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workbookProtection workbookPassword="8D6D" lockStructure="1"/>
  <bookViews>
    <workbookView xWindow="0" yWindow="0" windowWidth="25560" windowHeight="15460" tabRatio="500"/>
  </bookViews>
  <sheets>
    <sheet name="Input" sheetId="1" r:id="rId1"/>
    <sheet name="fugacity" sheetId="2" state="hidden" r:id="rId2"/>
    <sheet name="compositions" sheetId="3" state="hidden" r:id="rId3"/>
    <sheet name="calculations" sheetId="5" state="hidden" r:id="rId4"/>
    <sheet name="K iteration" sheetId="6" state="hidden" r:id="rId5"/>
    <sheet name="satpress" sheetId="7" state="hidden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5" l="1"/>
  <c r="C39" i="5"/>
  <c r="A2" i="6"/>
  <c r="C2" i="6"/>
  <c r="A3" i="6"/>
  <c r="C3" i="6"/>
  <c r="A4" i="6"/>
  <c r="C4" i="6"/>
  <c r="A5" i="6"/>
  <c r="C5" i="6"/>
  <c r="A6" i="6"/>
  <c r="C6" i="6"/>
  <c r="A7" i="6"/>
  <c r="C7" i="6"/>
  <c r="A8" i="6"/>
  <c r="C8" i="6"/>
  <c r="A9" i="6"/>
  <c r="C9" i="6"/>
  <c r="A10" i="6"/>
  <c r="C10" i="6"/>
  <c r="A11" i="6"/>
  <c r="C11" i="6"/>
  <c r="A12" i="6"/>
  <c r="C12" i="6"/>
  <c r="A13" i="6"/>
  <c r="C13" i="6"/>
  <c r="A14" i="6"/>
  <c r="C14" i="6"/>
  <c r="A15" i="6"/>
  <c r="C15" i="6"/>
  <c r="A16" i="6"/>
  <c r="C16" i="6"/>
  <c r="A17" i="6"/>
  <c r="C17" i="6"/>
  <c r="A18" i="6"/>
  <c r="C18" i="6"/>
  <c r="A19" i="6"/>
  <c r="C19" i="6"/>
  <c r="A20" i="6"/>
  <c r="C20" i="6"/>
  <c r="A21" i="6"/>
  <c r="C21" i="6"/>
  <c r="A22" i="6"/>
  <c r="C22" i="6"/>
  <c r="A23" i="6"/>
  <c r="C23" i="6"/>
  <c r="A24" i="6"/>
  <c r="C24" i="6"/>
  <c r="A25" i="6"/>
  <c r="C25" i="6"/>
  <c r="A26" i="6"/>
  <c r="C26" i="6"/>
  <c r="A27" i="6"/>
  <c r="C27" i="6"/>
  <c r="A28" i="6"/>
  <c r="C28" i="6"/>
  <c r="A29" i="6"/>
  <c r="C29" i="6"/>
  <c r="A30" i="6"/>
  <c r="C30" i="6"/>
  <c r="A31" i="6"/>
  <c r="C31" i="6"/>
  <c r="A32" i="6"/>
  <c r="C32" i="6"/>
  <c r="A33" i="6"/>
  <c r="C33" i="6"/>
  <c r="A34" i="6"/>
  <c r="C34" i="6"/>
  <c r="A35" i="6"/>
  <c r="C35" i="6"/>
  <c r="A36" i="6"/>
  <c r="C36" i="6"/>
  <c r="A37" i="6"/>
  <c r="C37" i="6"/>
  <c r="A38" i="6"/>
  <c r="C38" i="6"/>
  <c r="A39" i="6"/>
  <c r="C39" i="6"/>
  <c r="A40" i="6"/>
  <c r="C40" i="6"/>
  <c r="A41" i="6"/>
  <c r="C41" i="6"/>
  <c r="A42" i="6"/>
  <c r="C42" i="6"/>
  <c r="A43" i="6"/>
  <c r="C43" i="6"/>
  <c r="A44" i="6"/>
  <c r="C44" i="6"/>
  <c r="A45" i="6"/>
  <c r="C45" i="6"/>
  <c r="A46" i="6"/>
  <c r="C46" i="6"/>
  <c r="A47" i="6"/>
  <c r="C47" i="6"/>
  <c r="A48" i="6"/>
  <c r="C48" i="6"/>
  <c r="A49" i="6"/>
  <c r="C49" i="6"/>
  <c r="A50" i="6"/>
  <c r="C50" i="6"/>
  <c r="A51" i="6"/>
  <c r="C51" i="6"/>
  <c r="A52" i="6"/>
  <c r="C52" i="6"/>
  <c r="A53" i="6"/>
  <c r="C53" i="6"/>
  <c r="A54" i="6"/>
  <c r="C54" i="6"/>
  <c r="A55" i="6"/>
  <c r="C55" i="6"/>
  <c r="A56" i="6"/>
  <c r="C56" i="6"/>
  <c r="A57" i="6"/>
  <c r="C57" i="6"/>
  <c r="A58" i="6"/>
  <c r="C58" i="6"/>
  <c r="A59" i="6"/>
  <c r="C59" i="6"/>
  <c r="A60" i="6"/>
  <c r="C60" i="6"/>
  <c r="A61" i="6"/>
  <c r="C61" i="6"/>
  <c r="A62" i="6"/>
  <c r="C62" i="6"/>
  <c r="A63" i="6"/>
  <c r="C63" i="6"/>
  <c r="A64" i="6"/>
  <c r="C64" i="6"/>
  <c r="A65" i="6"/>
  <c r="C65" i="6"/>
  <c r="A66" i="6"/>
  <c r="C66" i="6"/>
  <c r="A67" i="6"/>
  <c r="C67" i="6"/>
  <c r="A68" i="6"/>
  <c r="C68" i="6"/>
  <c r="A69" i="6"/>
  <c r="C69" i="6"/>
  <c r="A70" i="6"/>
  <c r="C70" i="6"/>
  <c r="A71" i="6"/>
  <c r="C71" i="6"/>
  <c r="A72" i="6"/>
  <c r="C72" i="6"/>
  <c r="A73" i="6"/>
  <c r="C73" i="6"/>
  <c r="A74" i="6"/>
  <c r="C74" i="6"/>
  <c r="A75" i="6"/>
  <c r="C75" i="6"/>
  <c r="A76" i="6"/>
  <c r="C76" i="6"/>
  <c r="A77" i="6"/>
  <c r="C77" i="6"/>
  <c r="A78" i="6"/>
  <c r="C78" i="6"/>
  <c r="A79" i="6"/>
  <c r="C79" i="6"/>
  <c r="A80" i="6"/>
  <c r="C80" i="6"/>
  <c r="A81" i="6"/>
  <c r="C81" i="6"/>
  <c r="A82" i="6"/>
  <c r="C82" i="6"/>
  <c r="A83" i="6"/>
  <c r="C83" i="6"/>
  <c r="A84" i="6"/>
  <c r="C84" i="6"/>
  <c r="A85" i="6"/>
  <c r="C85" i="6"/>
  <c r="A86" i="6"/>
  <c r="C86" i="6"/>
  <c r="A87" i="6"/>
  <c r="C87" i="6"/>
  <c r="A88" i="6"/>
  <c r="C88" i="6"/>
  <c r="A89" i="6"/>
  <c r="C89" i="6"/>
  <c r="A90" i="6"/>
  <c r="C90" i="6"/>
  <c r="A91" i="6"/>
  <c r="C91" i="6"/>
  <c r="A92" i="6"/>
  <c r="C92" i="6"/>
  <c r="A93" i="6"/>
  <c r="C93" i="6"/>
  <c r="A94" i="6"/>
  <c r="C94" i="6"/>
  <c r="A95" i="6"/>
  <c r="C95" i="6"/>
  <c r="A96" i="6"/>
  <c r="C96" i="6"/>
  <c r="A97" i="6"/>
  <c r="C97" i="6"/>
  <c r="A98" i="6"/>
  <c r="C98" i="6"/>
  <c r="A99" i="6"/>
  <c r="C99" i="6"/>
  <c r="A100" i="6"/>
  <c r="C100" i="6"/>
  <c r="A101" i="6"/>
  <c r="C101" i="6"/>
  <c r="A102" i="6"/>
  <c r="C102" i="6"/>
  <c r="A103" i="6"/>
  <c r="C103" i="6"/>
  <c r="A104" i="6"/>
  <c r="C104" i="6"/>
  <c r="A105" i="6"/>
  <c r="C105" i="6"/>
  <c r="A106" i="6"/>
  <c r="C106" i="6"/>
  <c r="A107" i="6"/>
  <c r="C107" i="6"/>
  <c r="A108" i="6"/>
  <c r="C108" i="6"/>
  <c r="A109" i="6"/>
  <c r="C109" i="6"/>
  <c r="A110" i="6"/>
  <c r="C110" i="6"/>
  <c r="A111" i="6"/>
  <c r="C111" i="6"/>
  <c r="A112" i="6"/>
  <c r="C112" i="6"/>
  <c r="A113" i="6"/>
  <c r="C113" i="6"/>
  <c r="A114" i="6"/>
  <c r="C114" i="6"/>
  <c r="A115" i="6"/>
  <c r="C115" i="6"/>
  <c r="A116" i="6"/>
  <c r="C116" i="6"/>
  <c r="A117" i="6"/>
  <c r="C117" i="6"/>
  <c r="A118" i="6"/>
  <c r="C118" i="6"/>
  <c r="A119" i="6"/>
  <c r="C119" i="6"/>
  <c r="A120" i="6"/>
  <c r="C120" i="6"/>
  <c r="A121" i="6"/>
  <c r="C121" i="6"/>
  <c r="A122" i="6"/>
  <c r="C122" i="6"/>
  <c r="A123" i="6"/>
  <c r="C123" i="6"/>
  <c r="A124" i="6"/>
  <c r="C124" i="6"/>
  <c r="A125" i="6"/>
  <c r="C125" i="6"/>
  <c r="A126" i="6"/>
  <c r="C126" i="6"/>
  <c r="A127" i="6"/>
  <c r="C127" i="6"/>
  <c r="A128" i="6"/>
  <c r="C128" i="6"/>
  <c r="A129" i="6"/>
  <c r="C129" i="6"/>
  <c r="A130" i="6"/>
  <c r="C130" i="6"/>
  <c r="A131" i="6"/>
  <c r="C131" i="6"/>
  <c r="A132" i="6"/>
  <c r="C132" i="6"/>
  <c r="A133" i="6"/>
  <c r="C133" i="6"/>
  <c r="A134" i="6"/>
  <c r="C134" i="6"/>
  <c r="A135" i="6"/>
  <c r="C135" i="6"/>
  <c r="A136" i="6"/>
  <c r="C136" i="6"/>
  <c r="A137" i="6"/>
  <c r="C137" i="6"/>
  <c r="A138" i="6"/>
  <c r="C138" i="6"/>
  <c r="A139" i="6"/>
  <c r="C139" i="6"/>
  <c r="A140" i="6"/>
  <c r="C140" i="6"/>
  <c r="A141" i="6"/>
  <c r="C141" i="6"/>
  <c r="A142" i="6"/>
  <c r="C142" i="6"/>
  <c r="A143" i="6"/>
  <c r="C143" i="6"/>
  <c r="A144" i="6"/>
  <c r="C144" i="6"/>
  <c r="A145" i="6"/>
  <c r="C145" i="6"/>
  <c r="A146" i="6"/>
  <c r="C146" i="6"/>
  <c r="A147" i="6"/>
  <c r="C147" i="6"/>
  <c r="A148" i="6"/>
  <c r="C148" i="6"/>
  <c r="A149" i="6"/>
  <c r="C149" i="6"/>
  <c r="A150" i="6"/>
  <c r="C150" i="6"/>
  <c r="A151" i="6"/>
  <c r="C151" i="6"/>
  <c r="A152" i="6"/>
  <c r="C152" i="6"/>
  <c r="A153" i="6"/>
  <c r="C153" i="6"/>
  <c r="A154" i="6"/>
  <c r="C154" i="6"/>
  <c r="A155" i="6"/>
  <c r="C155" i="6"/>
  <c r="A156" i="6"/>
  <c r="C156" i="6"/>
  <c r="A157" i="6"/>
  <c r="C157" i="6"/>
  <c r="A158" i="6"/>
  <c r="C158" i="6"/>
  <c r="A159" i="6"/>
  <c r="C159" i="6"/>
  <c r="A160" i="6"/>
  <c r="C160" i="6"/>
  <c r="A161" i="6"/>
  <c r="C161" i="6"/>
  <c r="A162" i="6"/>
  <c r="C162" i="6"/>
  <c r="A163" i="6"/>
  <c r="C163" i="6"/>
  <c r="A164" i="6"/>
  <c r="C164" i="6"/>
  <c r="A165" i="6"/>
  <c r="C165" i="6"/>
  <c r="A166" i="6"/>
  <c r="C166" i="6"/>
  <c r="A167" i="6"/>
  <c r="C167" i="6"/>
  <c r="A168" i="6"/>
  <c r="C168" i="6"/>
  <c r="A169" i="6"/>
  <c r="C169" i="6"/>
  <c r="A170" i="6"/>
  <c r="C170" i="6"/>
  <c r="A171" i="6"/>
  <c r="C171" i="6"/>
  <c r="A172" i="6"/>
  <c r="C172" i="6"/>
  <c r="A173" i="6"/>
  <c r="C173" i="6"/>
  <c r="A174" i="6"/>
  <c r="C174" i="6"/>
  <c r="A175" i="6"/>
  <c r="C175" i="6"/>
  <c r="A176" i="6"/>
  <c r="C176" i="6"/>
  <c r="A177" i="6"/>
  <c r="C177" i="6"/>
  <c r="A178" i="6"/>
  <c r="C178" i="6"/>
  <c r="A179" i="6"/>
  <c r="C179" i="6"/>
  <c r="A180" i="6"/>
  <c r="C180" i="6"/>
  <c r="A181" i="6"/>
  <c r="C181" i="6"/>
  <c r="A182" i="6"/>
  <c r="C182" i="6"/>
  <c r="A183" i="6"/>
  <c r="C183" i="6"/>
  <c r="A184" i="6"/>
  <c r="C184" i="6"/>
  <c r="A185" i="6"/>
  <c r="C185" i="6"/>
  <c r="A186" i="6"/>
  <c r="C186" i="6"/>
  <c r="A187" i="6"/>
  <c r="C187" i="6"/>
  <c r="A188" i="6"/>
  <c r="C188" i="6"/>
  <c r="A189" i="6"/>
  <c r="C189" i="6"/>
  <c r="A190" i="6"/>
  <c r="C190" i="6"/>
  <c r="A191" i="6"/>
  <c r="C191" i="6"/>
  <c r="A192" i="6"/>
  <c r="C192" i="6"/>
  <c r="A193" i="6"/>
  <c r="C193" i="6"/>
  <c r="A194" i="6"/>
  <c r="C194" i="6"/>
  <c r="A195" i="6"/>
  <c r="C195" i="6"/>
  <c r="A196" i="6"/>
  <c r="C196" i="6"/>
  <c r="A197" i="6"/>
  <c r="C197" i="6"/>
  <c r="A198" i="6"/>
  <c r="C198" i="6"/>
  <c r="A199" i="6"/>
  <c r="C199" i="6"/>
  <c r="A200" i="6"/>
  <c r="C200" i="6"/>
  <c r="A201" i="6"/>
  <c r="C201" i="6"/>
  <c r="A202" i="6"/>
  <c r="C202" i="6"/>
  <c r="A203" i="6"/>
  <c r="C203" i="6"/>
  <c r="A204" i="6"/>
  <c r="C204" i="6"/>
  <c r="A205" i="6"/>
  <c r="C205" i="6"/>
  <c r="A206" i="6"/>
  <c r="C206" i="6"/>
  <c r="A207" i="6"/>
  <c r="C207" i="6"/>
  <c r="A208" i="6"/>
  <c r="C208" i="6"/>
  <c r="A209" i="6"/>
  <c r="C209" i="6"/>
  <c r="A210" i="6"/>
  <c r="C210" i="6"/>
  <c r="A211" i="6"/>
  <c r="C211" i="6"/>
  <c r="A212" i="6"/>
  <c r="C212" i="6"/>
  <c r="A213" i="6"/>
  <c r="C213" i="6"/>
  <c r="A214" i="6"/>
  <c r="C214" i="6"/>
  <c r="A215" i="6"/>
  <c r="C215" i="6"/>
  <c r="A216" i="6"/>
  <c r="C216" i="6"/>
  <c r="A217" i="6"/>
  <c r="C217" i="6"/>
  <c r="A218" i="6"/>
  <c r="C218" i="6"/>
  <c r="A219" i="6"/>
  <c r="C219" i="6"/>
  <c r="A220" i="6"/>
  <c r="C220" i="6"/>
  <c r="A221" i="6"/>
  <c r="C221" i="6"/>
  <c r="A222" i="6"/>
  <c r="C222" i="6"/>
  <c r="A223" i="6"/>
  <c r="C223" i="6"/>
  <c r="A224" i="6"/>
  <c r="C224" i="6"/>
  <c r="A225" i="6"/>
  <c r="C225" i="6"/>
  <c r="A226" i="6"/>
  <c r="C226" i="6"/>
  <c r="A227" i="6"/>
  <c r="C227" i="6"/>
  <c r="A228" i="6"/>
  <c r="C228" i="6"/>
  <c r="A229" i="6"/>
  <c r="C229" i="6"/>
  <c r="A230" i="6"/>
  <c r="C230" i="6"/>
  <c r="A231" i="6"/>
  <c r="C231" i="6"/>
  <c r="A232" i="6"/>
  <c r="C232" i="6"/>
  <c r="A233" i="6"/>
  <c r="C233" i="6"/>
  <c r="A234" i="6"/>
  <c r="C234" i="6"/>
  <c r="A235" i="6"/>
  <c r="C235" i="6"/>
  <c r="A236" i="6"/>
  <c r="C236" i="6"/>
  <c r="A237" i="6"/>
  <c r="C237" i="6"/>
  <c r="A238" i="6"/>
  <c r="C238" i="6"/>
  <c r="A239" i="6"/>
  <c r="C239" i="6"/>
  <c r="A240" i="6"/>
  <c r="C240" i="6"/>
  <c r="A241" i="6"/>
  <c r="C241" i="6"/>
  <c r="A242" i="6"/>
  <c r="C242" i="6"/>
  <c r="A243" i="6"/>
  <c r="C243" i="6"/>
  <c r="A244" i="6"/>
  <c r="C244" i="6"/>
  <c r="A245" i="6"/>
  <c r="C245" i="6"/>
  <c r="A246" i="6"/>
  <c r="C246" i="6"/>
  <c r="A247" i="6"/>
  <c r="C247" i="6"/>
  <c r="A248" i="6"/>
  <c r="C248" i="6"/>
  <c r="A249" i="6"/>
  <c r="C249" i="6"/>
  <c r="A250" i="6"/>
  <c r="C250" i="6"/>
  <c r="A251" i="6"/>
  <c r="C251" i="6"/>
  <c r="A252" i="6"/>
  <c r="C252" i="6"/>
  <c r="A253" i="6"/>
  <c r="C253" i="6"/>
  <c r="A254" i="6"/>
  <c r="C254" i="6"/>
  <c r="A255" i="6"/>
  <c r="C255" i="6"/>
  <c r="A256" i="6"/>
  <c r="C256" i="6"/>
  <c r="A257" i="6"/>
  <c r="C257" i="6"/>
  <c r="A258" i="6"/>
  <c r="C258" i="6"/>
  <c r="A259" i="6"/>
  <c r="C259" i="6"/>
  <c r="A260" i="6"/>
  <c r="C260" i="6"/>
  <c r="A261" i="6"/>
  <c r="C261" i="6"/>
  <c r="A262" i="6"/>
  <c r="C262" i="6"/>
  <c r="A263" i="6"/>
  <c r="C263" i="6"/>
  <c r="A264" i="6"/>
  <c r="C264" i="6"/>
  <c r="A265" i="6"/>
  <c r="C265" i="6"/>
  <c r="A266" i="6"/>
  <c r="C266" i="6"/>
  <c r="A267" i="6"/>
  <c r="C267" i="6"/>
  <c r="A268" i="6"/>
  <c r="C268" i="6"/>
  <c r="A269" i="6"/>
  <c r="C269" i="6"/>
  <c r="A270" i="6"/>
  <c r="C270" i="6"/>
  <c r="A271" i="6"/>
  <c r="C271" i="6"/>
  <c r="A272" i="6"/>
  <c r="C272" i="6"/>
  <c r="A273" i="6"/>
  <c r="C273" i="6"/>
  <c r="A274" i="6"/>
  <c r="C274" i="6"/>
  <c r="A275" i="6"/>
  <c r="C275" i="6"/>
  <c r="A276" i="6"/>
  <c r="C276" i="6"/>
  <c r="A277" i="6"/>
  <c r="C277" i="6"/>
  <c r="A278" i="6"/>
  <c r="C278" i="6"/>
  <c r="A279" i="6"/>
  <c r="C279" i="6"/>
  <c r="A280" i="6"/>
  <c r="C280" i="6"/>
  <c r="A281" i="6"/>
  <c r="C281" i="6"/>
  <c r="A282" i="6"/>
  <c r="C282" i="6"/>
  <c r="A283" i="6"/>
  <c r="C283" i="6"/>
  <c r="A284" i="6"/>
  <c r="C284" i="6"/>
  <c r="A285" i="6"/>
  <c r="C285" i="6"/>
  <c r="A286" i="6"/>
  <c r="C286" i="6"/>
  <c r="A287" i="6"/>
  <c r="C287" i="6"/>
  <c r="A288" i="6"/>
  <c r="C288" i="6"/>
  <c r="A289" i="6"/>
  <c r="C289" i="6"/>
  <c r="A290" i="6"/>
  <c r="C290" i="6"/>
  <c r="A291" i="6"/>
  <c r="C291" i="6"/>
  <c r="A292" i="6"/>
  <c r="C292" i="6"/>
  <c r="A293" i="6"/>
  <c r="C293" i="6"/>
  <c r="A294" i="6"/>
  <c r="C294" i="6"/>
  <c r="A295" i="6"/>
  <c r="C295" i="6"/>
  <c r="A296" i="6"/>
  <c r="C296" i="6"/>
  <c r="A297" i="6"/>
  <c r="C297" i="6"/>
  <c r="A298" i="6"/>
  <c r="C298" i="6"/>
  <c r="A299" i="6"/>
  <c r="C299" i="6"/>
  <c r="A300" i="6"/>
  <c r="C300" i="6"/>
  <c r="A301" i="6"/>
  <c r="C301" i="6"/>
  <c r="A302" i="6"/>
  <c r="C302" i="6"/>
  <c r="A303" i="6"/>
  <c r="C303" i="6"/>
  <c r="A304" i="6"/>
  <c r="C304" i="6"/>
  <c r="A305" i="6"/>
  <c r="C305" i="6"/>
  <c r="A306" i="6"/>
  <c r="C306" i="6"/>
  <c r="A307" i="6"/>
  <c r="C307" i="6"/>
  <c r="A308" i="6"/>
  <c r="C308" i="6"/>
  <c r="A309" i="6"/>
  <c r="C309" i="6"/>
  <c r="A310" i="6"/>
  <c r="C310" i="6"/>
  <c r="A311" i="6"/>
  <c r="C311" i="6"/>
  <c r="A312" i="6"/>
  <c r="C312" i="6"/>
  <c r="A313" i="6"/>
  <c r="C313" i="6"/>
  <c r="A314" i="6"/>
  <c r="C314" i="6"/>
  <c r="A315" i="6"/>
  <c r="C315" i="6"/>
  <c r="A316" i="6"/>
  <c r="C316" i="6"/>
  <c r="A317" i="6"/>
  <c r="C317" i="6"/>
  <c r="A318" i="6"/>
  <c r="C318" i="6"/>
  <c r="A319" i="6"/>
  <c r="C319" i="6"/>
  <c r="A320" i="6"/>
  <c r="C320" i="6"/>
  <c r="A321" i="6"/>
  <c r="C321" i="6"/>
  <c r="A322" i="6"/>
  <c r="C322" i="6"/>
  <c r="A323" i="6"/>
  <c r="C323" i="6"/>
  <c r="A324" i="6"/>
  <c r="C324" i="6"/>
  <c r="A325" i="6"/>
  <c r="C325" i="6"/>
  <c r="A326" i="6"/>
  <c r="C326" i="6"/>
  <c r="A327" i="6"/>
  <c r="C327" i="6"/>
  <c r="A328" i="6"/>
  <c r="C328" i="6"/>
  <c r="A329" i="6"/>
  <c r="C329" i="6"/>
  <c r="A330" i="6"/>
  <c r="C330" i="6"/>
  <c r="A331" i="6"/>
  <c r="C331" i="6"/>
  <c r="A332" i="6"/>
  <c r="C332" i="6"/>
  <c r="A333" i="6"/>
  <c r="C333" i="6"/>
  <c r="A334" i="6"/>
  <c r="C334" i="6"/>
  <c r="A335" i="6"/>
  <c r="C335" i="6"/>
  <c r="A336" i="6"/>
  <c r="C336" i="6"/>
  <c r="A337" i="6"/>
  <c r="C337" i="6"/>
  <c r="A338" i="6"/>
  <c r="C338" i="6"/>
  <c r="A339" i="6"/>
  <c r="C339" i="6"/>
  <c r="A340" i="6"/>
  <c r="C340" i="6"/>
  <c r="A341" i="6"/>
  <c r="C341" i="6"/>
  <c r="A342" i="6"/>
  <c r="C342" i="6"/>
  <c r="A343" i="6"/>
  <c r="C343" i="6"/>
  <c r="A344" i="6"/>
  <c r="C344" i="6"/>
  <c r="A345" i="6"/>
  <c r="C345" i="6"/>
  <c r="A346" i="6"/>
  <c r="C346" i="6"/>
  <c r="A347" i="6"/>
  <c r="C347" i="6"/>
  <c r="A348" i="6"/>
  <c r="C348" i="6"/>
  <c r="A349" i="6"/>
  <c r="C349" i="6"/>
  <c r="A350" i="6"/>
  <c r="C350" i="6"/>
  <c r="A351" i="6"/>
  <c r="C351" i="6"/>
  <c r="A352" i="6"/>
  <c r="C352" i="6"/>
  <c r="A353" i="6"/>
  <c r="C353" i="6"/>
  <c r="A354" i="6"/>
  <c r="C354" i="6"/>
  <c r="A355" i="6"/>
  <c r="C355" i="6"/>
  <c r="A356" i="6"/>
  <c r="C356" i="6"/>
  <c r="A357" i="6"/>
  <c r="C357" i="6"/>
  <c r="A358" i="6"/>
  <c r="C358" i="6"/>
  <c r="A359" i="6"/>
  <c r="C359" i="6"/>
  <c r="A360" i="6"/>
  <c r="C360" i="6"/>
  <c r="A361" i="6"/>
  <c r="C361" i="6"/>
  <c r="A362" i="6"/>
  <c r="C362" i="6"/>
  <c r="A363" i="6"/>
  <c r="C363" i="6"/>
  <c r="A364" i="6"/>
  <c r="C364" i="6"/>
  <c r="A365" i="6"/>
  <c r="C365" i="6"/>
  <c r="A366" i="6"/>
  <c r="C366" i="6"/>
  <c r="A367" i="6"/>
  <c r="C367" i="6"/>
  <c r="A368" i="6"/>
  <c r="C368" i="6"/>
  <c r="A369" i="6"/>
  <c r="C369" i="6"/>
  <c r="A370" i="6"/>
  <c r="C370" i="6"/>
  <c r="A371" i="6"/>
  <c r="C371" i="6"/>
  <c r="A372" i="6"/>
  <c r="C372" i="6"/>
  <c r="A373" i="6"/>
  <c r="C373" i="6"/>
  <c r="A374" i="6"/>
  <c r="C374" i="6"/>
  <c r="A375" i="6"/>
  <c r="C375" i="6"/>
  <c r="A376" i="6"/>
  <c r="C376" i="6"/>
  <c r="A377" i="6"/>
  <c r="C377" i="6"/>
  <c r="A378" i="6"/>
  <c r="C378" i="6"/>
  <c r="A379" i="6"/>
  <c r="C379" i="6"/>
  <c r="A380" i="6"/>
  <c r="C380" i="6"/>
  <c r="A381" i="6"/>
  <c r="C381" i="6"/>
  <c r="A382" i="6"/>
  <c r="C382" i="6"/>
  <c r="A383" i="6"/>
  <c r="C383" i="6"/>
  <c r="A384" i="6"/>
  <c r="C384" i="6"/>
  <c r="A385" i="6"/>
  <c r="C385" i="6"/>
  <c r="A386" i="6"/>
  <c r="C386" i="6"/>
  <c r="A387" i="6"/>
  <c r="C387" i="6"/>
  <c r="A388" i="6"/>
  <c r="C388" i="6"/>
  <c r="A389" i="6"/>
  <c r="C389" i="6"/>
  <c r="A390" i="6"/>
  <c r="C390" i="6"/>
  <c r="A391" i="6"/>
  <c r="C391" i="6"/>
  <c r="A392" i="6"/>
  <c r="C392" i="6"/>
  <c r="A393" i="6"/>
  <c r="C393" i="6"/>
  <c r="A394" i="6"/>
  <c r="C394" i="6"/>
  <c r="A395" i="6"/>
  <c r="C395" i="6"/>
  <c r="A396" i="6"/>
  <c r="C396" i="6"/>
  <c r="A397" i="6"/>
  <c r="C397" i="6"/>
  <c r="A398" i="6"/>
  <c r="C398" i="6"/>
  <c r="A399" i="6"/>
  <c r="C399" i="6"/>
  <c r="A400" i="6"/>
  <c r="C400" i="6"/>
  <c r="A401" i="6"/>
  <c r="C401" i="6"/>
  <c r="A402" i="6"/>
  <c r="C402" i="6"/>
  <c r="A403" i="6"/>
  <c r="C403" i="6"/>
  <c r="A404" i="6"/>
  <c r="C404" i="6"/>
  <c r="A405" i="6"/>
  <c r="C405" i="6"/>
  <c r="A406" i="6"/>
  <c r="C406" i="6"/>
  <c r="A407" i="6"/>
  <c r="C407" i="6"/>
  <c r="A408" i="6"/>
  <c r="C408" i="6"/>
  <c r="A409" i="6"/>
  <c r="C409" i="6"/>
  <c r="A410" i="6"/>
  <c r="C410" i="6"/>
  <c r="A411" i="6"/>
  <c r="C411" i="6"/>
  <c r="A412" i="6"/>
  <c r="C412" i="6"/>
  <c r="A413" i="6"/>
  <c r="C413" i="6"/>
  <c r="A414" i="6"/>
  <c r="C414" i="6"/>
  <c r="A415" i="6"/>
  <c r="C415" i="6"/>
  <c r="A416" i="6"/>
  <c r="C416" i="6"/>
  <c r="A417" i="6"/>
  <c r="C417" i="6"/>
  <c r="A418" i="6"/>
  <c r="C418" i="6"/>
  <c r="A419" i="6"/>
  <c r="C419" i="6"/>
  <c r="A420" i="6"/>
  <c r="C420" i="6"/>
  <c r="A421" i="6"/>
  <c r="C421" i="6"/>
  <c r="A422" i="6"/>
  <c r="C422" i="6"/>
  <c r="A423" i="6"/>
  <c r="C423" i="6"/>
  <c r="A424" i="6"/>
  <c r="C424" i="6"/>
  <c r="A425" i="6"/>
  <c r="C425" i="6"/>
  <c r="A426" i="6"/>
  <c r="C426" i="6"/>
  <c r="A427" i="6"/>
  <c r="C427" i="6"/>
  <c r="A428" i="6"/>
  <c r="C428" i="6"/>
  <c r="A429" i="6"/>
  <c r="C429" i="6"/>
  <c r="A430" i="6"/>
  <c r="C430" i="6"/>
  <c r="A431" i="6"/>
  <c r="C431" i="6"/>
  <c r="A432" i="6"/>
  <c r="C432" i="6"/>
  <c r="A433" i="6"/>
  <c r="C433" i="6"/>
  <c r="A434" i="6"/>
  <c r="C434" i="6"/>
  <c r="A435" i="6"/>
  <c r="C435" i="6"/>
  <c r="A436" i="6"/>
  <c r="C436" i="6"/>
  <c r="A437" i="6"/>
  <c r="C437" i="6"/>
  <c r="A438" i="6"/>
  <c r="C438" i="6"/>
  <c r="A439" i="6"/>
  <c r="C439" i="6"/>
  <c r="A440" i="6"/>
  <c r="C440" i="6"/>
  <c r="A441" i="6"/>
  <c r="C441" i="6"/>
  <c r="A442" i="6"/>
  <c r="C442" i="6"/>
  <c r="A443" i="6"/>
  <c r="C443" i="6"/>
  <c r="A444" i="6"/>
  <c r="C444" i="6"/>
  <c r="A445" i="6"/>
  <c r="C445" i="6"/>
  <c r="A446" i="6"/>
  <c r="C446" i="6"/>
  <c r="A447" i="6"/>
  <c r="C447" i="6"/>
  <c r="A448" i="6"/>
  <c r="C448" i="6"/>
  <c r="A449" i="6"/>
  <c r="C449" i="6"/>
  <c r="A450" i="6"/>
  <c r="C450" i="6"/>
  <c r="A451" i="6"/>
  <c r="C451" i="6"/>
  <c r="A452" i="6"/>
  <c r="C452" i="6"/>
  <c r="A453" i="6"/>
  <c r="C453" i="6"/>
  <c r="A454" i="6"/>
  <c r="C454" i="6"/>
  <c r="A455" i="6"/>
  <c r="C455" i="6"/>
  <c r="A456" i="6"/>
  <c r="C456" i="6"/>
  <c r="A457" i="6"/>
  <c r="C457" i="6"/>
  <c r="A458" i="6"/>
  <c r="C458" i="6"/>
  <c r="A459" i="6"/>
  <c r="C459" i="6"/>
  <c r="A460" i="6"/>
  <c r="C460" i="6"/>
  <c r="A461" i="6"/>
  <c r="C461" i="6"/>
  <c r="A462" i="6"/>
  <c r="C462" i="6"/>
  <c r="A463" i="6"/>
  <c r="C463" i="6"/>
  <c r="A464" i="6"/>
  <c r="C464" i="6"/>
  <c r="A465" i="6"/>
  <c r="C465" i="6"/>
  <c r="A466" i="6"/>
  <c r="C466" i="6"/>
  <c r="A467" i="6"/>
  <c r="C467" i="6"/>
  <c r="A468" i="6"/>
  <c r="C468" i="6"/>
  <c r="A469" i="6"/>
  <c r="C469" i="6"/>
  <c r="A470" i="6"/>
  <c r="C470" i="6"/>
  <c r="A471" i="6"/>
  <c r="C471" i="6"/>
  <c r="A472" i="6"/>
  <c r="C472" i="6"/>
  <c r="A473" i="6"/>
  <c r="C473" i="6"/>
  <c r="A474" i="6"/>
  <c r="C474" i="6"/>
  <c r="A475" i="6"/>
  <c r="C475" i="6"/>
  <c r="A476" i="6"/>
  <c r="C476" i="6"/>
  <c r="A477" i="6"/>
  <c r="C477" i="6"/>
  <c r="A478" i="6"/>
  <c r="C478" i="6"/>
  <c r="A479" i="6"/>
  <c r="C479" i="6"/>
  <c r="A480" i="6"/>
  <c r="C480" i="6"/>
  <c r="A481" i="6"/>
  <c r="C481" i="6"/>
  <c r="A482" i="6"/>
  <c r="C482" i="6"/>
  <c r="A483" i="6"/>
  <c r="C483" i="6"/>
  <c r="A484" i="6"/>
  <c r="C484" i="6"/>
  <c r="A485" i="6"/>
  <c r="C485" i="6"/>
  <c r="A486" i="6"/>
  <c r="C486" i="6"/>
  <c r="A487" i="6"/>
  <c r="C487" i="6"/>
  <c r="A488" i="6"/>
  <c r="C488" i="6"/>
  <c r="A489" i="6"/>
  <c r="C489" i="6"/>
  <c r="A490" i="6"/>
  <c r="C490" i="6"/>
  <c r="A491" i="6"/>
  <c r="C491" i="6"/>
  <c r="A492" i="6"/>
  <c r="C492" i="6"/>
  <c r="A493" i="6"/>
  <c r="C493" i="6"/>
  <c r="A494" i="6"/>
  <c r="C494" i="6"/>
  <c r="A495" i="6"/>
  <c r="C495" i="6"/>
  <c r="A496" i="6"/>
  <c r="C496" i="6"/>
  <c r="A497" i="6"/>
  <c r="C497" i="6"/>
  <c r="A498" i="6"/>
  <c r="C498" i="6"/>
  <c r="A499" i="6"/>
  <c r="C499" i="6"/>
  <c r="A500" i="6"/>
  <c r="C500" i="6"/>
  <c r="A501" i="6"/>
  <c r="C501" i="6"/>
  <c r="A502" i="6"/>
  <c r="C502" i="6"/>
  <c r="A503" i="6"/>
  <c r="C503" i="6"/>
  <c r="A504" i="6"/>
  <c r="C504" i="6"/>
  <c r="A505" i="6"/>
  <c r="C505" i="6"/>
  <c r="A506" i="6"/>
  <c r="C506" i="6"/>
  <c r="A507" i="6"/>
  <c r="C507" i="6"/>
  <c r="A508" i="6"/>
  <c r="C508" i="6"/>
  <c r="A509" i="6"/>
  <c r="C509" i="6"/>
  <c r="A510" i="6"/>
  <c r="C510" i="6"/>
  <c r="A511" i="6"/>
  <c r="C511" i="6"/>
  <c r="A512" i="6"/>
  <c r="C512" i="6"/>
  <c r="A513" i="6"/>
  <c r="C513" i="6"/>
  <c r="A514" i="6"/>
  <c r="C514" i="6"/>
  <c r="A515" i="6"/>
  <c r="C515" i="6"/>
  <c r="A516" i="6"/>
  <c r="C516" i="6"/>
  <c r="A517" i="6"/>
  <c r="C517" i="6"/>
  <c r="A518" i="6"/>
  <c r="C518" i="6"/>
  <c r="A519" i="6"/>
  <c r="C519" i="6"/>
  <c r="A520" i="6"/>
  <c r="C520" i="6"/>
  <c r="A521" i="6"/>
  <c r="C521" i="6"/>
  <c r="A522" i="6"/>
  <c r="C522" i="6"/>
  <c r="A523" i="6"/>
  <c r="C523" i="6"/>
  <c r="A524" i="6"/>
  <c r="C524" i="6"/>
  <c r="A525" i="6"/>
  <c r="C525" i="6"/>
  <c r="A526" i="6"/>
  <c r="C526" i="6"/>
  <c r="A527" i="6"/>
  <c r="C527" i="6"/>
  <c r="A528" i="6"/>
  <c r="C528" i="6"/>
  <c r="A529" i="6"/>
  <c r="C529" i="6"/>
  <c r="A530" i="6"/>
  <c r="C530" i="6"/>
  <c r="A531" i="6"/>
  <c r="C531" i="6"/>
  <c r="A532" i="6"/>
  <c r="C532" i="6"/>
  <c r="A533" i="6"/>
  <c r="C533" i="6"/>
  <c r="A534" i="6"/>
  <c r="C534" i="6"/>
  <c r="A535" i="6"/>
  <c r="C535" i="6"/>
  <c r="A536" i="6"/>
  <c r="C536" i="6"/>
  <c r="A537" i="6"/>
  <c r="C537" i="6"/>
  <c r="A538" i="6"/>
  <c r="C538" i="6"/>
  <c r="A539" i="6"/>
  <c r="C539" i="6"/>
  <c r="A540" i="6"/>
  <c r="C540" i="6"/>
  <c r="A541" i="6"/>
  <c r="C541" i="6"/>
  <c r="A542" i="6"/>
  <c r="C542" i="6"/>
  <c r="A543" i="6"/>
  <c r="C543" i="6"/>
  <c r="A544" i="6"/>
  <c r="C544" i="6"/>
  <c r="A545" i="6"/>
  <c r="C545" i="6"/>
  <c r="A546" i="6"/>
  <c r="C546" i="6"/>
  <c r="A547" i="6"/>
  <c r="C547" i="6"/>
  <c r="A548" i="6"/>
  <c r="C548" i="6"/>
  <c r="A549" i="6"/>
  <c r="C549" i="6"/>
  <c r="A550" i="6"/>
  <c r="C550" i="6"/>
  <c r="A551" i="6"/>
  <c r="C551" i="6"/>
  <c r="A552" i="6"/>
  <c r="C552" i="6"/>
  <c r="A553" i="6"/>
  <c r="C553" i="6"/>
  <c r="A554" i="6"/>
  <c r="C554" i="6"/>
  <c r="A555" i="6"/>
  <c r="C555" i="6"/>
  <c r="A556" i="6"/>
  <c r="C556" i="6"/>
  <c r="A557" i="6"/>
  <c r="C557" i="6"/>
  <c r="A558" i="6"/>
  <c r="C558" i="6"/>
  <c r="A559" i="6"/>
  <c r="C559" i="6"/>
  <c r="A560" i="6"/>
  <c r="C560" i="6"/>
  <c r="A561" i="6"/>
  <c r="C561" i="6"/>
  <c r="A562" i="6"/>
  <c r="C562" i="6"/>
  <c r="A563" i="6"/>
  <c r="C563" i="6"/>
  <c r="A564" i="6"/>
  <c r="C564" i="6"/>
  <c r="A565" i="6"/>
  <c r="C565" i="6"/>
  <c r="A566" i="6"/>
  <c r="C566" i="6"/>
  <c r="A567" i="6"/>
  <c r="C567" i="6"/>
  <c r="A568" i="6"/>
  <c r="C568" i="6"/>
  <c r="A569" i="6"/>
  <c r="C569" i="6"/>
  <c r="A570" i="6"/>
  <c r="C570" i="6"/>
  <c r="A571" i="6"/>
  <c r="C571" i="6"/>
  <c r="A572" i="6"/>
  <c r="C572" i="6"/>
  <c r="A573" i="6"/>
  <c r="C573" i="6"/>
  <c r="A574" i="6"/>
  <c r="C574" i="6"/>
  <c r="A575" i="6"/>
  <c r="C575" i="6"/>
  <c r="A576" i="6"/>
  <c r="C576" i="6"/>
  <c r="A577" i="6"/>
  <c r="C577" i="6"/>
  <c r="A578" i="6"/>
  <c r="C578" i="6"/>
  <c r="A579" i="6"/>
  <c r="C579" i="6"/>
  <c r="A580" i="6"/>
  <c r="C580" i="6"/>
  <c r="A581" i="6"/>
  <c r="C581" i="6"/>
  <c r="A582" i="6"/>
  <c r="C582" i="6"/>
  <c r="A583" i="6"/>
  <c r="C583" i="6"/>
  <c r="A584" i="6"/>
  <c r="C584" i="6"/>
  <c r="A585" i="6"/>
  <c r="C585" i="6"/>
  <c r="A586" i="6"/>
  <c r="C586" i="6"/>
  <c r="A587" i="6"/>
  <c r="C587" i="6"/>
  <c r="A588" i="6"/>
  <c r="C588" i="6"/>
  <c r="A589" i="6"/>
  <c r="C589" i="6"/>
  <c r="A590" i="6"/>
  <c r="C590" i="6"/>
  <c r="A591" i="6"/>
  <c r="C591" i="6"/>
  <c r="A592" i="6"/>
  <c r="C592" i="6"/>
  <c r="A593" i="6"/>
  <c r="C593" i="6"/>
  <c r="A594" i="6"/>
  <c r="C594" i="6"/>
  <c r="A595" i="6"/>
  <c r="C595" i="6"/>
  <c r="A596" i="6"/>
  <c r="C596" i="6"/>
  <c r="A597" i="6"/>
  <c r="C597" i="6"/>
  <c r="A598" i="6"/>
  <c r="C598" i="6"/>
  <c r="A599" i="6"/>
  <c r="C599" i="6"/>
  <c r="A600" i="6"/>
  <c r="C600" i="6"/>
  <c r="A601" i="6"/>
  <c r="C601" i="6"/>
  <c r="A602" i="6"/>
  <c r="C602" i="6"/>
  <c r="A603" i="6"/>
  <c r="C603" i="6"/>
  <c r="A604" i="6"/>
  <c r="C604" i="6"/>
  <c r="A605" i="6"/>
  <c r="C605" i="6"/>
  <c r="A606" i="6"/>
  <c r="C606" i="6"/>
  <c r="A607" i="6"/>
  <c r="C607" i="6"/>
  <c r="A608" i="6"/>
  <c r="C608" i="6"/>
  <c r="A609" i="6"/>
  <c r="C609" i="6"/>
  <c r="A610" i="6"/>
  <c r="C610" i="6"/>
  <c r="A611" i="6"/>
  <c r="C611" i="6"/>
  <c r="A612" i="6"/>
  <c r="C612" i="6"/>
  <c r="A613" i="6"/>
  <c r="C613" i="6"/>
  <c r="A614" i="6"/>
  <c r="C614" i="6"/>
  <c r="A615" i="6"/>
  <c r="C615" i="6"/>
  <c r="A616" i="6"/>
  <c r="C616" i="6"/>
  <c r="A617" i="6"/>
  <c r="C617" i="6"/>
  <c r="A618" i="6"/>
  <c r="C618" i="6"/>
  <c r="A619" i="6"/>
  <c r="C619" i="6"/>
  <c r="A620" i="6"/>
  <c r="C620" i="6"/>
  <c r="A621" i="6"/>
  <c r="C621" i="6"/>
  <c r="A622" i="6"/>
  <c r="C622" i="6"/>
  <c r="A623" i="6"/>
  <c r="C623" i="6"/>
  <c r="A624" i="6"/>
  <c r="C624" i="6"/>
  <c r="A625" i="6"/>
  <c r="C625" i="6"/>
  <c r="A626" i="6"/>
  <c r="C626" i="6"/>
  <c r="A627" i="6"/>
  <c r="C627" i="6"/>
  <c r="A628" i="6"/>
  <c r="C628" i="6"/>
  <c r="A629" i="6"/>
  <c r="C629" i="6"/>
  <c r="A630" i="6"/>
  <c r="C630" i="6"/>
  <c r="A631" i="6"/>
  <c r="C631" i="6"/>
  <c r="A632" i="6"/>
  <c r="C632" i="6"/>
  <c r="A633" i="6"/>
  <c r="C633" i="6"/>
  <c r="A634" i="6"/>
  <c r="C634" i="6"/>
  <c r="A635" i="6"/>
  <c r="C635" i="6"/>
  <c r="A636" i="6"/>
  <c r="C636" i="6"/>
  <c r="A637" i="6"/>
  <c r="C637" i="6"/>
  <c r="A638" i="6"/>
  <c r="C638" i="6"/>
  <c r="A639" i="6"/>
  <c r="C639" i="6"/>
  <c r="A640" i="6"/>
  <c r="C640" i="6"/>
  <c r="A641" i="6"/>
  <c r="C641" i="6"/>
  <c r="A642" i="6"/>
  <c r="C642" i="6"/>
  <c r="A643" i="6"/>
  <c r="C643" i="6"/>
  <c r="A644" i="6"/>
  <c r="C644" i="6"/>
  <c r="A645" i="6"/>
  <c r="C645" i="6"/>
  <c r="A646" i="6"/>
  <c r="C646" i="6"/>
  <c r="A647" i="6"/>
  <c r="C647" i="6"/>
  <c r="A648" i="6"/>
  <c r="C648" i="6"/>
  <c r="A649" i="6"/>
  <c r="C649" i="6"/>
  <c r="A650" i="6"/>
  <c r="C650" i="6"/>
  <c r="A651" i="6"/>
  <c r="C651" i="6"/>
  <c r="A652" i="6"/>
  <c r="C652" i="6"/>
  <c r="A653" i="6"/>
  <c r="C653" i="6"/>
  <c r="A654" i="6"/>
  <c r="C654" i="6"/>
  <c r="A655" i="6"/>
  <c r="C655" i="6"/>
  <c r="A656" i="6"/>
  <c r="C656" i="6"/>
  <c r="A657" i="6"/>
  <c r="C657" i="6"/>
  <c r="A658" i="6"/>
  <c r="C658" i="6"/>
  <c r="A659" i="6"/>
  <c r="C659" i="6"/>
  <c r="A660" i="6"/>
  <c r="C660" i="6"/>
  <c r="A661" i="6"/>
  <c r="C661" i="6"/>
  <c r="A662" i="6"/>
  <c r="C662" i="6"/>
  <c r="A663" i="6"/>
  <c r="C663" i="6"/>
  <c r="A664" i="6"/>
  <c r="C664" i="6"/>
  <c r="A665" i="6"/>
  <c r="C665" i="6"/>
  <c r="A666" i="6"/>
  <c r="C666" i="6"/>
  <c r="A667" i="6"/>
  <c r="C667" i="6"/>
  <c r="A668" i="6"/>
  <c r="C668" i="6"/>
  <c r="A669" i="6"/>
  <c r="C669" i="6"/>
  <c r="A670" i="6"/>
  <c r="C670" i="6"/>
  <c r="A671" i="6"/>
  <c r="C671" i="6"/>
  <c r="A672" i="6"/>
  <c r="C672" i="6"/>
  <c r="A673" i="6"/>
  <c r="C673" i="6"/>
  <c r="A674" i="6"/>
  <c r="C674" i="6"/>
  <c r="A675" i="6"/>
  <c r="C675" i="6"/>
  <c r="A676" i="6"/>
  <c r="C676" i="6"/>
  <c r="A677" i="6"/>
  <c r="C677" i="6"/>
  <c r="A678" i="6"/>
  <c r="C678" i="6"/>
  <c r="A679" i="6"/>
  <c r="C679" i="6"/>
  <c r="A680" i="6"/>
  <c r="C680" i="6"/>
  <c r="A681" i="6"/>
  <c r="C681" i="6"/>
  <c r="A682" i="6"/>
  <c r="C682" i="6"/>
  <c r="A683" i="6"/>
  <c r="C683" i="6"/>
  <c r="A684" i="6"/>
  <c r="C684" i="6"/>
  <c r="A685" i="6"/>
  <c r="C685" i="6"/>
  <c r="A686" i="6"/>
  <c r="C686" i="6"/>
  <c r="A687" i="6"/>
  <c r="C687" i="6"/>
  <c r="A688" i="6"/>
  <c r="C688" i="6"/>
  <c r="A689" i="6"/>
  <c r="C689" i="6"/>
  <c r="A690" i="6"/>
  <c r="C690" i="6"/>
  <c r="A691" i="6"/>
  <c r="C691" i="6"/>
  <c r="A692" i="6"/>
  <c r="C692" i="6"/>
  <c r="A693" i="6"/>
  <c r="C693" i="6"/>
  <c r="A694" i="6"/>
  <c r="C694" i="6"/>
  <c r="A695" i="6"/>
  <c r="C695" i="6"/>
  <c r="A696" i="6"/>
  <c r="C696" i="6"/>
  <c r="A697" i="6"/>
  <c r="C697" i="6"/>
  <c r="A698" i="6"/>
  <c r="C698" i="6"/>
  <c r="A699" i="6"/>
  <c r="C699" i="6"/>
  <c r="A700" i="6"/>
  <c r="C700" i="6"/>
  <c r="A701" i="6"/>
  <c r="C701" i="6"/>
  <c r="A702" i="6"/>
  <c r="C702" i="6"/>
  <c r="A703" i="6"/>
  <c r="C703" i="6"/>
  <c r="A704" i="6"/>
  <c r="C704" i="6"/>
  <c r="A705" i="6"/>
  <c r="C705" i="6"/>
  <c r="A706" i="6"/>
  <c r="C706" i="6"/>
  <c r="A707" i="6"/>
  <c r="C707" i="6"/>
  <c r="A708" i="6"/>
  <c r="C708" i="6"/>
  <c r="A709" i="6"/>
  <c r="C709" i="6"/>
  <c r="A710" i="6"/>
  <c r="C710" i="6"/>
  <c r="A711" i="6"/>
  <c r="C711" i="6"/>
  <c r="A712" i="6"/>
  <c r="C712" i="6"/>
  <c r="A713" i="6"/>
  <c r="C713" i="6"/>
  <c r="A714" i="6"/>
  <c r="C714" i="6"/>
  <c r="A715" i="6"/>
  <c r="C715" i="6"/>
  <c r="A716" i="6"/>
  <c r="C716" i="6"/>
  <c r="A717" i="6"/>
  <c r="C717" i="6"/>
  <c r="A718" i="6"/>
  <c r="C718" i="6"/>
  <c r="A719" i="6"/>
  <c r="C719" i="6"/>
  <c r="A720" i="6"/>
  <c r="C720" i="6"/>
  <c r="A721" i="6"/>
  <c r="C721" i="6"/>
  <c r="A722" i="6"/>
  <c r="C722" i="6"/>
  <c r="A723" i="6"/>
  <c r="C723" i="6"/>
  <c r="A724" i="6"/>
  <c r="C724" i="6"/>
  <c r="A725" i="6"/>
  <c r="C725" i="6"/>
  <c r="A726" i="6"/>
  <c r="C726" i="6"/>
  <c r="A727" i="6"/>
  <c r="C727" i="6"/>
  <c r="A728" i="6"/>
  <c r="C728" i="6"/>
  <c r="A729" i="6"/>
  <c r="C729" i="6"/>
  <c r="A730" i="6"/>
  <c r="C730" i="6"/>
  <c r="A731" i="6"/>
  <c r="C731" i="6"/>
  <c r="A732" i="6"/>
  <c r="C732" i="6"/>
  <c r="A733" i="6"/>
  <c r="C733" i="6"/>
  <c r="A734" i="6"/>
  <c r="C734" i="6"/>
  <c r="A735" i="6"/>
  <c r="C735" i="6"/>
  <c r="A736" i="6"/>
  <c r="C736" i="6"/>
  <c r="A737" i="6"/>
  <c r="C737" i="6"/>
  <c r="A738" i="6"/>
  <c r="C738" i="6"/>
  <c r="A739" i="6"/>
  <c r="C739" i="6"/>
  <c r="A740" i="6"/>
  <c r="C740" i="6"/>
  <c r="A741" i="6"/>
  <c r="C741" i="6"/>
  <c r="A742" i="6"/>
  <c r="C742" i="6"/>
  <c r="A743" i="6"/>
  <c r="C743" i="6"/>
  <c r="A744" i="6"/>
  <c r="C744" i="6"/>
  <c r="A745" i="6"/>
  <c r="C745" i="6"/>
  <c r="A746" i="6"/>
  <c r="C746" i="6"/>
  <c r="A747" i="6"/>
  <c r="C747" i="6"/>
  <c r="A748" i="6"/>
  <c r="C748" i="6"/>
  <c r="A749" i="6"/>
  <c r="C749" i="6"/>
  <c r="A750" i="6"/>
  <c r="C750" i="6"/>
  <c r="A751" i="6"/>
  <c r="C751" i="6"/>
  <c r="A752" i="6"/>
  <c r="C752" i="6"/>
  <c r="A753" i="6"/>
  <c r="C753" i="6"/>
  <c r="A754" i="6"/>
  <c r="C754" i="6"/>
  <c r="A755" i="6"/>
  <c r="C755" i="6"/>
  <c r="A756" i="6"/>
  <c r="C756" i="6"/>
  <c r="A757" i="6"/>
  <c r="C757" i="6"/>
  <c r="A758" i="6"/>
  <c r="C758" i="6"/>
  <c r="A759" i="6"/>
  <c r="C759" i="6"/>
  <c r="A760" i="6"/>
  <c r="C760" i="6"/>
  <c r="A761" i="6"/>
  <c r="C761" i="6"/>
  <c r="A762" i="6"/>
  <c r="C762" i="6"/>
  <c r="A763" i="6"/>
  <c r="C763" i="6"/>
  <c r="A764" i="6"/>
  <c r="C764" i="6"/>
  <c r="A765" i="6"/>
  <c r="C765" i="6"/>
  <c r="A766" i="6"/>
  <c r="C766" i="6"/>
  <c r="A767" i="6"/>
  <c r="C767" i="6"/>
  <c r="A768" i="6"/>
  <c r="C768" i="6"/>
  <c r="A769" i="6"/>
  <c r="C769" i="6"/>
  <c r="A770" i="6"/>
  <c r="C770" i="6"/>
  <c r="A771" i="6"/>
  <c r="C771" i="6"/>
  <c r="A772" i="6"/>
  <c r="C772" i="6"/>
  <c r="A773" i="6"/>
  <c r="C773" i="6"/>
  <c r="A774" i="6"/>
  <c r="C774" i="6"/>
  <c r="A775" i="6"/>
  <c r="C775" i="6"/>
  <c r="A776" i="6"/>
  <c r="C776" i="6"/>
  <c r="A777" i="6"/>
  <c r="C777" i="6"/>
  <c r="A778" i="6"/>
  <c r="C778" i="6"/>
  <c r="A779" i="6"/>
  <c r="C779" i="6"/>
  <c r="A780" i="6"/>
  <c r="C780" i="6"/>
  <c r="A781" i="6"/>
  <c r="C781" i="6"/>
  <c r="A782" i="6"/>
  <c r="C782" i="6"/>
  <c r="A783" i="6"/>
  <c r="C783" i="6"/>
  <c r="A784" i="6"/>
  <c r="C784" i="6"/>
  <c r="A785" i="6"/>
  <c r="C785" i="6"/>
  <c r="A786" i="6"/>
  <c r="C786" i="6"/>
  <c r="A787" i="6"/>
  <c r="C787" i="6"/>
  <c r="A788" i="6"/>
  <c r="C788" i="6"/>
  <c r="A789" i="6"/>
  <c r="C789" i="6"/>
  <c r="A790" i="6"/>
  <c r="C790" i="6"/>
  <c r="A791" i="6"/>
  <c r="C791" i="6"/>
  <c r="A792" i="6"/>
  <c r="C792" i="6"/>
  <c r="A793" i="6"/>
  <c r="C793" i="6"/>
  <c r="A794" i="6"/>
  <c r="C794" i="6"/>
  <c r="A795" i="6"/>
  <c r="C795" i="6"/>
  <c r="A796" i="6"/>
  <c r="C796" i="6"/>
  <c r="A797" i="6"/>
  <c r="C797" i="6"/>
  <c r="A798" i="6"/>
  <c r="C798" i="6"/>
  <c r="A799" i="6"/>
  <c r="C799" i="6"/>
  <c r="A800" i="6"/>
  <c r="C800" i="6"/>
  <c r="A801" i="6"/>
  <c r="C801" i="6"/>
  <c r="A802" i="6"/>
  <c r="C802" i="6"/>
  <c r="A803" i="6"/>
  <c r="C803" i="6"/>
  <c r="A804" i="6"/>
  <c r="C804" i="6"/>
  <c r="A805" i="6"/>
  <c r="C805" i="6"/>
  <c r="A806" i="6"/>
  <c r="C806" i="6"/>
  <c r="A807" i="6"/>
  <c r="C807" i="6"/>
  <c r="A808" i="6"/>
  <c r="C808" i="6"/>
  <c r="A809" i="6"/>
  <c r="C809" i="6"/>
  <c r="A810" i="6"/>
  <c r="C810" i="6"/>
  <c r="A811" i="6"/>
  <c r="C811" i="6"/>
  <c r="A812" i="6"/>
  <c r="C812" i="6"/>
  <c r="A813" i="6"/>
  <c r="C813" i="6"/>
  <c r="A814" i="6"/>
  <c r="C814" i="6"/>
  <c r="A815" i="6"/>
  <c r="C815" i="6"/>
  <c r="A816" i="6"/>
  <c r="C816" i="6"/>
  <c r="A817" i="6"/>
  <c r="C817" i="6"/>
  <c r="A818" i="6"/>
  <c r="C818" i="6"/>
  <c r="A819" i="6"/>
  <c r="C819" i="6"/>
  <c r="A820" i="6"/>
  <c r="C820" i="6"/>
  <c r="A821" i="6"/>
  <c r="C821" i="6"/>
  <c r="A822" i="6"/>
  <c r="C822" i="6"/>
  <c r="A823" i="6"/>
  <c r="C823" i="6"/>
  <c r="A824" i="6"/>
  <c r="C824" i="6"/>
  <c r="A825" i="6"/>
  <c r="C825" i="6"/>
  <c r="A826" i="6"/>
  <c r="C826" i="6"/>
  <c r="A827" i="6"/>
  <c r="C827" i="6"/>
  <c r="A828" i="6"/>
  <c r="C828" i="6"/>
  <c r="A829" i="6"/>
  <c r="C829" i="6"/>
  <c r="A830" i="6"/>
  <c r="C830" i="6"/>
  <c r="A831" i="6"/>
  <c r="C831" i="6"/>
  <c r="A832" i="6"/>
  <c r="C832" i="6"/>
  <c r="A833" i="6"/>
  <c r="C833" i="6"/>
  <c r="A834" i="6"/>
  <c r="C834" i="6"/>
  <c r="A835" i="6"/>
  <c r="C835" i="6"/>
  <c r="A836" i="6"/>
  <c r="C836" i="6"/>
  <c r="A837" i="6"/>
  <c r="C837" i="6"/>
  <c r="A838" i="6"/>
  <c r="C838" i="6"/>
  <c r="A839" i="6"/>
  <c r="C839" i="6"/>
  <c r="A840" i="6"/>
  <c r="C840" i="6"/>
  <c r="A841" i="6"/>
  <c r="C841" i="6"/>
  <c r="A842" i="6"/>
  <c r="C842" i="6"/>
  <c r="A843" i="6"/>
  <c r="C843" i="6"/>
  <c r="A844" i="6"/>
  <c r="C844" i="6"/>
  <c r="A845" i="6"/>
  <c r="C845" i="6"/>
  <c r="A846" i="6"/>
  <c r="C846" i="6"/>
  <c r="A847" i="6"/>
  <c r="C847" i="6"/>
  <c r="A848" i="6"/>
  <c r="C848" i="6"/>
  <c r="A849" i="6"/>
  <c r="C849" i="6"/>
  <c r="A850" i="6"/>
  <c r="C850" i="6"/>
  <c r="A851" i="6"/>
  <c r="C851" i="6"/>
  <c r="A852" i="6"/>
  <c r="C852" i="6"/>
  <c r="A853" i="6"/>
  <c r="C853" i="6"/>
  <c r="A854" i="6"/>
  <c r="C854" i="6"/>
  <c r="A855" i="6"/>
  <c r="C855" i="6"/>
  <c r="A856" i="6"/>
  <c r="C856" i="6"/>
  <c r="A857" i="6"/>
  <c r="C857" i="6"/>
  <c r="A858" i="6"/>
  <c r="C858" i="6"/>
  <c r="A859" i="6"/>
  <c r="C859" i="6"/>
  <c r="A860" i="6"/>
  <c r="C860" i="6"/>
  <c r="A861" i="6"/>
  <c r="C861" i="6"/>
  <c r="A862" i="6"/>
  <c r="C862" i="6"/>
  <c r="A863" i="6"/>
  <c r="C863" i="6"/>
  <c r="A864" i="6"/>
  <c r="C864" i="6"/>
  <c r="A865" i="6"/>
  <c r="C865" i="6"/>
  <c r="A866" i="6"/>
  <c r="C866" i="6"/>
  <c r="A867" i="6"/>
  <c r="C867" i="6"/>
  <c r="A868" i="6"/>
  <c r="C868" i="6"/>
  <c r="A869" i="6"/>
  <c r="C869" i="6"/>
  <c r="A870" i="6"/>
  <c r="C870" i="6"/>
  <c r="A871" i="6"/>
  <c r="C871" i="6"/>
  <c r="A872" i="6"/>
  <c r="C872" i="6"/>
  <c r="A873" i="6"/>
  <c r="C873" i="6"/>
  <c r="A874" i="6"/>
  <c r="C874" i="6"/>
  <c r="A875" i="6"/>
  <c r="C875" i="6"/>
  <c r="A876" i="6"/>
  <c r="C876" i="6"/>
  <c r="A877" i="6"/>
  <c r="C877" i="6"/>
  <c r="A878" i="6"/>
  <c r="C878" i="6"/>
  <c r="A879" i="6"/>
  <c r="C879" i="6"/>
  <c r="A880" i="6"/>
  <c r="C880" i="6"/>
  <c r="A881" i="6"/>
  <c r="C881" i="6"/>
  <c r="A882" i="6"/>
  <c r="C882" i="6"/>
  <c r="A883" i="6"/>
  <c r="C883" i="6"/>
  <c r="A884" i="6"/>
  <c r="C884" i="6"/>
  <c r="A885" i="6"/>
  <c r="C885" i="6"/>
  <c r="A886" i="6"/>
  <c r="C886" i="6"/>
  <c r="A887" i="6"/>
  <c r="C887" i="6"/>
  <c r="A888" i="6"/>
  <c r="C888" i="6"/>
  <c r="A889" i="6"/>
  <c r="C889" i="6"/>
  <c r="A890" i="6"/>
  <c r="C890" i="6"/>
  <c r="A891" i="6"/>
  <c r="C891" i="6"/>
  <c r="A892" i="6"/>
  <c r="C892" i="6"/>
  <c r="A893" i="6"/>
  <c r="C893" i="6"/>
  <c r="A894" i="6"/>
  <c r="C894" i="6"/>
  <c r="A895" i="6"/>
  <c r="C895" i="6"/>
  <c r="A896" i="6"/>
  <c r="C896" i="6"/>
  <c r="A897" i="6"/>
  <c r="C897" i="6"/>
  <c r="A898" i="6"/>
  <c r="C898" i="6"/>
  <c r="A899" i="6"/>
  <c r="C899" i="6"/>
  <c r="A900" i="6"/>
  <c r="C900" i="6"/>
  <c r="A901" i="6"/>
  <c r="C901" i="6"/>
  <c r="A902" i="6"/>
  <c r="C902" i="6"/>
  <c r="A903" i="6"/>
  <c r="C903" i="6"/>
  <c r="A904" i="6"/>
  <c r="C904" i="6"/>
  <c r="A905" i="6"/>
  <c r="C905" i="6"/>
  <c r="A906" i="6"/>
  <c r="C906" i="6"/>
  <c r="A907" i="6"/>
  <c r="C907" i="6"/>
  <c r="A908" i="6"/>
  <c r="C908" i="6"/>
  <c r="A909" i="6"/>
  <c r="C909" i="6"/>
  <c r="A910" i="6"/>
  <c r="C910" i="6"/>
  <c r="A911" i="6"/>
  <c r="C911" i="6"/>
  <c r="A912" i="6"/>
  <c r="C912" i="6"/>
  <c r="A913" i="6"/>
  <c r="C913" i="6"/>
  <c r="A914" i="6"/>
  <c r="C914" i="6"/>
  <c r="A915" i="6"/>
  <c r="C915" i="6"/>
  <c r="A916" i="6"/>
  <c r="C916" i="6"/>
  <c r="A917" i="6"/>
  <c r="C917" i="6"/>
  <c r="A918" i="6"/>
  <c r="C918" i="6"/>
  <c r="A919" i="6"/>
  <c r="C919" i="6"/>
  <c r="A920" i="6"/>
  <c r="C920" i="6"/>
  <c r="A921" i="6"/>
  <c r="C921" i="6"/>
  <c r="A922" i="6"/>
  <c r="C922" i="6"/>
  <c r="A923" i="6"/>
  <c r="C923" i="6"/>
  <c r="A924" i="6"/>
  <c r="C924" i="6"/>
  <c r="A925" i="6"/>
  <c r="C925" i="6"/>
  <c r="A926" i="6"/>
  <c r="C926" i="6"/>
  <c r="A927" i="6"/>
  <c r="C927" i="6"/>
  <c r="A928" i="6"/>
  <c r="C928" i="6"/>
  <c r="A929" i="6"/>
  <c r="C929" i="6"/>
  <c r="A930" i="6"/>
  <c r="C930" i="6"/>
  <c r="A931" i="6"/>
  <c r="C931" i="6"/>
  <c r="A932" i="6"/>
  <c r="C932" i="6"/>
  <c r="A933" i="6"/>
  <c r="C933" i="6"/>
  <c r="A934" i="6"/>
  <c r="C934" i="6"/>
  <c r="A935" i="6"/>
  <c r="C935" i="6"/>
  <c r="A936" i="6"/>
  <c r="C936" i="6"/>
  <c r="A937" i="6"/>
  <c r="C937" i="6"/>
  <c r="A938" i="6"/>
  <c r="C938" i="6"/>
  <c r="A939" i="6"/>
  <c r="C939" i="6"/>
  <c r="A940" i="6"/>
  <c r="C940" i="6"/>
  <c r="A941" i="6"/>
  <c r="C941" i="6"/>
  <c r="A942" i="6"/>
  <c r="C942" i="6"/>
  <c r="A943" i="6"/>
  <c r="C943" i="6"/>
  <c r="A944" i="6"/>
  <c r="C944" i="6"/>
  <c r="A945" i="6"/>
  <c r="C945" i="6"/>
  <c r="A946" i="6"/>
  <c r="C946" i="6"/>
  <c r="A947" i="6"/>
  <c r="C947" i="6"/>
  <c r="A948" i="6"/>
  <c r="C948" i="6"/>
  <c r="A949" i="6"/>
  <c r="C949" i="6"/>
  <c r="A950" i="6"/>
  <c r="C950" i="6"/>
  <c r="A951" i="6"/>
  <c r="C951" i="6"/>
  <c r="A952" i="6"/>
  <c r="C952" i="6"/>
  <c r="A953" i="6"/>
  <c r="C953" i="6"/>
  <c r="A954" i="6"/>
  <c r="C954" i="6"/>
  <c r="A955" i="6"/>
  <c r="C955" i="6"/>
  <c r="A956" i="6"/>
  <c r="C956" i="6"/>
  <c r="A957" i="6"/>
  <c r="C957" i="6"/>
  <c r="A958" i="6"/>
  <c r="C958" i="6"/>
  <c r="A959" i="6"/>
  <c r="C959" i="6"/>
  <c r="A960" i="6"/>
  <c r="C960" i="6"/>
  <c r="A961" i="6"/>
  <c r="C961" i="6"/>
  <c r="A962" i="6"/>
  <c r="C962" i="6"/>
  <c r="A963" i="6"/>
  <c r="C963" i="6"/>
  <c r="A964" i="6"/>
  <c r="C964" i="6"/>
  <c r="A965" i="6"/>
  <c r="C965" i="6"/>
  <c r="A966" i="6"/>
  <c r="C966" i="6"/>
  <c r="A967" i="6"/>
  <c r="C967" i="6"/>
  <c r="A968" i="6"/>
  <c r="C968" i="6"/>
  <c r="A969" i="6"/>
  <c r="C969" i="6"/>
  <c r="A970" i="6"/>
  <c r="C970" i="6"/>
  <c r="A971" i="6"/>
  <c r="C971" i="6"/>
  <c r="A972" i="6"/>
  <c r="C972" i="6"/>
  <c r="A973" i="6"/>
  <c r="C973" i="6"/>
  <c r="A974" i="6"/>
  <c r="C974" i="6"/>
  <c r="A975" i="6"/>
  <c r="C975" i="6"/>
  <c r="A976" i="6"/>
  <c r="C976" i="6"/>
  <c r="A977" i="6"/>
  <c r="C977" i="6"/>
  <c r="A978" i="6"/>
  <c r="C978" i="6"/>
  <c r="A979" i="6"/>
  <c r="C979" i="6"/>
  <c r="A980" i="6"/>
  <c r="C980" i="6"/>
  <c r="A981" i="6"/>
  <c r="C981" i="6"/>
  <c r="A982" i="6"/>
  <c r="C982" i="6"/>
  <c r="A983" i="6"/>
  <c r="C983" i="6"/>
  <c r="A984" i="6"/>
  <c r="C984" i="6"/>
  <c r="A985" i="6"/>
  <c r="C985" i="6"/>
  <c r="A986" i="6"/>
  <c r="C986" i="6"/>
  <c r="A987" i="6"/>
  <c r="C987" i="6"/>
  <c r="A988" i="6"/>
  <c r="C988" i="6"/>
  <c r="A989" i="6"/>
  <c r="C989" i="6"/>
  <c r="A990" i="6"/>
  <c r="C990" i="6"/>
  <c r="A991" i="6"/>
  <c r="C991" i="6"/>
  <c r="A992" i="6"/>
  <c r="C992" i="6"/>
  <c r="A993" i="6"/>
  <c r="C993" i="6"/>
  <c r="A994" i="6"/>
  <c r="C994" i="6"/>
  <c r="A995" i="6"/>
  <c r="C995" i="6"/>
  <c r="A996" i="6"/>
  <c r="C996" i="6"/>
  <c r="A997" i="6"/>
  <c r="C997" i="6"/>
  <c r="A998" i="6"/>
  <c r="C998" i="6"/>
  <c r="A999" i="6"/>
  <c r="C999" i="6"/>
  <c r="A1000" i="6"/>
  <c r="C1000" i="6"/>
  <c r="A1001" i="6"/>
  <c r="C1001" i="6"/>
  <c r="A1002" i="6"/>
  <c r="C1002" i="6"/>
  <c r="A1003" i="6"/>
  <c r="C1003" i="6"/>
  <c r="A1004" i="6"/>
  <c r="C1004" i="6"/>
  <c r="A1005" i="6"/>
  <c r="C1005" i="6"/>
  <c r="A1006" i="6"/>
  <c r="C1006" i="6"/>
  <c r="A1007" i="6"/>
  <c r="C1007" i="6"/>
  <c r="A1008" i="6"/>
  <c r="C1008" i="6"/>
  <c r="A1009" i="6"/>
  <c r="C1009" i="6"/>
  <c r="A1010" i="6"/>
  <c r="C1010" i="6"/>
  <c r="A1011" i="6"/>
  <c r="C1011" i="6"/>
  <c r="A1012" i="6"/>
  <c r="C1012" i="6"/>
  <c r="A1013" i="6"/>
  <c r="C1013" i="6"/>
  <c r="A1014" i="6"/>
  <c r="C1014" i="6"/>
  <c r="A1015" i="6"/>
  <c r="C1015" i="6"/>
  <c r="A1016" i="6"/>
  <c r="C1016" i="6"/>
  <c r="A1017" i="6"/>
  <c r="C1017" i="6"/>
  <c r="A1018" i="6"/>
  <c r="C1018" i="6"/>
  <c r="A1019" i="6"/>
  <c r="C1019" i="6"/>
  <c r="A1020" i="6"/>
  <c r="C1020" i="6"/>
  <c r="A1021" i="6"/>
  <c r="C1021" i="6"/>
  <c r="A1022" i="6"/>
  <c r="C1022" i="6"/>
  <c r="A1023" i="6"/>
  <c r="C1023" i="6"/>
  <c r="A1024" i="6"/>
  <c r="C1024" i="6"/>
  <c r="A1025" i="6"/>
  <c r="C1025" i="6"/>
  <c r="A1026" i="6"/>
  <c r="C1026" i="6"/>
  <c r="A1027" i="6"/>
  <c r="C1027" i="6"/>
  <c r="A1028" i="6"/>
  <c r="C1028" i="6"/>
  <c r="A1029" i="6"/>
  <c r="C1029" i="6"/>
  <c r="A1030" i="6"/>
  <c r="C1030" i="6"/>
  <c r="A1031" i="6"/>
  <c r="C1031" i="6"/>
  <c r="A1032" i="6"/>
  <c r="C1032" i="6"/>
  <c r="A1033" i="6"/>
  <c r="C1033" i="6"/>
  <c r="A1034" i="6"/>
  <c r="C1034" i="6"/>
  <c r="A1035" i="6"/>
  <c r="C1035" i="6"/>
  <c r="A1036" i="6"/>
  <c r="C1036" i="6"/>
  <c r="A1037" i="6"/>
  <c r="C1037" i="6"/>
  <c r="A1038" i="6"/>
  <c r="C1038" i="6"/>
  <c r="A1039" i="6"/>
  <c r="C1039" i="6"/>
  <c r="A1040" i="6"/>
  <c r="C1040" i="6"/>
  <c r="A1041" i="6"/>
  <c r="C1041" i="6"/>
  <c r="A1042" i="6"/>
  <c r="C1042" i="6"/>
  <c r="A1043" i="6"/>
  <c r="C1043" i="6"/>
  <c r="A1044" i="6"/>
  <c r="C1044" i="6"/>
  <c r="A1045" i="6"/>
  <c r="C1045" i="6"/>
  <c r="A1046" i="6"/>
  <c r="C1046" i="6"/>
  <c r="A1047" i="6"/>
  <c r="C1047" i="6"/>
  <c r="A1048" i="6"/>
  <c r="C1048" i="6"/>
  <c r="A1049" i="6"/>
  <c r="C1049" i="6"/>
  <c r="A1050" i="6"/>
  <c r="C1050" i="6"/>
  <c r="A1051" i="6"/>
  <c r="C1051" i="6"/>
  <c r="A1052" i="6"/>
  <c r="C1052" i="6"/>
  <c r="A1053" i="6"/>
  <c r="C1053" i="6"/>
  <c r="A1054" i="6"/>
  <c r="C1054" i="6"/>
  <c r="A1055" i="6"/>
  <c r="C1055" i="6"/>
  <c r="A1056" i="6"/>
  <c r="C1056" i="6"/>
  <c r="A1057" i="6"/>
  <c r="C1057" i="6"/>
  <c r="A1058" i="6"/>
  <c r="C1058" i="6"/>
  <c r="A1059" i="6"/>
  <c r="C1059" i="6"/>
  <c r="A1060" i="6"/>
  <c r="C1060" i="6"/>
  <c r="A1061" i="6"/>
  <c r="C1061" i="6"/>
  <c r="A1062" i="6"/>
  <c r="C1062" i="6"/>
  <c r="A1063" i="6"/>
  <c r="C1063" i="6"/>
  <c r="A1064" i="6"/>
  <c r="C1064" i="6"/>
  <c r="A1065" i="6"/>
  <c r="C1065" i="6"/>
  <c r="A1066" i="6"/>
  <c r="C1066" i="6"/>
  <c r="A1067" i="6"/>
  <c r="C1067" i="6"/>
  <c r="A1068" i="6"/>
  <c r="C1068" i="6"/>
  <c r="A1069" i="6"/>
  <c r="C1069" i="6"/>
  <c r="A1070" i="6"/>
  <c r="C1070" i="6"/>
  <c r="A1071" i="6"/>
  <c r="C1071" i="6"/>
  <c r="A1072" i="6"/>
  <c r="C1072" i="6"/>
  <c r="A1073" i="6"/>
  <c r="C1073" i="6"/>
  <c r="A1074" i="6"/>
  <c r="C1074" i="6"/>
  <c r="A1075" i="6"/>
  <c r="C1075" i="6"/>
  <c r="A1076" i="6"/>
  <c r="C1076" i="6"/>
  <c r="A1077" i="6"/>
  <c r="C1077" i="6"/>
  <c r="A1078" i="6"/>
  <c r="C1078" i="6"/>
  <c r="A1079" i="6"/>
  <c r="C1079" i="6"/>
  <c r="A1080" i="6"/>
  <c r="C1080" i="6"/>
  <c r="A1081" i="6"/>
  <c r="C1081" i="6"/>
  <c r="A1082" i="6"/>
  <c r="C1082" i="6"/>
  <c r="A1083" i="6"/>
  <c r="C1083" i="6"/>
  <c r="A1084" i="6"/>
  <c r="C1084" i="6"/>
  <c r="A1085" i="6"/>
  <c r="C1085" i="6"/>
  <c r="A1086" i="6"/>
  <c r="C1086" i="6"/>
  <c r="A1087" i="6"/>
  <c r="C1087" i="6"/>
  <c r="A1088" i="6"/>
  <c r="C1088" i="6"/>
  <c r="A1089" i="6"/>
  <c r="C1089" i="6"/>
  <c r="A1090" i="6"/>
  <c r="C1090" i="6"/>
  <c r="A1091" i="6"/>
  <c r="C1091" i="6"/>
  <c r="A1092" i="6"/>
  <c r="C1092" i="6"/>
  <c r="A1093" i="6"/>
  <c r="C1093" i="6"/>
  <c r="A1094" i="6"/>
  <c r="C1094" i="6"/>
  <c r="A1095" i="6"/>
  <c r="C1095" i="6"/>
  <c r="A1096" i="6"/>
  <c r="C1096" i="6"/>
  <c r="A1097" i="6"/>
  <c r="C1097" i="6"/>
  <c r="A1098" i="6"/>
  <c r="C1098" i="6"/>
  <c r="A1099" i="6"/>
  <c r="C1099" i="6"/>
  <c r="A1100" i="6"/>
  <c r="C1100" i="6"/>
  <c r="A1101" i="6"/>
  <c r="C1101" i="6"/>
  <c r="A1102" i="6"/>
  <c r="C1102" i="6"/>
  <c r="A1103" i="6"/>
  <c r="C1103" i="6"/>
  <c r="A1104" i="6"/>
  <c r="C1104" i="6"/>
  <c r="A1105" i="6"/>
  <c r="C1105" i="6"/>
  <c r="A1106" i="6"/>
  <c r="C1106" i="6"/>
  <c r="A1107" i="6"/>
  <c r="C1107" i="6"/>
  <c r="A1108" i="6"/>
  <c r="C1108" i="6"/>
  <c r="A1109" i="6"/>
  <c r="C1109" i="6"/>
  <c r="A1110" i="6"/>
  <c r="C1110" i="6"/>
  <c r="A1111" i="6"/>
  <c r="C1111" i="6"/>
  <c r="A1112" i="6"/>
  <c r="C1112" i="6"/>
  <c r="A1113" i="6"/>
  <c r="C1113" i="6"/>
  <c r="A1114" i="6"/>
  <c r="C1114" i="6"/>
  <c r="A1115" i="6"/>
  <c r="C1115" i="6"/>
  <c r="A1116" i="6"/>
  <c r="C1116" i="6"/>
  <c r="A1117" i="6"/>
  <c r="C1117" i="6"/>
  <c r="A1118" i="6"/>
  <c r="C1118" i="6"/>
  <c r="A1119" i="6"/>
  <c r="C1119" i="6"/>
  <c r="A1120" i="6"/>
  <c r="C1120" i="6"/>
  <c r="A1121" i="6"/>
  <c r="C1121" i="6"/>
  <c r="A1122" i="6"/>
  <c r="C1122" i="6"/>
  <c r="A1123" i="6"/>
  <c r="C1123" i="6"/>
  <c r="A1124" i="6"/>
  <c r="C1124" i="6"/>
  <c r="A1125" i="6"/>
  <c r="C1125" i="6"/>
  <c r="A1126" i="6"/>
  <c r="C1126" i="6"/>
  <c r="A1127" i="6"/>
  <c r="C1127" i="6"/>
  <c r="A1128" i="6"/>
  <c r="C1128" i="6"/>
  <c r="A1129" i="6"/>
  <c r="C1129" i="6"/>
  <c r="A1130" i="6"/>
  <c r="C1130" i="6"/>
  <c r="A1131" i="6"/>
  <c r="C1131" i="6"/>
  <c r="A1132" i="6"/>
  <c r="C1132" i="6"/>
  <c r="A1133" i="6"/>
  <c r="C1133" i="6"/>
  <c r="A1134" i="6"/>
  <c r="C1134" i="6"/>
  <c r="A1135" i="6"/>
  <c r="C1135" i="6"/>
  <c r="A1136" i="6"/>
  <c r="C1136" i="6"/>
  <c r="A1137" i="6"/>
  <c r="C1137" i="6"/>
  <c r="A1138" i="6"/>
  <c r="C1138" i="6"/>
  <c r="A1139" i="6"/>
  <c r="C1139" i="6"/>
  <c r="A1140" i="6"/>
  <c r="C1140" i="6"/>
  <c r="A1141" i="6"/>
  <c r="C1141" i="6"/>
  <c r="A1142" i="6"/>
  <c r="C1142" i="6"/>
  <c r="A1143" i="6"/>
  <c r="C1143" i="6"/>
  <c r="A1144" i="6"/>
  <c r="C1144" i="6"/>
  <c r="A1145" i="6"/>
  <c r="C1145" i="6"/>
  <c r="A1146" i="6"/>
  <c r="C1146" i="6"/>
  <c r="A1147" i="6"/>
  <c r="C1147" i="6"/>
  <c r="A1148" i="6"/>
  <c r="C1148" i="6"/>
  <c r="A1149" i="6"/>
  <c r="C1149" i="6"/>
  <c r="A1150" i="6"/>
  <c r="C1150" i="6"/>
  <c r="A1151" i="6"/>
  <c r="C1151" i="6"/>
  <c r="A1152" i="6"/>
  <c r="C1152" i="6"/>
  <c r="A1153" i="6"/>
  <c r="C1153" i="6"/>
  <c r="A1154" i="6"/>
  <c r="C1154" i="6"/>
  <c r="A1155" i="6"/>
  <c r="C1155" i="6"/>
  <c r="A1156" i="6"/>
  <c r="C1156" i="6"/>
  <c r="A1157" i="6"/>
  <c r="C1157" i="6"/>
  <c r="A1158" i="6"/>
  <c r="C1158" i="6"/>
  <c r="A1159" i="6"/>
  <c r="C1159" i="6"/>
  <c r="A1160" i="6"/>
  <c r="C1160" i="6"/>
  <c r="A1161" i="6"/>
  <c r="C1161" i="6"/>
  <c r="A1162" i="6"/>
  <c r="C1162" i="6"/>
  <c r="A1163" i="6"/>
  <c r="C1163" i="6"/>
  <c r="A1164" i="6"/>
  <c r="C1164" i="6"/>
  <c r="A1165" i="6"/>
  <c r="C1165" i="6"/>
  <c r="A1166" i="6"/>
  <c r="C1166" i="6"/>
  <c r="A1167" i="6"/>
  <c r="C1167" i="6"/>
  <c r="A1168" i="6"/>
  <c r="C1168" i="6"/>
  <c r="A1169" i="6"/>
  <c r="C1169" i="6"/>
  <c r="A1170" i="6"/>
  <c r="C1170" i="6"/>
  <c r="A1171" i="6"/>
  <c r="C1171" i="6"/>
  <c r="A1172" i="6"/>
  <c r="C1172" i="6"/>
  <c r="A1173" i="6"/>
  <c r="C1173" i="6"/>
  <c r="A1174" i="6"/>
  <c r="C1174" i="6"/>
  <c r="A1175" i="6"/>
  <c r="C1175" i="6"/>
  <c r="A1176" i="6"/>
  <c r="C1176" i="6"/>
  <c r="A1177" i="6"/>
  <c r="C1177" i="6"/>
  <c r="A1178" i="6"/>
  <c r="C1178" i="6"/>
  <c r="A1179" i="6"/>
  <c r="C1179" i="6"/>
  <c r="A1180" i="6"/>
  <c r="C1180" i="6"/>
  <c r="A1181" i="6"/>
  <c r="C1181" i="6"/>
  <c r="A1182" i="6"/>
  <c r="C1182" i="6"/>
  <c r="A1183" i="6"/>
  <c r="C1183" i="6"/>
  <c r="A1184" i="6"/>
  <c r="C1184" i="6"/>
  <c r="A1185" i="6"/>
  <c r="C1185" i="6"/>
  <c r="A1186" i="6"/>
  <c r="C1186" i="6"/>
  <c r="A1187" i="6"/>
  <c r="C1187" i="6"/>
  <c r="A1188" i="6"/>
  <c r="C1188" i="6"/>
  <c r="A1189" i="6"/>
  <c r="C1189" i="6"/>
  <c r="A1190" i="6"/>
  <c r="C1190" i="6"/>
  <c r="A1191" i="6"/>
  <c r="C1191" i="6"/>
  <c r="A1192" i="6"/>
  <c r="C1192" i="6"/>
  <c r="A1193" i="6"/>
  <c r="C1193" i="6"/>
  <c r="A1194" i="6"/>
  <c r="C1194" i="6"/>
  <c r="A1195" i="6"/>
  <c r="C1195" i="6"/>
  <c r="A1196" i="6"/>
  <c r="C1196" i="6"/>
  <c r="A1197" i="6"/>
  <c r="C1197" i="6"/>
  <c r="A1198" i="6"/>
  <c r="C1198" i="6"/>
  <c r="A1199" i="6"/>
  <c r="C1199" i="6"/>
  <c r="A1200" i="6"/>
  <c r="C1200" i="6"/>
  <c r="A1201" i="6"/>
  <c r="C1201" i="6"/>
  <c r="A1202" i="6"/>
  <c r="C1202" i="6"/>
  <c r="A1203" i="6"/>
  <c r="C1203" i="6"/>
  <c r="A1204" i="6"/>
  <c r="C1204" i="6"/>
  <c r="A1205" i="6"/>
  <c r="C1205" i="6"/>
  <c r="A1206" i="6"/>
  <c r="C1206" i="6"/>
  <c r="A1207" i="6"/>
  <c r="C1207" i="6"/>
  <c r="A1208" i="6"/>
  <c r="C1208" i="6"/>
  <c r="A1209" i="6"/>
  <c r="C1209" i="6"/>
  <c r="A1210" i="6"/>
  <c r="C1210" i="6"/>
  <c r="A1211" i="6"/>
  <c r="C1211" i="6"/>
  <c r="A1212" i="6"/>
  <c r="C1212" i="6"/>
  <c r="A1213" i="6"/>
  <c r="C1213" i="6"/>
  <c r="A1214" i="6"/>
  <c r="C1214" i="6"/>
  <c r="A1215" i="6"/>
  <c r="C1215" i="6"/>
  <c r="A1216" i="6"/>
  <c r="C1216" i="6"/>
  <c r="A1217" i="6"/>
  <c r="C1217" i="6"/>
  <c r="A1218" i="6"/>
  <c r="C1218" i="6"/>
  <c r="A1219" i="6"/>
  <c r="C1219" i="6"/>
  <c r="A1220" i="6"/>
  <c r="C1220" i="6"/>
  <c r="A1221" i="6"/>
  <c r="C1221" i="6"/>
  <c r="A1222" i="6"/>
  <c r="C1222" i="6"/>
  <c r="A1223" i="6"/>
  <c r="C1223" i="6"/>
  <c r="A1224" i="6"/>
  <c r="C1224" i="6"/>
  <c r="A1225" i="6"/>
  <c r="C1225" i="6"/>
  <c r="A1226" i="6"/>
  <c r="C1226" i="6"/>
  <c r="A1227" i="6"/>
  <c r="C1227" i="6"/>
  <c r="A1228" i="6"/>
  <c r="C1228" i="6"/>
  <c r="A1229" i="6"/>
  <c r="C1229" i="6"/>
  <c r="A1230" i="6"/>
  <c r="C1230" i="6"/>
  <c r="A1231" i="6"/>
  <c r="C1231" i="6"/>
  <c r="A1232" i="6"/>
  <c r="C1232" i="6"/>
  <c r="A1233" i="6"/>
  <c r="C1233" i="6"/>
  <c r="A1234" i="6"/>
  <c r="C1234" i="6"/>
  <c r="A1235" i="6"/>
  <c r="C1235" i="6"/>
  <c r="A1236" i="6"/>
  <c r="C1236" i="6"/>
  <c r="A1237" i="6"/>
  <c r="C1237" i="6"/>
  <c r="A1238" i="6"/>
  <c r="C1238" i="6"/>
  <c r="A1239" i="6"/>
  <c r="C1239" i="6"/>
  <c r="A1240" i="6"/>
  <c r="C1240" i="6"/>
  <c r="A1241" i="6"/>
  <c r="C1241" i="6"/>
  <c r="A1242" i="6"/>
  <c r="C1242" i="6"/>
  <c r="A1243" i="6"/>
  <c r="C1243" i="6"/>
  <c r="A1244" i="6"/>
  <c r="C1244" i="6"/>
  <c r="A1245" i="6"/>
  <c r="C1245" i="6"/>
  <c r="A1246" i="6"/>
  <c r="C1246" i="6"/>
  <c r="A1247" i="6"/>
  <c r="C1247" i="6"/>
  <c r="A1248" i="6"/>
  <c r="C1248" i="6"/>
  <c r="A1249" i="6"/>
  <c r="C1249" i="6"/>
  <c r="A1250" i="6"/>
  <c r="C1250" i="6"/>
  <c r="A1251" i="6"/>
  <c r="C1251" i="6"/>
  <c r="A1252" i="6"/>
  <c r="C1252" i="6"/>
  <c r="A1253" i="6"/>
  <c r="C1253" i="6"/>
  <c r="A1254" i="6"/>
  <c r="C1254" i="6"/>
  <c r="A1255" i="6"/>
  <c r="C1255" i="6"/>
  <c r="A1256" i="6"/>
  <c r="C1256" i="6"/>
  <c r="A1257" i="6"/>
  <c r="C1257" i="6"/>
  <c r="A1258" i="6"/>
  <c r="C1258" i="6"/>
  <c r="A1259" i="6"/>
  <c r="C1259" i="6"/>
  <c r="A1260" i="6"/>
  <c r="C1260" i="6"/>
  <c r="A1261" i="6"/>
  <c r="C1261" i="6"/>
  <c r="A1262" i="6"/>
  <c r="C1262" i="6"/>
  <c r="A1263" i="6"/>
  <c r="C1263" i="6"/>
  <c r="A1264" i="6"/>
  <c r="C1264" i="6"/>
  <c r="A1265" i="6"/>
  <c r="C1265" i="6"/>
  <c r="A1266" i="6"/>
  <c r="C1266" i="6"/>
  <c r="A1267" i="6"/>
  <c r="C1267" i="6"/>
  <c r="A1268" i="6"/>
  <c r="C1268" i="6"/>
  <c r="A1269" i="6"/>
  <c r="C1269" i="6"/>
  <c r="A1270" i="6"/>
  <c r="C1270" i="6"/>
  <c r="A1271" i="6"/>
  <c r="C1271" i="6"/>
  <c r="A1272" i="6"/>
  <c r="C1272" i="6"/>
  <c r="A1273" i="6"/>
  <c r="C1273" i="6"/>
  <c r="A1274" i="6"/>
  <c r="C1274" i="6"/>
  <c r="A1275" i="6"/>
  <c r="C1275" i="6"/>
  <c r="A1276" i="6"/>
  <c r="C1276" i="6"/>
  <c r="A1277" i="6"/>
  <c r="C1277" i="6"/>
  <c r="A1278" i="6"/>
  <c r="C1278" i="6"/>
  <c r="A1279" i="6"/>
  <c r="C1279" i="6"/>
  <c r="A1280" i="6"/>
  <c r="C1280" i="6"/>
  <c r="A1281" i="6"/>
  <c r="C1281" i="6"/>
  <c r="A1282" i="6"/>
  <c r="C1282" i="6"/>
  <c r="A1283" i="6"/>
  <c r="C1283" i="6"/>
  <c r="A1284" i="6"/>
  <c r="C1284" i="6"/>
  <c r="A1285" i="6"/>
  <c r="C1285" i="6"/>
  <c r="A1286" i="6"/>
  <c r="C1286" i="6"/>
  <c r="A1287" i="6"/>
  <c r="C1287" i="6"/>
  <c r="A1288" i="6"/>
  <c r="C1288" i="6"/>
  <c r="A1289" i="6"/>
  <c r="C1289" i="6"/>
  <c r="A1290" i="6"/>
  <c r="C1290" i="6"/>
  <c r="A1291" i="6"/>
  <c r="C1291" i="6"/>
  <c r="A1292" i="6"/>
  <c r="C1292" i="6"/>
  <c r="A1293" i="6"/>
  <c r="C1293" i="6"/>
  <c r="A1294" i="6"/>
  <c r="C1294" i="6"/>
  <c r="A1295" i="6"/>
  <c r="C1295" i="6"/>
  <c r="A1296" i="6"/>
  <c r="C1296" i="6"/>
  <c r="A1297" i="6"/>
  <c r="C1297" i="6"/>
  <c r="A1298" i="6"/>
  <c r="C1298" i="6"/>
  <c r="A1299" i="6"/>
  <c r="C1299" i="6"/>
  <c r="A1300" i="6"/>
  <c r="C1300" i="6"/>
  <c r="A1301" i="6"/>
  <c r="C1301" i="6"/>
  <c r="A1302" i="6"/>
  <c r="C1302" i="6"/>
  <c r="A1303" i="6"/>
  <c r="C1303" i="6"/>
  <c r="A1304" i="6"/>
  <c r="C1304" i="6"/>
  <c r="A1305" i="6"/>
  <c r="C1305" i="6"/>
  <c r="A1306" i="6"/>
  <c r="C1306" i="6"/>
  <c r="A1307" i="6"/>
  <c r="C1307" i="6"/>
  <c r="A1308" i="6"/>
  <c r="C1308" i="6"/>
  <c r="A1309" i="6"/>
  <c r="C1309" i="6"/>
  <c r="A1310" i="6"/>
  <c r="C1310" i="6"/>
  <c r="A1311" i="6"/>
  <c r="C1311" i="6"/>
  <c r="A1312" i="6"/>
  <c r="C1312" i="6"/>
  <c r="A1313" i="6"/>
  <c r="C1313" i="6"/>
  <c r="A1314" i="6"/>
  <c r="C1314" i="6"/>
  <c r="A1315" i="6"/>
  <c r="C1315" i="6"/>
  <c r="A1316" i="6"/>
  <c r="C1316" i="6"/>
  <c r="A1317" i="6"/>
  <c r="C1317" i="6"/>
  <c r="A1318" i="6"/>
  <c r="C1318" i="6"/>
  <c r="A1319" i="6"/>
  <c r="C1319" i="6"/>
  <c r="A1320" i="6"/>
  <c r="C1320" i="6"/>
  <c r="A1321" i="6"/>
  <c r="C1321" i="6"/>
  <c r="A1322" i="6"/>
  <c r="C1322" i="6"/>
  <c r="A1323" i="6"/>
  <c r="C1323" i="6"/>
  <c r="A1324" i="6"/>
  <c r="C1324" i="6"/>
  <c r="A1325" i="6"/>
  <c r="C1325" i="6"/>
  <c r="A1326" i="6"/>
  <c r="C1326" i="6"/>
  <c r="A1327" i="6"/>
  <c r="C1327" i="6"/>
  <c r="A1328" i="6"/>
  <c r="C1328" i="6"/>
  <c r="A1329" i="6"/>
  <c r="C1329" i="6"/>
  <c r="A1330" i="6"/>
  <c r="C1330" i="6"/>
  <c r="A1331" i="6"/>
  <c r="C1331" i="6"/>
  <c r="A1332" i="6"/>
  <c r="C1332" i="6"/>
  <c r="A1333" i="6"/>
  <c r="C1333" i="6"/>
  <c r="A1334" i="6"/>
  <c r="C1334" i="6"/>
  <c r="A1335" i="6"/>
  <c r="C1335" i="6"/>
  <c r="A1336" i="6"/>
  <c r="C1336" i="6"/>
  <c r="A1337" i="6"/>
  <c r="C1337" i="6"/>
  <c r="A1338" i="6"/>
  <c r="C1338" i="6"/>
  <c r="A1339" i="6"/>
  <c r="C1339" i="6"/>
  <c r="A1340" i="6"/>
  <c r="C1340" i="6"/>
  <c r="A1341" i="6"/>
  <c r="C1341" i="6"/>
  <c r="A1342" i="6"/>
  <c r="C1342" i="6"/>
  <c r="A1343" i="6"/>
  <c r="C1343" i="6"/>
  <c r="A1344" i="6"/>
  <c r="C1344" i="6"/>
  <c r="A1345" i="6"/>
  <c r="C1345" i="6"/>
  <c r="A1346" i="6"/>
  <c r="C1346" i="6"/>
  <c r="A1347" i="6"/>
  <c r="C1347" i="6"/>
  <c r="A1348" i="6"/>
  <c r="C1348" i="6"/>
  <c r="A1349" i="6"/>
  <c r="C1349" i="6"/>
  <c r="A1350" i="6"/>
  <c r="C1350" i="6"/>
  <c r="A1351" i="6"/>
  <c r="C1351" i="6"/>
  <c r="A1352" i="6"/>
  <c r="C1352" i="6"/>
  <c r="A1353" i="6"/>
  <c r="C1353" i="6"/>
  <c r="A1354" i="6"/>
  <c r="C1354" i="6"/>
  <c r="A1355" i="6"/>
  <c r="C1355" i="6"/>
  <c r="A1356" i="6"/>
  <c r="C1356" i="6"/>
  <c r="A1357" i="6"/>
  <c r="C1357" i="6"/>
  <c r="A1358" i="6"/>
  <c r="C1358" i="6"/>
  <c r="A1359" i="6"/>
  <c r="C1359" i="6"/>
  <c r="A1360" i="6"/>
  <c r="C1360" i="6"/>
  <c r="A1361" i="6"/>
  <c r="C1361" i="6"/>
  <c r="A1362" i="6"/>
  <c r="C1362" i="6"/>
  <c r="A1363" i="6"/>
  <c r="C1363" i="6"/>
  <c r="A1364" i="6"/>
  <c r="C1364" i="6"/>
  <c r="A1365" i="6"/>
  <c r="C1365" i="6"/>
  <c r="A1366" i="6"/>
  <c r="C1366" i="6"/>
  <c r="A1367" i="6"/>
  <c r="C1367" i="6"/>
  <c r="A1368" i="6"/>
  <c r="C1368" i="6"/>
  <c r="A1369" i="6"/>
  <c r="C1369" i="6"/>
  <c r="A1370" i="6"/>
  <c r="C1370" i="6"/>
  <c r="A1371" i="6"/>
  <c r="C1371" i="6"/>
  <c r="A1372" i="6"/>
  <c r="C1372" i="6"/>
  <c r="A1373" i="6"/>
  <c r="C1373" i="6"/>
  <c r="A1374" i="6"/>
  <c r="C1374" i="6"/>
  <c r="A1375" i="6"/>
  <c r="C1375" i="6"/>
  <c r="A1376" i="6"/>
  <c r="C1376" i="6"/>
  <c r="A1377" i="6"/>
  <c r="C1377" i="6"/>
  <c r="A1378" i="6"/>
  <c r="C1378" i="6"/>
  <c r="A1379" i="6"/>
  <c r="C1379" i="6"/>
  <c r="A1380" i="6"/>
  <c r="C1380" i="6"/>
  <c r="A1381" i="6"/>
  <c r="C1381" i="6"/>
  <c r="A1382" i="6"/>
  <c r="C1382" i="6"/>
  <c r="A1383" i="6"/>
  <c r="C1383" i="6"/>
  <c r="A1384" i="6"/>
  <c r="C1384" i="6"/>
  <c r="A1385" i="6"/>
  <c r="C1385" i="6"/>
  <c r="A1386" i="6"/>
  <c r="C1386" i="6"/>
  <c r="A1387" i="6"/>
  <c r="C1387" i="6"/>
  <c r="A1388" i="6"/>
  <c r="C1388" i="6"/>
  <c r="A1389" i="6"/>
  <c r="C1389" i="6"/>
  <c r="A1390" i="6"/>
  <c r="C1390" i="6"/>
  <c r="A1391" i="6"/>
  <c r="C1391" i="6"/>
  <c r="A1392" i="6"/>
  <c r="C1392" i="6"/>
  <c r="A1393" i="6"/>
  <c r="C1393" i="6"/>
  <c r="A1394" i="6"/>
  <c r="C1394" i="6"/>
  <c r="A1395" i="6"/>
  <c r="C1395" i="6"/>
  <c r="A1396" i="6"/>
  <c r="C1396" i="6"/>
  <c r="A1397" i="6"/>
  <c r="C1397" i="6"/>
  <c r="A1398" i="6"/>
  <c r="C1398" i="6"/>
  <c r="A1399" i="6"/>
  <c r="C1399" i="6"/>
  <c r="A1400" i="6"/>
  <c r="C1400" i="6"/>
  <c r="A1401" i="6"/>
  <c r="C1401" i="6"/>
  <c r="A1402" i="6"/>
  <c r="C1402" i="6"/>
  <c r="A1403" i="6"/>
  <c r="C1403" i="6"/>
  <c r="A1404" i="6"/>
  <c r="C1404" i="6"/>
  <c r="A1405" i="6"/>
  <c r="C1405" i="6"/>
  <c r="A1406" i="6"/>
  <c r="C1406" i="6"/>
  <c r="A1407" i="6"/>
  <c r="C1407" i="6"/>
  <c r="A1408" i="6"/>
  <c r="C1408" i="6"/>
  <c r="A1409" i="6"/>
  <c r="C1409" i="6"/>
  <c r="A1410" i="6"/>
  <c r="C1410" i="6"/>
  <c r="A1411" i="6"/>
  <c r="C1411" i="6"/>
  <c r="A1412" i="6"/>
  <c r="C1412" i="6"/>
  <c r="A1413" i="6"/>
  <c r="C1413" i="6"/>
  <c r="A1414" i="6"/>
  <c r="C1414" i="6"/>
  <c r="A1415" i="6"/>
  <c r="C1415" i="6"/>
  <c r="A1416" i="6"/>
  <c r="C1416" i="6"/>
  <c r="A1417" i="6"/>
  <c r="C1417" i="6"/>
  <c r="A1418" i="6"/>
  <c r="C1418" i="6"/>
  <c r="A1419" i="6"/>
  <c r="C1419" i="6"/>
  <c r="A1420" i="6"/>
  <c r="C1420" i="6"/>
  <c r="A1421" i="6"/>
  <c r="C1421" i="6"/>
  <c r="A1422" i="6"/>
  <c r="C1422" i="6"/>
  <c r="A1423" i="6"/>
  <c r="C1423" i="6"/>
  <c r="A1424" i="6"/>
  <c r="C1424" i="6"/>
  <c r="A1425" i="6"/>
  <c r="C1425" i="6"/>
  <c r="A1426" i="6"/>
  <c r="C1426" i="6"/>
  <c r="A1427" i="6"/>
  <c r="C1427" i="6"/>
  <c r="A1428" i="6"/>
  <c r="C1428" i="6"/>
  <c r="A1429" i="6"/>
  <c r="C1429" i="6"/>
  <c r="A1430" i="6"/>
  <c r="C1430" i="6"/>
  <c r="A1431" i="6"/>
  <c r="C1431" i="6"/>
  <c r="A1432" i="6"/>
  <c r="C1432" i="6"/>
  <c r="A1433" i="6"/>
  <c r="C1433" i="6"/>
  <c r="A1434" i="6"/>
  <c r="C1434" i="6"/>
  <c r="A1435" i="6"/>
  <c r="C1435" i="6"/>
  <c r="A1436" i="6"/>
  <c r="C1436" i="6"/>
  <c r="A1437" i="6"/>
  <c r="C1437" i="6"/>
  <c r="A1438" i="6"/>
  <c r="C1438" i="6"/>
  <c r="A1439" i="6"/>
  <c r="C1439" i="6"/>
  <c r="A1440" i="6"/>
  <c r="C1440" i="6"/>
  <c r="A1441" i="6"/>
  <c r="C1441" i="6"/>
  <c r="A1442" i="6"/>
  <c r="C1442" i="6"/>
  <c r="A1443" i="6"/>
  <c r="C1443" i="6"/>
  <c r="A1444" i="6"/>
  <c r="C1444" i="6"/>
  <c r="A1445" i="6"/>
  <c r="C1445" i="6"/>
  <c r="A1446" i="6"/>
  <c r="C1446" i="6"/>
  <c r="A1447" i="6"/>
  <c r="C1447" i="6"/>
  <c r="A1448" i="6"/>
  <c r="C1448" i="6"/>
  <c r="A1449" i="6"/>
  <c r="C1449" i="6"/>
  <c r="A1450" i="6"/>
  <c r="C1450" i="6"/>
  <c r="A1451" i="6"/>
  <c r="C1451" i="6"/>
  <c r="A1452" i="6"/>
  <c r="C1452" i="6"/>
  <c r="A1453" i="6"/>
  <c r="C1453" i="6"/>
  <c r="A1454" i="6"/>
  <c r="C1454" i="6"/>
  <c r="A1455" i="6"/>
  <c r="C1455" i="6"/>
  <c r="A1456" i="6"/>
  <c r="C1456" i="6"/>
  <c r="A1457" i="6"/>
  <c r="C1457" i="6"/>
  <c r="A1458" i="6"/>
  <c r="C1458" i="6"/>
  <c r="A1459" i="6"/>
  <c r="C1459" i="6"/>
  <c r="A1460" i="6"/>
  <c r="C1460" i="6"/>
  <c r="A1461" i="6"/>
  <c r="C1461" i="6"/>
  <c r="A1462" i="6"/>
  <c r="C1462" i="6"/>
  <c r="A1463" i="6"/>
  <c r="C1463" i="6"/>
  <c r="A1464" i="6"/>
  <c r="C1464" i="6"/>
  <c r="A1465" i="6"/>
  <c r="C1465" i="6"/>
  <c r="A1466" i="6"/>
  <c r="C1466" i="6"/>
  <c r="A1467" i="6"/>
  <c r="C1467" i="6"/>
  <c r="A1468" i="6"/>
  <c r="C1468" i="6"/>
  <c r="A1469" i="6"/>
  <c r="C1469" i="6"/>
  <c r="A1470" i="6"/>
  <c r="C1470" i="6"/>
  <c r="A1471" i="6"/>
  <c r="C1471" i="6"/>
  <c r="A1472" i="6"/>
  <c r="C1472" i="6"/>
  <c r="A1473" i="6"/>
  <c r="C1473" i="6"/>
  <c r="A1474" i="6"/>
  <c r="C1474" i="6"/>
  <c r="A1475" i="6"/>
  <c r="C1475" i="6"/>
  <c r="A1476" i="6"/>
  <c r="C1476" i="6"/>
  <c r="A1477" i="6"/>
  <c r="C1477" i="6"/>
  <c r="A1478" i="6"/>
  <c r="C1478" i="6"/>
  <c r="A1479" i="6"/>
  <c r="C1479" i="6"/>
  <c r="A1480" i="6"/>
  <c r="C1480" i="6"/>
  <c r="A1481" i="6"/>
  <c r="C1481" i="6"/>
  <c r="A1482" i="6"/>
  <c r="C1482" i="6"/>
  <c r="A1483" i="6"/>
  <c r="C1483" i="6"/>
  <c r="A1484" i="6"/>
  <c r="C1484" i="6"/>
  <c r="A1485" i="6"/>
  <c r="C1485" i="6"/>
  <c r="A1486" i="6"/>
  <c r="C1486" i="6"/>
  <c r="A1487" i="6"/>
  <c r="C1487" i="6"/>
  <c r="A1488" i="6"/>
  <c r="C1488" i="6"/>
  <c r="A1489" i="6"/>
  <c r="C1489" i="6"/>
  <c r="A1490" i="6"/>
  <c r="C1490" i="6"/>
  <c r="A1491" i="6"/>
  <c r="C1491" i="6"/>
  <c r="A1492" i="6"/>
  <c r="C1492" i="6"/>
  <c r="A1493" i="6"/>
  <c r="C1493" i="6"/>
  <c r="A1494" i="6"/>
  <c r="C1494" i="6"/>
  <c r="A1495" i="6"/>
  <c r="C1495" i="6"/>
  <c r="A1496" i="6"/>
  <c r="C1496" i="6"/>
  <c r="A1497" i="6"/>
  <c r="C1497" i="6"/>
  <c r="A1498" i="6"/>
  <c r="C1498" i="6"/>
  <c r="A1499" i="6"/>
  <c r="C1499" i="6"/>
  <c r="A1500" i="6"/>
  <c r="C1500" i="6"/>
  <c r="A1501" i="6"/>
  <c r="C1501" i="6"/>
  <c r="A1502" i="6"/>
  <c r="C1502" i="6"/>
  <c r="A1503" i="6"/>
  <c r="C1503" i="6"/>
  <c r="A1504" i="6"/>
  <c r="C1504" i="6"/>
  <c r="A1505" i="6"/>
  <c r="C1505" i="6"/>
  <c r="A1506" i="6"/>
  <c r="C1506" i="6"/>
  <c r="A1507" i="6"/>
  <c r="C1507" i="6"/>
  <c r="A1508" i="6"/>
  <c r="C1508" i="6"/>
  <c r="A1509" i="6"/>
  <c r="C1509" i="6"/>
  <c r="A1510" i="6"/>
  <c r="C1510" i="6"/>
  <c r="A1511" i="6"/>
  <c r="C1511" i="6"/>
  <c r="A1512" i="6"/>
  <c r="C1512" i="6"/>
  <c r="A1513" i="6"/>
  <c r="C1513" i="6"/>
  <c r="A1514" i="6"/>
  <c r="C1514" i="6"/>
  <c r="A1515" i="6"/>
  <c r="C1515" i="6"/>
  <c r="A1516" i="6"/>
  <c r="C1516" i="6"/>
  <c r="A1517" i="6"/>
  <c r="C1517" i="6"/>
  <c r="A1518" i="6"/>
  <c r="C1518" i="6"/>
  <c r="A1519" i="6"/>
  <c r="C1519" i="6"/>
  <c r="A1520" i="6"/>
  <c r="C1520" i="6"/>
  <c r="A1521" i="6"/>
  <c r="C1521" i="6"/>
  <c r="A1522" i="6"/>
  <c r="C1522" i="6"/>
  <c r="A1523" i="6"/>
  <c r="C1523" i="6"/>
  <c r="A1524" i="6"/>
  <c r="C1524" i="6"/>
  <c r="A1525" i="6"/>
  <c r="C1525" i="6"/>
  <c r="A1526" i="6"/>
  <c r="C1526" i="6"/>
  <c r="A1527" i="6"/>
  <c r="C1527" i="6"/>
  <c r="A1528" i="6"/>
  <c r="C1528" i="6"/>
  <c r="A1529" i="6"/>
  <c r="C1529" i="6"/>
  <c r="A1530" i="6"/>
  <c r="C1530" i="6"/>
  <c r="A1531" i="6"/>
  <c r="C1531" i="6"/>
  <c r="A1532" i="6"/>
  <c r="C1532" i="6"/>
  <c r="A1533" i="6"/>
  <c r="C1533" i="6"/>
  <c r="A1534" i="6"/>
  <c r="C1534" i="6"/>
  <c r="A1535" i="6"/>
  <c r="C1535" i="6"/>
  <c r="A1536" i="6"/>
  <c r="C1536" i="6"/>
  <c r="A1537" i="6"/>
  <c r="C1537" i="6"/>
  <c r="A1538" i="6"/>
  <c r="C1538" i="6"/>
  <c r="A1539" i="6"/>
  <c r="C1539" i="6"/>
  <c r="A1540" i="6"/>
  <c r="C1540" i="6"/>
  <c r="A1541" i="6"/>
  <c r="C1541" i="6"/>
  <c r="A1542" i="6"/>
  <c r="C1542" i="6"/>
  <c r="A1543" i="6"/>
  <c r="C1543" i="6"/>
  <c r="A1544" i="6"/>
  <c r="C1544" i="6"/>
  <c r="A1545" i="6"/>
  <c r="C1545" i="6"/>
  <c r="A1546" i="6"/>
  <c r="C1546" i="6"/>
  <c r="A1547" i="6"/>
  <c r="C1547" i="6"/>
  <c r="A1548" i="6"/>
  <c r="C1548" i="6"/>
  <c r="A1549" i="6"/>
  <c r="C1549" i="6"/>
  <c r="A1550" i="6"/>
  <c r="C1550" i="6"/>
  <c r="A1551" i="6"/>
  <c r="C1551" i="6"/>
  <c r="A1552" i="6"/>
  <c r="C1552" i="6"/>
  <c r="A1553" i="6"/>
  <c r="C1553" i="6"/>
  <c r="A1554" i="6"/>
  <c r="C1554" i="6"/>
  <c r="A1555" i="6"/>
  <c r="C1555" i="6"/>
  <c r="A1556" i="6"/>
  <c r="C1556" i="6"/>
  <c r="A1557" i="6"/>
  <c r="C1557" i="6"/>
  <c r="A1558" i="6"/>
  <c r="C1558" i="6"/>
  <c r="A1559" i="6"/>
  <c r="C1559" i="6"/>
  <c r="A1560" i="6"/>
  <c r="C1560" i="6"/>
  <c r="A1561" i="6"/>
  <c r="C1561" i="6"/>
  <c r="A1562" i="6"/>
  <c r="C1562" i="6"/>
  <c r="A1563" i="6"/>
  <c r="C1563" i="6"/>
  <c r="A1564" i="6"/>
  <c r="C1564" i="6"/>
  <c r="A1565" i="6"/>
  <c r="C1565" i="6"/>
  <c r="A1566" i="6"/>
  <c r="C1566" i="6"/>
  <c r="A1567" i="6"/>
  <c r="C1567" i="6"/>
  <c r="A1568" i="6"/>
  <c r="C1568" i="6"/>
  <c r="A1569" i="6"/>
  <c r="C1569" i="6"/>
  <c r="A1570" i="6"/>
  <c r="C1570" i="6"/>
  <c r="A1571" i="6"/>
  <c r="C1571" i="6"/>
  <c r="A1572" i="6"/>
  <c r="C1572" i="6"/>
  <c r="A1573" i="6"/>
  <c r="C1573" i="6"/>
  <c r="A1574" i="6"/>
  <c r="C1574" i="6"/>
  <c r="A1575" i="6"/>
  <c r="C1575" i="6"/>
  <c r="A1576" i="6"/>
  <c r="C1576" i="6"/>
  <c r="A1577" i="6"/>
  <c r="C1577" i="6"/>
  <c r="A1578" i="6"/>
  <c r="C1578" i="6"/>
  <c r="A1579" i="6"/>
  <c r="C1579" i="6"/>
  <c r="A1580" i="6"/>
  <c r="C1580" i="6"/>
  <c r="A1581" i="6"/>
  <c r="C1581" i="6"/>
  <c r="A1582" i="6"/>
  <c r="C1582" i="6"/>
  <c r="A1583" i="6"/>
  <c r="C1583" i="6"/>
  <c r="A1584" i="6"/>
  <c r="C1584" i="6"/>
  <c r="A1585" i="6"/>
  <c r="C1585" i="6"/>
  <c r="A1586" i="6"/>
  <c r="C1586" i="6"/>
  <c r="A1587" i="6"/>
  <c r="C1587" i="6"/>
  <c r="A1588" i="6"/>
  <c r="C1588" i="6"/>
  <c r="A1589" i="6"/>
  <c r="C1589" i="6"/>
  <c r="A1590" i="6"/>
  <c r="C1590" i="6"/>
  <c r="A1591" i="6"/>
  <c r="C1591" i="6"/>
  <c r="A1592" i="6"/>
  <c r="C1592" i="6"/>
  <c r="A1593" i="6"/>
  <c r="C1593" i="6"/>
  <c r="A1594" i="6"/>
  <c r="C1594" i="6"/>
  <c r="A1595" i="6"/>
  <c r="C1595" i="6"/>
  <c r="A1596" i="6"/>
  <c r="C1596" i="6"/>
  <c r="A1597" i="6"/>
  <c r="C1597" i="6"/>
  <c r="A1598" i="6"/>
  <c r="C1598" i="6"/>
  <c r="A1599" i="6"/>
  <c r="C1599" i="6"/>
  <c r="A1600" i="6"/>
  <c r="C1600" i="6"/>
  <c r="A1601" i="6"/>
  <c r="C1601" i="6"/>
  <c r="A1602" i="6"/>
  <c r="C1602" i="6"/>
  <c r="A1603" i="6"/>
  <c r="C1603" i="6"/>
  <c r="A1604" i="6"/>
  <c r="C1604" i="6"/>
  <c r="A1605" i="6"/>
  <c r="C1605" i="6"/>
  <c r="A1606" i="6"/>
  <c r="C1606" i="6"/>
  <c r="A1607" i="6"/>
  <c r="C1607" i="6"/>
  <c r="A1608" i="6"/>
  <c r="C1608" i="6"/>
  <c r="A1609" i="6"/>
  <c r="C1609" i="6"/>
  <c r="A1610" i="6"/>
  <c r="C1610" i="6"/>
  <c r="A1611" i="6"/>
  <c r="C1611" i="6"/>
  <c r="A1612" i="6"/>
  <c r="C1612" i="6"/>
  <c r="A1613" i="6"/>
  <c r="C1613" i="6"/>
  <c r="A1614" i="6"/>
  <c r="C1614" i="6"/>
  <c r="A1615" i="6"/>
  <c r="C1615" i="6"/>
  <c r="A1616" i="6"/>
  <c r="C1616" i="6"/>
  <c r="A1617" i="6"/>
  <c r="C1617" i="6"/>
  <c r="A1618" i="6"/>
  <c r="C1618" i="6"/>
  <c r="A1619" i="6"/>
  <c r="C1619" i="6"/>
  <c r="A1620" i="6"/>
  <c r="C1620" i="6"/>
  <c r="A1621" i="6"/>
  <c r="C1621" i="6"/>
  <c r="A1622" i="6"/>
  <c r="C1622" i="6"/>
  <c r="A1623" i="6"/>
  <c r="C1623" i="6"/>
  <c r="A1624" i="6"/>
  <c r="C1624" i="6"/>
  <c r="A1625" i="6"/>
  <c r="C1625" i="6"/>
  <c r="A1626" i="6"/>
  <c r="C1626" i="6"/>
  <c r="A1627" i="6"/>
  <c r="C1627" i="6"/>
  <c r="A1628" i="6"/>
  <c r="C1628" i="6"/>
  <c r="A1629" i="6"/>
  <c r="C1629" i="6"/>
  <c r="A1630" i="6"/>
  <c r="C1630" i="6"/>
  <c r="A1631" i="6"/>
  <c r="C1631" i="6"/>
  <c r="A1632" i="6"/>
  <c r="C1632" i="6"/>
  <c r="A1633" i="6"/>
  <c r="C1633" i="6"/>
  <c r="A1634" i="6"/>
  <c r="C1634" i="6"/>
  <c r="A1635" i="6"/>
  <c r="C1635" i="6"/>
  <c r="A1636" i="6"/>
  <c r="C1636" i="6"/>
  <c r="A1637" i="6"/>
  <c r="C1637" i="6"/>
  <c r="A1638" i="6"/>
  <c r="C1638" i="6"/>
  <c r="A1639" i="6"/>
  <c r="C1639" i="6"/>
  <c r="A1640" i="6"/>
  <c r="C1640" i="6"/>
  <c r="A1641" i="6"/>
  <c r="C1641" i="6"/>
  <c r="A1642" i="6"/>
  <c r="C1642" i="6"/>
  <c r="A1643" i="6"/>
  <c r="C1643" i="6"/>
  <c r="A1644" i="6"/>
  <c r="C1644" i="6"/>
  <c r="A1645" i="6"/>
  <c r="C1645" i="6"/>
  <c r="A1646" i="6"/>
  <c r="C1646" i="6"/>
  <c r="A1647" i="6"/>
  <c r="C1647" i="6"/>
  <c r="A1648" i="6"/>
  <c r="C1648" i="6"/>
  <c r="A1649" i="6"/>
  <c r="C1649" i="6"/>
  <c r="A1650" i="6"/>
  <c r="C1650" i="6"/>
  <c r="A1651" i="6"/>
  <c r="C1651" i="6"/>
  <c r="A1652" i="6"/>
  <c r="C1652" i="6"/>
  <c r="A1653" i="6"/>
  <c r="C1653" i="6"/>
  <c r="A1654" i="6"/>
  <c r="C1654" i="6"/>
  <c r="A1655" i="6"/>
  <c r="C1655" i="6"/>
  <c r="A1656" i="6"/>
  <c r="C1656" i="6"/>
  <c r="A1657" i="6"/>
  <c r="C1657" i="6"/>
  <c r="A1658" i="6"/>
  <c r="C1658" i="6"/>
  <c r="A1659" i="6"/>
  <c r="C1659" i="6"/>
  <c r="A1660" i="6"/>
  <c r="C1660" i="6"/>
  <c r="A1661" i="6"/>
  <c r="C1661" i="6"/>
  <c r="A1662" i="6"/>
  <c r="C1662" i="6"/>
  <c r="A1663" i="6"/>
  <c r="C1663" i="6"/>
  <c r="A1664" i="6"/>
  <c r="C1664" i="6"/>
  <c r="A1665" i="6"/>
  <c r="C1665" i="6"/>
  <c r="A1666" i="6"/>
  <c r="C1666" i="6"/>
  <c r="A1667" i="6"/>
  <c r="C1667" i="6"/>
  <c r="A1668" i="6"/>
  <c r="C1668" i="6"/>
  <c r="A1669" i="6"/>
  <c r="C1669" i="6"/>
  <c r="A1670" i="6"/>
  <c r="C1670" i="6"/>
  <c r="A1671" i="6"/>
  <c r="C1671" i="6"/>
  <c r="A1672" i="6"/>
  <c r="C1672" i="6"/>
  <c r="A1673" i="6"/>
  <c r="C1673" i="6"/>
  <c r="A1674" i="6"/>
  <c r="C1674" i="6"/>
  <c r="A1675" i="6"/>
  <c r="C1675" i="6"/>
  <c r="A1676" i="6"/>
  <c r="C1676" i="6"/>
  <c r="A1677" i="6"/>
  <c r="C1677" i="6"/>
  <c r="A1678" i="6"/>
  <c r="C1678" i="6"/>
  <c r="A1679" i="6"/>
  <c r="C1679" i="6"/>
  <c r="A1680" i="6"/>
  <c r="C1680" i="6"/>
  <c r="A1681" i="6"/>
  <c r="C1681" i="6"/>
  <c r="A1682" i="6"/>
  <c r="C1682" i="6"/>
  <c r="A1683" i="6"/>
  <c r="C1683" i="6"/>
  <c r="A1684" i="6"/>
  <c r="C1684" i="6"/>
  <c r="A1685" i="6"/>
  <c r="C1685" i="6"/>
  <c r="A1686" i="6"/>
  <c r="C1686" i="6"/>
  <c r="A1687" i="6"/>
  <c r="C1687" i="6"/>
  <c r="A1688" i="6"/>
  <c r="C1688" i="6"/>
  <c r="A1689" i="6"/>
  <c r="C1689" i="6"/>
  <c r="A1690" i="6"/>
  <c r="C1690" i="6"/>
  <c r="A1691" i="6"/>
  <c r="C1691" i="6"/>
  <c r="A1692" i="6"/>
  <c r="C1692" i="6"/>
  <c r="A1693" i="6"/>
  <c r="C1693" i="6"/>
  <c r="A1694" i="6"/>
  <c r="C1694" i="6"/>
  <c r="A1695" i="6"/>
  <c r="C1695" i="6"/>
  <c r="A1696" i="6"/>
  <c r="C1696" i="6"/>
  <c r="A1697" i="6"/>
  <c r="C1697" i="6"/>
  <c r="A1698" i="6"/>
  <c r="C1698" i="6"/>
  <c r="A1699" i="6"/>
  <c r="C1699" i="6"/>
  <c r="A1700" i="6"/>
  <c r="C1700" i="6"/>
  <c r="A1701" i="6"/>
  <c r="C1701" i="6"/>
  <c r="A1702" i="6"/>
  <c r="C1702" i="6"/>
  <c r="A1703" i="6"/>
  <c r="C1703" i="6"/>
  <c r="A1704" i="6"/>
  <c r="C1704" i="6"/>
  <c r="A1705" i="6"/>
  <c r="C1705" i="6"/>
  <c r="A1706" i="6"/>
  <c r="C1706" i="6"/>
  <c r="A1707" i="6"/>
  <c r="C1707" i="6"/>
  <c r="A1708" i="6"/>
  <c r="C1708" i="6"/>
  <c r="A1709" i="6"/>
  <c r="C1709" i="6"/>
  <c r="A1710" i="6"/>
  <c r="C1710" i="6"/>
  <c r="A1711" i="6"/>
  <c r="C1711" i="6"/>
  <c r="A1712" i="6"/>
  <c r="C1712" i="6"/>
  <c r="A1713" i="6"/>
  <c r="C1713" i="6"/>
  <c r="A1714" i="6"/>
  <c r="C1714" i="6"/>
  <c r="A1715" i="6"/>
  <c r="C1715" i="6"/>
  <c r="A1716" i="6"/>
  <c r="C1716" i="6"/>
  <c r="A1717" i="6"/>
  <c r="C1717" i="6"/>
  <c r="A1718" i="6"/>
  <c r="C1718" i="6"/>
  <c r="A1719" i="6"/>
  <c r="C1719" i="6"/>
  <c r="A1720" i="6"/>
  <c r="C1720" i="6"/>
  <c r="A1721" i="6"/>
  <c r="C1721" i="6"/>
  <c r="A1722" i="6"/>
  <c r="C1722" i="6"/>
  <c r="A1723" i="6"/>
  <c r="C1723" i="6"/>
  <c r="A1724" i="6"/>
  <c r="C1724" i="6"/>
  <c r="A1725" i="6"/>
  <c r="C1725" i="6"/>
  <c r="A1726" i="6"/>
  <c r="C1726" i="6"/>
  <c r="A1727" i="6"/>
  <c r="C1727" i="6"/>
  <c r="A1728" i="6"/>
  <c r="C1728" i="6"/>
  <c r="A1729" i="6"/>
  <c r="C1729" i="6"/>
  <c r="A1730" i="6"/>
  <c r="C1730" i="6"/>
  <c r="A1731" i="6"/>
  <c r="C1731" i="6"/>
  <c r="A1732" i="6"/>
  <c r="C1732" i="6"/>
  <c r="A1733" i="6"/>
  <c r="C1733" i="6"/>
  <c r="A1734" i="6"/>
  <c r="C1734" i="6"/>
  <c r="A1735" i="6"/>
  <c r="C1735" i="6"/>
  <c r="A1736" i="6"/>
  <c r="C1736" i="6"/>
  <c r="A1737" i="6"/>
  <c r="C1737" i="6"/>
  <c r="A1738" i="6"/>
  <c r="C1738" i="6"/>
  <c r="A1739" i="6"/>
  <c r="C1739" i="6"/>
  <c r="A1740" i="6"/>
  <c r="C1740" i="6"/>
  <c r="A1741" i="6"/>
  <c r="C1741" i="6"/>
  <c r="A1742" i="6"/>
  <c r="C1742" i="6"/>
  <c r="A1743" i="6"/>
  <c r="C1743" i="6"/>
  <c r="A1744" i="6"/>
  <c r="C1744" i="6"/>
  <c r="A1745" i="6"/>
  <c r="C1745" i="6"/>
  <c r="A1746" i="6"/>
  <c r="C1746" i="6"/>
  <c r="A1747" i="6"/>
  <c r="C1747" i="6"/>
  <c r="A1748" i="6"/>
  <c r="C1748" i="6"/>
  <c r="A1749" i="6"/>
  <c r="C1749" i="6"/>
  <c r="A1750" i="6"/>
  <c r="C1750" i="6"/>
  <c r="A1751" i="6"/>
  <c r="C1751" i="6"/>
  <c r="A1752" i="6"/>
  <c r="C1752" i="6"/>
  <c r="A1753" i="6"/>
  <c r="C1753" i="6"/>
  <c r="A1754" i="6"/>
  <c r="C1754" i="6"/>
  <c r="A1755" i="6"/>
  <c r="C1755" i="6"/>
  <c r="A1756" i="6"/>
  <c r="C1756" i="6"/>
  <c r="A1757" i="6"/>
  <c r="C1757" i="6"/>
  <c r="A1758" i="6"/>
  <c r="C1758" i="6"/>
  <c r="A1759" i="6"/>
  <c r="C1759" i="6"/>
  <c r="A1760" i="6"/>
  <c r="C1760" i="6"/>
  <c r="A1761" i="6"/>
  <c r="C1761" i="6"/>
  <c r="A1762" i="6"/>
  <c r="C1762" i="6"/>
  <c r="A1763" i="6"/>
  <c r="C1763" i="6"/>
  <c r="A1764" i="6"/>
  <c r="C1764" i="6"/>
  <c r="A1765" i="6"/>
  <c r="C1765" i="6"/>
  <c r="A1766" i="6"/>
  <c r="C1766" i="6"/>
  <c r="A1767" i="6"/>
  <c r="C1767" i="6"/>
  <c r="A1768" i="6"/>
  <c r="C1768" i="6"/>
  <c r="A1769" i="6"/>
  <c r="C1769" i="6"/>
  <c r="A1770" i="6"/>
  <c r="C1770" i="6"/>
  <c r="A1771" i="6"/>
  <c r="C1771" i="6"/>
  <c r="A1772" i="6"/>
  <c r="C1772" i="6"/>
  <c r="A1773" i="6"/>
  <c r="C1773" i="6"/>
  <c r="A1774" i="6"/>
  <c r="C1774" i="6"/>
  <c r="A1775" i="6"/>
  <c r="C1775" i="6"/>
  <c r="A1776" i="6"/>
  <c r="C1776" i="6"/>
  <c r="A1777" i="6"/>
  <c r="C1777" i="6"/>
  <c r="A1778" i="6"/>
  <c r="C1778" i="6"/>
  <c r="A1779" i="6"/>
  <c r="C1779" i="6"/>
  <c r="A1780" i="6"/>
  <c r="C1780" i="6"/>
  <c r="A1781" i="6"/>
  <c r="C1781" i="6"/>
  <c r="A1782" i="6"/>
  <c r="C1782" i="6"/>
  <c r="A1783" i="6"/>
  <c r="C1783" i="6"/>
  <c r="A1784" i="6"/>
  <c r="C1784" i="6"/>
  <c r="A1785" i="6"/>
  <c r="C1785" i="6"/>
  <c r="A1786" i="6"/>
  <c r="C1786" i="6"/>
  <c r="A1787" i="6"/>
  <c r="C1787" i="6"/>
  <c r="A1788" i="6"/>
  <c r="C1788" i="6"/>
  <c r="A1789" i="6"/>
  <c r="C1789" i="6"/>
  <c r="A1790" i="6"/>
  <c r="C1790" i="6"/>
  <c r="A1791" i="6"/>
  <c r="C1791" i="6"/>
  <c r="A1792" i="6"/>
  <c r="C1792" i="6"/>
  <c r="A1793" i="6"/>
  <c r="C1793" i="6"/>
  <c r="A1794" i="6"/>
  <c r="C1794" i="6"/>
  <c r="A1795" i="6"/>
  <c r="C1795" i="6"/>
  <c r="A1796" i="6"/>
  <c r="C1796" i="6"/>
  <c r="A1797" i="6"/>
  <c r="C1797" i="6"/>
  <c r="A1798" i="6"/>
  <c r="C1798" i="6"/>
  <c r="A1799" i="6"/>
  <c r="C1799" i="6"/>
  <c r="A1800" i="6"/>
  <c r="C1800" i="6"/>
  <c r="A1801" i="6"/>
  <c r="C1801" i="6"/>
  <c r="A1802" i="6"/>
  <c r="C1802" i="6"/>
  <c r="A1803" i="6"/>
  <c r="C1803" i="6"/>
  <c r="A1804" i="6"/>
  <c r="C1804" i="6"/>
  <c r="A1805" i="6"/>
  <c r="C1805" i="6"/>
  <c r="A1806" i="6"/>
  <c r="C1806" i="6"/>
  <c r="A1807" i="6"/>
  <c r="C1807" i="6"/>
  <c r="A1808" i="6"/>
  <c r="C1808" i="6"/>
  <c r="A1809" i="6"/>
  <c r="C1809" i="6"/>
  <c r="A1810" i="6"/>
  <c r="C1810" i="6"/>
  <c r="A1811" i="6"/>
  <c r="C1811" i="6"/>
  <c r="A1812" i="6"/>
  <c r="C1812" i="6"/>
  <c r="A1813" i="6"/>
  <c r="C1813" i="6"/>
  <c r="A1814" i="6"/>
  <c r="C1814" i="6"/>
  <c r="A1815" i="6"/>
  <c r="C1815" i="6"/>
  <c r="A1816" i="6"/>
  <c r="C1816" i="6"/>
  <c r="A1817" i="6"/>
  <c r="C1817" i="6"/>
  <c r="A1818" i="6"/>
  <c r="C1818" i="6"/>
  <c r="A1819" i="6"/>
  <c r="C1819" i="6"/>
  <c r="A1820" i="6"/>
  <c r="C1820" i="6"/>
  <c r="A1821" i="6"/>
  <c r="C1821" i="6"/>
  <c r="A1822" i="6"/>
  <c r="C1822" i="6"/>
  <c r="A1823" i="6"/>
  <c r="C1823" i="6"/>
  <c r="A1824" i="6"/>
  <c r="C1824" i="6"/>
  <c r="A1825" i="6"/>
  <c r="C1825" i="6"/>
  <c r="A1826" i="6"/>
  <c r="C1826" i="6"/>
  <c r="A1827" i="6"/>
  <c r="C1827" i="6"/>
  <c r="A1828" i="6"/>
  <c r="C1828" i="6"/>
  <c r="A1829" i="6"/>
  <c r="C1829" i="6"/>
  <c r="A1830" i="6"/>
  <c r="C1830" i="6"/>
  <c r="A1831" i="6"/>
  <c r="C1831" i="6"/>
  <c r="A1832" i="6"/>
  <c r="C1832" i="6"/>
  <c r="A1833" i="6"/>
  <c r="C1833" i="6"/>
  <c r="A1834" i="6"/>
  <c r="C1834" i="6"/>
  <c r="A1835" i="6"/>
  <c r="C1835" i="6"/>
  <c r="A1836" i="6"/>
  <c r="C1836" i="6"/>
  <c r="A1837" i="6"/>
  <c r="C1837" i="6"/>
  <c r="A1838" i="6"/>
  <c r="C1838" i="6"/>
  <c r="A1839" i="6"/>
  <c r="C1839" i="6"/>
  <c r="A1840" i="6"/>
  <c r="C1840" i="6"/>
  <c r="A1841" i="6"/>
  <c r="C1841" i="6"/>
  <c r="A1842" i="6"/>
  <c r="C1842" i="6"/>
  <c r="A1843" i="6"/>
  <c r="C1843" i="6"/>
  <c r="A1844" i="6"/>
  <c r="C1844" i="6"/>
  <c r="A1845" i="6"/>
  <c r="C1845" i="6"/>
  <c r="A1846" i="6"/>
  <c r="C1846" i="6"/>
  <c r="A1847" i="6"/>
  <c r="C1847" i="6"/>
  <c r="A1848" i="6"/>
  <c r="C1848" i="6"/>
  <c r="A1849" i="6"/>
  <c r="C1849" i="6"/>
  <c r="A1850" i="6"/>
  <c r="C1850" i="6"/>
  <c r="A1851" i="6"/>
  <c r="C1851" i="6"/>
  <c r="A1852" i="6"/>
  <c r="C1852" i="6"/>
  <c r="A1853" i="6"/>
  <c r="C1853" i="6"/>
  <c r="A1854" i="6"/>
  <c r="C1854" i="6"/>
  <c r="A1855" i="6"/>
  <c r="C1855" i="6"/>
  <c r="A1856" i="6"/>
  <c r="C1856" i="6"/>
  <c r="A1857" i="6"/>
  <c r="C1857" i="6"/>
  <c r="A1858" i="6"/>
  <c r="C1858" i="6"/>
  <c r="A1859" i="6"/>
  <c r="C1859" i="6"/>
  <c r="A1860" i="6"/>
  <c r="C1860" i="6"/>
  <c r="A1861" i="6"/>
  <c r="C1861" i="6"/>
  <c r="A1862" i="6"/>
  <c r="C1862" i="6"/>
  <c r="A1863" i="6"/>
  <c r="C1863" i="6"/>
  <c r="A1864" i="6"/>
  <c r="C1864" i="6"/>
  <c r="A1865" i="6"/>
  <c r="C1865" i="6"/>
  <c r="A1866" i="6"/>
  <c r="C1866" i="6"/>
  <c r="A1867" i="6"/>
  <c r="C1867" i="6"/>
  <c r="A1868" i="6"/>
  <c r="C1868" i="6"/>
  <c r="A1869" i="6"/>
  <c r="C1869" i="6"/>
  <c r="A1870" i="6"/>
  <c r="C1870" i="6"/>
  <c r="A1871" i="6"/>
  <c r="C1871" i="6"/>
  <c r="A1872" i="6"/>
  <c r="C1872" i="6"/>
  <c r="A1873" i="6"/>
  <c r="C1873" i="6"/>
  <c r="A1874" i="6"/>
  <c r="C1874" i="6"/>
  <c r="A1875" i="6"/>
  <c r="C1875" i="6"/>
  <c r="A1876" i="6"/>
  <c r="C1876" i="6"/>
  <c r="A1877" i="6"/>
  <c r="C1877" i="6"/>
  <c r="A1878" i="6"/>
  <c r="C1878" i="6"/>
  <c r="A1879" i="6"/>
  <c r="C1879" i="6"/>
  <c r="A1880" i="6"/>
  <c r="C1880" i="6"/>
  <c r="A1881" i="6"/>
  <c r="C1881" i="6"/>
  <c r="A1882" i="6"/>
  <c r="C1882" i="6"/>
  <c r="A1883" i="6"/>
  <c r="C1883" i="6"/>
  <c r="A1884" i="6"/>
  <c r="C1884" i="6"/>
  <c r="A1885" i="6"/>
  <c r="C1885" i="6"/>
  <c r="A1886" i="6"/>
  <c r="C1886" i="6"/>
  <c r="A1887" i="6"/>
  <c r="C1887" i="6"/>
  <c r="A1888" i="6"/>
  <c r="C1888" i="6"/>
  <c r="A1889" i="6"/>
  <c r="C1889" i="6"/>
  <c r="A1890" i="6"/>
  <c r="C1890" i="6"/>
  <c r="A1891" i="6"/>
  <c r="C1891" i="6"/>
  <c r="A1892" i="6"/>
  <c r="C1892" i="6"/>
  <c r="A1893" i="6"/>
  <c r="C1893" i="6"/>
  <c r="A1894" i="6"/>
  <c r="C1894" i="6"/>
  <c r="A1895" i="6"/>
  <c r="C1895" i="6"/>
  <c r="A1896" i="6"/>
  <c r="C1896" i="6"/>
  <c r="A1897" i="6"/>
  <c r="C1897" i="6"/>
  <c r="A1898" i="6"/>
  <c r="C1898" i="6"/>
  <c r="A1899" i="6"/>
  <c r="C1899" i="6"/>
  <c r="A1900" i="6"/>
  <c r="C1900" i="6"/>
  <c r="A1901" i="6"/>
  <c r="C1901" i="6"/>
  <c r="A1902" i="6"/>
  <c r="C1902" i="6"/>
  <c r="A1903" i="6"/>
  <c r="C1903" i="6"/>
  <c r="A1904" i="6"/>
  <c r="C1904" i="6"/>
  <c r="A1905" i="6"/>
  <c r="C1905" i="6"/>
  <c r="A1906" i="6"/>
  <c r="C1906" i="6"/>
  <c r="A1907" i="6"/>
  <c r="C1907" i="6"/>
  <c r="A1908" i="6"/>
  <c r="C1908" i="6"/>
  <c r="A1909" i="6"/>
  <c r="C1909" i="6"/>
  <c r="A1910" i="6"/>
  <c r="C1910" i="6"/>
  <c r="A1911" i="6"/>
  <c r="C1911" i="6"/>
  <c r="A1912" i="6"/>
  <c r="C1912" i="6"/>
  <c r="A1913" i="6"/>
  <c r="C1913" i="6"/>
  <c r="A1914" i="6"/>
  <c r="C1914" i="6"/>
  <c r="A1915" i="6"/>
  <c r="C1915" i="6"/>
  <c r="A1916" i="6"/>
  <c r="C1916" i="6"/>
  <c r="A1917" i="6"/>
  <c r="C1917" i="6"/>
  <c r="A1918" i="6"/>
  <c r="C1918" i="6"/>
  <c r="A1919" i="6"/>
  <c r="C1919" i="6"/>
  <c r="A1920" i="6"/>
  <c r="C1920" i="6"/>
  <c r="A1921" i="6"/>
  <c r="C1921" i="6"/>
  <c r="A1922" i="6"/>
  <c r="C1922" i="6"/>
  <c r="A1923" i="6"/>
  <c r="C1923" i="6"/>
  <c r="A1924" i="6"/>
  <c r="C1924" i="6"/>
  <c r="A1925" i="6"/>
  <c r="C1925" i="6"/>
  <c r="A1926" i="6"/>
  <c r="C1926" i="6"/>
  <c r="A1927" i="6"/>
  <c r="C1927" i="6"/>
  <c r="A1928" i="6"/>
  <c r="C1928" i="6"/>
  <c r="A1929" i="6"/>
  <c r="C1929" i="6"/>
  <c r="A1930" i="6"/>
  <c r="C1930" i="6"/>
  <c r="A1931" i="6"/>
  <c r="C1931" i="6"/>
  <c r="A1932" i="6"/>
  <c r="C1932" i="6"/>
  <c r="A1933" i="6"/>
  <c r="C1933" i="6"/>
  <c r="A1934" i="6"/>
  <c r="C1934" i="6"/>
  <c r="A1935" i="6"/>
  <c r="C1935" i="6"/>
  <c r="A1936" i="6"/>
  <c r="C1936" i="6"/>
  <c r="A1937" i="6"/>
  <c r="C1937" i="6"/>
  <c r="A1938" i="6"/>
  <c r="C1938" i="6"/>
  <c r="A1939" i="6"/>
  <c r="C1939" i="6"/>
  <c r="A1940" i="6"/>
  <c r="C1940" i="6"/>
  <c r="A1941" i="6"/>
  <c r="C1941" i="6"/>
  <c r="A1942" i="6"/>
  <c r="C1942" i="6"/>
  <c r="A1943" i="6"/>
  <c r="C1943" i="6"/>
  <c r="A1944" i="6"/>
  <c r="C1944" i="6"/>
  <c r="A1945" i="6"/>
  <c r="C1945" i="6"/>
  <c r="A1946" i="6"/>
  <c r="C1946" i="6"/>
  <c r="A1947" i="6"/>
  <c r="C1947" i="6"/>
  <c r="A1948" i="6"/>
  <c r="C1948" i="6"/>
  <c r="A1949" i="6"/>
  <c r="C1949" i="6"/>
  <c r="A1950" i="6"/>
  <c r="C1950" i="6"/>
  <c r="A1951" i="6"/>
  <c r="C1951" i="6"/>
  <c r="A1952" i="6"/>
  <c r="C1952" i="6"/>
  <c r="A1953" i="6"/>
  <c r="C1953" i="6"/>
  <c r="A1954" i="6"/>
  <c r="C1954" i="6"/>
  <c r="A1955" i="6"/>
  <c r="C1955" i="6"/>
  <c r="A1956" i="6"/>
  <c r="C1956" i="6"/>
  <c r="A1957" i="6"/>
  <c r="C1957" i="6"/>
  <c r="A1958" i="6"/>
  <c r="C1958" i="6"/>
  <c r="A1959" i="6"/>
  <c r="C1959" i="6"/>
  <c r="A1960" i="6"/>
  <c r="C1960" i="6"/>
  <c r="A1961" i="6"/>
  <c r="C1961" i="6"/>
  <c r="A1962" i="6"/>
  <c r="C1962" i="6"/>
  <c r="A1963" i="6"/>
  <c r="C1963" i="6"/>
  <c r="A1964" i="6"/>
  <c r="C1964" i="6"/>
  <c r="A1965" i="6"/>
  <c r="C1965" i="6"/>
  <c r="A1966" i="6"/>
  <c r="C1966" i="6"/>
  <c r="A1967" i="6"/>
  <c r="C1967" i="6"/>
  <c r="A1968" i="6"/>
  <c r="C1968" i="6"/>
  <c r="A1969" i="6"/>
  <c r="C1969" i="6"/>
  <c r="A1970" i="6"/>
  <c r="C1970" i="6"/>
  <c r="A1971" i="6"/>
  <c r="C1971" i="6"/>
  <c r="A1972" i="6"/>
  <c r="C1972" i="6"/>
  <c r="A1973" i="6"/>
  <c r="C1973" i="6"/>
  <c r="A1974" i="6"/>
  <c r="C1974" i="6"/>
  <c r="A1975" i="6"/>
  <c r="C1975" i="6"/>
  <c r="A1976" i="6"/>
  <c r="C1976" i="6"/>
  <c r="A1977" i="6"/>
  <c r="C1977" i="6"/>
  <c r="A1978" i="6"/>
  <c r="C1978" i="6"/>
  <c r="A1979" i="6"/>
  <c r="C1979" i="6"/>
  <c r="A1980" i="6"/>
  <c r="C1980" i="6"/>
  <c r="A1981" i="6"/>
  <c r="C1981" i="6"/>
  <c r="A1982" i="6"/>
  <c r="C1982" i="6"/>
  <c r="A1983" i="6"/>
  <c r="C1983" i="6"/>
  <c r="A1984" i="6"/>
  <c r="C1984" i="6"/>
  <c r="A1985" i="6"/>
  <c r="C1985" i="6"/>
  <c r="A1986" i="6"/>
  <c r="C1986" i="6"/>
  <c r="A1987" i="6"/>
  <c r="C1987" i="6"/>
  <c r="A1988" i="6"/>
  <c r="C1988" i="6"/>
  <c r="A1989" i="6"/>
  <c r="C1989" i="6"/>
  <c r="A1990" i="6"/>
  <c r="C1990" i="6"/>
  <c r="A1991" i="6"/>
  <c r="C1991" i="6"/>
  <c r="A1992" i="6"/>
  <c r="C1992" i="6"/>
  <c r="A1993" i="6"/>
  <c r="C1993" i="6"/>
  <c r="A1994" i="6"/>
  <c r="C1994" i="6"/>
  <c r="A1995" i="6"/>
  <c r="C1995" i="6"/>
  <c r="A1996" i="6"/>
  <c r="C1996" i="6"/>
  <c r="A1997" i="6"/>
  <c r="C1997" i="6"/>
  <c r="A1998" i="6"/>
  <c r="C1998" i="6"/>
  <c r="A1999" i="6"/>
  <c r="C1999" i="6"/>
  <c r="A2000" i="6"/>
  <c r="C2000" i="6"/>
  <c r="A2001" i="6"/>
  <c r="C2001" i="6"/>
  <c r="A2002" i="6"/>
  <c r="C2002" i="6"/>
  <c r="A2003" i="6"/>
  <c r="C2003" i="6"/>
  <c r="A2004" i="6"/>
  <c r="C2004" i="6"/>
  <c r="A2005" i="6"/>
  <c r="C2005" i="6"/>
  <c r="A2006" i="6"/>
  <c r="C2006" i="6"/>
  <c r="A2007" i="6"/>
  <c r="C2007" i="6"/>
  <c r="A2008" i="6"/>
  <c r="C2008" i="6"/>
  <c r="A2009" i="6"/>
  <c r="C2009" i="6"/>
  <c r="A2010" i="6"/>
  <c r="C2010" i="6"/>
  <c r="A2011" i="6"/>
  <c r="C2011" i="6"/>
  <c r="A2012" i="6"/>
  <c r="C2012" i="6"/>
  <c r="A2013" i="6"/>
  <c r="C2013" i="6"/>
  <c r="A2014" i="6"/>
  <c r="C2014" i="6"/>
  <c r="A2015" i="6"/>
  <c r="C2015" i="6"/>
  <c r="A2016" i="6"/>
  <c r="C2016" i="6"/>
  <c r="A2017" i="6"/>
  <c r="C2017" i="6"/>
  <c r="A2018" i="6"/>
  <c r="C2018" i="6"/>
  <c r="A2019" i="6"/>
  <c r="C2019" i="6"/>
  <c r="A2020" i="6"/>
  <c r="C2020" i="6"/>
  <c r="A2021" i="6"/>
  <c r="C2021" i="6"/>
  <c r="A2022" i="6"/>
  <c r="C2022" i="6"/>
  <c r="A2023" i="6"/>
  <c r="C2023" i="6"/>
  <c r="A2024" i="6"/>
  <c r="C2024" i="6"/>
  <c r="A2025" i="6"/>
  <c r="C2025" i="6"/>
  <c r="A2026" i="6"/>
  <c r="C2026" i="6"/>
  <c r="A2027" i="6"/>
  <c r="C2027" i="6"/>
  <c r="A2028" i="6"/>
  <c r="C2028" i="6"/>
  <c r="A2029" i="6"/>
  <c r="C2029" i="6"/>
  <c r="A2030" i="6"/>
  <c r="C2030" i="6"/>
  <c r="A2031" i="6"/>
  <c r="C2031" i="6"/>
  <c r="A2032" i="6"/>
  <c r="C2032" i="6"/>
  <c r="A2033" i="6"/>
  <c r="C2033" i="6"/>
  <c r="A2034" i="6"/>
  <c r="C2034" i="6"/>
  <c r="A2035" i="6"/>
  <c r="C2035" i="6"/>
  <c r="A2036" i="6"/>
  <c r="C2036" i="6"/>
  <c r="A2037" i="6"/>
  <c r="C2037" i="6"/>
  <c r="A2038" i="6"/>
  <c r="C2038" i="6"/>
  <c r="A2039" i="6"/>
  <c r="C2039" i="6"/>
  <c r="A2040" i="6"/>
  <c r="C2040" i="6"/>
  <c r="A2041" i="6"/>
  <c r="C2041" i="6"/>
  <c r="A2042" i="6"/>
  <c r="C2042" i="6"/>
  <c r="A2043" i="6"/>
  <c r="C2043" i="6"/>
  <c r="A2044" i="6"/>
  <c r="C2044" i="6"/>
  <c r="A2045" i="6"/>
  <c r="C2045" i="6"/>
  <c r="A2046" i="6"/>
  <c r="C2046" i="6"/>
  <c r="A2047" i="6"/>
  <c r="C2047" i="6"/>
  <c r="A2048" i="6"/>
  <c r="C2048" i="6"/>
  <c r="A2049" i="6"/>
  <c r="C2049" i="6"/>
  <c r="A2050" i="6"/>
  <c r="C2050" i="6"/>
  <c r="A2051" i="6"/>
  <c r="C2051" i="6"/>
  <c r="A2052" i="6"/>
  <c r="C2052" i="6"/>
  <c r="A2053" i="6"/>
  <c r="C2053" i="6"/>
  <c r="A2054" i="6"/>
  <c r="C2054" i="6"/>
  <c r="A2055" i="6"/>
  <c r="C2055" i="6"/>
  <c r="A2056" i="6"/>
  <c r="C2056" i="6"/>
  <c r="A2057" i="6"/>
  <c r="C2057" i="6"/>
  <c r="A2058" i="6"/>
  <c r="C2058" i="6"/>
  <c r="A2059" i="6"/>
  <c r="C2059" i="6"/>
  <c r="A2060" i="6"/>
  <c r="C2060" i="6"/>
  <c r="A2061" i="6"/>
  <c r="C2061" i="6"/>
  <c r="A2062" i="6"/>
  <c r="C2062" i="6"/>
  <c r="A2063" i="6"/>
  <c r="C2063" i="6"/>
  <c r="A2064" i="6"/>
  <c r="C2064" i="6"/>
  <c r="A2065" i="6"/>
  <c r="C2065" i="6"/>
  <c r="A2066" i="6"/>
  <c r="C2066" i="6"/>
  <c r="A2067" i="6"/>
  <c r="C2067" i="6"/>
  <c r="A2068" i="6"/>
  <c r="C2068" i="6"/>
  <c r="A2069" i="6"/>
  <c r="C2069" i="6"/>
  <c r="A2070" i="6"/>
  <c r="C2070" i="6"/>
  <c r="A2071" i="6"/>
  <c r="C2071" i="6"/>
  <c r="A2072" i="6"/>
  <c r="C2072" i="6"/>
  <c r="A2073" i="6"/>
  <c r="C2073" i="6"/>
  <c r="A2074" i="6"/>
  <c r="C2074" i="6"/>
  <c r="A2075" i="6"/>
  <c r="C2075" i="6"/>
  <c r="A2076" i="6"/>
  <c r="C2076" i="6"/>
  <c r="A2077" i="6"/>
  <c r="C2077" i="6"/>
  <c r="A2078" i="6"/>
  <c r="C2078" i="6"/>
  <c r="A2079" i="6"/>
  <c r="C2079" i="6"/>
  <c r="A2080" i="6"/>
  <c r="C2080" i="6"/>
  <c r="A2081" i="6"/>
  <c r="C2081" i="6"/>
  <c r="A2082" i="6"/>
  <c r="C2082" i="6"/>
  <c r="A2083" i="6"/>
  <c r="C2083" i="6"/>
  <c r="A2084" i="6"/>
  <c r="C2084" i="6"/>
  <c r="A2085" i="6"/>
  <c r="C2085" i="6"/>
  <c r="A2086" i="6"/>
  <c r="C2086" i="6"/>
  <c r="A2087" i="6"/>
  <c r="C2087" i="6"/>
  <c r="A2088" i="6"/>
  <c r="C2088" i="6"/>
  <c r="A2089" i="6"/>
  <c r="C2089" i="6"/>
  <c r="A2090" i="6"/>
  <c r="C2090" i="6"/>
  <c r="A2091" i="6"/>
  <c r="C2091" i="6"/>
  <c r="A2092" i="6"/>
  <c r="C2092" i="6"/>
  <c r="A2093" i="6"/>
  <c r="C2093" i="6"/>
  <c r="A2094" i="6"/>
  <c r="C2094" i="6"/>
  <c r="A2095" i="6"/>
  <c r="C2095" i="6"/>
  <c r="A2096" i="6"/>
  <c r="C2096" i="6"/>
  <c r="A2097" i="6"/>
  <c r="C2097" i="6"/>
  <c r="A2098" i="6"/>
  <c r="C2098" i="6"/>
  <c r="A2099" i="6"/>
  <c r="C2099" i="6"/>
  <c r="A2100" i="6"/>
  <c r="C2100" i="6"/>
  <c r="A2101" i="6"/>
  <c r="C2101" i="6"/>
  <c r="A2102" i="6"/>
  <c r="C2102" i="6"/>
  <c r="A2103" i="6"/>
  <c r="C2103" i="6"/>
  <c r="A2104" i="6"/>
  <c r="C2104" i="6"/>
  <c r="A2105" i="6"/>
  <c r="C2105" i="6"/>
  <c r="A2106" i="6"/>
  <c r="C2106" i="6"/>
  <c r="A2107" i="6"/>
  <c r="C2107" i="6"/>
  <c r="A2108" i="6"/>
  <c r="C2108" i="6"/>
  <c r="A2109" i="6"/>
  <c r="C2109" i="6"/>
  <c r="A2110" i="6"/>
  <c r="C2110" i="6"/>
  <c r="A2111" i="6"/>
  <c r="C2111" i="6"/>
  <c r="A2112" i="6"/>
  <c r="C2112" i="6"/>
  <c r="A2113" i="6"/>
  <c r="C2113" i="6"/>
  <c r="A2114" i="6"/>
  <c r="C2114" i="6"/>
  <c r="A2115" i="6"/>
  <c r="C2115" i="6"/>
  <c r="A2116" i="6"/>
  <c r="C2116" i="6"/>
  <c r="A2117" i="6"/>
  <c r="C2117" i="6"/>
  <c r="A2118" i="6"/>
  <c r="C2118" i="6"/>
  <c r="A2119" i="6"/>
  <c r="C2119" i="6"/>
  <c r="A2120" i="6"/>
  <c r="C2120" i="6"/>
  <c r="A2121" i="6"/>
  <c r="C2121" i="6"/>
  <c r="A2122" i="6"/>
  <c r="C2122" i="6"/>
  <c r="A2123" i="6"/>
  <c r="C2123" i="6"/>
  <c r="A2124" i="6"/>
  <c r="C2124" i="6"/>
  <c r="A2125" i="6"/>
  <c r="C2125" i="6"/>
  <c r="A2126" i="6"/>
  <c r="C2126" i="6"/>
  <c r="A2127" i="6"/>
  <c r="C2127" i="6"/>
  <c r="A2128" i="6"/>
  <c r="C2128" i="6"/>
  <c r="A2129" i="6"/>
  <c r="C2129" i="6"/>
  <c r="A2130" i="6"/>
  <c r="C2130" i="6"/>
  <c r="A2131" i="6"/>
  <c r="C2131" i="6"/>
  <c r="A2132" i="6"/>
  <c r="C2132" i="6"/>
  <c r="A2133" i="6"/>
  <c r="C2133" i="6"/>
  <c r="A2134" i="6"/>
  <c r="C2134" i="6"/>
  <c r="A2135" i="6"/>
  <c r="C2135" i="6"/>
  <c r="A2136" i="6"/>
  <c r="C2136" i="6"/>
  <c r="A2137" i="6"/>
  <c r="C2137" i="6"/>
  <c r="A2138" i="6"/>
  <c r="C2138" i="6"/>
  <c r="A2139" i="6"/>
  <c r="C2139" i="6"/>
  <c r="A2140" i="6"/>
  <c r="C2140" i="6"/>
  <c r="A2141" i="6"/>
  <c r="C2141" i="6"/>
  <c r="A2142" i="6"/>
  <c r="C2142" i="6"/>
  <c r="A2143" i="6"/>
  <c r="C2143" i="6"/>
  <c r="A2144" i="6"/>
  <c r="C2144" i="6"/>
  <c r="A2145" i="6"/>
  <c r="C2145" i="6"/>
  <c r="A2146" i="6"/>
  <c r="C2146" i="6"/>
  <c r="A2147" i="6"/>
  <c r="C2147" i="6"/>
  <c r="A2148" i="6"/>
  <c r="C2148" i="6"/>
  <c r="A2149" i="6"/>
  <c r="C2149" i="6"/>
  <c r="A2150" i="6"/>
  <c r="C2150" i="6"/>
  <c r="A2151" i="6"/>
  <c r="C2151" i="6"/>
  <c r="A2152" i="6"/>
  <c r="C2152" i="6"/>
  <c r="A2153" i="6"/>
  <c r="C2153" i="6"/>
  <c r="A2154" i="6"/>
  <c r="C2154" i="6"/>
  <c r="A2155" i="6"/>
  <c r="C2155" i="6"/>
  <c r="A2156" i="6"/>
  <c r="C2156" i="6"/>
  <c r="A2157" i="6"/>
  <c r="C2157" i="6"/>
  <c r="A2158" i="6"/>
  <c r="C2158" i="6"/>
  <c r="A2159" i="6"/>
  <c r="C2159" i="6"/>
  <c r="A2160" i="6"/>
  <c r="C2160" i="6"/>
  <c r="A2161" i="6"/>
  <c r="C2161" i="6"/>
  <c r="A2162" i="6"/>
  <c r="C2162" i="6"/>
  <c r="A2163" i="6"/>
  <c r="C2163" i="6"/>
  <c r="A2164" i="6"/>
  <c r="C2164" i="6"/>
  <c r="A2165" i="6"/>
  <c r="C2165" i="6"/>
  <c r="A2166" i="6"/>
  <c r="C2166" i="6"/>
  <c r="A2167" i="6"/>
  <c r="C2167" i="6"/>
  <c r="A2168" i="6"/>
  <c r="C2168" i="6"/>
  <c r="A2169" i="6"/>
  <c r="C2169" i="6"/>
  <c r="A2170" i="6"/>
  <c r="C2170" i="6"/>
  <c r="A2171" i="6"/>
  <c r="C2171" i="6"/>
  <c r="A2172" i="6"/>
  <c r="C2172" i="6"/>
  <c r="A2173" i="6"/>
  <c r="C2173" i="6"/>
  <c r="A2174" i="6"/>
  <c r="C2174" i="6"/>
  <c r="A2175" i="6"/>
  <c r="C2175" i="6"/>
  <c r="A2176" i="6"/>
  <c r="C2176" i="6"/>
  <c r="A2177" i="6"/>
  <c r="C2177" i="6"/>
  <c r="A2178" i="6"/>
  <c r="C2178" i="6"/>
  <c r="A2179" i="6"/>
  <c r="C2179" i="6"/>
  <c r="A2180" i="6"/>
  <c r="C2180" i="6"/>
  <c r="A2181" i="6"/>
  <c r="C2181" i="6"/>
  <c r="A2182" i="6"/>
  <c r="C2182" i="6"/>
  <c r="A2183" i="6"/>
  <c r="C2183" i="6"/>
  <c r="A2184" i="6"/>
  <c r="C2184" i="6"/>
  <c r="A2185" i="6"/>
  <c r="C2185" i="6"/>
  <c r="A2186" i="6"/>
  <c r="C2186" i="6"/>
  <c r="A2187" i="6"/>
  <c r="C2187" i="6"/>
  <c r="A2188" i="6"/>
  <c r="C2188" i="6"/>
  <c r="A2189" i="6"/>
  <c r="C2189" i="6"/>
  <c r="A2190" i="6"/>
  <c r="C2190" i="6"/>
  <c r="A2191" i="6"/>
  <c r="C2191" i="6"/>
  <c r="A2192" i="6"/>
  <c r="C2192" i="6"/>
  <c r="A2193" i="6"/>
  <c r="C2193" i="6"/>
  <c r="A2194" i="6"/>
  <c r="C2194" i="6"/>
  <c r="A2195" i="6"/>
  <c r="C2195" i="6"/>
  <c r="A2196" i="6"/>
  <c r="C2196" i="6"/>
  <c r="A2197" i="6"/>
  <c r="C2197" i="6"/>
  <c r="A2198" i="6"/>
  <c r="C2198" i="6"/>
  <c r="A2199" i="6"/>
  <c r="C2199" i="6"/>
  <c r="A2200" i="6"/>
  <c r="C2200" i="6"/>
  <c r="A2201" i="6"/>
  <c r="C2201" i="6"/>
  <c r="A2202" i="6"/>
  <c r="C2202" i="6"/>
  <c r="A2203" i="6"/>
  <c r="C2203" i="6"/>
  <c r="A2204" i="6"/>
  <c r="C2204" i="6"/>
  <c r="A2205" i="6"/>
  <c r="C2205" i="6"/>
  <c r="A2206" i="6"/>
  <c r="C2206" i="6"/>
  <c r="A2207" i="6"/>
  <c r="C2207" i="6"/>
  <c r="A2208" i="6"/>
  <c r="C2208" i="6"/>
  <c r="A2209" i="6"/>
  <c r="C2209" i="6"/>
  <c r="A2210" i="6"/>
  <c r="C2210" i="6"/>
  <c r="A2211" i="6"/>
  <c r="C2211" i="6"/>
  <c r="A2212" i="6"/>
  <c r="C2212" i="6"/>
  <c r="A2213" i="6"/>
  <c r="C2213" i="6"/>
  <c r="A2214" i="6"/>
  <c r="C2214" i="6"/>
  <c r="A2215" i="6"/>
  <c r="C2215" i="6"/>
  <c r="A2216" i="6"/>
  <c r="C2216" i="6"/>
  <c r="A2217" i="6"/>
  <c r="C2217" i="6"/>
  <c r="A2218" i="6"/>
  <c r="C2218" i="6"/>
  <c r="A2219" i="6"/>
  <c r="C2219" i="6"/>
  <c r="A2220" i="6"/>
  <c r="C2220" i="6"/>
  <c r="A2221" i="6"/>
  <c r="C2221" i="6"/>
  <c r="A2222" i="6"/>
  <c r="C2222" i="6"/>
  <c r="A2223" i="6"/>
  <c r="C2223" i="6"/>
  <c r="A2224" i="6"/>
  <c r="C2224" i="6"/>
  <c r="A2225" i="6"/>
  <c r="C2225" i="6"/>
  <c r="A2226" i="6"/>
  <c r="C2226" i="6"/>
  <c r="A2227" i="6"/>
  <c r="C2227" i="6"/>
  <c r="A2228" i="6"/>
  <c r="C2228" i="6"/>
  <c r="A2229" i="6"/>
  <c r="C2229" i="6"/>
  <c r="A2230" i="6"/>
  <c r="C2230" i="6"/>
  <c r="A2231" i="6"/>
  <c r="C2231" i="6"/>
  <c r="A2232" i="6"/>
  <c r="C2232" i="6"/>
  <c r="A2233" i="6"/>
  <c r="C2233" i="6"/>
  <c r="A2234" i="6"/>
  <c r="C2234" i="6"/>
  <c r="A2235" i="6"/>
  <c r="C2235" i="6"/>
  <c r="A2236" i="6"/>
  <c r="C2236" i="6"/>
  <c r="A2237" i="6"/>
  <c r="C2237" i="6"/>
  <c r="A2238" i="6"/>
  <c r="C2238" i="6"/>
  <c r="A2239" i="6"/>
  <c r="C2239" i="6"/>
  <c r="A2240" i="6"/>
  <c r="C2240" i="6"/>
  <c r="A2241" i="6"/>
  <c r="C2241" i="6"/>
  <c r="A2242" i="6"/>
  <c r="C2242" i="6"/>
  <c r="A2243" i="6"/>
  <c r="C2243" i="6"/>
  <c r="A2244" i="6"/>
  <c r="C2244" i="6"/>
  <c r="A2245" i="6"/>
  <c r="C2245" i="6"/>
  <c r="A2246" i="6"/>
  <c r="C2246" i="6"/>
  <c r="A2247" i="6"/>
  <c r="C2247" i="6"/>
  <c r="A2248" i="6"/>
  <c r="C2248" i="6"/>
  <c r="A2249" i="6"/>
  <c r="C2249" i="6"/>
  <c r="A2250" i="6"/>
  <c r="C2250" i="6"/>
  <c r="A2251" i="6"/>
  <c r="C2251" i="6"/>
  <c r="A2252" i="6"/>
  <c r="C2252" i="6"/>
  <c r="A2253" i="6"/>
  <c r="C2253" i="6"/>
  <c r="A2254" i="6"/>
  <c r="C2254" i="6"/>
  <c r="A2255" i="6"/>
  <c r="C2255" i="6"/>
  <c r="A2256" i="6"/>
  <c r="C2256" i="6"/>
  <c r="A2257" i="6"/>
  <c r="C2257" i="6"/>
  <c r="A2258" i="6"/>
  <c r="C2258" i="6"/>
  <c r="A2259" i="6"/>
  <c r="C2259" i="6"/>
  <c r="A2260" i="6"/>
  <c r="C2260" i="6"/>
  <c r="A2261" i="6"/>
  <c r="C2261" i="6"/>
  <c r="A2262" i="6"/>
  <c r="C2262" i="6"/>
  <c r="A2263" i="6"/>
  <c r="C2263" i="6"/>
  <c r="A2264" i="6"/>
  <c r="C2264" i="6"/>
  <c r="A2265" i="6"/>
  <c r="C2265" i="6"/>
  <c r="A2266" i="6"/>
  <c r="C2266" i="6"/>
  <c r="A2267" i="6"/>
  <c r="C2267" i="6"/>
  <c r="A2268" i="6"/>
  <c r="C2268" i="6"/>
  <c r="A2269" i="6"/>
  <c r="C2269" i="6"/>
  <c r="A2270" i="6"/>
  <c r="C2270" i="6"/>
  <c r="A2271" i="6"/>
  <c r="C2271" i="6"/>
  <c r="A2272" i="6"/>
  <c r="C2272" i="6"/>
  <c r="A2273" i="6"/>
  <c r="C2273" i="6"/>
  <c r="A2274" i="6"/>
  <c r="C2274" i="6"/>
  <c r="A2275" i="6"/>
  <c r="C2275" i="6"/>
  <c r="A2276" i="6"/>
  <c r="C2276" i="6"/>
  <c r="A2277" i="6"/>
  <c r="C2277" i="6"/>
  <c r="A2278" i="6"/>
  <c r="C2278" i="6"/>
  <c r="A2279" i="6"/>
  <c r="C2279" i="6"/>
  <c r="A2280" i="6"/>
  <c r="C2280" i="6"/>
  <c r="A2281" i="6"/>
  <c r="C2281" i="6"/>
  <c r="A2282" i="6"/>
  <c r="C2282" i="6"/>
  <c r="A2283" i="6"/>
  <c r="C2283" i="6"/>
  <c r="A2284" i="6"/>
  <c r="C2284" i="6"/>
  <c r="A2285" i="6"/>
  <c r="C2285" i="6"/>
  <c r="A2286" i="6"/>
  <c r="C2286" i="6"/>
  <c r="A2287" i="6"/>
  <c r="C2287" i="6"/>
  <c r="A2288" i="6"/>
  <c r="C2288" i="6"/>
  <c r="A2289" i="6"/>
  <c r="C2289" i="6"/>
  <c r="A2290" i="6"/>
  <c r="C2290" i="6"/>
  <c r="A2291" i="6"/>
  <c r="C2291" i="6"/>
  <c r="A2292" i="6"/>
  <c r="C2292" i="6"/>
  <c r="A2293" i="6"/>
  <c r="C2293" i="6"/>
  <c r="A2294" i="6"/>
  <c r="C2294" i="6"/>
  <c r="A2295" i="6"/>
  <c r="C2295" i="6"/>
  <c r="A2296" i="6"/>
  <c r="C2296" i="6"/>
  <c r="A2297" i="6"/>
  <c r="C2297" i="6"/>
  <c r="A2298" i="6"/>
  <c r="C2298" i="6"/>
  <c r="A2299" i="6"/>
  <c r="C2299" i="6"/>
  <c r="A2300" i="6"/>
  <c r="C2300" i="6"/>
  <c r="A2301" i="6"/>
  <c r="C2301" i="6"/>
  <c r="A2302" i="6"/>
  <c r="C2302" i="6"/>
  <c r="A2303" i="6"/>
  <c r="C2303" i="6"/>
  <c r="A2304" i="6"/>
  <c r="C2304" i="6"/>
  <c r="A2305" i="6"/>
  <c r="C2305" i="6"/>
  <c r="A2306" i="6"/>
  <c r="C2306" i="6"/>
  <c r="A2307" i="6"/>
  <c r="C2307" i="6"/>
  <c r="A2308" i="6"/>
  <c r="C2308" i="6"/>
  <c r="A2309" i="6"/>
  <c r="C2309" i="6"/>
  <c r="A2310" i="6"/>
  <c r="C2310" i="6"/>
  <c r="A2311" i="6"/>
  <c r="C2311" i="6"/>
  <c r="A2312" i="6"/>
  <c r="C2312" i="6"/>
  <c r="A2313" i="6"/>
  <c r="C2313" i="6"/>
  <c r="A2314" i="6"/>
  <c r="C2314" i="6"/>
  <c r="A2315" i="6"/>
  <c r="C2315" i="6"/>
  <c r="A2316" i="6"/>
  <c r="C2316" i="6"/>
  <c r="A2317" i="6"/>
  <c r="C2317" i="6"/>
  <c r="A2318" i="6"/>
  <c r="C2318" i="6"/>
  <c r="A2319" i="6"/>
  <c r="C2319" i="6"/>
  <c r="A2320" i="6"/>
  <c r="C2320" i="6"/>
  <c r="A2321" i="6"/>
  <c r="C2321" i="6"/>
  <c r="A2322" i="6"/>
  <c r="C2322" i="6"/>
  <c r="A2323" i="6"/>
  <c r="C2323" i="6"/>
  <c r="A2324" i="6"/>
  <c r="C2324" i="6"/>
  <c r="A2325" i="6"/>
  <c r="C2325" i="6"/>
  <c r="A2326" i="6"/>
  <c r="C2326" i="6"/>
  <c r="A2327" i="6"/>
  <c r="C2327" i="6"/>
  <c r="A2328" i="6"/>
  <c r="C2328" i="6"/>
  <c r="A2329" i="6"/>
  <c r="C2329" i="6"/>
  <c r="A2330" i="6"/>
  <c r="C2330" i="6"/>
  <c r="A2331" i="6"/>
  <c r="C2331" i="6"/>
  <c r="A2332" i="6"/>
  <c r="C2332" i="6"/>
  <c r="A2333" i="6"/>
  <c r="C2333" i="6"/>
  <c r="A2334" i="6"/>
  <c r="C2334" i="6"/>
  <c r="A2335" i="6"/>
  <c r="C2335" i="6"/>
  <c r="A2336" i="6"/>
  <c r="C2336" i="6"/>
  <c r="A2337" i="6"/>
  <c r="C2337" i="6"/>
  <c r="A2338" i="6"/>
  <c r="C2338" i="6"/>
  <c r="A2339" i="6"/>
  <c r="C2339" i="6"/>
  <c r="A2340" i="6"/>
  <c r="C2340" i="6"/>
  <c r="A2341" i="6"/>
  <c r="C2341" i="6"/>
  <c r="A2342" i="6"/>
  <c r="C2342" i="6"/>
  <c r="A2343" i="6"/>
  <c r="C2343" i="6"/>
  <c r="A2344" i="6"/>
  <c r="C2344" i="6"/>
  <c r="A2345" i="6"/>
  <c r="C2345" i="6"/>
  <c r="A2346" i="6"/>
  <c r="C2346" i="6"/>
  <c r="A2347" i="6"/>
  <c r="C2347" i="6"/>
  <c r="A2348" i="6"/>
  <c r="C2348" i="6"/>
  <c r="A2349" i="6"/>
  <c r="C2349" i="6"/>
  <c r="A2350" i="6"/>
  <c r="C2350" i="6"/>
  <c r="A2351" i="6"/>
  <c r="C2351" i="6"/>
  <c r="A2352" i="6"/>
  <c r="C2352" i="6"/>
  <c r="A2353" i="6"/>
  <c r="C2353" i="6"/>
  <c r="A2354" i="6"/>
  <c r="C2354" i="6"/>
  <c r="A2355" i="6"/>
  <c r="C2355" i="6"/>
  <c r="A2356" i="6"/>
  <c r="C2356" i="6"/>
  <c r="A2357" i="6"/>
  <c r="C2357" i="6"/>
  <c r="A2358" i="6"/>
  <c r="C2358" i="6"/>
  <c r="A2359" i="6"/>
  <c r="C2359" i="6"/>
  <c r="A2360" i="6"/>
  <c r="C2360" i="6"/>
  <c r="A2361" i="6"/>
  <c r="C2361" i="6"/>
  <c r="A2362" i="6"/>
  <c r="C2362" i="6"/>
  <c r="A2363" i="6"/>
  <c r="C2363" i="6"/>
  <c r="A2364" i="6"/>
  <c r="C2364" i="6"/>
  <c r="A2365" i="6"/>
  <c r="C2365" i="6"/>
  <c r="A2366" i="6"/>
  <c r="C2366" i="6"/>
  <c r="A2367" i="6"/>
  <c r="C2367" i="6"/>
  <c r="A2368" i="6"/>
  <c r="C2368" i="6"/>
  <c r="A2369" i="6"/>
  <c r="C2369" i="6"/>
  <c r="A2370" i="6"/>
  <c r="C2370" i="6"/>
  <c r="A2371" i="6"/>
  <c r="C2371" i="6"/>
  <c r="A2372" i="6"/>
  <c r="C2372" i="6"/>
  <c r="A2373" i="6"/>
  <c r="C2373" i="6"/>
  <c r="A2374" i="6"/>
  <c r="C2374" i="6"/>
  <c r="A2375" i="6"/>
  <c r="C2375" i="6"/>
  <c r="A2376" i="6"/>
  <c r="C2376" i="6"/>
  <c r="A2377" i="6"/>
  <c r="C2377" i="6"/>
  <c r="A2378" i="6"/>
  <c r="C2378" i="6"/>
  <c r="A2379" i="6"/>
  <c r="C2379" i="6"/>
  <c r="A2380" i="6"/>
  <c r="C2380" i="6"/>
  <c r="A2381" i="6"/>
  <c r="C2381" i="6"/>
  <c r="A2382" i="6"/>
  <c r="C2382" i="6"/>
  <c r="A2383" i="6"/>
  <c r="C2383" i="6"/>
  <c r="A2384" i="6"/>
  <c r="C2384" i="6"/>
  <c r="A2385" i="6"/>
  <c r="C2385" i="6"/>
  <c r="A2386" i="6"/>
  <c r="C2386" i="6"/>
  <c r="A2387" i="6"/>
  <c r="C2387" i="6"/>
  <c r="A2388" i="6"/>
  <c r="C2388" i="6"/>
  <c r="A2389" i="6"/>
  <c r="C2389" i="6"/>
  <c r="A2390" i="6"/>
  <c r="C2390" i="6"/>
  <c r="A2391" i="6"/>
  <c r="C2391" i="6"/>
  <c r="A2392" i="6"/>
  <c r="C2392" i="6"/>
  <c r="A2393" i="6"/>
  <c r="C2393" i="6"/>
  <c r="A2394" i="6"/>
  <c r="C2394" i="6"/>
  <c r="A2395" i="6"/>
  <c r="C2395" i="6"/>
  <c r="A2396" i="6"/>
  <c r="C2396" i="6"/>
  <c r="A2397" i="6"/>
  <c r="C2397" i="6"/>
  <c r="A2398" i="6"/>
  <c r="C2398" i="6"/>
  <c r="A2399" i="6"/>
  <c r="C2399" i="6"/>
  <c r="A2400" i="6"/>
  <c r="C2400" i="6"/>
  <c r="A2401" i="6"/>
  <c r="C2401" i="6"/>
  <c r="A2402" i="6"/>
  <c r="C2402" i="6"/>
  <c r="A2403" i="6"/>
  <c r="C2403" i="6"/>
  <c r="A2404" i="6"/>
  <c r="C2404" i="6"/>
  <c r="A2405" i="6"/>
  <c r="C2405" i="6"/>
  <c r="A2406" i="6"/>
  <c r="C2406" i="6"/>
  <c r="A2407" i="6"/>
  <c r="C2407" i="6"/>
  <c r="A2408" i="6"/>
  <c r="C2408" i="6"/>
  <c r="A2409" i="6"/>
  <c r="C2409" i="6"/>
  <c r="A2410" i="6"/>
  <c r="C2410" i="6"/>
  <c r="A2411" i="6"/>
  <c r="C2411" i="6"/>
  <c r="A2412" i="6"/>
  <c r="C2412" i="6"/>
  <c r="A2413" i="6"/>
  <c r="C2413" i="6"/>
  <c r="A2414" i="6"/>
  <c r="C2414" i="6"/>
  <c r="A2415" i="6"/>
  <c r="C2415" i="6"/>
  <c r="A2416" i="6"/>
  <c r="C2416" i="6"/>
  <c r="A2417" i="6"/>
  <c r="C2417" i="6"/>
  <c r="A2418" i="6"/>
  <c r="C2418" i="6"/>
  <c r="A2419" i="6"/>
  <c r="C2419" i="6"/>
  <c r="A2420" i="6"/>
  <c r="C2420" i="6"/>
  <c r="A2421" i="6"/>
  <c r="C2421" i="6"/>
  <c r="A2422" i="6"/>
  <c r="C2422" i="6"/>
  <c r="A2423" i="6"/>
  <c r="C2423" i="6"/>
  <c r="A2424" i="6"/>
  <c r="C2424" i="6"/>
  <c r="A2425" i="6"/>
  <c r="C2425" i="6"/>
  <c r="A2426" i="6"/>
  <c r="C2426" i="6"/>
  <c r="A2427" i="6"/>
  <c r="C2427" i="6"/>
  <c r="A2428" i="6"/>
  <c r="C2428" i="6"/>
  <c r="A2429" i="6"/>
  <c r="C2429" i="6"/>
  <c r="A2430" i="6"/>
  <c r="C2430" i="6"/>
  <c r="A2431" i="6"/>
  <c r="C2431" i="6"/>
  <c r="A2432" i="6"/>
  <c r="C2432" i="6"/>
  <c r="A2433" i="6"/>
  <c r="C2433" i="6"/>
  <c r="A2434" i="6"/>
  <c r="C2434" i="6"/>
  <c r="A2435" i="6"/>
  <c r="C2435" i="6"/>
  <c r="A2436" i="6"/>
  <c r="C2436" i="6"/>
  <c r="A2437" i="6"/>
  <c r="C2437" i="6"/>
  <c r="A2438" i="6"/>
  <c r="C2438" i="6"/>
  <c r="A2439" i="6"/>
  <c r="C2439" i="6"/>
  <c r="A2440" i="6"/>
  <c r="C2440" i="6"/>
  <c r="A2441" i="6"/>
  <c r="C2441" i="6"/>
  <c r="A2442" i="6"/>
  <c r="C2442" i="6"/>
  <c r="A2443" i="6"/>
  <c r="C2443" i="6"/>
  <c r="A2444" i="6"/>
  <c r="C2444" i="6"/>
  <c r="A2445" i="6"/>
  <c r="C2445" i="6"/>
  <c r="A2446" i="6"/>
  <c r="C2446" i="6"/>
  <c r="A2447" i="6"/>
  <c r="C2447" i="6"/>
  <c r="A2448" i="6"/>
  <c r="C2448" i="6"/>
  <c r="A2449" i="6"/>
  <c r="C2449" i="6"/>
  <c r="A2450" i="6"/>
  <c r="C2450" i="6"/>
  <c r="A2451" i="6"/>
  <c r="C2451" i="6"/>
  <c r="A2452" i="6"/>
  <c r="C2452" i="6"/>
  <c r="A2453" i="6"/>
  <c r="C2453" i="6"/>
  <c r="A2454" i="6"/>
  <c r="C2454" i="6"/>
  <c r="A2455" i="6"/>
  <c r="C2455" i="6"/>
  <c r="A2456" i="6"/>
  <c r="C2456" i="6"/>
  <c r="A2457" i="6"/>
  <c r="C2457" i="6"/>
  <c r="A2458" i="6"/>
  <c r="C2458" i="6"/>
  <c r="A2459" i="6"/>
  <c r="C2459" i="6"/>
  <c r="A2460" i="6"/>
  <c r="C2460" i="6"/>
  <c r="A2461" i="6"/>
  <c r="C2461" i="6"/>
  <c r="A2462" i="6"/>
  <c r="C2462" i="6"/>
  <c r="A2463" i="6"/>
  <c r="C2463" i="6"/>
  <c r="A2464" i="6"/>
  <c r="C2464" i="6"/>
  <c r="A2465" i="6"/>
  <c r="C2465" i="6"/>
  <c r="A2466" i="6"/>
  <c r="C2466" i="6"/>
  <c r="A2467" i="6"/>
  <c r="C2467" i="6"/>
  <c r="A2468" i="6"/>
  <c r="C2468" i="6"/>
  <c r="A2469" i="6"/>
  <c r="C2469" i="6"/>
  <c r="A2470" i="6"/>
  <c r="C2470" i="6"/>
  <c r="A2471" i="6"/>
  <c r="C2471" i="6"/>
  <c r="A2472" i="6"/>
  <c r="C2472" i="6"/>
  <c r="A2473" i="6"/>
  <c r="C2473" i="6"/>
  <c r="A2474" i="6"/>
  <c r="C2474" i="6"/>
  <c r="A2475" i="6"/>
  <c r="C2475" i="6"/>
  <c r="A2476" i="6"/>
  <c r="C2476" i="6"/>
  <c r="A2477" i="6"/>
  <c r="C2477" i="6"/>
  <c r="A2478" i="6"/>
  <c r="C2478" i="6"/>
  <c r="A2479" i="6"/>
  <c r="C2479" i="6"/>
  <c r="A2480" i="6"/>
  <c r="C2480" i="6"/>
  <c r="A2481" i="6"/>
  <c r="C2481" i="6"/>
  <c r="A2482" i="6"/>
  <c r="C2482" i="6"/>
  <c r="A2483" i="6"/>
  <c r="C2483" i="6"/>
  <c r="A2484" i="6"/>
  <c r="C2484" i="6"/>
  <c r="A2485" i="6"/>
  <c r="C2485" i="6"/>
  <c r="A2486" i="6"/>
  <c r="C2486" i="6"/>
  <c r="A2487" i="6"/>
  <c r="C2487" i="6"/>
  <c r="A2488" i="6"/>
  <c r="C2488" i="6"/>
  <c r="A2489" i="6"/>
  <c r="C2489" i="6"/>
  <c r="A2490" i="6"/>
  <c r="C2490" i="6"/>
  <c r="A2491" i="6"/>
  <c r="C2491" i="6"/>
  <c r="A2492" i="6"/>
  <c r="C2492" i="6"/>
  <c r="A2493" i="6"/>
  <c r="C2493" i="6"/>
  <c r="A2494" i="6"/>
  <c r="C2494" i="6"/>
  <c r="A2495" i="6"/>
  <c r="C2495" i="6"/>
  <c r="A2496" i="6"/>
  <c r="C2496" i="6"/>
  <c r="A2497" i="6"/>
  <c r="C2497" i="6"/>
  <c r="A2498" i="6"/>
  <c r="C2498" i="6"/>
  <c r="A2499" i="6"/>
  <c r="C2499" i="6"/>
  <c r="A2500" i="6"/>
  <c r="C2500" i="6"/>
  <c r="A2501" i="6"/>
  <c r="C2501" i="6"/>
  <c r="A2502" i="6"/>
  <c r="C2502" i="6"/>
  <c r="A2503" i="6"/>
  <c r="C2503" i="6"/>
  <c r="A2504" i="6"/>
  <c r="C2504" i="6"/>
  <c r="A2505" i="6"/>
  <c r="C2505" i="6"/>
  <c r="A2506" i="6"/>
  <c r="C2506" i="6"/>
  <c r="A2507" i="6"/>
  <c r="C2507" i="6"/>
  <c r="A2508" i="6"/>
  <c r="C2508" i="6"/>
  <c r="A2509" i="6"/>
  <c r="C2509" i="6"/>
  <c r="A2510" i="6"/>
  <c r="C2510" i="6"/>
  <c r="A2511" i="6"/>
  <c r="C2511" i="6"/>
  <c r="A2512" i="6"/>
  <c r="C2512" i="6"/>
  <c r="A2513" i="6"/>
  <c r="C2513" i="6"/>
  <c r="A2514" i="6"/>
  <c r="C2514" i="6"/>
  <c r="A2515" i="6"/>
  <c r="C2515" i="6"/>
  <c r="A2516" i="6"/>
  <c r="C2516" i="6"/>
  <c r="A2517" i="6"/>
  <c r="C2517" i="6"/>
  <c r="A2518" i="6"/>
  <c r="C2518" i="6"/>
  <c r="A2519" i="6"/>
  <c r="C2519" i="6"/>
  <c r="A2520" i="6"/>
  <c r="C2520" i="6"/>
  <c r="A2521" i="6"/>
  <c r="C2521" i="6"/>
  <c r="A2522" i="6"/>
  <c r="C2522" i="6"/>
  <c r="A2523" i="6"/>
  <c r="C2523" i="6"/>
  <c r="A2524" i="6"/>
  <c r="C2524" i="6"/>
  <c r="A2525" i="6"/>
  <c r="C2525" i="6"/>
  <c r="A2526" i="6"/>
  <c r="C2526" i="6"/>
  <c r="A2527" i="6"/>
  <c r="C2527" i="6"/>
  <c r="A2528" i="6"/>
  <c r="C2528" i="6"/>
  <c r="A2529" i="6"/>
  <c r="C2529" i="6"/>
  <c r="A2530" i="6"/>
  <c r="C2530" i="6"/>
  <c r="A2531" i="6"/>
  <c r="C2531" i="6"/>
  <c r="A2532" i="6"/>
  <c r="C2532" i="6"/>
  <c r="A2533" i="6"/>
  <c r="C2533" i="6"/>
  <c r="A2534" i="6"/>
  <c r="C2534" i="6"/>
  <c r="A2535" i="6"/>
  <c r="C2535" i="6"/>
  <c r="A2536" i="6"/>
  <c r="C2536" i="6"/>
  <c r="A2537" i="6"/>
  <c r="C2537" i="6"/>
  <c r="A2538" i="6"/>
  <c r="C2538" i="6"/>
  <c r="A2539" i="6"/>
  <c r="C2539" i="6"/>
  <c r="A2540" i="6"/>
  <c r="C2540" i="6"/>
  <c r="A2541" i="6"/>
  <c r="C2541" i="6"/>
  <c r="A2542" i="6"/>
  <c r="C2542" i="6"/>
  <c r="A2543" i="6"/>
  <c r="C2543" i="6"/>
  <c r="A2544" i="6"/>
  <c r="C2544" i="6"/>
  <c r="A2545" i="6"/>
  <c r="C2545" i="6"/>
  <c r="A2546" i="6"/>
  <c r="C2546" i="6"/>
  <c r="A2547" i="6"/>
  <c r="C2547" i="6"/>
  <c r="A2548" i="6"/>
  <c r="C2548" i="6"/>
  <c r="A2549" i="6"/>
  <c r="C2549" i="6"/>
  <c r="A2550" i="6"/>
  <c r="C2550" i="6"/>
  <c r="A2551" i="6"/>
  <c r="C2551" i="6"/>
  <c r="A2552" i="6"/>
  <c r="C2552" i="6"/>
  <c r="A2553" i="6"/>
  <c r="C2553" i="6"/>
  <c r="A2554" i="6"/>
  <c r="C2554" i="6"/>
  <c r="A2555" i="6"/>
  <c r="C2555" i="6"/>
  <c r="A2556" i="6"/>
  <c r="C2556" i="6"/>
  <c r="A2557" i="6"/>
  <c r="C2557" i="6"/>
  <c r="A2558" i="6"/>
  <c r="C2558" i="6"/>
  <c r="A2559" i="6"/>
  <c r="C2559" i="6"/>
  <c r="A2560" i="6"/>
  <c r="C2560" i="6"/>
  <c r="A2561" i="6"/>
  <c r="C2561" i="6"/>
  <c r="A2562" i="6"/>
  <c r="C2562" i="6"/>
  <c r="A2563" i="6"/>
  <c r="C2563" i="6"/>
  <c r="A2564" i="6"/>
  <c r="C2564" i="6"/>
  <c r="A2565" i="6"/>
  <c r="C2565" i="6"/>
  <c r="A2566" i="6"/>
  <c r="C2566" i="6"/>
  <c r="A2567" i="6"/>
  <c r="C2567" i="6"/>
  <c r="A2568" i="6"/>
  <c r="C2568" i="6"/>
  <c r="A2569" i="6"/>
  <c r="C2569" i="6"/>
  <c r="A2570" i="6"/>
  <c r="C2570" i="6"/>
  <c r="A2571" i="6"/>
  <c r="C2571" i="6"/>
  <c r="A2572" i="6"/>
  <c r="C2572" i="6"/>
  <c r="A2573" i="6"/>
  <c r="C2573" i="6"/>
  <c r="A2574" i="6"/>
  <c r="C2574" i="6"/>
  <c r="A2575" i="6"/>
  <c r="C2575" i="6"/>
  <c r="A2576" i="6"/>
  <c r="C2576" i="6"/>
  <c r="A2577" i="6"/>
  <c r="C2577" i="6"/>
  <c r="A2578" i="6"/>
  <c r="C2578" i="6"/>
  <c r="A2579" i="6"/>
  <c r="C2579" i="6"/>
  <c r="A2580" i="6"/>
  <c r="C2580" i="6"/>
  <c r="A2581" i="6"/>
  <c r="C2581" i="6"/>
  <c r="A2582" i="6"/>
  <c r="C2582" i="6"/>
  <c r="A2583" i="6"/>
  <c r="C2583" i="6"/>
  <c r="A2584" i="6"/>
  <c r="C2584" i="6"/>
  <c r="A2585" i="6"/>
  <c r="C2585" i="6"/>
  <c r="A2586" i="6"/>
  <c r="C2586" i="6"/>
  <c r="A2587" i="6"/>
  <c r="C2587" i="6"/>
  <c r="A2588" i="6"/>
  <c r="C2588" i="6"/>
  <c r="A2589" i="6"/>
  <c r="C2589" i="6"/>
  <c r="A2590" i="6"/>
  <c r="C2590" i="6"/>
  <c r="A2591" i="6"/>
  <c r="C2591" i="6"/>
  <c r="A2592" i="6"/>
  <c r="C2592" i="6"/>
  <c r="A2593" i="6"/>
  <c r="C2593" i="6"/>
  <c r="A2594" i="6"/>
  <c r="C2594" i="6"/>
  <c r="A2595" i="6"/>
  <c r="C2595" i="6"/>
  <c r="A2596" i="6"/>
  <c r="C2596" i="6"/>
  <c r="A2597" i="6"/>
  <c r="C2597" i="6"/>
  <c r="A2598" i="6"/>
  <c r="C2598" i="6"/>
  <c r="A2599" i="6"/>
  <c r="C2599" i="6"/>
  <c r="A2600" i="6"/>
  <c r="C2600" i="6"/>
  <c r="A2601" i="6"/>
  <c r="C2601" i="6"/>
  <c r="A2602" i="6"/>
  <c r="C2602" i="6"/>
  <c r="A2603" i="6"/>
  <c r="C2603" i="6"/>
  <c r="A2604" i="6"/>
  <c r="C2604" i="6"/>
  <c r="A2605" i="6"/>
  <c r="C2605" i="6"/>
  <c r="A2606" i="6"/>
  <c r="C2606" i="6"/>
  <c r="A2607" i="6"/>
  <c r="C2607" i="6"/>
  <c r="A2608" i="6"/>
  <c r="C2608" i="6"/>
  <c r="A2609" i="6"/>
  <c r="C2609" i="6"/>
  <c r="A2610" i="6"/>
  <c r="C2610" i="6"/>
  <c r="A2611" i="6"/>
  <c r="C2611" i="6"/>
  <c r="A2612" i="6"/>
  <c r="C2612" i="6"/>
  <c r="A2613" i="6"/>
  <c r="C2613" i="6"/>
  <c r="A2614" i="6"/>
  <c r="C2614" i="6"/>
  <c r="A2615" i="6"/>
  <c r="C2615" i="6"/>
  <c r="A2616" i="6"/>
  <c r="C2616" i="6"/>
  <c r="A2617" i="6"/>
  <c r="C2617" i="6"/>
  <c r="A2618" i="6"/>
  <c r="C2618" i="6"/>
  <c r="A2619" i="6"/>
  <c r="C2619" i="6"/>
  <c r="A2620" i="6"/>
  <c r="C2620" i="6"/>
  <c r="A2621" i="6"/>
  <c r="C2621" i="6"/>
  <c r="A2622" i="6"/>
  <c r="C2622" i="6"/>
  <c r="A2623" i="6"/>
  <c r="C2623" i="6"/>
  <c r="A2624" i="6"/>
  <c r="C2624" i="6"/>
  <c r="A2625" i="6"/>
  <c r="C2625" i="6"/>
  <c r="A2626" i="6"/>
  <c r="C2626" i="6"/>
  <c r="A2627" i="6"/>
  <c r="C2627" i="6"/>
  <c r="A2628" i="6"/>
  <c r="C2628" i="6"/>
  <c r="A2629" i="6"/>
  <c r="C2629" i="6"/>
  <c r="A2630" i="6"/>
  <c r="C2630" i="6"/>
  <c r="A2631" i="6"/>
  <c r="C2631" i="6"/>
  <c r="A2632" i="6"/>
  <c r="C2632" i="6"/>
  <c r="A2633" i="6"/>
  <c r="C2633" i="6"/>
  <c r="A2634" i="6"/>
  <c r="C2634" i="6"/>
  <c r="A2635" i="6"/>
  <c r="C2635" i="6"/>
  <c r="A2636" i="6"/>
  <c r="C2636" i="6"/>
  <c r="A2637" i="6"/>
  <c r="C2637" i="6"/>
  <c r="A2638" i="6"/>
  <c r="C2638" i="6"/>
  <c r="A2639" i="6"/>
  <c r="C2639" i="6"/>
  <c r="A2640" i="6"/>
  <c r="C2640" i="6"/>
  <c r="A2641" i="6"/>
  <c r="C2641" i="6"/>
  <c r="A2642" i="6"/>
  <c r="C2642" i="6"/>
  <c r="A2643" i="6"/>
  <c r="C2643" i="6"/>
  <c r="A2644" i="6"/>
  <c r="C2644" i="6"/>
  <c r="A2645" i="6"/>
  <c r="C2645" i="6"/>
  <c r="A2646" i="6"/>
  <c r="C2646" i="6"/>
  <c r="A2647" i="6"/>
  <c r="C2647" i="6"/>
  <c r="A2648" i="6"/>
  <c r="C2648" i="6"/>
  <c r="A2649" i="6"/>
  <c r="C2649" i="6"/>
  <c r="A2650" i="6"/>
  <c r="C2650" i="6"/>
  <c r="A2651" i="6"/>
  <c r="C2651" i="6"/>
  <c r="A2652" i="6"/>
  <c r="C2652" i="6"/>
  <c r="A2653" i="6"/>
  <c r="C2653" i="6"/>
  <c r="A2654" i="6"/>
  <c r="C2654" i="6"/>
  <c r="A2655" i="6"/>
  <c r="C2655" i="6"/>
  <c r="A2656" i="6"/>
  <c r="C2656" i="6"/>
  <c r="A2657" i="6"/>
  <c r="C2657" i="6"/>
  <c r="A2658" i="6"/>
  <c r="C2658" i="6"/>
  <c r="A2659" i="6"/>
  <c r="C2659" i="6"/>
  <c r="A2660" i="6"/>
  <c r="C2660" i="6"/>
  <c r="A2661" i="6"/>
  <c r="C2661" i="6"/>
  <c r="A2662" i="6"/>
  <c r="C2662" i="6"/>
  <c r="A2663" i="6"/>
  <c r="C2663" i="6"/>
  <c r="A2664" i="6"/>
  <c r="C2664" i="6"/>
  <c r="A2665" i="6"/>
  <c r="C2665" i="6"/>
  <c r="A2666" i="6"/>
  <c r="C2666" i="6"/>
  <c r="A2667" i="6"/>
  <c r="C2667" i="6"/>
  <c r="A2668" i="6"/>
  <c r="C2668" i="6"/>
  <c r="A2669" i="6"/>
  <c r="C2669" i="6"/>
  <c r="A2670" i="6"/>
  <c r="C2670" i="6"/>
  <c r="A2671" i="6"/>
  <c r="C2671" i="6"/>
  <c r="A2672" i="6"/>
  <c r="C2672" i="6"/>
  <c r="A2673" i="6"/>
  <c r="C2673" i="6"/>
  <c r="A2674" i="6"/>
  <c r="C2674" i="6"/>
  <c r="A2675" i="6"/>
  <c r="C2675" i="6"/>
  <c r="A2676" i="6"/>
  <c r="C2676" i="6"/>
  <c r="A2677" i="6"/>
  <c r="C2677" i="6"/>
  <c r="A2678" i="6"/>
  <c r="C2678" i="6"/>
  <c r="A2679" i="6"/>
  <c r="C2679" i="6"/>
  <c r="A2680" i="6"/>
  <c r="C2680" i="6"/>
  <c r="A2681" i="6"/>
  <c r="C2681" i="6"/>
  <c r="A2682" i="6"/>
  <c r="C2682" i="6"/>
  <c r="A2683" i="6"/>
  <c r="C2683" i="6"/>
  <c r="A2684" i="6"/>
  <c r="C2684" i="6"/>
  <c r="A2685" i="6"/>
  <c r="C2685" i="6"/>
  <c r="A2686" i="6"/>
  <c r="C2686" i="6"/>
  <c r="A2687" i="6"/>
  <c r="C2687" i="6"/>
  <c r="A2688" i="6"/>
  <c r="C2688" i="6"/>
  <c r="A2689" i="6"/>
  <c r="C2689" i="6"/>
  <c r="A2690" i="6"/>
  <c r="C2690" i="6"/>
  <c r="A2691" i="6"/>
  <c r="C2691" i="6"/>
  <c r="A2692" i="6"/>
  <c r="C2692" i="6"/>
  <c r="A2693" i="6"/>
  <c r="C2693" i="6"/>
  <c r="A2694" i="6"/>
  <c r="C2694" i="6"/>
  <c r="A2695" i="6"/>
  <c r="C2695" i="6"/>
  <c r="A2696" i="6"/>
  <c r="C2696" i="6"/>
  <c r="A2697" i="6"/>
  <c r="C2697" i="6"/>
  <c r="A2698" i="6"/>
  <c r="C2698" i="6"/>
  <c r="A2699" i="6"/>
  <c r="C2699" i="6"/>
  <c r="A2700" i="6"/>
  <c r="C2700" i="6"/>
  <c r="A2701" i="6"/>
  <c r="C2701" i="6"/>
  <c r="A2702" i="6"/>
  <c r="C2702" i="6"/>
  <c r="A2703" i="6"/>
  <c r="C2703" i="6"/>
  <c r="A2704" i="6"/>
  <c r="C2704" i="6"/>
  <c r="A2705" i="6"/>
  <c r="C2705" i="6"/>
  <c r="A2706" i="6"/>
  <c r="C2706" i="6"/>
  <c r="A2707" i="6"/>
  <c r="C2707" i="6"/>
  <c r="A2708" i="6"/>
  <c r="C2708" i="6"/>
  <c r="A2709" i="6"/>
  <c r="C2709" i="6"/>
  <c r="A2710" i="6"/>
  <c r="C2710" i="6"/>
  <c r="A2711" i="6"/>
  <c r="C2711" i="6"/>
  <c r="A2712" i="6"/>
  <c r="C2712" i="6"/>
  <c r="A2713" i="6"/>
  <c r="C2713" i="6"/>
  <c r="A2714" i="6"/>
  <c r="C2714" i="6"/>
  <c r="A2715" i="6"/>
  <c r="C2715" i="6"/>
  <c r="A2716" i="6"/>
  <c r="C2716" i="6"/>
  <c r="A2717" i="6"/>
  <c r="C2717" i="6"/>
  <c r="A2718" i="6"/>
  <c r="C2718" i="6"/>
  <c r="A2719" i="6"/>
  <c r="C2719" i="6"/>
  <c r="A2720" i="6"/>
  <c r="C2720" i="6"/>
  <c r="A2721" i="6"/>
  <c r="C2721" i="6"/>
  <c r="A2722" i="6"/>
  <c r="C2722" i="6"/>
  <c r="A2723" i="6"/>
  <c r="C2723" i="6"/>
  <c r="A2724" i="6"/>
  <c r="C2724" i="6"/>
  <c r="A2725" i="6"/>
  <c r="C2725" i="6"/>
  <c r="A2726" i="6"/>
  <c r="C2726" i="6"/>
  <c r="A2727" i="6"/>
  <c r="C2727" i="6"/>
  <c r="A2728" i="6"/>
  <c r="C2728" i="6"/>
  <c r="A2729" i="6"/>
  <c r="C2729" i="6"/>
  <c r="A2730" i="6"/>
  <c r="C2730" i="6"/>
  <c r="A2731" i="6"/>
  <c r="C2731" i="6"/>
  <c r="A2732" i="6"/>
  <c r="C2732" i="6"/>
  <c r="A2733" i="6"/>
  <c r="C2733" i="6"/>
  <c r="A2734" i="6"/>
  <c r="C2734" i="6"/>
  <c r="A2735" i="6"/>
  <c r="C2735" i="6"/>
  <c r="A2736" i="6"/>
  <c r="C2736" i="6"/>
  <c r="A2737" i="6"/>
  <c r="C2737" i="6"/>
  <c r="A2738" i="6"/>
  <c r="C2738" i="6"/>
  <c r="A2739" i="6"/>
  <c r="C2739" i="6"/>
  <c r="A2740" i="6"/>
  <c r="C2740" i="6"/>
  <c r="A2741" i="6"/>
  <c r="C2741" i="6"/>
  <c r="A2742" i="6"/>
  <c r="C2742" i="6"/>
  <c r="A2743" i="6"/>
  <c r="C2743" i="6"/>
  <c r="A2744" i="6"/>
  <c r="C2744" i="6"/>
  <c r="A2745" i="6"/>
  <c r="C2745" i="6"/>
  <c r="A2746" i="6"/>
  <c r="C2746" i="6"/>
  <c r="A2747" i="6"/>
  <c r="C2747" i="6"/>
  <c r="A2748" i="6"/>
  <c r="C2748" i="6"/>
  <c r="A2749" i="6"/>
  <c r="C2749" i="6"/>
  <c r="A2750" i="6"/>
  <c r="C2750" i="6"/>
  <c r="A2751" i="6"/>
  <c r="C2751" i="6"/>
  <c r="A2752" i="6"/>
  <c r="C2752" i="6"/>
  <c r="A2753" i="6"/>
  <c r="C2753" i="6"/>
  <c r="A2754" i="6"/>
  <c r="C2754" i="6"/>
  <c r="A2755" i="6"/>
  <c r="C2755" i="6"/>
  <c r="A2756" i="6"/>
  <c r="C2756" i="6"/>
  <c r="A2757" i="6"/>
  <c r="C2757" i="6"/>
  <c r="A2758" i="6"/>
  <c r="C2758" i="6"/>
  <c r="A2759" i="6"/>
  <c r="C2759" i="6"/>
  <c r="A2760" i="6"/>
  <c r="C2760" i="6"/>
  <c r="A2761" i="6"/>
  <c r="C2761" i="6"/>
  <c r="A2762" i="6"/>
  <c r="C2762" i="6"/>
  <c r="A2763" i="6"/>
  <c r="C2763" i="6"/>
  <c r="A2764" i="6"/>
  <c r="C2764" i="6"/>
  <c r="A2765" i="6"/>
  <c r="C2765" i="6"/>
  <c r="A2766" i="6"/>
  <c r="C2766" i="6"/>
  <c r="A2767" i="6"/>
  <c r="C2767" i="6"/>
  <c r="A2768" i="6"/>
  <c r="C2768" i="6"/>
  <c r="A2769" i="6"/>
  <c r="C2769" i="6"/>
  <c r="A2770" i="6"/>
  <c r="C2770" i="6"/>
  <c r="A2771" i="6"/>
  <c r="C2771" i="6"/>
  <c r="A2772" i="6"/>
  <c r="C2772" i="6"/>
  <c r="A2773" i="6"/>
  <c r="C2773" i="6"/>
  <c r="A2774" i="6"/>
  <c r="C2774" i="6"/>
  <c r="A2775" i="6"/>
  <c r="C2775" i="6"/>
  <c r="A2776" i="6"/>
  <c r="C2776" i="6"/>
  <c r="A2777" i="6"/>
  <c r="C2777" i="6"/>
  <c r="A2778" i="6"/>
  <c r="C2778" i="6"/>
  <c r="A2779" i="6"/>
  <c r="C2779" i="6"/>
  <c r="A2780" i="6"/>
  <c r="C2780" i="6"/>
  <c r="A2781" i="6"/>
  <c r="C2781" i="6"/>
  <c r="A2782" i="6"/>
  <c r="C2782" i="6"/>
  <c r="A2783" i="6"/>
  <c r="C2783" i="6"/>
  <c r="A2784" i="6"/>
  <c r="C2784" i="6"/>
  <c r="A2785" i="6"/>
  <c r="C2785" i="6"/>
  <c r="A2786" i="6"/>
  <c r="C2786" i="6"/>
  <c r="A2787" i="6"/>
  <c r="C2787" i="6"/>
  <c r="A2788" i="6"/>
  <c r="C2788" i="6"/>
  <c r="A2789" i="6"/>
  <c r="C2789" i="6"/>
  <c r="A2790" i="6"/>
  <c r="C2790" i="6"/>
  <c r="A2791" i="6"/>
  <c r="C2791" i="6"/>
  <c r="A2792" i="6"/>
  <c r="C2792" i="6"/>
  <c r="A2793" i="6"/>
  <c r="C2793" i="6"/>
  <c r="A2794" i="6"/>
  <c r="C2794" i="6"/>
  <c r="A2795" i="6"/>
  <c r="C2795" i="6"/>
  <c r="A2796" i="6"/>
  <c r="C2796" i="6"/>
  <c r="A2797" i="6"/>
  <c r="C2797" i="6"/>
  <c r="A2798" i="6"/>
  <c r="C2798" i="6"/>
  <c r="A2799" i="6"/>
  <c r="C2799" i="6"/>
  <c r="A2800" i="6"/>
  <c r="C2800" i="6"/>
  <c r="A2801" i="6"/>
  <c r="C2801" i="6"/>
  <c r="A2802" i="6"/>
  <c r="C2802" i="6"/>
  <c r="A2803" i="6"/>
  <c r="C2803" i="6"/>
  <c r="A2804" i="6"/>
  <c r="C2804" i="6"/>
  <c r="A2805" i="6"/>
  <c r="C2805" i="6"/>
  <c r="A2806" i="6"/>
  <c r="C2806" i="6"/>
  <c r="A2807" i="6"/>
  <c r="C2807" i="6"/>
  <c r="A2808" i="6"/>
  <c r="C2808" i="6"/>
  <c r="A2809" i="6"/>
  <c r="C2809" i="6"/>
  <c r="A2810" i="6"/>
  <c r="C2810" i="6"/>
  <c r="A2811" i="6"/>
  <c r="C2811" i="6"/>
  <c r="A2812" i="6"/>
  <c r="C2812" i="6"/>
  <c r="A2813" i="6"/>
  <c r="C2813" i="6"/>
  <c r="A2814" i="6"/>
  <c r="C2814" i="6"/>
  <c r="A2815" i="6"/>
  <c r="C2815" i="6"/>
  <c r="A2816" i="6"/>
  <c r="C2816" i="6"/>
  <c r="A2817" i="6"/>
  <c r="C2817" i="6"/>
  <c r="A2818" i="6"/>
  <c r="C2818" i="6"/>
  <c r="A2819" i="6"/>
  <c r="C2819" i="6"/>
  <c r="A2820" i="6"/>
  <c r="C2820" i="6"/>
  <c r="A2821" i="6"/>
  <c r="C2821" i="6"/>
  <c r="A2822" i="6"/>
  <c r="C2822" i="6"/>
  <c r="A2823" i="6"/>
  <c r="C2823" i="6"/>
  <c r="A2824" i="6"/>
  <c r="C2824" i="6"/>
  <c r="A2825" i="6"/>
  <c r="C2825" i="6"/>
  <c r="A2826" i="6"/>
  <c r="C2826" i="6"/>
  <c r="A2827" i="6"/>
  <c r="C2827" i="6"/>
  <c r="A2828" i="6"/>
  <c r="C2828" i="6"/>
  <c r="A2829" i="6"/>
  <c r="C2829" i="6"/>
  <c r="A2830" i="6"/>
  <c r="C2830" i="6"/>
  <c r="A2831" i="6"/>
  <c r="C2831" i="6"/>
  <c r="A2832" i="6"/>
  <c r="C2832" i="6"/>
  <c r="A2833" i="6"/>
  <c r="C2833" i="6"/>
  <c r="A2834" i="6"/>
  <c r="C2834" i="6"/>
  <c r="A2835" i="6"/>
  <c r="C2835" i="6"/>
  <c r="A2836" i="6"/>
  <c r="C2836" i="6"/>
  <c r="A2837" i="6"/>
  <c r="C2837" i="6"/>
  <c r="A2838" i="6"/>
  <c r="C2838" i="6"/>
  <c r="A2839" i="6"/>
  <c r="C2839" i="6"/>
  <c r="A2840" i="6"/>
  <c r="C2840" i="6"/>
  <c r="A2841" i="6"/>
  <c r="C2841" i="6"/>
  <c r="A2842" i="6"/>
  <c r="C2842" i="6"/>
  <c r="A2843" i="6"/>
  <c r="C2843" i="6"/>
  <c r="A2844" i="6"/>
  <c r="C2844" i="6"/>
  <c r="A2845" i="6"/>
  <c r="C2845" i="6"/>
  <c r="A2846" i="6"/>
  <c r="C2846" i="6"/>
  <c r="A2847" i="6"/>
  <c r="C2847" i="6"/>
  <c r="A2848" i="6"/>
  <c r="C2848" i="6"/>
  <c r="A2849" i="6"/>
  <c r="C2849" i="6"/>
  <c r="A2850" i="6"/>
  <c r="C2850" i="6"/>
  <c r="A2851" i="6"/>
  <c r="C2851" i="6"/>
  <c r="A2852" i="6"/>
  <c r="C2852" i="6"/>
  <c r="A2853" i="6"/>
  <c r="C2853" i="6"/>
  <c r="A2854" i="6"/>
  <c r="C2854" i="6"/>
  <c r="A2855" i="6"/>
  <c r="C2855" i="6"/>
  <c r="A2856" i="6"/>
  <c r="C2856" i="6"/>
  <c r="A2857" i="6"/>
  <c r="C2857" i="6"/>
  <c r="A2858" i="6"/>
  <c r="C2858" i="6"/>
  <c r="A2859" i="6"/>
  <c r="C2859" i="6"/>
  <c r="A2860" i="6"/>
  <c r="C2860" i="6"/>
  <c r="A2861" i="6"/>
  <c r="C2861" i="6"/>
  <c r="A2862" i="6"/>
  <c r="C2862" i="6"/>
  <c r="A2863" i="6"/>
  <c r="C2863" i="6"/>
  <c r="A2864" i="6"/>
  <c r="C2864" i="6"/>
  <c r="A2865" i="6"/>
  <c r="C2865" i="6"/>
  <c r="A2866" i="6"/>
  <c r="C2866" i="6"/>
  <c r="A2867" i="6"/>
  <c r="C2867" i="6"/>
  <c r="A2868" i="6"/>
  <c r="C2868" i="6"/>
  <c r="A2869" i="6"/>
  <c r="C2869" i="6"/>
  <c r="A2870" i="6"/>
  <c r="C2870" i="6"/>
  <c r="A2871" i="6"/>
  <c r="C2871" i="6"/>
  <c r="A2872" i="6"/>
  <c r="C2872" i="6"/>
  <c r="A2873" i="6"/>
  <c r="C2873" i="6"/>
  <c r="A2874" i="6"/>
  <c r="C2874" i="6"/>
  <c r="A2875" i="6"/>
  <c r="C2875" i="6"/>
  <c r="A2876" i="6"/>
  <c r="C2876" i="6"/>
  <c r="A2877" i="6"/>
  <c r="C2877" i="6"/>
  <c r="A2878" i="6"/>
  <c r="C2878" i="6"/>
  <c r="A2879" i="6"/>
  <c r="C2879" i="6"/>
  <c r="A2880" i="6"/>
  <c r="C2880" i="6"/>
  <c r="A2881" i="6"/>
  <c r="C2881" i="6"/>
  <c r="A2882" i="6"/>
  <c r="C2882" i="6"/>
  <c r="A2883" i="6"/>
  <c r="C2883" i="6"/>
  <c r="A2884" i="6"/>
  <c r="C2884" i="6"/>
  <c r="A2885" i="6"/>
  <c r="C2885" i="6"/>
  <c r="A2886" i="6"/>
  <c r="C2886" i="6"/>
  <c r="A2887" i="6"/>
  <c r="C2887" i="6"/>
  <c r="A2888" i="6"/>
  <c r="C2888" i="6"/>
  <c r="A2889" i="6"/>
  <c r="C2889" i="6"/>
  <c r="A2890" i="6"/>
  <c r="C2890" i="6"/>
  <c r="A2891" i="6"/>
  <c r="C2891" i="6"/>
  <c r="A2892" i="6"/>
  <c r="C2892" i="6"/>
  <c r="A2893" i="6"/>
  <c r="C2893" i="6"/>
  <c r="A2894" i="6"/>
  <c r="C2894" i="6"/>
  <c r="A2895" i="6"/>
  <c r="C2895" i="6"/>
  <c r="A2896" i="6"/>
  <c r="C2896" i="6"/>
  <c r="A2897" i="6"/>
  <c r="C2897" i="6"/>
  <c r="A2898" i="6"/>
  <c r="C2898" i="6"/>
  <c r="A2899" i="6"/>
  <c r="C2899" i="6"/>
  <c r="A2900" i="6"/>
  <c r="C2900" i="6"/>
  <c r="A2901" i="6"/>
  <c r="C2901" i="6"/>
  <c r="A2902" i="6"/>
  <c r="C2902" i="6"/>
  <c r="A2903" i="6"/>
  <c r="C2903" i="6"/>
  <c r="A2904" i="6"/>
  <c r="C2904" i="6"/>
  <c r="A2905" i="6"/>
  <c r="C2905" i="6"/>
  <c r="A2906" i="6"/>
  <c r="C2906" i="6"/>
  <c r="A2907" i="6"/>
  <c r="C2907" i="6"/>
  <c r="A2908" i="6"/>
  <c r="C2908" i="6"/>
  <c r="A2909" i="6"/>
  <c r="C2909" i="6"/>
  <c r="A2910" i="6"/>
  <c r="C2910" i="6"/>
  <c r="A2911" i="6"/>
  <c r="C2911" i="6"/>
  <c r="A2912" i="6"/>
  <c r="C2912" i="6"/>
  <c r="A2913" i="6"/>
  <c r="C2913" i="6"/>
  <c r="A2914" i="6"/>
  <c r="C2914" i="6"/>
  <c r="A2915" i="6"/>
  <c r="C2915" i="6"/>
  <c r="A2916" i="6"/>
  <c r="C2916" i="6"/>
  <c r="A2917" i="6"/>
  <c r="C2917" i="6"/>
  <c r="A2918" i="6"/>
  <c r="C2918" i="6"/>
  <c r="A2919" i="6"/>
  <c r="C2919" i="6"/>
  <c r="A2920" i="6"/>
  <c r="C2920" i="6"/>
  <c r="A2921" i="6"/>
  <c r="C2921" i="6"/>
  <c r="A2922" i="6"/>
  <c r="C2922" i="6"/>
  <c r="A2923" i="6"/>
  <c r="C2923" i="6"/>
  <c r="A2924" i="6"/>
  <c r="C2924" i="6"/>
  <c r="A2925" i="6"/>
  <c r="C2925" i="6"/>
  <c r="A2926" i="6"/>
  <c r="C2926" i="6"/>
  <c r="A2927" i="6"/>
  <c r="C2927" i="6"/>
  <c r="A2928" i="6"/>
  <c r="C2928" i="6"/>
  <c r="A2929" i="6"/>
  <c r="C2929" i="6"/>
  <c r="A2930" i="6"/>
  <c r="C2930" i="6"/>
  <c r="A2931" i="6"/>
  <c r="C2931" i="6"/>
  <c r="A2932" i="6"/>
  <c r="C2932" i="6"/>
  <c r="A2933" i="6"/>
  <c r="C2933" i="6"/>
  <c r="A2934" i="6"/>
  <c r="C2934" i="6"/>
  <c r="A2935" i="6"/>
  <c r="C2935" i="6"/>
  <c r="A2936" i="6"/>
  <c r="C2936" i="6"/>
  <c r="A2937" i="6"/>
  <c r="C2937" i="6"/>
  <c r="A2938" i="6"/>
  <c r="C2938" i="6"/>
  <c r="A2939" i="6"/>
  <c r="C2939" i="6"/>
  <c r="A2940" i="6"/>
  <c r="C2940" i="6"/>
  <c r="A2941" i="6"/>
  <c r="C2941" i="6"/>
  <c r="A2942" i="6"/>
  <c r="C2942" i="6"/>
  <c r="A2943" i="6"/>
  <c r="C2943" i="6"/>
  <c r="A2944" i="6"/>
  <c r="C2944" i="6"/>
  <c r="A2945" i="6"/>
  <c r="C2945" i="6"/>
  <c r="A2946" i="6"/>
  <c r="C2946" i="6"/>
  <c r="A2947" i="6"/>
  <c r="C2947" i="6"/>
  <c r="A2948" i="6"/>
  <c r="C2948" i="6"/>
  <c r="A2949" i="6"/>
  <c r="C2949" i="6"/>
  <c r="A2950" i="6"/>
  <c r="C2950" i="6"/>
  <c r="A2951" i="6"/>
  <c r="C2951" i="6"/>
  <c r="A2952" i="6"/>
  <c r="C2952" i="6"/>
  <c r="A2953" i="6"/>
  <c r="C2953" i="6"/>
  <c r="A2954" i="6"/>
  <c r="C2954" i="6"/>
  <c r="A2955" i="6"/>
  <c r="C2955" i="6"/>
  <c r="A2956" i="6"/>
  <c r="C2956" i="6"/>
  <c r="A2957" i="6"/>
  <c r="C2957" i="6"/>
  <c r="A2958" i="6"/>
  <c r="C2958" i="6"/>
  <c r="A2959" i="6"/>
  <c r="C2959" i="6"/>
  <c r="A2960" i="6"/>
  <c r="C2960" i="6"/>
  <c r="A2961" i="6"/>
  <c r="C2961" i="6"/>
  <c r="A2962" i="6"/>
  <c r="C2962" i="6"/>
  <c r="A2963" i="6"/>
  <c r="C2963" i="6"/>
  <c r="A2964" i="6"/>
  <c r="C2964" i="6"/>
  <c r="A2965" i="6"/>
  <c r="C2965" i="6"/>
  <c r="A2966" i="6"/>
  <c r="C2966" i="6"/>
  <c r="A2967" i="6"/>
  <c r="C2967" i="6"/>
  <c r="A2968" i="6"/>
  <c r="C2968" i="6"/>
  <c r="A2969" i="6"/>
  <c r="C2969" i="6"/>
  <c r="A2970" i="6"/>
  <c r="C2970" i="6"/>
  <c r="A2971" i="6"/>
  <c r="C2971" i="6"/>
  <c r="A2972" i="6"/>
  <c r="C2972" i="6"/>
  <c r="A2973" i="6"/>
  <c r="C2973" i="6"/>
  <c r="A2974" i="6"/>
  <c r="C2974" i="6"/>
  <c r="A2975" i="6"/>
  <c r="C2975" i="6"/>
  <c r="A2976" i="6"/>
  <c r="C2976" i="6"/>
  <c r="A2977" i="6"/>
  <c r="C2977" i="6"/>
  <c r="A2978" i="6"/>
  <c r="C2978" i="6"/>
  <c r="A2979" i="6"/>
  <c r="C2979" i="6"/>
  <c r="A2980" i="6"/>
  <c r="C2980" i="6"/>
  <c r="A2981" i="6"/>
  <c r="C2981" i="6"/>
  <c r="A2982" i="6"/>
  <c r="C2982" i="6"/>
  <c r="A2983" i="6"/>
  <c r="C2983" i="6"/>
  <c r="A2984" i="6"/>
  <c r="C2984" i="6"/>
  <c r="A2985" i="6"/>
  <c r="C2985" i="6"/>
  <c r="A2986" i="6"/>
  <c r="C2986" i="6"/>
  <c r="A2987" i="6"/>
  <c r="C2987" i="6"/>
  <c r="A2988" i="6"/>
  <c r="C2988" i="6"/>
  <c r="A2989" i="6"/>
  <c r="C2989" i="6"/>
  <c r="A2990" i="6"/>
  <c r="C2990" i="6"/>
  <c r="A2991" i="6"/>
  <c r="C2991" i="6"/>
  <c r="A2992" i="6"/>
  <c r="C2992" i="6"/>
  <c r="A2993" i="6"/>
  <c r="C2993" i="6"/>
  <c r="A2994" i="6"/>
  <c r="C2994" i="6"/>
  <c r="A2995" i="6"/>
  <c r="C2995" i="6"/>
  <c r="A2996" i="6"/>
  <c r="C2996" i="6"/>
  <c r="A2997" i="6"/>
  <c r="C2997" i="6"/>
  <c r="A2998" i="6"/>
  <c r="C2998" i="6"/>
  <c r="A2999" i="6"/>
  <c r="C2999" i="6"/>
  <c r="A3000" i="6"/>
  <c r="C3000" i="6"/>
  <c r="A3001" i="6"/>
  <c r="C3001" i="6"/>
  <c r="A3002" i="6"/>
  <c r="C3002" i="6"/>
  <c r="A3003" i="6"/>
  <c r="C3003" i="6"/>
  <c r="A3004" i="6"/>
  <c r="C3004" i="6"/>
  <c r="A3005" i="6"/>
  <c r="C3005" i="6"/>
  <c r="A3006" i="6"/>
  <c r="C3006" i="6"/>
  <c r="A3007" i="6"/>
  <c r="C3007" i="6"/>
  <c r="A3008" i="6"/>
  <c r="C3008" i="6"/>
  <c r="A3009" i="6"/>
  <c r="C3009" i="6"/>
  <c r="A3010" i="6"/>
  <c r="C3010" i="6"/>
  <c r="A3011" i="6"/>
  <c r="C3011" i="6"/>
  <c r="A3012" i="6"/>
  <c r="C3012" i="6"/>
  <c r="A3013" i="6"/>
  <c r="C3013" i="6"/>
  <c r="A3014" i="6"/>
  <c r="C3014" i="6"/>
  <c r="A3015" i="6"/>
  <c r="C3015" i="6"/>
  <c r="A3016" i="6"/>
  <c r="C3016" i="6"/>
  <c r="A3017" i="6"/>
  <c r="C3017" i="6"/>
  <c r="A3018" i="6"/>
  <c r="C3018" i="6"/>
  <c r="A3019" i="6"/>
  <c r="C3019" i="6"/>
  <c r="A3020" i="6"/>
  <c r="C3020" i="6"/>
  <c r="A3021" i="6"/>
  <c r="C3021" i="6"/>
  <c r="A3022" i="6"/>
  <c r="C3022" i="6"/>
  <c r="A3023" i="6"/>
  <c r="C3023" i="6"/>
  <c r="A3024" i="6"/>
  <c r="C3024" i="6"/>
  <c r="A3025" i="6"/>
  <c r="C3025" i="6"/>
  <c r="A3026" i="6"/>
  <c r="C3026" i="6"/>
  <c r="A3027" i="6"/>
  <c r="C3027" i="6"/>
  <c r="A3028" i="6"/>
  <c r="C3028" i="6"/>
  <c r="A3029" i="6"/>
  <c r="C3029" i="6"/>
  <c r="A3030" i="6"/>
  <c r="C3030" i="6"/>
  <c r="A3031" i="6"/>
  <c r="C3031" i="6"/>
  <c r="A3032" i="6"/>
  <c r="C3032" i="6"/>
  <c r="A3033" i="6"/>
  <c r="C3033" i="6"/>
  <c r="A3034" i="6"/>
  <c r="C3034" i="6"/>
  <c r="A3035" i="6"/>
  <c r="C3035" i="6"/>
  <c r="A3036" i="6"/>
  <c r="C3036" i="6"/>
  <c r="A3037" i="6"/>
  <c r="C3037" i="6"/>
  <c r="A3038" i="6"/>
  <c r="C3038" i="6"/>
  <c r="A3039" i="6"/>
  <c r="C3039" i="6"/>
  <c r="A3040" i="6"/>
  <c r="C3040" i="6"/>
  <c r="A3041" i="6"/>
  <c r="C3041" i="6"/>
  <c r="A3042" i="6"/>
  <c r="C3042" i="6"/>
  <c r="A3043" i="6"/>
  <c r="C3043" i="6"/>
  <c r="A3044" i="6"/>
  <c r="C3044" i="6"/>
  <c r="A3045" i="6"/>
  <c r="C3045" i="6"/>
  <c r="A3046" i="6"/>
  <c r="C3046" i="6"/>
  <c r="A3047" i="6"/>
  <c r="C3047" i="6"/>
  <c r="A3048" i="6"/>
  <c r="C3048" i="6"/>
  <c r="A3049" i="6"/>
  <c r="C3049" i="6"/>
  <c r="A3050" i="6"/>
  <c r="C3050" i="6"/>
  <c r="A3051" i="6"/>
  <c r="C3051" i="6"/>
  <c r="A3052" i="6"/>
  <c r="C3052" i="6"/>
  <c r="A3053" i="6"/>
  <c r="C3053" i="6"/>
  <c r="A3054" i="6"/>
  <c r="C3054" i="6"/>
  <c r="A3055" i="6"/>
  <c r="C3055" i="6"/>
  <c r="A3056" i="6"/>
  <c r="C3056" i="6"/>
  <c r="A3057" i="6"/>
  <c r="C3057" i="6"/>
  <c r="A3058" i="6"/>
  <c r="C3058" i="6"/>
  <c r="A3059" i="6"/>
  <c r="C3059" i="6"/>
  <c r="A3060" i="6"/>
  <c r="C3060" i="6"/>
  <c r="A3061" i="6"/>
  <c r="C3061" i="6"/>
  <c r="A3062" i="6"/>
  <c r="C3062" i="6"/>
  <c r="A3063" i="6"/>
  <c r="C3063" i="6"/>
  <c r="A3064" i="6"/>
  <c r="C3064" i="6"/>
  <c r="A3065" i="6"/>
  <c r="C3065" i="6"/>
  <c r="A3066" i="6"/>
  <c r="C3066" i="6"/>
  <c r="A3067" i="6"/>
  <c r="C3067" i="6"/>
  <c r="A3068" i="6"/>
  <c r="C3068" i="6"/>
  <c r="A3069" i="6"/>
  <c r="C3069" i="6"/>
  <c r="A3070" i="6"/>
  <c r="C3070" i="6"/>
  <c r="A3071" i="6"/>
  <c r="C3071" i="6"/>
  <c r="A3072" i="6"/>
  <c r="C3072" i="6"/>
  <c r="A3073" i="6"/>
  <c r="C3073" i="6"/>
  <c r="A3074" i="6"/>
  <c r="C3074" i="6"/>
  <c r="A3075" i="6"/>
  <c r="C3075" i="6"/>
  <c r="A3076" i="6"/>
  <c r="C3076" i="6"/>
  <c r="A3077" i="6"/>
  <c r="C3077" i="6"/>
  <c r="A3078" i="6"/>
  <c r="C3078" i="6"/>
  <c r="A3079" i="6"/>
  <c r="C3079" i="6"/>
  <c r="A3080" i="6"/>
  <c r="C3080" i="6"/>
  <c r="A3081" i="6"/>
  <c r="C3081" i="6"/>
  <c r="A3082" i="6"/>
  <c r="C3082" i="6"/>
  <c r="A3083" i="6"/>
  <c r="C3083" i="6"/>
  <c r="A3084" i="6"/>
  <c r="C3084" i="6"/>
  <c r="A3085" i="6"/>
  <c r="C3085" i="6"/>
  <c r="A3086" i="6"/>
  <c r="C3086" i="6"/>
  <c r="A3087" i="6"/>
  <c r="C3087" i="6"/>
  <c r="A3088" i="6"/>
  <c r="C3088" i="6"/>
  <c r="A3089" i="6"/>
  <c r="C3089" i="6"/>
  <c r="A3090" i="6"/>
  <c r="C3090" i="6"/>
  <c r="A3091" i="6"/>
  <c r="C3091" i="6"/>
  <c r="A3092" i="6"/>
  <c r="C3092" i="6"/>
  <c r="A3093" i="6"/>
  <c r="C3093" i="6"/>
  <c r="A3094" i="6"/>
  <c r="C3094" i="6"/>
  <c r="A3095" i="6"/>
  <c r="C3095" i="6"/>
  <c r="A3096" i="6"/>
  <c r="C3096" i="6"/>
  <c r="A3097" i="6"/>
  <c r="C3097" i="6"/>
  <c r="A3098" i="6"/>
  <c r="C3098" i="6"/>
  <c r="A3099" i="6"/>
  <c r="C3099" i="6"/>
  <c r="A3100" i="6"/>
  <c r="C3100" i="6"/>
  <c r="A3101" i="6"/>
  <c r="C3101" i="6"/>
  <c r="A3102" i="6"/>
  <c r="C3102" i="6"/>
  <c r="A3103" i="6"/>
  <c r="C3103" i="6"/>
  <c r="A3104" i="6"/>
  <c r="C3104" i="6"/>
  <c r="A3105" i="6"/>
  <c r="C3105" i="6"/>
  <c r="A3106" i="6"/>
  <c r="C3106" i="6"/>
  <c r="A3107" i="6"/>
  <c r="C3107" i="6"/>
  <c r="A3108" i="6"/>
  <c r="C3108" i="6"/>
  <c r="A3109" i="6"/>
  <c r="C3109" i="6"/>
  <c r="A3110" i="6"/>
  <c r="C3110" i="6"/>
  <c r="A3111" i="6"/>
  <c r="C3111" i="6"/>
  <c r="A3112" i="6"/>
  <c r="C3112" i="6"/>
  <c r="A3113" i="6"/>
  <c r="C3113" i="6"/>
  <c r="A3114" i="6"/>
  <c r="C3114" i="6"/>
  <c r="A3115" i="6"/>
  <c r="C3115" i="6"/>
  <c r="A3116" i="6"/>
  <c r="C3116" i="6"/>
  <c r="A3117" i="6"/>
  <c r="C3117" i="6"/>
  <c r="A3118" i="6"/>
  <c r="C3118" i="6"/>
  <c r="A3119" i="6"/>
  <c r="C3119" i="6"/>
  <c r="A3120" i="6"/>
  <c r="C3120" i="6"/>
  <c r="A3121" i="6"/>
  <c r="C3121" i="6"/>
  <c r="A3122" i="6"/>
  <c r="C3122" i="6"/>
  <c r="A3123" i="6"/>
  <c r="C3123" i="6"/>
  <c r="A3124" i="6"/>
  <c r="C3124" i="6"/>
  <c r="A3125" i="6"/>
  <c r="C3125" i="6"/>
  <c r="A3126" i="6"/>
  <c r="C3126" i="6"/>
  <c r="A3127" i="6"/>
  <c r="C3127" i="6"/>
  <c r="A3128" i="6"/>
  <c r="C3128" i="6"/>
  <c r="A3129" i="6"/>
  <c r="C3129" i="6"/>
  <c r="A3130" i="6"/>
  <c r="C3130" i="6"/>
  <c r="A3131" i="6"/>
  <c r="C3131" i="6"/>
  <c r="A3132" i="6"/>
  <c r="C3132" i="6"/>
  <c r="A3133" i="6"/>
  <c r="C3133" i="6"/>
  <c r="A3134" i="6"/>
  <c r="C3134" i="6"/>
  <c r="A3135" i="6"/>
  <c r="C3135" i="6"/>
  <c r="A3136" i="6"/>
  <c r="C3136" i="6"/>
  <c r="A3137" i="6"/>
  <c r="C3137" i="6"/>
  <c r="A3138" i="6"/>
  <c r="C3138" i="6"/>
  <c r="A3139" i="6"/>
  <c r="C3139" i="6"/>
  <c r="A3140" i="6"/>
  <c r="C3140" i="6"/>
  <c r="A3141" i="6"/>
  <c r="C3141" i="6"/>
  <c r="A3142" i="6"/>
  <c r="C3142" i="6"/>
  <c r="A3143" i="6"/>
  <c r="C3143" i="6"/>
  <c r="A3144" i="6"/>
  <c r="C3144" i="6"/>
  <c r="A3145" i="6"/>
  <c r="C3145" i="6"/>
  <c r="A3146" i="6"/>
  <c r="C3146" i="6"/>
  <c r="A3147" i="6"/>
  <c r="C3147" i="6"/>
  <c r="A3148" i="6"/>
  <c r="C3148" i="6"/>
  <c r="A3149" i="6"/>
  <c r="C3149" i="6"/>
  <c r="A3150" i="6"/>
  <c r="C3150" i="6"/>
  <c r="A3151" i="6"/>
  <c r="C3151" i="6"/>
  <c r="A3152" i="6"/>
  <c r="C3152" i="6"/>
  <c r="A3153" i="6"/>
  <c r="C3153" i="6"/>
  <c r="A3154" i="6"/>
  <c r="C3154" i="6"/>
  <c r="A3155" i="6"/>
  <c r="C3155" i="6"/>
  <c r="A3156" i="6"/>
  <c r="C3156" i="6"/>
  <c r="A3157" i="6"/>
  <c r="C3157" i="6"/>
  <c r="A3158" i="6"/>
  <c r="C3158" i="6"/>
  <c r="A3159" i="6"/>
  <c r="C3159" i="6"/>
  <c r="A3160" i="6"/>
  <c r="C3160" i="6"/>
  <c r="A3161" i="6"/>
  <c r="C3161" i="6"/>
  <c r="A3162" i="6"/>
  <c r="C3162" i="6"/>
  <c r="A3163" i="6"/>
  <c r="C3163" i="6"/>
  <c r="A3164" i="6"/>
  <c r="C3164" i="6"/>
  <c r="A3165" i="6"/>
  <c r="C3165" i="6"/>
  <c r="A3166" i="6"/>
  <c r="C3166" i="6"/>
  <c r="A3167" i="6"/>
  <c r="C3167" i="6"/>
  <c r="A3168" i="6"/>
  <c r="C3168" i="6"/>
  <c r="A3169" i="6"/>
  <c r="C3169" i="6"/>
  <c r="A3170" i="6"/>
  <c r="C3170" i="6"/>
  <c r="A3171" i="6"/>
  <c r="C3171" i="6"/>
  <c r="A3172" i="6"/>
  <c r="C3172" i="6"/>
  <c r="A3173" i="6"/>
  <c r="C3173" i="6"/>
  <c r="A3174" i="6"/>
  <c r="C3174" i="6"/>
  <c r="A3175" i="6"/>
  <c r="C3175" i="6"/>
  <c r="A3176" i="6"/>
  <c r="C3176" i="6"/>
  <c r="A3177" i="6"/>
  <c r="C3177" i="6"/>
  <c r="A3178" i="6"/>
  <c r="C3178" i="6"/>
  <c r="A3179" i="6"/>
  <c r="C3179" i="6"/>
  <c r="A3180" i="6"/>
  <c r="C3180" i="6"/>
  <c r="A3181" i="6"/>
  <c r="C3181" i="6"/>
  <c r="A3182" i="6"/>
  <c r="C3182" i="6"/>
  <c r="A3183" i="6"/>
  <c r="C3183" i="6"/>
  <c r="A3184" i="6"/>
  <c r="C3184" i="6"/>
  <c r="A3185" i="6"/>
  <c r="C3185" i="6"/>
  <c r="A3186" i="6"/>
  <c r="C3186" i="6"/>
  <c r="A3187" i="6"/>
  <c r="C3187" i="6"/>
  <c r="A3188" i="6"/>
  <c r="C3188" i="6"/>
  <c r="A3189" i="6"/>
  <c r="C3189" i="6"/>
  <c r="A3190" i="6"/>
  <c r="C3190" i="6"/>
  <c r="A3191" i="6"/>
  <c r="C3191" i="6"/>
  <c r="A3192" i="6"/>
  <c r="C3192" i="6"/>
  <c r="A3193" i="6"/>
  <c r="C3193" i="6"/>
  <c r="A3194" i="6"/>
  <c r="C3194" i="6"/>
  <c r="A3195" i="6"/>
  <c r="C3195" i="6"/>
  <c r="A3196" i="6"/>
  <c r="C3196" i="6"/>
  <c r="A3197" i="6"/>
  <c r="C3197" i="6"/>
  <c r="A3198" i="6"/>
  <c r="C3198" i="6"/>
  <c r="A3199" i="6"/>
  <c r="C3199" i="6"/>
  <c r="A3200" i="6"/>
  <c r="C3200" i="6"/>
  <c r="A3201" i="6"/>
  <c r="C3201" i="6"/>
  <c r="A3202" i="6"/>
  <c r="C3202" i="6"/>
  <c r="A3203" i="6"/>
  <c r="C3203" i="6"/>
  <c r="A3204" i="6"/>
  <c r="C3204" i="6"/>
  <c r="A3205" i="6"/>
  <c r="C3205" i="6"/>
  <c r="A3206" i="6"/>
  <c r="C3206" i="6"/>
  <c r="A3207" i="6"/>
  <c r="C3207" i="6"/>
  <c r="A3208" i="6"/>
  <c r="C3208" i="6"/>
  <c r="A3209" i="6"/>
  <c r="C3209" i="6"/>
  <c r="A3210" i="6"/>
  <c r="C3210" i="6"/>
  <c r="A3211" i="6"/>
  <c r="C3211" i="6"/>
  <c r="A3212" i="6"/>
  <c r="C3212" i="6"/>
  <c r="A3213" i="6"/>
  <c r="C3213" i="6"/>
  <c r="A3214" i="6"/>
  <c r="C3214" i="6"/>
  <c r="A3215" i="6"/>
  <c r="C3215" i="6"/>
  <c r="A3216" i="6"/>
  <c r="C3216" i="6"/>
  <c r="A3217" i="6"/>
  <c r="C3217" i="6"/>
  <c r="A3218" i="6"/>
  <c r="C3218" i="6"/>
  <c r="A3219" i="6"/>
  <c r="C3219" i="6"/>
  <c r="A3220" i="6"/>
  <c r="C3220" i="6"/>
  <c r="A3221" i="6"/>
  <c r="C3221" i="6"/>
  <c r="A3222" i="6"/>
  <c r="C3222" i="6"/>
  <c r="A3223" i="6"/>
  <c r="C3223" i="6"/>
  <c r="A3224" i="6"/>
  <c r="C3224" i="6"/>
  <c r="A3225" i="6"/>
  <c r="C3225" i="6"/>
  <c r="A3226" i="6"/>
  <c r="C3226" i="6"/>
  <c r="A3227" i="6"/>
  <c r="C3227" i="6"/>
  <c r="A3228" i="6"/>
  <c r="C3228" i="6"/>
  <c r="A3229" i="6"/>
  <c r="C3229" i="6"/>
  <c r="A3230" i="6"/>
  <c r="C3230" i="6"/>
  <c r="A3231" i="6"/>
  <c r="C3231" i="6"/>
  <c r="A3232" i="6"/>
  <c r="C3232" i="6"/>
  <c r="A3233" i="6"/>
  <c r="C3233" i="6"/>
  <c r="A3234" i="6"/>
  <c r="C3234" i="6"/>
  <c r="A3235" i="6"/>
  <c r="C3235" i="6"/>
  <c r="A3236" i="6"/>
  <c r="C3236" i="6"/>
  <c r="A3237" i="6"/>
  <c r="C3237" i="6"/>
  <c r="A3238" i="6"/>
  <c r="C3238" i="6"/>
  <c r="A3239" i="6"/>
  <c r="C3239" i="6"/>
  <c r="A3240" i="6"/>
  <c r="C3240" i="6"/>
  <c r="A3241" i="6"/>
  <c r="C3241" i="6"/>
  <c r="A3242" i="6"/>
  <c r="C3242" i="6"/>
  <c r="A3243" i="6"/>
  <c r="C3243" i="6"/>
  <c r="A3244" i="6"/>
  <c r="C3244" i="6"/>
  <c r="A3245" i="6"/>
  <c r="C3245" i="6"/>
  <c r="A3246" i="6"/>
  <c r="C3246" i="6"/>
  <c r="A3247" i="6"/>
  <c r="C3247" i="6"/>
  <c r="A3248" i="6"/>
  <c r="C3248" i="6"/>
  <c r="A3249" i="6"/>
  <c r="C3249" i="6"/>
  <c r="A3250" i="6"/>
  <c r="C3250" i="6"/>
  <c r="A3251" i="6"/>
  <c r="C3251" i="6"/>
  <c r="A3252" i="6"/>
  <c r="C3252" i="6"/>
  <c r="A3253" i="6"/>
  <c r="C3253" i="6"/>
  <c r="A3254" i="6"/>
  <c r="C3254" i="6"/>
  <c r="A3255" i="6"/>
  <c r="C3255" i="6"/>
  <c r="A3256" i="6"/>
  <c r="C3256" i="6"/>
  <c r="A3257" i="6"/>
  <c r="C3257" i="6"/>
  <c r="A3258" i="6"/>
  <c r="C3258" i="6"/>
  <c r="A3259" i="6"/>
  <c r="C3259" i="6"/>
  <c r="A3260" i="6"/>
  <c r="C3260" i="6"/>
  <c r="A3261" i="6"/>
  <c r="C3261" i="6"/>
  <c r="A3262" i="6"/>
  <c r="C3262" i="6"/>
  <c r="A3263" i="6"/>
  <c r="C3263" i="6"/>
  <c r="A3264" i="6"/>
  <c r="C3264" i="6"/>
  <c r="A3265" i="6"/>
  <c r="C3265" i="6"/>
  <c r="A3266" i="6"/>
  <c r="C3266" i="6"/>
  <c r="A3267" i="6"/>
  <c r="C3267" i="6"/>
  <c r="A3268" i="6"/>
  <c r="C3268" i="6"/>
  <c r="A3269" i="6"/>
  <c r="C3269" i="6"/>
  <c r="A3270" i="6"/>
  <c r="C3270" i="6"/>
  <c r="A3271" i="6"/>
  <c r="C3271" i="6"/>
  <c r="A3272" i="6"/>
  <c r="C3272" i="6"/>
  <c r="A3273" i="6"/>
  <c r="C3273" i="6"/>
  <c r="A3274" i="6"/>
  <c r="C3274" i="6"/>
  <c r="A3275" i="6"/>
  <c r="C3275" i="6"/>
  <c r="A3276" i="6"/>
  <c r="C3276" i="6"/>
  <c r="A3277" i="6"/>
  <c r="C3277" i="6"/>
  <c r="A3278" i="6"/>
  <c r="C3278" i="6"/>
  <c r="A3279" i="6"/>
  <c r="C3279" i="6"/>
  <c r="A3280" i="6"/>
  <c r="C3280" i="6"/>
  <c r="A3281" i="6"/>
  <c r="C3281" i="6"/>
  <c r="A3282" i="6"/>
  <c r="C3282" i="6"/>
  <c r="A3283" i="6"/>
  <c r="C3283" i="6"/>
  <c r="A3284" i="6"/>
  <c r="C3284" i="6"/>
  <c r="A3285" i="6"/>
  <c r="C3285" i="6"/>
  <c r="A3286" i="6"/>
  <c r="C3286" i="6"/>
  <c r="A3287" i="6"/>
  <c r="C3287" i="6"/>
  <c r="A3288" i="6"/>
  <c r="C3288" i="6"/>
  <c r="A3289" i="6"/>
  <c r="C3289" i="6"/>
  <c r="A3290" i="6"/>
  <c r="C3290" i="6"/>
  <c r="A3291" i="6"/>
  <c r="C3291" i="6"/>
  <c r="A3292" i="6"/>
  <c r="C3292" i="6"/>
  <c r="A3293" i="6"/>
  <c r="C3293" i="6"/>
  <c r="A3294" i="6"/>
  <c r="C3294" i="6"/>
  <c r="A3295" i="6"/>
  <c r="C3295" i="6"/>
  <c r="A3296" i="6"/>
  <c r="C3296" i="6"/>
  <c r="A3297" i="6"/>
  <c r="C3297" i="6"/>
  <c r="A3298" i="6"/>
  <c r="C3298" i="6"/>
  <c r="A3299" i="6"/>
  <c r="C3299" i="6"/>
  <c r="A3300" i="6"/>
  <c r="C3300" i="6"/>
  <c r="A3301" i="6"/>
  <c r="C3301" i="6"/>
  <c r="A3302" i="6"/>
  <c r="C3302" i="6"/>
  <c r="A3303" i="6"/>
  <c r="C3303" i="6"/>
  <c r="A3304" i="6"/>
  <c r="C3304" i="6"/>
  <c r="A3305" i="6"/>
  <c r="C3305" i="6"/>
  <c r="A3306" i="6"/>
  <c r="C3306" i="6"/>
  <c r="A3307" i="6"/>
  <c r="C3307" i="6"/>
  <c r="A3308" i="6"/>
  <c r="C3308" i="6"/>
  <c r="A3309" i="6"/>
  <c r="C3309" i="6"/>
  <c r="A3310" i="6"/>
  <c r="C3310" i="6"/>
  <c r="A3311" i="6"/>
  <c r="C3311" i="6"/>
  <c r="A3312" i="6"/>
  <c r="C3312" i="6"/>
  <c r="A3313" i="6"/>
  <c r="C3313" i="6"/>
  <c r="A3314" i="6"/>
  <c r="C3314" i="6"/>
  <c r="A3315" i="6"/>
  <c r="C3315" i="6"/>
  <c r="A3316" i="6"/>
  <c r="C3316" i="6"/>
  <c r="A3317" i="6"/>
  <c r="C3317" i="6"/>
  <c r="A3318" i="6"/>
  <c r="C3318" i="6"/>
  <c r="A3319" i="6"/>
  <c r="C3319" i="6"/>
  <c r="A3320" i="6"/>
  <c r="C3320" i="6"/>
  <c r="A3321" i="6"/>
  <c r="C3321" i="6"/>
  <c r="A3322" i="6"/>
  <c r="C3322" i="6"/>
  <c r="A3323" i="6"/>
  <c r="C3323" i="6"/>
  <c r="A3324" i="6"/>
  <c r="C3324" i="6"/>
  <c r="A3325" i="6"/>
  <c r="C3325" i="6"/>
  <c r="A3326" i="6"/>
  <c r="C3326" i="6"/>
  <c r="A3327" i="6"/>
  <c r="C3327" i="6"/>
  <c r="A3328" i="6"/>
  <c r="C3328" i="6"/>
  <c r="A3329" i="6"/>
  <c r="C3329" i="6"/>
  <c r="A3330" i="6"/>
  <c r="C3330" i="6"/>
  <c r="A3331" i="6"/>
  <c r="C3331" i="6"/>
  <c r="A3332" i="6"/>
  <c r="C3332" i="6"/>
  <c r="A3333" i="6"/>
  <c r="C3333" i="6"/>
  <c r="A3334" i="6"/>
  <c r="C3334" i="6"/>
  <c r="A3335" i="6"/>
  <c r="C3335" i="6"/>
  <c r="A3336" i="6"/>
  <c r="C3336" i="6"/>
  <c r="A3337" i="6"/>
  <c r="C3337" i="6"/>
  <c r="A3338" i="6"/>
  <c r="C3338" i="6"/>
  <c r="A3339" i="6"/>
  <c r="C3339" i="6"/>
  <c r="A3340" i="6"/>
  <c r="C3340" i="6"/>
  <c r="A3341" i="6"/>
  <c r="C3341" i="6"/>
  <c r="A3342" i="6"/>
  <c r="C3342" i="6"/>
  <c r="A3343" i="6"/>
  <c r="C3343" i="6"/>
  <c r="A3344" i="6"/>
  <c r="C3344" i="6"/>
  <c r="A3345" i="6"/>
  <c r="C3345" i="6"/>
  <c r="A3346" i="6"/>
  <c r="C3346" i="6"/>
  <c r="A3347" i="6"/>
  <c r="C3347" i="6"/>
  <c r="A3348" i="6"/>
  <c r="C3348" i="6"/>
  <c r="A3349" i="6"/>
  <c r="C3349" i="6"/>
  <c r="A3350" i="6"/>
  <c r="C3350" i="6"/>
  <c r="A3351" i="6"/>
  <c r="C3351" i="6"/>
  <c r="A3352" i="6"/>
  <c r="C3352" i="6"/>
  <c r="A3353" i="6"/>
  <c r="C3353" i="6"/>
  <c r="A3354" i="6"/>
  <c r="C3354" i="6"/>
  <c r="A3355" i="6"/>
  <c r="C3355" i="6"/>
  <c r="A3356" i="6"/>
  <c r="C3356" i="6"/>
  <c r="A3357" i="6"/>
  <c r="C3357" i="6"/>
  <c r="A3358" i="6"/>
  <c r="C3358" i="6"/>
  <c r="A3359" i="6"/>
  <c r="C3359" i="6"/>
  <c r="A3360" i="6"/>
  <c r="C3360" i="6"/>
  <c r="A3361" i="6"/>
  <c r="C3361" i="6"/>
  <c r="A3362" i="6"/>
  <c r="C3362" i="6"/>
  <c r="A3363" i="6"/>
  <c r="C3363" i="6"/>
  <c r="A3364" i="6"/>
  <c r="C3364" i="6"/>
  <c r="A3365" i="6"/>
  <c r="C3365" i="6"/>
  <c r="A3366" i="6"/>
  <c r="C3366" i="6"/>
  <c r="A3367" i="6"/>
  <c r="C3367" i="6"/>
  <c r="A3368" i="6"/>
  <c r="C3368" i="6"/>
  <c r="A3369" i="6"/>
  <c r="C3369" i="6"/>
  <c r="A3370" i="6"/>
  <c r="C3370" i="6"/>
  <c r="A3371" i="6"/>
  <c r="C3371" i="6"/>
  <c r="A3372" i="6"/>
  <c r="C3372" i="6"/>
  <c r="A3373" i="6"/>
  <c r="C3373" i="6"/>
  <c r="A3374" i="6"/>
  <c r="C3374" i="6"/>
  <c r="A3375" i="6"/>
  <c r="C3375" i="6"/>
  <c r="A3376" i="6"/>
  <c r="C3376" i="6"/>
  <c r="A3377" i="6"/>
  <c r="C3377" i="6"/>
  <c r="A3378" i="6"/>
  <c r="C3378" i="6"/>
  <c r="A3379" i="6"/>
  <c r="C3379" i="6"/>
  <c r="A3380" i="6"/>
  <c r="C3380" i="6"/>
  <c r="A3381" i="6"/>
  <c r="C3381" i="6"/>
  <c r="A3382" i="6"/>
  <c r="C3382" i="6"/>
  <c r="A3383" i="6"/>
  <c r="C3383" i="6"/>
  <c r="A3384" i="6"/>
  <c r="C3384" i="6"/>
  <c r="A3385" i="6"/>
  <c r="C3385" i="6"/>
  <c r="A3386" i="6"/>
  <c r="C3386" i="6"/>
  <c r="A3387" i="6"/>
  <c r="C3387" i="6"/>
  <c r="A3388" i="6"/>
  <c r="C3388" i="6"/>
  <c r="A3389" i="6"/>
  <c r="C3389" i="6"/>
  <c r="A3390" i="6"/>
  <c r="C3390" i="6"/>
  <c r="A3391" i="6"/>
  <c r="C3391" i="6"/>
  <c r="A3392" i="6"/>
  <c r="C3392" i="6"/>
  <c r="A3393" i="6"/>
  <c r="C3393" i="6"/>
  <c r="A3394" i="6"/>
  <c r="C3394" i="6"/>
  <c r="A3395" i="6"/>
  <c r="C3395" i="6"/>
  <c r="A3396" i="6"/>
  <c r="C3396" i="6"/>
  <c r="A3397" i="6"/>
  <c r="C3397" i="6"/>
  <c r="A3398" i="6"/>
  <c r="C3398" i="6"/>
  <c r="A3399" i="6"/>
  <c r="C3399" i="6"/>
  <c r="A3400" i="6"/>
  <c r="C3400" i="6"/>
  <c r="A3401" i="6"/>
  <c r="C3401" i="6"/>
  <c r="A3402" i="6"/>
  <c r="C3402" i="6"/>
  <c r="A3403" i="6"/>
  <c r="C3403" i="6"/>
  <c r="A3404" i="6"/>
  <c r="C3404" i="6"/>
  <c r="A3405" i="6"/>
  <c r="C3405" i="6"/>
  <c r="A3406" i="6"/>
  <c r="C3406" i="6"/>
  <c r="A3407" i="6"/>
  <c r="C3407" i="6"/>
  <c r="A3408" i="6"/>
  <c r="C3408" i="6"/>
  <c r="A3409" i="6"/>
  <c r="C3409" i="6"/>
  <c r="A3410" i="6"/>
  <c r="C3410" i="6"/>
  <c r="A3411" i="6"/>
  <c r="C3411" i="6"/>
  <c r="A3412" i="6"/>
  <c r="C3412" i="6"/>
  <c r="A3413" i="6"/>
  <c r="C3413" i="6"/>
  <c r="A3414" i="6"/>
  <c r="C3414" i="6"/>
  <c r="A3415" i="6"/>
  <c r="C3415" i="6"/>
  <c r="A3416" i="6"/>
  <c r="C3416" i="6"/>
  <c r="A3417" i="6"/>
  <c r="C3417" i="6"/>
  <c r="A3418" i="6"/>
  <c r="C3418" i="6"/>
  <c r="A3419" i="6"/>
  <c r="C3419" i="6"/>
  <c r="A3420" i="6"/>
  <c r="C3420" i="6"/>
  <c r="A3421" i="6"/>
  <c r="C3421" i="6"/>
  <c r="A3422" i="6"/>
  <c r="C3422" i="6"/>
  <c r="A3423" i="6"/>
  <c r="C3423" i="6"/>
  <c r="A3424" i="6"/>
  <c r="C3424" i="6"/>
  <c r="A3425" i="6"/>
  <c r="C3425" i="6"/>
  <c r="A3426" i="6"/>
  <c r="C3426" i="6"/>
  <c r="A3427" i="6"/>
  <c r="C3427" i="6"/>
  <c r="A3428" i="6"/>
  <c r="C3428" i="6"/>
  <c r="A3429" i="6"/>
  <c r="C3429" i="6"/>
  <c r="A3430" i="6"/>
  <c r="C3430" i="6"/>
  <c r="A3431" i="6"/>
  <c r="C3431" i="6"/>
  <c r="A3432" i="6"/>
  <c r="C3432" i="6"/>
  <c r="A3433" i="6"/>
  <c r="C3433" i="6"/>
  <c r="A3434" i="6"/>
  <c r="C3434" i="6"/>
  <c r="A3435" i="6"/>
  <c r="C3435" i="6"/>
  <c r="A3436" i="6"/>
  <c r="C3436" i="6"/>
  <c r="A3437" i="6"/>
  <c r="C3437" i="6"/>
  <c r="A3438" i="6"/>
  <c r="C3438" i="6"/>
  <c r="A3439" i="6"/>
  <c r="C3439" i="6"/>
  <c r="A3440" i="6"/>
  <c r="C3440" i="6"/>
  <c r="A3441" i="6"/>
  <c r="C3441" i="6"/>
  <c r="A3442" i="6"/>
  <c r="C3442" i="6"/>
  <c r="A3443" i="6"/>
  <c r="C3443" i="6"/>
  <c r="A3444" i="6"/>
  <c r="C3444" i="6"/>
  <c r="A3445" i="6"/>
  <c r="C3445" i="6"/>
  <c r="A3446" i="6"/>
  <c r="C3446" i="6"/>
  <c r="A3447" i="6"/>
  <c r="C3447" i="6"/>
  <c r="A3448" i="6"/>
  <c r="C3448" i="6"/>
  <c r="A3449" i="6"/>
  <c r="C3449" i="6"/>
  <c r="A3450" i="6"/>
  <c r="C3450" i="6"/>
  <c r="A3451" i="6"/>
  <c r="C3451" i="6"/>
  <c r="A3452" i="6"/>
  <c r="C3452" i="6"/>
  <c r="A3453" i="6"/>
  <c r="C3453" i="6"/>
  <c r="A3454" i="6"/>
  <c r="C3454" i="6"/>
  <c r="A3455" i="6"/>
  <c r="C3455" i="6"/>
  <c r="A3456" i="6"/>
  <c r="C3456" i="6"/>
  <c r="A3457" i="6"/>
  <c r="C3457" i="6"/>
  <c r="A3458" i="6"/>
  <c r="C3458" i="6"/>
  <c r="A3459" i="6"/>
  <c r="C3459" i="6"/>
  <c r="A3460" i="6"/>
  <c r="C3460" i="6"/>
  <c r="A3461" i="6"/>
  <c r="C3461" i="6"/>
  <c r="A3462" i="6"/>
  <c r="C3462" i="6"/>
  <c r="A3463" i="6"/>
  <c r="C3463" i="6"/>
  <c r="A3464" i="6"/>
  <c r="C3464" i="6"/>
  <c r="A3465" i="6"/>
  <c r="C3465" i="6"/>
  <c r="A3466" i="6"/>
  <c r="C3466" i="6"/>
  <c r="A3467" i="6"/>
  <c r="C3467" i="6"/>
  <c r="A3468" i="6"/>
  <c r="C3468" i="6"/>
  <c r="A3469" i="6"/>
  <c r="C3469" i="6"/>
  <c r="A3470" i="6"/>
  <c r="C3470" i="6"/>
  <c r="A3471" i="6"/>
  <c r="C3471" i="6"/>
  <c r="A3472" i="6"/>
  <c r="C3472" i="6"/>
  <c r="A3473" i="6"/>
  <c r="C3473" i="6"/>
  <c r="A3474" i="6"/>
  <c r="C3474" i="6"/>
  <c r="A3475" i="6"/>
  <c r="C3475" i="6"/>
  <c r="A3476" i="6"/>
  <c r="C3476" i="6"/>
  <c r="A3477" i="6"/>
  <c r="C3477" i="6"/>
  <c r="A3478" i="6"/>
  <c r="C3478" i="6"/>
  <c r="A3479" i="6"/>
  <c r="C3479" i="6"/>
  <c r="A3480" i="6"/>
  <c r="C3480" i="6"/>
  <c r="A3481" i="6"/>
  <c r="C3481" i="6"/>
  <c r="A3482" i="6"/>
  <c r="C3482" i="6"/>
  <c r="A3483" i="6"/>
  <c r="C3483" i="6"/>
  <c r="A3484" i="6"/>
  <c r="C3484" i="6"/>
  <c r="A3485" i="6"/>
  <c r="C3485" i="6"/>
  <c r="A3486" i="6"/>
  <c r="C3486" i="6"/>
  <c r="A3487" i="6"/>
  <c r="C3487" i="6"/>
  <c r="A3488" i="6"/>
  <c r="C3488" i="6"/>
  <c r="A3489" i="6"/>
  <c r="C3489" i="6"/>
  <c r="A3490" i="6"/>
  <c r="C3490" i="6"/>
  <c r="A3491" i="6"/>
  <c r="C3491" i="6"/>
  <c r="A3492" i="6"/>
  <c r="C3492" i="6"/>
  <c r="A3493" i="6"/>
  <c r="C3493" i="6"/>
  <c r="A3494" i="6"/>
  <c r="C3494" i="6"/>
  <c r="A3495" i="6"/>
  <c r="C3495" i="6"/>
  <c r="A3496" i="6"/>
  <c r="C3496" i="6"/>
  <c r="A3497" i="6"/>
  <c r="C3497" i="6"/>
  <c r="A3498" i="6"/>
  <c r="C3498" i="6"/>
  <c r="A3499" i="6"/>
  <c r="C3499" i="6"/>
  <c r="A3500" i="6"/>
  <c r="C3500" i="6"/>
  <c r="A3501" i="6"/>
  <c r="C3501" i="6"/>
  <c r="A3502" i="6"/>
  <c r="C3502" i="6"/>
  <c r="A3503" i="6"/>
  <c r="C3503" i="6"/>
  <c r="A3504" i="6"/>
  <c r="C3504" i="6"/>
  <c r="A3505" i="6"/>
  <c r="C3505" i="6"/>
  <c r="A3506" i="6"/>
  <c r="C3506" i="6"/>
  <c r="A3507" i="6"/>
  <c r="C3507" i="6"/>
  <c r="A3508" i="6"/>
  <c r="C3508" i="6"/>
  <c r="A3509" i="6"/>
  <c r="C3509" i="6"/>
  <c r="A3510" i="6"/>
  <c r="C3510" i="6"/>
  <c r="A3511" i="6"/>
  <c r="C3511" i="6"/>
  <c r="A3512" i="6"/>
  <c r="C3512" i="6"/>
  <c r="A3513" i="6"/>
  <c r="C3513" i="6"/>
  <c r="A3514" i="6"/>
  <c r="C3514" i="6"/>
  <c r="A3515" i="6"/>
  <c r="C3515" i="6"/>
  <c r="A3516" i="6"/>
  <c r="C3516" i="6"/>
  <c r="A3517" i="6"/>
  <c r="C3517" i="6"/>
  <c r="A3518" i="6"/>
  <c r="C3518" i="6"/>
  <c r="A3519" i="6"/>
  <c r="C3519" i="6"/>
  <c r="A3520" i="6"/>
  <c r="C3520" i="6"/>
  <c r="A3521" i="6"/>
  <c r="C3521" i="6"/>
  <c r="A3522" i="6"/>
  <c r="C3522" i="6"/>
  <c r="A3523" i="6"/>
  <c r="C3523" i="6"/>
  <c r="A3524" i="6"/>
  <c r="C3524" i="6"/>
  <c r="A3525" i="6"/>
  <c r="C3525" i="6"/>
  <c r="A3526" i="6"/>
  <c r="C3526" i="6"/>
  <c r="A3527" i="6"/>
  <c r="C3527" i="6"/>
  <c r="A3528" i="6"/>
  <c r="C3528" i="6"/>
  <c r="A3529" i="6"/>
  <c r="C3529" i="6"/>
  <c r="A3530" i="6"/>
  <c r="C3530" i="6"/>
  <c r="A3531" i="6"/>
  <c r="C3531" i="6"/>
  <c r="A3532" i="6"/>
  <c r="C3532" i="6"/>
  <c r="A3533" i="6"/>
  <c r="C3533" i="6"/>
  <c r="A3534" i="6"/>
  <c r="C3534" i="6"/>
  <c r="A3535" i="6"/>
  <c r="C3535" i="6"/>
  <c r="A3536" i="6"/>
  <c r="C3536" i="6"/>
  <c r="A3537" i="6"/>
  <c r="C3537" i="6"/>
  <c r="A3538" i="6"/>
  <c r="C3538" i="6"/>
  <c r="A3539" i="6"/>
  <c r="C3539" i="6"/>
  <c r="A3540" i="6"/>
  <c r="C3540" i="6"/>
  <c r="A3541" i="6"/>
  <c r="C3541" i="6"/>
  <c r="A3542" i="6"/>
  <c r="C3542" i="6"/>
  <c r="A3543" i="6"/>
  <c r="C3543" i="6"/>
  <c r="A3544" i="6"/>
  <c r="C3544" i="6"/>
  <c r="A3545" i="6"/>
  <c r="C3545" i="6"/>
  <c r="A3546" i="6"/>
  <c r="C3546" i="6"/>
  <c r="A3547" i="6"/>
  <c r="C3547" i="6"/>
  <c r="A3548" i="6"/>
  <c r="C3548" i="6"/>
  <c r="A3549" i="6"/>
  <c r="C3549" i="6"/>
  <c r="A3550" i="6"/>
  <c r="C3550" i="6"/>
  <c r="A3551" i="6"/>
  <c r="C3551" i="6"/>
  <c r="A3552" i="6"/>
  <c r="C3552" i="6"/>
  <c r="A3553" i="6"/>
  <c r="C3553" i="6"/>
  <c r="A3554" i="6"/>
  <c r="C3554" i="6"/>
  <c r="A3555" i="6"/>
  <c r="C3555" i="6"/>
  <c r="A3556" i="6"/>
  <c r="C3556" i="6"/>
  <c r="A3557" i="6"/>
  <c r="C3557" i="6"/>
  <c r="A3558" i="6"/>
  <c r="C3558" i="6"/>
  <c r="A3559" i="6"/>
  <c r="C3559" i="6"/>
  <c r="A3560" i="6"/>
  <c r="C3560" i="6"/>
  <c r="A3561" i="6"/>
  <c r="C3561" i="6"/>
  <c r="A3562" i="6"/>
  <c r="C3562" i="6"/>
  <c r="A3563" i="6"/>
  <c r="C3563" i="6"/>
  <c r="A3564" i="6"/>
  <c r="C3564" i="6"/>
  <c r="A3565" i="6"/>
  <c r="C3565" i="6"/>
  <c r="A3566" i="6"/>
  <c r="C3566" i="6"/>
  <c r="A3567" i="6"/>
  <c r="C3567" i="6"/>
  <c r="A3568" i="6"/>
  <c r="C3568" i="6"/>
  <c r="A3569" i="6"/>
  <c r="C3569" i="6"/>
  <c r="A3570" i="6"/>
  <c r="C3570" i="6"/>
  <c r="A3571" i="6"/>
  <c r="C3571" i="6"/>
  <c r="A3572" i="6"/>
  <c r="C3572" i="6"/>
  <c r="A3573" i="6"/>
  <c r="C3573" i="6"/>
  <c r="A3574" i="6"/>
  <c r="C3574" i="6"/>
  <c r="A3575" i="6"/>
  <c r="C3575" i="6"/>
  <c r="A3576" i="6"/>
  <c r="C3576" i="6"/>
  <c r="A3577" i="6"/>
  <c r="C3577" i="6"/>
  <c r="A3578" i="6"/>
  <c r="C3578" i="6"/>
  <c r="A3579" i="6"/>
  <c r="C3579" i="6"/>
  <c r="A3580" i="6"/>
  <c r="C3580" i="6"/>
  <c r="A3581" i="6"/>
  <c r="C3581" i="6"/>
  <c r="A3582" i="6"/>
  <c r="C3582" i="6"/>
  <c r="A3583" i="6"/>
  <c r="C3583" i="6"/>
  <c r="A3584" i="6"/>
  <c r="C3584" i="6"/>
  <c r="A3585" i="6"/>
  <c r="C3585" i="6"/>
  <c r="A3586" i="6"/>
  <c r="C3586" i="6"/>
  <c r="A3587" i="6"/>
  <c r="C3587" i="6"/>
  <c r="A3588" i="6"/>
  <c r="C3588" i="6"/>
  <c r="A3589" i="6"/>
  <c r="C3589" i="6"/>
  <c r="A3590" i="6"/>
  <c r="C3590" i="6"/>
  <c r="A3591" i="6"/>
  <c r="C3591" i="6"/>
  <c r="A3592" i="6"/>
  <c r="C3592" i="6"/>
  <c r="A3593" i="6"/>
  <c r="C3593" i="6"/>
  <c r="A3594" i="6"/>
  <c r="C3594" i="6"/>
  <c r="A3595" i="6"/>
  <c r="C3595" i="6"/>
  <c r="A3596" i="6"/>
  <c r="C3596" i="6"/>
  <c r="A3597" i="6"/>
  <c r="C3597" i="6"/>
  <c r="A3598" i="6"/>
  <c r="C3598" i="6"/>
  <c r="A3599" i="6"/>
  <c r="C3599" i="6"/>
  <c r="A3600" i="6"/>
  <c r="C3600" i="6"/>
  <c r="A3601" i="6"/>
  <c r="C3601" i="6"/>
  <c r="A3602" i="6"/>
  <c r="C3602" i="6"/>
  <c r="A3603" i="6"/>
  <c r="C3603" i="6"/>
  <c r="A3604" i="6"/>
  <c r="C3604" i="6"/>
  <c r="A3605" i="6"/>
  <c r="C3605" i="6"/>
  <c r="A3606" i="6"/>
  <c r="C3606" i="6"/>
  <c r="A3607" i="6"/>
  <c r="C3607" i="6"/>
  <c r="A3608" i="6"/>
  <c r="C3608" i="6"/>
  <c r="A3609" i="6"/>
  <c r="C3609" i="6"/>
  <c r="A3610" i="6"/>
  <c r="C3610" i="6"/>
  <c r="A3611" i="6"/>
  <c r="C3611" i="6"/>
  <c r="A3612" i="6"/>
  <c r="C3612" i="6"/>
  <c r="A3613" i="6"/>
  <c r="C3613" i="6"/>
  <c r="A3614" i="6"/>
  <c r="C3614" i="6"/>
  <c r="A3615" i="6"/>
  <c r="C3615" i="6"/>
  <c r="A3616" i="6"/>
  <c r="C3616" i="6"/>
  <c r="A3617" i="6"/>
  <c r="C3617" i="6"/>
  <c r="A3618" i="6"/>
  <c r="C3618" i="6"/>
  <c r="A3619" i="6"/>
  <c r="C3619" i="6"/>
  <c r="A3620" i="6"/>
  <c r="C3620" i="6"/>
  <c r="A3621" i="6"/>
  <c r="C3621" i="6"/>
  <c r="A3622" i="6"/>
  <c r="C3622" i="6"/>
  <c r="A3623" i="6"/>
  <c r="C3623" i="6"/>
  <c r="A3624" i="6"/>
  <c r="C3624" i="6"/>
  <c r="A3625" i="6"/>
  <c r="C3625" i="6"/>
  <c r="A3626" i="6"/>
  <c r="C3626" i="6"/>
  <c r="A3627" i="6"/>
  <c r="C3627" i="6"/>
  <c r="A3628" i="6"/>
  <c r="C3628" i="6"/>
  <c r="A3629" i="6"/>
  <c r="C3629" i="6"/>
  <c r="A3630" i="6"/>
  <c r="C3630" i="6"/>
  <c r="A3631" i="6"/>
  <c r="C3631" i="6"/>
  <c r="A3632" i="6"/>
  <c r="C3632" i="6"/>
  <c r="A3633" i="6"/>
  <c r="C3633" i="6"/>
  <c r="A3634" i="6"/>
  <c r="C3634" i="6"/>
  <c r="A3635" i="6"/>
  <c r="C3635" i="6"/>
  <c r="A3636" i="6"/>
  <c r="C3636" i="6"/>
  <c r="A3637" i="6"/>
  <c r="C3637" i="6"/>
  <c r="A3638" i="6"/>
  <c r="C3638" i="6"/>
  <c r="A3639" i="6"/>
  <c r="C3639" i="6"/>
  <c r="A3640" i="6"/>
  <c r="C3640" i="6"/>
  <c r="A3641" i="6"/>
  <c r="C3641" i="6"/>
  <c r="A3642" i="6"/>
  <c r="C3642" i="6"/>
  <c r="A3643" i="6"/>
  <c r="C3643" i="6"/>
  <c r="A3644" i="6"/>
  <c r="C3644" i="6"/>
  <c r="A3645" i="6"/>
  <c r="C3645" i="6"/>
  <c r="A3646" i="6"/>
  <c r="C3646" i="6"/>
  <c r="A3647" i="6"/>
  <c r="C3647" i="6"/>
  <c r="A3648" i="6"/>
  <c r="C3648" i="6"/>
  <c r="A3649" i="6"/>
  <c r="C3649" i="6"/>
  <c r="A3650" i="6"/>
  <c r="C3650" i="6"/>
  <c r="A3651" i="6"/>
  <c r="C3651" i="6"/>
  <c r="A3652" i="6"/>
  <c r="C3652" i="6"/>
  <c r="A3653" i="6"/>
  <c r="C3653" i="6"/>
  <c r="A3654" i="6"/>
  <c r="C3654" i="6"/>
  <c r="A3655" i="6"/>
  <c r="C3655" i="6"/>
  <c r="A3656" i="6"/>
  <c r="C3656" i="6"/>
  <c r="A3657" i="6"/>
  <c r="C3657" i="6"/>
  <c r="A3658" i="6"/>
  <c r="C3658" i="6"/>
  <c r="A3659" i="6"/>
  <c r="C3659" i="6"/>
  <c r="A3660" i="6"/>
  <c r="C3660" i="6"/>
  <c r="A3661" i="6"/>
  <c r="C3661" i="6"/>
  <c r="A3662" i="6"/>
  <c r="C3662" i="6"/>
  <c r="A3663" i="6"/>
  <c r="C3663" i="6"/>
  <c r="A3664" i="6"/>
  <c r="C3664" i="6"/>
  <c r="A3665" i="6"/>
  <c r="C3665" i="6"/>
  <c r="A3666" i="6"/>
  <c r="C3666" i="6"/>
  <c r="A3667" i="6"/>
  <c r="C3667" i="6"/>
  <c r="A3668" i="6"/>
  <c r="C3668" i="6"/>
  <c r="A3669" i="6"/>
  <c r="C3669" i="6"/>
  <c r="A3670" i="6"/>
  <c r="C3670" i="6"/>
  <c r="A3671" i="6"/>
  <c r="C3671" i="6"/>
  <c r="A3672" i="6"/>
  <c r="C3672" i="6"/>
  <c r="A3673" i="6"/>
  <c r="C3673" i="6"/>
  <c r="A3674" i="6"/>
  <c r="C3674" i="6"/>
  <c r="A3675" i="6"/>
  <c r="C3675" i="6"/>
  <c r="A3676" i="6"/>
  <c r="C3676" i="6"/>
  <c r="A3677" i="6"/>
  <c r="C3677" i="6"/>
  <c r="A3678" i="6"/>
  <c r="C3678" i="6"/>
  <c r="A3679" i="6"/>
  <c r="C3679" i="6"/>
  <c r="A3680" i="6"/>
  <c r="C3680" i="6"/>
  <c r="A3681" i="6"/>
  <c r="C3681" i="6"/>
  <c r="A3682" i="6"/>
  <c r="C3682" i="6"/>
  <c r="A3683" i="6"/>
  <c r="C3683" i="6"/>
  <c r="A3684" i="6"/>
  <c r="C3684" i="6"/>
  <c r="A3685" i="6"/>
  <c r="C3685" i="6"/>
  <c r="A3686" i="6"/>
  <c r="C3686" i="6"/>
  <c r="A3687" i="6"/>
  <c r="C3687" i="6"/>
  <c r="A3688" i="6"/>
  <c r="C3688" i="6"/>
  <c r="A3689" i="6"/>
  <c r="C3689" i="6"/>
  <c r="A3690" i="6"/>
  <c r="C3690" i="6"/>
  <c r="A3691" i="6"/>
  <c r="C3691" i="6"/>
  <c r="A3692" i="6"/>
  <c r="C3692" i="6"/>
  <c r="A3693" i="6"/>
  <c r="C3693" i="6"/>
  <c r="A3694" i="6"/>
  <c r="C3694" i="6"/>
  <c r="A3695" i="6"/>
  <c r="C3695" i="6"/>
  <c r="A3696" i="6"/>
  <c r="C3696" i="6"/>
  <c r="A3697" i="6"/>
  <c r="C3697" i="6"/>
  <c r="A3698" i="6"/>
  <c r="C3698" i="6"/>
  <c r="A3699" i="6"/>
  <c r="C3699" i="6"/>
  <c r="A3700" i="6"/>
  <c r="C3700" i="6"/>
  <c r="A3701" i="6"/>
  <c r="C3701" i="6"/>
  <c r="A3702" i="6"/>
  <c r="C3702" i="6"/>
  <c r="A3703" i="6"/>
  <c r="C3703" i="6"/>
  <c r="A3704" i="6"/>
  <c r="C3704" i="6"/>
  <c r="A3705" i="6"/>
  <c r="C3705" i="6"/>
  <c r="A3706" i="6"/>
  <c r="C3706" i="6"/>
  <c r="A3707" i="6"/>
  <c r="C3707" i="6"/>
  <c r="A3708" i="6"/>
  <c r="C3708" i="6"/>
  <c r="A3709" i="6"/>
  <c r="C3709" i="6"/>
  <c r="A3710" i="6"/>
  <c r="C3710" i="6"/>
  <c r="A3711" i="6"/>
  <c r="C3711" i="6"/>
  <c r="A3712" i="6"/>
  <c r="C3712" i="6"/>
  <c r="A3713" i="6"/>
  <c r="C3713" i="6"/>
  <c r="A3714" i="6"/>
  <c r="C3714" i="6"/>
  <c r="A3715" i="6"/>
  <c r="C3715" i="6"/>
  <c r="A3716" i="6"/>
  <c r="C3716" i="6"/>
  <c r="A3717" i="6"/>
  <c r="C3717" i="6"/>
  <c r="A3718" i="6"/>
  <c r="C3718" i="6"/>
  <c r="A3719" i="6"/>
  <c r="C3719" i="6"/>
  <c r="A3720" i="6"/>
  <c r="C3720" i="6"/>
  <c r="A3721" i="6"/>
  <c r="C3721" i="6"/>
  <c r="A3722" i="6"/>
  <c r="C3722" i="6"/>
  <c r="A3723" i="6"/>
  <c r="C3723" i="6"/>
  <c r="A3724" i="6"/>
  <c r="C3724" i="6"/>
  <c r="A3725" i="6"/>
  <c r="C3725" i="6"/>
  <c r="A3726" i="6"/>
  <c r="C3726" i="6"/>
  <c r="A3727" i="6"/>
  <c r="C3727" i="6"/>
  <c r="A3728" i="6"/>
  <c r="C3728" i="6"/>
  <c r="A3729" i="6"/>
  <c r="C3729" i="6"/>
  <c r="A3730" i="6"/>
  <c r="C3730" i="6"/>
  <c r="A3731" i="6"/>
  <c r="C3731" i="6"/>
  <c r="A3732" i="6"/>
  <c r="C3732" i="6"/>
  <c r="A3733" i="6"/>
  <c r="C3733" i="6"/>
  <c r="A3734" i="6"/>
  <c r="C3734" i="6"/>
  <c r="A3735" i="6"/>
  <c r="C3735" i="6"/>
  <c r="A3736" i="6"/>
  <c r="C3736" i="6"/>
  <c r="A3737" i="6"/>
  <c r="C3737" i="6"/>
  <c r="A3738" i="6"/>
  <c r="C3738" i="6"/>
  <c r="A3739" i="6"/>
  <c r="C3739" i="6"/>
  <c r="A3740" i="6"/>
  <c r="C3740" i="6"/>
  <c r="A3741" i="6"/>
  <c r="C3741" i="6"/>
  <c r="A3742" i="6"/>
  <c r="C3742" i="6"/>
  <c r="A3743" i="6"/>
  <c r="C3743" i="6"/>
  <c r="A3744" i="6"/>
  <c r="C3744" i="6"/>
  <c r="A3745" i="6"/>
  <c r="C3745" i="6"/>
  <c r="A3746" i="6"/>
  <c r="C3746" i="6"/>
  <c r="A3747" i="6"/>
  <c r="C3747" i="6"/>
  <c r="A3748" i="6"/>
  <c r="C3748" i="6"/>
  <c r="A3749" i="6"/>
  <c r="C3749" i="6"/>
  <c r="A3750" i="6"/>
  <c r="C3750" i="6"/>
  <c r="A3751" i="6"/>
  <c r="C3751" i="6"/>
  <c r="A3752" i="6"/>
  <c r="C3752" i="6"/>
  <c r="A3753" i="6"/>
  <c r="C3753" i="6"/>
  <c r="A3754" i="6"/>
  <c r="C3754" i="6"/>
  <c r="A3755" i="6"/>
  <c r="C3755" i="6"/>
  <c r="A3756" i="6"/>
  <c r="C3756" i="6"/>
  <c r="A3757" i="6"/>
  <c r="C3757" i="6"/>
  <c r="A3758" i="6"/>
  <c r="C3758" i="6"/>
  <c r="A3759" i="6"/>
  <c r="C3759" i="6"/>
  <c r="A3760" i="6"/>
  <c r="C3760" i="6"/>
  <c r="A3761" i="6"/>
  <c r="C3761" i="6"/>
  <c r="A3762" i="6"/>
  <c r="C3762" i="6"/>
  <c r="A3763" i="6"/>
  <c r="C3763" i="6"/>
  <c r="A3764" i="6"/>
  <c r="C3764" i="6"/>
  <c r="A3765" i="6"/>
  <c r="C3765" i="6"/>
  <c r="A3766" i="6"/>
  <c r="C3766" i="6"/>
  <c r="A3767" i="6"/>
  <c r="C3767" i="6"/>
  <c r="A3768" i="6"/>
  <c r="C3768" i="6"/>
  <c r="A3769" i="6"/>
  <c r="C3769" i="6"/>
  <c r="A3770" i="6"/>
  <c r="C3770" i="6"/>
  <c r="A3771" i="6"/>
  <c r="C3771" i="6"/>
  <c r="A3772" i="6"/>
  <c r="C3772" i="6"/>
  <c r="A3773" i="6"/>
  <c r="C3773" i="6"/>
  <c r="A3774" i="6"/>
  <c r="C3774" i="6"/>
  <c r="A3775" i="6"/>
  <c r="C3775" i="6"/>
  <c r="A3776" i="6"/>
  <c r="C3776" i="6"/>
  <c r="A3777" i="6"/>
  <c r="C3777" i="6"/>
  <c r="A3778" i="6"/>
  <c r="C3778" i="6"/>
  <c r="A3779" i="6"/>
  <c r="C3779" i="6"/>
  <c r="A3780" i="6"/>
  <c r="C3780" i="6"/>
  <c r="A3781" i="6"/>
  <c r="C3781" i="6"/>
  <c r="A3782" i="6"/>
  <c r="C3782" i="6"/>
  <c r="A3783" i="6"/>
  <c r="C3783" i="6"/>
  <c r="A3784" i="6"/>
  <c r="C3784" i="6"/>
  <c r="A3785" i="6"/>
  <c r="C3785" i="6"/>
  <c r="A3786" i="6"/>
  <c r="C3786" i="6"/>
  <c r="A3787" i="6"/>
  <c r="C3787" i="6"/>
  <c r="A3788" i="6"/>
  <c r="C3788" i="6"/>
  <c r="A3789" i="6"/>
  <c r="C3789" i="6"/>
  <c r="A3790" i="6"/>
  <c r="C3790" i="6"/>
  <c r="A3791" i="6"/>
  <c r="C3791" i="6"/>
  <c r="A3792" i="6"/>
  <c r="C3792" i="6"/>
  <c r="A3793" i="6"/>
  <c r="C3793" i="6"/>
  <c r="A3794" i="6"/>
  <c r="C3794" i="6"/>
  <c r="A3795" i="6"/>
  <c r="C3795" i="6"/>
  <c r="A3796" i="6"/>
  <c r="C3796" i="6"/>
  <c r="A3797" i="6"/>
  <c r="C3797" i="6"/>
  <c r="A3798" i="6"/>
  <c r="C3798" i="6"/>
  <c r="A3799" i="6"/>
  <c r="C3799" i="6"/>
  <c r="A3800" i="6"/>
  <c r="C3800" i="6"/>
  <c r="A3801" i="6"/>
  <c r="C3801" i="6"/>
  <c r="A3802" i="6"/>
  <c r="C3802" i="6"/>
  <c r="A3803" i="6"/>
  <c r="C3803" i="6"/>
  <c r="A3804" i="6"/>
  <c r="C3804" i="6"/>
  <c r="A3805" i="6"/>
  <c r="C3805" i="6"/>
  <c r="A3806" i="6"/>
  <c r="C3806" i="6"/>
  <c r="A3807" i="6"/>
  <c r="C3807" i="6"/>
  <c r="A3808" i="6"/>
  <c r="C3808" i="6"/>
  <c r="A3809" i="6"/>
  <c r="C3809" i="6"/>
  <c r="A3810" i="6"/>
  <c r="C3810" i="6"/>
  <c r="A3811" i="6"/>
  <c r="C3811" i="6"/>
  <c r="A3812" i="6"/>
  <c r="C3812" i="6"/>
  <c r="A3813" i="6"/>
  <c r="C3813" i="6"/>
  <c r="A3814" i="6"/>
  <c r="C3814" i="6"/>
  <c r="A3815" i="6"/>
  <c r="C3815" i="6"/>
  <c r="A3816" i="6"/>
  <c r="C3816" i="6"/>
  <c r="A3817" i="6"/>
  <c r="C3817" i="6"/>
  <c r="A3818" i="6"/>
  <c r="C3818" i="6"/>
  <c r="A3819" i="6"/>
  <c r="C3819" i="6"/>
  <c r="A3820" i="6"/>
  <c r="C3820" i="6"/>
  <c r="A3821" i="6"/>
  <c r="C3821" i="6"/>
  <c r="A3822" i="6"/>
  <c r="C3822" i="6"/>
  <c r="A3823" i="6"/>
  <c r="C3823" i="6"/>
  <c r="A3824" i="6"/>
  <c r="C3824" i="6"/>
  <c r="A3825" i="6"/>
  <c r="C3825" i="6"/>
  <c r="A3826" i="6"/>
  <c r="C3826" i="6"/>
  <c r="A3827" i="6"/>
  <c r="C3827" i="6"/>
  <c r="A3828" i="6"/>
  <c r="C3828" i="6"/>
  <c r="A3829" i="6"/>
  <c r="C3829" i="6"/>
  <c r="A3830" i="6"/>
  <c r="C3830" i="6"/>
  <c r="A3831" i="6"/>
  <c r="C3831" i="6"/>
  <c r="A3832" i="6"/>
  <c r="C3832" i="6"/>
  <c r="A3833" i="6"/>
  <c r="C3833" i="6"/>
  <c r="A3834" i="6"/>
  <c r="C3834" i="6"/>
  <c r="A3835" i="6"/>
  <c r="C3835" i="6"/>
  <c r="A3836" i="6"/>
  <c r="C3836" i="6"/>
  <c r="A3837" i="6"/>
  <c r="C3837" i="6"/>
  <c r="A3838" i="6"/>
  <c r="C3838" i="6"/>
  <c r="A3839" i="6"/>
  <c r="C3839" i="6"/>
  <c r="A3840" i="6"/>
  <c r="C3840" i="6"/>
  <c r="A3841" i="6"/>
  <c r="C3841" i="6"/>
  <c r="A3842" i="6"/>
  <c r="C3842" i="6"/>
  <c r="A3843" i="6"/>
  <c r="C3843" i="6"/>
  <c r="A3844" i="6"/>
  <c r="C3844" i="6"/>
  <c r="A3845" i="6"/>
  <c r="C3845" i="6"/>
  <c r="A3846" i="6"/>
  <c r="C3846" i="6"/>
  <c r="A3847" i="6"/>
  <c r="C3847" i="6"/>
  <c r="A3848" i="6"/>
  <c r="C3848" i="6"/>
  <c r="A3849" i="6"/>
  <c r="C3849" i="6"/>
  <c r="A3850" i="6"/>
  <c r="C3850" i="6"/>
  <c r="A3851" i="6"/>
  <c r="C3851" i="6"/>
  <c r="A3852" i="6"/>
  <c r="C3852" i="6"/>
  <c r="A3853" i="6"/>
  <c r="C3853" i="6"/>
  <c r="A3854" i="6"/>
  <c r="C3854" i="6"/>
  <c r="A3855" i="6"/>
  <c r="C3855" i="6"/>
  <c r="A3856" i="6"/>
  <c r="C3856" i="6"/>
  <c r="A3857" i="6"/>
  <c r="C3857" i="6"/>
  <c r="A3858" i="6"/>
  <c r="C3858" i="6"/>
  <c r="A3859" i="6"/>
  <c r="C3859" i="6"/>
  <c r="A3860" i="6"/>
  <c r="C3860" i="6"/>
  <c r="A3861" i="6"/>
  <c r="C3861" i="6"/>
  <c r="A3862" i="6"/>
  <c r="C3862" i="6"/>
  <c r="A3863" i="6"/>
  <c r="C3863" i="6"/>
  <c r="A3864" i="6"/>
  <c r="C3864" i="6"/>
  <c r="A3865" i="6"/>
  <c r="C3865" i="6"/>
  <c r="A3866" i="6"/>
  <c r="C3866" i="6"/>
  <c r="A3867" i="6"/>
  <c r="C3867" i="6"/>
  <c r="A3868" i="6"/>
  <c r="C3868" i="6"/>
  <c r="A3869" i="6"/>
  <c r="C3869" i="6"/>
  <c r="A3870" i="6"/>
  <c r="C3870" i="6"/>
  <c r="A3871" i="6"/>
  <c r="C3871" i="6"/>
  <c r="A3872" i="6"/>
  <c r="C3872" i="6"/>
  <c r="A3873" i="6"/>
  <c r="C3873" i="6"/>
  <c r="A3874" i="6"/>
  <c r="C3874" i="6"/>
  <c r="A3875" i="6"/>
  <c r="C3875" i="6"/>
  <c r="A3876" i="6"/>
  <c r="C3876" i="6"/>
  <c r="A3877" i="6"/>
  <c r="C3877" i="6"/>
  <c r="A3878" i="6"/>
  <c r="C3878" i="6"/>
  <c r="A3879" i="6"/>
  <c r="C3879" i="6"/>
  <c r="A3880" i="6"/>
  <c r="C3880" i="6"/>
  <c r="A3881" i="6"/>
  <c r="C3881" i="6"/>
  <c r="A3882" i="6"/>
  <c r="C3882" i="6"/>
  <c r="A3883" i="6"/>
  <c r="C3883" i="6"/>
  <c r="A3884" i="6"/>
  <c r="C3884" i="6"/>
  <c r="A3885" i="6"/>
  <c r="C3885" i="6"/>
  <c r="A3886" i="6"/>
  <c r="C3886" i="6"/>
  <c r="A3887" i="6"/>
  <c r="C3887" i="6"/>
  <c r="A3888" i="6"/>
  <c r="C3888" i="6"/>
  <c r="A3889" i="6"/>
  <c r="C3889" i="6"/>
  <c r="A3890" i="6"/>
  <c r="C3890" i="6"/>
  <c r="A3891" i="6"/>
  <c r="C3891" i="6"/>
  <c r="A3892" i="6"/>
  <c r="C3892" i="6"/>
  <c r="A3893" i="6"/>
  <c r="C3893" i="6"/>
  <c r="A3894" i="6"/>
  <c r="C3894" i="6"/>
  <c r="A3895" i="6"/>
  <c r="C3895" i="6"/>
  <c r="A3896" i="6"/>
  <c r="C3896" i="6"/>
  <c r="A3897" i="6"/>
  <c r="C3897" i="6"/>
  <c r="A3898" i="6"/>
  <c r="C3898" i="6"/>
  <c r="A3899" i="6"/>
  <c r="C3899" i="6"/>
  <c r="A3900" i="6"/>
  <c r="C3900" i="6"/>
  <c r="A3901" i="6"/>
  <c r="C3901" i="6"/>
  <c r="A3902" i="6"/>
  <c r="C3902" i="6"/>
  <c r="A3903" i="6"/>
  <c r="C3903" i="6"/>
  <c r="A3904" i="6"/>
  <c r="C3904" i="6"/>
  <c r="A3905" i="6"/>
  <c r="C3905" i="6"/>
  <c r="A3906" i="6"/>
  <c r="C3906" i="6"/>
  <c r="A3907" i="6"/>
  <c r="C3907" i="6"/>
  <c r="A3908" i="6"/>
  <c r="C3908" i="6"/>
  <c r="A3909" i="6"/>
  <c r="C3909" i="6"/>
  <c r="A3910" i="6"/>
  <c r="C3910" i="6"/>
  <c r="A3911" i="6"/>
  <c r="C3911" i="6"/>
  <c r="A3912" i="6"/>
  <c r="C3912" i="6"/>
  <c r="A3913" i="6"/>
  <c r="C3913" i="6"/>
  <c r="A3914" i="6"/>
  <c r="C3914" i="6"/>
  <c r="A3915" i="6"/>
  <c r="C3915" i="6"/>
  <c r="A3916" i="6"/>
  <c r="C3916" i="6"/>
  <c r="A3917" i="6"/>
  <c r="C3917" i="6"/>
  <c r="A3918" i="6"/>
  <c r="C3918" i="6"/>
  <c r="A3919" i="6"/>
  <c r="C3919" i="6"/>
  <c r="A3920" i="6"/>
  <c r="C3920" i="6"/>
  <c r="A3921" i="6"/>
  <c r="C3921" i="6"/>
  <c r="A3922" i="6"/>
  <c r="C3922" i="6"/>
  <c r="A3923" i="6"/>
  <c r="C3923" i="6"/>
  <c r="A3924" i="6"/>
  <c r="C3924" i="6"/>
  <c r="A3925" i="6"/>
  <c r="C3925" i="6"/>
  <c r="A3926" i="6"/>
  <c r="C3926" i="6"/>
  <c r="A3927" i="6"/>
  <c r="C3927" i="6"/>
  <c r="A3928" i="6"/>
  <c r="C3928" i="6"/>
  <c r="A3929" i="6"/>
  <c r="C3929" i="6"/>
  <c r="A3930" i="6"/>
  <c r="C3930" i="6"/>
  <c r="A3931" i="6"/>
  <c r="C3931" i="6"/>
  <c r="A3932" i="6"/>
  <c r="C3932" i="6"/>
  <c r="A3933" i="6"/>
  <c r="C3933" i="6"/>
  <c r="A3934" i="6"/>
  <c r="C3934" i="6"/>
  <c r="A3935" i="6"/>
  <c r="C3935" i="6"/>
  <c r="A3936" i="6"/>
  <c r="C3936" i="6"/>
  <c r="A3937" i="6"/>
  <c r="C3937" i="6"/>
  <c r="A3938" i="6"/>
  <c r="C3938" i="6"/>
  <c r="A3939" i="6"/>
  <c r="C3939" i="6"/>
  <c r="A3940" i="6"/>
  <c r="C3940" i="6"/>
  <c r="A3941" i="6"/>
  <c r="C3941" i="6"/>
  <c r="A3942" i="6"/>
  <c r="C3942" i="6"/>
  <c r="A3943" i="6"/>
  <c r="C3943" i="6"/>
  <c r="A3944" i="6"/>
  <c r="C3944" i="6"/>
  <c r="A3945" i="6"/>
  <c r="C3945" i="6"/>
  <c r="A3946" i="6"/>
  <c r="C3946" i="6"/>
  <c r="A3947" i="6"/>
  <c r="C3947" i="6"/>
  <c r="A3948" i="6"/>
  <c r="C3948" i="6"/>
  <c r="A3949" i="6"/>
  <c r="C3949" i="6"/>
  <c r="A3950" i="6"/>
  <c r="C3950" i="6"/>
  <c r="A3951" i="6"/>
  <c r="C3951" i="6"/>
  <c r="A3952" i="6"/>
  <c r="C3952" i="6"/>
  <c r="A3953" i="6"/>
  <c r="C3953" i="6"/>
  <c r="A3954" i="6"/>
  <c r="C3954" i="6"/>
  <c r="A3955" i="6"/>
  <c r="C3955" i="6"/>
  <c r="A3956" i="6"/>
  <c r="C3956" i="6"/>
  <c r="A3957" i="6"/>
  <c r="C3957" i="6"/>
  <c r="A3958" i="6"/>
  <c r="C3958" i="6"/>
  <c r="A3959" i="6"/>
  <c r="C3959" i="6"/>
  <c r="A3960" i="6"/>
  <c r="C3960" i="6"/>
  <c r="A3961" i="6"/>
  <c r="C3961" i="6"/>
  <c r="A3962" i="6"/>
  <c r="C3962" i="6"/>
  <c r="A3963" i="6"/>
  <c r="C3963" i="6"/>
  <c r="A3964" i="6"/>
  <c r="C3964" i="6"/>
  <c r="A3965" i="6"/>
  <c r="C3965" i="6"/>
  <c r="A3966" i="6"/>
  <c r="C3966" i="6"/>
  <c r="A3967" i="6"/>
  <c r="C3967" i="6"/>
  <c r="A3968" i="6"/>
  <c r="C3968" i="6"/>
  <c r="A3969" i="6"/>
  <c r="C3969" i="6"/>
  <c r="A3970" i="6"/>
  <c r="C3970" i="6"/>
  <c r="A3971" i="6"/>
  <c r="C3971" i="6"/>
  <c r="A3972" i="6"/>
  <c r="C3972" i="6"/>
  <c r="A3973" i="6"/>
  <c r="C3973" i="6"/>
  <c r="A3974" i="6"/>
  <c r="C3974" i="6"/>
  <c r="A3975" i="6"/>
  <c r="C3975" i="6"/>
  <c r="A3976" i="6"/>
  <c r="C3976" i="6"/>
  <c r="A3977" i="6"/>
  <c r="C3977" i="6"/>
  <c r="A3978" i="6"/>
  <c r="C3978" i="6"/>
  <c r="A3979" i="6"/>
  <c r="C3979" i="6"/>
  <c r="A3980" i="6"/>
  <c r="C3980" i="6"/>
  <c r="A3981" i="6"/>
  <c r="C3981" i="6"/>
  <c r="A3982" i="6"/>
  <c r="C3982" i="6"/>
  <c r="A3983" i="6"/>
  <c r="C3983" i="6"/>
  <c r="A3984" i="6"/>
  <c r="C3984" i="6"/>
  <c r="A3985" i="6"/>
  <c r="C3985" i="6"/>
  <c r="A3986" i="6"/>
  <c r="C3986" i="6"/>
  <c r="A3987" i="6"/>
  <c r="C3987" i="6"/>
  <c r="A3988" i="6"/>
  <c r="C3988" i="6"/>
  <c r="A3989" i="6"/>
  <c r="C3989" i="6"/>
  <c r="A3990" i="6"/>
  <c r="C3990" i="6"/>
  <c r="A3991" i="6"/>
  <c r="C3991" i="6"/>
  <c r="A3992" i="6"/>
  <c r="C3992" i="6"/>
  <c r="A3993" i="6"/>
  <c r="C3993" i="6"/>
  <c r="A3994" i="6"/>
  <c r="C3994" i="6"/>
  <c r="A3995" i="6"/>
  <c r="C3995" i="6"/>
  <c r="A3996" i="6"/>
  <c r="C3996" i="6"/>
  <c r="A3997" i="6"/>
  <c r="C3997" i="6"/>
  <c r="A3998" i="6"/>
  <c r="C3998" i="6"/>
  <c r="A3999" i="6"/>
  <c r="C3999" i="6"/>
  <c r="A4000" i="6"/>
  <c r="C4000" i="6"/>
  <c r="A4001" i="6"/>
  <c r="C4001" i="6"/>
  <c r="A4002" i="6"/>
  <c r="C4002" i="6"/>
  <c r="A4003" i="6"/>
  <c r="C4003" i="6"/>
  <c r="A4004" i="6"/>
  <c r="C4004" i="6"/>
  <c r="A4005" i="6"/>
  <c r="C4005" i="6"/>
  <c r="A4006" i="6"/>
  <c r="C4006" i="6"/>
  <c r="A4007" i="6"/>
  <c r="C4007" i="6"/>
  <c r="A4008" i="6"/>
  <c r="C4008" i="6"/>
  <c r="A4009" i="6"/>
  <c r="C4009" i="6"/>
  <c r="A4010" i="6"/>
  <c r="C4010" i="6"/>
  <c r="A4011" i="6"/>
  <c r="C4011" i="6"/>
  <c r="A4012" i="6"/>
  <c r="C4012" i="6"/>
  <c r="A4013" i="6"/>
  <c r="C4013" i="6"/>
  <c r="A4014" i="6"/>
  <c r="C4014" i="6"/>
  <c r="A4015" i="6"/>
  <c r="C4015" i="6"/>
  <c r="A4016" i="6"/>
  <c r="C4016" i="6"/>
  <c r="A4017" i="6"/>
  <c r="C4017" i="6"/>
  <c r="A4018" i="6"/>
  <c r="C4018" i="6"/>
  <c r="A4019" i="6"/>
  <c r="C4019" i="6"/>
  <c r="A4020" i="6"/>
  <c r="C4020" i="6"/>
  <c r="A4021" i="6"/>
  <c r="C4021" i="6"/>
  <c r="A4022" i="6"/>
  <c r="C4022" i="6"/>
  <c r="A4023" i="6"/>
  <c r="C4023" i="6"/>
  <c r="A4024" i="6"/>
  <c r="C4024" i="6"/>
  <c r="A4025" i="6"/>
  <c r="C4025" i="6"/>
  <c r="A4026" i="6"/>
  <c r="C4026" i="6"/>
  <c r="A4027" i="6"/>
  <c r="C4027" i="6"/>
  <c r="A4028" i="6"/>
  <c r="C4028" i="6"/>
  <c r="A4029" i="6"/>
  <c r="C4029" i="6"/>
  <c r="A4030" i="6"/>
  <c r="C4030" i="6"/>
  <c r="A4031" i="6"/>
  <c r="C4031" i="6"/>
  <c r="A4032" i="6"/>
  <c r="C4032" i="6"/>
  <c r="A4033" i="6"/>
  <c r="C4033" i="6"/>
  <c r="A4034" i="6"/>
  <c r="C4034" i="6"/>
  <c r="A4035" i="6"/>
  <c r="C4035" i="6"/>
  <c r="A4036" i="6"/>
  <c r="C4036" i="6"/>
  <c r="A4037" i="6"/>
  <c r="C4037" i="6"/>
  <c r="A4038" i="6"/>
  <c r="C4038" i="6"/>
  <c r="A4039" i="6"/>
  <c r="C4039" i="6"/>
  <c r="A4040" i="6"/>
  <c r="C4040" i="6"/>
  <c r="A4041" i="6"/>
  <c r="C4041" i="6"/>
  <c r="A4042" i="6"/>
  <c r="C4042" i="6"/>
  <c r="A4043" i="6"/>
  <c r="C4043" i="6"/>
  <c r="A4044" i="6"/>
  <c r="C4044" i="6"/>
  <c r="A4045" i="6"/>
  <c r="C4045" i="6"/>
  <c r="A4046" i="6"/>
  <c r="C4046" i="6"/>
  <c r="A4047" i="6"/>
  <c r="C4047" i="6"/>
  <c r="A4048" i="6"/>
  <c r="C4048" i="6"/>
  <c r="A4049" i="6"/>
  <c r="C4049" i="6"/>
  <c r="A4050" i="6"/>
  <c r="C4050" i="6"/>
  <c r="A4051" i="6"/>
  <c r="C4051" i="6"/>
  <c r="A4052" i="6"/>
  <c r="C4052" i="6"/>
  <c r="A4053" i="6"/>
  <c r="C4053" i="6"/>
  <c r="A4054" i="6"/>
  <c r="C4054" i="6"/>
  <c r="A4055" i="6"/>
  <c r="C4055" i="6"/>
  <c r="A4056" i="6"/>
  <c r="C4056" i="6"/>
  <c r="A4057" i="6"/>
  <c r="C4057" i="6"/>
  <c r="A4058" i="6"/>
  <c r="C4058" i="6"/>
  <c r="A4059" i="6"/>
  <c r="C4059" i="6"/>
  <c r="A4060" i="6"/>
  <c r="C4060" i="6"/>
  <c r="A4061" i="6"/>
  <c r="C4061" i="6"/>
  <c r="A4062" i="6"/>
  <c r="C4062" i="6"/>
  <c r="A4063" i="6"/>
  <c r="C4063" i="6"/>
  <c r="A4064" i="6"/>
  <c r="C4064" i="6"/>
  <c r="A4065" i="6"/>
  <c r="C4065" i="6"/>
  <c r="A4066" i="6"/>
  <c r="C4066" i="6"/>
  <c r="A4067" i="6"/>
  <c r="C4067" i="6"/>
  <c r="A4068" i="6"/>
  <c r="C4068" i="6"/>
  <c r="A4069" i="6"/>
  <c r="C4069" i="6"/>
  <c r="A4070" i="6"/>
  <c r="C4070" i="6"/>
  <c r="A4071" i="6"/>
  <c r="C4071" i="6"/>
  <c r="A4072" i="6"/>
  <c r="C4072" i="6"/>
  <c r="A4073" i="6"/>
  <c r="C4073" i="6"/>
  <c r="A4074" i="6"/>
  <c r="C4074" i="6"/>
  <c r="A4075" i="6"/>
  <c r="C4075" i="6"/>
  <c r="A4076" i="6"/>
  <c r="C4076" i="6"/>
  <c r="A4077" i="6"/>
  <c r="C4077" i="6"/>
  <c r="A4078" i="6"/>
  <c r="C4078" i="6"/>
  <c r="A4079" i="6"/>
  <c r="C4079" i="6"/>
  <c r="A4080" i="6"/>
  <c r="C4080" i="6"/>
  <c r="A4081" i="6"/>
  <c r="C4081" i="6"/>
  <c r="A4082" i="6"/>
  <c r="C4082" i="6"/>
  <c r="A4083" i="6"/>
  <c r="C4083" i="6"/>
  <c r="A4084" i="6"/>
  <c r="C4084" i="6"/>
  <c r="A4085" i="6"/>
  <c r="C4085" i="6"/>
  <c r="A4086" i="6"/>
  <c r="C4086" i="6"/>
  <c r="A4087" i="6"/>
  <c r="C4087" i="6"/>
  <c r="A4088" i="6"/>
  <c r="C4088" i="6"/>
  <c r="A4089" i="6"/>
  <c r="C4089" i="6"/>
  <c r="A4090" i="6"/>
  <c r="C4090" i="6"/>
  <c r="A4091" i="6"/>
  <c r="C4091" i="6"/>
  <c r="A4092" i="6"/>
  <c r="C4092" i="6"/>
  <c r="A4093" i="6"/>
  <c r="C4093" i="6"/>
  <c r="A4094" i="6"/>
  <c r="C4094" i="6"/>
  <c r="A4095" i="6"/>
  <c r="C4095" i="6"/>
  <c r="A4096" i="6"/>
  <c r="C4096" i="6"/>
  <c r="A4097" i="6"/>
  <c r="C4097" i="6"/>
  <c r="A4098" i="6"/>
  <c r="C4098" i="6"/>
  <c r="A4099" i="6"/>
  <c r="C4099" i="6"/>
  <c r="A4100" i="6"/>
  <c r="C4100" i="6"/>
  <c r="A4101" i="6"/>
  <c r="C4101" i="6"/>
  <c r="A4102" i="6"/>
  <c r="C4102" i="6"/>
  <c r="A4103" i="6"/>
  <c r="C4103" i="6"/>
  <c r="A4104" i="6"/>
  <c r="C4104" i="6"/>
  <c r="A4105" i="6"/>
  <c r="C4105" i="6"/>
  <c r="A4106" i="6"/>
  <c r="C4106" i="6"/>
  <c r="A4107" i="6"/>
  <c r="C4107" i="6"/>
  <c r="A4108" i="6"/>
  <c r="C4108" i="6"/>
  <c r="A4109" i="6"/>
  <c r="C4109" i="6"/>
  <c r="A4110" i="6"/>
  <c r="C4110" i="6"/>
  <c r="A4111" i="6"/>
  <c r="C4111" i="6"/>
  <c r="A4112" i="6"/>
  <c r="C4112" i="6"/>
  <c r="A4113" i="6"/>
  <c r="C4113" i="6"/>
  <c r="A4114" i="6"/>
  <c r="C4114" i="6"/>
  <c r="A4115" i="6"/>
  <c r="C4115" i="6"/>
  <c r="A4116" i="6"/>
  <c r="C4116" i="6"/>
  <c r="A4117" i="6"/>
  <c r="C4117" i="6"/>
  <c r="A4118" i="6"/>
  <c r="C4118" i="6"/>
  <c r="A4119" i="6"/>
  <c r="C4119" i="6"/>
  <c r="A4120" i="6"/>
  <c r="C4120" i="6"/>
  <c r="A4121" i="6"/>
  <c r="C4121" i="6"/>
  <c r="A4122" i="6"/>
  <c r="C4122" i="6"/>
  <c r="A4123" i="6"/>
  <c r="C4123" i="6"/>
  <c r="A4124" i="6"/>
  <c r="C4124" i="6"/>
  <c r="A4125" i="6"/>
  <c r="C4125" i="6"/>
  <c r="A4126" i="6"/>
  <c r="C4126" i="6"/>
  <c r="A4127" i="6"/>
  <c r="C4127" i="6"/>
  <c r="A4128" i="6"/>
  <c r="C4128" i="6"/>
  <c r="A4129" i="6"/>
  <c r="C4129" i="6"/>
  <c r="A4130" i="6"/>
  <c r="C4130" i="6"/>
  <c r="A4131" i="6"/>
  <c r="C4131" i="6"/>
  <c r="A4132" i="6"/>
  <c r="C4132" i="6"/>
  <c r="A4133" i="6"/>
  <c r="C4133" i="6"/>
  <c r="A4134" i="6"/>
  <c r="C4134" i="6"/>
  <c r="A4135" i="6"/>
  <c r="C4135" i="6"/>
  <c r="A4136" i="6"/>
  <c r="C4136" i="6"/>
  <c r="A4137" i="6"/>
  <c r="C4137" i="6"/>
  <c r="A4138" i="6"/>
  <c r="C4138" i="6"/>
  <c r="A4139" i="6"/>
  <c r="C4139" i="6"/>
  <c r="A4140" i="6"/>
  <c r="C4140" i="6"/>
  <c r="A4141" i="6"/>
  <c r="C4141" i="6"/>
  <c r="A4142" i="6"/>
  <c r="C4142" i="6"/>
  <c r="A4143" i="6"/>
  <c r="C4143" i="6"/>
  <c r="A4144" i="6"/>
  <c r="C4144" i="6"/>
  <c r="A4145" i="6"/>
  <c r="C4145" i="6"/>
  <c r="A4146" i="6"/>
  <c r="C4146" i="6"/>
  <c r="A4147" i="6"/>
  <c r="C4147" i="6"/>
  <c r="A4148" i="6"/>
  <c r="C4148" i="6"/>
  <c r="A4149" i="6"/>
  <c r="C4149" i="6"/>
  <c r="A4150" i="6"/>
  <c r="C4150" i="6"/>
  <c r="A4151" i="6"/>
  <c r="C4151" i="6"/>
  <c r="A4152" i="6"/>
  <c r="C4152" i="6"/>
  <c r="A4153" i="6"/>
  <c r="C4153" i="6"/>
  <c r="A4154" i="6"/>
  <c r="C4154" i="6"/>
  <c r="A4155" i="6"/>
  <c r="C4155" i="6"/>
  <c r="A4156" i="6"/>
  <c r="C4156" i="6"/>
  <c r="A4157" i="6"/>
  <c r="C4157" i="6"/>
  <c r="A4158" i="6"/>
  <c r="C4158" i="6"/>
  <c r="A4159" i="6"/>
  <c r="C4159" i="6"/>
  <c r="A4160" i="6"/>
  <c r="C4160" i="6"/>
  <c r="A4161" i="6"/>
  <c r="C4161" i="6"/>
  <c r="A4162" i="6"/>
  <c r="C4162" i="6"/>
  <c r="A4163" i="6"/>
  <c r="C4163" i="6"/>
  <c r="A4164" i="6"/>
  <c r="C4164" i="6"/>
  <c r="A4165" i="6"/>
  <c r="C4165" i="6"/>
  <c r="A4166" i="6"/>
  <c r="C4166" i="6"/>
  <c r="A4167" i="6"/>
  <c r="C4167" i="6"/>
  <c r="A4168" i="6"/>
  <c r="C4168" i="6"/>
  <c r="A4169" i="6"/>
  <c r="C4169" i="6"/>
  <c r="A4170" i="6"/>
  <c r="C4170" i="6"/>
  <c r="A4171" i="6"/>
  <c r="C4171" i="6"/>
  <c r="A4172" i="6"/>
  <c r="C4172" i="6"/>
  <c r="A4173" i="6"/>
  <c r="C4173" i="6"/>
  <c r="A4174" i="6"/>
  <c r="C4174" i="6"/>
  <c r="A4175" i="6"/>
  <c r="C4175" i="6"/>
  <c r="A4176" i="6"/>
  <c r="C4176" i="6"/>
  <c r="A4177" i="6"/>
  <c r="C4177" i="6"/>
  <c r="A4178" i="6"/>
  <c r="C4178" i="6"/>
  <c r="A4179" i="6"/>
  <c r="C4179" i="6"/>
  <c r="A4180" i="6"/>
  <c r="C4180" i="6"/>
  <c r="A4181" i="6"/>
  <c r="C4181" i="6"/>
  <c r="A4182" i="6"/>
  <c r="C4182" i="6"/>
  <c r="A4183" i="6"/>
  <c r="C4183" i="6"/>
  <c r="A4184" i="6"/>
  <c r="C4184" i="6"/>
  <c r="A4185" i="6"/>
  <c r="C4185" i="6"/>
  <c r="A4186" i="6"/>
  <c r="C4186" i="6"/>
  <c r="A4187" i="6"/>
  <c r="C4187" i="6"/>
  <c r="A4188" i="6"/>
  <c r="C4188" i="6"/>
  <c r="A4189" i="6"/>
  <c r="C4189" i="6"/>
  <c r="A4190" i="6"/>
  <c r="C4190" i="6"/>
  <c r="A4191" i="6"/>
  <c r="C4191" i="6"/>
  <c r="A4192" i="6"/>
  <c r="C4192" i="6"/>
  <c r="A4193" i="6"/>
  <c r="C4193" i="6"/>
  <c r="A4194" i="6"/>
  <c r="C4194" i="6"/>
  <c r="A4195" i="6"/>
  <c r="C4195" i="6"/>
  <c r="A4196" i="6"/>
  <c r="C4196" i="6"/>
  <c r="A4197" i="6"/>
  <c r="C4197" i="6"/>
  <c r="A4198" i="6"/>
  <c r="C4198" i="6"/>
  <c r="A4199" i="6"/>
  <c r="C4199" i="6"/>
  <c r="A4200" i="6"/>
  <c r="C4200" i="6"/>
  <c r="A4201" i="6"/>
  <c r="C4201" i="6"/>
  <c r="A4202" i="6"/>
  <c r="C4202" i="6"/>
  <c r="A4203" i="6"/>
  <c r="C4203" i="6"/>
  <c r="A4204" i="6"/>
  <c r="C4204" i="6"/>
  <c r="A4205" i="6"/>
  <c r="C4205" i="6"/>
  <c r="A4206" i="6"/>
  <c r="C4206" i="6"/>
  <c r="A4207" i="6"/>
  <c r="C4207" i="6"/>
  <c r="A4208" i="6"/>
  <c r="C4208" i="6"/>
  <c r="A4209" i="6"/>
  <c r="C4209" i="6"/>
  <c r="A4210" i="6"/>
  <c r="C4210" i="6"/>
  <c r="A4211" i="6"/>
  <c r="C4211" i="6"/>
  <c r="A4212" i="6"/>
  <c r="C4212" i="6"/>
  <c r="A4213" i="6"/>
  <c r="C4213" i="6"/>
  <c r="A4214" i="6"/>
  <c r="C4214" i="6"/>
  <c r="A4215" i="6"/>
  <c r="C4215" i="6"/>
  <c r="A4216" i="6"/>
  <c r="C4216" i="6"/>
  <c r="A4217" i="6"/>
  <c r="C4217" i="6"/>
  <c r="A4218" i="6"/>
  <c r="C4218" i="6"/>
  <c r="A4219" i="6"/>
  <c r="C4219" i="6"/>
  <c r="A4220" i="6"/>
  <c r="C4220" i="6"/>
  <c r="A4221" i="6"/>
  <c r="C4221" i="6"/>
  <c r="A4222" i="6"/>
  <c r="C4222" i="6"/>
  <c r="A4223" i="6"/>
  <c r="C4223" i="6"/>
  <c r="A4224" i="6"/>
  <c r="C4224" i="6"/>
  <c r="A4225" i="6"/>
  <c r="C4225" i="6"/>
  <c r="A4226" i="6"/>
  <c r="C4226" i="6"/>
  <c r="A4227" i="6"/>
  <c r="C4227" i="6"/>
  <c r="A4228" i="6"/>
  <c r="C4228" i="6"/>
  <c r="A4229" i="6"/>
  <c r="C4229" i="6"/>
  <c r="A4230" i="6"/>
  <c r="C4230" i="6"/>
  <c r="A4231" i="6"/>
  <c r="C4231" i="6"/>
  <c r="A4232" i="6"/>
  <c r="C4232" i="6"/>
  <c r="A4233" i="6"/>
  <c r="C4233" i="6"/>
  <c r="A4234" i="6"/>
  <c r="C4234" i="6"/>
  <c r="A4235" i="6"/>
  <c r="C4235" i="6"/>
  <c r="A4236" i="6"/>
  <c r="C4236" i="6"/>
  <c r="A4237" i="6"/>
  <c r="C4237" i="6"/>
  <c r="A4238" i="6"/>
  <c r="C4238" i="6"/>
  <c r="A4239" i="6"/>
  <c r="C4239" i="6"/>
  <c r="A4240" i="6"/>
  <c r="C4240" i="6"/>
  <c r="A4241" i="6"/>
  <c r="C4241" i="6"/>
  <c r="A4242" i="6"/>
  <c r="C4242" i="6"/>
  <c r="A4243" i="6"/>
  <c r="C4243" i="6"/>
  <c r="A4244" i="6"/>
  <c r="C4244" i="6"/>
  <c r="A4245" i="6"/>
  <c r="C4245" i="6"/>
  <c r="A4246" i="6"/>
  <c r="C4246" i="6"/>
  <c r="A4247" i="6"/>
  <c r="C4247" i="6"/>
  <c r="A4248" i="6"/>
  <c r="C4248" i="6"/>
  <c r="A4249" i="6"/>
  <c r="C4249" i="6"/>
  <c r="A4250" i="6"/>
  <c r="C4250" i="6"/>
  <c r="A4251" i="6"/>
  <c r="C4251" i="6"/>
  <c r="A4252" i="6"/>
  <c r="C4252" i="6"/>
  <c r="A4253" i="6"/>
  <c r="C4253" i="6"/>
  <c r="A4254" i="6"/>
  <c r="C4254" i="6"/>
  <c r="A4255" i="6"/>
  <c r="C4255" i="6"/>
  <c r="A4256" i="6"/>
  <c r="C4256" i="6"/>
  <c r="A4257" i="6"/>
  <c r="C4257" i="6"/>
  <c r="A4258" i="6"/>
  <c r="C4258" i="6"/>
  <c r="A4259" i="6"/>
  <c r="C4259" i="6"/>
  <c r="A4260" i="6"/>
  <c r="C4260" i="6"/>
  <c r="A4261" i="6"/>
  <c r="C4261" i="6"/>
  <c r="A4262" i="6"/>
  <c r="C4262" i="6"/>
  <c r="A4263" i="6"/>
  <c r="C4263" i="6"/>
  <c r="A4264" i="6"/>
  <c r="C4264" i="6"/>
  <c r="A4265" i="6"/>
  <c r="C4265" i="6"/>
  <c r="A4266" i="6"/>
  <c r="C4266" i="6"/>
  <c r="A4267" i="6"/>
  <c r="C4267" i="6"/>
  <c r="A4268" i="6"/>
  <c r="C4268" i="6"/>
  <c r="A4269" i="6"/>
  <c r="C4269" i="6"/>
  <c r="A4270" i="6"/>
  <c r="C4270" i="6"/>
  <c r="A4271" i="6"/>
  <c r="C4271" i="6"/>
  <c r="A4272" i="6"/>
  <c r="C4272" i="6"/>
  <c r="A4273" i="6"/>
  <c r="C4273" i="6"/>
  <c r="A4274" i="6"/>
  <c r="C4274" i="6"/>
  <c r="A4275" i="6"/>
  <c r="C4275" i="6"/>
  <c r="A4276" i="6"/>
  <c r="C4276" i="6"/>
  <c r="A4277" i="6"/>
  <c r="C4277" i="6"/>
  <c r="A4278" i="6"/>
  <c r="C4278" i="6"/>
  <c r="A4279" i="6"/>
  <c r="C4279" i="6"/>
  <c r="A4280" i="6"/>
  <c r="C4280" i="6"/>
  <c r="A4281" i="6"/>
  <c r="C4281" i="6"/>
  <c r="A4282" i="6"/>
  <c r="C4282" i="6"/>
  <c r="A4283" i="6"/>
  <c r="C4283" i="6"/>
  <c r="A4284" i="6"/>
  <c r="C4284" i="6"/>
  <c r="A4285" i="6"/>
  <c r="C4285" i="6"/>
  <c r="A4286" i="6"/>
  <c r="C4286" i="6"/>
  <c r="A4287" i="6"/>
  <c r="C4287" i="6"/>
  <c r="A4288" i="6"/>
  <c r="C4288" i="6"/>
  <c r="A4289" i="6"/>
  <c r="C4289" i="6"/>
  <c r="A4290" i="6"/>
  <c r="C4290" i="6"/>
  <c r="A4291" i="6"/>
  <c r="C4291" i="6"/>
  <c r="A4292" i="6"/>
  <c r="C4292" i="6"/>
  <c r="A4293" i="6"/>
  <c r="C4293" i="6"/>
  <c r="A4294" i="6"/>
  <c r="C4294" i="6"/>
  <c r="A4295" i="6"/>
  <c r="C4295" i="6"/>
  <c r="A4296" i="6"/>
  <c r="C4296" i="6"/>
  <c r="A4297" i="6"/>
  <c r="C4297" i="6"/>
  <c r="A4298" i="6"/>
  <c r="C4298" i="6"/>
  <c r="A4299" i="6"/>
  <c r="C4299" i="6"/>
  <c r="A4300" i="6"/>
  <c r="C4300" i="6"/>
  <c r="A4301" i="6"/>
  <c r="C4301" i="6"/>
  <c r="A4302" i="6"/>
  <c r="C4302" i="6"/>
  <c r="A4303" i="6"/>
  <c r="C4303" i="6"/>
  <c r="A4304" i="6"/>
  <c r="C4304" i="6"/>
  <c r="A4305" i="6"/>
  <c r="C4305" i="6"/>
  <c r="A4306" i="6"/>
  <c r="C4306" i="6"/>
  <c r="A4307" i="6"/>
  <c r="C4307" i="6"/>
  <c r="A4308" i="6"/>
  <c r="C4308" i="6"/>
  <c r="A4309" i="6"/>
  <c r="C4309" i="6"/>
  <c r="A4310" i="6"/>
  <c r="C4310" i="6"/>
  <c r="A4311" i="6"/>
  <c r="C4311" i="6"/>
  <c r="A4312" i="6"/>
  <c r="C4312" i="6"/>
  <c r="A4313" i="6"/>
  <c r="C4313" i="6"/>
  <c r="A4314" i="6"/>
  <c r="C4314" i="6"/>
  <c r="A4315" i="6"/>
  <c r="C4315" i="6"/>
  <c r="A4316" i="6"/>
  <c r="C4316" i="6"/>
  <c r="A4317" i="6"/>
  <c r="C4317" i="6"/>
  <c r="A4318" i="6"/>
  <c r="C4318" i="6"/>
  <c r="A4319" i="6"/>
  <c r="C4319" i="6"/>
  <c r="A4320" i="6"/>
  <c r="C4320" i="6"/>
  <c r="A4321" i="6"/>
  <c r="C4321" i="6"/>
  <c r="A4322" i="6"/>
  <c r="C4322" i="6"/>
  <c r="A4323" i="6"/>
  <c r="C4323" i="6"/>
  <c r="A4324" i="6"/>
  <c r="C4324" i="6"/>
  <c r="A4325" i="6"/>
  <c r="C4325" i="6"/>
  <c r="A4326" i="6"/>
  <c r="C4326" i="6"/>
  <c r="A4327" i="6"/>
  <c r="C4327" i="6"/>
  <c r="A4328" i="6"/>
  <c r="C4328" i="6"/>
  <c r="A4329" i="6"/>
  <c r="C4329" i="6"/>
  <c r="A4330" i="6"/>
  <c r="C4330" i="6"/>
  <c r="A4331" i="6"/>
  <c r="C4331" i="6"/>
  <c r="A4332" i="6"/>
  <c r="C4332" i="6"/>
  <c r="A4333" i="6"/>
  <c r="C4333" i="6"/>
  <c r="A4334" i="6"/>
  <c r="C4334" i="6"/>
  <c r="A4335" i="6"/>
  <c r="C4335" i="6"/>
  <c r="A4336" i="6"/>
  <c r="C4336" i="6"/>
  <c r="A4337" i="6"/>
  <c r="C4337" i="6"/>
  <c r="A4338" i="6"/>
  <c r="C4338" i="6"/>
  <c r="A4339" i="6"/>
  <c r="C4339" i="6"/>
  <c r="A4340" i="6"/>
  <c r="C4340" i="6"/>
  <c r="A4341" i="6"/>
  <c r="C4341" i="6"/>
  <c r="A4342" i="6"/>
  <c r="C4342" i="6"/>
  <c r="A4343" i="6"/>
  <c r="C4343" i="6"/>
  <c r="A4344" i="6"/>
  <c r="C4344" i="6"/>
  <c r="A4345" i="6"/>
  <c r="C4345" i="6"/>
  <c r="A4346" i="6"/>
  <c r="C4346" i="6"/>
  <c r="A4347" i="6"/>
  <c r="C4347" i="6"/>
  <c r="A4348" i="6"/>
  <c r="C4348" i="6"/>
  <c r="A4349" i="6"/>
  <c r="C4349" i="6"/>
  <c r="A4350" i="6"/>
  <c r="C4350" i="6"/>
  <c r="A4351" i="6"/>
  <c r="C4351" i="6"/>
  <c r="A4352" i="6"/>
  <c r="C4352" i="6"/>
  <c r="A4353" i="6"/>
  <c r="C4353" i="6"/>
  <c r="A4354" i="6"/>
  <c r="C4354" i="6"/>
  <c r="A4355" i="6"/>
  <c r="C4355" i="6"/>
  <c r="A4356" i="6"/>
  <c r="C4356" i="6"/>
  <c r="A4357" i="6"/>
  <c r="C4357" i="6"/>
  <c r="A4358" i="6"/>
  <c r="C4358" i="6"/>
  <c r="A4359" i="6"/>
  <c r="C4359" i="6"/>
  <c r="A4360" i="6"/>
  <c r="C4360" i="6"/>
  <c r="A4361" i="6"/>
  <c r="C4361" i="6"/>
  <c r="A4362" i="6"/>
  <c r="C4362" i="6"/>
  <c r="A4363" i="6"/>
  <c r="C4363" i="6"/>
  <c r="A4364" i="6"/>
  <c r="C4364" i="6"/>
  <c r="A4365" i="6"/>
  <c r="C4365" i="6"/>
  <c r="A4366" i="6"/>
  <c r="C4366" i="6"/>
  <c r="A4367" i="6"/>
  <c r="C4367" i="6"/>
  <c r="A4368" i="6"/>
  <c r="C4368" i="6"/>
  <c r="A4369" i="6"/>
  <c r="C4369" i="6"/>
  <c r="A4370" i="6"/>
  <c r="C4370" i="6"/>
  <c r="A4371" i="6"/>
  <c r="C4371" i="6"/>
  <c r="A4372" i="6"/>
  <c r="C4372" i="6"/>
  <c r="A4373" i="6"/>
  <c r="C4373" i="6"/>
  <c r="A4374" i="6"/>
  <c r="C4374" i="6"/>
  <c r="A4375" i="6"/>
  <c r="C4375" i="6"/>
  <c r="A4376" i="6"/>
  <c r="C4376" i="6"/>
  <c r="A4377" i="6"/>
  <c r="C4377" i="6"/>
  <c r="A4378" i="6"/>
  <c r="C4378" i="6"/>
  <c r="A4379" i="6"/>
  <c r="C4379" i="6"/>
  <c r="A4380" i="6"/>
  <c r="C4380" i="6"/>
  <c r="A4381" i="6"/>
  <c r="C4381" i="6"/>
  <c r="A4382" i="6"/>
  <c r="C4382" i="6"/>
  <c r="A4383" i="6"/>
  <c r="C4383" i="6"/>
  <c r="A4384" i="6"/>
  <c r="C4384" i="6"/>
  <c r="A4385" i="6"/>
  <c r="C4385" i="6"/>
  <c r="A4386" i="6"/>
  <c r="C4386" i="6"/>
  <c r="A4387" i="6"/>
  <c r="C4387" i="6"/>
  <c r="A4388" i="6"/>
  <c r="C4388" i="6"/>
  <c r="A4389" i="6"/>
  <c r="C4389" i="6"/>
  <c r="A4390" i="6"/>
  <c r="C4390" i="6"/>
  <c r="A4391" i="6"/>
  <c r="C4391" i="6"/>
  <c r="A4392" i="6"/>
  <c r="C4392" i="6"/>
  <c r="A4393" i="6"/>
  <c r="C4393" i="6"/>
  <c r="A4394" i="6"/>
  <c r="C4394" i="6"/>
  <c r="A4395" i="6"/>
  <c r="C4395" i="6"/>
  <c r="A4396" i="6"/>
  <c r="C4396" i="6"/>
  <c r="A4397" i="6"/>
  <c r="C4397" i="6"/>
  <c r="A4398" i="6"/>
  <c r="C4398" i="6"/>
  <c r="A4399" i="6"/>
  <c r="C4399" i="6"/>
  <c r="A4400" i="6"/>
  <c r="C4400" i="6"/>
  <c r="A4401" i="6"/>
  <c r="C4401" i="6"/>
  <c r="A4402" i="6"/>
  <c r="C4402" i="6"/>
  <c r="A4403" i="6"/>
  <c r="C4403" i="6"/>
  <c r="A4404" i="6"/>
  <c r="C4404" i="6"/>
  <c r="A4405" i="6"/>
  <c r="C4405" i="6"/>
  <c r="A4406" i="6"/>
  <c r="C4406" i="6"/>
  <c r="A4407" i="6"/>
  <c r="C4407" i="6"/>
  <c r="A4408" i="6"/>
  <c r="C4408" i="6"/>
  <c r="A4409" i="6"/>
  <c r="C4409" i="6"/>
  <c r="A4410" i="6"/>
  <c r="C4410" i="6"/>
  <c r="A4411" i="6"/>
  <c r="C4411" i="6"/>
  <c r="A4412" i="6"/>
  <c r="C4412" i="6"/>
  <c r="A4413" i="6"/>
  <c r="C4413" i="6"/>
  <c r="A4414" i="6"/>
  <c r="C4414" i="6"/>
  <c r="A4415" i="6"/>
  <c r="C4415" i="6"/>
  <c r="A4416" i="6"/>
  <c r="C4416" i="6"/>
  <c r="A4417" i="6"/>
  <c r="C4417" i="6"/>
  <c r="A4418" i="6"/>
  <c r="C4418" i="6"/>
  <c r="A4419" i="6"/>
  <c r="C4419" i="6"/>
  <c r="A4420" i="6"/>
  <c r="C4420" i="6"/>
  <c r="A4421" i="6"/>
  <c r="C4421" i="6"/>
  <c r="A4422" i="6"/>
  <c r="C4422" i="6"/>
  <c r="A4423" i="6"/>
  <c r="C4423" i="6"/>
  <c r="A4424" i="6"/>
  <c r="C4424" i="6"/>
  <c r="A4425" i="6"/>
  <c r="C4425" i="6"/>
  <c r="A4426" i="6"/>
  <c r="C4426" i="6"/>
  <c r="A4427" i="6"/>
  <c r="C4427" i="6"/>
  <c r="A4428" i="6"/>
  <c r="C4428" i="6"/>
  <c r="A4429" i="6"/>
  <c r="C4429" i="6"/>
  <c r="A4430" i="6"/>
  <c r="C4430" i="6"/>
  <c r="A4431" i="6"/>
  <c r="C4431" i="6"/>
  <c r="A4432" i="6"/>
  <c r="C4432" i="6"/>
  <c r="A4433" i="6"/>
  <c r="C4433" i="6"/>
  <c r="A4434" i="6"/>
  <c r="C4434" i="6"/>
  <c r="A4435" i="6"/>
  <c r="C4435" i="6"/>
  <c r="A4436" i="6"/>
  <c r="C4436" i="6"/>
  <c r="A4437" i="6"/>
  <c r="C4437" i="6"/>
  <c r="A4438" i="6"/>
  <c r="C4438" i="6"/>
  <c r="A4439" i="6"/>
  <c r="C4439" i="6"/>
  <c r="A4440" i="6"/>
  <c r="C4440" i="6"/>
  <c r="A4441" i="6"/>
  <c r="C4441" i="6"/>
  <c r="A4442" i="6"/>
  <c r="C4442" i="6"/>
  <c r="A4443" i="6"/>
  <c r="C4443" i="6"/>
  <c r="A4444" i="6"/>
  <c r="C4444" i="6"/>
  <c r="A4445" i="6"/>
  <c r="C4445" i="6"/>
  <c r="A4446" i="6"/>
  <c r="C4446" i="6"/>
  <c r="A4447" i="6"/>
  <c r="C4447" i="6"/>
  <c r="A4448" i="6"/>
  <c r="C4448" i="6"/>
  <c r="A4449" i="6"/>
  <c r="C4449" i="6"/>
  <c r="A4450" i="6"/>
  <c r="C4450" i="6"/>
  <c r="A4451" i="6"/>
  <c r="C4451" i="6"/>
  <c r="A4452" i="6"/>
  <c r="C4452" i="6"/>
  <c r="A4453" i="6"/>
  <c r="C4453" i="6"/>
  <c r="A4454" i="6"/>
  <c r="C4454" i="6"/>
  <c r="A4455" i="6"/>
  <c r="C4455" i="6"/>
  <c r="A4456" i="6"/>
  <c r="C4456" i="6"/>
  <c r="A4457" i="6"/>
  <c r="C4457" i="6"/>
  <c r="A4458" i="6"/>
  <c r="C4458" i="6"/>
  <c r="A4459" i="6"/>
  <c r="C4459" i="6"/>
  <c r="A4460" i="6"/>
  <c r="C4460" i="6"/>
  <c r="A4461" i="6"/>
  <c r="C4461" i="6"/>
  <c r="A4462" i="6"/>
  <c r="C4462" i="6"/>
  <c r="A4463" i="6"/>
  <c r="C4463" i="6"/>
  <c r="A4464" i="6"/>
  <c r="C4464" i="6"/>
  <c r="A4465" i="6"/>
  <c r="C4465" i="6"/>
  <c r="A4466" i="6"/>
  <c r="C4466" i="6"/>
  <c r="A4467" i="6"/>
  <c r="C4467" i="6"/>
  <c r="A4468" i="6"/>
  <c r="C4468" i="6"/>
  <c r="A4469" i="6"/>
  <c r="C4469" i="6"/>
  <c r="A4470" i="6"/>
  <c r="C4470" i="6"/>
  <c r="A4471" i="6"/>
  <c r="C4471" i="6"/>
  <c r="A4472" i="6"/>
  <c r="C4472" i="6"/>
  <c r="A4473" i="6"/>
  <c r="C4473" i="6"/>
  <c r="A4474" i="6"/>
  <c r="C4474" i="6"/>
  <c r="A4475" i="6"/>
  <c r="C4475" i="6"/>
  <c r="A4476" i="6"/>
  <c r="C4476" i="6"/>
  <c r="A4477" i="6"/>
  <c r="C4477" i="6"/>
  <c r="A4478" i="6"/>
  <c r="C4478" i="6"/>
  <c r="A4479" i="6"/>
  <c r="C4479" i="6"/>
  <c r="A4480" i="6"/>
  <c r="C4480" i="6"/>
  <c r="A4481" i="6"/>
  <c r="C4481" i="6"/>
  <c r="A4482" i="6"/>
  <c r="C4482" i="6"/>
  <c r="A4483" i="6"/>
  <c r="C4483" i="6"/>
  <c r="A4484" i="6"/>
  <c r="C4484" i="6"/>
  <c r="A4485" i="6"/>
  <c r="C4485" i="6"/>
  <c r="A4486" i="6"/>
  <c r="C4486" i="6"/>
  <c r="A4487" i="6"/>
  <c r="C4487" i="6"/>
  <c r="A4488" i="6"/>
  <c r="C4488" i="6"/>
  <c r="A4489" i="6"/>
  <c r="C4489" i="6"/>
  <c r="A4490" i="6"/>
  <c r="C4490" i="6"/>
  <c r="A4491" i="6"/>
  <c r="C4491" i="6"/>
  <c r="A4492" i="6"/>
  <c r="C4492" i="6"/>
  <c r="A4493" i="6"/>
  <c r="C4493" i="6"/>
  <c r="A4494" i="6"/>
  <c r="C4494" i="6"/>
  <c r="A4495" i="6"/>
  <c r="C4495" i="6"/>
  <c r="A4496" i="6"/>
  <c r="C4496" i="6"/>
  <c r="A4497" i="6"/>
  <c r="C4497" i="6"/>
  <c r="A4498" i="6"/>
  <c r="C4498" i="6"/>
  <c r="A4499" i="6"/>
  <c r="C4499" i="6"/>
  <c r="A4500" i="6"/>
  <c r="C4500" i="6"/>
  <c r="A4501" i="6"/>
  <c r="C4501" i="6"/>
  <c r="A4502" i="6"/>
  <c r="C4502" i="6"/>
  <c r="A4503" i="6"/>
  <c r="C4503" i="6"/>
  <c r="A4504" i="6"/>
  <c r="C4504" i="6"/>
  <c r="A4505" i="6"/>
  <c r="C4505" i="6"/>
  <c r="A4506" i="6"/>
  <c r="C4506" i="6"/>
  <c r="A4507" i="6"/>
  <c r="C4507" i="6"/>
  <c r="A4508" i="6"/>
  <c r="C4508" i="6"/>
  <c r="A4509" i="6"/>
  <c r="C4509" i="6"/>
  <c r="A4510" i="6"/>
  <c r="C4510" i="6"/>
  <c r="A4511" i="6"/>
  <c r="C4511" i="6"/>
  <c r="A4512" i="6"/>
  <c r="C4512" i="6"/>
  <c r="A4513" i="6"/>
  <c r="C4513" i="6"/>
  <c r="A4514" i="6"/>
  <c r="C4514" i="6"/>
  <c r="A4515" i="6"/>
  <c r="C4515" i="6"/>
  <c r="A4516" i="6"/>
  <c r="C4516" i="6"/>
  <c r="A4517" i="6"/>
  <c r="C4517" i="6"/>
  <c r="A4518" i="6"/>
  <c r="C4518" i="6"/>
  <c r="A4519" i="6"/>
  <c r="C4519" i="6"/>
  <c r="A4520" i="6"/>
  <c r="C4520" i="6"/>
  <c r="A4521" i="6"/>
  <c r="C4521" i="6"/>
  <c r="A4522" i="6"/>
  <c r="C4522" i="6"/>
  <c r="A4523" i="6"/>
  <c r="C4523" i="6"/>
  <c r="A4524" i="6"/>
  <c r="C4524" i="6"/>
  <c r="A4525" i="6"/>
  <c r="C4525" i="6"/>
  <c r="A4526" i="6"/>
  <c r="C4526" i="6"/>
  <c r="A4527" i="6"/>
  <c r="C4527" i="6"/>
  <c r="A4528" i="6"/>
  <c r="C4528" i="6"/>
  <c r="A4529" i="6"/>
  <c r="C4529" i="6"/>
  <c r="A4530" i="6"/>
  <c r="C4530" i="6"/>
  <c r="A4531" i="6"/>
  <c r="C4531" i="6"/>
  <c r="A4532" i="6"/>
  <c r="C4532" i="6"/>
  <c r="A4533" i="6"/>
  <c r="C4533" i="6"/>
  <c r="A4534" i="6"/>
  <c r="C4534" i="6"/>
  <c r="A4535" i="6"/>
  <c r="C4535" i="6"/>
  <c r="A4536" i="6"/>
  <c r="C4536" i="6"/>
  <c r="A4537" i="6"/>
  <c r="C4537" i="6"/>
  <c r="A4538" i="6"/>
  <c r="C4538" i="6"/>
  <c r="A4539" i="6"/>
  <c r="C4539" i="6"/>
  <c r="A4540" i="6"/>
  <c r="C4540" i="6"/>
  <c r="A4541" i="6"/>
  <c r="C4541" i="6"/>
  <c r="A4542" i="6"/>
  <c r="C4542" i="6"/>
  <c r="A4543" i="6"/>
  <c r="C4543" i="6"/>
  <c r="A4544" i="6"/>
  <c r="C4544" i="6"/>
  <c r="A4545" i="6"/>
  <c r="C4545" i="6"/>
  <c r="A4546" i="6"/>
  <c r="C4546" i="6"/>
  <c r="A4547" i="6"/>
  <c r="C4547" i="6"/>
  <c r="A4548" i="6"/>
  <c r="C4548" i="6"/>
  <c r="A4549" i="6"/>
  <c r="C4549" i="6"/>
  <c r="A4550" i="6"/>
  <c r="C4550" i="6"/>
  <c r="A4551" i="6"/>
  <c r="C4551" i="6"/>
  <c r="A4552" i="6"/>
  <c r="C4552" i="6"/>
  <c r="A4553" i="6"/>
  <c r="C4553" i="6"/>
  <c r="A4554" i="6"/>
  <c r="C4554" i="6"/>
  <c r="A4555" i="6"/>
  <c r="C4555" i="6"/>
  <c r="A4556" i="6"/>
  <c r="C4556" i="6"/>
  <c r="A4557" i="6"/>
  <c r="C4557" i="6"/>
  <c r="A4558" i="6"/>
  <c r="C4558" i="6"/>
  <c r="A4559" i="6"/>
  <c r="C4559" i="6"/>
  <c r="A4560" i="6"/>
  <c r="C4560" i="6"/>
  <c r="A4561" i="6"/>
  <c r="C4561" i="6"/>
  <c r="A4562" i="6"/>
  <c r="C4562" i="6"/>
  <c r="A4563" i="6"/>
  <c r="C4563" i="6"/>
  <c r="A4564" i="6"/>
  <c r="C4564" i="6"/>
  <c r="A4565" i="6"/>
  <c r="C4565" i="6"/>
  <c r="A4566" i="6"/>
  <c r="C4566" i="6"/>
  <c r="A4567" i="6"/>
  <c r="C4567" i="6"/>
  <c r="A4568" i="6"/>
  <c r="C4568" i="6"/>
  <c r="A4569" i="6"/>
  <c r="C4569" i="6"/>
  <c r="A4570" i="6"/>
  <c r="C4570" i="6"/>
  <c r="A4571" i="6"/>
  <c r="C4571" i="6"/>
  <c r="A4572" i="6"/>
  <c r="C4572" i="6"/>
  <c r="A4573" i="6"/>
  <c r="C4573" i="6"/>
  <c r="A4574" i="6"/>
  <c r="C4574" i="6"/>
  <c r="A4575" i="6"/>
  <c r="C4575" i="6"/>
  <c r="A4576" i="6"/>
  <c r="C4576" i="6"/>
  <c r="A4577" i="6"/>
  <c r="C4577" i="6"/>
  <c r="A4578" i="6"/>
  <c r="C4578" i="6"/>
  <c r="A4579" i="6"/>
  <c r="C4579" i="6"/>
  <c r="A4580" i="6"/>
  <c r="C4580" i="6"/>
  <c r="A4581" i="6"/>
  <c r="C4581" i="6"/>
  <c r="A4582" i="6"/>
  <c r="C4582" i="6"/>
  <c r="A4583" i="6"/>
  <c r="C4583" i="6"/>
  <c r="A4584" i="6"/>
  <c r="C4584" i="6"/>
  <c r="A4585" i="6"/>
  <c r="C4585" i="6"/>
  <c r="A4586" i="6"/>
  <c r="C4586" i="6"/>
  <c r="A4587" i="6"/>
  <c r="C4587" i="6"/>
  <c r="A4588" i="6"/>
  <c r="C4588" i="6"/>
  <c r="A4589" i="6"/>
  <c r="C4589" i="6"/>
  <c r="A4590" i="6"/>
  <c r="C4590" i="6"/>
  <c r="A4591" i="6"/>
  <c r="C4591" i="6"/>
  <c r="A4592" i="6"/>
  <c r="C4592" i="6"/>
  <c r="A4593" i="6"/>
  <c r="C4593" i="6"/>
  <c r="A4594" i="6"/>
  <c r="C4594" i="6"/>
  <c r="A4595" i="6"/>
  <c r="C4595" i="6"/>
  <c r="A4596" i="6"/>
  <c r="C4596" i="6"/>
  <c r="A4597" i="6"/>
  <c r="C4597" i="6"/>
  <c r="A4598" i="6"/>
  <c r="C4598" i="6"/>
  <c r="A4599" i="6"/>
  <c r="C4599" i="6"/>
  <c r="A4600" i="6"/>
  <c r="C4600" i="6"/>
  <c r="A4601" i="6"/>
  <c r="C4601" i="6"/>
  <c r="A4602" i="6"/>
  <c r="C4602" i="6"/>
  <c r="A4603" i="6"/>
  <c r="C4603" i="6"/>
  <c r="A4604" i="6"/>
  <c r="C4604" i="6"/>
  <c r="A4605" i="6"/>
  <c r="C4605" i="6"/>
  <c r="A4606" i="6"/>
  <c r="C4606" i="6"/>
  <c r="A4607" i="6"/>
  <c r="C4607" i="6"/>
  <c r="A4608" i="6"/>
  <c r="C4608" i="6"/>
  <c r="A4609" i="6"/>
  <c r="C4609" i="6"/>
  <c r="A4610" i="6"/>
  <c r="C4610" i="6"/>
  <c r="A4611" i="6"/>
  <c r="C4611" i="6"/>
  <c r="A4612" i="6"/>
  <c r="C4612" i="6"/>
  <c r="A4613" i="6"/>
  <c r="C4613" i="6"/>
  <c r="A4614" i="6"/>
  <c r="C4614" i="6"/>
  <c r="A4615" i="6"/>
  <c r="C4615" i="6"/>
  <c r="A4616" i="6"/>
  <c r="C4616" i="6"/>
  <c r="A4617" i="6"/>
  <c r="C4617" i="6"/>
  <c r="A4618" i="6"/>
  <c r="C4618" i="6"/>
  <c r="A4619" i="6"/>
  <c r="C4619" i="6"/>
  <c r="A4620" i="6"/>
  <c r="C4620" i="6"/>
  <c r="A4621" i="6"/>
  <c r="C4621" i="6"/>
  <c r="A4622" i="6"/>
  <c r="C4622" i="6"/>
  <c r="A4623" i="6"/>
  <c r="C4623" i="6"/>
  <c r="A4624" i="6"/>
  <c r="C4624" i="6"/>
  <c r="A4625" i="6"/>
  <c r="C4625" i="6"/>
  <c r="A4626" i="6"/>
  <c r="C4626" i="6"/>
  <c r="A4627" i="6"/>
  <c r="C4627" i="6"/>
  <c r="A4628" i="6"/>
  <c r="C4628" i="6"/>
  <c r="A4629" i="6"/>
  <c r="C4629" i="6"/>
  <c r="A4630" i="6"/>
  <c r="C4630" i="6"/>
  <c r="A4631" i="6"/>
  <c r="C4631" i="6"/>
  <c r="A4632" i="6"/>
  <c r="C4632" i="6"/>
  <c r="A4633" i="6"/>
  <c r="C4633" i="6"/>
  <c r="A4634" i="6"/>
  <c r="C4634" i="6"/>
  <c r="A4635" i="6"/>
  <c r="C4635" i="6"/>
  <c r="A4636" i="6"/>
  <c r="C4636" i="6"/>
  <c r="A4637" i="6"/>
  <c r="C4637" i="6"/>
  <c r="A4638" i="6"/>
  <c r="C4638" i="6"/>
  <c r="A4639" i="6"/>
  <c r="C4639" i="6"/>
  <c r="A4640" i="6"/>
  <c r="C4640" i="6"/>
  <c r="A4641" i="6"/>
  <c r="C4641" i="6"/>
  <c r="A4642" i="6"/>
  <c r="C4642" i="6"/>
  <c r="A4643" i="6"/>
  <c r="C4643" i="6"/>
  <c r="A4644" i="6"/>
  <c r="C4644" i="6"/>
  <c r="A4645" i="6"/>
  <c r="C4645" i="6"/>
  <c r="A4646" i="6"/>
  <c r="C4646" i="6"/>
  <c r="A4647" i="6"/>
  <c r="C4647" i="6"/>
  <c r="A4648" i="6"/>
  <c r="C4648" i="6"/>
  <c r="A4649" i="6"/>
  <c r="C4649" i="6"/>
  <c r="A4650" i="6"/>
  <c r="C4650" i="6"/>
  <c r="A4651" i="6"/>
  <c r="C4651" i="6"/>
  <c r="A4652" i="6"/>
  <c r="C4652" i="6"/>
  <c r="A4653" i="6"/>
  <c r="C4653" i="6"/>
  <c r="A4654" i="6"/>
  <c r="C4654" i="6"/>
  <c r="A4655" i="6"/>
  <c r="C4655" i="6"/>
  <c r="A4656" i="6"/>
  <c r="C4656" i="6"/>
  <c r="A4657" i="6"/>
  <c r="C4657" i="6"/>
  <c r="A4658" i="6"/>
  <c r="C4658" i="6"/>
  <c r="A4659" i="6"/>
  <c r="C4659" i="6"/>
  <c r="A4660" i="6"/>
  <c r="C4660" i="6"/>
  <c r="A4661" i="6"/>
  <c r="C4661" i="6"/>
  <c r="A4662" i="6"/>
  <c r="C4662" i="6"/>
  <c r="A4663" i="6"/>
  <c r="C4663" i="6"/>
  <c r="A4664" i="6"/>
  <c r="C4664" i="6"/>
  <c r="A4665" i="6"/>
  <c r="C4665" i="6"/>
  <c r="A4666" i="6"/>
  <c r="C4666" i="6"/>
  <c r="A4667" i="6"/>
  <c r="C4667" i="6"/>
  <c r="A4668" i="6"/>
  <c r="C4668" i="6"/>
  <c r="A4669" i="6"/>
  <c r="C4669" i="6"/>
  <c r="A4670" i="6"/>
  <c r="C4670" i="6"/>
  <c r="A4671" i="6"/>
  <c r="C4671" i="6"/>
  <c r="A4672" i="6"/>
  <c r="C4672" i="6"/>
  <c r="A4673" i="6"/>
  <c r="C4673" i="6"/>
  <c r="A4674" i="6"/>
  <c r="C4674" i="6"/>
  <c r="A4675" i="6"/>
  <c r="C4675" i="6"/>
  <c r="A4676" i="6"/>
  <c r="C4676" i="6"/>
  <c r="A4677" i="6"/>
  <c r="C4677" i="6"/>
  <c r="A4678" i="6"/>
  <c r="C4678" i="6"/>
  <c r="A4679" i="6"/>
  <c r="C4679" i="6"/>
  <c r="A4680" i="6"/>
  <c r="C4680" i="6"/>
  <c r="A4681" i="6"/>
  <c r="C4681" i="6"/>
  <c r="A4682" i="6"/>
  <c r="C4682" i="6"/>
  <c r="A4683" i="6"/>
  <c r="C4683" i="6"/>
  <c r="A4684" i="6"/>
  <c r="C4684" i="6"/>
  <c r="A4685" i="6"/>
  <c r="C4685" i="6"/>
  <c r="A4686" i="6"/>
  <c r="C4686" i="6"/>
  <c r="A4687" i="6"/>
  <c r="C4687" i="6"/>
  <c r="A4688" i="6"/>
  <c r="C4688" i="6"/>
  <c r="A4689" i="6"/>
  <c r="C4689" i="6"/>
  <c r="A4690" i="6"/>
  <c r="C4690" i="6"/>
  <c r="A4691" i="6"/>
  <c r="C4691" i="6"/>
  <c r="A4692" i="6"/>
  <c r="C4692" i="6"/>
  <c r="A4693" i="6"/>
  <c r="C4693" i="6"/>
  <c r="A4694" i="6"/>
  <c r="C4694" i="6"/>
  <c r="A4695" i="6"/>
  <c r="C4695" i="6"/>
  <c r="A4696" i="6"/>
  <c r="C4696" i="6"/>
  <c r="A4697" i="6"/>
  <c r="C4697" i="6"/>
  <c r="A4698" i="6"/>
  <c r="C4698" i="6"/>
  <c r="A4699" i="6"/>
  <c r="C4699" i="6"/>
  <c r="A4700" i="6"/>
  <c r="C4700" i="6"/>
  <c r="A4701" i="6"/>
  <c r="C4701" i="6"/>
  <c r="A4702" i="6"/>
  <c r="C4702" i="6"/>
  <c r="A4703" i="6"/>
  <c r="C4703" i="6"/>
  <c r="A4704" i="6"/>
  <c r="C4704" i="6"/>
  <c r="A4705" i="6"/>
  <c r="C4705" i="6"/>
  <c r="A4706" i="6"/>
  <c r="C4706" i="6"/>
  <c r="A4707" i="6"/>
  <c r="C4707" i="6"/>
  <c r="A4708" i="6"/>
  <c r="C4708" i="6"/>
  <c r="A4709" i="6"/>
  <c r="C4709" i="6"/>
  <c r="A4710" i="6"/>
  <c r="C4710" i="6"/>
  <c r="A4711" i="6"/>
  <c r="C4711" i="6"/>
  <c r="A4712" i="6"/>
  <c r="C4712" i="6"/>
  <c r="A4713" i="6"/>
  <c r="C4713" i="6"/>
  <c r="A4714" i="6"/>
  <c r="C4714" i="6"/>
  <c r="A4715" i="6"/>
  <c r="C4715" i="6"/>
  <c r="A4716" i="6"/>
  <c r="C4716" i="6"/>
  <c r="A4717" i="6"/>
  <c r="C4717" i="6"/>
  <c r="A4718" i="6"/>
  <c r="C4718" i="6"/>
  <c r="A4719" i="6"/>
  <c r="C4719" i="6"/>
  <c r="A4720" i="6"/>
  <c r="C4720" i="6"/>
  <c r="A4721" i="6"/>
  <c r="C4721" i="6"/>
  <c r="A4722" i="6"/>
  <c r="C4722" i="6"/>
  <c r="A4723" i="6"/>
  <c r="C4723" i="6"/>
  <c r="A4724" i="6"/>
  <c r="C4724" i="6"/>
  <c r="A4725" i="6"/>
  <c r="C4725" i="6"/>
  <c r="A4726" i="6"/>
  <c r="C4726" i="6"/>
  <c r="A4727" i="6"/>
  <c r="C4727" i="6"/>
  <c r="A4728" i="6"/>
  <c r="C4728" i="6"/>
  <c r="A4729" i="6"/>
  <c r="C4729" i="6"/>
  <c r="A4730" i="6"/>
  <c r="C4730" i="6"/>
  <c r="A4731" i="6"/>
  <c r="C4731" i="6"/>
  <c r="A4732" i="6"/>
  <c r="C4732" i="6"/>
  <c r="A4733" i="6"/>
  <c r="C4733" i="6"/>
  <c r="A4734" i="6"/>
  <c r="C4734" i="6"/>
  <c r="A4735" i="6"/>
  <c r="C4735" i="6"/>
  <c r="A4736" i="6"/>
  <c r="C4736" i="6"/>
  <c r="A4737" i="6"/>
  <c r="C4737" i="6"/>
  <c r="A4738" i="6"/>
  <c r="C4738" i="6"/>
  <c r="A4739" i="6"/>
  <c r="C4739" i="6"/>
  <c r="A4740" i="6"/>
  <c r="C4740" i="6"/>
  <c r="A4741" i="6"/>
  <c r="C4741" i="6"/>
  <c r="A4742" i="6"/>
  <c r="C4742" i="6"/>
  <c r="A4743" i="6"/>
  <c r="C4743" i="6"/>
  <c r="A4744" i="6"/>
  <c r="C4744" i="6"/>
  <c r="A4745" i="6"/>
  <c r="C4745" i="6"/>
  <c r="A4746" i="6"/>
  <c r="C4746" i="6"/>
  <c r="A4747" i="6"/>
  <c r="C4747" i="6"/>
  <c r="A4748" i="6"/>
  <c r="C4748" i="6"/>
  <c r="A4749" i="6"/>
  <c r="C4749" i="6"/>
  <c r="A4750" i="6"/>
  <c r="C4750" i="6"/>
  <c r="A4751" i="6"/>
  <c r="C4751" i="6"/>
  <c r="A4752" i="6"/>
  <c r="C4752" i="6"/>
  <c r="A4753" i="6"/>
  <c r="C4753" i="6"/>
  <c r="A4754" i="6"/>
  <c r="C4754" i="6"/>
  <c r="A4755" i="6"/>
  <c r="C4755" i="6"/>
  <c r="A4756" i="6"/>
  <c r="C4756" i="6"/>
  <c r="A4757" i="6"/>
  <c r="C4757" i="6"/>
  <c r="A4758" i="6"/>
  <c r="C4758" i="6"/>
  <c r="A4759" i="6"/>
  <c r="C4759" i="6"/>
  <c r="A4760" i="6"/>
  <c r="C4760" i="6"/>
  <c r="A4761" i="6"/>
  <c r="C4761" i="6"/>
  <c r="A4762" i="6"/>
  <c r="C4762" i="6"/>
  <c r="A4763" i="6"/>
  <c r="C4763" i="6"/>
  <c r="A4764" i="6"/>
  <c r="C4764" i="6"/>
  <c r="A4765" i="6"/>
  <c r="C4765" i="6"/>
  <c r="A4766" i="6"/>
  <c r="C4766" i="6"/>
  <c r="A4767" i="6"/>
  <c r="C4767" i="6"/>
  <c r="A4768" i="6"/>
  <c r="C4768" i="6"/>
  <c r="A4769" i="6"/>
  <c r="C4769" i="6"/>
  <c r="A4770" i="6"/>
  <c r="C4770" i="6"/>
  <c r="A4771" i="6"/>
  <c r="C4771" i="6"/>
  <c r="A4772" i="6"/>
  <c r="C4772" i="6"/>
  <c r="A4773" i="6"/>
  <c r="C4773" i="6"/>
  <c r="A4774" i="6"/>
  <c r="C4774" i="6"/>
  <c r="A4775" i="6"/>
  <c r="C4775" i="6"/>
  <c r="A4776" i="6"/>
  <c r="C4776" i="6"/>
  <c r="A4777" i="6"/>
  <c r="C4777" i="6"/>
  <c r="A4778" i="6"/>
  <c r="C4778" i="6"/>
  <c r="A4779" i="6"/>
  <c r="C4779" i="6"/>
  <c r="A4780" i="6"/>
  <c r="C4780" i="6"/>
  <c r="A4781" i="6"/>
  <c r="C4781" i="6"/>
  <c r="A4782" i="6"/>
  <c r="C4782" i="6"/>
  <c r="A4783" i="6"/>
  <c r="C4783" i="6"/>
  <c r="A4784" i="6"/>
  <c r="C4784" i="6"/>
  <c r="A4785" i="6"/>
  <c r="C4785" i="6"/>
  <c r="A4786" i="6"/>
  <c r="C4786" i="6"/>
  <c r="A4787" i="6"/>
  <c r="C4787" i="6"/>
  <c r="A4788" i="6"/>
  <c r="C4788" i="6"/>
  <c r="A4789" i="6"/>
  <c r="C4789" i="6"/>
  <c r="A4790" i="6"/>
  <c r="C4790" i="6"/>
  <c r="A4791" i="6"/>
  <c r="C4791" i="6"/>
  <c r="A4792" i="6"/>
  <c r="C4792" i="6"/>
  <c r="A4793" i="6"/>
  <c r="C4793" i="6"/>
  <c r="A4794" i="6"/>
  <c r="C4794" i="6"/>
  <c r="A4795" i="6"/>
  <c r="C4795" i="6"/>
  <c r="A4796" i="6"/>
  <c r="C4796" i="6"/>
  <c r="A4797" i="6"/>
  <c r="C4797" i="6"/>
  <c r="A4798" i="6"/>
  <c r="C4798" i="6"/>
  <c r="A4799" i="6"/>
  <c r="C4799" i="6"/>
  <c r="A4800" i="6"/>
  <c r="C4800" i="6"/>
  <c r="A4801" i="6"/>
  <c r="C4801" i="6"/>
  <c r="A4802" i="6"/>
  <c r="C4802" i="6"/>
  <c r="A4803" i="6"/>
  <c r="C4803" i="6"/>
  <c r="A4804" i="6"/>
  <c r="C4804" i="6"/>
  <c r="A4805" i="6"/>
  <c r="C4805" i="6"/>
  <c r="A4806" i="6"/>
  <c r="C4806" i="6"/>
  <c r="A4807" i="6"/>
  <c r="C4807" i="6"/>
  <c r="A4808" i="6"/>
  <c r="C4808" i="6"/>
  <c r="A4809" i="6"/>
  <c r="C4809" i="6"/>
  <c r="A4810" i="6"/>
  <c r="C4810" i="6"/>
  <c r="A4811" i="6"/>
  <c r="C4811" i="6"/>
  <c r="A4812" i="6"/>
  <c r="C4812" i="6"/>
  <c r="A4813" i="6"/>
  <c r="C4813" i="6"/>
  <c r="A4814" i="6"/>
  <c r="C4814" i="6"/>
  <c r="A4815" i="6"/>
  <c r="C4815" i="6"/>
  <c r="A4816" i="6"/>
  <c r="C4816" i="6"/>
  <c r="A4817" i="6"/>
  <c r="C4817" i="6"/>
  <c r="A4818" i="6"/>
  <c r="C4818" i="6"/>
  <c r="A4819" i="6"/>
  <c r="C4819" i="6"/>
  <c r="A4820" i="6"/>
  <c r="C4820" i="6"/>
  <c r="A4821" i="6"/>
  <c r="C4821" i="6"/>
  <c r="A4822" i="6"/>
  <c r="C4822" i="6"/>
  <c r="A4823" i="6"/>
  <c r="C4823" i="6"/>
  <c r="A4824" i="6"/>
  <c r="C4824" i="6"/>
  <c r="A4825" i="6"/>
  <c r="C4825" i="6"/>
  <c r="A4826" i="6"/>
  <c r="C4826" i="6"/>
  <c r="A4827" i="6"/>
  <c r="C4827" i="6"/>
  <c r="A4828" i="6"/>
  <c r="C4828" i="6"/>
  <c r="A4829" i="6"/>
  <c r="C4829" i="6"/>
  <c r="A4830" i="6"/>
  <c r="C4830" i="6"/>
  <c r="A4831" i="6"/>
  <c r="C4831" i="6"/>
  <c r="A4832" i="6"/>
  <c r="C4832" i="6"/>
  <c r="A4833" i="6"/>
  <c r="C4833" i="6"/>
  <c r="A4834" i="6"/>
  <c r="C4834" i="6"/>
  <c r="A4835" i="6"/>
  <c r="C4835" i="6"/>
  <c r="A4836" i="6"/>
  <c r="C4836" i="6"/>
  <c r="A4837" i="6"/>
  <c r="C4837" i="6"/>
  <c r="A4838" i="6"/>
  <c r="C4838" i="6"/>
  <c r="A4839" i="6"/>
  <c r="C4839" i="6"/>
  <c r="A4840" i="6"/>
  <c r="C4840" i="6"/>
  <c r="A4841" i="6"/>
  <c r="C4841" i="6"/>
  <c r="A4842" i="6"/>
  <c r="C4842" i="6"/>
  <c r="A4843" i="6"/>
  <c r="C4843" i="6"/>
  <c r="A4844" i="6"/>
  <c r="C4844" i="6"/>
  <c r="A4845" i="6"/>
  <c r="C4845" i="6"/>
  <c r="A4846" i="6"/>
  <c r="C4846" i="6"/>
  <c r="A4847" i="6"/>
  <c r="C4847" i="6"/>
  <c r="A4848" i="6"/>
  <c r="C4848" i="6"/>
  <c r="A4849" i="6"/>
  <c r="C4849" i="6"/>
  <c r="A4850" i="6"/>
  <c r="C4850" i="6"/>
  <c r="A4851" i="6"/>
  <c r="C4851" i="6"/>
  <c r="A4852" i="6"/>
  <c r="C4852" i="6"/>
  <c r="A4853" i="6"/>
  <c r="C4853" i="6"/>
  <c r="A4854" i="6"/>
  <c r="C4854" i="6"/>
  <c r="A4855" i="6"/>
  <c r="C4855" i="6"/>
  <c r="A4856" i="6"/>
  <c r="C4856" i="6"/>
  <c r="A4857" i="6"/>
  <c r="C4857" i="6"/>
  <c r="A4858" i="6"/>
  <c r="C4858" i="6"/>
  <c r="A4859" i="6"/>
  <c r="C4859" i="6"/>
  <c r="A4860" i="6"/>
  <c r="C4860" i="6"/>
  <c r="A4861" i="6"/>
  <c r="C4861" i="6"/>
  <c r="A4862" i="6"/>
  <c r="C4862" i="6"/>
  <c r="A4863" i="6"/>
  <c r="C4863" i="6"/>
  <c r="A4864" i="6"/>
  <c r="C4864" i="6"/>
  <c r="A4865" i="6"/>
  <c r="C4865" i="6"/>
  <c r="A4866" i="6"/>
  <c r="C4866" i="6"/>
  <c r="A4867" i="6"/>
  <c r="C4867" i="6"/>
  <c r="A4868" i="6"/>
  <c r="C4868" i="6"/>
  <c r="A4869" i="6"/>
  <c r="C4869" i="6"/>
  <c r="A4870" i="6"/>
  <c r="C4870" i="6"/>
  <c r="A4871" i="6"/>
  <c r="C4871" i="6"/>
  <c r="A4872" i="6"/>
  <c r="C4872" i="6"/>
  <c r="A4873" i="6"/>
  <c r="C4873" i="6"/>
  <c r="A4874" i="6"/>
  <c r="C4874" i="6"/>
  <c r="A4875" i="6"/>
  <c r="C4875" i="6"/>
  <c r="A4876" i="6"/>
  <c r="C4876" i="6"/>
  <c r="A4877" i="6"/>
  <c r="C4877" i="6"/>
  <c r="A4878" i="6"/>
  <c r="C4878" i="6"/>
  <c r="A4879" i="6"/>
  <c r="C4879" i="6"/>
  <c r="A4880" i="6"/>
  <c r="C4880" i="6"/>
  <c r="A4881" i="6"/>
  <c r="C4881" i="6"/>
  <c r="A4882" i="6"/>
  <c r="C4882" i="6"/>
  <c r="A4883" i="6"/>
  <c r="C4883" i="6"/>
  <c r="A4884" i="6"/>
  <c r="C4884" i="6"/>
  <c r="A4885" i="6"/>
  <c r="C4885" i="6"/>
  <c r="A4886" i="6"/>
  <c r="C4886" i="6"/>
  <c r="A4887" i="6"/>
  <c r="C4887" i="6"/>
  <c r="A4888" i="6"/>
  <c r="C4888" i="6"/>
  <c r="A4889" i="6"/>
  <c r="C4889" i="6"/>
  <c r="A4890" i="6"/>
  <c r="C4890" i="6"/>
  <c r="A4891" i="6"/>
  <c r="C4891" i="6"/>
  <c r="A4892" i="6"/>
  <c r="C4892" i="6"/>
  <c r="A4893" i="6"/>
  <c r="C4893" i="6"/>
  <c r="A4894" i="6"/>
  <c r="C4894" i="6"/>
  <c r="A4895" i="6"/>
  <c r="C4895" i="6"/>
  <c r="A4896" i="6"/>
  <c r="C4896" i="6"/>
  <c r="A4897" i="6"/>
  <c r="C4897" i="6"/>
  <c r="A4898" i="6"/>
  <c r="C4898" i="6"/>
  <c r="A4899" i="6"/>
  <c r="C4899" i="6"/>
  <c r="A4900" i="6"/>
  <c r="C4900" i="6"/>
  <c r="A4901" i="6"/>
  <c r="C4901" i="6"/>
  <c r="A4902" i="6"/>
  <c r="C4902" i="6"/>
  <c r="A4903" i="6"/>
  <c r="C4903" i="6"/>
  <c r="A4904" i="6"/>
  <c r="C4904" i="6"/>
  <c r="A4905" i="6"/>
  <c r="C4905" i="6"/>
  <c r="A4906" i="6"/>
  <c r="C4906" i="6"/>
  <c r="A4907" i="6"/>
  <c r="C4907" i="6"/>
  <c r="A4908" i="6"/>
  <c r="C4908" i="6"/>
  <c r="A4909" i="6"/>
  <c r="C4909" i="6"/>
  <c r="A4910" i="6"/>
  <c r="C4910" i="6"/>
  <c r="A4911" i="6"/>
  <c r="C4911" i="6"/>
  <c r="A4912" i="6"/>
  <c r="C4912" i="6"/>
  <c r="A4913" i="6"/>
  <c r="C4913" i="6"/>
  <c r="A4914" i="6"/>
  <c r="C4914" i="6"/>
  <c r="A4915" i="6"/>
  <c r="C4915" i="6"/>
  <c r="A4916" i="6"/>
  <c r="C4916" i="6"/>
  <c r="A4917" i="6"/>
  <c r="C4917" i="6"/>
  <c r="A4918" i="6"/>
  <c r="C4918" i="6"/>
  <c r="A4919" i="6"/>
  <c r="C4919" i="6"/>
  <c r="A4920" i="6"/>
  <c r="C4920" i="6"/>
  <c r="A4921" i="6"/>
  <c r="C4921" i="6"/>
  <c r="A4922" i="6"/>
  <c r="C4922" i="6"/>
  <c r="A4923" i="6"/>
  <c r="C4923" i="6"/>
  <c r="A4924" i="6"/>
  <c r="C4924" i="6"/>
  <c r="A4925" i="6"/>
  <c r="C4925" i="6"/>
  <c r="A4926" i="6"/>
  <c r="C4926" i="6"/>
  <c r="A4927" i="6"/>
  <c r="C4927" i="6"/>
  <c r="A4928" i="6"/>
  <c r="C4928" i="6"/>
  <c r="A4929" i="6"/>
  <c r="C4929" i="6"/>
  <c r="A4930" i="6"/>
  <c r="C4930" i="6"/>
  <c r="A4931" i="6"/>
  <c r="C4931" i="6"/>
  <c r="A4932" i="6"/>
  <c r="C4932" i="6"/>
  <c r="A4933" i="6"/>
  <c r="C4933" i="6"/>
  <c r="A4934" i="6"/>
  <c r="C4934" i="6"/>
  <c r="A4935" i="6"/>
  <c r="C4935" i="6"/>
  <c r="A4936" i="6"/>
  <c r="C4936" i="6"/>
  <c r="A4937" i="6"/>
  <c r="C4937" i="6"/>
  <c r="A4938" i="6"/>
  <c r="C4938" i="6"/>
  <c r="A4939" i="6"/>
  <c r="C4939" i="6"/>
  <c r="A4940" i="6"/>
  <c r="C4940" i="6"/>
  <c r="A4941" i="6"/>
  <c r="C4941" i="6"/>
  <c r="A4942" i="6"/>
  <c r="C4942" i="6"/>
  <c r="A4943" i="6"/>
  <c r="C4943" i="6"/>
  <c r="A4944" i="6"/>
  <c r="C4944" i="6"/>
  <c r="A4945" i="6"/>
  <c r="C4945" i="6"/>
  <c r="A4946" i="6"/>
  <c r="C4946" i="6"/>
  <c r="A4947" i="6"/>
  <c r="C4947" i="6"/>
  <c r="A4948" i="6"/>
  <c r="C4948" i="6"/>
  <c r="A4949" i="6"/>
  <c r="C4949" i="6"/>
  <c r="A4950" i="6"/>
  <c r="C4950" i="6"/>
  <c r="A4951" i="6"/>
  <c r="C4951" i="6"/>
  <c r="A4952" i="6"/>
  <c r="C4952" i="6"/>
  <c r="A4953" i="6"/>
  <c r="C4953" i="6"/>
  <c r="A4954" i="6"/>
  <c r="C4954" i="6"/>
  <c r="A4955" i="6"/>
  <c r="C4955" i="6"/>
  <c r="A4956" i="6"/>
  <c r="C4956" i="6"/>
  <c r="A4957" i="6"/>
  <c r="C4957" i="6"/>
  <c r="A4958" i="6"/>
  <c r="C4958" i="6"/>
  <c r="A4959" i="6"/>
  <c r="C4959" i="6"/>
  <c r="A4960" i="6"/>
  <c r="C4960" i="6"/>
  <c r="A4961" i="6"/>
  <c r="C4961" i="6"/>
  <c r="A4962" i="6"/>
  <c r="C4962" i="6"/>
  <c r="A4963" i="6"/>
  <c r="C4963" i="6"/>
  <c r="A4964" i="6"/>
  <c r="C4964" i="6"/>
  <c r="A4965" i="6"/>
  <c r="C4965" i="6"/>
  <c r="A4966" i="6"/>
  <c r="C4966" i="6"/>
  <c r="A4967" i="6"/>
  <c r="C4967" i="6"/>
  <c r="A4968" i="6"/>
  <c r="C4968" i="6"/>
  <c r="A4969" i="6"/>
  <c r="C4969" i="6"/>
  <c r="A4970" i="6"/>
  <c r="C4970" i="6"/>
  <c r="A4971" i="6"/>
  <c r="C4971" i="6"/>
  <c r="A4972" i="6"/>
  <c r="C4972" i="6"/>
  <c r="A4973" i="6"/>
  <c r="C4973" i="6"/>
  <c r="A4974" i="6"/>
  <c r="C4974" i="6"/>
  <c r="A4975" i="6"/>
  <c r="C4975" i="6"/>
  <c r="A4976" i="6"/>
  <c r="C4976" i="6"/>
  <c r="A4977" i="6"/>
  <c r="C4977" i="6"/>
  <c r="A4978" i="6"/>
  <c r="C4978" i="6"/>
  <c r="A4979" i="6"/>
  <c r="C4979" i="6"/>
  <c r="A4980" i="6"/>
  <c r="C4980" i="6"/>
  <c r="A4981" i="6"/>
  <c r="C4981" i="6"/>
  <c r="A4982" i="6"/>
  <c r="C4982" i="6"/>
  <c r="A4983" i="6"/>
  <c r="C4983" i="6"/>
  <c r="A4984" i="6"/>
  <c r="C4984" i="6"/>
  <c r="A4985" i="6"/>
  <c r="C4985" i="6"/>
  <c r="A4986" i="6"/>
  <c r="C4986" i="6"/>
  <c r="A4987" i="6"/>
  <c r="C4987" i="6"/>
  <c r="A4988" i="6"/>
  <c r="C4988" i="6"/>
  <c r="A4989" i="6"/>
  <c r="C4989" i="6"/>
  <c r="A4990" i="6"/>
  <c r="C4990" i="6"/>
  <c r="A4991" i="6"/>
  <c r="C4991" i="6"/>
  <c r="A4992" i="6"/>
  <c r="C4992" i="6"/>
  <c r="A4993" i="6"/>
  <c r="C4993" i="6"/>
  <c r="A4994" i="6"/>
  <c r="C4994" i="6"/>
  <c r="A4995" i="6"/>
  <c r="C4995" i="6"/>
  <c r="A4996" i="6"/>
  <c r="C4996" i="6"/>
  <c r="A4997" i="6"/>
  <c r="C4997" i="6"/>
  <c r="A4998" i="6"/>
  <c r="C4998" i="6"/>
  <c r="A4999" i="6"/>
  <c r="C4999" i="6"/>
  <c r="A5000" i="6"/>
  <c r="C5000" i="6"/>
  <c r="A5001" i="6"/>
  <c r="C5001" i="6"/>
  <c r="A5002" i="6"/>
  <c r="C5002" i="6"/>
  <c r="A5003" i="6"/>
  <c r="C5003" i="6"/>
  <c r="A5004" i="6"/>
  <c r="C5004" i="6"/>
  <c r="A5005" i="6"/>
  <c r="C5005" i="6"/>
  <c r="A5006" i="6"/>
  <c r="C5006" i="6"/>
  <c r="A5007" i="6"/>
  <c r="C5007" i="6"/>
  <c r="A5008" i="6"/>
  <c r="C5008" i="6"/>
  <c r="A5009" i="6"/>
  <c r="C5009" i="6"/>
  <c r="A5010" i="6"/>
  <c r="C5010" i="6"/>
  <c r="A5011" i="6"/>
  <c r="C5011" i="6"/>
  <c r="A5012" i="6"/>
  <c r="C5012" i="6"/>
  <c r="A5013" i="6"/>
  <c r="C5013" i="6"/>
  <c r="A5014" i="6"/>
  <c r="C5014" i="6"/>
  <c r="A5015" i="6"/>
  <c r="C5015" i="6"/>
  <c r="A5016" i="6"/>
  <c r="C5016" i="6"/>
  <c r="A5017" i="6"/>
  <c r="C5017" i="6"/>
  <c r="A5018" i="6"/>
  <c r="C5018" i="6"/>
  <c r="A5019" i="6"/>
  <c r="C5019" i="6"/>
  <c r="A5020" i="6"/>
  <c r="C5020" i="6"/>
  <c r="A5021" i="6"/>
  <c r="C5021" i="6"/>
  <c r="A5022" i="6"/>
  <c r="C5022" i="6"/>
  <c r="A5023" i="6"/>
  <c r="C5023" i="6"/>
  <c r="A5024" i="6"/>
  <c r="C5024" i="6"/>
  <c r="A5025" i="6"/>
  <c r="C5025" i="6"/>
  <c r="A5026" i="6"/>
  <c r="C5026" i="6"/>
  <c r="A5027" i="6"/>
  <c r="C5027" i="6"/>
  <c r="A5028" i="6"/>
  <c r="C5028" i="6"/>
  <c r="A5029" i="6"/>
  <c r="C5029" i="6"/>
  <c r="A5030" i="6"/>
  <c r="C5030" i="6"/>
  <c r="A5031" i="6"/>
  <c r="C5031" i="6"/>
  <c r="A5032" i="6"/>
  <c r="C5032" i="6"/>
  <c r="A5033" i="6"/>
  <c r="C5033" i="6"/>
  <c r="A5034" i="6"/>
  <c r="C5034" i="6"/>
  <c r="A5035" i="6"/>
  <c r="C5035" i="6"/>
  <c r="A5036" i="6"/>
  <c r="C5036" i="6"/>
  <c r="A5037" i="6"/>
  <c r="C5037" i="6"/>
  <c r="A5038" i="6"/>
  <c r="C5038" i="6"/>
  <c r="A5039" i="6"/>
  <c r="C5039" i="6"/>
  <c r="A5040" i="6"/>
  <c r="C5040" i="6"/>
  <c r="A5041" i="6"/>
  <c r="C5041" i="6"/>
  <c r="A5042" i="6"/>
  <c r="C5042" i="6"/>
  <c r="A5043" i="6"/>
  <c r="C5043" i="6"/>
  <c r="A5044" i="6"/>
  <c r="C5044" i="6"/>
  <c r="A5045" i="6"/>
  <c r="C5045" i="6"/>
  <c r="A5046" i="6"/>
  <c r="C5046" i="6"/>
  <c r="A5047" i="6"/>
  <c r="C5047" i="6"/>
  <c r="A5048" i="6"/>
  <c r="C5048" i="6"/>
  <c r="A5049" i="6"/>
  <c r="C5049" i="6"/>
  <c r="A5050" i="6"/>
  <c r="C5050" i="6"/>
  <c r="A5051" i="6"/>
  <c r="C5051" i="6"/>
  <c r="A5052" i="6"/>
  <c r="C5052" i="6"/>
  <c r="A5053" i="6"/>
  <c r="C5053" i="6"/>
  <c r="A5054" i="6"/>
  <c r="C5054" i="6"/>
  <c r="A5055" i="6"/>
  <c r="C5055" i="6"/>
  <c r="A5056" i="6"/>
  <c r="C5056" i="6"/>
  <c r="A5057" i="6"/>
  <c r="C5057" i="6"/>
  <c r="A5058" i="6"/>
  <c r="C5058" i="6"/>
  <c r="A5059" i="6"/>
  <c r="C5059" i="6"/>
  <c r="A5060" i="6"/>
  <c r="C5060" i="6"/>
  <c r="A5061" i="6"/>
  <c r="C5061" i="6"/>
  <c r="A5062" i="6"/>
  <c r="C5062" i="6"/>
  <c r="A5063" i="6"/>
  <c r="C5063" i="6"/>
  <c r="A5064" i="6"/>
  <c r="C5064" i="6"/>
  <c r="A5065" i="6"/>
  <c r="C5065" i="6"/>
  <c r="A5066" i="6"/>
  <c r="C5066" i="6"/>
  <c r="A5067" i="6"/>
  <c r="C5067" i="6"/>
  <c r="A5068" i="6"/>
  <c r="C5068" i="6"/>
  <c r="A5069" i="6"/>
  <c r="C5069" i="6"/>
  <c r="A5070" i="6"/>
  <c r="C5070" i="6"/>
  <c r="A5071" i="6"/>
  <c r="C5071" i="6"/>
  <c r="A5072" i="6"/>
  <c r="C5072" i="6"/>
  <c r="A5073" i="6"/>
  <c r="C5073" i="6"/>
  <c r="A5074" i="6"/>
  <c r="C5074" i="6"/>
  <c r="A5075" i="6"/>
  <c r="C5075" i="6"/>
  <c r="A5076" i="6"/>
  <c r="C5076" i="6"/>
  <c r="A5077" i="6"/>
  <c r="C5077" i="6"/>
  <c r="A5078" i="6"/>
  <c r="C5078" i="6"/>
  <c r="A5079" i="6"/>
  <c r="C5079" i="6"/>
  <c r="A5080" i="6"/>
  <c r="C5080" i="6"/>
  <c r="A5081" i="6"/>
  <c r="C5081" i="6"/>
  <c r="A5082" i="6"/>
  <c r="C5082" i="6"/>
  <c r="A5083" i="6"/>
  <c r="C5083" i="6"/>
  <c r="A5084" i="6"/>
  <c r="C5084" i="6"/>
  <c r="A5085" i="6"/>
  <c r="C5085" i="6"/>
  <c r="A5086" i="6"/>
  <c r="C5086" i="6"/>
  <c r="A5087" i="6"/>
  <c r="C5087" i="6"/>
  <c r="A5088" i="6"/>
  <c r="C5088" i="6"/>
  <c r="A5089" i="6"/>
  <c r="C5089" i="6"/>
  <c r="A5090" i="6"/>
  <c r="C5090" i="6"/>
  <c r="A5091" i="6"/>
  <c r="C5091" i="6"/>
  <c r="A5092" i="6"/>
  <c r="C5092" i="6"/>
  <c r="A5093" i="6"/>
  <c r="C5093" i="6"/>
  <c r="A5094" i="6"/>
  <c r="C5094" i="6"/>
  <c r="A5095" i="6"/>
  <c r="C5095" i="6"/>
  <c r="A5096" i="6"/>
  <c r="C5096" i="6"/>
  <c r="A5097" i="6"/>
  <c r="C5097" i="6"/>
  <c r="A5098" i="6"/>
  <c r="C5098" i="6"/>
  <c r="A5099" i="6"/>
  <c r="C5099" i="6"/>
  <c r="A5100" i="6"/>
  <c r="C5100" i="6"/>
  <c r="A5101" i="6"/>
  <c r="C5101" i="6"/>
  <c r="A5102" i="6"/>
  <c r="C5102" i="6"/>
  <c r="A5103" i="6"/>
  <c r="C5103" i="6"/>
  <c r="A5104" i="6"/>
  <c r="C5104" i="6"/>
  <c r="A5105" i="6"/>
  <c r="C5105" i="6"/>
  <c r="A5106" i="6"/>
  <c r="C5106" i="6"/>
  <c r="A5107" i="6"/>
  <c r="C5107" i="6"/>
  <c r="A5108" i="6"/>
  <c r="C5108" i="6"/>
  <c r="A5109" i="6"/>
  <c r="C5109" i="6"/>
  <c r="A5110" i="6"/>
  <c r="C5110" i="6"/>
  <c r="A5111" i="6"/>
  <c r="C5111" i="6"/>
  <c r="A5112" i="6"/>
  <c r="C5112" i="6"/>
  <c r="A5113" i="6"/>
  <c r="C5113" i="6"/>
  <c r="A5114" i="6"/>
  <c r="C5114" i="6"/>
  <c r="A5115" i="6"/>
  <c r="C5115" i="6"/>
  <c r="A5116" i="6"/>
  <c r="C5116" i="6"/>
  <c r="A5117" i="6"/>
  <c r="C5117" i="6"/>
  <c r="A5118" i="6"/>
  <c r="C5118" i="6"/>
  <c r="A5119" i="6"/>
  <c r="C5119" i="6"/>
  <c r="A5120" i="6"/>
  <c r="C5120" i="6"/>
  <c r="A5121" i="6"/>
  <c r="C5121" i="6"/>
  <c r="A5122" i="6"/>
  <c r="C5122" i="6"/>
  <c r="A5123" i="6"/>
  <c r="C5123" i="6"/>
  <c r="A5124" i="6"/>
  <c r="C5124" i="6"/>
  <c r="A5125" i="6"/>
  <c r="C5125" i="6"/>
  <c r="A5126" i="6"/>
  <c r="C5126" i="6"/>
  <c r="A5127" i="6"/>
  <c r="C5127" i="6"/>
  <c r="A5128" i="6"/>
  <c r="C5128" i="6"/>
  <c r="A5129" i="6"/>
  <c r="C5129" i="6"/>
  <c r="A5130" i="6"/>
  <c r="C5130" i="6"/>
  <c r="A5131" i="6"/>
  <c r="C5131" i="6"/>
  <c r="A5132" i="6"/>
  <c r="C5132" i="6"/>
  <c r="A5133" i="6"/>
  <c r="C5133" i="6"/>
  <c r="A5134" i="6"/>
  <c r="C5134" i="6"/>
  <c r="A5135" i="6"/>
  <c r="C5135" i="6"/>
  <c r="A5136" i="6"/>
  <c r="C5136" i="6"/>
  <c r="A5137" i="6"/>
  <c r="C5137" i="6"/>
  <c r="A5138" i="6"/>
  <c r="C5138" i="6"/>
  <c r="A5139" i="6"/>
  <c r="C5139" i="6"/>
  <c r="A5140" i="6"/>
  <c r="C5140" i="6"/>
  <c r="A5141" i="6"/>
  <c r="C5141" i="6"/>
  <c r="A5142" i="6"/>
  <c r="C5142" i="6"/>
  <c r="A5143" i="6"/>
  <c r="C5143" i="6"/>
  <c r="A5144" i="6"/>
  <c r="C5144" i="6"/>
  <c r="A5145" i="6"/>
  <c r="C5145" i="6"/>
  <c r="A5146" i="6"/>
  <c r="C5146" i="6"/>
  <c r="A5147" i="6"/>
  <c r="C5147" i="6"/>
  <c r="A5148" i="6"/>
  <c r="C5148" i="6"/>
  <c r="A5149" i="6"/>
  <c r="C5149" i="6"/>
  <c r="A5150" i="6"/>
  <c r="C5150" i="6"/>
  <c r="A5151" i="6"/>
  <c r="C5151" i="6"/>
  <c r="A5152" i="6"/>
  <c r="C5152" i="6"/>
  <c r="A5153" i="6"/>
  <c r="C5153" i="6"/>
  <c r="A5154" i="6"/>
  <c r="C5154" i="6"/>
  <c r="A5155" i="6"/>
  <c r="C5155" i="6"/>
  <c r="A5156" i="6"/>
  <c r="C5156" i="6"/>
  <c r="A5157" i="6"/>
  <c r="C5157" i="6"/>
  <c r="A5158" i="6"/>
  <c r="C5158" i="6"/>
  <c r="A5159" i="6"/>
  <c r="C5159" i="6"/>
  <c r="A5160" i="6"/>
  <c r="C5160" i="6"/>
  <c r="A5161" i="6"/>
  <c r="C5161" i="6"/>
  <c r="A5162" i="6"/>
  <c r="C5162" i="6"/>
  <c r="A5163" i="6"/>
  <c r="C5163" i="6"/>
  <c r="A5164" i="6"/>
  <c r="C5164" i="6"/>
  <c r="A5165" i="6"/>
  <c r="C5165" i="6"/>
  <c r="A5166" i="6"/>
  <c r="C5166" i="6"/>
  <c r="A5167" i="6"/>
  <c r="C5167" i="6"/>
  <c r="A5168" i="6"/>
  <c r="C5168" i="6"/>
  <c r="A5169" i="6"/>
  <c r="C5169" i="6"/>
  <c r="A5170" i="6"/>
  <c r="C5170" i="6"/>
  <c r="A5171" i="6"/>
  <c r="C5171" i="6"/>
  <c r="A5172" i="6"/>
  <c r="C5172" i="6"/>
  <c r="A5173" i="6"/>
  <c r="C5173" i="6"/>
  <c r="A5174" i="6"/>
  <c r="C5174" i="6"/>
  <c r="A5175" i="6"/>
  <c r="C5175" i="6"/>
  <c r="A5176" i="6"/>
  <c r="C5176" i="6"/>
  <c r="A5177" i="6"/>
  <c r="C5177" i="6"/>
  <c r="A5178" i="6"/>
  <c r="C5178" i="6"/>
  <c r="A5179" i="6"/>
  <c r="C5179" i="6"/>
  <c r="A5180" i="6"/>
  <c r="C5180" i="6"/>
  <c r="A5181" i="6"/>
  <c r="C5181" i="6"/>
  <c r="A5182" i="6"/>
  <c r="C5182" i="6"/>
  <c r="A5183" i="6"/>
  <c r="C5183" i="6"/>
  <c r="A5184" i="6"/>
  <c r="C5184" i="6"/>
  <c r="A5185" i="6"/>
  <c r="C5185" i="6"/>
  <c r="A5186" i="6"/>
  <c r="C5186" i="6"/>
  <c r="A5187" i="6"/>
  <c r="C5187" i="6"/>
  <c r="A5188" i="6"/>
  <c r="C5188" i="6"/>
  <c r="A5189" i="6"/>
  <c r="C5189" i="6"/>
  <c r="A5190" i="6"/>
  <c r="C5190" i="6"/>
  <c r="A5191" i="6"/>
  <c r="C5191" i="6"/>
  <c r="A5192" i="6"/>
  <c r="C5192" i="6"/>
  <c r="A5193" i="6"/>
  <c r="C5193" i="6"/>
  <c r="A5194" i="6"/>
  <c r="C5194" i="6"/>
  <c r="A5195" i="6"/>
  <c r="C5195" i="6"/>
  <c r="A5196" i="6"/>
  <c r="C5196" i="6"/>
  <c r="A5197" i="6"/>
  <c r="C5197" i="6"/>
  <c r="A5198" i="6"/>
  <c r="C5198" i="6"/>
  <c r="A5199" i="6"/>
  <c r="C5199" i="6"/>
  <c r="A5200" i="6"/>
  <c r="C5200" i="6"/>
  <c r="A5201" i="6"/>
  <c r="C5201" i="6"/>
  <c r="A5202" i="6"/>
  <c r="C5202" i="6"/>
  <c r="A5203" i="6"/>
  <c r="C5203" i="6"/>
  <c r="A5204" i="6"/>
  <c r="C5204" i="6"/>
  <c r="A5205" i="6"/>
  <c r="C5205" i="6"/>
  <c r="A5206" i="6"/>
  <c r="C5206" i="6"/>
  <c r="A5207" i="6"/>
  <c r="C5207" i="6"/>
  <c r="A5208" i="6"/>
  <c r="C5208" i="6"/>
  <c r="A5209" i="6"/>
  <c r="C5209" i="6"/>
  <c r="A5210" i="6"/>
  <c r="C5210" i="6"/>
  <c r="A5211" i="6"/>
  <c r="C5211" i="6"/>
  <c r="A5212" i="6"/>
  <c r="C5212" i="6"/>
  <c r="A5213" i="6"/>
  <c r="C5213" i="6"/>
  <c r="A5214" i="6"/>
  <c r="C5214" i="6"/>
  <c r="A5215" i="6"/>
  <c r="C5215" i="6"/>
  <c r="A5216" i="6"/>
  <c r="C5216" i="6"/>
  <c r="A5217" i="6"/>
  <c r="C5217" i="6"/>
  <c r="A5218" i="6"/>
  <c r="C5218" i="6"/>
  <c r="A5219" i="6"/>
  <c r="C5219" i="6"/>
  <c r="A5220" i="6"/>
  <c r="C5220" i="6"/>
  <c r="A5221" i="6"/>
  <c r="C5221" i="6"/>
  <c r="A5222" i="6"/>
  <c r="C5222" i="6"/>
  <c r="A5223" i="6"/>
  <c r="C5223" i="6"/>
  <c r="A5224" i="6"/>
  <c r="C5224" i="6"/>
  <c r="A5225" i="6"/>
  <c r="C5225" i="6"/>
  <c r="A5226" i="6"/>
  <c r="C5226" i="6"/>
  <c r="A5227" i="6"/>
  <c r="C5227" i="6"/>
  <c r="A5228" i="6"/>
  <c r="C5228" i="6"/>
  <c r="A5229" i="6"/>
  <c r="C5229" i="6"/>
  <c r="A5230" i="6"/>
  <c r="C5230" i="6"/>
  <c r="A5231" i="6"/>
  <c r="C5231" i="6"/>
  <c r="A5232" i="6"/>
  <c r="C5232" i="6"/>
  <c r="A5233" i="6"/>
  <c r="C5233" i="6"/>
  <c r="A5234" i="6"/>
  <c r="C5234" i="6"/>
  <c r="A5235" i="6"/>
  <c r="C5235" i="6"/>
  <c r="A5236" i="6"/>
  <c r="C5236" i="6"/>
  <c r="A5237" i="6"/>
  <c r="C5237" i="6"/>
  <c r="A5238" i="6"/>
  <c r="C5238" i="6"/>
  <c r="A5239" i="6"/>
  <c r="C5239" i="6"/>
  <c r="A5240" i="6"/>
  <c r="C5240" i="6"/>
  <c r="A5241" i="6"/>
  <c r="C5241" i="6"/>
  <c r="A5242" i="6"/>
  <c r="C5242" i="6"/>
  <c r="A5243" i="6"/>
  <c r="C5243" i="6"/>
  <c r="A5244" i="6"/>
  <c r="C5244" i="6"/>
  <c r="A5245" i="6"/>
  <c r="C5245" i="6"/>
  <c r="A5246" i="6"/>
  <c r="C5246" i="6"/>
  <c r="A5247" i="6"/>
  <c r="C5247" i="6"/>
  <c r="A5248" i="6"/>
  <c r="C5248" i="6"/>
  <c r="A5249" i="6"/>
  <c r="C5249" i="6"/>
  <c r="A5250" i="6"/>
  <c r="C5250" i="6"/>
  <c r="A5251" i="6"/>
  <c r="C5251" i="6"/>
  <c r="A5252" i="6"/>
  <c r="C5252" i="6"/>
  <c r="A5253" i="6"/>
  <c r="C5253" i="6"/>
  <c r="A5254" i="6"/>
  <c r="C5254" i="6"/>
  <c r="A5255" i="6"/>
  <c r="C5255" i="6"/>
  <c r="A5256" i="6"/>
  <c r="C5256" i="6"/>
  <c r="A5257" i="6"/>
  <c r="C5257" i="6"/>
  <c r="A5258" i="6"/>
  <c r="C5258" i="6"/>
  <c r="A5259" i="6"/>
  <c r="C5259" i="6"/>
  <c r="A5260" i="6"/>
  <c r="C5260" i="6"/>
  <c r="A5261" i="6"/>
  <c r="C5261" i="6"/>
  <c r="A5262" i="6"/>
  <c r="C5262" i="6"/>
  <c r="A5263" i="6"/>
  <c r="C5263" i="6"/>
  <c r="A5264" i="6"/>
  <c r="C5264" i="6"/>
  <c r="A5265" i="6"/>
  <c r="C5265" i="6"/>
  <c r="A5266" i="6"/>
  <c r="C5266" i="6"/>
  <c r="A5267" i="6"/>
  <c r="C5267" i="6"/>
  <c r="A5268" i="6"/>
  <c r="C5268" i="6"/>
  <c r="A5269" i="6"/>
  <c r="C5269" i="6"/>
  <c r="A5270" i="6"/>
  <c r="C5270" i="6"/>
  <c r="A5271" i="6"/>
  <c r="C5271" i="6"/>
  <c r="A5272" i="6"/>
  <c r="C5272" i="6"/>
  <c r="A5273" i="6"/>
  <c r="C5273" i="6"/>
  <c r="A5274" i="6"/>
  <c r="C5274" i="6"/>
  <c r="A5275" i="6"/>
  <c r="C5275" i="6"/>
  <c r="A5276" i="6"/>
  <c r="C5276" i="6"/>
  <c r="A5277" i="6"/>
  <c r="C5277" i="6"/>
  <c r="A5278" i="6"/>
  <c r="C5278" i="6"/>
  <c r="A5279" i="6"/>
  <c r="C5279" i="6"/>
  <c r="A5280" i="6"/>
  <c r="C5280" i="6"/>
  <c r="A5281" i="6"/>
  <c r="C5281" i="6"/>
  <c r="A5282" i="6"/>
  <c r="C5282" i="6"/>
  <c r="A5283" i="6"/>
  <c r="C5283" i="6"/>
  <c r="A5284" i="6"/>
  <c r="C5284" i="6"/>
  <c r="A5285" i="6"/>
  <c r="C5285" i="6"/>
  <c r="A5286" i="6"/>
  <c r="C5286" i="6"/>
  <c r="A5287" i="6"/>
  <c r="C5287" i="6"/>
  <c r="A5288" i="6"/>
  <c r="C5288" i="6"/>
  <c r="A5289" i="6"/>
  <c r="C5289" i="6"/>
  <c r="A5290" i="6"/>
  <c r="C5290" i="6"/>
  <c r="A5291" i="6"/>
  <c r="C5291" i="6"/>
  <c r="A5292" i="6"/>
  <c r="C5292" i="6"/>
  <c r="A5293" i="6"/>
  <c r="C5293" i="6"/>
  <c r="A5294" i="6"/>
  <c r="C5294" i="6"/>
  <c r="A5295" i="6"/>
  <c r="C5295" i="6"/>
  <c r="A5296" i="6"/>
  <c r="C5296" i="6"/>
  <c r="A5297" i="6"/>
  <c r="C5297" i="6"/>
  <c r="A5298" i="6"/>
  <c r="C5298" i="6"/>
  <c r="A5299" i="6"/>
  <c r="C5299" i="6"/>
  <c r="A5300" i="6"/>
  <c r="C5300" i="6"/>
  <c r="A5301" i="6"/>
  <c r="C5301" i="6"/>
  <c r="A5302" i="6"/>
  <c r="C5302" i="6"/>
  <c r="A5303" i="6"/>
  <c r="C5303" i="6"/>
  <c r="A5304" i="6"/>
  <c r="C5304" i="6"/>
  <c r="A5305" i="6"/>
  <c r="C5305" i="6"/>
  <c r="A5306" i="6"/>
  <c r="C5306" i="6"/>
  <c r="A5307" i="6"/>
  <c r="C5307" i="6"/>
  <c r="A5308" i="6"/>
  <c r="C5308" i="6"/>
  <c r="A5309" i="6"/>
  <c r="C5309" i="6"/>
  <c r="A5310" i="6"/>
  <c r="C5310" i="6"/>
  <c r="A5311" i="6"/>
  <c r="C5311" i="6"/>
  <c r="A5312" i="6"/>
  <c r="C5312" i="6"/>
  <c r="A5313" i="6"/>
  <c r="C5313" i="6"/>
  <c r="A5314" i="6"/>
  <c r="C5314" i="6"/>
  <c r="A5315" i="6"/>
  <c r="C5315" i="6"/>
  <c r="A5316" i="6"/>
  <c r="C5316" i="6"/>
  <c r="A5317" i="6"/>
  <c r="C5317" i="6"/>
  <c r="A5318" i="6"/>
  <c r="C5318" i="6"/>
  <c r="A5319" i="6"/>
  <c r="C5319" i="6"/>
  <c r="A5320" i="6"/>
  <c r="C5320" i="6"/>
  <c r="A5321" i="6"/>
  <c r="C5321" i="6"/>
  <c r="A5322" i="6"/>
  <c r="C5322" i="6"/>
  <c r="A5323" i="6"/>
  <c r="C5323" i="6"/>
  <c r="A5324" i="6"/>
  <c r="C5324" i="6"/>
  <c r="A5325" i="6"/>
  <c r="C5325" i="6"/>
  <c r="A5326" i="6"/>
  <c r="C5326" i="6"/>
  <c r="A5327" i="6"/>
  <c r="C5327" i="6"/>
  <c r="A5328" i="6"/>
  <c r="C5328" i="6"/>
  <c r="A5329" i="6"/>
  <c r="C5329" i="6"/>
  <c r="A5330" i="6"/>
  <c r="C5330" i="6"/>
  <c r="A5331" i="6"/>
  <c r="C5331" i="6"/>
  <c r="A5332" i="6"/>
  <c r="C5332" i="6"/>
  <c r="A5333" i="6"/>
  <c r="C5333" i="6"/>
  <c r="A5334" i="6"/>
  <c r="C5334" i="6"/>
  <c r="A5335" i="6"/>
  <c r="C5335" i="6"/>
  <c r="A5336" i="6"/>
  <c r="C5336" i="6"/>
  <c r="A5337" i="6"/>
  <c r="C5337" i="6"/>
  <c r="A5338" i="6"/>
  <c r="C5338" i="6"/>
  <c r="A5339" i="6"/>
  <c r="C5339" i="6"/>
  <c r="A5340" i="6"/>
  <c r="C5340" i="6"/>
  <c r="A5341" i="6"/>
  <c r="C5341" i="6"/>
  <c r="A5342" i="6"/>
  <c r="C5342" i="6"/>
  <c r="A5343" i="6"/>
  <c r="C5343" i="6"/>
  <c r="A5344" i="6"/>
  <c r="C5344" i="6"/>
  <c r="A5345" i="6"/>
  <c r="C5345" i="6"/>
  <c r="A5346" i="6"/>
  <c r="C5346" i="6"/>
  <c r="A5347" i="6"/>
  <c r="C5347" i="6"/>
  <c r="A5348" i="6"/>
  <c r="C5348" i="6"/>
  <c r="A5349" i="6"/>
  <c r="C5349" i="6"/>
  <c r="A5350" i="6"/>
  <c r="C5350" i="6"/>
  <c r="A5351" i="6"/>
  <c r="C5351" i="6"/>
  <c r="A5352" i="6"/>
  <c r="C5352" i="6"/>
  <c r="A5353" i="6"/>
  <c r="C5353" i="6"/>
  <c r="A5354" i="6"/>
  <c r="C5354" i="6"/>
  <c r="A5355" i="6"/>
  <c r="C5355" i="6"/>
  <c r="A5356" i="6"/>
  <c r="C5356" i="6"/>
  <c r="A5357" i="6"/>
  <c r="C5357" i="6"/>
  <c r="A5358" i="6"/>
  <c r="C5358" i="6"/>
  <c r="A5359" i="6"/>
  <c r="C5359" i="6"/>
  <c r="A5360" i="6"/>
  <c r="C5360" i="6"/>
  <c r="A5361" i="6"/>
  <c r="C5361" i="6"/>
  <c r="A5362" i="6"/>
  <c r="C5362" i="6"/>
  <c r="A5363" i="6"/>
  <c r="C5363" i="6"/>
  <c r="A5364" i="6"/>
  <c r="C5364" i="6"/>
  <c r="A5365" i="6"/>
  <c r="C5365" i="6"/>
  <c r="A5366" i="6"/>
  <c r="C5366" i="6"/>
  <c r="A5367" i="6"/>
  <c r="C5367" i="6"/>
  <c r="A5368" i="6"/>
  <c r="C5368" i="6"/>
  <c r="A5369" i="6"/>
  <c r="C5369" i="6"/>
  <c r="A5370" i="6"/>
  <c r="C5370" i="6"/>
  <c r="A5371" i="6"/>
  <c r="C5371" i="6"/>
  <c r="A5372" i="6"/>
  <c r="C5372" i="6"/>
  <c r="A5373" i="6"/>
  <c r="C5373" i="6"/>
  <c r="A5374" i="6"/>
  <c r="C5374" i="6"/>
  <c r="A5375" i="6"/>
  <c r="C5375" i="6"/>
  <c r="A5376" i="6"/>
  <c r="C5376" i="6"/>
  <c r="A5377" i="6"/>
  <c r="C5377" i="6"/>
  <c r="A5378" i="6"/>
  <c r="C5378" i="6"/>
  <c r="A5379" i="6"/>
  <c r="C5379" i="6"/>
  <c r="A5380" i="6"/>
  <c r="C5380" i="6"/>
  <c r="A5381" i="6"/>
  <c r="C5381" i="6"/>
  <c r="A5382" i="6"/>
  <c r="C5382" i="6"/>
  <c r="A5383" i="6"/>
  <c r="C5383" i="6"/>
  <c r="A5384" i="6"/>
  <c r="C5384" i="6"/>
  <c r="A5385" i="6"/>
  <c r="C5385" i="6"/>
  <c r="A5386" i="6"/>
  <c r="C5386" i="6"/>
  <c r="A5387" i="6"/>
  <c r="C5387" i="6"/>
  <c r="A5388" i="6"/>
  <c r="C5388" i="6"/>
  <c r="A5389" i="6"/>
  <c r="C5389" i="6"/>
  <c r="A5390" i="6"/>
  <c r="C5390" i="6"/>
  <c r="A5391" i="6"/>
  <c r="C5391" i="6"/>
  <c r="A5392" i="6"/>
  <c r="C5392" i="6"/>
  <c r="A5393" i="6"/>
  <c r="C5393" i="6"/>
  <c r="A5394" i="6"/>
  <c r="C5394" i="6"/>
  <c r="A5395" i="6"/>
  <c r="C5395" i="6"/>
  <c r="A5396" i="6"/>
  <c r="C5396" i="6"/>
  <c r="A5397" i="6"/>
  <c r="C5397" i="6"/>
  <c r="A5398" i="6"/>
  <c r="C5398" i="6"/>
  <c r="A5399" i="6"/>
  <c r="C5399" i="6"/>
  <c r="A5400" i="6"/>
  <c r="C5400" i="6"/>
  <c r="A5401" i="6"/>
  <c r="C5401" i="6"/>
  <c r="A5402" i="6"/>
  <c r="C5402" i="6"/>
  <c r="A5403" i="6"/>
  <c r="C5403" i="6"/>
  <c r="A5404" i="6"/>
  <c r="C5404" i="6"/>
  <c r="A5405" i="6"/>
  <c r="C5405" i="6"/>
  <c r="A5406" i="6"/>
  <c r="C5406" i="6"/>
  <c r="A5407" i="6"/>
  <c r="C5407" i="6"/>
  <c r="A5408" i="6"/>
  <c r="C5408" i="6"/>
  <c r="A5409" i="6"/>
  <c r="C5409" i="6"/>
  <c r="A5410" i="6"/>
  <c r="C5410" i="6"/>
  <c r="A5411" i="6"/>
  <c r="C5411" i="6"/>
  <c r="A5412" i="6"/>
  <c r="C5412" i="6"/>
  <c r="A5413" i="6"/>
  <c r="C5413" i="6"/>
  <c r="A5414" i="6"/>
  <c r="C5414" i="6"/>
  <c r="A5415" i="6"/>
  <c r="C5415" i="6"/>
  <c r="A5416" i="6"/>
  <c r="C5416" i="6"/>
  <c r="A5417" i="6"/>
  <c r="C5417" i="6"/>
  <c r="A5418" i="6"/>
  <c r="C5418" i="6"/>
  <c r="A5419" i="6"/>
  <c r="C5419" i="6"/>
  <c r="A5420" i="6"/>
  <c r="C5420" i="6"/>
  <c r="A5421" i="6"/>
  <c r="C5421" i="6"/>
  <c r="A5422" i="6"/>
  <c r="C5422" i="6"/>
  <c r="A5423" i="6"/>
  <c r="C5423" i="6"/>
  <c r="A5424" i="6"/>
  <c r="C5424" i="6"/>
  <c r="A5425" i="6"/>
  <c r="C5425" i="6"/>
  <c r="A5426" i="6"/>
  <c r="C5426" i="6"/>
  <c r="A5427" i="6"/>
  <c r="C5427" i="6"/>
  <c r="A5428" i="6"/>
  <c r="C5428" i="6"/>
  <c r="A5429" i="6"/>
  <c r="C5429" i="6"/>
  <c r="A5430" i="6"/>
  <c r="C5430" i="6"/>
  <c r="A5431" i="6"/>
  <c r="C5431" i="6"/>
  <c r="A5432" i="6"/>
  <c r="C5432" i="6"/>
  <c r="A5433" i="6"/>
  <c r="C5433" i="6"/>
  <c r="A5434" i="6"/>
  <c r="C5434" i="6"/>
  <c r="A5435" i="6"/>
  <c r="C5435" i="6"/>
  <c r="A5436" i="6"/>
  <c r="C5436" i="6"/>
  <c r="A5437" i="6"/>
  <c r="C5437" i="6"/>
  <c r="A5438" i="6"/>
  <c r="C5438" i="6"/>
  <c r="A5439" i="6"/>
  <c r="C5439" i="6"/>
  <c r="A5440" i="6"/>
  <c r="C5440" i="6"/>
  <c r="A5441" i="6"/>
  <c r="C5441" i="6"/>
  <c r="A5442" i="6"/>
  <c r="C5442" i="6"/>
  <c r="A5443" i="6"/>
  <c r="C5443" i="6"/>
  <c r="A5444" i="6"/>
  <c r="C5444" i="6"/>
  <c r="A5445" i="6"/>
  <c r="C5445" i="6"/>
  <c r="A5446" i="6"/>
  <c r="C5446" i="6"/>
  <c r="A5447" i="6"/>
  <c r="C5447" i="6"/>
  <c r="A5448" i="6"/>
  <c r="C5448" i="6"/>
  <c r="A5449" i="6"/>
  <c r="C5449" i="6"/>
  <c r="A5450" i="6"/>
  <c r="C5450" i="6"/>
  <c r="A5451" i="6"/>
  <c r="C5451" i="6"/>
  <c r="A5452" i="6"/>
  <c r="C5452" i="6"/>
  <c r="A5453" i="6"/>
  <c r="C5453" i="6"/>
  <c r="A5454" i="6"/>
  <c r="C5454" i="6"/>
  <c r="A5455" i="6"/>
  <c r="C5455" i="6"/>
  <c r="A5456" i="6"/>
  <c r="C5456" i="6"/>
  <c r="A5457" i="6"/>
  <c r="C5457" i="6"/>
  <c r="A5458" i="6"/>
  <c r="C5458" i="6"/>
  <c r="A5459" i="6"/>
  <c r="C5459" i="6"/>
  <c r="A5460" i="6"/>
  <c r="C5460" i="6"/>
  <c r="A5461" i="6"/>
  <c r="C5461" i="6"/>
  <c r="A5462" i="6"/>
  <c r="C5462" i="6"/>
  <c r="A5463" i="6"/>
  <c r="C5463" i="6"/>
  <c r="A5464" i="6"/>
  <c r="C5464" i="6"/>
  <c r="A5465" i="6"/>
  <c r="C5465" i="6"/>
  <c r="A5466" i="6"/>
  <c r="C5466" i="6"/>
  <c r="A5467" i="6"/>
  <c r="C5467" i="6"/>
  <c r="A5468" i="6"/>
  <c r="C5468" i="6"/>
  <c r="A5469" i="6"/>
  <c r="C5469" i="6"/>
  <c r="A5470" i="6"/>
  <c r="C5470" i="6"/>
  <c r="A5471" i="6"/>
  <c r="C5471" i="6"/>
  <c r="A5472" i="6"/>
  <c r="C5472" i="6"/>
  <c r="A5473" i="6"/>
  <c r="C5473" i="6"/>
  <c r="A5474" i="6"/>
  <c r="C5474" i="6"/>
  <c r="A5475" i="6"/>
  <c r="C5475" i="6"/>
  <c r="A5476" i="6"/>
  <c r="C5476" i="6"/>
  <c r="A5477" i="6"/>
  <c r="C5477" i="6"/>
  <c r="A5478" i="6"/>
  <c r="C5478" i="6"/>
  <c r="A5479" i="6"/>
  <c r="C5479" i="6"/>
  <c r="A5480" i="6"/>
  <c r="C5480" i="6"/>
  <c r="A5481" i="6"/>
  <c r="C5481" i="6"/>
  <c r="A5482" i="6"/>
  <c r="C5482" i="6"/>
  <c r="A5483" i="6"/>
  <c r="C5483" i="6"/>
  <c r="A5484" i="6"/>
  <c r="C5484" i="6"/>
  <c r="A5485" i="6"/>
  <c r="C5485" i="6"/>
  <c r="A5486" i="6"/>
  <c r="C5486" i="6"/>
  <c r="A5487" i="6"/>
  <c r="C5487" i="6"/>
  <c r="A5488" i="6"/>
  <c r="C5488" i="6"/>
  <c r="A5489" i="6"/>
  <c r="C5489" i="6"/>
  <c r="A5490" i="6"/>
  <c r="C5490" i="6"/>
  <c r="A5491" i="6"/>
  <c r="C5491" i="6"/>
  <c r="A5492" i="6"/>
  <c r="C5492" i="6"/>
  <c r="A5493" i="6"/>
  <c r="C5493" i="6"/>
  <c r="A5494" i="6"/>
  <c r="C5494" i="6"/>
  <c r="A5495" i="6"/>
  <c r="C5495" i="6"/>
  <c r="A5496" i="6"/>
  <c r="C5496" i="6"/>
  <c r="A5497" i="6"/>
  <c r="C5497" i="6"/>
  <c r="A5498" i="6"/>
  <c r="C5498" i="6"/>
  <c r="A5499" i="6"/>
  <c r="C5499" i="6"/>
  <c r="A5500" i="6"/>
  <c r="C5500" i="6"/>
  <c r="A5501" i="6"/>
  <c r="C5501" i="6"/>
  <c r="A5502" i="6"/>
  <c r="C5502" i="6"/>
  <c r="A5503" i="6"/>
  <c r="C5503" i="6"/>
  <c r="A5504" i="6"/>
  <c r="C5504" i="6"/>
  <c r="A5505" i="6"/>
  <c r="C5505" i="6"/>
  <c r="A5506" i="6"/>
  <c r="C5506" i="6"/>
  <c r="A5507" i="6"/>
  <c r="C5507" i="6"/>
  <c r="A5508" i="6"/>
  <c r="C5508" i="6"/>
  <c r="A5509" i="6"/>
  <c r="C5509" i="6"/>
  <c r="A5510" i="6"/>
  <c r="C5510" i="6"/>
  <c r="A5511" i="6"/>
  <c r="C5511" i="6"/>
  <c r="A5512" i="6"/>
  <c r="C5512" i="6"/>
  <c r="A5513" i="6"/>
  <c r="C5513" i="6"/>
  <c r="A5514" i="6"/>
  <c r="C5514" i="6"/>
  <c r="A5515" i="6"/>
  <c r="C5515" i="6"/>
  <c r="A5516" i="6"/>
  <c r="C5516" i="6"/>
  <c r="A5517" i="6"/>
  <c r="C5517" i="6"/>
  <c r="A5518" i="6"/>
  <c r="C5518" i="6"/>
  <c r="A5519" i="6"/>
  <c r="C5519" i="6"/>
  <c r="A5520" i="6"/>
  <c r="C5520" i="6"/>
  <c r="A5521" i="6"/>
  <c r="C5521" i="6"/>
  <c r="A5522" i="6"/>
  <c r="C5522" i="6"/>
  <c r="A5523" i="6"/>
  <c r="C5523" i="6"/>
  <c r="A5524" i="6"/>
  <c r="C5524" i="6"/>
  <c r="A5525" i="6"/>
  <c r="C5525" i="6"/>
  <c r="A5526" i="6"/>
  <c r="C5526" i="6"/>
  <c r="A5527" i="6"/>
  <c r="C5527" i="6"/>
  <c r="A5528" i="6"/>
  <c r="C5528" i="6"/>
  <c r="A5529" i="6"/>
  <c r="C5529" i="6"/>
  <c r="A5530" i="6"/>
  <c r="C5530" i="6"/>
  <c r="A5531" i="6"/>
  <c r="C5531" i="6"/>
  <c r="A5532" i="6"/>
  <c r="C5532" i="6"/>
  <c r="A5533" i="6"/>
  <c r="C5533" i="6"/>
  <c r="A5534" i="6"/>
  <c r="C5534" i="6"/>
  <c r="A5535" i="6"/>
  <c r="C5535" i="6"/>
  <c r="A5536" i="6"/>
  <c r="C5536" i="6"/>
  <c r="A5537" i="6"/>
  <c r="C5537" i="6"/>
  <c r="A5538" i="6"/>
  <c r="C5538" i="6"/>
  <c r="A5539" i="6"/>
  <c r="C5539" i="6"/>
  <c r="A5540" i="6"/>
  <c r="C5540" i="6"/>
  <c r="A5541" i="6"/>
  <c r="C5541" i="6"/>
  <c r="A5542" i="6"/>
  <c r="C5542" i="6"/>
  <c r="A5543" i="6"/>
  <c r="C5543" i="6"/>
  <c r="A5544" i="6"/>
  <c r="C5544" i="6"/>
  <c r="A5545" i="6"/>
  <c r="C5545" i="6"/>
  <c r="A5546" i="6"/>
  <c r="C5546" i="6"/>
  <c r="A5547" i="6"/>
  <c r="C5547" i="6"/>
  <c r="A5548" i="6"/>
  <c r="C5548" i="6"/>
  <c r="A5549" i="6"/>
  <c r="C5549" i="6"/>
  <c r="A5550" i="6"/>
  <c r="C5550" i="6"/>
  <c r="A5551" i="6"/>
  <c r="C5551" i="6"/>
  <c r="A5552" i="6"/>
  <c r="C5552" i="6"/>
  <c r="A5553" i="6"/>
  <c r="C5553" i="6"/>
  <c r="A5554" i="6"/>
  <c r="C5554" i="6"/>
  <c r="A5555" i="6"/>
  <c r="C5555" i="6"/>
  <c r="A5556" i="6"/>
  <c r="C5556" i="6"/>
  <c r="A5557" i="6"/>
  <c r="C5557" i="6"/>
  <c r="A5558" i="6"/>
  <c r="C5558" i="6"/>
  <c r="A5559" i="6"/>
  <c r="C5559" i="6"/>
  <c r="A5560" i="6"/>
  <c r="C5560" i="6"/>
  <c r="A5561" i="6"/>
  <c r="C5561" i="6"/>
  <c r="A5562" i="6"/>
  <c r="C5562" i="6"/>
  <c r="A5563" i="6"/>
  <c r="C5563" i="6"/>
  <c r="A5564" i="6"/>
  <c r="C5564" i="6"/>
  <c r="A5565" i="6"/>
  <c r="C5565" i="6"/>
  <c r="A5566" i="6"/>
  <c r="C5566" i="6"/>
  <c r="A5567" i="6"/>
  <c r="C5567" i="6"/>
  <c r="A5568" i="6"/>
  <c r="C5568" i="6"/>
  <c r="A5569" i="6"/>
  <c r="C5569" i="6"/>
  <c r="A5570" i="6"/>
  <c r="C5570" i="6"/>
  <c r="A5571" i="6"/>
  <c r="C5571" i="6"/>
  <c r="A5572" i="6"/>
  <c r="C5572" i="6"/>
  <c r="A5573" i="6"/>
  <c r="C5573" i="6"/>
  <c r="A5574" i="6"/>
  <c r="C5574" i="6"/>
  <c r="A5575" i="6"/>
  <c r="C5575" i="6"/>
  <c r="A5576" i="6"/>
  <c r="C5576" i="6"/>
  <c r="A5577" i="6"/>
  <c r="C5577" i="6"/>
  <c r="A5578" i="6"/>
  <c r="C5578" i="6"/>
  <c r="A5579" i="6"/>
  <c r="C5579" i="6"/>
  <c r="A5580" i="6"/>
  <c r="C5580" i="6"/>
  <c r="A5581" i="6"/>
  <c r="C5581" i="6"/>
  <c r="A5582" i="6"/>
  <c r="C5582" i="6"/>
  <c r="A5583" i="6"/>
  <c r="C5583" i="6"/>
  <c r="A5584" i="6"/>
  <c r="C5584" i="6"/>
  <c r="A5585" i="6"/>
  <c r="C5585" i="6"/>
  <c r="A5586" i="6"/>
  <c r="C5586" i="6"/>
  <c r="A5587" i="6"/>
  <c r="C5587" i="6"/>
  <c r="A5588" i="6"/>
  <c r="C5588" i="6"/>
  <c r="A5589" i="6"/>
  <c r="C5589" i="6"/>
  <c r="A5590" i="6"/>
  <c r="C5590" i="6"/>
  <c r="A5591" i="6"/>
  <c r="C5591" i="6"/>
  <c r="A5592" i="6"/>
  <c r="C5592" i="6"/>
  <c r="A5593" i="6"/>
  <c r="C5593" i="6"/>
  <c r="A5594" i="6"/>
  <c r="C5594" i="6"/>
  <c r="A5595" i="6"/>
  <c r="C5595" i="6"/>
  <c r="A5596" i="6"/>
  <c r="C5596" i="6"/>
  <c r="A5597" i="6"/>
  <c r="C5597" i="6"/>
  <c r="A5598" i="6"/>
  <c r="C5598" i="6"/>
  <c r="A5599" i="6"/>
  <c r="C5599" i="6"/>
  <c r="A5600" i="6"/>
  <c r="C5600" i="6"/>
  <c r="A5601" i="6"/>
  <c r="C5601" i="6"/>
  <c r="A5602" i="6"/>
  <c r="C5602" i="6"/>
  <c r="A5603" i="6"/>
  <c r="C5603" i="6"/>
  <c r="A5604" i="6"/>
  <c r="C5604" i="6"/>
  <c r="A5605" i="6"/>
  <c r="C5605" i="6"/>
  <c r="A5606" i="6"/>
  <c r="C5606" i="6"/>
  <c r="A5607" i="6"/>
  <c r="C5607" i="6"/>
  <c r="A5608" i="6"/>
  <c r="C5608" i="6"/>
  <c r="A5609" i="6"/>
  <c r="C5609" i="6"/>
  <c r="A5610" i="6"/>
  <c r="C5610" i="6"/>
  <c r="A5611" i="6"/>
  <c r="C5611" i="6"/>
  <c r="A5612" i="6"/>
  <c r="C5612" i="6"/>
  <c r="A5613" i="6"/>
  <c r="C5613" i="6"/>
  <c r="A5614" i="6"/>
  <c r="C5614" i="6"/>
  <c r="A5615" i="6"/>
  <c r="C5615" i="6"/>
  <c r="A5616" i="6"/>
  <c r="C5616" i="6"/>
  <c r="A5617" i="6"/>
  <c r="C5617" i="6"/>
  <c r="A5618" i="6"/>
  <c r="C5618" i="6"/>
  <c r="A5619" i="6"/>
  <c r="C5619" i="6"/>
  <c r="A5620" i="6"/>
  <c r="C5620" i="6"/>
  <c r="A5621" i="6"/>
  <c r="C5621" i="6"/>
  <c r="A5622" i="6"/>
  <c r="C5622" i="6"/>
  <c r="A5623" i="6"/>
  <c r="C5623" i="6"/>
  <c r="A5624" i="6"/>
  <c r="C5624" i="6"/>
  <c r="A5625" i="6"/>
  <c r="C5625" i="6"/>
  <c r="A5626" i="6"/>
  <c r="C5626" i="6"/>
  <c r="A5627" i="6"/>
  <c r="C5627" i="6"/>
  <c r="A5628" i="6"/>
  <c r="C5628" i="6"/>
  <c r="A5629" i="6"/>
  <c r="C5629" i="6"/>
  <c r="A5630" i="6"/>
  <c r="C5630" i="6"/>
  <c r="A5631" i="6"/>
  <c r="C5631" i="6"/>
  <c r="A5632" i="6"/>
  <c r="C5632" i="6"/>
  <c r="A5633" i="6"/>
  <c r="C5633" i="6"/>
  <c r="A5634" i="6"/>
  <c r="C5634" i="6"/>
  <c r="A5635" i="6"/>
  <c r="C5635" i="6"/>
  <c r="A5636" i="6"/>
  <c r="C5636" i="6"/>
  <c r="A5637" i="6"/>
  <c r="C5637" i="6"/>
  <c r="A5638" i="6"/>
  <c r="C5638" i="6"/>
  <c r="A5639" i="6"/>
  <c r="C5639" i="6"/>
  <c r="A5640" i="6"/>
  <c r="C5640" i="6"/>
  <c r="A5641" i="6"/>
  <c r="C5641" i="6"/>
  <c r="A5642" i="6"/>
  <c r="C5642" i="6"/>
  <c r="A5643" i="6"/>
  <c r="C5643" i="6"/>
  <c r="A5644" i="6"/>
  <c r="C5644" i="6"/>
  <c r="A5645" i="6"/>
  <c r="C5645" i="6"/>
  <c r="A5646" i="6"/>
  <c r="C5646" i="6"/>
  <c r="A5647" i="6"/>
  <c r="C5647" i="6"/>
  <c r="A5648" i="6"/>
  <c r="C5648" i="6"/>
  <c r="A5649" i="6"/>
  <c r="C5649" i="6"/>
  <c r="A5650" i="6"/>
  <c r="C5650" i="6"/>
  <c r="A5651" i="6"/>
  <c r="C5651" i="6"/>
  <c r="A5652" i="6"/>
  <c r="C5652" i="6"/>
  <c r="A5653" i="6"/>
  <c r="C5653" i="6"/>
  <c r="A5654" i="6"/>
  <c r="C5654" i="6"/>
  <c r="A5655" i="6"/>
  <c r="C5655" i="6"/>
  <c r="A5656" i="6"/>
  <c r="C5656" i="6"/>
  <c r="A5657" i="6"/>
  <c r="C5657" i="6"/>
  <c r="A5658" i="6"/>
  <c r="C5658" i="6"/>
  <c r="A5659" i="6"/>
  <c r="C5659" i="6"/>
  <c r="A5660" i="6"/>
  <c r="C5660" i="6"/>
  <c r="A5661" i="6"/>
  <c r="C5661" i="6"/>
  <c r="A5662" i="6"/>
  <c r="C5662" i="6"/>
  <c r="A5663" i="6"/>
  <c r="C5663" i="6"/>
  <c r="A5664" i="6"/>
  <c r="C5664" i="6"/>
  <c r="A5665" i="6"/>
  <c r="C5665" i="6"/>
  <c r="A5666" i="6"/>
  <c r="C5666" i="6"/>
  <c r="A5667" i="6"/>
  <c r="C5667" i="6"/>
  <c r="A5668" i="6"/>
  <c r="C5668" i="6"/>
  <c r="A5669" i="6"/>
  <c r="C5669" i="6"/>
  <c r="A5670" i="6"/>
  <c r="C5670" i="6"/>
  <c r="A5671" i="6"/>
  <c r="C5671" i="6"/>
  <c r="A5672" i="6"/>
  <c r="C5672" i="6"/>
  <c r="A5673" i="6"/>
  <c r="C5673" i="6"/>
  <c r="A5674" i="6"/>
  <c r="C5674" i="6"/>
  <c r="A5675" i="6"/>
  <c r="C5675" i="6"/>
  <c r="A5676" i="6"/>
  <c r="C5676" i="6"/>
  <c r="A5677" i="6"/>
  <c r="C5677" i="6"/>
  <c r="A5678" i="6"/>
  <c r="C5678" i="6"/>
  <c r="A5679" i="6"/>
  <c r="C5679" i="6"/>
  <c r="A5680" i="6"/>
  <c r="C5680" i="6"/>
  <c r="A5681" i="6"/>
  <c r="C5681" i="6"/>
  <c r="A5682" i="6"/>
  <c r="C5682" i="6"/>
  <c r="A5683" i="6"/>
  <c r="C5683" i="6"/>
  <c r="A5684" i="6"/>
  <c r="C5684" i="6"/>
  <c r="A5685" i="6"/>
  <c r="C5685" i="6"/>
  <c r="A5686" i="6"/>
  <c r="C5686" i="6"/>
  <c r="A5687" i="6"/>
  <c r="C5687" i="6"/>
  <c r="A5688" i="6"/>
  <c r="C5688" i="6"/>
  <c r="A5689" i="6"/>
  <c r="C5689" i="6"/>
  <c r="A5690" i="6"/>
  <c r="C5690" i="6"/>
  <c r="A5691" i="6"/>
  <c r="C5691" i="6"/>
  <c r="A5692" i="6"/>
  <c r="C5692" i="6"/>
  <c r="A5693" i="6"/>
  <c r="C5693" i="6"/>
  <c r="A5694" i="6"/>
  <c r="C5694" i="6"/>
  <c r="A5695" i="6"/>
  <c r="C5695" i="6"/>
  <c r="A5696" i="6"/>
  <c r="C5696" i="6"/>
  <c r="A5697" i="6"/>
  <c r="C5697" i="6"/>
  <c r="A5698" i="6"/>
  <c r="C5698" i="6"/>
  <c r="A5699" i="6"/>
  <c r="C5699" i="6"/>
  <c r="A5700" i="6"/>
  <c r="C5700" i="6"/>
  <c r="A5701" i="6"/>
  <c r="C5701" i="6"/>
  <c r="A5702" i="6"/>
  <c r="C5702" i="6"/>
  <c r="A5703" i="6"/>
  <c r="C5703" i="6"/>
  <c r="A5704" i="6"/>
  <c r="C5704" i="6"/>
  <c r="A5705" i="6"/>
  <c r="C5705" i="6"/>
  <c r="A5706" i="6"/>
  <c r="C5706" i="6"/>
  <c r="A5707" i="6"/>
  <c r="C5707" i="6"/>
  <c r="A5708" i="6"/>
  <c r="C5708" i="6"/>
  <c r="A5709" i="6"/>
  <c r="C5709" i="6"/>
  <c r="A5710" i="6"/>
  <c r="C5710" i="6"/>
  <c r="A5711" i="6"/>
  <c r="C5711" i="6"/>
  <c r="A5712" i="6"/>
  <c r="C5712" i="6"/>
  <c r="A5713" i="6"/>
  <c r="C5713" i="6"/>
  <c r="A5714" i="6"/>
  <c r="C5714" i="6"/>
  <c r="A5715" i="6"/>
  <c r="C5715" i="6"/>
  <c r="A5716" i="6"/>
  <c r="C5716" i="6"/>
  <c r="A5717" i="6"/>
  <c r="C5717" i="6"/>
  <c r="A5718" i="6"/>
  <c r="C5718" i="6"/>
  <c r="A5719" i="6"/>
  <c r="C5719" i="6"/>
  <c r="A5720" i="6"/>
  <c r="C5720" i="6"/>
  <c r="A5721" i="6"/>
  <c r="C5721" i="6"/>
  <c r="A5722" i="6"/>
  <c r="C5722" i="6"/>
  <c r="A5723" i="6"/>
  <c r="C5723" i="6"/>
  <c r="A5724" i="6"/>
  <c r="C5724" i="6"/>
  <c r="A5725" i="6"/>
  <c r="C5725" i="6"/>
  <c r="A5726" i="6"/>
  <c r="C5726" i="6"/>
  <c r="A5727" i="6"/>
  <c r="C5727" i="6"/>
  <c r="A5728" i="6"/>
  <c r="C5728" i="6"/>
  <c r="A5729" i="6"/>
  <c r="C5729" i="6"/>
  <c r="A5730" i="6"/>
  <c r="C5730" i="6"/>
  <c r="A5731" i="6"/>
  <c r="C5731" i="6"/>
  <c r="A5732" i="6"/>
  <c r="C5732" i="6"/>
  <c r="A5733" i="6"/>
  <c r="C5733" i="6"/>
  <c r="A5734" i="6"/>
  <c r="C5734" i="6"/>
  <c r="A5735" i="6"/>
  <c r="C5735" i="6"/>
  <c r="A5736" i="6"/>
  <c r="C5736" i="6"/>
  <c r="A5737" i="6"/>
  <c r="C5737" i="6"/>
  <c r="A5738" i="6"/>
  <c r="C5738" i="6"/>
  <c r="A5739" i="6"/>
  <c r="C5739" i="6"/>
  <c r="A5740" i="6"/>
  <c r="C5740" i="6"/>
  <c r="A5741" i="6"/>
  <c r="C5741" i="6"/>
  <c r="A5742" i="6"/>
  <c r="C5742" i="6"/>
  <c r="A5743" i="6"/>
  <c r="C5743" i="6"/>
  <c r="A5744" i="6"/>
  <c r="C5744" i="6"/>
  <c r="A5745" i="6"/>
  <c r="C5745" i="6"/>
  <c r="A5746" i="6"/>
  <c r="C5746" i="6"/>
  <c r="A5747" i="6"/>
  <c r="C5747" i="6"/>
  <c r="A5748" i="6"/>
  <c r="C5748" i="6"/>
  <c r="A5749" i="6"/>
  <c r="C5749" i="6"/>
  <c r="A5750" i="6"/>
  <c r="C5750" i="6"/>
  <c r="A5751" i="6"/>
  <c r="C5751" i="6"/>
  <c r="A5752" i="6"/>
  <c r="C5752" i="6"/>
  <c r="A5753" i="6"/>
  <c r="C5753" i="6"/>
  <c r="A5754" i="6"/>
  <c r="C5754" i="6"/>
  <c r="A5755" i="6"/>
  <c r="C5755" i="6"/>
  <c r="A5756" i="6"/>
  <c r="C5756" i="6"/>
  <c r="A5757" i="6"/>
  <c r="C5757" i="6"/>
  <c r="A5758" i="6"/>
  <c r="C5758" i="6"/>
  <c r="A5759" i="6"/>
  <c r="C5759" i="6"/>
  <c r="A5760" i="6"/>
  <c r="C5760" i="6"/>
  <c r="A5761" i="6"/>
  <c r="C5761" i="6"/>
  <c r="A5762" i="6"/>
  <c r="C5762" i="6"/>
  <c r="A5763" i="6"/>
  <c r="C5763" i="6"/>
  <c r="A5764" i="6"/>
  <c r="C5764" i="6"/>
  <c r="A5765" i="6"/>
  <c r="C5765" i="6"/>
  <c r="A5766" i="6"/>
  <c r="C5766" i="6"/>
  <c r="A5767" i="6"/>
  <c r="C5767" i="6"/>
  <c r="A5768" i="6"/>
  <c r="C5768" i="6"/>
  <c r="A5769" i="6"/>
  <c r="C5769" i="6"/>
  <c r="A5770" i="6"/>
  <c r="C5770" i="6"/>
  <c r="A5771" i="6"/>
  <c r="C5771" i="6"/>
  <c r="A5772" i="6"/>
  <c r="C5772" i="6"/>
  <c r="A5773" i="6"/>
  <c r="C5773" i="6"/>
  <c r="A5774" i="6"/>
  <c r="C5774" i="6"/>
  <c r="A5775" i="6"/>
  <c r="C5775" i="6"/>
  <c r="A5776" i="6"/>
  <c r="C5776" i="6"/>
  <c r="A5777" i="6"/>
  <c r="C5777" i="6"/>
  <c r="A5778" i="6"/>
  <c r="C5778" i="6"/>
  <c r="A5779" i="6"/>
  <c r="C5779" i="6"/>
  <c r="A5780" i="6"/>
  <c r="C5780" i="6"/>
  <c r="A5781" i="6"/>
  <c r="C5781" i="6"/>
  <c r="A5782" i="6"/>
  <c r="C5782" i="6"/>
  <c r="A5783" i="6"/>
  <c r="C5783" i="6"/>
  <c r="A5784" i="6"/>
  <c r="C5784" i="6"/>
  <c r="A5785" i="6"/>
  <c r="C5785" i="6"/>
  <c r="A5786" i="6"/>
  <c r="C5786" i="6"/>
  <c r="A5787" i="6"/>
  <c r="C5787" i="6"/>
  <c r="A5788" i="6"/>
  <c r="C5788" i="6"/>
  <c r="A5789" i="6"/>
  <c r="C5789" i="6"/>
  <c r="A5790" i="6"/>
  <c r="C5790" i="6"/>
  <c r="A5791" i="6"/>
  <c r="C5791" i="6"/>
  <c r="A5792" i="6"/>
  <c r="C5792" i="6"/>
  <c r="A5793" i="6"/>
  <c r="C5793" i="6"/>
  <c r="A5794" i="6"/>
  <c r="C5794" i="6"/>
  <c r="A5795" i="6"/>
  <c r="C5795" i="6"/>
  <c r="A5796" i="6"/>
  <c r="C5796" i="6"/>
  <c r="A5797" i="6"/>
  <c r="C5797" i="6"/>
  <c r="A5798" i="6"/>
  <c r="C5798" i="6"/>
  <c r="A5799" i="6"/>
  <c r="C5799" i="6"/>
  <c r="A5800" i="6"/>
  <c r="C5800" i="6"/>
  <c r="A5801" i="6"/>
  <c r="C5801" i="6"/>
  <c r="A5802" i="6"/>
  <c r="C5802" i="6"/>
  <c r="A5803" i="6"/>
  <c r="C5803" i="6"/>
  <c r="A5804" i="6"/>
  <c r="C5804" i="6"/>
  <c r="A5805" i="6"/>
  <c r="C5805" i="6"/>
  <c r="A5806" i="6"/>
  <c r="C5806" i="6"/>
  <c r="A5807" i="6"/>
  <c r="C5807" i="6"/>
  <c r="A5808" i="6"/>
  <c r="C5808" i="6"/>
  <c r="A5809" i="6"/>
  <c r="C5809" i="6"/>
  <c r="A5810" i="6"/>
  <c r="C5810" i="6"/>
  <c r="A5811" i="6"/>
  <c r="C5811" i="6"/>
  <c r="A5812" i="6"/>
  <c r="C5812" i="6"/>
  <c r="A5813" i="6"/>
  <c r="C5813" i="6"/>
  <c r="A5814" i="6"/>
  <c r="C5814" i="6"/>
  <c r="A5815" i="6"/>
  <c r="C5815" i="6"/>
  <c r="A5816" i="6"/>
  <c r="C5816" i="6"/>
  <c r="A5817" i="6"/>
  <c r="C5817" i="6"/>
  <c r="A5818" i="6"/>
  <c r="C5818" i="6"/>
  <c r="A5819" i="6"/>
  <c r="C5819" i="6"/>
  <c r="A5820" i="6"/>
  <c r="C5820" i="6"/>
  <c r="A5821" i="6"/>
  <c r="C5821" i="6"/>
  <c r="A5822" i="6"/>
  <c r="C5822" i="6"/>
  <c r="A5823" i="6"/>
  <c r="C5823" i="6"/>
  <c r="A5824" i="6"/>
  <c r="C5824" i="6"/>
  <c r="A5825" i="6"/>
  <c r="C5825" i="6"/>
  <c r="A5826" i="6"/>
  <c r="C5826" i="6"/>
  <c r="A5827" i="6"/>
  <c r="C5827" i="6"/>
  <c r="A5828" i="6"/>
  <c r="C5828" i="6"/>
  <c r="A5829" i="6"/>
  <c r="C5829" i="6"/>
  <c r="A5830" i="6"/>
  <c r="C5830" i="6"/>
  <c r="A5831" i="6"/>
  <c r="C5831" i="6"/>
  <c r="A5832" i="6"/>
  <c r="C5832" i="6"/>
  <c r="A5833" i="6"/>
  <c r="C5833" i="6"/>
  <c r="A5834" i="6"/>
  <c r="C5834" i="6"/>
  <c r="A5835" i="6"/>
  <c r="C5835" i="6"/>
  <c r="A5836" i="6"/>
  <c r="C5836" i="6"/>
  <c r="A5837" i="6"/>
  <c r="C5837" i="6"/>
  <c r="A5838" i="6"/>
  <c r="C5838" i="6"/>
  <c r="A5839" i="6"/>
  <c r="C5839" i="6"/>
  <c r="A5840" i="6"/>
  <c r="C5840" i="6"/>
  <c r="A5841" i="6"/>
  <c r="C5841" i="6"/>
  <c r="A5842" i="6"/>
  <c r="C5842" i="6"/>
  <c r="A5843" i="6"/>
  <c r="C5843" i="6"/>
  <c r="A5844" i="6"/>
  <c r="C5844" i="6"/>
  <c r="A5845" i="6"/>
  <c r="C5845" i="6"/>
  <c r="A5846" i="6"/>
  <c r="C5846" i="6"/>
  <c r="A5847" i="6"/>
  <c r="C5847" i="6"/>
  <c r="A5848" i="6"/>
  <c r="C5848" i="6"/>
  <c r="A5849" i="6"/>
  <c r="C5849" i="6"/>
  <c r="A5850" i="6"/>
  <c r="C5850" i="6"/>
  <c r="A5851" i="6"/>
  <c r="C5851" i="6"/>
  <c r="A5852" i="6"/>
  <c r="C5852" i="6"/>
  <c r="A5853" i="6"/>
  <c r="C5853" i="6"/>
  <c r="A5854" i="6"/>
  <c r="C5854" i="6"/>
  <c r="A5855" i="6"/>
  <c r="C5855" i="6"/>
  <c r="A5856" i="6"/>
  <c r="C5856" i="6"/>
  <c r="A5857" i="6"/>
  <c r="C5857" i="6"/>
  <c r="A5858" i="6"/>
  <c r="C5858" i="6"/>
  <c r="A5859" i="6"/>
  <c r="C5859" i="6"/>
  <c r="A5860" i="6"/>
  <c r="C5860" i="6"/>
  <c r="A5861" i="6"/>
  <c r="C5861" i="6"/>
  <c r="A5862" i="6"/>
  <c r="C5862" i="6"/>
  <c r="A5863" i="6"/>
  <c r="C5863" i="6"/>
  <c r="A5864" i="6"/>
  <c r="C5864" i="6"/>
  <c r="A5865" i="6"/>
  <c r="C5865" i="6"/>
  <c r="A5866" i="6"/>
  <c r="C5866" i="6"/>
  <c r="A5867" i="6"/>
  <c r="C5867" i="6"/>
  <c r="A5868" i="6"/>
  <c r="C5868" i="6"/>
  <c r="A5869" i="6"/>
  <c r="C5869" i="6"/>
  <c r="A5870" i="6"/>
  <c r="C5870" i="6"/>
  <c r="A5871" i="6"/>
  <c r="C5871" i="6"/>
  <c r="A5872" i="6"/>
  <c r="C5872" i="6"/>
  <c r="A5873" i="6"/>
  <c r="C5873" i="6"/>
  <c r="A5874" i="6"/>
  <c r="C5874" i="6"/>
  <c r="A5875" i="6"/>
  <c r="C5875" i="6"/>
  <c r="A5876" i="6"/>
  <c r="C5876" i="6"/>
  <c r="A5877" i="6"/>
  <c r="C5877" i="6"/>
  <c r="A5878" i="6"/>
  <c r="C5878" i="6"/>
  <c r="A5879" i="6"/>
  <c r="C5879" i="6"/>
  <c r="A5880" i="6"/>
  <c r="C5880" i="6"/>
  <c r="A5881" i="6"/>
  <c r="C5881" i="6"/>
  <c r="A5882" i="6"/>
  <c r="C5882" i="6"/>
  <c r="A5883" i="6"/>
  <c r="C5883" i="6"/>
  <c r="A5884" i="6"/>
  <c r="C5884" i="6"/>
  <c r="A5885" i="6"/>
  <c r="C5885" i="6"/>
  <c r="A5886" i="6"/>
  <c r="C5886" i="6"/>
  <c r="A5887" i="6"/>
  <c r="C5887" i="6"/>
  <c r="A5888" i="6"/>
  <c r="C5888" i="6"/>
  <c r="A5889" i="6"/>
  <c r="C5889" i="6"/>
  <c r="A5890" i="6"/>
  <c r="C5890" i="6"/>
  <c r="A5891" i="6"/>
  <c r="C5891" i="6"/>
  <c r="A5892" i="6"/>
  <c r="C5892" i="6"/>
  <c r="A5893" i="6"/>
  <c r="C5893" i="6"/>
  <c r="A5894" i="6"/>
  <c r="C5894" i="6"/>
  <c r="A5895" i="6"/>
  <c r="C5895" i="6"/>
  <c r="A5896" i="6"/>
  <c r="C5896" i="6"/>
  <c r="A5897" i="6"/>
  <c r="C5897" i="6"/>
  <c r="A5898" i="6"/>
  <c r="C5898" i="6"/>
  <c r="A5899" i="6"/>
  <c r="C5899" i="6"/>
  <c r="A5900" i="6"/>
  <c r="C5900" i="6"/>
  <c r="A5901" i="6"/>
  <c r="C5901" i="6"/>
  <c r="A5902" i="6"/>
  <c r="C5902" i="6"/>
  <c r="A5903" i="6"/>
  <c r="C5903" i="6"/>
  <c r="A5904" i="6"/>
  <c r="C5904" i="6"/>
  <c r="A5905" i="6"/>
  <c r="C5905" i="6"/>
  <c r="A5906" i="6"/>
  <c r="C5906" i="6"/>
  <c r="A5907" i="6"/>
  <c r="C5907" i="6"/>
  <c r="A5908" i="6"/>
  <c r="C5908" i="6"/>
  <c r="A5909" i="6"/>
  <c r="C5909" i="6"/>
  <c r="A5910" i="6"/>
  <c r="C5910" i="6"/>
  <c r="A5911" i="6"/>
  <c r="C5911" i="6"/>
  <c r="A5912" i="6"/>
  <c r="C5912" i="6"/>
  <c r="A5913" i="6"/>
  <c r="C5913" i="6"/>
  <c r="A5914" i="6"/>
  <c r="C5914" i="6"/>
  <c r="A5915" i="6"/>
  <c r="C5915" i="6"/>
  <c r="A5916" i="6"/>
  <c r="C5916" i="6"/>
  <c r="A5917" i="6"/>
  <c r="C5917" i="6"/>
  <c r="A5918" i="6"/>
  <c r="C5918" i="6"/>
  <c r="A5919" i="6"/>
  <c r="C5919" i="6"/>
  <c r="A5920" i="6"/>
  <c r="C5920" i="6"/>
  <c r="A5921" i="6"/>
  <c r="C5921" i="6"/>
  <c r="A5922" i="6"/>
  <c r="C5922" i="6"/>
  <c r="A5923" i="6"/>
  <c r="C5923" i="6"/>
  <c r="A5924" i="6"/>
  <c r="C5924" i="6"/>
  <c r="A5925" i="6"/>
  <c r="C5925" i="6"/>
  <c r="A5926" i="6"/>
  <c r="C5926" i="6"/>
  <c r="A5927" i="6"/>
  <c r="C5927" i="6"/>
  <c r="A5928" i="6"/>
  <c r="C5928" i="6"/>
  <c r="A5929" i="6"/>
  <c r="C5929" i="6"/>
  <c r="A5930" i="6"/>
  <c r="C5930" i="6"/>
  <c r="A5931" i="6"/>
  <c r="C5931" i="6"/>
  <c r="A5932" i="6"/>
  <c r="C5932" i="6"/>
  <c r="A5933" i="6"/>
  <c r="C5933" i="6"/>
  <c r="A5934" i="6"/>
  <c r="C5934" i="6"/>
  <c r="A5935" i="6"/>
  <c r="C5935" i="6"/>
  <c r="A5936" i="6"/>
  <c r="C5936" i="6"/>
  <c r="A5937" i="6"/>
  <c r="C5937" i="6"/>
  <c r="A5938" i="6"/>
  <c r="C5938" i="6"/>
  <c r="A5939" i="6"/>
  <c r="C5939" i="6"/>
  <c r="A5940" i="6"/>
  <c r="C5940" i="6"/>
  <c r="A5941" i="6"/>
  <c r="C5941" i="6"/>
  <c r="A5942" i="6"/>
  <c r="C5942" i="6"/>
  <c r="A5943" i="6"/>
  <c r="C5943" i="6"/>
  <c r="A5944" i="6"/>
  <c r="C5944" i="6"/>
  <c r="A5945" i="6"/>
  <c r="C5945" i="6"/>
  <c r="A5946" i="6"/>
  <c r="C5946" i="6"/>
  <c r="A5947" i="6"/>
  <c r="C5947" i="6"/>
  <c r="A5948" i="6"/>
  <c r="C5948" i="6"/>
  <c r="A5949" i="6"/>
  <c r="C5949" i="6"/>
  <c r="A5950" i="6"/>
  <c r="C5950" i="6"/>
  <c r="A5951" i="6"/>
  <c r="C5951" i="6"/>
  <c r="A5952" i="6"/>
  <c r="C5952" i="6"/>
  <c r="A5953" i="6"/>
  <c r="C5953" i="6"/>
  <c r="A5954" i="6"/>
  <c r="C5954" i="6"/>
  <c r="A5955" i="6"/>
  <c r="C5955" i="6"/>
  <c r="A5956" i="6"/>
  <c r="C5956" i="6"/>
  <c r="A5957" i="6"/>
  <c r="C5957" i="6"/>
  <c r="A5958" i="6"/>
  <c r="C5958" i="6"/>
  <c r="A5959" i="6"/>
  <c r="C5959" i="6"/>
  <c r="A5960" i="6"/>
  <c r="C5960" i="6"/>
  <c r="A5961" i="6"/>
  <c r="C5961" i="6"/>
  <c r="A5962" i="6"/>
  <c r="C5962" i="6"/>
  <c r="A5963" i="6"/>
  <c r="C5963" i="6"/>
  <c r="A5964" i="6"/>
  <c r="C5964" i="6"/>
  <c r="A5965" i="6"/>
  <c r="C5965" i="6"/>
  <c r="A5966" i="6"/>
  <c r="C5966" i="6"/>
  <c r="A5967" i="6"/>
  <c r="C5967" i="6"/>
  <c r="A5968" i="6"/>
  <c r="C5968" i="6"/>
  <c r="A5969" i="6"/>
  <c r="C5969" i="6"/>
  <c r="A5970" i="6"/>
  <c r="C5970" i="6"/>
  <c r="A5971" i="6"/>
  <c r="C5971" i="6"/>
  <c r="A5972" i="6"/>
  <c r="C5972" i="6"/>
  <c r="A5973" i="6"/>
  <c r="C5973" i="6"/>
  <c r="A5974" i="6"/>
  <c r="C5974" i="6"/>
  <c r="A5975" i="6"/>
  <c r="C5975" i="6"/>
  <c r="A5976" i="6"/>
  <c r="C5976" i="6"/>
  <c r="A5977" i="6"/>
  <c r="C5977" i="6"/>
  <c r="A5978" i="6"/>
  <c r="C5978" i="6"/>
  <c r="A5979" i="6"/>
  <c r="C5979" i="6"/>
  <c r="A5980" i="6"/>
  <c r="C5980" i="6"/>
  <c r="A5981" i="6"/>
  <c r="C5981" i="6"/>
  <c r="A5982" i="6"/>
  <c r="C5982" i="6"/>
  <c r="A5983" i="6"/>
  <c r="C5983" i="6"/>
  <c r="A5984" i="6"/>
  <c r="C5984" i="6"/>
  <c r="A5985" i="6"/>
  <c r="C5985" i="6"/>
  <c r="A5986" i="6"/>
  <c r="C5986" i="6"/>
  <c r="A5987" i="6"/>
  <c r="C5987" i="6"/>
  <c r="A5988" i="6"/>
  <c r="C5988" i="6"/>
  <c r="A5989" i="6"/>
  <c r="C5989" i="6"/>
  <c r="A5990" i="6"/>
  <c r="C5990" i="6"/>
  <c r="A5991" i="6"/>
  <c r="C5991" i="6"/>
  <c r="A5992" i="6"/>
  <c r="C5992" i="6"/>
  <c r="A5993" i="6"/>
  <c r="C5993" i="6"/>
  <c r="A5994" i="6"/>
  <c r="C5994" i="6"/>
  <c r="A5995" i="6"/>
  <c r="C5995" i="6"/>
  <c r="A5996" i="6"/>
  <c r="C5996" i="6"/>
  <c r="A5997" i="6"/>
  <c r="C5997" i="6"/>
  <c r="A5998" i="6"/>
  <c r="C5998" i="6"/>
  <c r="A5999" i="6"/>
  <c r="C5999" i="6"/>
  <c r="A6000" i="6"/>
  <c r="C6000" i="6"/>
  <c r="A6001" i="6"/>
  <c r="C6001" i="6"/>
  <c r="A6002" i="6"/>
  <c r="C6002" i="6"/>
  <c r="A6003" i="6"/>
  <c r="C6003" i="6"/>
  <c r="A6004" i="6"/>
  <c r="C6004" i="6"/>
  <c r="A6005" i="6"/>
  <c r="C6005" i="6"/>
  <c r="A6006" i="6"/>
  <c r="C6006" i="6"/>
  <c r="A6007" i="6"/>
  <c r="C6007" i="6"/>
  <c r="A6008" i="6"/>
  <c r="C6008" i="6"/>
  <c r="A6009" i="6"/>
  <c r="C6009" i="6"/>
  <c r="A6010" i="6"/>
  <c r="C6010" i="6"/>
  <c r="A6011" i="6"/>
  <c r="C6011" i="6"/>
  <c r="A6012" i="6"/>
  <c r="C6012" i="6"/>
  <c r="A6013" i="6"/>
  <c r="C6013" i="6"/>
  <c r="A6014" i="6"/>
  <c r="C6014" i="6"/>
  <c r="A6015" i="6"/>
  <c r="C6015" i="6"/>
  <c r="A6016" i="6"/>
  <c r="C6016" i="6"/>
  <c r="A6017" i="6"/>
  <c r="C6017" i="6"/>
  <c r="A6018" i="6"/>
  <c r="C6018" i="6"/>
  <c r="A6019" i="6"/>
  <c r="C6019" i="6"/>
  <c r="A6020" i="6"/>
  <c r="C6020" i="6"/>
  <c r="A6021" i="6"/>
  <c r="C6021" i="6"/>
  <c r="A6022" i="6"/>
  <c r="C6022" i="6"/>
  <c r="A6023" i="6"/>
  <c r="C6023" i="6"/>
  <c r="A6024" i="6"/>
  <c r="C6024" i="6"/>
  <c r="A6025" i="6"/>
  <c r="C6025" i="6"/>
  <c r="A6026" i="6"/>
  <c r="C6026" i="6"/>
  <c r="A6027" i="6"/>
  <c r="C6027" i="6"/>
  <c r="A6028" i="6"/>
  <c r="C6028" i="6"/>
  <c r="A6029" i="6"/>
  <c r="C6029" i="6"/>
  <c r="A6030" i="6"/>
  <c r="C6030" i="6"/>
  <c r="A6031" i="6"/>
  <c r="C6031" i="6"/>
  <c r="A6032" i="6"/>
  <c r="C6032" i="6"/>
  <c r="A6033" i="6"/>
  <c r="C6033" i="6"/>
  <c r="A6034" i="6"/>
  <c r="C6034" i="6"/>
  <c r="A6035" i="6"/>
  <c r="C6035" i="6"/>
  <c r="A6036" i="6"/>
  <c r="C6036" i="6"/>
  <c r="A6037" i="6"/>
  <c r="C6037" i="6"/>
  <c r="A6038" i="6"/>
  <c r="C6038" i="6"/>
  <c r="A6039" i="6"/>
  <c r="C6039" i="6"/>
  <c r="A6040" i="6"/>
  <c r="C6040" i="6"/>
  <c r="A6041" i="6"/>
  <c r="C6041" i="6"/>
  <c r="A6042" i="6"/>
  <c r="C6042" i="6"/>
  <c r="A6043" i="6"/>
  <c r="C6043" i="6"/>
  <c r="A6044" i="6"/>
  <c r="C6044" i="6"/>
  <c r="A6045" i="6"/>
  <c r="C6045" i="6"/>
  <c r="A6046" i="6"/>
  <c r="C6046" i="6"/>
  <c r="A6047" i="6"/>
  <c r="C6047" i="6"/>
  <c r="A6048" i="6"/>
  <c r="C6048" i="6"/>
  <c r="A6049" i="6"/>
  <c r="C6049" i="6"/>
  <c r="A6050" i="6"/>
  <c r="C6050" i="6"/>
  <c r="A6051" i="6"/>
  <c r="C6051" i="6"/>
  <c r="A6052" i="6"/>
  <c r="C6052" i="6"/>
  <c r="A6053" i="6"/>
  <c r="C6053" i="6"/>
  <c r="A6054" i="6"/>
  <c r="C6054" i="6"/>
  <c r="A6055" i="6"/>
  <c r="C6055" i="6"/>
  <c r="A6056" i="6"/>
  <c r="C6056" i="6"/>
  <c r="A6057" i="6"/>
  <c r="C6057" i="6"/>
  <c r="A6058" i="6"/>
  <c r="C6058" i="6"/>
  <c r="A6059" i="6"/>
  <c r="C6059" i="6"/>
  <c r="A6060" i="6"/>
  <c r="C6060" i="6"/>
  <c r="A6061" i="6"/>
  <c r="C6061" i="6"/>
  <c r="A6062" i="6"/>
  <c r="C6062" i="6"/>
  <c r="A6063" i="6"/>
  <c r="C6063" i="6"/>
  <c r="A6064" i="6"/>
  <c r="C6064" i="6"/>
  <c r="A6065" i="6"/>
  <c r="C6065" i="6"/>
  <c r="A6066" i="6"/>
  <c r="C6066" i="6"/>
  <c r="A6067" i="6"/>
  <c r="C6067" i="6"/>
  <c r="A6068" i="6"/>
  <c r="C6068" i="6"/>
  <c r="A6069" i="6"/>
  <c r="C6069" i="6"/>
  <c r="A6070" i="6"/>
  <c r="C6070" i="6"/>
  <c r="A6071" i="6"/>
  <c r="C6071" i="6"/>
  <c r="A6072" i="6"/>
  <c r="C6072" i="6"/>
  <c r="A6073" i="6"/>
  <c r="C6073" i="6"/>
  <c r="A6074" i="6"/>
  <c r="C6074" i="6"/>
  <c r="A6075" i="6"/>
  <c r="C6075" i="6"/>
  <c r="A6076" i="6"/>
  <c r="C6076" i="6"/>
  <c r="A6077" i="6"/>
  <c r="C6077" i="6"/>
  <c r="A6078" i="6"/>
  <c r="C6078" i="6"/>
  <c r="A6079" i="6"/>
  <c r="C6079" i="6"/>
  <c r="A6080" i="6"/>
  <c r="C6080" i="6"/>
  <c r="A6081" i="6"/>
  <c r="C6081" i="6"/>
  <c r="A6082" i="6"/>
  <c r="C6082" i="6"/>
  <c r="A6083" i="6"/>
  <c r="C6083" i="6"/>
  <c r="A6084" i="6"/>
  <c r="C6084" i="6"/>
  <c r="A6085" i="6"/>
  <c r="C6085" i="6"/>
  <c r="A6086" i="6"/>
  <c r="C6086" i="6"/>
  <c r="A6087" i="6"/>
  <c r="C6087" i="6"/>
  <c r="A6088" i="6"/>
  <c r="C6088" i="6"/>
  <c r="A6089" i="6"/>
  <c r="C6089" i="6"/>
  <c r="A6090" i="6"/>
  <c r="C6090" i="6"/>
  <c r="A6091" i="6"/>
  <c r="C6091" i="6"/>
  <c r="A6092" i="6"/>
  <c r="C6092" i="6"/>
  <c r="A6093" i="6"/>
  <c r="C6093" i="6"/>
  <c r="A6094" i="6"/>
  <c r="C6094" i="6"/>
  <c r="A6095" i="6"/>
  <c r="C6095" i="6"/>
  <c r="A6096" i="6"/>
  <c r="C6096" i="6"/>
  <c r="A6097" i="6"/>
  <c r="C6097" i="6"/>
  <c r="A6098" i="6"/>
  <c r="C6098" i="6"/>
  <c r="A6099" i="6"/>
  <c r="C6099" i="6"/>
  <c r="A6100" i="6"/>
  <c r="C6100" i="6"/>
  <c r="A6101" i="6"/>
  <c r="C6101" i="6"/>
  <c r="A6102" i="6"/>
  <c r="C6102" i="6"/>
  <c r="A6103" i="6"/>
  <c r="C6103" i="6"/>
  <c r="A6104" i="6"/>
  <c r="C6104" i="6"/>
  <c r="A6105" i="6"/>
  <c r="C6105" i="6"/>
  <c r="A6106" i="6"/>
  <c r="C6106" i="6"/>
  <c r="A6107" i="6"/>
  <c r="C6107" i="6"/>
  <c r="A6108" i="6"/>
  <c r="C6108" i="6"/>
  <c r="A6109" i="6"/>
  <c r="C6109" i="6"/>
  <c r="A6110" i="6"/>
  <c r="C6110" i="6"/>
  <c r="A6111" i="6"/>
  <c r="C6111" i="6"/>
  <c r="A6112" i="6"/>
  <c r="C6112" i="6"/>
  <c r="A6113" i="6"/>
  <c r="C6113" i="6"/>
  <c r="A6114" i="6"/>
  <c r="C6114" i="6"/>
  <c r="A6115" i="6"/>
  <c r="C6115" i="6"/>
  <c r="A6116" i="6"/>
  <c r="C6116" i="6"/>
  <c r="A6117" i="6"/>
  <c r="C6117" i="6"/>
  <c r="A6118" i="6"/>
  <c r="C6118" i="6"/>
  <c r="A6119" i="6"/>
  <c r="C6119" i="6"/>
  <c r="A6120" i="6"/>
  <c r="C6120" i="6"/>
  <c r="A6121" i="6"/>
  <c r="C6121" i="6"/>
  <c r="A6122" i="6"/>
  <c r="C6122" i="6"/>
  <c r="A6123" i="6"/>
  <c r="C6123" i="6"/>
  <c r="A6124" i="6"/>
  <c r="C6124" i="6"/>
  <c r="A6125" i="6"/>
  <c r="C6125" i="6"/>
  <c r="A6126" i="6"/>
  <c r="C6126" i="6"/>
  <c r="A6127" i="6"/>
  <c r="C6127" i="6"/>
  <c r="A6128" i="6"/>
  <c r="C6128" i="6"/>
  <c r="A6129" i="6"/>
  <c r="C6129" i="6"/>
  <c r="A6130" i="6"/>
  <c r="C6130" i="6"/>
  <c r="A6131" i="6"/>
  <c r="C6131" i="6"/>
  <c r="A6132" i="6"/>
  <c r="C6132" i="6"/>
  <c r="A6133" i="6"/>
  <c r="C6133" i="6"/>
  <c r="A6134" i="6"/>
  <c r="C6134" i="6"/>
  <c r="A6135" i="6"/>
  <c r="C6135" i="6"/>
  <c r="A6136" i="6"/>
  <c r="C6136" i="6"/>
  <c r="A6137" i="6"/>
  <c r="C6137" i="6"/>
  <c r="A6138" i="6"/>
  <c r="C6138" i="6"/>
  <c r="A6139" i="6"/>
  <c r="C6139" i="6"/>
  <c r="A6140" i="6"/>
  <c r="C6140" i="6"/>
  <c r="A6141" i="6"/>
  <c r="C6141" i="6"/>
  <c r="A6142" i="6"/>
  <c r="C6142" i="6"/>
  <c r="A6143" i="6"/>
  <c r="C6143" i="6"/>
  <c r="A6144" i="6"/>
  <c r="C6144" i="6"/>
  <c r="A6145" i="6"/>
  <c r="C6145" i="6"/>
  <c r="A6146" i="6"/>
  <c r="C6146" i="6"/>
  <c r="A6147" i="6"/>
  <c r="C6147" i="6"/>
  <c r="A6148" i="6"/>
  <c r="C6148" i="6"/>
  <c r="A6149" i="6"/>
  <c r="C6149" i="6"/>
  <c r="A6150" i="6"/>
  <c r="C6150" i="6"/>
  <c r="A6151" i="6"/>
  <c r="C6151" i="6"/>
  <c r="A6152" i="6"/>
  <c r="C6152" i="6"/>
  <c r="A6153" i="6"/>
  <c r="C6153" i="6"/>
  <c r="A6154" i="6"/>
  <c r="C6154" i="6"/>
  <c r="A6155" i="6"/>
  <c r="C6155" i="6"/>
  <c r="A6156" i="6"/>
  <c r="C6156" i="6"/>
  <c r="A6157" i="6"/>
  <c r="C6157" i="6"/>
  <c r="A6158" i="6"/>
  <c r="C6158" i="6"/>
  <c r="A6159" i="6"/>
  <c r="C6159" i="6"/>
  <c r="A6160" i="6"/>
  <c r="C6160" i="6"/>
  <c r="A6161" i="6"/>
  <c r="C6161" i="6"/>
  <c r="A6162" i="6"/>
  <c r="C6162" i="6"/>
  <c r="A6163" i="6"/>
  <c r="C6163" i="6"/>
  <c r="A6164" i="6"/>
  <c r="C6164" i="6"/>
  <c r="A6165" i="6"/>
  <c r="C6165" i="6"/>
  <c r="A6166" i="6"/>
  <c r="C6166" i="6"/>
  <c r="A6167" i="6"/>
  <c r="C6167" i="6"/>
  <c r="A6168" i="6"/>
  <c r="C6168" i="6"/>
  <c r="A6169" i="6"/>
  <c r="C6169" i="6"/>
  <c r="A6170" i="6"/>
  <c r="C6170" i="6"/>
  <c r="A6171" i="6"/>
  <c r="C6171" i="6"/>
  <c r="A6172" i="6"/>
  <c r="C6172" i="6"/>
  <c r="A6173" i="6"/>
  <c r="C6173" i="6"/>
  <c r="A6174" i="6"/>
  <c r="C6174" i="6"/>
  <c r="A6175" i="6"/>
  <c r="C6175" i="6"/>
  <c r="A6176" i="6"/>
  <c r="C6176" i="6"/>
  <c r="A6177" i="6"/>
  <c r="C6177" i="6"/>
  <c r="A6178" i="6"/>
  <c r="C6178" i="6"/>
  <c r="A6179" i="6"/>
  <c r="C6179" i="6"/>
  <c r="A6180" i="6"/>
  <c r="C6180" i="6"/>
  <c r="A6181" i="6"/>
  <c r="C6181" i="6"/>
  <c r="A6182" i="6"/>
  <c r="C6182" i="6"/>
  <c r="A6183" i="6"/>
  <c r="C6183" i="6"/>
  <c r="A6184" i="6"/>
  <c r="C6184" i="6"/>
  <c r="A6185" i="6"/>
  <c r="C6185" i="6"/>
  <c r="A6186" i="6"/>
  <c r="C6186" i="6"/>
  <c r="A6187" i="6"/>
  <c r="C6187" i="6"/>
  <c r="A6188" i="6"/>
  <c r="C6188" i="6"/>
  <c r="A6189" i="6"/>
  <c r="C6189" i="6"/>
  <c r="A6190" i="6"/>
  <c r="C6190" i="6"/>
  <c r="A6191" i="6"/>
  <c r="C6191" i="6"/>
  <c r="A6192" i="6"/>
  <c r="C6192" i="6"/>
  <c r="A6193" i="6"/>
  <c r="C6193" i="6"/>
  <c r="A6194" i="6"/>
  <c r="C6194" i="6"/>
  <c r="A6195" i="6"/>
  <c r="C6195" i="6"/>
  <c r="A6196" i="6"/>
  <c r="C6196" i="6"/>
  <c r="A6197" i="6"/>
  <c r="C6197" i="6"/>
  <c r="A6198" i="6"/>
  <c r="C6198" i="6"/>
  <c r="A6199" i="6"/>
  <c r="C6199" i="6"/>
  <c r="A6200" i="6"/>
  <c r="C6200" i="6"/>
  <c r="A6201" i="6"/>
  <c r="C6201" i="6"/>
  <c r="A6202" i="6"/>
  <c r="C6202" i="6"/>
  <c r="A6203" i="6"/>
  <c r="C6203" i="6"/>
  <c r="A6204" i="6"/>
  <c r="C6204" i="6"/>
  <c r="A6205" i="6"/>
  <c r="C6205" i="6"/>
  <c r="A6206" i="6"/>
  <c r="C6206" i="6"/>
  <c r="A6207" i="6"/>
  <c r="C6207" i="6"/>
  <c r="A6208" i="6"/>
  <c r="C6208" i="6"/>
  <c r="A6209" i="6"/>
  <c r="C6209" i="6"/>
  <c r="A6210" i="6"/>
  <c r="C6210" i="6"/>
  <c r="A6211" i="6"/>
  <c r="C6211" i="6"/>
  <c r="A6212" i="6"/>
  <c r="C6212" i="6"/>
  <c r="A6213" i="6"/>
  <c r="C6213" i="6"/>
  <c r="A6214" i="6"/>
  <c r="C6214" i="6"/>
  <c r="A6215" i="6"/>
  <c r="C6215" i="6"/>
  <c r="A6216" i="6"/>
  <c r="C6216" i="6"/>
  <c r="A6217" i="6"/>
  <c r="C6217" i="6"/>
  <c r="A6218" i="6"/>
  <c r="C6218" i="6"/>
  <c r="A6219" i="6"/>
  <c r="C6219" i="6"/>
  <c r="A6220" i="6"/>
  <c r="C6220" i="6"/>
  <c r="A6221" i="6"/>
  <c r="C6221" i="6"/>
  <c r="A6222" i="6"/>
  <c r="C6222" i="6"/>
  <c r="A6223" i="6"/>
  <c r="C6223" i="6"/>
  <c r="A6224" i="6"/>
  <c r="C6224" i="6"/>
  <c r="A6225" i="6"/>
  <c r="C6225" i="6"/>
  <c r="A6226" i="6"/>
  <c r="C6226" i="6"/>
  <c r="A6227" i="6"/>
  <c r="C6227" i="6"/>
  <c r="A6228" i="6"/>
  <c r="C6228" i="6"/>
  <c r="A6229" i="6"/>
  <c r="C6229" i="6"/>
  <c r="A6230" i="6"/>
  <c r="C6230" i="6"/>
  <c r="A6231" i="6"/>
  <c r="C6231" i="6"/>
  <c r="A6232" i="6"/>
  <c r="C6232" i="6"/>
  <c r="A6233" i="6"/>
  <c r="C6233" i="6"/>
  <c r="A6234" i="6"/>
  <c r="C6234" i="6"/>
  <c r="A6235" i="6"/>
  <c r="C6235" i="6"/>
  <c r="A6236" i="6"/>
  <c r="C6236" i="6"/>
  <c r="A6237" i="6"/>
  <c r="C6237" i="6"/>
  <c r="A6238" i="6"/>
  <c r="C6238" i="6"/>
  <c r="A6239" i="6"/>
  <c r="C6239" i="6"/>
  <c r="A6240" i="6"/>
  <c r="C6240" i="6"/>
  <c r="A6241" i="6"/>
  <c r="C6241" i="6"/>
  <c r="A6242" i="6"/>
  <c r="C6242" i="6"/>
  <c r="A6243" i="6"/>
  <c r="C6243" i="6"/>
  <c r="A6244" i="6"/>
  <c r="C6244" i="6"/>
  <c r="A6245" i="6"/>
  <c r="C6245" i="6"/>
  <c r="A6246" i="6"/>
  <c r="C6246" i="6"/>
  <c r="A6247" i="6"/>
  <c r="C6247" i="6"/>
  <c r="A6248" i="6"/>
  <c r="C6248" i="6"/>
  <c r="A6249" i="6"/>
  <c r="C6249" i="6"/>
  <c r="A6250" i="6"/>
  <c r="C6250" i="6"/>
  <c r="A6251" i="6"/>
  <c r="C6251" i="6"/>
  <c r="A6252" i="6"/>
  <c r="C6252" i="6"/>
  <c r="A6253" i="6"/>
  <c r="C6253" i="6"/>
  <c r="A6254" i="6"/>
  <c r="C6254" i="6"/>
  <c r="A6255" i="6"/>
  <c r="C6255" i="6"/>
  <c r="A6256" i="6"/>
  <c r="C6256" i="6"/>
  <c r="A6257" i="6"/>
  <c r="C6257" i="6"/>
  <c r="A6258" i="6"/>
  <c r="C6258" i="6"/>
  <c r="A6259" i="6"/>
  <c r="C6259" i="6"/>
  <c r="A6260" i="6"/>
  <c r="C6260" i="6"/>
  <c r="A6261" i="6"/>
  <c r="C6261" i="6"/>
  <c r="A6262" i="6"/>
  <c r="C6262" i="6"/>
  <c r="A6263" i="6"/>
  <c r="C6263" i="6"/>
  <c r="A6264" i="6"/>
  <c r="C6264" i="6"/>
  <c r="A6265" i="6"/>
  <c r="C6265" i="6"/>
  <c r="A6266" i="6"/>
  <c r="C6266" i="6"/>
  <c r="A6267" i="6"/>
  <c r="C6267" i="6"/>
  <c r="A6268" i="6"/>
  <c r="C6268" i="6"/>
  <c r="A6269" i="6"/>
  <c r="C6269" i="6"/>
  <c r="A6270" i="6"/>
  <c r="C6270" i="6"/>
  <c r="A6271" i="6"/>
  <c r="C6271" i="6"/>
  <c r="A6272" i="6"/>
  <c r="C6272" i="6"/>
  <c r="A6273" i="6"/>
  <c r="C6273" i="6"/>
  <c r="A6274" i="6"/>
  <c r="C6274" i="6"/>
  <c r="A6275" i="6"/>
  <c r="C6275" i="6"/>
  <c r="A6276" i="6"/>
  <c r="C6276" i="6"/>
  <c r="A6277" i="6"/>
  <c r="C6277" i="6"/>
  <c r="A6278" i="6"/>
  <c r="C6278" i="6"/>
  <c r="A6279" i="6"/>
  <c r="C6279" i="6"/>
  <c r="A6280" i="6"/>
  <c r="C6280" i="6"/>
  <c r="A6281" i="6"/>
  <c r="C6281" i="6"/>
  <c r="A6282" i="6"/>
  <c r="C6282" i="6"/>
  <c r="A6283" i="6"/>
  <c r="C6283" i="6"/>
  <c r="A6284" i="6"/>
  <c r="C6284" i="6"/>
  <c r="A6285" i="6"/>
  <c r="C6285" i="6"/>
  <c r="A6286" i="6"/>
  <c r="C6286" i="6"/>
  <c r="A6287" i="6"/>
  <c r="C6287" i="6"/>
  <c r="A6288" i="6"/>
  <c r="C6288" i="6"/>
  <c r="A6289" i="6"/>
  <c r="C6289" i="6"/>
  <c r="A6290" i="6"/>
  <c r="C6290" i="6"/>
  <c r="A6291" i="6"/>
  <c r="C6291" i="6"/>
  <c r="A6292" i="6"/>
  <c r="C6292" i="6"/>
  <c r="A6293" i="6"/>
  <c r="C6293" i="6"/>
  <c r="A6294" i="6"/>
  <c r="C6294" i="6"/>
  <c r="A6295" i="6"/>
  <c r="C6295" i="6"/>
  <c r="A6296" i="6"/>
  <c r="C6296" i="6"/>
  <c r="A6297" i="6"/>
  <c r="C6297" i="6"/>
  <c r="A6298" i="6"/>
  <c r="C6298" i="6"/>
  <c r="A6299" i="6"/>
  <c r="C6299" i="6"/>
  <c r="A6300" i="6"/>
  <c r="C6300" i="6"/>
  <c r="A6301" i="6"/>
  <c r="C6301" i="6"/>
  <c r="A6302" i="6"/>
  <c r="C6302" i="6"/>
  <c r="A6303" i="6"/>
  <c r="C6303" i="6"/>
  <c r="A6304" i="6"/>
  <c r="C6304" i="6"/>
  <c r="A6305" i="6"/>
  <c r="C6305" i="6"/>
  <c r="A6306" i="6"/>
  <c r="C6306" i="6"/>
  <c r="A6307" i="6"/>
  <c r="C6307" i="6"/>
  <c r="A6308" i="6"/>
  <c r="C6308" i="6"/>
  <c r="A6309" i="6"/>
  <c r="C6309" i="6"/>
  <c r="A6310" i="6"/>
  <c r="C6310" i="6"/>
  <c r="A6311" i="6"/>
  <c r="C6311" i="6"/>
  <c r="A6312" i="6"/>
  <c r="C6312" i="6"/>
  <c r="A6313" i="6"/>
  <c r="C6313" i="6"/>
  <c r="A6314" i="6"/>
  <c r="C6314" i="6"/>
  <c r="A6315" i="6"/>
  <c r="C6315" i="6"/>
  <c r="A6316" i="6"/>
  <c r="C6316" i="6"/>
  <c r="A6317" i="6"/>
  <c r="C6317" i="6"/>
  <c r="A6318" i="6"/>
  <c r="C6318" i="6"/>
  <c r="A6319" i="6"/>
  <c r="C6319" i="6"/>
  <c r="A6320" i="6"/>
  <c r="C6320" i="6"/>
  <c r="A6321" i="6"/>
  <c r="C6321" i="6"/>
  <c r="A6322" i="6"/>
  <c r="C6322" i="6"/>
  <c r="A6323" i="6"/>
  <c r="C6323" i="6"/>
  <c r="A6324" i="6"/>
  <c r="C6324" i="6"/>
  <c r="A6325" i="6"/>
  <c r="C6325" i="6"/>
  <c r="A6326" i="6"/>
  <c r="C6326" i="6"/>
  <c r="A6327" i="6"/>
  <c r="C6327" i="6"/>
  <c r="A6328" i="6"/>
  <c r="C6328" i="6"/>
  <c r="A6329" i="6"/>
  <c r="C6329" i="6"/>
  <c r="A6330" i="6"/>
  <c r="C6330" i="6"/>
  <c r="A6331" i="6"/>
  <c r="C6331" i="6"/>
  <c r="A6332" i="6"/>
  <c r="C6332" i="6"/>
  <c r="A6333" i="6"/>
  <c r="C6333" i="6"/>
  <c r="A6334" i="6"/>
  <c r="C6334" i="6"/>
  <c r="A6335" i="6"/>
  <c r="C6335" i="6"/>
  <c r="A6336" i="6"/>
  <c r="C6336" i="6"/>
  <c r="A6337" i="6"/>
  <c r="C6337" i="6"/>
  <c r="A6338" i="6"/>
  <c r="C6338" i="6"/>
  <c r="A6339" i="6"/>
  <c r="C6339" i="6"/>
  <c r="A6340" i="6"/>
  <c r="C6340" i="6"/>
  <c r="A6341" i="6"/>
  <c r="C6341" i="6"/>
  <c r="A6342" i="6"/>
  <c r="C6342" i="6"/>
  <c r="A6343" i="6"/>
  <c r="C6343" i="6"/>
  <c r="A6344" i="6"/>
  <c r="C6344" i="6"/>
  <c r="A6345" i="6"/>
  <c r="C6345" i="6"/>
  <c r="A6346" i="6"/>
  <c r="C6346" i="6"/>
  <c r="A6347" i="6"/>
  <c r="C6347" i="6"/>
  <c r="A6348" i="6"/>
  <c r="C6348" i="6"/>
  <c r="A6349" i="6"/>
  <c r="C6349" i="6"/>
  <c r="A6350" i="6"/>
  <c r="C6350" i="6"/>
  <c r="A6351" i="6"/>
  <c r="C6351" i="6"/>
  <c r="A6352" i="6"/>
  <c r="C6352" i="6"/>
  <c r="A6353" i="6"/>
  <c r="C6353" i="6"/>
  <c r="A6354" i="6"/>
  <c r="C6354" i="6"/>
  <c r="A6355" i="6"/>
  <c r="C6355" i="6"/>
  <c r="A6356" i="6"/>
  <c r="C6356" i="6"/>
  <c r="A6357" i="6"/>
  <c r="C6357" i="6"/>
  <c r="A6358" i="6"/>
  <c r="C6358" i="6"/>
  <c r="A6359" i="6"/>
  <c r="C6359" i="6"/>
  <c r="A6360" i="6"/>
  <c r="C6360" i="6"/>
  <c r="A6361" i="6"/>
  <c r="C6361" i="6"/>
  <c r="A6362" i="6"/>
  <c r="C6362" i="6"/>
  <c r="A6363" i="6"/>
  <c r="C6363" i="6"/>
  <c r="A6364" i="6"/>
  <c r="C6364" i="6"/>
  <c r="A6365" i="6"/>
  <c r="C6365" i="6"/>
  <c r="A6366" i="6"/>
  <c r="C6366" i="6"/>
  <c r="A6367" i="6"/>
  <c r="C6367" i="6"/>
  <c r="A6368" i="6"/>
  <c r="C6368" i="6"/>
  <c r="A6369" i="6"/>
  <c r="C6369" i="6"/>
  <c r="A6370" i="6"/>
  <c r="C6370" i="6"/>
  <c r="A6371" i="6"/>
  <c r="C6371" i="6"/>
  <c r="A6372" i="6"/>
  <c r="C6372" i="6"/>
  <c r="A6373" i="6"/>
  <c r="C6373" i="6"/>
  <c r="A6374" i="6"/>
  <c r="C6374" i="6"/>
  <c r="A6375" i="6"/>
  <c r="C6375" i="6"/>
  <c r="A6376" i="6"/>
  <c r="C6376" i="6"/>
  <c r="A6377" i="6"/>
  <c r="C6377" i="6"/>
  <c r="A6378" i="6"/>
  <c r="C6378" i="6"/>
  <c r="A6379" i="6"/>
  <c r="C6379" i="6"/>
  <c r="A6380" i="6"/>
  <c r="C6380" i="6"/>
  <c r="A6381" i="6"/>
  <c r="C6381" i="6"/>
  <c r="A6382" i="6"/>
  <c r="C6382" i="6"/>
  <c r="A6383" i="6"/>
  <c r="C6383" i="6"/>
  <c r="A6384" i="6"/>
  <c r="C6384" i="6"/>
  <c r="A6385" i="6"/>
  <c r="C6385" i="6"/>
  <c r="A6386" i="6"/>
  <c r="C6386" i="6"/>
  <c r="A6387" i="6"/>
  <c r="C6387" i="6"/>
  <c r="A6388" i="6"/>
  <c r="C6388" i="6"/>
  <c r="A6389" i="6"/>
  <c r="C6389" i="6"/>
  <c r="A6390" i="6"/>
  <c r="C6390" i="6"/>
  <c r="A6391" i="6"/>
  <c r="C6391" i="6"/>
  <c r="A6392" i="6"/>
  <c r="C6392" i="6"/>
  <c r="A6393" i="6"/>
  <c r="C6393" i="6"/>
  <c r="A6394" i="6"/>
  <c r="C6394" i="6"/>
  <c r="A6395" i="6"/>
  <c r="C6395" i="6"/>
  <c r="A6396" i="6"/>
  <c r="C6396" i="6"/>
  <c r="A6397" i="6"/>
  <c r="C6397" i="6"/>
  <c r="A6398" i="6"/>
  <c r="C6398" i="6"/>
  <c r="A6399" i="6"/>
  <c r="C6399" i="6"/>
  <c r="A6400" i="6"/>
  <c r="C6400" i="6"/>
  <c r="A6401" i="6"/>
  <c r="C6401" i="6"/>
  <c r="A6402" i="6"/>
  <c r="C6402" i="6"/>
  <c r="A6403" i="6"/>
  <c r="C6403" i="6"/>
  <c r="A6404" i="6"/>
  <c r="C6404" i="6"/>
  <c r="A6405" i="6"/>
  <c r="C6405" i="6"/>
  <c r="A6406" i="6"/>
  <c r="C6406" i="6"/>
  <c r="A6407" i="6"/>
  <c r="C6407" i="6"/>
  <c r="A6408" i="6"/>
  <c r="C6408" i="6"/>
  <c r="A6409" i="6"/>
  <c r="C6409" i="6"/>
  <c r="A6410" i="6"/>
  <c r="C6410" i="6"/>
  <c r="A6411" i="6"/>
  <c r="C6411" i="6"/>
  <c r="A6412" i="6"/>
  <c r="C6412" i="6"/>
  <c r="A6413" i="6"/>
  <c r="C6413" i="6"/>
  <c r="A6414" i="6"/>
  <c r="C6414" i="6"/>
  <c r="A6415" i="6"/>
  <c r="C6415" i="6"/>
  <c r="A6416" i="6"/>
  <c r="C6416" i="6"/>
  <c r="A6417" i="6"/>
  <c r="C6417" i="6"/>
  <c r="A6418" i="6"/>
  <c r="C6418" i="6"/>
  <c r="A6419" i="6"/>
  <c r="C6419" i="6"/>
  <c r="A6420" i="6"/>
  <c r="C6420" i="6"/>
  <c r="A6421" i="6"/>
  <c r="C6421" i="6"/>
  <c r="A6422" i="6"/>
  <c r="C6422" i="6"/>
  <c r="A6423" i="6"/>
  <c r="C6423" i="6"/>
  <c r="A6424" i="6"/>
  <c r="C6424" i="6"/>
  <c r="A6425" i="6"/>
  <c r="C6425" i="6"/>
  <c r="A6426" i="6"/>
  <c r="C6426" i="6"/>
  <c r="A6427" i="6"/>
  <c r="C6427" i="6"/>
  <c r="A6428" i="6"/>
  <c r="C6428" i="6"/>
  <c r="A6429" i="6"/>
  <c r="C6429" i="6"/>
  <c r="A6430" i="6"/>
  <c r="C6430" i="6"/>
  <c r="A6431" i="6"/>
  <c r="C6431" i="6"/>
  <c r="A6432" i="6"/>
  <c r="C6432" i="6"/>
  <c r="A6433" i="6"/>
  <c r="C6433" i="6"/>
  <c r="A6434" i="6"/>
  <c r="C6434" i="6"/>
  <c r="A6435" i="6"/>
  <c r="C6435" i="6"/>
  <c r="A6436" i="6"/>
  <c r="C6436" i="6"/>
  <c r="A6437" i="6"/>
  <c r="C6437" i="6"/>
  <c r="A6438" i="6"/>
  <c r="C6438" i="6"/>
  <c r="A6439" i="6"/>
  <c r="C6439" i="6"/>
  <c r="A6440" i="6"/>
  <c r="C6440" i="6"/>
  <c r="A6441" i="6"/>
  <c r="C6441" i="6"/>
  <c r="A6442" i="6"/>
  <c r="C6442" i="6"/>
  <c r="A6443" i="6"/>
  <c r="C6443" i="6"/>
  <c r="A6444" i="6"/>
  <c r="C6444" i="6"/>
  <c r="A6445" i="6"/>
  <c r="C6445" i="6"/>
  <c r="A6446" i="6"/>
  <c r="C6446" i="6"/>
  <c r="A6447" i="6"/>
  <c r="C6447" i="6"/>
  <c r="A6448" i="6"/>
  <c r="C6448" i="6"/>
  <c r="A6449" i="6"/>
  <c r="C6449" i="6"/>
  <c r="A6450" i="6"/>
  <c r="C6450" i="6"/>
  <c r="A6451" i="6"/>
  <c r="C6451" i="6"/>
  <c r="A6452" i="6"/>
  <c r="C6452" i="6"/>
  <c r="A6453" i="6"/>
  <c r="C6453" i="6"/>
  <c r="A6454" i="6"/>
  <c r="C6454" i="6"/>
  <c r="A6455" i="6"/>
  <c r="C6455" i="6"/>
  <c r="A6456" i="6"/>
  <c r="C6456" i="6"/>
  <c r="A6457" i="6"/>
  <c r="C6457" i="6"/>
  <c r="A6458" i="6"/>
  <c r="C6458" i="6"/>
  <c r="A6459" i="6"/>
  <c r="C6459" i="6"/>
  <c r="A6460" i="6"/>
  <c r="C6460" i="6"/>
  <c r="A6461" i="6"/>
  <c r="C6461" i="6"/>
  <c r="A6462" i="6"/>
  <c r="C6462" i="6"/>
  <c r="A6463" i="6"/>
  <c r="C6463" i="6"/>
  <c r="A6464" i="6"/>
  <c r="C6464" i="6"/>
  <c r="A6465" i="6"/>
  <c r="C6465" i="6"/>
  <c r="A6466" i="6"/>
  <c r="C6466" i="6"/>
  <c r="A6467" i="6"/>
  <c r="C6467" i="6"/>
  <c r="A6468" i="6"/>
  <c r="C6468" i="6"/>
  <c r="A6469" i="6"/>
  <c r="C6469" i="6"/>
  <c r="A6470" i="6"/>
  <c r="C6470" i="6"/>
  <c r="A6471" i="6"/>
  <c r="C6471" i="6"/>
  <c r="A6472" i="6"/>
  <c r="C6472" i="6"/>
  <c r="A6473" i="6"/>
  <c r="C6473" i="6"/>
  <c r="A6474" i="6"/>
  <c r="C6474" i="6"/>
  <c r="A6475" i="6"/>
  <c r="C6475" i="6"/>
  <c r="A6476" i="6"/>
  <c r="C6476" i="6"/>
  <c r="A6477" i="6"/>
  <c r="C6477" i="6"/>
  <c r="A6478" i="6"/>
  <c r="C6478" i="6"/>
  <c r="A6479" i="6"/>
  <c r="C6479" i="6"/>
  <c r="A6480" i="6"/>
  <c r="C6480" i="6"/>
  <c r="A6481" i="6"/>
  <c r="C6481" i="6"/>
  <c r="A6482" i="6"/>
  <c r="C6482" i="6"/>
  <c r="A6483" i="6"/>
  <c r="C6483" i="6"/>
  <c r="A6484" i="6"/>
  <c r="C6484" i="6"/>
  <c r="A6485" i="6"/>
  <c r="C6485" i="6"/>
  <c r="A6486" i="6"/>
  <c r="C6486" i="6"/>
  <c r="A6487" i="6"/>
  <c r="C6487" i="6"/>
  <c r="A6488" i="6"/>
  <c r="C6488" i="6"/>
  <c r="A6489" i="6"/>
  <c r="C6489" i="6"/>
  <c r="A6490" i="6"/>
  <c r="C6490" i="6"/>
  <c r="A6491" i="6"/>
  <c r="C6491" i="6"/>
  <c r="A6492" i="6"/>
  <c r="C6492" i="6"/>
  <c r="A6493" i="6"/>
  <c r="C6493" i="6"/>
  <c r="A6494" i="6"/>
  <c r="C6494" i="6"/>
  <c r="A6495" i="6"/>
  <c r="C6495" i="6"/>
  <c r="A6496" i="6"/>
  <c r="C6496" i="6"/>
  <c r="A6497" i="6"/>
  <c r="C6497" i="6"/>
  <c r="A6498" i="6"/>
  <c r="C6498" i="6"/>
  <c r="A6499" i="6"/>
  <c r="C6499" i="6"/>
  <c r="A6500" i="6"/>
  <c r="C6500" i="6"/>
  <c r="A6501" i="6"/>
  <c r="C6501" i="6"/>
  <c r="A6502" i="6"/>
  <c r="C6502" i="6"/>
  <c r="A6503" i="6"/>
  <c r="C6503" i="6"/>
  <c r="A6504" i="6"/>
  <c r="C6504" i="6"/>
  <c r="A6505" i="6"/>
  <c r="C6505" i="6"/>
  <c r="A6506" i="6"/>
  <c r="C6506" i="6"/>
  <c r="A6507" i="6"/>
  <c r="C6507" i="6"/>
  <c r="A6508" i="6"/>
  <c r="C6508" i="6"/>
  <c r="A6509" i="6"/>
  <c r="C6509" i="6"/>
  <c r="A6510" i="6"/>
  <c r="C6510" i="6"/>
  <c r="A6511" i="6"/>
  <c r="C6511" i="6"/>
  <c r="A6512" i="6"/>
  <c r="C6512" i="6"/>
  <c r="A6513" i="6"/>
  <c r="C6513" i="6"/>
  <c r="A6514" i="6"/>
  <c r="C6514" i="6"/>
  <c r="A6515" i="6"/>
  <c r="C6515" i="6"/>
  <c r="A6516" i="6"/>
  <c r="C6516" i="6"/>
  <c r="A6517" i="6"/>
  <c r="C6517" i="6"/>
  <c r="A6518" i="6"/>
  <c r="C6518" i="6"/>
  <c r="A6519" i="6"/>
  <c r="C6519" i="6"/>
  <c r="A6520" i="6"/>
  <c r="C6520" i="6"/>
  <c r="A6521" i="6"/>
  <c r="C6521" i="6"/>
  <c r="A6522" i="6"/>
  <c r="C6522" i="6"/>
  <c r="A6523" i="6"/>
  <c r="C6523" i="6"/>
  <c r="A6524" i="6"/>
  <c r="C6524" i="6"/>
  <c r="A6525" i="6"/>
  <c r="C6525" i="6"/>
  <c r="A6526" i="6"/>
  <c r="C6526" i="6"/>
  <c r="A6527" i="6"/>
  <c r="C6527" i="6"/>
  <c r="A6528" i="6"/>
  <c r="C6528" i="6"/>
  <c r="A6529" i="6"/>
  <c r="C6529" i="6"/>
  <c r="A6530" i="6"/>
  <c r="C6530" i="6"/>
  <c r="A6531" i="6"/>
  <c r="C6531" i="6"/>
  <c r="A6532" i="6"/>
  <c r="C6532" i="6"/>
  <c r="A6533" i="6"/>
  <c r="C6533" i="6"/>
  <c r="A6534" i="6"/>
  <c r="C6534" i="6"/>
  <c r="A6535" i="6"/>
  <c r="C6535" i="6"/>
  <c r="A6536" i="6"/>
  <c r="C6536" i="6"/>
  <c r="A6537" i="6"/>
  <c r="C6537" i="6"/>
  <c r="A6538" i="6"/>
  <c r="C6538" i="6"/>
  <c r="A6539" i="6"/>
  <c r="C6539" i="6"/>
  <c r="A6540" i="6"/>
  <c r="C6540" i="6"/>
  <c r="A6541" i="6"/>
  <c r="C6541" i="6"/>
  <c r="A6542" i="6"/>
  <c r="C6542" i="6"/>
  <c r="A6543" i="6"/>
  <c r="C6543" i="6"/>
  <c r="A6544" i="6"/>
  <c r="C6544" i="6"/>
  <c r="A6545" i="6"/>
  <c r="C6545" i="6"/>
  <c r="A6546" i="6"/>
  <c r="C6546" i="6"/>
  <c r="A6547" i="6"/>
  <c r="C6547" i="6"/>
  <c r="A6548" i="6"/>
  <c r="C6548" i="6"/>
  <c r="A6549" i="6"/>
  <c r="C6549" i="6"/>
  <c r="A6550" i="6"/>
  <c r="C6550" i="6"/>
  <c r="A6551" i="6"/>
  <c r="C6551" i="6"/>
  <c r="A6552" i="6"/>
  <c r="C6552" i="6"/>
  <c r="A6553" i="6"/>
  <c r="C6553" i="6"/>
  <c r="A6554" i="6"/>
  <c r="C6554" i="6"/>
  <c r="A6555" i="6"/>
  <c r="C6555" i="6"/>
  <c r="A6556" i="6"/>
  <c r="C6556" i="6"/>
  <c r="A6557" i="6"/>
  <c r="C6557" i="6"/>
  <c r="A6558" i="6"/>
  <c r="C6558" i="6"/>
  <c r="A6559" i="6"/>
  <c r="C6559" i="6"/>
  <c r="A6560" i="6"/>
  <c r="C6560" i="6"/>
  <c r="A6561" i="6"/>
  <c r="C6561" i="6"/>
  <c r="A6562" i="6"/>
  <c r="C6562" i="6"/>
  <c r="A6563" i="6"/>
  <c r="C6563" i="6"/>
  <c r="A6564" i="6"/>
  <c r="C6564" i="6"/>
  <c r="A6565" i="6"/>
  <c r="C6565" i="6"/>
  <c r="A6566" i="6"/>
  <c r="C6566" i="6"/>
  <c r="A6567" i="6"/>
  <c r="C6567" i="6"/>
  <c r="A6568" i="6"/>
  <c r="C6568" i="6"/>
  <c r="A6569" i="6"/>
  <c r="C6569" i="6"/>
  <c r="A6570" i="6"/>
  <c r="C6570" i="6"/>
  <c r="A6571" i="6"/>
  <c r="C6571" i="6"/>
  <c r="A6572" i="6"/>
  <c r="C6572" i="6"/>
  <c r="A6573" i="6"/>
  <c r="C6573" i="6"/>
  <c r="A6574" i="6"/>
  <c r="C6574" i="6"/>
  <c r="A6575" i="6"/>
  <c r="C6575" i="6"/>
  <c r="A6576" i="6"/>
  <c r="C6576" i="6"/>
  <c r="A6577" i="6"/>
  <c r="C6577" i="6"/>
  <c r="A6578" i="6"/>
  <c r="C6578" i="6"/>
  <c r="A6579" i="6"/>
  <c r="C6579" i="6"/>
  <c r="A6580" i="6"/>
  <c r="C6580" i="6"/>
  <c r="A6581" i="6"/>
  <c r="C6581" i="6"/>
  <c r="A6582" i="6"/>
  <c r="C6582" i="6"/>
  <c r="A6583" i="6"/>
  <c r="C6583" i="6"/>
  <c r="A6584" i="6"/>
  <c r="C6584" i="6"/>
  <c r="A6585" i="6"/>
  <c r="C6585" i="6"/>
  <c r="A6586" i="6"/>
  <c r="C6586" i="6"/>
  <c r="A6587" i="6"/>
  <c r="C6587" i="6"/>
  <c r="A6588" i="6"/>
  <c r="C6588" i="6"/>
  <c r="A6589" i="6"/>
  <c r="C6589" i="6"/>
  <c r="A6590" i="6"/>
  <c r="C6590" i="6"/>
  <c r="A6591" i="6"/>
  <c r="C6591" i="6"/>
  <c r="A6592" i="6"/>
  <c r="C6592" i="6"/>
  <c r="A6593" i="6"/>
  <c r="C6593" i="6"/>
  <c r="A6594" i="6"/>
  <c r="C6594" i="6"/>
  <c r="A6595" i="6"/>
  <c r="C6595" i="6"/>
  <c r="A6596" i="6"/>
  <c r="C6596" i="6"/>
  <c r="A6597" i="6"/>
  <c r="C6597" i="6"/>
  <c r="A6598" i="6"/>
  <c r="C6598" i="6"/>
  <c r="A6599" i="6"/>
  <c r="C6599" i="6"/>
  <c r="A6600" i="6"/>
  <c r="C6600" i="6"/>
  <c r="A6601" i="6"/>
  <c r="C6601" i="6"/>
  <c r="A6602" i="6"/>
  <c r="C6602" i="6"/>
  <c r="A6603" i="6"/>
  <c r="C6603" i="6"/>
  <c r="A6604" i="6"/>
  <c r="C6604" i="6"/>
  <c r="A6605" i="6"/>
  <c r="C6605" i="6"/>
  <c r="A6606" i="6"/>
  <c r="C6606" i="6"/>
  <c r="A6607" i="6"/>
  <c r="C6607" i="6"/>
  <c r="A6608" i="6"/>
  <c r="C6608" i="6"/>
  <c r="A6609" i="6"/>
  <c r="C6609" i="6"/>
  <c r="A6610" i="6"/>
  <c r="C6610" i="6"/>
  <c r="A6611" i="6"/>
  <c r="C6611" i="6"/>
  <c r="A6612" i="6"/>
  <c r="C6612" i="6"/>
  <c r="A6613" i="6"/>
  <c r="C6613" i="6"/>
  <c r="A6614" i="6"/>
  <c r="C6614" i="6"/>
  <c r="A6615" i="6"/>
  <c r="C6615" i="6"/>
  <c r="A6616" i="6"/>
  <c r="C6616" i="6"/>
  <c r="A6617" i="6"/>
  <c r="C6617" i="6"/>
  <c r="A6618" i="6"/>
  <c r="C6618" i="6"/>
  <c r="A6619" i="6"/>
  <c r="C6619" i="6"/>
  <c r="A6620" i="6"/>
  <c r="C6620" i="6"/>
  <c r="A6621" i="6"/>
  <c r="C6621" i="6"/>
  <c r="A6622" i="6"/>
  <c r="C6622" i="6"/>
  <c r="A6623" i="6"/>
  <c r="C6623" i="6"/>
  <c r="A6624" i="6"/>
  <c r="C6624" i="6"/>
  <c r="A6625" i="6"/>
  <c r="C6625" i="6"/>
  <c r="A6626" i="6"/>
  <c r="C6626" i="6"/>
  <c r="A6627" i="6"/>
  <c r="C6627" i="6"/>
  <c r="A6628" i="6"/>
  <c r="C6628" i="6"/>
  <c r="A6629" i="6"/>
  <c r="C6629" i="6"/>
  <c r="A6630" i="6"/>
  <c r="C6630" i="6"/>
  <c r="A6631" i="6"/>
  <c r="C6631" i="6"/>
  <c r="A6632" i="6"/>
  <c r="C6632" i="6"/>
  <c r="A6633" i="6"/>
  <c r="C6633" i="6"/>
  <c r="A6634" i="6"/>
  <c r="C6634" i="6"/>
  <c r="A6635" i="6"/>
  <c r="C6635" i="6"/>
  <c r="A6636" i="6"/>
  <c r="C6636" i="6"/>
  <c r="A6637" i="6"/>
  <c r="C6637" i="6"/>
  <c r="A6638" i="6"/>
  <c r="C6638" i="6"/>
  <c r="A6639" i="6"/>
  <c r="C6639" i="6"/>
  <c r="A6640" i="6"/>
  <c r="C6640" i="6"/>
  <c r="A6641" i="6"/>
  <c r="C6641" i="6"/>
  <c r="A6642" i="6"/>
  <c r="C6642" i="6"/>
  <c r="A6643" i="6"/>
  <c r="C6643" i="6"/>
  <c r="A6644" i="6"/>
  <c r="C6644" i="6"/>
  <c r="A6645" i="6"/>
  <c r="C6645" i="6"/>
  <c r="A6646" i="6"/>
  <c r="C6646" i="6"/>
  <c r="A6647" i="6"/>
  <c r="C6647" i="6"/>
  <c r="A6648" i="6"/>
  <c r="C6648" i="6"/>
  <c r="A6649" i="6"/>
  <c r="C6649" i="6"/>
  <c r="A6650" i="6"/>
  <c r="C6650" i="6"/>
  <c r="A6651" i="6"/>
  <c r="C6651" i="6"/>
  <c r="A6652" i="6"/>
  <c r="C6652" i="6"/>
  <c r="A6653" i="6"/>
  <c r="C6653" i="6"/>
  <c r="A6654" i="6"/>
  <c r="C6654" i="6"/>
  <c r="A6655" i="6"/>
  <c r="C6655" i="6"/>
  <c r="A6656" i="6"/>
  <c r="C6656" i="6"/>
  <c r="A6657" i="6"/>
  <c r="C6657" i="6"/>
  <c r="A6658" i="6"/>
  <c r="C6658" i="6"/>
  <c r="A6659" i="6"/>
  <c r="C6659" i="6"/>
  <c r="A6660" i="6"/>
  <c r="C6660" i="6"/>
  <c r="A6661" i="6"/>
  <c r="C6661" i="6"/>
  <c r="A6662" i="6"/>
  <c r="C6662" i="6"/>
  <c r="A6663" i="6"/>
  <c r="C6663" i="6"/>
  <c r="A6664" i="6"/>
  <c r="C6664" i="6"/>
  <c r="A6665" i="6"/>
  <c r="C6665" i="6"/>
  <c r="A6666" i="6"/>
  <c r="C6666" i="6"/>
  <c r="A6667" i="6"/>
  <c r="C6667" i="6"/>
  <c r="A6668" i="6"/>
  <c r="C6668" i="6"/>
  <c r="A6669" i="6"/>
  <c r="C6669" i="6"/>
  <c r="A6670" i="6"/>
  <c r="C6670" i="6"/>
  <c r="A6671" i="6"/>
  <c r="C6671" i="6"/>
  <c r="A6672" i="6"/>
  <c r="C6672" i="6"/>
  <c r="A6673" i="6"/>
  <c r="C6673" i="6"/>
  <c r="A6674" i="6"/>
  <c r="C6674" i="6"/>
  <c r="A6675" i="6"/>
  <c r="C6675" i="6"/>
  <c r="A6676" i="6"/>
  <c r="C6676" i="6"/>
  <c r="A6677" i="6"/>
  <c r="C6677" i="6"/>
  <c r="A6678" i="6"/>
  <c r="C6678" i="6"/>
  <c r="A6679" i="6"/>
  <c r="C6679" i="6"/>
  <c r="A6680" i="6"/>
  <c r="C6680" i="6"/>
  <c r="A6681" i="6"/>
  <c r="C6681" i="6"/>
  <c r="A6682" i="6"/>
  <c r="C6682" i="6"/>
  <c r="A6683" i="6"/>
  <c r="C6683" i="6"/>
  <c r="A6684" i="6"/>
  <c r="C6684" i="6"/>
  <c r="A6685" i="6"/>
  <c r="C6685" i="6"/>
  <c r="A6686" i="6"/>
  <c r="C6686" i="6"/>
  <c r="A6687" i="6"/>
  <c r="C6687" i="6"/>
  <c r="A6688" i="6"/>
  <c r="C6688" i="6"/>
  <c r="A6689" i="6"/>
  <c r="C6689" i="6"/>
  <c r="A6690" i="6"/>
  <c r="C6690" i="6"/>
  <c r="A6691" i="6"/>
  <c r="C6691" i="6"/>
  <c r="A6692" i="6"/>
  <c r="C6692" i="6"/>
  <c r="A6693" i="6"/>
  <c r="C6693" i="6"/>
  <c r="A6694" i="6"/>
  <c r="C6694" i="6"/>
  <c r="A6695" i="6"/>
  <c r="C6695" i="6"/>
  <c r="A6696" i="6"/>
  <c r="C6696" i="6"/>
  <c r="A6697" i="6"/>
  <c r="C6697" i="6"/>
  <c r="A6698" i="6"/>
  <c r="C6698" i="6"/>
  <c r="A6699" i="6"/>
  <c r="C6699" i="6"/>
  <c r="A6700" i="6"/>
  <c r="C6700" i="6"/>
  <c r="A6701" i="6"/>
  <c r="C6701" i="6"/>
  <c r="A6702" i="6"/>
  <c r="C6702" i="6"/>
  <c r="A6703" i="6"/>
  <c r="C6703" i="6"/>
  <c r="A6704" i="6"/>
  <c r="C6704" i="6"/>
  <c r="A6705" i="6"/>
  <c r="C6705" i="6"/>
  <c r="A6706" i="6"/>
  <c r="C6706" i="6"/>
  <c r="A6707" i="6"/>
  <c r="C6707" i="6"/>
  <c r="A6708" i="6"/>
  <c r="C6708" i="6"/>
  <c r="A6709" i="6"/>
  <c r="C6709" i="6"/>
  <c r="A6710" i="6"/>
  <c r="C6710" i="6"/>
  <c r="A6711" i="6"/>
  <c r="C6711" i="6"/>
  <c r="A6712" i="6"/>
  <c r="C6712" i="6"/>
  <c r="A6713" i="6"/>
  <c r="C6713" i="6"/>
  <c r="A6714" i="6"/>
  <c r="C6714" i="6"/>
  <c r="A6715" i="6"/>
  <c r="C6715" i="6"/>
  <c r="A6716" i="6"/>
  <c r="C6716" i="6"/>
  <c r="A6717" i="6"/>
  <c r="C6717" i="6"/>
  <c r="A6718" i="6"/>
  <c r="C6718" i="6"/>
  <c r="A6719" i="6"/>
  <c r="C6719" i="6"/>
  <c r="A6720" i="6"/>
  <c r="C6720" i="6"/>
  <c r="A6721" i="6"/>
  <c r="C6721" i="6"/>
  <c r="A6722" i="6"/>
  <c r="C6722" i="6"/>
  <c r="A6723" i="6"/>
  <c r="C6723" i="6"/>
  <c r="A6724" i="6"/>
  <c r="C6724" i="6"/>
  <c r="A6725" i="6"/>
  <c r="C6725" i="6"/>
  <c r="A6726" i="6"/>
  <c r="C6726" i="6"/>
  <c r="A6727" i="6"/>
  <c r="C6727" i="6"/>
  <c r="A6728" i="6"/>
  <c r="C6728" i="6"/>
  <c r="A6729" i="6"/>
  <c r="C6729" i="6"/>
  <c r="A6730" i="6"/>
  <c r="C6730" i="6"/>
  <c r="A6731" i="6"/>
  <c r="C6731" i="6"/>
  <c r="A6732" i="6"/>
  <c r="C6732" i="6"/>
  <c r="A6733" i="6"/>
  <c r="C6733" i="6"/>
  <c r="A6734" i="6"/>
  <c r="C6734" i="6"/>
  <c r="A6735" i="6"/>
  <c r="C6735" i="6"/>
  <c r="A6736" i="6"/>
  <c r="C6736" i="6"/>
  <c r="A6737" i="6"/>
  <c r="C6737" i="6"/>
  <c r="A6738" i="6"/>
  <c r="C6738" i="6"/>
  <c r="A6739" i="6"/>
  <c r="C6739" i="6"/>
  <c r="A6740" i="6"/>
  <c r="C6740" i="6"/>
  <c r="A6741" i="6"/>
  <c r="C6741" i="6"/>
  <c r="A6742" i="6"/>
  <c r="C6742" i="6"/>
  <c r="A6743" i="6"/>
  <c r="C6743" i="6"/>
  <c r="A6744" i="6"/>
  <c r="C6744" i="6"/>
  <c r="A6745" i="6"/>
  <c r="C6745" i="6"/>
  <c r="A6746" i="6"/>
  <c r="C6746" i="6"/>
  <c r="A6747" i="6"/>
  <c r="C6747" i="6"/>
  <c r="A6748" i="6"/>
  <c r="C6748" i="6"/>
  <c r="A6749" i="6"/>
  <c r="C6749" i="6"/>
  <c r="A6750" i="6"/>
  <c r="C6750" i="6"/>
  <c r="A6751" i="6"/>
  <c r="C6751" i="6"/>
  <c r="A6752" i="6"/>
  <c r="C6752" i="6"/>
  <c r="A6753" i="6"/>
  <c r="C6753" i="6"/>
  <c r="A6754" i="6"/>
  <c r="C6754" i="6"/>
  <c r="A6755" i="6"/>
  <c r="C6755" i="6"/>
  <c r="A6756" i="6"/>
  <c r="C6756" i="6"/>
  <c r="A6757" i="6"/>
  <c r="C6757" i="6"/>
  <c r="A6758" i="6"/>
  <c r="C6758" i="6"/>
  <c r="A6759" i="6"/>
  <c r="C6759" i="6"/>
  <c r="A6760" i="6"/>
  <c r="C6760" i="6"/>
  <c r="A6761" i="6"/>
  <c r="C6761" i="6"/>
  <c r="A6762" i="6"/>
  <c r="C6762" i="6"/>
  <c r="A6763" i="6"/>
  <c r="C6763" i="6"/>
  <c r="A6764" i="6"/>
  <c r="C6764" i="6"/>
  <c r="A6765" i="6"/>
  <c r="C6765" i="6"/>
  <c r="A6766" i="6"/>
  <c r="C6766" i="6"/>
  <c r="A6767" i="6"/>
  <c r="C6767" i="6"/>
  <c r="A6768" i="6"/>
  <c r="C6768" i="6"/>
  <c r="A6769" i="6"/>
  <c r="C6769" i="6"/>
  <c r="A6770" i="6"/>
  <c r="C6770" i="6"/>
  <c r="A6771" i="6"/>
  <c r="C6771" i="6"/>
  <c r="A6772" i="6"/>
  <c r="C6772" i="6"/>
  <c r="A6773" i="6"/>
  <c r="C6773" i="6"/>
  <c r="A6774" i="6"/>
  <c r="C6774" i="6"/>
  <c r="A6775" i="6"/>
  <c r="C6775" i="6"/>
  <c r="A6776" i="6"/>
  <c r="C6776" i="6"/>
  <c r="A6777" i="6"/>
  <c r="C6777" i="6"/>
  <c r="A6778" i="6"/>
  <c r="C6778" i="6"/>
  <c r="A6779" i="6"/>
  <c r="C6779" i="6"/>
  <c r="A6780" i="6"/>
  <c r="C6780" i="6"/>
  <c r="A6781" i="6"/>
  <c r="C6781" i="6"/>
  <c r="A6782" i="6"/>
  <c r="C6782" i="6"/>
  <c r="A6783" i="6"/>
  <c r="C6783" i="6"/>
  <c r="A6784" i="6"/>
  <c r="C6784" i="6"/>
  <c r="A6785" i="6"/>
  <c r="C6785" i="6"/>
  <c r="A6786" i="6"/>
  <c r="C6786" i="6"/>
  <c r="A6787" i="6"/>
  <c r="C6787" i="6"/>
  <c r="A6788" i="6"/>
  <c r="C6788" i="6"/>
  <c r="A6789" i="6"/>
  <c r="C6789" i="6"/>
  <c r="A6790" i="6"/>
  <c r="C6790" i="6"/>
  <c r="A6791" i="6"/>
  <c r="C6791" i="6"/>
  <c r="A6792" i="6"/>
  <c r="C6792" i="6"/>
  <c r="A6793" i="6"/>
  <c r="C6793" i="6"/>
  <c r="A6794" i="6"/>
  <c r="C6794" i="6"/>
  <c r="A6795" i="6"/>
  <c r="C6795" i="6"/>
  <c r="A6796" i="6"/>
  <c r="C6796" i="6"/>
  <c r="A6797" i="6"/>
  <c r="C6797" i="6"/>
  <c r="A6798" i="6"/>
  <c r="C6798" i="6"/>
  <c r="A6799" i="6"/>
  <c r="C6799" i="6"/>
  <c r="A6800" i="6"/>
  <c r="C6800" i="6"/>
  <c r="A6801" i="6"/>
  <c r="C6801" i="6"/>
  <c r="A6802" i="6"/>
  <c r="C6802" i="6"/>
  <c r="A6803" i="6"/>
  <c r="C6803" i="6"/>
  <c r="A6804" i="6"/>
  <c r="C6804" i="6"/>
  <c r="A6805" i="6"/>
  <c r="C6805" i="6"/>
  <c r="A6806" i="6"/>
  <c r="C6806" i="6"/>
  <c r="A6807" i="6"/>
  <c r="C6807" i="6"/>
  <c r="A6808" i="6"/>
  <c r="C6808" i="6"/>
  <c r="A6809" i="6"/>
  <c r="C6809" i="6"/>
  <c r="A6810" i="6"/>
  <c r="C6810" i="6"/>
  <c r="A6811" i="6"/>
  <c r="C6811" i="6"/>
  <c r="A6812" i="6"/>
  <c r="C6812" i="6"/>
  <c r="A6813" i="6"/>
  <c r="C6813" i="6"/>
  <c r="A6814" i="6"/>
  <c r="C6814" i="6"/>
  <c r="A6815" i="6"/>
  <c r="C6815" i="6"/>
  <c r="A6816" i="6"/>
  <c r="C6816" i="6"/>
  <c r="A6817" i="6"/>
  <c r="C6817" i="6"/>
  <c r="A6818" i="6"/>
  <c r="C6818" i="6"/>
  <c r="A6819" i="6"/>
  <c r="C6819" i="6"/>
  <c r="A6820" i="6"/>
  <c r="C6820" i="6"/>
  <c r="A6821" i="6"/>
  <c r="C6821" i="6"/>
  <c r="A6822" i="6"/>
  <c r="C6822" i="6"/>
  <c r="A6823" i="6"/>
  <c r="C6823" i="6"/>
  <c r="A6824" i="6"/>
  <c r="C6824" i="6"/>
  <c r="A6825" i="6"/>
  <c r="C6825" i="6"/>
  <c r="A6826" i="6"/>
  <c r="C6826" i="6"/>
  <c r="A6827" i="6"/>
  <c r="C6827" i="6"/>
  <c r="A6828" i="6"/>
  <c r="C6828" i="6"/>
  <c r="A6829" i="6"/>
  <c r="C6829" i="6"/>
  <c r="A6830" i="6"/>
  <c r="C6830" i="6"/>
  <c r="A6831" i="6"/>
  <c r="C6831" i="6"/>
  <c r="A6832" i="6"/>
  <c r="C6832" i="6"/>
  <c r="A6833" i="6"/>
  <c r="C6833" i="6"/>
  <c r="A6834" i="6"/>
  <c r="C6834" i="6"/>
  <c r="A6835" i="6"/>
  <c r="C6835" i="6"/>
  <c r="A6836" i="6"/>
  <c r="C6836" i="6"/>
  <c r="A6837" i="6"/>
  <c r="C6837" i="6"/>
  <c r="A6838" i="6"/>
  <c r="C6838" i="6"/>
  <c r="A6839" i="6"/>
  <c r="C6839" i="6"/>
  <c r="A6840" i="6"/>
  <c r="C6840" i="6"/>
  <c r="A6841" i="6"/>
  <c r="C6841" i="6"/>
  <c r="A6842" i="6"/>
  <c r="C6842" i="6"/>
  <c r="A6843" i="6"/>
  <c r="C6843" i="6"/>
  <c r="A6844" i="6"/>
  <c r="C6844" i="6"/>
  <c r="A6845" i="6"/>
  <c r="C6845" i="6"/>
  <c r="A6846" i="6"/>
  <c r="C6846" i="6"/>
  <c r="A6847" i="6"/>
  <c r="C6847" i="6"/>
  <c r="A6848" i="6"/>
  <c r="C6848" i="6"/>
  <c r="A6849" i="6"/>
  <c r="C6849" i="6"/>
  <c r="A6850" i="6"/>
  <c r="C6850" i="6"/>
  <c r="A6851" i="6"/>
  <c r="C6851" i="6"/>
  <c r="A6852" i="6"/>
  <c r="C6852" i="6"/>
  <c r="A6853" i="6"/>
  <c r="C6853" i="6"/>
  <c r="A6854" i="6"/>
  <c r="C6854" i="6"/>
  <c r="A6855" i="6"/>
  <c r="C6855" i="6"/>
  <c r="A6856" i="6"/>
  <c r="C6856" i="6"/>
  <c r="A6857" i="6"/>
  <c r="C6857" i="6"/>
  <c r="A6858" i="6"/>
  <c r="C6858" i="6"/>
  <c r="A6859" i="6"/>
  <c r="C6859" i="6"/>
  <c r="A6860" i="6"/>
  <c r="C6860" i="6"/>
  <c r="A6861" i="6"/>
  <c r="C6861" i="6"/>
  <c r="A6862" i="6"/>
  <c r="C6862" i="6"/>
  <c r="A6863" i="6"/>
  <c r="C6863" i="6"/>
  <c r="A6864" i="6"/>
  <c r="C6864" i="6"/>
  <c r="A6865" i="6"/>
  <c r="C6865" i="6"/>
  <c r="A6866" i="6"/>
  <c r="C6866" i="6"/>
  <c r="A6867" i="6"/>
  <c r="C6867" i="6"/>
  <c r="A6868" i="6"/>
  <c r="C6868" i="6"/>
  <c r="A6869" i="6"/>
  <c r="C6869" i="6"/>
  <c r="A6870" i="6"/>
  <c r="C6870" i="6"/>
  <c r="A6871" i="6"/>
  <c r="C6871" i="6"/>
  <c r="A6872" i="6"/>
  <c r="C6872" i="6"/>
  <c r="A6873" i="6"/>
  <c r="C6873" i="6"/>
  <c r="A6874" i="6"/>
  <c r="C6874" i="6"/>
  <c r="A6875" i="6"/>
  <c r="C6875" i="6"/>
  <c r="A6876" i="6"/>
  <c r="C6876" i="6"/>
  <c r="A6877" i="6"/>
  <c r="C6877" i="6"/>
  <c r="A6878" i="6"/>
  <c r="C6878" i="6"/>
  <c r="A6879" i="6"/>
  <c r="C6879" i="6"/>
  <c r="A6880" i="6"/>
  <c r="C6880" i="6"/>
  <c r="A6881" i="6"/>
  <c r="C6881" i="6"/>
  <c r="A6882" i="6"/>
  <c r="C6882" i="6"/>
  <c r="A6883" i="6"/>
  <c r="C6883" i="6"/>
  <c r="A6884" i="6"/>
  <c r="C6884" i="6"/>
  <c r="A6885" i="6"/>
  <c r="C6885" i="6"/>
  <c r="A6886" i="6"/>
  <c r="C6886" i="6"/>
  <c r="A6887" i="6"/>
  <c r="C6887" i="6"/>
  <c r="A6888" i="6"/>
  <c r="C6888" i="6"/>
  <c r="A6889" i="6"/>
  <c r="C6889" i="6"/>
  <c r="A6890" i="6"/>
  <c r="C6890" i="6"/>
  <c r="A6891" i="6"/>
  <c r="C6891" i="6"/>
  <c r="A6892" i="6"/>
  <c r="C6892" i="6"/>
  <c r="A6893" i="6"/>
  <c r="C6893" i="6"/>
  <c r="A6894" i="6"/>
  <c r="C6894" i="6"/>
  <c r="A6895" i="6"/>
  <c r="C6895" i="6"/>
  <c r="A6896" i="6"/>
  <c r="C6896" i="6"/>
  <c r="A6897" i="6"/>
  <c r="C6897" i="6"/>
  <c r="A6898" i="6"/>
  <c r="C6898" i="6"/>
  <c r="A6899" i="6"/>
  <c r="C6899" i="6"/>
  <c r="A6900" i="6"/>
  <c r="C6900" i="6"/>
  <c r="A6901" i="6"/>
  <c r="C6901" i="6"/>
  <c r="A6902" i="6"/>
  <c r="C6902" i="6"/>
  <c r="A6903" i="6"/>
  <c r="C6903" i="6"/>
  <c r="A6904" i="6"/>
  <c r="C6904" i="6"/>
  <c r="A6905" i="6"/>
  <c r="C6905" i="6"/>
  <c r="A6906" i="6"/>
  <c r="C6906" i="6"/>
  <c r="A6907" i="6"/>
  <c r="C6907" i="6"/>
  <c r="A6908" i="6"/>
  <c r="C6908" i="6"/>
  <c r="A6909" i="6"/>
  <c r="C6909" i="6"/>
  <c r="A6910" i="6"/>
  <c r="C6910" i="6"/>
  <c r="A6911" i="6"/>
  <c r="C6911" i="6"/>
  <c r="A6912" i="6"/>
  <c r="C6912" i="6"/>
  <c r="A6913" i="6"/>
  <c r="C6913" i="6"/>
  <c r="A6914" i="6"/>
  <c r="C6914" i="6"/>
  <c r="A6915" i="6"/>
  <c r="C6915" i="6"/>
  <c r="A6916" i="6"/>
  <c r="C6916" i="6"/>
  <c r="A6917" i="6"/>
  <c r="C6917" i="6"/>
  <c r="A6918" i="6"/>
  <c r="C6918" i="6"/>
  <c r="A6919" i="6"/>
  <c r="C6919" i="6"/>
  <c r="A6920" i="6"/>
  <c r="C6920" i="6"/>
  <c r="A6921" i="6"/>
  <c r="C6921" i="6"/>
  <c r="A6922" i="6"/>
  <c r="C6922" i="6"/>
  <c r="A6923" i="6"/>
  <c r="C6923" i="6"/>
  <c r="A6924" i="6"/>
  <c r="C6924" i="6"/>
  <c r="A6925" i="6"/>
  <c r="C6925" i="6"/>
  <c r="A6926" i="6"/>
  <c r="C6926" i="6"/>
  <c r="A6927" i="6"/>
  <c r="C6927" i="6"/>
  <c r="A6928" i="6"/>
  <c r="C6928" i="6"/>
  <c r="A6929" i="6"/>
  <c r="C6929" i="6"/>
  <c r="A6930" i="6"/>
  <c r="C6930" i="6"/>
  <c r="A6931" i="6"/>
  <c r="C6931" i="6"/>
  <c r="A6932" i="6"/>
  <c r="C6932" i="6"/>
  <c r="A6933" i="6"/>
  <c r="C6933" i="6"/>
  <c r="A6934" i="6"/>
  <c r="C6934" i="6"/>
  <c r="A6935" i="6"/>
  <c r="C6935" i="6"/>
  <c r="A6936" i="6"/>
  <c r="C6936" i="6"/>
  <c r="A6937" i="6"/>
  <c r="C6937" i="6"/>
  <c r="A6938" i="6"/>
  <c r="C6938" i="6"/>
  <c r="A6939" i="6"/>
  <c r="C6939" i="6"/>
  <c r="A6940" i="6"/>
  <c r="C6940" i="6"/>
  <c r="A6941" i="6"/>
  <c r="C6941" i="6"/>
  <c r="A6942" i="6"/>
  <c r="C6942" i="6"/>
  <c r="A6943" i="6"/>
  <c r="C6943" i="6"/>
  <c r="A6944" i="6"/>
  <c r="C6944" i="6"/>
  <c r="A6945" i="6"/>
  <c r="C6945" i="6"/>
  <c r="A6946" i="6"/>
  <c r="C6946" i="6"/>
  <c r="A6947" i="6"/>
  <c r="C6947" i="6"/>
  <c r="A6948" i="6"/>
  <c r="C6948" i="6"/>
  <c r="A6949" i="6"/>
  <c r="C6949" i="6"/>
  <c r="A6950" i="6"/>
  <c r="C6950" i="6"/>
  <c r="A6951" i="6"/>
  <c r="C6951" i="6"/>
  <c r="A6952" i="6"/>
  <c r="C6952" i="6"/>
  <c r="A6953" i="6"/>
  <c r="C6953" i="6"/>
  <c r="A6954" i="6"/>
  <c r="C6954" i="6"/>
  <c r="A6955" i="6"/>
  <c r="C6955" i="6"/>
  <c r="A6956" i="6"/>
  <c r="C6956" i="6"/>
  <c r="A6957" i="6"/>
  <c r="C6957" i="6"/>
  <c r="A6958" i="6"/>
  <c r="C6958" i="6"/>
  <c r="A6959" i="6"/>
  <c r="C6959" i="6"/>
  <c r="A6960" i="6"/>
  <c r="C6960" i="6"/>
  <c r="A6961" i="6"/>
  <c r="C6961" i="6"/>
  <c r="A6962" i="6"/>
  <c r="C6962" i="6"/>
  <c r="A6963" i="6"/>
  <c r="C6963" i="6"/>
  <c r="A6964" i="6"/>
  <c r="C6964" i="6"/>
  <c r="A6965" i="6"/>
  <c r="C6965" i="6"/>
  <c r="A6966" i="6"/>
  <c r="C6966" i="6"/>
  <c r="A6967" i="6"/>
  <c r="C6967" i="6"/>
  <c r="A6968" i="6"/>
  <c r="C6968" i="6"/>
  <c r="A6969" i="6"/>
  <c r="C6969" i="6"/>
  <c r="A6970" i="6"/>
  <c r="C6970" i="6"/>
  <c r="A6971" i="6"/>
  <c r="C6971" i="6"/>
  <c r="A6972" i="6"/>
  <c r="C6972" i="6"/>
  <c r="A6973" i="6"/>
  <c r="C6973" i="6"/>
  <c r="A6974" i="6"/>
  <c r="C6974" i="6"/>
  <c r="A6975" i="6"/>
  <c r="C6975" i="6"/>
  <c r="A6976" i="6"/>
  <c r="C6976" i="6"/>
  <c r="A6977" i="6"/>
  <c r="C6977" i="6"/>
  <c r="A6978" i="6"/>
  <c r="C6978" i="6"/>
  <c r="A6979" i="6"/>
  <c r="C6979" i="6"/>
  <c r="A6980" i="6"/>
  <c r="C6980" i="6"/>
  <c r="A6981" i="6"/>
  <c r="C6981" i="6"/>
  <c r="A6982" i="6"/>
  <c r="C6982" i="6"/>
  <c r="A6983" i="6"/>
  <c r="C6983" i="6"/>
  <c r="A6984" i="6"/>
  <c r="C6984" i="6"/>
  <c r="A6985" i="6"/>
  <c r="C6985" i="6"/>
  <c r="A6986" i="6"/>
  <c r="C6986" i="6"/>
  <c r="A6987" i="6"/>
  <c r="C6987" i="6"/>
  <c r="A6988" i="6"/>
  <c r="C6988" i="6"/>
  <c r="A6989" i="6"/>
  <c r="C6989" i="6"/>
  <c r="A6990" i="6"/>
  <c r="C6990" i="6"/>
  <c r="A6991" i="6"/>
  <c r="C6991" i="6"/>
  <c r="A6992" i="6"/>
  <c r="C6992" i="6"/>
  <c r="A6993" i="6"/>
  <c r="C6993" i="6"/>
  <c r="A6994" i="6"/>
  <c r="C6994" i="6"/>
  <c r="A6995" i="6"/>
  <c r="C6995" i="6"/>
  <c r="A6996" i="6"/>
  <c r="C6996" i="6"/>
  <c r="A6997" i="6"/>
  <c r="C6997" i="6"/>
  <c r="A6998" i="6"/>
  <c r="C6998" i="6"/>
  <c r="A6999" i="6"/>
  <c r="C6999" i="6"/>
  <c r="A7000" i="6"/>
  <c r="C7000" i="6"/>
  <c r="A7001" i="6"/>
  <c r="C7001" i="6"/>
  <c r="D39" i="5"/>
  <c r="E39" i="5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4402" i="7"/>
  <c r="F4403" i="7"/>
  <c r="F4404" i="7"/>
  <c r="F4405" i="7"/>
  <c r="F4406" i="7"/>
  <c r="F4407" i="7"/>
  <c r="F4408" i="7"/>
  <c r="F4409" i="7"/>
  <c r="F4410" i="7"/>
  <c r="F4411" i="7"/>
  <c r="F4412" i="7"/>
  <c r="F4413" i="7"/>
  <c r="F4414" i="7"/>
  <c r="F4415" i="7"/>
  <c r="F4416" i="7"/>
  <c r="F4417" i="7"/>
  <c r="F4418" i="7"/>
  <c r="F4419" i="7"/>
  <c r="F4420" i="7"/>
  <c r="F4421" i="7"/>
  <c r="F4422" i="7"/>
  <c r="F4423" i="7"/>
  <c r="F4424" i="7"/>
  <c r="F4425" i="7"/>
  <c r="F4426" i="7"/>
  <c r="F4427" i="7"/>
  <c r="F4428" i="7"/>
  <c r="F4429" i="7"/>
  <c r="F4430" i="7"/>
  <c r="F4431" i="7"/>
  <c r="F4432" i="7"/>
  <c r="F4433" i="7"/>
  <c r="F4434" i="7"/>
  <c r="F4435" i="7"/>
  <c r="F4436" i="7"/>
  <c r="F4437" i="7"/>
  <c r="F4438" i="7"/>
  <c r="F4439" i="7"/>
  <c r="F4440" i="7"/>
  <c r="F4441" i="7"/>
  <c r="F4442" i="7"/>
  <c r="F4443" i="7"/>
  <c r="F4444" i="7"/>
  <c r="F4445" i="7"/>
  <c r="F4446" i="7"/>
  <c r="F4447" i="7"/>
  <c r="F4448" i="7"/>
  <c r="F4449" i="7"/>
  <c r="F4450" i="7"/>
  <c r="F4451" i="7"/>
  <c r="F4452" i="7"/>
  <c r="F4453" i="7"/>
  <c r="F4454" i="7"/>
  <c r="F4455" i="7"/>
  <c r="F4456" i="7"/>
  <c r="F4457" i="7"/>
  <c r="F4458" i="7"/>
  <c r="F4459" i="7"/>
  <c r="F4460" i="7"/>
  <c r="F4461" i="7"/>
  <c r="F4462" i="7"/>
  <c r="F4463" i="7"/>
  <c r="F4464" i="7"/>
  <c r="F4465" i="7"/>
  <c r="F4466" i="7"/>
  <c r="F4467" i="7"/>
  <c r="F4468" i="7"/>
  <c r="F4469" i="7"/>
  <c r="F4470" i="7"/>
  <c r="F4471" i="7"/>
  <c r="F4472" i="7"/>
  <c r="F4473" i="7"/>
  <c r="F4474" i="7"/>
  <c r="F4475" i="7"/>
  <c r="F4476" i="7"/>
  <c r="F4477" i="7"/>
  <c r="F4478" i="7"/>
  <c r="F4479" i="7"/>
  <c r="F4480" i="7"/>
  <c r="F4481" i="7"/>
  <c r="F4482" i="7"/>
  <c r="F4483" i="7"/>
  <c r="F4484" i="7"/>
  <c r="F4485" i="7"/>
  <c r="F4486" i="7"/>
  <c r="F4487" i="7"/>
  <c r="F4488" i="7"/>
  <c r="F4489" i="7"/>
  <c r="F4490" i="7"/>
  <c r="F4491" i="7"/>
  <c r="F4492" i="7"/>
  <c r="F4493" i="7"/>
  <c r="F4494" i="7"/>
  <c r="F4495" i="7"/>
  <c r="F4496" i="7"/>
  <c r="F4497" i="7"/>
  <c r="F4498" i="7"/>
  <c r="F4499" i="7"/>
  <c r="F4500" i="7"/>
  <c r="F4501" i="7"/>
  <c r="F4502" i="7"/>
  <c r="F4503" i="7"/>
  <c r="F4504" i="7"/>
  <c r="F4505" i="7"/>
  <c r="F4506" i="7"/>
  <c r="F4507" i="7"/>
  <c r="F4508" i="7"/>
  <c r="F4509" i="7"/>
  <c r="F4510" i="7"/>
  <c r="F4511" i="7"/>
  <c r="F4512" i="7"/>
  <c r="F4513" i="7"/>
  <c r="F4514" i="7"/>
  <c r="F4515" i="7"/>
  <c r="F4516" i="7"/>
  <c r="F4517" i="7"/>
  <c r="F4518" i="7"/>
  <c r="F4519" i="7"/>
  <c r="F4520" i="7"/>
  <c r="F4521" i="7"/>
  <c r="F4522" i="7"/>
  <c r="F4523" i="7"/>
  <c r="F4524" i="7"/>
  <c r="F4525" i="7"/>
  <c r="F4526" i="7"/>
  <c r="F4527" i="7"/>
  <c r="F4528" i="7"/>
  <c r="F4529" i="7"/>
  <c r="F4530" i="7"/>
  <c r="F4531" i="7"/>
  <c r="F4532" i="7"/>
  <c r="F4533" i="7"/>
  <c r="F4534" i="7"/>
  <c r="F4535" i="7"/>
  <c r="F4536" i="7"/>
  <c r="F4537" i="7"/>
  <c r="F4538" i="7"/>
  <c r="F4539" i="7"/>
  <c r="F4540" i="7"/>
  <c r="F4541" i="7"/>
  <c r="F4542" i="7"/>
  <c r="F4543" i="7"/>
  <c r="F4544" i="7"/>
  <c r="F4545" i="7"/>
  <c r="F4546" i="7"/>
  <c r="F4547" i="7"/>
  <c r="F4548" i="7"/>
  <c r="F4549" i="7"/>
  <c r="F4550" i="7"/>
  <c r="F4551" i="7"/>
  <c r="F4552" i="7"/>
  <c r="F4553" i="7"/>
  <c r="F4554" i="7"/>
  <c r="F4555" i="7"/>
  <c r="F4556" i="7"/>
  <c r="F4557" i="7"/>
  <c r="F4558" i="7"/>
  <c r="F4559" i="7"/>
  <c r="F4560" i="7"/>
  <c r="F4561" i="7"/>
  <c r="F4562" i="7"/>
  <c r="F4563" i="7"/>
  <c r="F4564" i="7"/>
  <c r="F4565" i="7"/>
  <c r="F4566" i="7"/>
  <c r="F4567" i="7"/>
  <c r="F4568" i="7"/>
  <c r="F4569" i="7"/>
  <c r="F4570" i="7"/>
  <c r="F4571" i="7"/>
  <c r="F4572" i="7"/>
  <c r="F4573" i="7"/>
  <c r="F4574" i="7"/>
  <c r="F4575" i="7"/>
  <c r="F4576" i="7"/>
  <c r="F4577" i="7"/>
  <c r="F4578" i="7"/>
  <c r="F4579" i="7"/>
  <c r="F4580" i="7"/>
  <c r="F4581" i="7"/>
  <c r="F4582" i="7"/>
  <c r="F4583" i="7"/>
  <c r="F4584" i="7"/>
  <c r="F4585" i="7"/>
  <c r="F4586" i="7"/>
  <c r="F4587" i="7"/>
  <c r="F4588" i="7"/>
  <c r="F4589" i="7"/>
  <c r="F4590" i="7"/>
  <c r="F4591" i="7"/>
  <c r="F4592" i="7"/>
  <c r="F4593" i="7"/>
  <c r="F4594" i="7"/>
  <c r="F4595" i="7"/>
  <c r="F4596" i="7"/>
  <c r="F4597" i="7"/>
  <c r="F4598" i="7"/>
  <c r="F4599" i="7"/>
  <c r="F4600" i="7"/>
  <c r="F4601" i="7"/>
  <c r="F4602" i="7"/>
  <c r="F4603" i="7"/>
  <c r="F4604" i="7"/>
  <c r="F4605" i="7"/>
  <c r="F4606" i="7"/>
  <c r="F4607" i="7"/>
  <c r="F4608" i="7"/>
  <c r="F4609" i="7"/>
  <c r="F4610" i="7"/>
  <c r="F4611" i="7"/>
  <c r="F4612" i="7"/>
  <c r="F4613" i="7"/>
  <c r="F4614" i="7"/>
  <c r="F4615" i="7"/>
  <c r="F4616" i="7"/>
  <c r="F4617" i="7"/>
  <c r="F4618" i="7"/>
  <c r="F4619" i="7"/>
  <c r="F4620" i="7"/>
  <c r="F4621" i="7"/>
  <c r="F4622" i="7"/>
  <c r="F4623" i="7"/>
  <c r="F4624" i="7"/>
  <c r="F4625" i="7"/>
  <c r="F4626" i="7"/>
  <c r="F4627" i="7"/>
  <c r="F4628" i="7"/>
  <c r="F4629" i="7"/>
  <c r="F4630" i="7"/>
  <c r="F4631" i="7"/>
  <c r="F4632" i="7"/>
  <c r="F4633" i="7"/>
  <c r="F4634" i="7"/>
  <c r="F4635" i="7"/>
  <c r="F4636" i="7"/>
  <c r="F4637" i="7"/>
  <c r="F4638" i="7"/>
  <c r="F4639" i="7"/>
  <c r="F4640" i="7"/>
  <c r="F4641" i="7"/>
  <c r="F4642" i="7"/>
  <c r="F4643" i="7"/>
  <c r="F4644" i="7"/>
  <c r="F4645" i="7"/>
  <c r="F4646" i="7"/>
  <c r="F4647" i="7"/>
  <c r="F4648" i="7"/>
  <c r="F4649" i="7"/>
  <c r="F4650" i="7"/>
  <c r="F4651" i="7"/>
  <c r="F4652" i="7"/>
  <c r="F4653" i="7"/>
  <c r="F4654" i="7"/>
  <c r="F4655" i="7"/>
  <c r="F4656" i="7"/>
  <c r="F4657" i="7"/>
  <c r="F4658" i="7"/>
  <c r="F4659" i="7"/>
  <c r="F4660" i="7"/>
  <c r="F4661" i="7"/>
  <c r="F4662" i="7"/>
  <c r="F4663" i="7"/>
  <c r="F4664" i="7"/>
  <c r="F4665" i="7"/>
  <c r="F4666" i="7"/>
  <c r="F4667" i="7"/>
  <c r="F4668" i="7"/>
  <c r="F4669" i="7"/>
  <c r="F4670" i="7"/>
  <c r="F4671" i="7"/>
  <c r="F4672" i="7"/>
  <c r="F4673" i="7"/>
  <c r="F4674" i="7"/>
  <c r="F4675" i="7"/>
  <c r="F4676" i="7"/>
  <c r="F4677" i="7"/>
  <c r="F4678" i="7"/>
  <c r="F4679" i="7"/>
  <c r="F4680" i="7"/>
  <c r="F4681" i="7"/>
  <c r="F4682" i="7"/>
  <c r="F4683" i="7"/>
  <c r="F4684" i="7"/>
  <c r="F4685" i="7"/>
  <c r="F4686" i="7"/>
  <c r="F4687" i="7"/>
  <c r="F4688" i="7"/>
  <c r="F4689" i="7"/>
  <c r="F4690" i="7"/>
  <c r="F4691" i="7"/>
  <c r="F4692" i="7"/>
  <c r="F4693" i="7"/>
  <c r="F4694" i="7"/>
  <c r="F4695" i="7"/>
  <c r="F4696" i="7"/>
  <c r="F4697" i="7"/>
  <c r="F4698" i="7"/>
  <c r="F4699" i="7"/>
  <c r="F4700" i="7"/>
  <c r="F4701" i="7"/>
  <c r="F4702" i="7"/>
  <c r="F4703" i="7"/>
  <c r="F4704" i="7"/>
  <c r="F4705" i="7"/>
  <c r="F4706" i="7"/>
  <c r="F4707" i="7"/>
  <c r="F4708" i="7"/>
  <c r="F4709" i="7"/>
  <c r="F4710" i="7"/>
  <c r="F4711" i="7"/>
  <c r="F4712" i="7"/>
  <c r="F4713" i="7"/>
  <c r="F4714" i="7"/>
  <c r="F4715" i="7"/>
  <c r="F4716" i="7"/>
  <c r="F4717" i="7"/>
  <c r="F4718" i="7"/>
  <c r="F4719" i="7"/>
  <c r="F4720" i="7"/>
  <c r="F4721" i="7"/>
  <c r="F4722" i="7"/>
  <c r="F4723" i="7"/>
  <c r="F4724" i="7"/>
  <c r="F4725" i="7"/>
  <c r="F4726" i="7"/>
  <c r="F4727" i="7"/>
  <c r="F4728" i="7"/>
  <c r="F4729" i="7"/>
  <c r="F4730" i="7"/>
  <c r="F4731" i="7"/>
  <c r="F4732" i="7"/>
  <c r="F4733" i="7"/>
  <c r="F4734" i="7"/>
  <c r="F4735" i="7"/>
  <c r="F4736" i="7"/>
  <c r="F4737" i="7"/>
  <c r="F4738" i="7"/>
  <c r="F4739" i="7"/>
  <c r="F4740" i="7"/>
  <c r="F4741" i="7"/>
  <c r="F4742" i="7"/>
  <c r="F4743" i="7"/>
  <c r="F4744" i="7"/>
  <c r="F4745" i="7"/>
  <c r="F4746" i="7"/>
  <c r="F4747" i="7"/>
  <c r="F4748" i="7"/>
  <c r="F4749" i="7"/>
  <c r="F4750" i="7"/>
  <c r="F4751" i="7"/>
  <c r="F4752" i="7"/>
  <c r="F4753" i="7"/>
  <c r="F4754" i="7"/>
  <c r="F4755" i="7"/>
  <c r="F4756" i="7"/>
  <c r="F4757" i="7"/>
  <c r="F4758" i="7"/>
  <c r="F4759" i="7"/>
  <c r="F4760" i="7"/>
  <c r="F4761" i="7"/>
  <c r="F4762" i="7"/>
  <c r="F4763" i="7"/>
  <c r="F4764" i="7"/>
  <c r="F4765" i="7"/>
  <c r="F4766" i="7"/>
  <c r="F4767" i="7"/>
  <c r="F4768" i="7"/>
  <c r="F4769" i="7"/>
  <c r="F4770" i="7"/>
  <c r="F4771" i="7"/>
  <c r="F4772" i="7"/>
  <c r="F4773" i="7"/>
  <c r="F4774" i="7"/>
  <c r="F4775" i="7"/>
  <c r="F4776" i="7"/>
  <c r="F4777" i="7"/>
  <c r="F4778" i="7"/>
  <c r="F4779" i="7"/>
  <c r="F4780" i="7"/>
  <c r="F4781" i="7"/>
  <c r="F4782" i="7"/>
  <c r="F4783" i="7"/>
  <c r="F4784" i="7"/>
  <c r="F4785" i="7"/>
  <c r="F4786" i="7"/>
  <c r="F4787" i="7"/>
  <c r="F4788" i="7"/>
  <c r="F4789" i="7"/>
  <c r="F4790" i="7"/>
  <c r="F4791" i="7"/>
  <c r="F4792" i="7"/>
  <c r="F4793" i="7"/>
  <c r="F4794" i="7"/>
  <c r="F4795" i="7"/>
  <c r="F4796" i="7"/>
  <c r="F4797" i="7"/>
  <c r="F4798" i="7"/>
  <c r="F4799" i="7"/>
  <c r="F4800" i="7"/>
  <c r="F4801" i="7"/>
  <c r="F4802" i="7"/>
  <c r="F4803" i="7"/>
  <c r="F4804" i="7"/>
  <c r="F4805" i="7"/>
  <c r="F4806" i="7"/>
  <c r="F4807" i="7"/>
  <c r="F4808" i="7"/>
  <c r="F4809" i="7"/>
  <c r="F4810" i="7"/>
  <c r="F4811" i="7"/>
  <c r="F4812" i="7"/>
  <c r="F4813" i="7"/>
  <c r="F4814" i="7"/>
  <c r="F4815" i="7"/>
  <c r="F4816" i="7"/>
  <c r="F4817" i="7"/>
  <c r="F4818" i="7"/>
  <c r="F4819" i="7"/>
  <c r="F4820" i="7"/>
  <c r="F4821" i="7"/>
  <c r="F4822" i="7"/>
  <c r="F4823" i="7"/>
  <c r="F4824" i="7"/>
  <c r="F4825" i="7"/>
  <c r="F4826" i="7"/>
  <c r="F4827" i="7"/>
  <c r="F4828" i="7"/>
  <c r="F4829" i="7"/>
  <c r="F4830" i="7"/>
  <c r="F4831" i="7"/>
  <c r="F4832" i="7"/>
  <c r="F4833" i="7"/>
  <c r="F4834" i="7"/>
  <c r="F4835" i="7"/>
  <c r="F4836" i="7"/>
  <c r="F4837" i="7"/>
  <c r="F4838" i="7"/>
  <c r="F4839" i="7"/>
  <c r="F4840" i="7"/>
  <c r="F4841" i="7"/>
  <c r="F4842" i="7"/>
  <c r="F4843" i="7"/>
  <c r="F4844" i="7"/>
  <c r="F4845" i="7"/>
  <c r="F4846" i="7"/>
  <c r="F4847" i="7"/>
  <c r="F4848" i="7"/>
  <c r="F4849" i="7"/>
  <c r="F4850" i="7"/>
  <c r="F4851" i="7"/>
  <c r="F4852" i="7"/>
  <c r="F4853" i="7"/>
  <c r="F4854" i="7"/>
  <c r="F4855" i="7"/>
  <c r="F4856" i="7"/>
  <c r="F4857" i="7"/>
  <c r="F4858" i="7"/>
  <c r="F4859" i="7"/>
  <c r="F4860" i="7"/>
  <c r="F4861" i="7"/>
  <c r="F4862" i="7"/>
  <c r="F4863" i="7"/>
  <c r="F4864" i="7"/>
  <c r="F4865" i="7"/>
  <c r="F4866" i="7"/>
  <c r="F4867" i="7"/>
  <c r="F4868" i="7"/>
  <c r="F4869" i="7"/>
  <c r="F4870" i="7"/>
  <c r="F4871" i="7"/>
  <c r="F4872" i="7"/>
  <c r="F4873" i="7"/>
  <c r="F4874" i="7"/>
  <c r="F4875" i="7"/>
  <c r="F4876" i="7"/>
  <c r="F4877" i="7"/>
  <c r="F4878" i="7"/>
  <c r="F4879" i="7"/>
  <c r="F4880" i="7"/>
  <c r="F4881" i="7"/>
  <c r="F4882" i="7"/>
  <c r="F4883" i="7"/>
  <c r="F4884" i="7"/>
  <c r="F4885" i="7"/>
  <c r="F4886" i="7"/>
  <c r="F4887" i="7"/>
  <c r="F4888" i="7"/>
  <c r="F4889" i="7"/>
  <c r="F4890" i="7"/>
  <c r="F4891" i="7"/>
  <c r="F4892" i="7"/>
  <c r="F4893" i="7"/>
  <c r="F4894" i="7"/>
  <c r="F4895" i="7"/>
  <c r="F4896" i="7"/>
  <c r="F4897" i="7"/>
  <c r="F4898" i="7"/>
  <c r="F4899" i="7"/>
  <c r="F4900" i="7"/>
  <c r="F4901" i="7"/>
  <c r="F4902" i="7"/>
  <c r="F4903" i="7"/>
  <c r="F4904" i="7"/>
  <c r="F4905" i="7"/>
  <c r="F4906" i="7"/>
  <c r="F4907" i="7"/>
  <c r="F4908" i="7"/>
  <c r="F4909" i="7"/>
  <c r="F4910" i="7"/>
  <c r="F4911" i="7"/>
  <c r="F4912" i="7"/>
  <c r="F4913" i="7"/>
  <c r="F4914" i="7"/>
  <c r="F4915" i="7"/>
  <c r="F4916" i="7"/>
  <c r="F4917" i="7"/>
  <c r="F4918" i="7"/>
  <c r="F4919" i="7"/>
  <c r="F4920" i="7"/>
  <c r="F4921" i="7"/>
  <c r="F4922" i="7"/>
  <c r="F4923" i="7"/>
  <c r="F4924" i="7"/>
  <c r="F4925" i="7"/>
  <c r="F4926" i="7"/>
  <c r="F4927" i="7"/>
  <c r="F4928" i="7"/>
  <c r="F4929" i="7"/>
  <c r="F4930" i="7"/>
  <c r="F4931" i="7"/>
  <c r="F4932" i="7"/>
  <c r="F4933" i="7"/>
  <c r="F4934" i="7"/>
  <c r="F4935" i="7"/>
  <c r="F4936" i="7"/>
  <c r="F4937" i="7"/>
  <c r="F4938" i="7"/>
  <c r="F4939" i="7"/>
  <c r="F4940" i="7"/>
  <c r="F4941" i="7"/>
  <c r="F4942" i="7"/>
  <c r="F4943" i="7"/>
  <c r="F4944" i="7"/>
  <c r="F4945" i="7"/>
  <c r="F4946" i="7"/>
  <c r="F4947" i="7"/>
  <c r="F4948" i="7"/>
  <c r="F4949" i="7"/>
  <c r="F4950" i="7"/>
  <c r="F4951" i="7"/>
  <c r="F4952" i="7"/>
  <c r="F4953" i="7"/>
  <c r="F4954" i="7"/>
  <c r="F4955" i="7"/>
  <c r="F4956" i="7"/>
  <c r="F4957" i="7"/>
  <c r="F4958" i="7"/>
  <c r="F4959" i="7"/>
  <c r="F4960" i="7"/>
  <c r="F4961" i="7"/>
  <c r="F4962" i="7"/>
  <c r="F4963" i="7"/>
  <c r="F4964" i="7"/>
  <c r="F4965" i="7"/>
  <c r="F4966" i="7"/>
  <c r="F4967" i="7"/>
  <c r="F4968" i="7"/>
  <c r="F4969" i="7"/>
  <c r="F4970" i="7"/>
  <c r="F4971" i="7"/>
  <c r="F4972" i="7"/>
  <c r="F4973" i="7"/>
  <c r="F4974" i="7"/>
  <c r="F4975" i="7"/>
  <c r="F4976" i="7"/>
  <c r="F4977" i="7"/>
  <c r="F4978" i="7"/>
  <c r="F4979" i="7"/>
  <c r="F4980" i="7"/>
  <c r="F4981" i="7"/>
  <c r="F4982" i="7"/>
  <c r="F4983" i="7"/>
  <c r="F4984" i="7"/>
  <c r="F4985" i="7"/>
  <c r="F4986" i="7"/>
  <c r="F4987" i="7"/>
  <c r="F4988" i="7"/>
  <c r="F4989" i="7"/>
  <c r="F4990" i="7"/>
  <c r="F4991" i="7"/>
  <c r="F4992" i="7"/>
  <c r="F4993" i="7"/>
  <c r="F4994" i="7"/>
  <c r="F4995" i="7"/>
  <c r="F4996" i="7"/>
  <c r="F4997" i="7"/>
  <c r="F4998" i="7"/>
  <c r="F4999" i="7"/>
  <c r="F5000" i="7"/>
  <c r="F5001" i="7"/>
  <c r="F5002" i="7"/>
  <c r="F5003" i="7"/>
  <c r="F5004" i="7"/>
  <c r="F5005" i="7"/>
  <c r="F5006" i="7"/>
  <c r="F5007" i="7"/>
  <c r="F5008" i="7"/>
  <c r="F5009" i="7"/>
  <c r="F5010" i="7"/>
  <c r="F5011" i="7"/>
  <c r="F5012" i="7"/>
  <c r="F5013" i="7"/>
  <c r="F5014" i="7"/>
  <c r="F5015" i="7"/>
  <c r="F5016" i="7"/>
  <c r="F5017" i="7"/>
  <c r="F5018" i="7"/>
  <c r="F5019" i="7"/>
  <c r="F5020" i="7"/>
  <c r="F5021" i="7"/>
  <c r="F5022" i="7"/>
  <c r="F5023" i="7"/>
  <c r="F5024" i="7"/>
  <c r="F5025" i="7"/>
  <c r="F5026" i="7"/>
  <c r="F5027" i="7"/>
  <c r="F5028" i="7"/>
  <c r="F5029" i="7"/>
  <c r="F5030" i="7"/>
  <c r="F5031" i="7"/>
  <c r="F5032" i="7"/>
  <c r="F5033" i="7"/>
  <c r="F5034" i="7"/>
  <c r="F5035" i="7"/>
  <c r="F5036" i="7"/>
  <c r="F5037" i="7"/>
  <c r="F5038" i="7"/>
  <c r="F5039" i="7"/>
  <c r="F5040" i="7"/>
  <c r="F5041" i="7"/>
  <c r="F5042" i="7"/>
  <c r="F5043" i="7"/>
  <c r="F5044" i="7"/>
  <c r="F5045" i="7"/>
  <c r="F5046" i="7"/>
  <c r="F5047" i="7"/>
  <c r="F5048" i="7"/>
  <c r="F5049" i="7"/>
  <c r="F5050" i="7"/>
  <c r="F5051" i="7"/>
  <c r="F5052" i="7"/>
  <c r="F5053" i="7"/>
  <c r="F5054" i="7"/>
  <c r="F5055" i="7"/>
  <c r="F5056" i="7"/>
  <c r="F5057" i="7"/>
  <c r="F5058" i="7"/>
  <c r="F5059" i="7"/>
  <c r="F5060" i="7"/>
  <c r="F5061" i="7"/>
  <c r="F5062" i="7"/>
  <c r="F5063" i="7"/>
  <c r="F5064" i="7"/>
  <c r="F5065" i="7"/>
  <c r="F5066" i="7"/>
  <c r="F5067" i="7"/>
  <c r="F5068" i="7"/>
  <c r="F5069" i="7"/>
  <c r="F5070" i="7"/>
  <c r="F5071" i="7"/>
  <c r="F5072" i="7"/>
  <c r="F5073" i="7"/>
  <c r="F5074" i="7"/>
  <c r="F5075" i="7"/>
  <c r="F5076" i="7"/>
  <c r="F5077" i="7"/>
  <c r="F5078" i="7"/>
  <c r="F5079" i="7"/>
  <c r="F5080" i="7"/>
  <c r="F5081" i="7"/>
  <c r="F5082" i="7"/>
  <c r="F5083" i="7"/>
  <c r="F5084" i="7"/>
  <c r="F5085" i="7"/>
  <c r="F5086" i="7"/>
  <c r="F5087" i="7"/>
  <c r="F5088" i="7"/>
  <c r="F5089" i="7"/>
  <c r="F5090" i="7"/>
  <c r="F5091" i="7"/>
  <c r="F5092" i="7"/>
  <c r="F5093" i="7"/>
  <c r="F5094" i="7"/>
  <c r="F5095" i="7"/>
  <c r="F5096" i="7"/>
  <c r="F5097" i="7"/>
  <c r="F5098" i="7"/>
  <c r="F5099" i="7"/>
  <c r="F5100" i="7"/>
  <c r="F5101" i="7"/>
  <c r="F5102" i="7"/>
  <c r="F5103" i="7"/>
  <c r="F5104" i="7"/>
  <c r="F5105" i="7"/>
  <c r="F5106" i="7"/>
  <c r="F5107" i="7"/>
  <c r="F5108" i="7"/>
  <c r="F5109" i="7"/>
  <c r="F5110" i="7"/>
  <c r="F5111" i="7"/>
  <c r="F5112" i="7"/>
  <c r="F5113" i="7"/>
  <c r="F5114" i="7"/>
  <c r="F5115" i="7"/>
  <c r="F5116" i="7"/>
  <c r="F5117" i="7"/>
  <c r="F5118" i="7"/>
  <c r="F5119" i="7"/>
  <c r="F5120" i="7"/>
  <c r="F5121" i="7"/>
  <c r="F5122" i="7"/>
  <c r="F5123" i="7"/>
  <c r="F5124" i="7"/>
  <c r="F5125" i="7"/>
  <c r="F5126" i="7"/>
  <c r="F5127" i="7"/>
  <c r="F5128" i="7"/>
  <c r="F5129" i="7"/>
  <c r="F5130" i="7"/>
  <c r="F5131" i="7"/>
  <c r="F5132" i="7"/>
  <c r="F5133" i="7"/>
  <c r="F5134" i="7"/>
  <c r="F5135" i="7"/>
  <c r="F5136" i="7"/>
  <c r="F5137" i="7"/>
  <c r="F5138" i="7"/>
  <c r="F5139" i="7"/>
  <c r="F5140" i="7"/>
  <c r="F5141" i="7"/>
  <c r="F5142" i="7"/>
  <c r="F5143" i="7"/>
  <c r="F5144" i="7"/>
  <c r="F5145" i="7"/>
  <c r="F5146" i="7"/>
  <c r="F5147" i="7"/>
  <c r="F5148" i="7"/>
  <c r="F5149" i="7"/>
  <c r="F5150" i="7"/>
  <c r="F5151" i="7"/>
  <c r="F5152" i="7"/>
  <c r="F5153" i="7"/>
  <c r="F5154" i="7"/>
  <c r="F5155" i="7"/>
  <c r="F5156" i="7"/>
  <c r="F5157" i="7"/>
  <c r="F5158" i="7"/>
  <c r="F5159" i="7"/>
  <c r="F5160" i="7"/>
  <c r="F5161" i="7"/>
  <c r="F5162" i="7"/>
  <c r="F5163" i="7"/>
  <c r="F5164" i="7"/>
  <c r="F5165" i="7"/>
  <c r="F5166" i="7"/>
  <c r="F5167" i="7"/>
  <c r="F5168" i="7"/>
  <c r="F5169" i="7"/>
  <c r="F5170" i="7"/>
  <c r="F5171" i="7"/>
  <c r="F5172" i="7"/>
  <c r="F5173" i="7"/>
  <c r="F5174" i="7"/>
  <c r="F5175" i="7"/>
  <c r="F5176" i="7"/>
  <c r="F5177" i="7"/>
  <c r="F5178" i="7"/>
  <c r="F5179" i="7"/>
  <c r="F5180" i="7"/>
  <c r="F5181" i="7"/>
  <c r="F5182" i="7"/>
  <c r="F5183" i="7"/>
  <c r="F5184" i="7"/>
  <c r="F5185" i="7"/>
  <c r="F5186" i="7"/>
  <c r="F5187" i="7"/>
  <c r="F5188" i="7"/>
  <c r="F5189" i="7"/>
  <c r="F5190" i="7"/>
  <c r="F5191" i="7"/>
  <c r="F5192" i="7"/>
  <c r="F5193" i="7"/>
  <c r="F5194" i="7"/>
  <c r="F5195" i="7"/>
  <c r="F5196" i="7"/>
  <c r="F5197" i="7"/>
  <c r="F5198" i="7"/>
  <c r="F5199" i="7"/>
  <c r="F5200" i="7"/>
  <c r="F5201" i="7"/>
  <c r="F5202" i="7"/>
  <c r="F5203" i="7"/>
  <c r="F5204" i="7"/>
  <c r="F5205" i="7"/>
  <c r="F5206" i="7"/>
  <c r="F5207" i="7"/>
  <c r="F5208" i="7"/>
  <c r="F5209" i="7"/>
  <c r="F5210" i="7"/>
  <c r="F5211" i="7"/>
  <c r="F5212" i="7"/>
  <c r="F5213" i="7"/>
  <c r="F5214" i="7"/>
  <c r="F5215" i="7"/>
  <c r="F5216" i="7"/>
  <c r="F5217" i="7"/>
  <c r="F5218" i="7"/>
  <c r="F5219" i="7"/>
  <c r="F5220" i="7"/>
  <c r="F5221" i="7"/>
  <c r="F5222" i="7"/>
  <c r="F5223" i="7"/>
  <c r="F5224" i="7"/>
  <c r="F5225" i="7"/>
  <c r="F5226" i="7"/>
  <c r="F5227" i="7"/>
  <c r="F5228" i="7"/>
  <c r="F5229" i="7"/>
  <c r="F5230" i="7"/>
  <c r="F5231" i="7"/>
  <c r="F5232" i="7"/>
  <c r="F5233" i="7"/>
  <c r="F5234" i="7"/>
  <c r="F5235" i="7"/>
  <c r="F5236" i="7"/>
  <c r="F5237" i="7"/>
  <c r="F5238" i="7"/>
  <c r="F5239" i="7"/>
  <c r="F5240" i="7"/>
  <c r="F5241" i="7"/>
  <c r="F5242" i="7"/>
  <c r="F5243" i="7"/>
  <c r="F5244" i="7"/>
  <c r="F5245" i="7"/>
  <c r="F5246" i="7"/>
  <c r="F5247" i="7"/>
  <c r="F5248" i="7"/>
  <c r="F5249" i="7"/>
  <c r="F5250" i="7"/>
  <c r="F5251" i="7"/>
  <c r="F5252" i="7"/>
  <c r="F5253" i="7"/>
  <c r="F5254" i="7"/>
  <c r="F5255" i="7"/>
  <c r="F5256" i="7"/>
  <c r="F5257" i="7"/>
  <c r="F5258" i="7"/>
  <c r="F5259" i="7"/>
  <c r="F5260" i="7"/>
  <c r="F5261" i="7"/>
  <c r="F5262" i="7"/>
  <c r="F5263" i="7"/>
  <c r="F5264" i="7"/>
  <c r="F5265" i="7"/>
  <c r="F5266" i="7"/>
  <c r="F5267" i="7"/>
  <c r="F5268" i="7"/>
  <c r="F5269" i="7"/>
  <c r="F5270" i="7"/>
  <c r="F5271" i="7"/>
  <c r="F5272" i="7"/>
  <c r="F5273" i="7"/>
  <c r="F5274" i="7"/>
  <c r="F5275" i="7"/>
  <c r="F5276" i="7"/>
  <c r="F5277" i="7"/>
  <c r="F5278" i="7"/>
  <c r="F5279" i="7"/>
  <c r="F5280" i="7"/>
  <c r="F5281" i="7"/>
  <c r="F5282" i="7"/>
  <c r="F5283" i="7"/>
  <c r="F5284" i="7"/>
  <c r="F5285" i="7"/>
  <c r="F5286" i="7"/>
  <c r="F5287" i="7"/>
  <c r="F5288" i="7"/>
  <c r="F5289" i="7"/>
  <c r="F5290" i="7"/>
  <c r="F5291" i="7"/>
  <c r="F5292" i="7"/>
  <c r="F5293" i="7"/>
  <c r="F5294" i="7"/>
  <c r="F5295" i="7"/>
  <c r="F5296" i="7"/>
  <c r="F5297" i="7"/>
  <c r="F5298" i="7"/>
  <c r="F5299" i="7"/>
  <c r="F5300" i="7"/>
  <c r="F5301" i="7"/>
  <c r="F5302" i="7"/>
  <c r="F5303" i="7"/>
  <c r="F5304" i="7"/>
  <c r="F5305" i="7"/>
  <c r="F5306" i="7"/>
  <c r="F5307" i="7"/>
  <c r="F5308" i="7"/>
  <c r="F5309" i="7"/>
  <c r="F5310" i="7"/>
  <c r="F5311" i="7"/>
  <c r="F5312" i="7"/>
  <c r="F5313" i="7"/>
  <c r="F5314" i="7"/>
  <c r="F5315" i="7"/>
  <c r="F5316" i="7"/>
  <c r="F5317" i="7"/>
  <c r="F5318" i="7"/>
  <c r="F5319" i="7"/>
  <c r="F5320" i="7"/>
  <c r="F5321" i="7"/>
  <c r="F5322" i="7"/>
  <c r="F5323" i="7"/>
  <c r="F5324" i="7"/>
  <c r="F5325" i="7"/>
  <c r="F5326" i="7"/>
  <c r="F5327" i="7"/>
  <c r="F5328" i="7"/>
  <c r="F5329" i="7"/>
  <c r="F5330" i="7"/>
  <c r="F5331" i="7"/>
  <c r="F5332" i="7"/>
  <c r="F5333" i="7"/>
  <c r="F5334" i="7"/>
  <c r="F5335" i="7"/>
  <c r="F5336" i="7"/>
  <c r="F5337" i="7"/>
  <c r="F5338" i="7"/>
  <c r="F5339" i="7"/>
  <c r="F5340" i="7"/>
  <c r="F5341" i="7"/>
  <c r="F5342" i="7"/>
  <c r="F5343" i="7"/>
  <c r="F5344" i="7"/>
  <c r="F5345" i="7"/>
  <c r="F5346" i="7"/>
  <c r="F5347" i="7"/>
  <c r="F5348" i="7"/>
  <c r="F5349" i="7"/>
  <c r="F5350" i="7"/>
  <c r="F5351" i="7"/>
  <c r="F5352" i="7"/>
  <c r="F5353" i="7"/>
  <c r="F5354" i="7"/>
  <c r="F5355" i="7"/>
  <c r="F5356" i="7"/>
  <c r="F5357" i="7"/>
  <c r="F5358" i="7"/>
  <c r="F5359" i="7"/>
  <c r="F5360" i="7"/>
  <c r="F5361" i="7"/>
  <c r="F5362" i="7"/>
  <c r="F5363" i="7"/>
  <c r="F5364" i="7"/>
  <c r="F5365" i="7"/>
  <c r="F5366" i="7"/>
  <c r="F5367" i="7"/>
  <c r="F5368" i="7"/>
  <c r="F5369" i="7"/>
  <c r="F5370" i="7"/>
  <c r="F5371" i="7"/>
  <c r="F5372" i="7"/>
  <c r="F5373" i="7"/>
  <c r="F5374" i="7"/>
  <c r="F5375" i="7"/>
  <c r="F5376" i="7"/>
  <c r="F5377" i="7"/>
  <c r="F5378" i="7"/>
  <c r="F5379" i="7"/>
  <c r="F5380" i="7"/>
  <c r="F5381" i="7"/>
  <c r="F5382" i="7"/>
  <c r="F5383" i="7"/>
  <c r="F5384" i="7"/>
  <c r="F5385" i="7"/>
  <c r="F5386" i="7"/>
  <c r="F5387" i="7"/>
  <c r="F5388" i="7"/>
  <c r="F5389" i="7"/>
  <c r="F5390" i="7"/>
  <c r="F5391" i="7"/>
  <c r="F5392" i="7"/>
  <c r="F5393" i="7"/>
  <c r="F5394" i="7"/>
  <c r="F5395" i="7"/>
  <c r="F5396" i="7"/>
  <c r="F5397" i="7"/>
  <c r="F5398" i="7"/>
  <c r="F5399" i="7"/>
  <c r="F5400" i="7"/>
  <c r="F5401" i="7"/>
  <c r="F5402" i="7"/>
  <c r="F5403" i="7"/>
  <c r="F5404" i="7"/>
  <c r="F5405" i="7"/>
  <c r="F5406" i="7"/>
  <c r="F5407" i="7"/>
  <c r="F5408" i="7"/>
  <c r="F5409" i="7"/>
  <c r="F5410" i="7"/>
  <c r="F5411" i="7"/>
  <c r="F5412" i="7"/>
  <c r="F5413" i="7"/>
  <c r="F5414" i="7"/>
  <c r="F5415" i="7"/>
  <c r="F5416" i="7"/>
  <c r="F5417" i="7"/>
  <c r="F5418" i="7"/>
  <c r="F5419" i="7"/>
  <c r="F5420" i="7"/>
  <c r="F5421" i="7"/>
  <c r="F5422" i="7"/>
  <c r="F5423" i="7"/>
  <c r="F5424" i="7"/>
  <c r="F5425" i="7"/>
  <c r="F5426" i="7"/>
  <c r="F5427" i="7"/>
  <c r="F5428" i="7"/>
  <c r="F5429" i="7"/>
  <c r="F5430" i="7"/>
  <c r="F5431" i="7"/>
  <c r="F5432" i="7"/>
  <c r="F5433" i="7"/>
  <c r="F5434" i="7"/>
  <c r="F5435" i="7"/>
  <c r="F5436" i="7"/>
  <c r="F5437" i="7"/>
  <c r="F5438" i="7"/>
  <c r="F5439" i="7"/>
  <c r="F5440" i="7"/>
  <c r="F5441" i="7"/>
  <c r="F5442" i="7"/>
  <c r="F5443" i="7"/>
  <c r="F5444" i="7"/>
  <c r="F5445" i="7"/>
  <c r="F5446" i="7"/>
  <c r="F5447" i="7"/>
  <c r="F5448" i="7"/>
  <c r="F5449" i="7"/>
  <c r="F5450" i="7"/>
  <c r="F5451" i="7"/>
  <c r="F5452" i="7"/>
  <c r="F5453" i="7"/>
  <c r="F5454" i="7"/>
  <c r="F5455" i="7"/>
  <c r="F5456" i="7"/>
  <c r="F5457" i="7"/>
  <c r="F5458" i="7"/>
  <c r="F5459" i="7"/>
  <c r="F5460" i="7"/>
  <c r="F5461" i="7"/>
  <c r="F5462" i="7"/>
  <c r="F5463" i="7"/>
  <c r="F5464" i="7"/>
  <c r="F5465" i="7"/>
  <c r="F5466" i="7"/>
  <c r="F5467" i="7"/>
  <c r="F5468" i="7"/>
  <c r="F5469" i="7"/>
  <c r="F5470" i="7"/>
  <c r="F5471" i="7"/>
  <c r="F5472" i="7"/>
  <c r="F5473" i="7"/>
  <c r="F5474" i="7"/>
  <c r="F5475" i="7"/>
  <c r="F5476" i="7"/>
  <c r="F5477" i="7"/>
  <c r="F5478" i="7"/>
  <c r="F5479" i="7"/>
  <c r="F5480" i="7"/>
  <c r="F5481" i="7"/>
  <c r="F5482" i="7"/>
  <c r="F5483" i="7"/>
  <c r="F5484" i="7"/>
  <c r="F5485" i="7"/>
  <c r="F5486" i="7"/>
  <c r="F5487" i="7"/>
  <c r="F5488" i="7"/>
  <c r="F5489" i="7"/>
  <c r="F5490" i="7"/>
  <c r="F5491" i="7"/>
  <c r="F5492" i="7"/>
  <c r="F5493" i="7"/>
  <c r="F5494" i="7"/>
  <c r="F5495" i="7"/>
  <c r="F5496" i="7"/>
  <c r="F5497" i="7"/>
  <c r="F5498" i="7"/>
  <c r="F5499" i="7"/>
  <c r="F5500" i="7"/>
  <c r="F5501" i="7"/>
  <c r="F5502" i="7"/>
  <c r="F5503" i="7"/>
  <c r="F5504" i="7"/>
  <c r="F5505" i="7"/>
  <c r="F5506" i="7"/>
  <c r="F5507" i="7"/>
  <c r="F5508" i="7"/>
  <c r="F5509" i="7"/>
  <c r="F5510" i="7"/>
  <c r="F5511" i="7"/>
  <c r="F5512" i="7"/>
  <c r="F5513" i="7"/>
  <c r="F5514" i="7"/>
  <c r="F5515" i="7"/>
  <c r="F5516" i="7"/>
  <c r="F5517" i="7"/>
  <c r="F5518" i="7"/>
  <c r="F5519" i="7"/>
  <c r="F5520" i="7"/>
  <c r="F5521" i="7"/>
  <c r="F5522" i="7"/>
  <c r="F5523" i="7"/>
  <c r="F5524" i="7"/>
  <c r="F5525" i="7"/>
  <c r="F5526" i="7"/>
  <c r="F5527" i="7"/>
  <c r="F5528" i="7"/>
  <c r="F5529" i="7"/>
  <c r="F5530" i="7"/>
  <c r="F5531" i="7"/>
  <c r="F5532" i="7"/>
  <c r="F5533" i="7"/>
  <c r="F5534" i="7"/>
  <c r="F5535" i="7"/>
  <c r="F5536" i="7"/>
  <c r="F5537" i="7"/>
  <c r="F5538" i="7"/>
  <c r="F5539" i="7"/>
  <c r="F5540" i="7"/>
  <c r="F5541" i="7"/>
  <c r="F5542" i="7"/>
  <c r="F5543" i="7"/>
  <c r="F5544" i="7"/>
  <c r="F5545" i="7"/>
  <c r="F5546" i="7"/>
  <c r="F5547" i="7"/>
  <c r="F5548" i="7"/>
  <c r="F5549" i="7"/>
  <c r="F5550" i="7"/>
  <c r="F5551" i="7"/>
  <c r="F5552" i="7"/>
  <c r="F5553" i="7"/>
  <c r="F5554" i="7"/>
  <c r="F5555" i="7"/>
  <c r="F5556" i="7"/>
  <c r="F5557" i="7"/>
  <c r="F5558" i="7"/>
  <c r="F5559" i="7"/>
  <c r="F5560" i="7"/>
  <c r="F5561" i="7"/>
  <c r="F5562" i="7"/>
  <c r="F5563" i="7"/>
  <c r="F5564" i="7"/>
  <c r="F5565" i="7"/>
  <c r="F5566" i="7"/>
  <c r="F5567" i="7"/>
  <c r="F5568" i="7"/>
  <c r="F5569" i="7"/>
  <c r="F5570" i="7"/>
  <c r="F5571" i="7"/>
  <c r="F5572" i="7"/>
  <c r="F5573" i="7"/>
  <c r="F5574" i="7"/>
  <c r="F5575" i="7"/>
  <c r="F5576" i="7"/>
  <c r="F5577" i="7"/>
  <c r="F5578" i="7"/>
  <c r="F5579" i="7"/>
  <c r="F5580" i="7"/>
  <c r="F5581" i="7"/>
  <c r="F5582" i="7"/>
  <c r="F5583" i="7"/>
  <c r="F5584" i="7"/>
  <c r="F5585" i="7"/>
  <c r="F5586" i="7"/>
  <c r="F5587" i="7"/>
  <c r="F5588" i="7"/>
  <c r="F5589" i="7"/>
  <c r="F5590" i="7"/>
  <c r="F5591" i="7"/>
  <c r="F5592" i="7"/>
  <c r="F5593" i="7"/>
  <c r="F5594" i="7"/>
  <c r="F5595" i="7"/>
  <c r="F5596" i="7"/>
  <c r="F5597" i="7"/>
  <c r="F5598" i="7"/>
  <c r="F5599" i="7"/>
  <c r="F5600" i="7"/>
  <c r="F5601" i="7"/>
  <c r="F5602" i="7"/>
  <c r="F5603" i="7"/>
  <c r="F5604" i="7"/>
  <c r="F5605" i="7"/>
  <c r="F5606" i="7"/>
  <c r="F5607" i="7"/>
  <c r="F5608" i="7"/>
  <c r="F5609" i="7"/>
  <c r="F5610" i="7"/>
  <c r="F5611" i="7"/>
  <c r="F5612" i="7"/>
  <c r="F5613" i="7"/>
  <c r="F5614" i="7"/>
  <c r="F5615" i="7"/>
  <c r="F5616" i="7"/>
  <c r="F5617" i="7"/>
  <c r="F5618" i="7"/>
  <c r="F5619" i="7"/>
  <c r="F5620" i="7"/>
  <c r="F5621" i="7"/>
  <c r="F5622" i="7"/>
  <c r="F5623" i="7"/>
  <c r="F5624" i="7"/>
  <c r="F5625" i="7"/>
  <c r="F5626" i="7"/>
  <c r="F5627" i="7"/>
  <c r="F5628" i="7"/>
  <c r="F5629" i="7"/>
  <c r="F5630" i="7"/>
  <c r="F5631" i="7"/>
  <c r="F5632" i="7"/>
  <c r="F5633" i="7"/>
  <c r="F5634" i="7"/>
  <c r="F5635" i="7"/>
  <c r="F5636" i="7"/>
  <c r="F5637" i="7"/>
  <c r="F5638" i="7"/>
  <c r="F5639" i="7"/>
  <c r="F5640" i="7"/>
  <c r="F5641" i="7"/>
  <c r="F5642" i="7"/>
  <c r="F5643" i="7"/>
  <c r="F5644" i="7"/>
  <c r="F5645" i="7"/>
  <c r="F5646" i="7"/>
  <c r="F5647" i="7"/>
  <c r="F5648" i="7"/>
  <c r="F5649" i="7"/>
  <c r="F5650" i="7"/>
  <c r="F5651" i="7"/>
  <c r="F5652" i="7"/>
  <c r="F5653" i="7"/>
  <c r="F5654" i="7"/>
  <c r="F5655" i="7"/>
  <c r="F5656" i="7"/>
  <c r="F5657" i="7"/>
  <c r="F5658" i="7"/>
  <c r="F5659" i="7"/>
  <c r="F5660" i="7"/>
  <c r="F5661" i="7"/>
  <c r="F5662" i="7"/>
  <c r="F5663" i="7"/>
  <c r="F5664" i="7"/>
  <c r="F5665" i="7"/>
  <c r="F5666" i="7"/>
  <c r="F5667" i="7"/>
  <c r="F5668" i="7"/>
  <c r="F5669" i="7"/>
  <c r="F5670" i="7"/>
  <c r="F5671" i="7"/>
  <c r="F5672" i="7"/>
  <c r="F5673" i="7"/>
  <c r="F5674" i="7"/>
  <c r="F5675" i="7"/>
  <c r="F5676" i="7"/>
  <c r="F5677" i="7"/>
  <c r="F5678" i="7"/>
  <c r="F5679" i="7"/>
  <c r="F5680" i="7"/>
  <c r="F5681" i="7"/>
  <c r="F5682" i="7"/>
  <c r="F5683" i="7"/>
  <c r="F5684" i="7"/>
  <c r="F5685" i="7"/>
  <c r="F5686" i="7"/>
  <c r="F5687" i="7"/>
  <c r="F5688" i="7"/>
  <c r="F5689" i="7"/>
  <c r="F5690" i="7"/>
  <c r="F5691" i="7"/>
  <c r="F5692" i="7"/>
  <c r="F5693" i="7"/>
  <c r="F5694" i="7"/>
  <c r="F5695" i="7"/>
  <c r="F5696" i="7"/>
  <c r="F5697" i="7"/>
  <c r="F5698" i="7"/>
  <c r="F5699" i="7"/>
  <c r="F5700" i="7"/>
  <c r="F5701" i="7"/>
  <c r="F5702" i="7"/>
  <c r="F5703" i="7"/>
  <c r="F5704" i="7"/>
  <c r="F5705" i="7"/>
  <c r="F5706" i="7"/>
  <c r="F5707" i="7"/>
  <c r="F5708" i="7"/>
  <c r="F5709" i="7"/>
  <c r="F5710" i="7"/>
  <c r="F5711" i="7"/>
  <c r="F5712" i="7"/>
  <c r="F5713" i="7"/>
  <c r="F5714" i="7"/>
  <c r="F5715" i="7"/>
  <c r="F5716" i="7"/>
  <c r="F5717" i="7"/>
  <c r="F5718" i="7"/>
  <c r="F5719" i="7"/>
  <c r="F5720" i="7"/>
  <c r="F5721" i="7"/>
  <c r="F5722" i="7"/>
  <c r="F5723" i="7"/>
  <c r="F5724" i="7"/>
  <c r="F5725" i="7"/>
  <c r="F5726" i="7"/>
  <c r="F5727" i="7"/>
  <c r="F5728" i="7"/>
  <c r="F5729" i="7"/>
  <c r="F5730" i="7"/>
  <c r="F5731" i="7"/>
  <c r="F5732" i="7"/>
  <c r="F5733" i="7"/>
  <c r="F5734" i="7"/>
  <c r="F5735" i="7"/>
  <c r="F5736" i="7"/>
  <c r="F5737" i="7"/>
  <c r="F5738" i="7"/>
  <c r="F5739" i="7"/>
  <c r="F5740" i="7"/>
  <c r="F5741" i="7"/>
  <c r="F5742" i="7"/>
  <c r="F5743" i="7"/>
  <c r="F5744" i="7"/>
  <c r="F5745" i="7"/>
  <c r="F5746" i="7"/>
  <c r="F5747" i="7"/>
  <c r="F5748" i="7"/>
  <c r="F5749" i="7"/>
  <c r="F5750" i="7"/>
  <c r="F5751" i="7"/>
  <c r="F5752" i="7"/>
  <c r="F5753" i="7"/>
  <c r="F5754" i="7"/>
  <c r="F5755" i="7"/>
  <c r="F5756" i="7"/>
  <c r="F5757" i="7"/>
  <c r="F5758" i="7"/>
  <c r="F5759" i="7"/>
  <c r="F5760" i="7"/>
  <c r="F5761" i="7"/>
  <c r="F5762" i="7"/>
  <c r="F5763" i="7"/>
  <c r="F5764" i="7"/>
  <c r="F5765" i="7"/>
  <c r="F5766" i="7"/>
  <c r="F5767" i="7"/>
  <c r="F5768" i="7"/>
  <c r="F5769" i="7"/>
  <c r="F5770" i="7"/>
  <c r="F5771" i="7"/>
  <c r="F5772" i="7"/>
  <c r="F5773" i="7"/>
  <c r="F5774" i="7"/>
  <c r="F5775" i="7"/>
  <c r="F5776" i="7"/>
  <c r="F5777" i="7"/>
  <c r="F5778" i="7"/>
  <c r="F5779" i="7"/>
  <c r="F5780" i="7"/>
  <c r="F5781" i="7"/>
  <c r="F5782" i="7"/>
  <c r="F5783" i="7"/>
  <c r="F5784" i="7"/>
  <c r="F5785" i="7"/>
  <c r="F5786" i="7"/>
  <c r="F5787" i="7"/>
  <c r="F5788" i="7"/>
  <c r="F5789" i="7"/>
  <c r="F5790" i="7"/>
  <c r="F5791" i="7"/>
  <c r="F5792" i="7"/>
  <c r="F5793" i="7"/>
  <c r="F5794" i="7"/>
  <c r="F5795" i="7"/>
  <c r="F5796" i="7"/>
  <c r="F5797" i="7"/>
  <c r="F5798" i="7"/>
  <c r="F5799" i="7"/>
  <c r="F5800" i="7"/>
  <c r="F5801" i="7"/>
  <c r="F5802" i="7"/>
  <c r="F5803" i="7"/>
  <c r="F5804" i="7"/>
  <c r="F5805" i="7"/>
  <c r="F5806" i="7"/>
  <c r="F5807" i="7"/>
  <c r="F5808" i="7"/>
  <c r="F5809" i="7"/>
  <c r="F5810" i="7"/>
  <c r="F5811" i="7"/>
  <c r="F5812" i="7"/>
  <c r="F5813" i="7"/>
  <c r="F5814" i="7"/>
  <c r="F5815" i="7"/>
  <c r="F5816" i="7"/>
  <c r="F5817" i="7"/>
  <c r="F5818" i="7"/>
  <c r="F5819" i="7"/>
  <c r="F5820" i="7"/>
  <c r="F5821" i="7"/>
  <c r="F5822" i="7"/>
  <c r="F5823" i="7"/>
  <c r="F5824" i="7"/>
  <c r="F5825" i="7"/>
  <c r="F5826" i="7"/>
  <c r="F5827" i="7"/>
  <c r="F5828" i="7"/>
  <c r="F5829" i="7"/>
  <c r="F5830" i="7"/>
  <c r="F5831" i="7"/>
  <c r="F5832" i="7"/>
  <c r="F5833" i="7"/>
  <c r="F5834" i="7"/>
  <c r="F5835" i="7"/>
  <c r="F5836" i="7"/>
  <c r="F5837" i="7"/>
  <c r="F5838" i="7"/>
  <c r="F5839" i="7"/>
  <c r="F5840" i="7"/>
  <c r="F5841" i="7"/>
  <c r="F5842" i="7"/>
  <c r="F5843" i="7"/>
  <c r="F5844" i="7"/>
  <c r="F5845" i="7"/>
  <c r="F5846" i="7"/>
  <c r="F5847" i="7"/>
  <c r="F5848" i="7"/>
  <c r="F5849" i="7"/>
  <c r="F5850" i="7"/>
  <c r="F5851" i="7"/>
  <c r="F5852" i="7"/>
  <c r="F5853" i="7"/>
  <c r="F5854" i="7"/>
  <c r="F5855" i="7"/>
  <c r="F5856" i="7"/>
  <c r="F5857" i="7"/>
  <c r="F5858" i="7"/>
  <c r="F5859" i="7"/>
  <c r="F5860" i="7"/>
  <c r="F5861" i="7"/>
  <c r="F5862" i="7"/>
  <c r="F5863" i="7"/>
  <c r="F5864" i="7"/>
  <c r="F5865" i="7"/>
  <c r="F5866" i="7"/>
  <c r="F5867" i="7"/>
  <c r="F5868" i="7"/>
  <c r="F5869" i="7"/>
  <c r="F5870" i="7"/>
  <c r="F5871" i="7"/>
  <c r="F5872" i="7"/>
  <c r="F5873" i="7"/>
  <c r="F5874" i="7"/>
  <c r="F5875" i="7"/>
  <c r="F5876" i="7"/>
  <c r="F5877" i="7"/>
  <c r="F5878" i="7"/>
  <c r="F5879" i="7"/>
  <c r="F5880" i="7"/>
  <c r="F5881" i="7"/>
  <c r="F5882" i="7"/>
  <c r="F5883" i="7"/>
  <c r="F5884" i="7"/>
  <c r="F5885" i="7"/>
  <c r="F5886" i="7"/>
  <c r="F5887" i="7"/>
  <c r="F5888" i="7"/>
  <c r="F5889" i="7"/>
  <c r="F5890" i="7"/>
  <c r="F5891" i="7"/>
  <c r="F5892" i="7"/>
  <c r="F5893" i="7"/>
  <c r="F5894" i="7"/>
  <c r="F5895" i="7"/>
  <c r="F5896" i="7"/>
  <c r="F5897" i="7"/>
  <c r="F5898" i="7"/>
  <c r="F5899" i="7"/>
  <c r="F5900" i="7"/>
  <c r="F5901" i="7"/>
  <c r="F5902" i="7"/>
  <c r="F5903" i="7"/>
  <c r="F5904" i="7"/>
  <c r="F5905" i="7"/>
  <c r="F5906" i="7"/>
  <c r="F5907" i="7"/>
  <c r="F5908" i="7"/>
  <c r="F5909" i="7"/>
  <c r="F5910" i="7"/>
  <c r="F5911" i="7"/>
  <c r="F5912" i="7"/>
  <c r="F5913" i="7"/>
  <c r="F5914" i="7"/>
  <c r="F5915" i="7"/>
  <c r="F5916" i="7"/>
  <c r="F5917" i="7"/>
  <c r="F5918" i="7"/>
  <c r="F5919" i="7"/>
  <c r="F5920" i="7"/>
  <c r="F5921" i="7"/>
  <c r="F5922" i="7"/>
  <c r="F5923" i="7"/>
  <c r="F5924" i="7"/>
  <c r="F5925" i="7"/>
  <c r="F5926" i="7"/>
  <c r="F5927" i="7"/>
  <c r="F5928" i="7"/>
  <c r="F5929" i="7"/>
  <c r="F5930" i="7"/>
  <c r="F5931" i="7"/>
  <c r="F5932" i="7"/>
  <c r="F5933" i="7"/>
  <c r="F5934" i="7"/>
  <c r="F5935" i="7"/>
  <c r="F5936" i="7"/>
  <c r="F5937" i="7"/>
  <c r="F5938" i="7"/>
  <c r="F5939" i="7"/>
  <c r="F5940" i="7"/>
  <c r="F5941" i="7"/>
  <c r="F5942" i="7"/>
  <c r="F5943" i="7"/>
  <c r="F5944" i="7"/>
  <c r="F5945" i="7"/>
  <c r="F5946" i="7"/>
  <c r="F5947" i="7"/>
  <c r="F5948" i="7"/>
  <c r="F5949" i="7"/>
  <c r="F5950" i="7"/>
  <c r="F5951" i="7"/>
  <c r="F5952" i="7"/>
  <c r="F5953" i="7"/>
  <c r="F5954" i="7"/>
  <c r="F5955" i="7"/>
  <c r="F5956" i="7"/>
  <c r="F5957" i="7"/>
  <c r="F5958" i="7"/>
  <c r="F5959" i="7"/>
  <c r="F5960" i="7"/>
  <c r="F5961" i="7"/>
  <c r="F5962" i="7"/>
  <c r="F5963" i="7"/>
  <c r="F5964" i="7"/>
  <c r="F5965" i="7"/>
  <c r="F5966" i="7"/>
  <c r="F5967" i="7"/>
  <c r="F5968" i="7"/>
  <c r="F5969" i="7"/>
  <c r="F5970" i="7"/>
  <c r="F5971" i="7"/>
  <c r="F5972" i="7"/>
  <c r="F5973" i="7"/>
  <c r="F5974" i="7"/>
  <c r="F5975" i="7"/>
  <c r="F5976" i="7"/>
  <c r="F5977" i="7"/>
  <c r="F5978" i="7"/>
  <c r="F5979" i="7"/>
  <c r="F5980" i="7"/>
  <c r="F5981" i="7"/>
  <c r="F5982" i="7"/>
  <c r="F5983" i="7"/>
  <c r="F5984" i="7"/>
  <c r="F5985" i="7"/>
  <c r="F5986" i="7"/>
  <c r="F5987" i="7"/>
  <c r="F5988" i="7"/>
  <c r="F5989" i="7"/>
  <c r="F5990" i="7"/>
  <c r="F5991" i="7"/>
  <c r="F5992" i="7"/>
  <c r="F5993" i="7"/>
  <c r="F5994" i="7"/>
  <c r="F5995" i="7"/>
  <c r="F5996" i="7"/>
  <c r="F5997" i="7"/>
  <c r="F5998" i="7"/>
  <c r="F5999" i="7"/>
  <c r="F6000" i="7"/>
  <c r="F6001" i="7"/>
  <c r="F6002" i="7"/>
  <c r="F6003" i="7"/>
  <c r="F6004" i="7"/>
  <c r="F6005" i="7"/>
  <c r="F6006" i="7"/>
  <c r="F6007" i="7"/>
  <c r="F6008" i="7"/>
  <c r="F6009" i="7"/>
  <c r="F6010" i="7"/>
  <c r="F6011" i="7"/>
  <c r="F6012" i="7"/>
  <c r="F6013" i="7"/>
  <c r="F6014" i="7"/>
  <c r="F6015" i="7"/>
  <c r="F6016" i="7"/>
  <c r="F6017" i="7"/>
  <c r="F6018" i="7"/>
  <c r="F6019" i="7"/>
  <c r="F6020" i="7"/>
  <c r="F6021" i="7"/>
  <c r="F6022" i="7"/>
  <c r="F6023" i="7"/>
  <c r="F6024" i="7"/>
  <c r="F6025" i="7"/>
  <c r="F6026" i="7"/>
  <c r="F6027" i="7"/>
  <c r="F6028" i="7"/>
  <c r="F6029" i="7"/>
  <c r="F6030" i="7"/>
  <c r="F6031" i="7"/>
  <c r="F6032" i="7"/>
  <c r="F6033" i="7"/>
  <c r="F6034" i="7"/>
  <c r="F6035" i="7"/>
  <c r="F6036" i="7"/>
  <c r="F6037" i="7"/>
  <c r="F6038" i="7"/>
  <c r="F6039" i="7"/>
  <c r="F6040" i="7"/>
  <c r="F6041" i="7"/>
  <c r="F6042" i="7"/>
  <c r="F6043" i="7"/>
  <c r="F6044" i="7"/>
  <c r="F6045" i="7"/>
  <c r="F6046" i="7"/>
  <c r="F6047" i="7"/>
  <c r="F6048" i="7"/>
  <c r="F6049" i="7"/>
  <c r="F6050" i="7"/>
  <c r="F6051" i="7"/>
  <c r="F6052" i="7"/>
  <c r="F6053" i="7"/>
  <c r="F6054" i="7"/>
  <c r="F6055" i="7"/>
  <c r="F6056" i="7"/>
  <c r="F6057" i="7"/>
  <c r="F6058" i="7"/>
  <c r="F6059" i="7"/>
  <c r="F6060" i="7"/>
  <c r="F6061" i="7"/>
  <c r="F6062" i="7"/>
  <c r="F6063" i="7"/>
  <c r="F6064" i="7"/>
  <c r="F6065" i="7"/>
  <c r="F6066" i="7"/>
  <c r="F6067" i="7"/>
  <c r="F6068" i="7"/>
  <c r="F6069" i="7"/>
  <c r="F6070" i="7"/>
  <c r="F6071" i="7"/>
  <c r="F6072" i="7"/>
  <c r="F6073" i="7"/>
  <c r="F6074" i="7"/>
  <c r="F6075" i="7"/>
  <c r="F6076" i="7"/>
  <c r="F6077" i="7"/>
  <c r="F6078" i="7"/>
  <c r="F6079" i="7"/>
  <c r="F6080" i="7"/>
  <c r="F6081" i="7"/>
  <c r="F6082" i="7"/>
  <c r="F6083" i="7"/>
  <c r="F6084" i="7"/>
  <c r="F6085" i="7"/>
  <c r="F6086" i="7"/>
  <c r="F6087" i="7"/>
  <c r="F6088" i="7"/>
  <c r="F6089" i="7"/>
  <c r="F6090" i="7"/>
  <c r="F6091" i="7"/>
  <c r="F6092" i="7"/>
  <c r="F6093" i="7"/>
  <c r="F6094" i="7"/>
  <c r="F6095" i="7"/>
  <c r="F6096" i="7"/>
  <c r="F6097" i="7"/>
  <c r="F6098" i="7"/>
  <c r="F6099" i="7"/>
  <c r="F6100" i="7"/>
  <c r="F6101" i="7"/>
  <c r="F6102" i="7"/>
  <c r="F6103" i="7"/>
  <c r="F6104" i="7"/>
  <c r="F6105" i="7"/>
  <c r="F6106" i="7"/>
  <c r="F6107" i="7"/>
  <c r="F6108" i="7"/>
  <c r="F6109" i="7"/>
  <c r="F6110" i="7"/>
  <c r="F6111" i="7"/>
  <c r="F6112" i="7"/>
  <c r="F6113" i="7"/>
  <c r="F6114" i="7"/>
  <c r="F6115" i="7"/>
  <c r="F6116" i="7"/>
  <c r="F6117" i="7"/>
  <c r="F6118" i="7"/>
  <c r="F6119" i="7"/>
  <c r="F6120" i="7"/>
  <c r="F6121" i="7"/>
  <c r="F6122" i="7"/>
  <c r="F6123" i="7"/>
  <c r="F6124" i="7"/>
  <c r="F6125" i="7"/>
  <c r="F6126" i="7"/>
  <c r="F6127" i="7"/>
  <c r="F6128" i="7"/>
  <c r="F6129" i="7"/>
  <c r="F6130" i="7"/>
  <c r="F6131" i="7"/>
  <c r="F6132" i="7"/>
  <c r="F6133" i="7"/>
  <c r="F6134" i="7"/>
  <c r="F6135" i="7"/>
  <c r="F6136" i="7"/>
  <c r="F6137" i="7"/>
  <c r="F6138" i="7"/>
  <c r="F6139" i="7"/>
  <c r="F6140" i="7"/>
  <c r="F6141" i="7"/>
  <c r="F6142" i="7"/>
  <c r="F6143" i="7"/>
  <c r="F6144" i="7"/>
  <c r="F6145" i="7"/>
  <c r="F6146" i="7"/>
  <c r="F6147" i="7"/>
  <c r="F6148" i="7"/>
  <c r="F6149" i="7"/>
  <c r="F6150" i="7"/>
  <c r="F6151" i="7"/>
  <c r="F6152" i="7"/>
  <c r="F6153" i="7"/>
  <c r="F6154" i="7"/>
  <c r="F6155" i="7"/>
  <c r="F6156" i="7"/>
  <c r="F6157" i="7"/>
  <c r="F6158" i="7"/>
  <c r="F6159" i="7"/>
  <c r="F6160" i="7"/>
  <c r="F6161" i="7"/>
  <c r="F6162" i="7"/>
  <c r="F6163" i="7"/>
  <c r="F6164" i="7"/>
  <c r="F6165" i="7"/>
  <c r="F6166" i="7"/>
  <c r="F6167" i="7"/>
  <c r="F6168" i="7"/>
  <c r="F6169" i="7"/>
  <c r="F6170" i="7"/>
  <c r="F6171" i="7"/>
  <c r="F6172" i="7"/>
  <c r="F6173" i="7"/>
  <c r="F6174" i="7"/>
  <c r="F6175" i="7"/>
  <c r="F6176" i="7"/>
  <c r="F6177" i="7"/>
  <c r="F6178" i="7"/>
  <c r="F6179" i="7"/>
  <c r="F6180" i="7"/>
  <c r="F6181" i="7"/>
  <c r="F6182" i="7"/>
  <c r="F6183" i="7"/>
  <c r="F6184" i="7"/>
  <c r="F6185" i="7"/>
  <c r="F6186" i="7"/>
  <c r="F6187" i="7"/>
  <c r="F6188" i="7"/>
  <c r="F6189" i="7"/>
  <c r="F6190" i="7"/>
  <c r="F6191" i="7"/>
  <c r="F6192" i="7"/>
  <c r="F6193" i="7"/>
  <c r="F6194" i="7"/>
  <c r="F6195" i="7"/>
  <c r="F6196" i="7"/>
  <c r="F6197" i="7"/>
  <c r="F6198" i="7"/>
  <c r="F6199" i="7"/>
  <c r="F6200" i="7"/>
  <c r="F6201" i="7"/>
  <c r="F6202" i="7"/>
  <c r="F6203" i="7"/>
  <c r="F6204" i="7"/>
  <c r="F6205" i="7"/>
  <c r="F6206" i="7"/>
  <c r="F6207" i="7"/>
  <c r="F6208" i="7"/>
  <c r="F6209" i="7"/>
  <c r="F6210" i="7"/>
  <c r="F6211" i="7"/>
  <c r="F6212" i="7"/>
  <c r="F6213" i="7"/>
  <c r="F6214" i="7"/>
  <c r="F6215" i="7"/>
  <c r="F6216" i="7"/>
  <c r="F6217" i="7"/>
  <c r="F6218" i="7"/>
  <c r="F6219" i="7"/>
  <c r="F6220" i="7"/>
  <c r="F6221" i="7"/>
  <c r="F6222" i="7"/>
  <c r="F6223" i="7"/>
  <c r="F6224" i="7"/>
  <c r="F6225" i="7"/>
  <c r="F6226" i="7"/>
  <c r="F6227" i="7"/>
  <c r="F6228" i="7"/>
  <c r="F6229" i="7"/>
  <c r="F6230" i="7"/>
  <c r="F6231" i="7"/>
  <c r="F6232" i="7"/>
  <c r="F6233" i="7"/>
  <c r="F6234" i="7"/>
  <c r="F6235" i="7"/>
  <c r="F6236" i="7"/>
  <c r="F6237" i="7"/>
  <c r="F6238" i="7"/>
  <c r="F6239" i="7"/>
  <c r="F6240" i="7"/>
  <c r="F6241" i="7"/>
  <c r="F6242" i="7"/>
  <c r="F6243" i="7"/>
  <c r="F6244" i="7"/>
  <c r="F6245" i="7"/>
  <c r="F6246" i="7"/>
  <c r="F6247" i="7"/>
  <c r="F6248" i="7"/>
  <c r="F6249" i="7"/>
  <c r="F6250" i="7"/>
  <c r="F6251" i="7"/>
  <c r="F6252" i="7"/>
  <c r="F6253" i="7"/>
  <c r="F6254" i="7"/>
  <c r="F6255" i="7"/>
  <c r="F6256" i="7"/>
  <c r="F6257" i="7"/>
  <c r="F6258" i="7"/>
  <c r="F6259" i="7"/>
  <c r="F6260" i="7"/>
  <c r="F6261" i="7"/>
  <c r="F6262" i="7"/>
  <c r="F6263" i="7"/>
  <c r="F6264" i="7"/>
  <c r="F6265" i="7"/>
  <c r="F6266" i="7"/>
  <c r="F6267" i="7"/>
  <c r="F6268" i="7"/>
  <c r="F6269" i="7"/>
  <c r="F6270" i="7"/>
  <c r="F6271" i="7"/>
  <c r="F6272" i="7"/>
  <c r="F6273" i="7"/>
  <c r="F6274" i="7"/>
  <c r="F6275" i="7"/>
  <c r="F6276" i="7"/>
  <c r="F6277" i="7"/>
  <c r="F6278" i="7"/>
  <c r="F6279" i="7"/>
  <c r="F6280" i="7"/>
  <c r="F6281" i="7"/>
  <c r="F6282" i="7"/>
  <c r="F6283" i="7"/>
  <c r="F6284" i="7"/>
  <c r="F6285" i="7"/>
  <c r="F6286" i="7"/>
  <c r="F6287" i="7"/>
  <c r="F6288" i="7"/>
  <c r="F6289" i="7"/>
  <c r="F6290" i="7"/>
  <c r="F6291" i="7"/>
  <c r="F6292" i="7"/>
  <c r="F6293" i="7"/>
  <c r="F6294" i="7"/>
  <c r="F6295" i="7"/>
  <c r="F6296" i="7"/>
  <c r="F6297" i="7"/>
  <c r="F6298" i="7"/>
  <c r="F6299" i="7"/>
  <c r="F6300" i="7"/>
  <c r="F6301" i="7"/>
  <c r="F6302" i="7"/>
  <c r="F6303" i="7"/>
  <c r="F6304" i="7"/>
  <c r="F6305" i="7"/>
  <c r="F6306" i="7"/>
  <c r="F6307" i="7"/>
  <c r="F6308" i="7"/>
  <c r="F6309" i="7"/>
  <c r="F6310" i="7"/>
  <c r="F6311" i="7"/>
  <c r="F6312" i="7"/>
  <c r="F6313" i="7"/>
  <c r="F6314" i="7"/>
  <c r="F6315" i="7"/>
  <c r="F6316" i="7"/>
  <c r="F6317" i="7"/>
  <c r="F6318" i="7"/>
  <c r="F6319" i="7"/>
  <c r="F6320" i="7"/>
  <c r="F6321" i="7"/>
  <c r="F6322" i="7"/>
  <c r="F6323" i="7"/>
  <c r="F6324" i="7"/>
  <c r="F6325" i="7"/>
  <c r="F6326" i="7"/>
  <c r="F6327" i="7"/>
  <c r="F6328" i="7"/>
  <c r="F6329" i="7"/>
  <c r="F6330" i="7"/>
  <c r="F6331" i="7"/>
  <c r="F6332" i="7"/>
  <c r="F6333" i="7"/>
  <c r="F6334" i="7"/>
  <c r="F6335" i="7"/>
  <c r="F6336" i="7"/>
  <c r="F6337" i="7"/>
  <c r="F6338" i="7"/>
  <c r="F6339" i="7"/>
  <c r="F6340" i="7"/>
  <c r="F6341" i="7"/>
  <c r="F6342" i="7"/>
  <c r="F6343" i="7"/>
  <c r="F6344" i="7"/>
  <c r="F6345" i="7"/>
  <c r="F6346" i="7"/>
  <c r="F6347" i="7"/>
  <c r="F6348" i="7"/>
  <c r="F6349" i="7"/>
  <c r="F6350" i="7"/>
  <c r="F6351" i="7"/>
  <c r="F6352" i="7"/>
  <c r="F6353" i="7"/>
  <c r="F6354" i="7"/>
  <c r="F6355" i="7"/>
  <c r="F6356" i="7"/>
  <c r="F6357" i="7"/>
  <c r="F6358" i="7"/>
  <c r="F6359" i="7"/>
  <c r="F6360" i="7"/>
  <c r="F6361" i="7"/>
  <c r="F6362" i="7"/>
  <c r="F6363" i="7"/>
  <c r="F6364" i="7"/>
  <c r="F6365" i="7"/>
  <c r="F6366" i="7"/>
  <c r="F6367" i="7"/>
  <c r="F6368" i="7"/>
  <c r="F6369" i="7"/>
  <c r="F6370" i="7"/>
  <c r="F6371" i="7"/>
  <c r="F6372" i="7"/>
  <c r="F6373" i="7"/>
  <c r="F6374" i="7"/>
  <c r="F6375" i="7"/>
  <c r="F6376" i="7"/>
  <c r="F6377" i="7"/>
  <c r="F6378" i="7"/>
  <c r="F6379" i="7"/>
  <c r="F6380" i="7"/>
  <c r="F6381" i="7"/>
  <c r="F6382" i="7"/>
  <c r="F6383" i="7"/>
  <c r="F6384" i="7"/>
  <c r="F6385" i="7"/>
  <c r="F6386" i="7"/>
  <c r="F6387" i="7"/>
  <c r="F6388" i="7"/>
  <c r="F6389" i="7"/>
  <c r="F6390" i="7"/>
  <c r="F6391" i="7"/>
  <c r="F6392" i="7"/>
  <c r="F6393" i="7"/>
  <c r="F6394" i="7"/>
  <c r="F6395" i="7"/>
  <c r="F6396" i="7"/>
  <c r="F6397" i="7"/>
  <c r="F6398" i="7"/>
  <c r="F6399" i="7"/>
  <c r="F6400" i="7"/>
  <c r="F6401" i="7"/>
  <c r="F6402" i="7"/>
  <c r="F6403" i="7"/>
  <c r="F6404" i="7"/>
  <c r="F6405" i="7"/>
  <c r="F6406" i="7"/>
  <c r="F6407" i="7"/>
  <c r="F6408" i="7"/>
  <c r="F6409" i="7"/>
  <c r="F6410" i="7"/>
  <c r="F6411" i="7"/>
  <c r="F6412" i="7"/>
  <c r="F6413" i="7"/>
  <c r="F6414" i="7"/>
  <c r="F6415" i="7"/>
  <c r="F6416" i="7"/>
  <c r="F6417" i="7"/>
  <c r="F6418" i="7"/>
  <c r="F6419" i="7"/>
  <c r="F6420" i="7"/>
  <c r="F6421" i="7"/>
  <c r="F6422" i="7"/>
  <c r="F6423" i="7"/>
  <c r="F6424" i="7"/>
  <c r="F6425" i="7"/>
  <c r="F6426" i="7"/>
  <c r="F6427" i="7"/>
  <c r="F6428" i="7"/>
  <c r="F6429" i="7"/>
  <c r="F6430" i="7"/>
  <c r="F6431" i="7"/>
  <c r="F6432" i="7"/>
  <c r="F6433" i="7"/>
  <c r="F6434" i="7"/>
  <c r="F6435" i="7"/>
  <c r="F6436" i="7"/>
  <c r="F6437" i="7"/>
  <c r="F6438" i="7"/>
  <c r="F6439" i="7"/>
  <c r="F6440" i="7"/>
  <c r="F6441" i="7"/>
  <c r="F6442" i="7"/>
  <c r="F6443" i="7"/>
  <c r="F6444" i="7"/>
  <c r="F6445" i="7"/>
  <c r="F6446" i="7"/>
  <c r="F6447" i="7"/>
  <c r="F6448" i="7"/>
  <c r="F6449" i="7"/>
  <c r="F6450" i="7"/>
  <c r="F6451" i="7"/>
  <c r="F6452" i="7"/>
  <c r="F6453" i="7"/>
  <c r="F6454" i="7"/>
  <c r="F6455" i="7"/>
  <c r="F6456" i="7"/>
  <c r="F6457" i="7"/>
  <c r="F6458" i="7"/>
  <c r="F6459" i="7"/>
  <c r="F6460" i="7"/>
  <c r="F6461" i="7"/>
  <c r="F6462" i="7"/>
  <c r="F6463" i="7"/>
  <c r="F6464" i="7"/>
  <c r="F6465" i="7"/>
  <c r="F6466" i="7"/>
  <c r="F6467" i="7"/>
  <c r="F6468" i="7"/>
  <c r="F6469" i="7"/>
  <c r="F6470" i="7"/>
  <c r="F6471" i="7"/>
  <c r="F6472" i="7"/>
  <c r="F6473" i="7"/>
  <c r="F6474" i="7"/>
  <c r="F6475" i="7"/>
  <c r="F6476" i="7"/>
  <c r="F6477" i="7"/>
  <c r="F6478" i="7"/>
  <c r="F6479" i="7"/>
  <c r="F6480" i="7"/>
  <c r="F6481" i="7"/>
  <c r="F6482" i="7"/>
  <c r="F6483" i="7"/>
  <c r="F6484" i="7"/>
  <c r="F6485" i="7"/>
  <c r="F6486" i="7"/>
  <c r="F6487" i="7"/>
  <c r="F6488" i="7"/>
  <c r="F6489" i="7"/>
  <c r="F6490" i="7"/>
  <c r="F6491" i="7"/>
  <c r="F6492" i="7"/>
  <c r="F6493" i="7"/>
  <c r="F6494" i="7"/>
  <c r="F6495" i="7"/>
  <c r="F6496" i="7"/>
  <c r="F6497" i="7"/>
  <c r="F6498" i="7"/>
  <c r="F6499" i="7"/>
  <c r="F6500" i="7"/>
  <c r="F6501" i="7"/>
  <c r="F6502" i="7"/>
  <c r="F6503" i="7"/>
  <c r="F6504" i="7"/>
  <c r="F6505" i="7"/>
  <c r="F6506" i="7"/>
  <c r="F6507" i="7"/>
  <c r="F6508" i="7"/>
  <c r="F6509" i="7"/>
  <c r="F6510" i="7"/>
  <c r="F6511" i="7"/>
  <c r="F6512" i="7"/>
  <c r="F6513" i="7"/>
  <c r="F6514" i="7"/>
  <c r="F6515" i="7"/>
  <c r="F6516" i="7"/>
  <c r="F6517" i="7"/>
  <c r="F6518" i="7"/>
  <c r="F6519" i="7"/>
  <c r="F6520" i="7"/>
  <c r="F6521" i="7"/>
  <c r="F6522" i="7"/>
  <c r="F6523" i="7"/>
  <c r="F6524" i="7"/>
  <c r="F6525" i="7"/>
  <c r="F6526" i="7"/>
  <c r="F6527" i="7"/>
  <c r="F6528" i="7"/>
  <c r="F6529" i="7"/>
  <c r="F6530" i="7"/>
  <c r="F6531" i="7"/>
  <c r="F6532" i="7"/>
  <c r="F6533" i="7"/>
  <c r="F6534" i="7"/>
  <c r="F6535" i="7"/>
  <c r="F6536" i="7"/>
  <c r="F6537" i="7"/>
  <c r="F6538" i="7"/>
  <c r="F6539" i="7"/>
  <c r="F6540" i="7"/>
  <c r="F6541" i="7"/>
  <c r="F6542" i="7"/>
  <c r="F6543" i="7"/>
  <c r="F6544" i="7"/>
  <c r="F6545" i="7"/>
  <c r="F6546" i="7"/>
  <c r="F6547" i="7"/>
  <c r="F6548" i="7"/>
  <c r="F6549" i="7"/>
  <c r="F6550" i="7"/>
  <c r="F6551" i="7"/>
  <c r="F6552" i="7"/>
  <c r="F6553" i="7"/>
  <c r="F6554" i="7"/>
  <c r="F6555" i="7"/>
  <c r="F6556" i="7"/>
  <c r="F6557" i="7"/>
  <c r="F6558" i="7"/>
  <c r="F6559" i="7"/>
  <c r="F6560" i="7"/>
  <c r="F6561" i="7"/>
  <c r="F6562" i="7"/>
  <c r="F6563" i="7"/>
  <c r="F6564" i="7"/>
  <c r="F6565" i="7"/>
  <c r="F6566" i="7"/>
  <c r="F6567" i="7"/>
  <c r="F6568" i="7"/>
  <c r="F6569" i="7"/>
  <c r="F6570" i="7"/>
  <c r="F6571" i="7"/>
  <c r="F6572" i="7"/>
  <c r="F6573" i="7"/>
  <c r="F6574" i="7"/>
  <c r="F6575" i="7"/>
  <c r="F6576" i="7"/>
  <c r="F6577" i="7"/>
  <c r="F6578" i="7"/>
  <c r="F6579" i="7"/>
  <c r="F6580" i="7"/>
  <c r="F6581" i="7"/>
  <c r="F6582" i="7"/>
  <c r="F6583" i="7"/>
  <c r="F6584" i="7"/>
  <c r="F6585" i="7"/>
  <c r="F6586" i="7"/>
  <c r="F6587" i="7"/>
  <c r="F6588" i="7"/>
  <c r="F6589" i="7"/>
  <c r="F6590" i="7"/>
  <c r="F6591" i="7"/>
  <c r="F6592" i="7"/>
  <c r="F6593" i="7"/>
  <c r="F6594" i="7"/>
  <c r="F6595" i="7"/>
  <c r="F6596" i="7"/>
  <c r="F6597" i="7"/>
  <c r="F6598" i="7"/>
  <c r="F6599" i="7"/>
  <c r="F6600" i="7"/>
  <c r="F6601" i="7"/>
  <c r="F6602" i="7"/>
  <c r="F6603" i="7"/>
  <c r="F6604" i="7"/>
  <c r="F6605" i="7"/>
  <c r="F6606" i="7"/>
  <c r="F6607" i="7"/>
  <c r="F6608" i="7"/>
  <c r="F6609" i="7"/>
  <c r="F6610" i="7"/>
  <c r="F6611" i="7"/>
  <c r="F6612" i="7"/>
  <c r="F6613" i="7"/>
  <c r="F6614" i="7"/>
  <c r="F6615" i="7"/>
  <c r="F6616" i="7"/>
  <c r="F6617" i="7"/>
  <c r="F6618" i="7"/>
  <c r="F6619" i="7"/>
  <c r="F6620" i="7"/>
  <c r="F6621" i="7"/>
  <c r="F6622" i="7"/>
  <c r="F6623" i="7"/>
  <c r="F6624" i="7"/>
  <c r="F6625" i="7"/>
  <c r="F6626" i="7"/>
  <c r="F6627" i="7"/>
  <c r="F6628" i="7"/>
  <c r="F6629" i="7"/>
  <c r="F6630" i="7"/>
  <c r="F6631" i="7"/>
  <c r="F6632" i="7"/>
  <c r="F6633" i="7"/>
  <c r="F6634" i="7"/>
  <c r="F6635" i="7"/>
  <c r="F6636" i="7"/>
  <c r="F6637" i="7"/>
  <c r="F6638" i="7"/>
  <c r="F6639" i="7"/>
  <c r="F6640" i="7"/>
  <c r="F6641" i="7"/>
  <c r="F6642" i="7"/>
  <c r="F6643" i="7"/>
  <c r="F6644" i="7"/>
  <c r="F6645" i="7"/>
  <c r="F6646" i="7"/>
  <c r="F6647" i="7"/>
  <c r="F6648" i="7"/>
  <c r="F6649" i="7"/>
  <c r="F6650" i="7"/>
  <c r="F6651" i="7"/>
  <c r="F6652" i="7"/>
  <c r="F6653" i="7"/>
  <c r="F6654" i="7"/>
  <c r="F6655" i="7"/>
  <c r="F6656" i="7"/>
  <c r="F6657" i="7"/>
  <c r="F6658" i="7"/>
  <c r="F6659" i="7"/>
  <c r="F6660" i="7"/>
  <c r="F6661" i="7"/>
  <c r="F6662" i="7"/>
  <c r="F6663" i="7"/>
  <c r="F6664" i="7"/>
  <c r="F6665" i="7"/>
  <c r="F6666" i="7"/>
  <c r="F6667" i="7"/>
  <c r="F6668" i="7"/>
  <c r="F6669" i="7"/>
  <c r="F6670" i="7"/>
  <c r="F6671" i="7"/>
  <c r="F6672" i="7"/>
  <c r="F6673" i="7"/>
  <c r="F6674" i="7"/>
  <c r="F6675" i="7"/>
  <c r="F6676" i="7"/>
  <c r="F6677" i="7"/>
  <c r="F6678" i="7"/>
  <c r="F6679" i="7"/>
  <c r="F6680" i="7"/>
  <c r="F6681" i="7"/>
  <c r="F6682" i="7"/>
  <c r="F6683" i="7"/>
  <c r="F6684" i="7"/>
  <c r="F6685" i="7"/>
  <c r="F6686" i="7"/>
  <c r="F6687" i="7"/>
  <c r="F6688" i="7"/>
  <c r="F6689" i="7"/>
  <c r="F6690" i="7"/>
  <c r="F6691" i="7"/>
  <c r="F6692" i="7"/>
  <c r="F6693" i="7"/>
  <c r="F6694" i="7"/>
  <c r="F6695" i="7"/>
  <c r="F6696" i="7"/>
  <c r="F6697" i="7"/>
  <c r="F6698" i="7"/>
  <c r="F6699" i="7"/>
  <c r="F6700" i="7"/>
  <c r="F6701" i="7"/>
  <c r="F6702" i="7"/>
  <c r="F6703" i="7"/>
  <c r="F6704" i="7"/>
  <c r="F6705" i="7"/>
  <c r="F6706" i="7"/>
  <c r="F6707" i="7"/>
  <c r="F6708" i="7"/>
  <c r="F6709" i="7"/>
  <c r="F6710" i="7"/>
  <c r="F6711" i="7"/>
  <c r="F6712" i="7"/>
  <c r="F6713" i="7"/>
  <c r="F6714" i="7"/>
  <c r="F6715" i="7"/>
  <c r="F6716" i="7"/>
  <c r="F6717" i="7"/>
  <c r="F6718" i="7"/>
  <c r="F6719" i="7"/>
  <c r="F6720" i="7"/>
  <c r="F6721" i="7"/>
  <c r="F6722" i="7"/>
  <c r="F6723" i="7"/>
  <c r="F6724" i="7"/>
  <c r="F6725" i="7"/>
  <c r="F6726" i="7"/>
  <c r="F6727" i="7"/>
  <c r="F6728" i="7"/>
  <c r="F6729" i="7"/>
  <c r="F6730" i="7"/>
  <c r="F6731" i="7"/>
  <c r="F6732" i="7"/>
  <c r="F6733" i="7"/>
  <c r="F6734" i="7"/>
  <c r="F6735" i="7"/>
  <c r="F6736" i="7"/>
  <c r="F6737" i="7"/>
  <c r="F6738" i="7"/>
  <c r="F6739" i="7"/>
  <c r="F6740" i="7"/>
  <c r="F6741" i="7"/>
  <c r="F6742" i="7"/>
  <c r="F6743" i="7"/>
  <c r="F6744" i="7"/>
  <c r="F6745" i="7"/>
  <c r="F6746" i="7"/>
  <c r="F6747" i="7"/>
  <c r="F6748" i="7"/>
  <c r="F6749" i="7"/>
  <c r="F6750" i="7"/>
  <c r="F6751" i="7"/>
  <c r="F6752" i="7"/>
  <c r="F6753" i="7"/>
  <c r="F6754" i="7"/>
  <c r="F6755" i="7"/>
  <c r="F6756" i="7"/>
  <c r="F6757" i="7"/>
  <c r="F6758" i="7"/>
  <c r="F6759" i="7"/>
  <c r="F6760" i="7"/>
  <c r="F6761" i="7"/>
  <c r="F6762" i="7"/>
  <c r="F6763" i="7"/>
  <c r="F6764" i="7"/>
  <c r="F6765" i="7"/>
  <c r="F6766" i="7"/>
  <c r="F6767" i="7"/>
  <c r="F6768" i="7"/>
  <c r="F6769" i="7"/>
  <c r="F6770" i="7"/>
  <c r="F6771" i="7"/>
  <c r="F6772" i="7"/>
  <c r="F6773" i="7"/>
  <c r="F6774" i="7"/>
  <c r="F6775" i="7"/>
  <c r="F6776" i="7"/>
  <c r="F6777" i="7"/>
  <c r="F6778" i="7"/>
  <c r="F6779" i="7"/>
  <c r="F6780" i="7"/>
  <c r="F6781" i="7"/>
  <c r="F6782" i="7"/>
  <c r="F6783" i="7"/>
  <c r="F6784" i="7"/>
  <c r="F6785" i="7"/>
  <c r="F6786" i="7"/>
  <c r="F6787" i="7"/>
  <c r="F6788" i="7"/>
  <c r="F6789" i="7"/>
  <c r="F6790" i="7"/>
  <c r="F6791" i="7"/>
  <c r="F6792" i="7"/>
  <c r="F6793" i="7"/>
  <c r="F6794" i="7"/>
  <c r="F6795" i="7"/>
  <c r="F6796" i="7"/>
  <c r="F6797" i="7"/>
  <c r="F6798" i="7"/>
  <c r="F6799" i="7"/>
  <c r="F6800" i="7"/>
  <c r="F6801" i="7"/>
  <c r="F6802" i="7"/>
  <c r="F6803" i="7"/>
  <c r="F6804" i="7"/>
  <c r="F6805" i="7"/>
  <c r="F6806" i="7"/>
  <c r="F6807" i="7"/>
  <c r="F6808" i="7"/>
  <c r="F6809" i="7"/>
  <c r="F6810" i="7"/>
  <c r="F6811" i="7"/>
  <c r="F6812" i="7"/>
  <c r="F6813" i="7"/>
  <c r="F6814" i="7"/>
  <c r="F6815" i="7"/>
  <c r="F6816" i="7"/>
  <c r="F6817" i="7"/>
  <c r="F6818" i="7"/>
  <c r="F6819" i="7"/>
  <c r="F6820" i="7"/>
  <c r="F6821" i="7"/>
  <c r="F6822" i="7"/>
  <c r="F6823" i="7"/>
  <c r="F6824" i="7"/>
  <c r="F6825" i="7"/>
  <c r="F6826" i="7"/>
  <c r="F6827" i="7"/>
  <c r="F6828" i="7"/>
  <c r="F6829" i="7"/>
  <c r="F6830" i="7"/>
  <c r="F6831" i="7"/>
  <c r="F6832" i="7"/>
  <c r="F6833" i="7"/>
  <c r="F6834" i="7"/>
  <c r="F6835" i="7"/>
  <c r="F6836" i="7"/>
  <c r="F6837" i="7"/>
  <c r="F6838" i="7"/>
  <c r="F6839" i="7"/>
  <c r="F6840" i="7"/>
  <c r="F6841" i="7"/>
  <c r="F6842" i="7"/>
  <c r="F6843" i="7"/>
  <c r="F6844" i="7"/>
  <c r="F6845" i="7"/>
  <c r="F6846" i="7"/>
  <c r="F6847" i="7"/>
  <c r="F6848" i="7"/>
  <c r="F6849" i="7"/>
  <c r="F6850" i="7"/>
  <c r="F6851" i="7"/>
  <c r="F6852" i="7"/>
  <c r="F6853" i="7"/>
  <c r="F6854" i="7"/>
  <c r="F6855" i="7"/>
  <c r="F6856" i="7"/>
  <c r="F6857" i="7"/>
  <c r="F6858" i="7"/>
  <c r="F6859" i="7"/>
  <c r="F6860" i="7"/>
  <c r="F6861" i="7"/>
  <c r="F6862" i="7"/>
  <c r="F6863" i="7"/>
  <c r="F6864" i="7"/>
  <c r="F6865" i="7"/>
  <c r="F6866" i="7"/>
  <c r="F6867" i="7"/>
  <c r="F6868" i="7"/>
  <c r="F6869" i="7"/>
  <c r="F6870" i="7"/>
  <c r="F6871" i="7"/>
  <c r="F6872" i="7"/>
  <c r="F6873" i="7"/>
  <c r="F6874" i="7"/>
  <c r="F6875" i="7"/>
  <c r="F6876" i="7"/>
  <c r="F6877" i="7"/>
  <c r="F6878" i="7"/>
  <c r="F6879" i="7"/>
  <c r="F6880" i="7"/>
  <c r="F6881" i="7"/>
  <c r="F6882" i="7"/>
  <c r="F6883" i="7"/>
  <c r="F6884" i="7"/>
  <c r="F6885" i="7"/>
  <c r="F6886" i="7"/>
  <c r="F6887" i="7"/>
  <c r="F6888" i="7"/>
  <c r="F6889" i="7"/>
  <c r="F6890" i="7"/>
  <c r="F6891" i="7"/>
  <c r="F6892" i="7"/>
  <c r="F6893" i="7"/>
  <c r="F6894" i="7"/>
  <c r="F6895" i="7"/>
  <c r="F6896" i="7"/>
  <c r="F6897" i="7"/>
  <c r="F6898" i="7"/>
  <c r="F6899" i="7"/>
  <c r="F6900" i="7"/>
  <c r="F6901" i="7"/>
  <c r="F6902" i="7"/>
  <c r="F6903" i="7"/>
  <c r="F6904" i="7"/>
  <c r="F6905" i="7"/>
  <c r="F6906" i="7"/>
  <c r="F6907" i="7"/>
  <c r="F6908" i="7"/>
  <c r="F6909" i="7"/>
  <c r="F6910" i="7"/>
  <c r="F6911" i="7"/>
  <c r="F6912" i="7"/>
  <c r="F6913" i="7"/>
  <c r="F6914" i="7"/>
  <c r="F6915" i="7"/>
  <c r="F6916" i="7"/>
  <c r="F6917" i="7"/>
  <c r="F6918" i="7"/>
  <c r="F6919" i="7"/>
  <c r="F6920" i="7"/>
  <c r="F6921" i="7"/>
  <c r="F6922" i="7"/>
  <c r="F6923" i="7"/>
  <c r="F6924" i="7"/>
  <c r="F6925" i="7"/>
  <c r="F6926" i="7"/>
  <c r="F6927" i="7"/>
  <c r="F6928" i="7"/>
  <c r="F6929" i="7"/>
  <c r="F6930" i="7"/>
  <c r="F6931" i="7"/>
  <c r="F6932" i="7"/>
  <c r="F6933" i="7"/>
  <c r="F6934" i="7"/>
  <c r="F6935" i="7"/>
  <c r="F6936" i="7"/>
  <c r="F6937" i="7"/>
  <c r="F6938" i="7"/>
  <c r="F6939" i="7"/>
  <c r="F6940" i="7"/>
  <c r="F6941" i="7"/>
  <c r="F6942" i="7"/>
  <c r="F6943" i="7"/>
  <c r="F6944" i="7"/>
  <c r="F6945" i="7"/>
  <c r="F6946" i="7"/>
  <c r="F6947" i="7"/>
  <c r="F6948" i="7"/>
  <c r="F6949" i="7"/>
  <c r="F6950" i="7"/>
  <c r="F6951" i="7"/>
  <c r="F6952" i="7"/>
  <c r="F6953" i="7"/>
  <c r="F6954" i="7"/>
  <c r="F6955" i="7"/>
  <c r="F6956" i="7"/>
  <c r="F6957" i="7"/>
  <c r="F6958" i="7"/>
  <c r="F6959" i="7"/>
  <c r="F6960" i="7"/>
  <c r="F6961" i="7"/>
  <c r="F6962" i="7"/>
  <c r="F6963" i="7"/>
  <c r="F6964" i="7"/>
  <c r="F6965" i="7"/>
  <c r="F6966" i="7"/>
  <c r="F6967" i="7"/>
  <c r="F6968" i="7"/>
  <c r="F6969" i="7"/>
  <c r="F6970" i="7"/>
  <c r="F6971" i="7"/>
  <c r="F6972" i="7"/>
  <c r="F6973" i="7"/>
  <c r="F6974" i="7"/>
  <c r="F6975" i="7"/>
  <c r="F6976" i="7"/>
  <c r="F6977" i="7"/>
  <c r="F6978" i="7"/>
  <c r="F6979" i="7"/>
  <c r="F6980" i="7"/>
  <c r="F6981" i="7"/>
  <c r="F6982" i="7"/>
  <c r="F6983" i="7"/>
  <c r="F6984" i="7"/>
  <c r="F6985" i="7"/>
  <c r="F6986" i="7"/>
  <c r="F6987" i="7"/>
  <c r="F6988" i="7"/>
  <c r="F6989" i="7"/>
  <c r="F6990" i="7"/>
  <c r="F6991" i="7"/>
  <c r="F6992" i="7"/>
  <c r="F6993" i="7"/>
  <c r="F6994" i="7"/>
  <c r="F6995" i="7"/>
  <c r="F6996" i="7"/>
  <c r="F6997" i="7"/>
  <c r="F6998" i="7"/>
  <c r="F6999" i="7"/>
  <c r="F7000" i="7"/>
  <c r="F7001" i="7"/>
  <c r="H36" i="5"/>
  <c r="I36" i="5"/>
  <c r="I38" i="5"/>
  <c r="I37" i="5"/>
  <c r="F37" i="5"/>
  <c r="F39" i="5"/>
  <c r="B37" i="5"/>
  <c r="D37" i="5"/>
  <c r="D88" i="5"/>
  <c r="F88" i="5"/>
  <c r="G88" i="5"/>
  <c r="E88" i="5"/>
  <c r="H88" i="5"/>
  <c r="X25" i="1"/>
  <c r="D89" i="5"/>
  <c r="F89" i="5"/>
  <c r="G89" i="5"/>
  <c r="E89" i="5"/>
  <c r="H89" i="5"/>
  <c r="X24" i="1"/>
  <c r="C84" i="5"/>
  <c r="D84" i="5"/>
  <c r="F84" i="5"/>
  <c r="G84" i="5"/>
  <c r="E84" i="5"/>
  <c r="H84" i="5"/>
  <c r="U25" i="1"/>
  <c r="C85" i="5"/>
  <c r="D85" i="5"/>
  <c r="F85" i="5"/>
  <c r="G85" i="5"/>
  <c r="E85" i="5"/>
  <c r="H85" i="5"/>
  <c r="U24" i="1"/>
  <c r="F49" i="5"/>
  <c r="I49" i="5"/>
  <c r="J49" i="5"/>
  <c r="H49" i="5"/>
  <c r="K49" i="5"/>
  <c r="D49" i="5"/>
  <c r="C49" i="5"/>
  <c r="E49" i="5"/>
  <c r="G49" i="5"/>
  <c r="O25" i="1"/>
  <c r="K79" i="5"/>
  <c r="K78" i="5"/>
  <c r="L49" i="5"/>
  <c r="M49" i="5"/>
  <c r="N49" i="5"/>
  <c r="O49" i="5"/>
  <c r="P25" i="1"/>
  <c r="R25" i="1"/>
  <c r="E50" i="5"/>
  <c r="G50" i="5"/>
  <c r="O26" i="1"/>
  <c r="F50" i="5"/>
  <c r="I50" i="5"/>
  <c r="J50" i="5"/>
  <c r="H50" i="5"/>
  <c r="K50" i="5"/>
  <c r="L50" i="5"/>
  <c r="M50" i="5"/>
  <c r="N50" i="5"/>
  <c r="O50" i="5"/>
  <c r="P26" i="1"/>
  <c r="R26" i="1"/>
  <c r="E51" i="5"/>
  <c r="G51" i="5"/>
  <c r="O27" i="1"/>
  <c r="F51" i="5"/>
  <c r="I51" i="5"/>
  <c r="J51" i="5"/>
  <c r="H51" i="5"/>
  <c r="K51" i="5"/>
  <c r="L51" i="5"/>
  <c r="M51" i="5"/>
  <c r="N51" i="5"/>
  <c r="O51" i="5"/>
  <c r="P27" i="1"/>
  <c r="R27" i="1"/>
  <c r="E52" i="5"/>
  <c r="G52" i="5"/>
  <c r="O28" i="1"/>
  <c r="F52" i="5"/>
  <c r="I52" i="5"/>
  <c r="J52" i="5"/>
  <c r="H52" i="5"/>
  <c r="K52" i="5"/>
  <c r="L52" i="5"/>
  <c r="M52" i="5"/>
  <c r="N52" i="5"/>
  <c r="O52" i="5"/>
  <c r="P28" i="1"/>
  <c r="R28" i="1"/>
  <c r="E53" i="5"/>
  <c r="G53" i="5"/>
  <c r="O29" i="1"/>
  <c r="F53" i="5"/>
  <c r="I53" i="5"/>
  <c r="J53" i="5"/>
  <c r="H53" i="5"/>
  <c r="K53" i="5"/>
  <c r="L53" i="5"/>
  <c r="M53" i="5"/>
  <c r="N53" i="5"/>
  <c r="O53" i="5"/>
  <c r="P29" i="1"/>
  <c r="R29" i="1"/>
  <c r="E54" i="5"/>
  <c r="G54" i="5"/>
  <c r="O30" i="1"/>
  <c r="F54" i="5"/>
  <c r="I54" i="5"/>
  <c r="J54" i="5"/>
  <c r="H54" i="5"/>
  <c r="K54" i="5"/>
  <c r="L54" i="5"/>
  <c r="M54" i="5"/>
  <c r="N54" i="5"/>
  <c r="O54" i="5"/>
  <c r="P30" i="1"/>
  <c r="R30" i="1"/>
  <c r="E55" i="5"/>
  <c r="G55" i="5"/>
  <c r="O31" i="1"/>
  <c r="F55" i="5"/>
  <c r="I55" i="5"/>
  <c r="J55" i="5"/>
  <c r="H55" i="5"/>
  <c r="K55" i="5"/>
  <c r="L55" i="5"/>
  <c r="M55" i="5"/>
  <c r="N55" i="5"/>
  <c r="O55" i="5"/>
  <c r="P31" i="1"/>
  <c r="R31" i="1"/>
  <c r="E56" i="5"/>
  <c r="G56" i="5"/>
  <c r="O32" i="1"/>
  <c r="F56" i="5"/>
  <c r="I56" i="5"/>
  <c r="J56" i="5"/>
  <c r="H56" i="5"/>
  <c r="K56" i="5"/>
  <c r="L56" i="5"/>
  <c r="M56" i="5"/>
  <c r="N56" i="5"/>
  <c r="O56" i="5"/>
  <c r="P32" i="1"/>
  <c r="R32" i="1"/>
  <c r="E57" i="5"/>
  <c r="G57" i="5"/>
  <c r="O33" i="1"/>
  <c r="F57" i="5"/>
  <c r="I57" i="5"/>
  <c r="J57" i="5"/>
  <c r="H57" i="5"/>
  <c r="K57" i="5"/>
  <c r="L57" i="5"/>
  <c r="M57" i="5"/>
  <c r="N57" i="5"/>
  <c r="O57" i="5"/>
  <c r="P33" i="1"/>
  <c r="R33" i="1"/>
  <c r="E58" i="5"/>
  <c r="G58" i="5"/>
  <c r="O34" i="1"/>
  <c r="F58" i="5"/>
  <c r="I58" i="5"/>
  <c r="J58" i="5"/>
  <c r="H58" i="5"/>
  <c r="K58" i="5"/>
  <c r="L58" i="5"/>
  <c r="M58" i="5"/>
  <c r="N58" i="5"/>
  <c r="O58" i="5"/>
  <c r="P34" i="1"/>
  <c r="R34" i="1"/>
  <c r="E59" i="5"/>
  <c r="G59" i="5"/>
  <c r="O35" i="1"/>
  <c r="F59" i="5"/>
  <c r="I59" i="5"/>
  <c r="J59" i="5"/>
  <c r="H59" i="5"/>
  <c r="K59" i="5"/>
  <c r="L59" i="5"/>
  <c r="M59" i="5"/>
  <c r="N59" i="5"/>
  <c r="O59" i="5"/>
  <c r="P35" i="1"/>
  <c r="R35" i="1"/>
  <c r="E60" i="5"/>
  <c r="G60" i="5"/>
  <c r="O36" i="1"/>
  <c r="F60" i="5"/>
  <c r="I60" i="5"/>
  <c r="J60" i="5"/>
  <c r="H60" i="5"/>
  <c r="K60" i="5"/>
  <c r="L60" i="5"/>
  <c r="M60" i="5"/>
  <c r="N60" i="5"/>
  <c r="O60" i="5"/>
  <c r="P36" i="1"/>
  <c r="R36" i="1"/>
  <c r="E61" i="5"/>
  <c r="G61" i="5"/>
  <c r="O37" i="1"/>
  <c r="F61" i="5"/>
  <c r="I61" i="5"/>
  <c r="J61" i="5"/>
  <c r="H61" i="5"/>
  <c r="K61" i="5"/>
  <c r="L61" i="5"/>
  <c r="M61" i="5"/>
  <c r="N61" i="5"/>
  <c r="O61" i="5"/>
  <c r="P37" i="1"/>
  <c r="R37" i="1"/>
  <c r="E62" i="5"/>
  <c r="G62" i="5"/>
  <c r="O38" i="1"/>
  <c r="F62" i="5"/>
  <c r="I62" i="5"/>
  <c r="J62" i="5"/>
  <c r="H62" i="5"/>
  <c r="K62" i="5"/>
  <c r="L62" i="5"/>
  <c r="M62" i="5"/>
  <c r="N62" i="5"/>
  <c r="O62" i="5"/>
  <c r="P38" i="1"/>
  <c r="R38" i="1"/>
  <c r="E63" i="5"/>
  <c r="G63" i="5"/>
  <c r="O39" i="1"/>
  <c r="F63" i="5"/>
  <c r="I63" i="5"/>
  <c r="J63" i="5"/>
  <c r="H63" i="5"/>
  <c r="K63" i="5"/>
  <c r="L63" i="5"/>
  <c r="M63" i="5"/>
  <c r="N63" i="5"/>
  <c r="O63" i="5"/>
  <c r="P39" i="1"/>
  <c r="R39" i="1"/>
  <c r="E64" i="5"/>
  <c r="G64" i="5"/>
  <c r="O40" i="1"/>
  <c r="F64" i="5"/>
  <c r="I64" i="5"/>
  <c r="J64" i="5"/>
  <c r="H64" i="5"/>
  <c r="K64" i="5"/>
  <c r="L64" i="5"/>
  <c r="M64" i="5"/>
  <c r="N64" i="5"/>
  <c r="O64" i="5"/>
  <c r="P40" i="1"/>
  <c r="R40" i="1"/>
  <c r="E65" i="5"/>
  <c r="G65" i="5"/>
  <c r="O41" i="1"/>
  <c r="F65" i="5"/>
  <c r="I65" i="5"/>
  <c r="J65" i="5"/>
  <c r="H65" i="5"/>
  <c r="K65" i="5"/>
  <c r="L65" i="5"/>
  <c r="M65" i="5"/>
  <c r="N65" i="5"/>
  <c r="O65" i="5"/>
  <c r="P41" i="1"/>
  <c r="R41" i="1"/>
  <c r="E66" i="5"/>
  <c r="G66" i="5"/>
  <c r="O42" i="1"/>
  <c r="F66" i="5"/>
  <c r="I66" i="5"/>
  <c r="J66" i="5"/>
  <c r="H66" i="5"/>
  <c r="K66" i="5"/>
  <c r="L66" i="5"/>
  <c r="M66" i="5"/>
  <c r="N66" i="5"/>
  <c r="O66" i="5"/>
  <c r="P42" i="1"/>
  <c r="R42" i="1"/>
  <c r="E67" i="5"/>
  <c r="G67" i="5"/>
  <c r="O43" i="1"/>
  <c r="F67" i="5"/>
  <c r="I67" i="5"/>
  <c r="J67" i="5"/>
  <c r="H67" i="5"/>
  <c r="K67" i="5"/>
  <c r="L67" i="5"/>
  <c r="M67" i="5"/>
  <c r="N67" i="5"/>
  <c r="O67" i="5"/>
  <c r="P43" i="1"/>
  <c r="R43" i="1"/>
  <c r="E68" i="5"/>
  <c r="G68" i="5"/>
  <c r="O44" i="1"/>
  <c r="F68" i="5"/>
  <c r="I68" i="5"/>
  <c r="J68" i="5"/>
  <c r="H68" i="5"/>
  <c r="K68" i="5"/>
  <c r="L68" i="5"/>
  <c r="M68" i="5"/>
  <c r="N68" i="5"/>
  <c r="O68" i="5"/>
  <c r="P44" i="1"/>
  <c r="R44" i="1"/>
  <c r="E69" i="5"/>
  <c r="G69" i="5"/>
  <c r="O45" i="1"/>
  <c r="F69" i="5"/>
  <c r="I69" i="5"/>
  <c r="J69" i="5"/>
  <c r="H69" i="5"/>
  <c r="K69" i="5"/>
  <c r="L69" i="5"/>
  <c r="M69" i="5"/>
  <c r="N69" i="5"/>
  <c r="O69" i="5"/>
  <c r="P45" i="1"/>
  <c r="R45" i="1"/>
  <c r="E70" i="5"/>
  <c r="G70" i="5"/>
  <c r="O46" i="1"/>
  <c r="F70" i="5"/>
  <c r="I70" i="5"/>
  <c r="J70" i="5"/>
  <c r="H70" i="5"/>
  <c r="K70" i="5"/>
  <c r="L70" i="5"/>
  <c r="M70" i="5"/>
  <c r="N70" i="5"/>
  <c r="O70" i="5"/>
  <c r="P46" i="1"/>
  <c r="R46" i="1"/>
  <c r="E71" i="5"/>
  <c r="G71" i="5"/>
  <c r="O47" i="1"/>
  <c r="F71" i="5"/>
  <c r="I71" i="5"/>
  <c r="J71" i="5"/>
  <c r="H71" i="5"/>
  <c r="K71" i="5"/>
  <c r="L71" i="5"/>
  <c r="M71" i="5"/>
  <c r="N71" i="5"/>
  <c r="O71" i="5"/>
  <c r="P47" i="1"/>
  <c r="R47" i="1"/>
  <c r="E72" i="5"/>
  <c r="G72" i="5"/>
  <c r="O48" i="1"/>
  <c r="F72" i="5"/>
  <c r="I72" i="5"/>
  <c r="J72" i="5"/>
  <c r="H72" i="5"/>
  <c r="K72" i="5"/>
  <c r="L72" i="5"/>
  <c r="M72" i="5"/>
  <c r="N72" i="5"/>
  <c r="O72" i="5"/>
  <c r="P48" i="1"/>
  <c r="R48" i="1"/>
  <c r="E73" i="5"/>
  <c r="G73" i="5"/>
  <c r="O49" i="1"/>
  <c r="F73" i="5"/>
  <c r="I73" i="5"/>
  <c r="J73" i="5"/>
  <c r="H73" i="5"/>
  <c r="K73" i="5"/>
  <c r="L73" i="5"/>
  <c r="M73" i="5"/>
  <c r="N73" i="5"/>
  <c r="O73" i="5"/>
  <c r="P49" i="1"/>
  <c r="R49" i="1"/>
  <c r="R24" i="1"/>
  <c r="P24" i="1"/>
  <c r="E48" i="5"/>
  <c r="G48" i="5"/>
  <c r="O24" i="1"/>
  <c r="F48" i="5"/>
  <c r="K4" i="5"/>
  <c r="K5" i="5"/>
  <c r="K76" i="5"/>
  <c r="B8" i="5"/>
  <c r="B9" i="5"/>
  <c r="E9" i="5"/>
  <c r="B11" i="5"/>
  <c r="E11" i="5"/>
  <c r="B12" i="5"/>
  <c r="E12" i="5"/>
  <c r="B13" i="5"/>
  <c r="E13" i="5"/>
  <c r="B14" i="5"/>
  <c r="E14" i="5"/>
  <c r="B15" i="5"/>
  <c r="E15" i="5"/>
  <c r="B16" i="5"/>
  <c r="E16" i="5"/>
  <c r="B17" i="5"/>
  <c r="E17" i="5"/>
  <c r="B18" i="5"/>
  <c r="E18" i="5"/>
  <c r="B19" i="5"/>
  <c r="E19" i="5"/>
  <c r="B20" i="5"/>
  <c r="E20" i="5"/>
  <c r="B21" i="5"/>
  <c r="E21" i="5"/>
  <c r="B22" i="5"/>
  <c r="E22" i="5"/>
  <c r="B23" i="5"/>
  <c r="E23" i="5"/>
  <c r="B24" i="5"/>
  <c r="E24" i="5"/>
  <c r="B25" i="5"/>
  <c r="E25" i="5"/>
  <c r="B26" i="5"/>
  <c r="E26" i="5"/>
  <c r="B27" i="5"/>
  <c r="E27" i="5"/>
  <c r="B28" i="5"/>
  <c r="E28" i="5"/>
  <c r="B29" i="5"/>
  <c r="E29" i="5"/>
  <c r="B30" i="5"/>
  <c r="E30" i="5"/>
  <c r="B31" i="5"/>
  <c r="E31" i="5"/>
  <c r="B32" i="5"/>
  <c r="E32" i="5"/>
  <c r="B10" i="5"/>
  <c r="E10" i="5"/>
  <c r="C33" i="5"/>
  <c r="C10" i="5"/>
  <c r="H10" i="5"/>
  <c r="C11" i="5"/>
  <c r="H11" i="5"/>
  <c r="C12" i="5"/>
  <c r="H12" i="5"/>
  <c r="C13" i="5"/>
  <c r="H13" i="5"/>
  <c r="C14" i="5"/>
  <c r="H14" i="5"/>
  <c r="C15" i="5"/>
  <c r="H15" i="5"/>
  <c r="C16" i="5"/>
  <c r="H16" i="5"/>
  <c r="C17" i="5"/>
  <c r="H17" i="5"/>
  <c r="C18" i="5"/>
  <c r="H18" i="5"/>
  <c r="C19" i="5"/>
  <c r="H19" i="5"/>
  <c r="C20" i="5"/>
  <c r="H20" i="5"/>
  <c r="C21" i="5"/>
  <c r="H21" i="5"/>
  <c r="C22" i="5"/>
  <c r="H22" i="5"/>
  <c r="C23" i="5"/>
  <c r="H23" i="5"/>
  <c r="C24" i="5"/>
  <c r="H24" i="5"/>
  <c r="C25" i="5"/>
  <c r="H25" i="5"/>
  <c r="C26" i="5"/>
  <c r="H26" i="5"/>
  <c r="C27" i="5"/>
  <c r="H27" i="5"/>
  <c r="C28" i="5"/>
  <c r="H28" i="5"/>
  <c r="C29" i="5"/>
  <c r="H29" i="5"/>
  <c r="C30" i="5"/>
  <c r="H30" i="5"/>
  <c r="C31" i="5"/>
  <c r="H31" i="5"/>
  <c r="C32" i="5"/>
  <c r="H32" i="5"/>
  <c r="C9" i="5"/>
  <c r="H9" i="5"/>
  <c r="F10" i="5"/>
  <c r="D10" i="5"/>
  <c r="J10" i="5"/>
  <c r="F11" i="5"/>
  <c r="D11" i="5"/>
  <c r="J11" i="5"/>
  <c r="F12" i="5"/>
  <c r="D12" i="5"/>
  <c r="J12" i="5"/>
  <c r="F13" i="5"/>
  <c r="D13" i="5"/>
  <c r="J13" i="5"/>
  <c r="F14" i="5"/>
  <c r="D14" i="5"/>
  <c r="J14" i="5"/>
  <c r="F15" i="5"/>
  <c r="D15" i="5"/>
  <c r="J15" i="5"/>
  <c r="F16" i="5"/>
  <c r="D16" i="5"/>
  <c r="J16" i="5"/>
  <c r="F17" i="5"/>
  <c r="D17" i="5"/>
  <c r="J17" i="5"/>
  <c r="F18" i="5"/>
  <c r="D18" i="5"/>
  <c r="J18" i="5"/>
  <c r="F19" i="5"/>
  <c r="D19" i="5"/>
  <c r="J19" i="5"/>
  <c r="F20" i="5"/>
  <c r="D20" i="5"/>
  <c r="J20" i="5"/>
  <c r="F21" i="5"/>
  <c r="D21" i="5"/>
  <c r="J21" i="5"/>
  <c r="F22" i="5"/>
  <c r="D22" i="5"/>
  <c r="J22" i="5"/>
  <c r="F23" i="5"/>
  <c r="D23" i="5"/>
  <c r="J23" i="5"/>
  <c r="F24" i="5"/>
  <c r="D24" i="5"/>
  <c r="J24" i="5"/>
  <c r="F25" i="5"/>
  <c r="D25" i="5"/>
  <c r="J25" i="5"/>
  <c r="F26" i="5"/>
  <c r="D26" i="5"/>
  <c r="J26" i="5"/>
  <c r="F27" i="5"/>
  <c r="D27" i="5"/>
  <c r="J27" i="5"/>
  <c r="F28" i="5"/>
  <c r="D28" i="5"/>
  <c r="J28" i="5"/>
  <c r="F29" i="5"/>
  <c r="D29" i="5"/>
  <c r="J29" i="5"/>
  <c r="F30" i="5"/>
  <c r="D30" i="5"/>
  <c r="J30" i="5"/>
  <c r="F31" i="5"/>
  <c r="D31" i="5"/>
  <c r="J31" i="5"/>
  <c r="F32" i="5"/>
  <c r="D32" i="5"/>
  <c r="J32" i="5"/>
  <c r="F9" i="5"/>
  <c r="D9" i="5"/>
  <c r="J9" i="5"/>
  <c r="I10" i="5"/>
  <c r="G10" i="5"/>
  <c r="K10" i="5"/>
  <c r="I11" i="5"/>
  <c r="G11" i="5"/>
  <c r="K11" i="5"/>
  <c r="I12" i="5"/>
  <c r="G12" i="5"/>
  <c r="K12" i="5"/>
  <c r="I13" i="5"/>
  <c r="G13" i="5"/>
  <c r="K13" i="5"/>
  <c r="I14" i="5"/>
  <c r="G14" i="5"/>
  <c r="K14" i="5"/>
  <c r="I15" i="5"/>
  <c r="G15" i="5"/>
  <c r="K15" i="5"/>
  <c r="I16" i="5"/>
  <c r="G16" i="5"/>
  <c r="K16" i="5"/>
  <c r="I17" i="5"/>
  <c r="G17" i="5"/>
  <c r="K17" i="5"/>
  <c r="I18" i="5"/>
  <c r="G18" i="5"/>
  <c r="K18" i="5"/>
  <c r="I19" i="5"/>
  <c r="G19" i="5"/>
  <c r="K19" i="5"/>
  <c r="I20" i="5"/>
  <c r="G20" i="5"/>
  <c r="K20" i="5"/>
  <c r="I21" i="5"/>
  <c r="G21" i="5"/>
  <c r="K21" i="5"/>
  <c r="I22" i="5"/>
  <c r="G22" i="5"/>
  <c r="K22" i="5"/>
  <c r="I23" i="5"/>
  <c r="G23" i="5"/>
  <c r="K23" i="5"/>
  <c r="I24" i="5"/>
  <c r="G24" i="5"/>
  <c r="K24" i="5"/>
  <c r="I25" i="5"/>
  <c r="G25" i="5"/>
  <c r="K25" i="5"/>
  <c r="I26" i="5"/>
  <c r="G26" i="5"/>
  <c r="K26" i="5"/>
  <c r="I27" i="5"/>
  <c r="G27" i="5"/>
  <c r="K27" i="5"/>
  <c r="I28" i="5"/>
  <c r="G28" i="5"/>
  <c r="K28" i="5"/>
  <c r="I29" i="5"/>
  <c r="G29" i="5"/>
  <c r="K29" i="5"/>
  <c r="I30" i="5"/>
  <c r="G30" i="5"/>
  <c r="K30" i="5"/>
  <c r="I31" i="5"/>
  <c r="G31" i="5"/>
  <c r="K31" i="5"/>
  <c r="I32" i="5"/>
  <c r="G32" i="5"/>
  <c r="K32" i="5"/>
  <c r="K33" i="5"/>
  <c r="I9" i="5"/>
  <c r="G9" i="5"/>
  <c r="K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48" i="5"/>
  <c r="A72" i="5"/>
  <c r="A73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48" i="5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4" i="1"/>
  <c r="C44" i="5"/>
  <c r="C43" i="5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B4741" i="6"/>
  <c r="B4742" i="6"/>
  <c r="B4743" i="6"/>
  <c r="B4744" i="6"/>
  <c r="B4745" i="6"/>
  <c r="B4746" i="6"/>
  <c r="B4747" i="6"/>
  <c r="B4748" i="6"/>
  <c r="B4749" i="6"/>
  <c r="B4750" i="6"/>
  <c r="B4751" i="6"/>
  <c r="B4752" i="6"/>
  <c r="B4753" i="6"/>
  <c r="B4754" i="6"/>
  <c r="B4755" i="6"/>
  <c r="B4756" i="6"/>
  <c r="B4757" i="6"/>
  <c r="B4758" i="6"/>
  <c r="B4759" i="6"/>
  <c r="B4760" i="6"/>
  <c r="B4761" i="6"/>
  <c r="B4762" i="6"/>
  <c r="B4763" i="6"/>
  <c r="B4764" i="6"/>
  <c r="B4765" i="6"/>
  <c r="B4766" i="6"/>
  <c r="B4767" i="6"/>
  <c r="B4768" i="6"/>
  <c r="B4769" i="6"/>
  <c r="B4770" i="6"/>
  <c r="B4771" i="6"/>
  <c r="B4772" i="6"/>
  <c r="B4773" i="6"/>
  <c r="B4774" i="6"/>
  <c r="B4775" i="6"/>
  <c r="B4776" i="6"/>
  <c r="B4777" i="6"/>
  <c r="B4778" i="6"/>
  <c r="B4779" i="6"/>
  <c r="B4780" i="6"/>
  <c r="B4781" i="6"/>
  <c r="B4782" i="6"/>
  <c r="B4783" i="6"/>
  <c r="B4784" i="6"/>
  <c r="B4785" i="6"/>
  <c r="B4786" i="6"/>
  <c r="B4787" i="6"/>
  <c r="B4788" i="6"/>
  <c r="B4789" i="6"/>
  <c r="B4790" i="6"/>
  <c r="B4791" i="6"/>
  <c r="B4792" i="6"/>
  <c r="B4793" i="6"/>
  <c r="B4794" i="6"/>
  <c r="B4795" i="6"/>
  <c r="B4796" i="6"/>
  <c r="B4797" i="6"/>
  <c r="B4798" i="6"/>
  <c r="B4799" i="6"/>
  <c r="B4800" i="6"/>
  <c r="B4801" i="6"/>
  <c r="B4802" i="6"/>
  <c r="B4803" i="6"/>
  <c r="B4804" i="6"/>
  <c r="B4805" i="6"/>
  <c r="B4806" i="6"/>
  <c r="B4807" i="6"/>
  <c r="B4808" i="6"/>
  <c r="B4809" i="6"/>
  <c r="B4810" i="6"/>
  <c r="B4811" i="6"/>
  <c r="B4812" i="6"/>
  <c r="B4813" i="6"/>
  <c r="B4814" i="6"/>
  <c r="B4815" i="6"/>
  <c r="B4816" i="6"/>
  <c r="B4817" i="6"/>
  <c r="B4818" i="6"/>
  <c r="B4819" i="6"/>
  <c r="B4820" i="6"/>
  <c r="B4821" i="6"/>
  <c r="B4822" i="6"/>
  <c r="B4823" i="6"/>
  <c r="B4824" i="6"/>
  <c r="B4825" i="6"/>
  <c r="B4826" i="6"/>
  <c r="B4827" i="6"/>
  <c r="B4828" i="6"/>
  <c r="B4829" i="6"/>
  <c r="B4830" i="6"/>
  <c r="B4831" i="6"/>
  <c r="B4832" i="6"/>
  <c r="B4833" i="6"/>
  <c r="B4834" i="6"/>
  <c r="B4835" i="6"/>
  <c r="B4836" i="6"/>
  <c r="B4837" i="6"/>
  <c r="B4838" i="6"/>
  <c r="B4839" i="6"/>
  <c r="B4840" i="6"/>
  <c r="B4841" i="6"/>
  <c r="B4842" i="6"/>
  <c r="B4843" i="6"/>
  <c r="B4844" i="6"/>
  <c r="B4845" i="6"/>
  <c r="B4846" i="6"/>
  <c r="B4847" i="6"/>
  <c r="B4848" i="6"/>
  <c r="B4849" i="6"/>
  <c r="B4850" i="6"/>
  <c r="B4851" i="6"/>
  <c r="B4852" i="6"/>
  <c r="B4853" i="6"/>
  <c r="B4854" i="6"/>
  <c r="B4855" i="6"/>
  <c r="B4856" i="6"/>
  <c r="B4857" i="6"/>
  <c r="B4858" i="6"/>
  <c r="B4859" i="6"/>
  <c r="B4860" i="6"/>
  <c r="B4861" i="6"/>
  <c r="B4862" i="6"/>
  <c r="B4863" i="6"/>
  <c r="B4864" i="6"/>
  <c r="B4865" i="6"/>
  <c r="B4866" i="6"/>
  <c r="B4867" i="6"/>
  <c r="B4868" i="6"/>
  <c r="B4869" i="6"/>
  <c r="B4870" i="6"/>
  <c r="B4871" i="6"/>
  <c r="B4872" i="6"/>
  <c r="B4873" i="6"/>
  <c r="B4874" i="6"/>
  <c r="B4875" i="6"/>
  <c r="B4876" i="6"/>
  <c r="B4877" i="6"/>
  <c r="B4878" i="6"/>
  <c r="B4879" i="6"/>
  <c r="B4880" i="6"/>
  <c r="B4881" i="6"/>
  <c r="B4882" i="6"/>
  <c r="B4883" i="6"/>
  <c r="B4884" i="6"/>
  <c r="B4885" i="6"/>
  <c r="B4886" i="6"/>
  <c r="B4887" i="6"/>
  <c r="B4888" i="6"/>
  <c r="B4889" i="6"/>
  <c r="B4890" i="6"/>
  <c r="B4891" i="6"/>
  <c r="B4892" i="6"/>
  <c r="B4893" i="6"/>
  <c r="B4894" i="6"/>
  <c r="B4895" i="6"/>
  <c r="B4896" i="6"/>
  <c r="B4897" i="6"/>
  <c r="B4898" i="6"/>
  <c r="B4899" i="6"/>
  <c r="B4900" i="6"/>
  <c r="B4901" i="6"/>
  <c r="B4902" i="6"/>
  <c r="B4903" i="6"/>
  <c r="B4904" i="6"/>
  <c r="B4905" i="6"/>
  <c r="B4906" i="6"/>
  <c r="B4907" i="6"/>
  <c r="B4908" i="6"/>
  <c r="B4909" i="6"/>
  <c r="B4910" i="6"/>
  <c r="B4911" i="6"/>
  <c r="B4912" i="6"/>
  <c r="B4913" i="6"/>
  <c r="B4914" i="6"/>
  <c r="B4915" i="6"/>
  <c r="B4916" i="6"/>
  <c r="B4917" i="6"/>
  <c r="B4918" i="6"/>
  <c r="B4919" i="6"/>
  <c r="B4920" i="6"/>
  <c r="B4921" i="6"/>
  <c r="B4922" i="6"/>
  <c r="B4923" i="6"/>
  <c r="B4924" i="6"/>
  <c r="B4925" i="6"/>
  <c r="B4926" i="6"/>
  <c r="B4927" i="6"/>
  <c r="B4928" i="6"/>
  <c r="B4929" i="6"/>
  <c r="B4930" i="6"/>
  <c r="B4931" i="6"/>
  <c r="B4932" i="6"/>
  <c r="B4933" i="6"/>
  <c r="B4934" i="6"/>
  <c r="B4935" i="6"/>
  <c r="B4936" i="6"/>
  <c r="B4937" i="6"/>
  <c r="B4938" i="6"/>
  <c r="B4939" i="6"/>
  <c r="B4940" i="6"/>
  <c r="B4941" i="6"/>
  <c r="B4942" i="6"/>
  <c r="B4943" i="6"/>
  <c r="B4944" i="6"/>
  <c r="B4945" i="6"/>
  <c r="B4946" i="6"/>
  <c r="B4947" i="6"/>
  <c r="B4948" i="6"/>
  <c r="B4949" i="6"/>
  <c r="B4950" i="6"/>
  <c r="B4951" i="6"/>
  <c r="B4952" i="6"/>
  <c r="B4953" i="6"/>
  <c r="B4954" i="6"/>
  <c r="B4955" i="6"/>
  <c r="B4956" i="6"/>
  <c r="B4957" i="6"/>
  <c r="B4958" i="6"/>
  <c r="B4959" i="6"/>
  <c r="B4960" i="6"/>
  <c r="B4961" i="6"/>
  <c r="B4962" i="6"/>
  <c r="B4963" i="6"/>
  <c r="B4964" i="6"/>
  <c r="B4965" i="6"/>
  <c r="B4966" i="6"/>
  <c r="B4967" i="6"/>
  <c r="B4968" i="6"/>
  <c r="B4969" i="6"/>
  <c r="B4970" i="6"/>
  <c r="B4971" i="6"/>
  <c r="B4972" i="6"/>
  <c r="B4973" i="6"/>
  <c r="B4974" i="6"/>
  <c r="B4975" i="6"/>
  <c r="B4976" i="6"/>
  <c r="B4977" i="6"/>
  <c r="B4978" i="6"/>
  <c r="B4979" i="6"/>
  <c r="B4980" i="6"/>
  <c r="B4981" i="6"/>
  <c r="B4982" i="6"/>
  <c r="B4983" i="6"/>
  <c r="B4984" i="6"/>
  <c r="B4985" i="6"/>
  <c r="B4986" i="6"/>
  <c r="B4987" i="6"/>
  <c r="B4988" i="6"/>
  <c r="B4989" i="6"/>
  <c r="B4990" i="6"/>
  <c r="B4991" i="6"/>
  <c r="B4992" i="6"/>
  <c r="B4993" i="6"/>
  <c r="B4994" i="6"/>
  <c r="B4995" i="6"/>
  <c r="B4996" i="6"/>
  <c r="B4997" i="6"/>
  <c r="B4998" i="6"/>
  <c r="B4999" i="6"/>
  <c r="B5000" i="6"/>
  <c r="B5001" i="6"/>
  <c r="B5002" i="6"/>
  <c r="B5003" i="6"/>
  <c r="B5004" i="6"/>
  <c r="B5005" i="6"/>
  <c r="B5006" i="6"/>
  <c r="B5007" i="6"/>
  <c r="B5008" i="6"/>
  <c r="B5009" i="6"/>
  <c r="B5010" i="6"/>
  <c r="B5011" i="6"/>
  <c r="B5012" i="6"/>
  <c r="B5013" i="6"/>
  <c r="B5014" i="6"/>
  <c r="B5015" i="6"/>
  <c r="B5016" i="6"/>
  <c r="B5017" i="6"/>
  <c r="B5018" i="6"/>
  <c r="B5019" i="6"/>
  <c r="B5020" i="6"/>
  <c r="B5021" i="6"/>
  <c r="B5022" i="6"/>
  <c r="B5023" i="6"/>
  <c r="B5024" i="6"/>
  <c r="B5025" i="6"/>
  <c r="B5026" i="6"/>
  <c r="B5027" i="6"/>
  <c r="B5028" i="6"/>
  <c r="B5029" i="6"/>
  <c r="B5030" i="6"/>
  <c r="B5031" i="6"/>
  <c r="B5032" i="6"/>
  <c r="B5033" i="6"/>
  <c r="B5034" i="6"/>
  <c r="B5035" i="6"/>
  <c r="B5036" i="6"/>
  <c r="B5037" i="6"/>
  <c r="B5038" i="6"/>
  <c r="B5039" i="6"/>
  <c r="B5040" i="6"/>
  <c r="B5041" i="6"/>
  <c r="B5042" i="6"/>
  <c r="B5043" i="6"/>
  <c r="B5044" i="6"/>
  <c r="B5045" i="6"/>
  <c r="B5046" i="6"/>
  <c r="B5047" i="6"/>
  <c r="B5048" i="6"/>
  <c r="B5049" i="6"/>
  <c r="B5050" i="6"/>
  <c r="B5051" i="6"/>
  <c r="B5052" i="6"/>
  <c r="B5053" i="6"/>
  <c r="B5054" i="6"/>
  <c r="B5055" i="6"/>
  <c r="B5056" i="6"/>
  <c r="B5057" i="6"/>
  <c r="B5058" i="6"/>
  <c r="B5059" i="6"/>
  <c r="B5060" i="6"/>
  <c r="B5061" i="6"/>
  <c r="B5062" i="6"/>
  <c r="B5063" i="6"/>
  <c r="B5064" i="6"/>
  <c r="B5065" i="6"/>
  <c r="B5066" i="6"/>
  <c r="B5067" i="6"/>
  <c r="B5068" i="6"/>
  <c r="B5069" i="6"/>
  <c r="B5070" i="6"/>
  <c r="B5071" i="6"/>
  <c r="B5072" i="6"/>
  <c r="B5073" i="6"/>
  <c r="B5074" i="6"/>
  <c r="B5075" i="6"/>
  <c r="B5076" i="6"/>
  <c r="B5077" i="6"/>
  <c r="B5078" i="6"/>
  <c r="B5079" i="6"/>
  <c r="B5080" i="6"/>
  <c r="B5081" i="6"/>
  <c r="B5082" i="6"/>
  <c r="B5083" i="6"/>
  <c r="B5084" i="6"/>
  <c r="B5085" i="6"/>
  <c r="B5086" i="6"/>
  <c r="B5087" i="6"/>
  <c r="B5088" i="6"/>
  <c r="B5089" i="6"/>
  <c r="B5090" i="6"/>
  <c r="B5091" i="6"/>
  <c r="B5092" i="6"/>
  <c r="B5093" i="6"/>
  <c r="B5094" i="6"/>
  <c r="B5095" i="6"/>
  <c r="B5096" i="6"/>
  <c r="B5097" i="6"/>
  <c r="B5098" i="6"/>
  <c r="B5099" i="6"/>
  <c r="B5100" i="6"/>
  <c r="B5101" i="6"/>
  <c r="B5102" i="6"/>
  <c r="B5103" i="6"/>
  <c r="B5104" i="6"/>
  <c r="B5105" i="6"/>
  <c r="B5106" i="6"/>
  <c r="B5107" i="6"/>
  <c r="B5108" i="6"/>
  <c r="B5109" i="6"/>
  <c r="B5110" i="6"/>
  <c r="B5111" i="6"/>
  <c r="B5112" i="6"/>
  <c r="B5113" i="6"/>
  <c r="B5114" i="6"/>
  <c r="B5115" i="6"/>
  <c r="B5116" i="6"/>
  <c r="B5117" i="6"/>
  <c r="B5118" i="6"/>
  <c r="B5119" i="6"/>
  <c r="B5120" i="6"/>
  <c r="B5121" i="6"/>
  <c r="B5122" i="6"/>
  <c r="B5123" i="6"/>
  <c r="B5124" i="6"/>
  <c r="B5125" i="6"/>
  <c r="B5126" i="6"/>
  <c r="B5127" i="6"/>
  <c r="B5128" i="6"/>
  <c r="B5129" i="6"/>
  <c r="B5130" i="6"/>
  <c r="B5131" i="6"/>
  <c r="B5132" i="6"/>
  <c r="B5133" i="6"/>
  <c r="B5134" i="6"/>
  <c r="B5135" i="6"/>
  <c r="B5136" i="6"/>
  <c r="B5137" i="6"/>
  <c r="B5138" i="6"/>
  <c r="B5139" i="6"/>
  <c r="B5140" i="6"/>
  <c r="B5141" i="6"/>
  <c r="B5142" i="6"/>
  <c r="B5143" i="6"/>
  <c r="B5144" i="6"/>
  <c r="B5145" i="6"/>
  <c r="B5146" i="6"/>
  <c r="B5147" i="6"/>
  <c r="B5148" i="6"/>
  <c r="B5149" i="6"/>
  <c r="B5150" i="6"/>
  <c r="B5151" i="6"/>
  <c r="B5152" i="6"/>
  <c r="B5153" i="6"/>
  <c r="B5154" i="6"/>
  <c r="B5155" i="6"/>
  <c r="B5156" i="6"/>
  <c r="B5157" i="6"/>
  <c r="B5158" i="6"/>
  <c r="B5159" i="6"/>
  <c r="B5160" i="6"/>
  <c r="B5161" i="6"/>
  <c r="B5162" i="6"/>
  <c r="B5163" i="6"/>
  <c r="B5164" i="6"/>
  <c r="B5165" i="6"/>
  <c r="B5166" i="6"/>
  <c r="B5167" i="6"/>
  <c r="B5168" i="6"/>
  <c r="B5169" i="6"/>
  <c r="B5170" i="6"/>
  <c r="B5171" i="6"/>
  <c r="B5172" i="6"/>
  <c r="B5173" i="6"/>
  <c r="B5174" i="6"/>
  <c r="B5175" i="6"/>
  <c r="B5176" i="6"/>
  <c r="B5177" i="6"/>
  <c r="B5178" i="6"/>
  <c r="B5179" i="6"/>
  <c r="B5180" i="6"/>
  <c r="B5181" i="6"/>
  <c r="B5182" i="6"/>
  <c r="B5183" i="6"/>
  <c r="B5184" i="6"/>
  <c r="B5185" i="6"/>
  <c r="B5186" i="6"/>
  <c r="B5187" i="6"/>
  <c r="B5188" i="6"/>
  <c r="B5189" i="6"/>
  <c r="B5190" i="6"/>
  <c r="B5191" i="6"/>
  <c r="B5192" i="6"/>
  <c r="B5193" i="6"/>
  <c r="B5194" i="6"/>
  <c r="B5195" i="6"/>
  <c r="B5196" i="6"/>
  <c r="B5197" i="6"/>
  <c r="B5198" i="6"/>
  <c r="B5199" i="6"/>
  <c r="B5200" i="6"/>
  <c r="B5201" i="6"/>
  <c r="B5202" i="6"/>
  <c r="B5203" i="6"/>
  <c r="B5204" i="6"/>
  <c r="B5205" i="6"/>
  <c r="B5206" i="6"/>
  <c r="B5207" i="6"/>
  <c r="B5208" i="6"/>
  <c r="B5209" i="6"/>
  <c r="B5210" i="6"/>
  <c r="B5211" i="6"/>
  <c r="B5212" i="6"/>
  <c r="B5213" i="6"/>
  <c r="B5214" i="6"/>
  <c r="B5215" i="6"/>
  <c r="B5216" i="6"/>
  <c r="B5217" i="6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0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6573" i="6"/>
  <c r="B6574" i="6"/>
  <c r="B6575" i="6"/>
  <c r="B6576" i="6"/>
  <c r="B6577" i="6"/>
  <c r="B6578" i="6"/>
  <c r="B6579" i="6"/>
  <c r="B6580" i="6"/>
  <c r="B6581" i="6"/>
  <c r="B6582" i="6"/>
  <c r="B6583" i="6"/>
  <c r="B6584" i="6"/>
  <c r="B6585" i="6"/>
  <c r="B6586" i="6"/>
  <c r="B6587" i="6"/>
  <c r="B6588" i="6"/>
  <c r="B6589" i="6"/>
  <c r="B6590" i="6"/>
  <c r="B6591" i="6"/>
  <c r="B6592" i="6"/>
  <c r="B6593" i="6"/>
  <c r="B6594" i="6"/>
  <c r="B6595" i="6"/>
  <c r="B6596" i="6"/>
  <c r="B6597" i="6"/>
  <c r="B6598" i="6"/>
  <c r="B6599" i="6"/>
  <c r="B6600" i="6"/>
  <c r="B6601" i="6"/>
  <c r="B6602" i="6"/>
  <c r="B6603" i="6"/>
  <c r="B6604" i="6"/>
  <c r="B6605" i="6"/>
  <c r="B6606" i="6"/>
  <c r="B6607" i="6"/>
  <c r="B6608" i="6"/>
  <c r="B6609" i="6"/>
  <c r="B6610" i="6"/>
  <c r="B6611" i="6"/>
  <c r="B6612" i="6"/>
  <c r="B6613" i="6"/>
  <c r="B6614" i="6"/>
  <c r="B6615" i="6"/>
  <c r="B6616" i="6"/>
  <c r="B6617" i="6"/>
  <c r="B6618" i="6"/>
  <c r="B6619" i="6"/>
  <c r="B6620" i="6"/>
  <c r="B6621" i="6"/>
  <c r="B6622" i="6"/>
  <c r="B6623" i="6"/>
  <c r="B6624" i="6"/>
  <c r="B6625" i="6"/>
  <c r="B6626" i="6"/>
  <c r="B6627" i="6"/>
  <c r="B6628" i="6"/>
  <c r="B6629" i="6"/>
  <c r="B6630" i="6"/>
  <c r="B6631" i="6"/>
  <c r="B6632" i="6"/>
  <c r="B6633" i="6"/>
  <c r="B6634" i="6"/>
  <c r="B6635" i="6"/>
  <c r="B6636" i="6"/>
  <c r="B6637" i="6"/>
  <c r="B6638" i="6"/>
  <c r="B6639" i="6"/>
  <c r="B6640" i="6"/>
  <c r="B6641" i="6"/>
  <c r="B6642" i="6"/>
  <c r="B6643" i="6"/>
  <c r="B6644" i="6"/>
  <c r="B6645" i="6"/>
  <c r="B6646" i="6"/>
  <c r="B6647" i="6"/>
  <c r="B6648" i="6"/>
  <c r="B6649" i="6"/>
  <c r="B6650" i="6"/>
  <c r="B6651" i="6"/>
  <c r="B6652" i="6"/>
  <c r="B6653" i="6"/>
  <c r="B6654" i="6"/>
  <c r="B6655" i="6"/>
  <c r="B6656" i="6"/>
  <c r="B6657" i="6"/>
  <c r="B6658" i="6"/>
  <c r="B6659" i="6"/>
  <c r="B6660" i="6"/>
  <c r="B6661" i="6"/>
  <c r="B6662" i="6"/>
  <c r="B6663" i="6"/>
  <c r="B6664" i="6"/>
  <c r="B6665" i="6"/>
  <c r="B6666" i="6"/>
  <c r="B6667" i="6"/>
  <c r="B6668" i="6"/>
  <c r="B6669" i="6"/>
  <c r="B6670" i="6"/>
  <c r="B6671" i="6"/>
  <c r="B6672" i="6"/>
  <c r="B6673" i="6"/>
  <c r="B6674" i="6"/>
  <c r="B6675" i="6"/>
  <c r="B6676" i="6"/>
  <c r="B6677" i="6"/>
  <c r="B6678" i="6"/>
  <c r="B6679" i="6"/>
  <c r="B6680" i="6"/>
  <c r="B6681" i="6"/>
  <c r="B6682" i="6"/>
  <c r="B6683" i="6"/>
  <c r="B6684" i="6"/>
  <c r="B6685" i="6"/>
  <c r="B6686" i="6"/>
  <c r="B6687" i="6"/>
  <c r="B6688" i="6"/>
  <c r="B6689" i="6"/>
  <c r="B6690" i="6"/>
  <c r="B6691" i="6"/>
  <c r="B6692" i="6"/>
  <c r="B6693" i="6"/>
  <c r="B6694" i="6"/>
  <c r="B6695" i="6"/>
  <c r="B6696" i="6"/>
  <c r="B6697" i="6"/>
  <c r="B6698" i="6"/>
  <c r="B6699" i="6"/>
  <c r="B6700" i="6"/>
  <c r="B6701" i="6"/>
  <c r="B6702" i="6"/>
  <c r="B6703" i="6"/>
  <c r="B6704" i="6"/>
  <c r="B6705" i="6"/>
  <c r="B6706" i="6"/>
  <c r="B6707" i="6"/>
  <c r="B6708" i="6"/>
  <c r="B6709" i="6"/>
  <c r="B6710" i="6"/>
  <c r="B6711" i="6"/>
  <c r="B6712" i="6"/>
  <c r="B6713" i="6"/>
  <c r="B6714" i="6"/>
  <c r="B6715" i="6"/>
  <c r="B6716" i="6"/>
  <c r="B6717" i="6"/>
  <c r="B6718" i="6"/>
  <c r="B6719" i="6"/>
  <c r="B6720" i="6"/>
  <c r="B6721" i="6"/>
  <c r="B6722" i="6"/>
  <c r="B6723" i="6"/>
  <c r="B6724" i="6"/>
  <c r="B6725" i="6"/>
  <c r="B6726" i="6"/>
  <c r="B6727" i="6"/>
  <c r="B6728" i="6"/>
  <c r="B6729" i="6"/>
  <c r="B6730" i="6"/>
  <c r="B6731" i="6"/>
  <c r="B6732" i="6"/>
  <c r="B6733" i="6"/>
  <c r="B6734" i="6"/>
  <c r="B6735" i="6"/>
  <c r="B6736" i="6"/>
  <c r="B6737" i="6"/>
  <c r="B6738" i="6"/>
  <c r="B6739" i="6"/>
  <c r="B6740" i="6"/>
  <c r="B6741" i="6"/>
  <c r="B6742" i="6"/>
  <c r="B6743" i="6"/>
  <c r="B6744" i="6"/>
  <c r="B6745" i="6"/>
  <c r="B6746" i="6"/>
  <c r="B6747" i="6"/>
  <c r="B6748" i="6"/>
  <c r="B6749" i="6"/>
  <c r="B6750" i="6"/>
  <c r="B6751" i="6"/>
  <c r="B6752" i="6"/>
  <c r="B6753" i="6"/>
  <c r="B6754" i="6"/>
  <c r="B6755" i="6"/>
  <c r="B6756" i="6"/>
  <c r="B6757" i="6"/>
  <c r="B6758" i="6"/>
  <c r="B6759" i="6"/>
  <c r="B6760" i="6"/>
  <c r="B6761" i="6"/>
  <c r="B6762" i="6"/>
  <c r="B6763" i="6"/>
  <c r="B6764" i="6"/>
  <c r="B6765" i="6"/>
  <c r="B6766" i="6"/>
  <c r="B6767" i="6"/>
  <c r="B6768" i="6"/>
  <c r="B6769" i="6"/>
  <c r="B6770" i="6"/>
  <c r="B6771" i="6"/>
  <c r="B6772" i="6"/>
  <c r="B6773" i="6"/>
  <c r="B6774" i="6"/>
  <c r="B6775" i="6"/>
  <c r="B6776" i="6"/>
  <c r="B6777" i="6"/>
  <c r="B6778" i="6"/>
  <c r="B6779" i="6"/>
  <c r="B6780" i="6"/>
  <c r="B6781" i="6"/>
  <c r="B6782" i="6"/>
  <c r="B6783" i="6"/>
  <c r="B6784" i="6"/>
  <c r="B6785" i="6"/>
  <c r="B6786" i="6"/>
  <c r="B6787" i="6"/>
  <c r="B6788" i="6"/>
  <c r="B6789" i="6"/>
  <c r="B6790" i="6"/>
  <c r="B6791" i="6"/>
  <c r="B6792" i="6"/>
  <c r="B6793" i="6"/>
  <c r="B6794" i="6"/>
  <c r="B6795" i="6"/>
  <c r="B6796" i="6"/>
  <c r="B6797" i="6"/>
  <c r="B6798" i="6"/>
  <c r="B6799" i="6"/>
  <c r="B6800" i="6"/>
  <c r="B6801" i="6"/>
  <c r="B6802" i="6"/>
  <c r="B6803" i="6"/>
  <c r="B6804" i="6"/>
  <c r="B6805" i="6"/>
  <c r="B6806" i="6"/>
  <c r="B6807" i="6"/>
  <c r="B6808" i="6"/>
  <c r="B6809" i="6"/>
  <c r="B6810" i="6"/>
  <c r="B6811" i="6"/>
  <c r="B6812" i="6"/>
  <c r="B6813" i="6"/>
  <c r="B6814" i="6"/>
  <c r="B6815" i="6"/>
  <c r="B6816" i="6"/>
  <c r="B6817" i="6"/>
  <c r="B6818" i="6"/>
  <c r="B6819" i="6"/>
  <c r="B6820" i="6"/>
  <c r="B6821" i="6"/>
  <c r="B6822" i="6"/>
  <c r="B6823" i="6"/>
  <c r="B6824" i="6"/>
  <c r="B6825" i="6"/>
  <c r="B6826" i="6"/>
  <c r="B6827" i="6"/>
  <c r="B6828" i="6"/>
  <c r="B6829" i="6"/>
  <c r="B6830" i="6"/>
  <c r="B6831" i="6"/>
  <c r="B6832" i="6"/>
  <c r="B6833" i="6"/>
  <c r="B6834" i="6"/>
  <c r="B6835" i="6"/>
  <c r="B6836" i="6"/>
  <c r="B6837" i="6"/>
  <c r="B6838" i="6"/>
  <c r="B6839" i="6"/>
  <c r="B6840" i="6"/>
  <c r="B6841" i="6"/>
  <c r="B6842" i="6"/>
  <c r="B6843" i="6"/>
  <c r="B6844" i="6"/>
  <c r="B6845" i="6"/>
  <c r="B6846" i="6"/>
  <c r="B6847" i="6"/>
  <c r="B6848" i="6"/>
  <c r="B6849" i="6"/>
  <c r="B6850" i="6"/>
  <c r="B6851" i="6"/>
  <c r="B6852" i="6"/>
  <c r="B6853" i="6"/>
  <c r="B6854" i="6"/>
  <c r="B6855" i="6"/>
  <c r="B6856" i="6"/>
  <c r="B6857" i="6"/>
  <c r="B6858" i="6"/>
  <c r="B6859" i="6"/>
  <c r="B6860" i="6"/>
  <c r="B6861" i="6"/>
  <c r="B6862" i="6"/>
  <c r="B6863" i="6"/>
  <c r="B6864" i="6"/>
  <c r="B6865" i="6"/>
  <c r="B6866" i="6"/>
  <c r="B6867" i="6"/>
  <c r="B6868" i="6"/>
  <c r="B6869" i="6"/>
  <c r="B6870" i="6"/>
  <c r="B6871" i="6"/>
  <c r="B6872" i="6"/>
  <c r="B6873" i="6"/>
  <c r="B6874" i="6"/>
  <c r="B6875" i="6"/>
  <c r="B6876" i="6"/>
  <c r="B6877" i="6"/>
  <c r="B6878" i="6"/>
  <c r="B6879" i="6"/>
  <c r="B6880" i="6"/>
  <c r="B6881" i="6"/>
  <c r="B6882" i="6"/>
  <c r="B6883" i="6"/>
  <c r="B6884" i="6"/>
  <c r="B6885" i="6"/>
  <c r="B6886" i="6"/>
  <c r="B6887" i="6"/>
  <c r="B6888" i="6"/>
  <c r="B6889" i="6"/>
  <c r="B6890" i="6"/>
  <c r="B6891" i="6"/>
  <c r="B6892" i="6"/>
  <c r="B6893" i="6"/>
  <c r="B6894" i="6"/>
  <c r="B6895" i="6"/>
  <c r="B6896" i="6"/>
  <c r="B6897" i="6"/>
  <c r="B6898" i="6"/>
  <c r="B6899" i="6"/>
  <c r="B6900" i="6"/>
  <c r="B6901" i="6"/>
  <c r="B6902" i="6"/>
  <c r="B6903" i="6"/>
  <c r="B6904" i="6"/>
  <c r="B6905" i="6"/>
  <c r="B6906" i="6"/>
  <c r="B6907" i="6"/>
  <c r="B6908" i="6"/>
  <c r="B6909" i="6"/>
  <c r="B6910" i="6"/>
  <c r="B6911" i="6"/>
  <c r="B6912" i="6"/>
  <c r="B6913" i="6"/>
  <c r="B6914" i="6"/>
  <c r="B6915" i="6"/>
  <c r="B6916" i="6"/>
  <c r="B6917" i="6"/>
  <c r="B6918" i="6"/>
  <c r="B6919" i="6"/>
  <c r="B6920" i="6"/>
  <c r="B6921" i="6"/>
  <c r="B6922" i="6"/>
  <c r="B6923" i="6"/>
  <c r="B6924" i="6"/>
  <c r="B6925" i="6"/>
  <c r="B6926" i="6"/>
  <c r="B6927" i="6"/>
  <c r="B6928" i="6"/>
  <c r="B6929" i="6"/>
  <c r="B6930" i="6"/>
  <c r="B6931" i="6"/>
  <c r="B6932" i="6"/>
  <c r="B6933" i="6"/>
  <c r="B6934" i="6"/>
  <c r="B6935" i="6"/>
  <c r="B6936" i="6"/>
  <c r="B6937" i="6"/>
  <c r="B6938" i="6"/>
  <c r="B6939" i="6"/>
  <c r="B6940" i="6"/>
  <c r="B6941" i="6"/>
  <c r="B6942" i="6"/>
  <c r="B6943" i="6"/>
  <c r="B6944" i="6"/>
  <c r="B6945" i="6"/>
  <c r="B6946" i="6"/>
  <c r="B6947" i="6"/>
  <c r="B6948" i="6"/>
  <c r="B6949" i="6"/>
  <c r="B6950" i="6"/>
  <c r="B6951" i="6"/>
  <c r="B6952" i="6"/>
  <c r="B6953" i="6"/>
  <c r="B6954" i="6"/>
  <c r="B6955" i="6"/>
  <c r="B6956" i="6"/>
  <c r="B6957" i="6"/>
  <c r="B6958" i="6"/>
  <c r="B6959" i="6"/>
  <c r="B6960" i="6"/>
  <c r="B6961" i="6"/>
  <c r="B6962" i="6"/>
  <c r="B6963" i="6"/>
  <c r="B6964" i="6"/>
  <c r="B6965" i="6"/>
  <c r="B6966" i="6"/>
  <c r="B6967" i="6"/>
  <c r="B6968" i="6"/>
  <c r="B6969" i="6"/>
  <c r="B6970" i="6"/>
  <c r="B6971" i="6"/>
  <c r="B6972" i="6"/>
  <c r="B6973" i="6"/>
  <c r="B6974" i="6"/>
  <c r="B6975" i="6"/>
  <c r="B6976" i="6"/>
  <c r="B6977" i="6"/>
  <c r="B6978" i="6"/>
  <c r="B6979" i="6"/>
  <c r="B6980" i="6"/>
  <c r="B6981" i="6"/>
  <c r="B6982" i="6"/>
  <c r="B6983" i="6"/>
  <c r="B6984" i="6"/>
  <c r="B6985" i="6"/>
  <c r="B6986" i="6"/>
  <c r="B6987" i="6"/>
  <c r="B6988" i="6"/>
  <c r="B6989" i="6"/>
  <c r="B6990" i="6"/>
  <c r="B6991" i="6"/>
  <c r="B6992" i="6"/>
  <c r="B6993" i="6"/>
  <c r="B6994" i="6"/>
  <c r="B6995" i="6"/>
  <c r="B6996" i="6"/>
  <c r="B6997" i="6"/>
  <c r="B6998" i="6"/>
  <c r="B6999" i="6"/>
  <c r="B7000" i="6"/>
  <c r="B7001" i="6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B2194" i="7"/>
  <c r="B2195" i="7"/>
  <c r="B2196" i="7"/>
  <c r="B2197" i="7"/>
  <c r="B2198" i="7"/>
  <c r="B2199" i="7"/>
  <c r="B2200" i="7"/>
  <c r="B2201" i="7"/>
  <c r="B2202" i="7"/>
  <c r="B2203" i="7"/>
  <c r="B2204" i="7"/>
  <c r="B2205" i="7"/>
  <c r="B2206" i="7"/>
  <c r="B2207" i="7"/>
  <c r="B2208" i="7"/>
  <c r="B2209" i="7"/>
  <c r="B2210" i="7"/>
  <c r="B2211" i="7"/>
  <c r="B2212" i="7"/>
  <c r="B2213" i="7"/>
  <c r="B2214" i="7"/>
  <c r="B2215" i="7"/>
  <c r="B2216" i="7"/>
  <c r="B2217" i="7"/>
  <c r="B2218" i="7"/>
  <c r="B2219" i="7"/>
  <c r="B2220" i="7"/>
  <c r="B2221" i="7"/>
  <c r="B2222" i="7"/>
  <c r="B2223" i="7"/>
  <c r="B2224" i="7"/>
  <c r="B2225" i="7"/>
  <c r="B2226" i="7"/>
  <c r="B2227" i="7"/>
  <c r="B2228" i="7"/>
  <c r="B2229" i="7"/>
  <c r="B2230" i="7"/>
  <c r="B2231" i="7"/>
  <c r="B2232" i="7"/>
  <c r="B2233" i="7"/>
  <c r="B2234" i="7"/>
  <c r="B2235" i="7"/>
  <c r="B2236" i="7"/>
  <c r="B2237" i="7"/>
  <c r="B2238" i="7"/>
  <c r="B2239" i="7"/>
  <c r="B2240" i="7"/>
  <c r="B2241" i="7"/>
  <c r="B2242" i="7"/>
  <c r="B2243" i="7"/>
  <c r="B2244" i="7"/>
  <c r="B2245" i="7"/>
  <c r="B2246" i="7"/>
  <c r="B2247" i="7"/>
  <c r="B2248" i="7"/>
  <c r="B2249" i="7"/>
  <c r="B2250" i="7"/>
  <c r="B2251" i="7"/>
  <c r="B2252" i="7"/>
  <c r="B2253" i="7"/>
  <c r="B2254" i="7"/>
  <c r="B2255" i="7"/>
  <c r="B2256" i="7"/>
  <c r="B2257" i="7"/>
  <c r="B2258" i="7"/>
  <c r="B2259" i="7"/>
  <c r="B2260" i="7"/>
  <c r="B2261" i="7"/>
  <c r="B2262" i="7"/>
  <c r="B2263" i="7"/>
  <c r="B2264" i="7"/>
  <c r="B2265" i="7"/>
  <c r="B2266" i="7"/>
  <c r="B2267" i="7"/>
  <c r="B2268" i="7"/>
  <c r="B2269" i="7"/>
  <c r="B2270" i="7"/>
  <c r="B2271" i="7"/>
  <c r="B2272" i="7"/>
  <c r="B2273" i="7"/>
  <c r="B2274" i="7"/>
  <c r="B2275" i="7"/>
  <c r="B2276" i="7"/>
  <c r="B2277" i="7"/>
  <c r="B2278" i="7"/>
  <c r="B2279" i="7"/>
  <c r="B2280" i="7"/>
  <c r="B2281" i="7"/>
  <c r="B2282" i="7"/>
  <c r="B2283" i="7"/>
  <c r="B2284" i="7"/>
  <c r="B2285" i="7"/>
  <c r="B2286" i="7"/>
  <c r="B2287" i="7"/>
  <c r="B2288" i="7"/>
  <c r="B2289" i="7"/>
  <c r="B2290" i="7"/>
  <c r="B2291" i="7"/>
  <c r="B2292" i="7"/>
  <c r="B2293" i="7"/>
  <c r="B2294" i="7"/>
  <c r="B2295" i="7"/>
  <c r="B2296" i="7"/>
  <c r="B2297" i="7"/>
  <c r="B2298" i="7"/>
  <c r="B2299" i="7"/>
  <c r="B2300" i="7"/>
  <c r="B2301" i="7"/>
  <c r="B2302" i="7"/>
  <c r="B2303" i="7"/>
  <c r="B2304" i="7"/>
  <c r="B2305" i="7"/>
  <c r="B2306" i="7"/>
  <c r="B2307" i="7"/>
  <c r="B2308" i="7"/>
  <c r="B2309" i="7"/>
  <c r="B2310" i="7"/>
  <c r="B2311" i="7"/>
  <c r="B2312" i="7"/>
  <c r="B2313" i="7"/>
  <c r="B2314" i="7"/>
  <c r="B2315" i="7"/>
  <c r="B2316" i="7"/>
  <c r="B2317" i="7"/>
  <c r="B2318" i="7"/>
  <c r="B2319" i="7"/>
  <c r="B2320" i="7"/>
  <c r="B2321" i="7"/>
  <c r="B2322" i="7"/>
  <c r="B2323" i="7"/>
  <c r="B2324" i="7"/>
  <c r="B2325" i="7"/>
  <c r="B2326" i="7"/>
  <c r="B2327" i="7"/>
  <c r="B2328" i="7"/>
  <c r="B2329" i="7"/>
  <c r="B2330" i="7"/>
  <c r="B2331" i="7"/>
  <c r="B2332" i="7"/>
  <c r="B2333" i="7"/>
  <c r="B2334" i="7"/>
  <c r="B2335" i="7"/>
  <c r="B2336" i="7"/>
  <c r="B2337" i="7"/>
  <c r="B2338" i="7"/>
  <c r="B2339" i="7"/>
  <c r="B2340" i="7"/>
  <c r="B2341" i="7"/>
  <c r="B2342" i="7"/>
  <c r="B2343" i="7"/>
  <c r="B2344" i="7"/>
  <c r="B2345" i="7"/>
  <c r="B2346" i="7"/>
  <c r="B2347" i="7"/>
  <c r="B2348" i="7"/>
  <c r="B2349" i="7"/>
  <c r="B2350" i="7"/>
  <c r="B2351" i="7"/>
  <c r="B2352" i="7"/>
  <c r="B2353" i="7"/>
  <c r="B2354" i="7"/>
  <c r="B2355" i="7"/>
  <c r="B2356" i="7"/>
  <c r="B2357" i="7"/>
  <c r="B2358" i="7"/>
  <c r="B2359" i="7"/>
  <c r="B2360" i="7"/>
  <c r="B2361" i="7"/>
  <c r="B2362" i="7"/>
  <c r="B2363" i="7"/>
  <c r="B2364" i="7"/>
  <c r="B2365" i="7"/>
  <c r="B2366" i="7"/>
  <c r="B2367" i="7"/>
  <c r="B2368" i="7"/>
  <c r="B2369" i="7"/>
  <c r="B2370" i="7"/>
  <c r="B2371" i="7"/>
  <c r="B2372" i="7"/>
  <c r="B2373" i="7"/>
  <c r="B2374" i="7"/>
  <c r="B2375" i="7"/>
  <c r="B2376" i="7"/>
  <c r="B2377" i="7"/>
  <c r="B2378" i="7"/>
  <c r="B2379" i="7"/>
  <c r="B2380" i="7"/>
  <c r="B2381" i="7"/>
  <c r="B2382" i="7"/>
  <c r="B2383" i="7"/>
  <c r="B2384" i="7"/>
  <c r="B2385" i="7"/>
  <c r="B2386" i="7"/>
  <c r="B2387" i="7"/>
  <c r="B2388" i="7"/>
  <c r="B2389" i="7"/>
  <c r="B2390" i="7"/>
  <c r="B2391" i="7"/>
  <c r="B2392" i="7"/>
  <c r="B2393" i="7"/>
  <c r="B2394" i="7"/>
  <c r="B2395" i="7"/>
  <c r="B2396" i="7"/>
  <c r="B2397" i="7"/>
  <c r="B2398" i="7"/>
  <c r="B2399" i="7"/>
  <c r="B2400" i="7"/>
  <c r="B2401" i="7"/>
  <c r="B2402" i="7"/>
  <c r="B2403" i="7"/>
  <c r="B2404" i="7"/>
  <c r="B2405" i="7"/>
  <c r="B2406" i="7"/>
  <c r="B2407" i="7"/>
  <c r="B2408" i="7"/>
  <c r="B2409" i="7"/>
  <c r="B2410" i="7"/>
  <c r="B2411" i="7"/>
  <c r="B2412" i="7"/>
  <c r="B2413" i="7"/>
  <c r="B2414" i="7"/>
  <c r="B2415" i="7"/>
  <c r="B2416" i="7"/>
  <c r="B2417" i="7"/>
  <c r="B2418" i="7"/>
  <c r="B2419" i="7"/>
  <c r="B2420" i="7"/>
  <c r="B2421" i="7"/>
  <c r="B2422" i="7"/>
  <c r="B2423" i="7"/>
  <c r="B2424" i="7"/>
  <c r="B2425" i="7"/>
  <c r="B2426" i="7"/>
  <c r="B2427" i="7"/>
  <c r="B2428" i="7"/>
  <c r="B2429" i="7"/>
  <c r="B2430" i="7"/>
  <c r="B2431" i="7"/>
  <c r="B2432" i="7"/>
  <c r="B2433" i="7"/>
  <c r="B2434" i="7"/>
  <c r="B2435" i="7"/>
  <c r="B2436" i="7"/>
  <c r="B2437" i="7"/>
  <c r="B2438" i="7"/>
  <c r="B2439" i="7"/>
  <c r="B2440" i="7"/>
  <c r="B2441" i="7"/>
  <c r="B2442" i="7"/>
  <c r="B2443" i="7"/>
  <c r="B2444" i="7"/>
  <c r="B2445" i="7"/>
  <c r="B2446" i="7"/>
  <c r="B2447" i="7"/>
  <c r="B2448" i="7"/>
  <c r="B2449" i="7"/>
  <c r="B2450" i="7"/>
  <c r="B2451" i="7"/>
  <c r="B2452" i="7"/>
  <c r="B2453" i="7"/>
  <c r="B2454" i="7"/>
  <c r="B2455" i="7"/>
  <c r="B2456" i="7"/>
  <c r="B2457" i="7"/>
  <c r="B2458" i="7"/>
  <c r="B2459" i="7"/>
  <c r="B2460" i="7"/>
  <c r="B2461" i="7"/>
  <c r="B2462" i="7"/>
  <c r="B2463" i="7"/>
  <c r="B2464" i="7"/>
  <c r="B2465" i="7"/>
  <c r="B2466" i="7"/>
  <c r="B2467" i="7"/>
  <c r="B2468" i="7"/>
  <c r="B2469" i="7"/>
  <c r="B2470" i="7"/>
  <c r="B2471" i="7"/>
  <c r="B2472" i="7"/>
  <c r="B2473" i="7"/>
  <c r="B2474" i="7"/>
  <c r="B2475" i="7"/>
  <c r="B2476" i="7"/>
  <c r="B2477" i="7"/>
  <c r="B2478" i="7"/>
  <c r="B2479" i="7"/>
  <c r="B2480" i="7"/>
  <c r="B2481" i="7"/>
  <c r="B2482" i="7"/>
  <c r="B2483" i="7"/>
  <c r="B2484" i="7"/>
  <c r="B2485" i="7"/>
  <c r="B2486" i="7"/>
  <c r="B2487" i="7"/>
  <c r="B2488" i="7"/>
  <c r="B2489" i="7"/>
  <c r="B2490" i="7"/>
  <c r="B2491" i="7"/>
  <c r="B2492" i="7"/>
  <c r="B2493" i="7"/>
  <c r="B2494" i="7"/>
  <c r="B2495" i="7"/>
  <c r="B2496" i="7"/>
  <c r="B2497" i="7"/>
  <c r="B2498" i="7"/>
  <c r="B2499" i="7"/>
  <c r="B2500" i="7"/>
  <c r="B2501" i="7"/>
  <c r="B2502" i="7"/>
  <c r="B2503" i="7"/>
  <c r="B2504" i="7"/>
  <c r="B2505" i="7"/>
  <c r="B2506" i="7"/>
  <c r="B2507" i="7"/>
  <c r="B2508" i="7"/>
  <c r="B2509" i="7"/>
  <c r="B2510" i="7"/>
  <c r="B2511" i="7"/>
  <c r="B2512" i="7"/>
  <c r="B2513" i="7"/>
  <c r="B2514" i="7"/>
  <c r="B2515" i="7"/>
  <c r="B2516" i="7"/>
  <c r="B2517" i="7"/>
  <c r="B2518" i="7"/>
  <c r="B2519" i="7"/>
  <c r="B2520" i="7"/>
  <c r="B2521" i="7"/>
  <c r="B2522" i="7"/>
  <c r="B2523" i="7"/>
  <c r="B2524" i="7"/>
  <c r="B2525" i="7"/>
  <c r="B2526" i="7"/>
  <c r="B2527" i="7"/>
  <c r="B2528" i="7"/>
  <c r="B2529" i="7"/>
  <c r="B2530" i="7"/>
  <c r="B2531" i="7"/>
  <c r="B2532" i="7"/>
  <c r="B2533" i="7"/>
  <c r="B2534" i="7"/>
  <c r="B2535" i="7"/>
  <c r="B2536" i="7"/>
  <c r="B2537" i="7"/>
  <c r="B2538" i="7"/>
  <c r="B2539" i="7"/>
  <c r="B2540" i="7"/>
  <c r="B2541" i="7"/>
  <c r="B2542" i="7"/>
  <c r="B2543" i="7"/>
  <c r="B2544" i="7"/>
  <c r="B2545" i="7"/>
  <c r="B2546" i="7"/>
  <c r="B2547" i="7"/>
  <c r="B2548" i="7"/>
  <c r="B2549" i="7"/>
  <c r="B2550" i="7"/>
  <c r="B2551" i="7"/>
  <c r="B2552" i="7"/>
  <c r="B2553" i="7"/>
  <c r="B2554" i="7"/>
  <c r="B2555" i="7"/>
  <c r="B2556" i="7"/>
  <c r="B2557" i="7"/>
  <c r="B2558" i="7"/>
  <c r="B2559" i="7"/>
  <c r="B2560" i="7"/>
  <c r="B2561" i="7"/>
  <c r="B2562" i="7"/>
  <c r="B2563" i="7"/>
  <c r="B2564" i="7"/>
  <c r="B2565" i="7"/>
  <c r="B2566" i="7"/>
  <c r="B2567" i="7"/>
  <c r="B2568" i="7"/>
  <c r="B2569" i="7"/>
  <c r="B2570" i="7"/>
  <c r="B2571" i="7"/>
  <c r="B2572" i="7"/>
  <c r="B2573" i="7"/>
  <c r="B2574" i="7"/>
  <c r="B2575" i="7"/>
  <c r="B2576" i="7"/>
  <c r="B2577" i="7"/>
  <c r="B2578" i="7"/>
  <c r="B2579" i="7"/>
  <c r="B2580" i="7"/>
  <c r="B2581" i="7"/>
  <c r="B2582" i="7"/>
  <c r="B2583" i="7"/>
  <c r="B2584" i="7"/>
  <c r="B2585" i="7"/>
  <c r="B2586" i="7"/>
  <c r="B2587" i="7"/>
  <c r="B2588" i="7"/>
  <c r="B2589" i="7"/>
  <c r="B2590" i="7"/>
  <c r="B2591" i="7"/>
  <c r="B2592" i="7"/>
  <c r="B2593" i="7"/>
  <c r="B2594" i="7"/>
  <c r="B2595" i="7"/>
  <c r="B2596" i="7"/>
  <c r="B2597" i="7"/>
  <c r="B2598" i="7"/>
  <c r="B2599" i="7"/>
  <c r="B2600" i="7"/>
  <c r="B2601" i="7"/>
  <c r="B2602" i="7"/>
  <c r="B2603" i="7"/>
  <c r="B2604" i="7"/>
  <c r="B2605" i="7"/>
  <c r="B2606" i="7"/>
  <c r="B2607" i="7"/>
  <c r="B2608" i="7"/>
  <c r="B2609" i="7"/>
  <c r="B2610" i="7"/>
  <c r="B2611" i="7"/>
  <c r="B2612" i="7"/>
  <c r="B2613" i="7"/>
  <c r="B2614" i="7"/>
  <c r="B2615" i="7"/>
  <c r="B2616" i="7"/>
  <c r="B2617" i="7"/>
  <c r="B2618" i="7"/>
  <c r="B2619" i="7"/>
  <c r="B2620" i="7"/>
  <c r="B2621" i="7"/>
  <c r="B2622" i="7"/>
  <c r="B2623" i="7"/>
  <c r="B2624" i="7"/>
  <c r="B2625" i="7"/>
  <c r="B2626" i="7"/>
  <c r="B2627" i="7"/>
  <c r="B2628" i="7"/>
  <c r="B2629" i="7"/>
  <c r="B2630" i="7"/>
  <c r="B2631" i="7"/>
  <c r="B2632" i="7"/>
  <c r="B2633" i="7"/>
  <c r="B2634" i="7"/>
  <c r="B2635" i="7"/>
  <c r="B2636" i="7"/>
  <c r="B2637" i="7"/>
  <c r="B2638" i="7"/>
  <c r="B2639" i="7"/>
  <c r="B2640" i="7"/>
  <c r="B2641" i="7"/>
  <c r="B2642" i="7"/>
  <c r="B2643" i="7"/>
  <c r="B2644" i="7"/>
  <c r="B2645" i="7"/>
  <c r="B2646" i="7"/>
  <c r="B2647" i="7"/>
  <c r="B2648" i="7"/>
  <c r="B2649" i="7"/>
  <c r="B2650" i="7"/>
  <c r="B2651" i="7"/>
  <c r="B2652" i="7"/>
  <c r="B2653" i="7"/>
  <c r="B2654" i="7"/>
  <c r="B2655" i="7"/>
  <c r="B2656" i="7"/>
  <c r="B2657" i="7"/>
  <c r="B2658" i="7"/>
  <c r="B2659" i="7"/>
  <c r="B2660" i="7"/>
  <c r="B2661" i="7"/>
  <c r="B2662" i="7"/>
  <c r="B2663" i="7"/>
  <c r="B2664" i="7"/>
  <c r="B2665" i="7"/>
  <c r="B2666" i="7"/>
  <c r="B2667" i="7"/>
  <c r="B2668" i="7"/>
  <c r="B2669" i="7"/>
  <c r="B2670" i="7"/>
  <c r="B2671" i="7"/>
  <c r="B2672" i="7"/>
  <c r="B2673" i="7"/>
  <c r="B2674" i="7"/>
  <c r="B2675" i="7"/>
  <c r="B2676" i="7"/>
  <c r="B2677" i="7"/>
  <c r="B2678" i="7"/>
  <c r="B2679" i="7"/>
  <c r="B2680" i="7"/>
  <c r="B2681" i="7"/>
  <c r="B2682" i="7"/>
  <c r="B2683" i="7"/>
  <c r="B2684" i="7"/>
  <c r="B2685" i="7"/>
  <c r="B2686" i="7"/>
  <c r="B2687" i="7"/>
  <c r="B2688" i="7"/>
  <c r="B2689" i="7"/>
  <c r="B2690" i="7"/>
  <c r="B2691" i="7"/>
  <c r="B2692" i="7"/>
  <c r="B2693" i="7"/>
  <c r="B2694" i="7"/>
  <c r="B2695" i="7"/>
  <c r="B2696" i="7"/>
  <c r="B2697" i="7"/>
  <c r="B2698" i="7"/>
  <c r="B2699" i="7"/>
  <c r="B2700" i="7"/>
  <c r="B2701" i="7"/>
  <c r="B2702" i="7"/>
  <c r="B2703" i="7"/>
  <c r="B2704" i="7"/>
  <c r="B2705" i="7"/>
  <c r="B2706" i="7"/>
  <c r="B2707" i="7"/>
  <c r="B2708" i="7"/>
  <c r="B2709" i="7"/>
  <c r="B2710" i="7"/>
  <c r="B2711" i="7"/>
  <c r="B2712" i="7"/>
  <c r="B2713" i="7"/>
  <c r="B2714" i="7"/>
  <c r="B2715" i="7"/>
  <c r="B2716" i="7"/>
  <c r="B2717" i="7"/>
  <c r="B2718" i="7"/>
  <c r="B2719" i="7"/>
  <c r="B2720" i="7"/>
  <c r="B2721" i="7"/>
  <c r="B2722" i="7"/>
  <c r="B2723" i="7"/>
  <c r="B2724" i="7"/>
  <c r="B2725" i="7"/>
  <c r="B2726" i="7"/>
  <c r="B2727" i="7"/>
  <c r="B2728" i="7"/>
  <c r="B2729" i="7"/>
  <c r="B2730" i="7"/>
  <c r="B2731" i="7"/>
  <c r="B2732" i="7"/>
  <c r="B2733" i="7"/>
  <c r="B2734" i="7"/>
  <c r="B2735" i="7"/>
  <c r="B2736" i="7"/>
  <c r="B2737" i="7"/>
  <c r="B2738" i="7"/>
  <c r="B2739" i="7"/>
  <c r="B2740" i="7"/>
  <c r="B2741" i="7"/>
  <c r="B2742" i="7"/>
  <c r="B2743" i="7"/>
  <c r="B2744" i="7"/>
  <c r="B2745" i="7"/>
  <c r="B2746" i="7"/>
  <c r="B2747" i="7"/>
  <c r="B2748" i="7"/>
  <c r="B2749" i="7"/>
  <c r="B2750" i="7"/>
  <c r="B2751" i="7"/>
  <c r="B2752" i="7"/>
  <c r="B2753" i="7"/>
  <c r="B2754" i="7"/>
  <c r="B2755" i="7"/>
  <c r="B2756" i="7"/>
  <c r="B2757" i="7"/>
  <c r="B2758" i="7"/>
  <c r="B2759" i="7"/>
  <c r="B2760" i="7"/>
  <c r="B2761" i="7"/>
  <c r="B2762" i="7"/>
  <c r="B2763" i="7"/>
  <c r="B2764" i="7"/>
  <c r="B2765" i="7"/>
  <c r="B2766" i="7"/>
  <c r="B2767" i="7"/>
  <c r="B2768" i="7"/>
  <c r="B2769" i="7"/>
  <c r="B2770" i="7"/>
  <c r="B2771" i="7"/>
  <c r="B2772" i="7"/>
  <c r="B2773" i="7"/>
  <c r="B2774" i="7"/>
  <c r="B2775" i="7"/>
  <c r="B2776" i="7"/>
  <c r="B2777" i="7"/>
  <c r="B2778" i="7"/>
  <c r="B2779" i="7"/>
  <c r="B2780" i="7"/>
  <c r="B2781" i="7"/>
  <c r="B2782" i="7"/>
  <c r="B2783" i="7"/>
  <c r="B2784" i="7"/>
  <c r="B2785" i="7"/>
  <c r="B2786" i="7"/>
  <c r="B2787" i="7"/>
  <c r="B2788" i="7"/>
  <c r="B2789" i="7"/>
  <c r="B2790" i="7"/>
  <c r="B2791" i="7"/>
  <c r="B2792" i="7"/>
  <c r="B2793" i="7"/>
  <c r="B2794" i="7"/>
  <c r="B2795" i="7"/>
  <c r="B2796" i="7"/>
  <c r="B2797" i="7"/>
  <c r="B2798" i="7"/>
  <c r="B2799" i="7"/>
  <c r="B2800" i="7"/>
  <c r="B2801" i="7"/>
  <c r="B2802" i="7"/>
  <c r="B2803" i="7"/>
  <c r="B2804" i="7"/>
  <c r="B2805" i="7"/>
  <c r="B2806" i="7"/>
  <c r="B2807" i="7"/>
  <c r="B2808" i="7"/>
  <c r="B2809" i="7"/>
  <c r="B2810" i="7"/>
  <c r="B2811" i="7"/>
  <c r="B2812" i="7"/>
  <c r="B2813" i="7"/>
  <c r="B2814" i="7"/>
  <c r="B2815" i="7"/>
  <c r="B2816" i="7"/>
  <c r="B2817" i="7"/>
  <c r="B2818" i="7"/>
  <c r="B2819" i="7"/>
  <c r="B2820" i="7"/>
  <c r="B2821" i="7"/>
  <c r="B2822" i="7"/>
  <c r="B2823" i="7"/>
  <c r="B2824" i="7"/>
  <c r="B2825" i="7"/>
  <c r="B2826" i="7"/>
  <c r="B2827" i="7"/>
  <c r="B2828" i="7"/>
  <c r="B2829" i="7"/>
  <c r="B2830" i="7"/>
  <c r="B2831" i="7"/>
  <c r="B2832" i="7"/>
  <c r="B2833" i="7"/>
  <c r="B2834" i="7"/>
  <c r="B2835" i="7"/>
  <c r="B2836" i="7"/>
  <c r="B2837" i="7"/>
  <c r="B2838" i="7"/>
  <c r="B2839" i="7"/>
  <c r="B2840" i="7"/>
  <c r="B2841" i="7"/>
  <c r="B2842" i="7"/>
  <c r="B2843" i="7"/>
  <c r="B2844" i="7"/>
  <c r="B2845" i="7"/>
  <c r="B2846" i="7"/>
  <c r="B2847" i="7"/>
  <c r="B2848" i="7"/>
  <c r="B2849" i="7"/>
  <c r="B2850" i="7"/>
  <c r="B2851" i="7"/>
  <c r="B2852" i="7"/>
  <c r="B2853" i="7"/>
  <c r="B2854" i="7"/>
  <c r="B2855" i="7"/>
  <c r="B2856" i="7"/>
  <c r="B2857" i="7"/>
  <c r="B2858" i="7"/>
  <c r="B2859" i="7"/>
  <c r="B2860" i="7"/>
  <c r="B2861" i="7"/>
  <c r="B2862" i="7"/>
  <c r="B2863" i="7"/>
  <c r="B2864" i="7"/>
  <c r="B2865" i="7"/>
  <c r="B2866" i="7"/>
  <c r="B2867" i="7"/>
  <c r="B2868" i="7"/>
  <c r="B2869" i="7"/>
  <c r="B2870" i="7"/>
  <c r="B2871" i="7"/>
  <c r="B2872" i="7"/>
  <c r="B2873" i="7"/>
  <c r="B2874" i="7"/>
  <c r="B2875" i="7"/>
  <c r="B2876" i="7"/>
  <c r="B2877" i="7"/>
  <c r="B2878" i="7"/>
  <c r="B2879" i="7"/>
  <c r="B2880" i="7"/>
  <c r="B2881" i="7"/>
  <c r="B2882" i="7"/>
  <c r="B2883" i="7"/>
  <c r="B2884" i="7"/>
  <c r="B2885" i="7"/>
  <c r="B2886" i="7"/>
  <c r="B2887" i="7"/>
  <c r="B2888" i="7"/>
  <c r="B2889" i="7"/>
  <c r="B2890" i="7"/>
  <c r="B2891" i="7"/>
  <c r="B2892" i="7"/>
  <c r="B2893" i="7"/>
  <c r="B2894" i="7"/>
  <c r="B2895" i="7"/>
  <c r="B2896" i="7"/>
  <c r="B2897" i="7"/>
  <c r="B2898" i="7"/>
  <c r="B2899" i="7"/>
  <c r="B2900" i="7"/>
  <c r="B2901" i="7"/>
  <c r="B2902" i="7"/>
  <c r="B2903" i="7"/>
  <c r="B2904" i="7"/>
  <c r="B2905" i="7"/>
  <c r="B2906" i="7"/>
  <c r="B2907" i="7"/>
  <c r="B2908" i="7"/>
  <c r="B2909" i="7"/>
  <c r="B2910" i="7"/>
  <c r="B2911" i="7"/>
  <c r="B2912" i="7"/>
  <c r="B2913" i="7"/>
  <c r="B2914" i="7"/>
  <c r="B2915" i="7"/>
  <c r="B2916" i="7"/>
  <c r="B2917" i="7"/>
  <c r="B2918" i="7"/>
  <c r="B2919" i="7"/>
  <c r="B2920" i="7"/>
  <c r="B2921" i="7"/>
  <c r="B2922" i="7"/>
  <c r="B2923" i="7"/>
  <c r="B2924" i="7"/>
  <c r="B2925" i="7"/>
  <c r="B2926" i="7"/>
  <c r="B2927" i="7"/>
  <c r="B2928" i="7"/>
  <c r="B2929" i="7"/>
  <c r="B2930" i="7"/>
  <c r="B2931" i="7"/>
  <c r="B2932" i="7"/>
  <c r="B2933" i="7"/>
  <c r="B2934" i="7"/>
  <c r="B2935" i="7"/>
  <c r="B2936" i="7"/>
  <c r="B2937" i="7"/>
  <c r="B2938" i="7"/>
  <c r="B2939" i="7"/>
  <c r="B2940" i="7"/>
  <c r="B2941" i="7"/>
  <c r="B2942" i="7"/>
  <c r="B2943" i="7"/>
  <c r="B2944" i="7"/>
  <c r="B2945" i="7"/>
  <c r="B2946" i="7"/>
  <c r="B2947" i="7"/>
  <c r="B2948" i="7"/>
  <c r="B2949" i="7"/>
  <c r="B2950" i="7"/>
  <c r="B2951" i="7"/>
  <c r="B2952" i="7"/>
  <c r="B2953" i="7"/>
  <c r="B2954" i="7"/>
  <c r="B2955" i="7"/>
  <c r="B2956" i="7"/>
  <c r="B2957" i="7"/>
  <c r="B2958" i="7"/>
  <c r="B2959" i="7"/>
  <c r="B2960" i="7"/>
  <c r="B2961" i="7"/>
  <c r="B2962" i="7"/>
  <c r="B2963" i="7"/>
  <c r="B2964" i="7"/>
  <c r="B2965" i="7"/>
  <c r="B2966" i="7"/>
  <c r="B2967" i="7"/>
  <c r="B2968" i="7"/>
  <c r="B2969" i="7"/>
  <c r="B2970" i="7"/>
  <c r="B2971" i="7"/>
  <c r="B2972" i="7"/>
  <c r="B2973" i="7"/>
  <c r="B2974" i="7"/>
  <c r="B2975" i="7"/>
  <c r="B2976" i="7"/>
  <c r="B2977" i="7"/>
  <c r="B2978" i="7"/>
  <c r="B2979" i="7"/>
  <c r="B2980" i="7"/>
  <c r="B2981" i="7"/>
  <c r="B2982" i="7"/>
  <c r="B2983" i="7"/>
  <c r="B2984" i="7"/>
  <c r="B2985" i="7"/>
  <c r="B2986" i="7"/>
  <c r="B2987" i="7"/>
  <c r="B2988" i="7"/>
  <c r="B2989" i="7"/>
  <c r="B2990" i="7"/>
  <c r="B2991" i="7"/>
  <c r="B2992" i="7"/>
  <c r="B2993" i="7"/>
  <c r="B2994" i="7"/>
  <c r="B2995" i="7"/>
  <c r="B2996" i="7"/>
  <c r="B2997" i="7"/>
  <c r="B2998" i="7"/>
  <c r="B2999" i="7"/>
  <c r="B3000" i="7"/>
  <c r="B3001" i="7"/>
  <c r="B3002" i="7"/>
  <c r="B3003" i="7"/>
  <c r="B3004" i="7"/>
  <c r="B3005" i="7"/>
  <c r="B3006" i="7"/>
  <c r="B3007" i="7"/>
  <c r="B3008" i="7"/>
  <c r="B3009" i="7"/>
  <c r="B3010" i="7"/>
  <c r="B3011" i="7"/>
  <c r="B3012" i="7"/>
  <c r="B3013" i="7"/>
  <c r="B3014" i="7"/>
  <c r="B3015" i="7"/>
  <c r="B3016" i="7"/>
  <c r="B3017" i="7"/>
  <c r="B3018" i="7"/>
  <c r="B3019" i="7"/>
  <c r="B3020" i="7"/>
  <c r="B3021" i="7"/>
  <c r="B3022" i="7"/>
  <c r="B3023" i="7"/>
  <c r="B3024" i="7"/>
  <c r="B3025" i="7"/>
  <c r="B3026" i="7"/>
  <c r="B3027" i="7"/>
  <c r="B3028" i="7"/>
  <c r="B3029" i="7"/>
  <c r="B3030" i="7"/>
  <c r="B3031" i="7"/>
  <c r="B3032" i="7"/>
  <c r="B3033" i="7"/>
  <c r="B3034" i="7"/>
  <c r="B3035" i="7"/>
  <c r="B3036" i="7"/>
  <c r="B3037" i="7"/>
  <c r="B3038" i="7"/>
  <c r="B3039" i="7"/>
  <c r="B3040" i="7"/>
  <c r="B3041" i="7"/>
  <c r="B3042" i="7"/>
  <c r="B3043" i="7"/>
  <c r="B3044" i="7"/>
  <c r="B3045" i="7"/>
  <c r="B3046" i="7"/>
  <c r="B3047" i="7"/>
  <c r="B3048" i="7"/>
  <c r="B3049" i="7"/>
  <c r="B3050" i="7"/>
  <c r="B3051" i="7"/>
  <c r="B3052" i="7"/>
  <c r="B3053" i="7"/>
  <c r="B3054" i="7"/>
  <c r="B3055" i="7"/>
  <c r="B3056" i="7"/>
  <c r="B3057" i="7"/>
  <c r="B3058" i="7"/>
  <c r="B3059" i="7"/>
  <c r="B3060" i="7"/>
  <c r="B3061" i="7"/>
  <c r="B3062" i="7"/>
  <c r="B3063" i="7"/>
  <c r="B3064" i="7"/>
  <c r="B3065" i="7"/>
  <c r="B3066" i="7"/>
  <c r="B3067" i="7"/>
  <c r="B3068" i="7"/>
  <c r="B3069" i="7"/>
  <c r="B3070" i="7"/>
  <c r="B3071" i="7"/>
  <c r="B3072" i="7"/>
  <c r="B3073" i="7"/>
  <c r="B3074" i="7"/>
  <c r="B3075" i="7"/>
  <c r="B3076" i="7"/>
  <c r="B3077" i="7"/>
  <c r="B3078" i="7"/>
  <c r="B3079" i="7"/>
  <c r="B3080" i="7"/>
  <c r="B3081" i="7"/>
  <c r="B3082" i="7"/>
  <c r="B3083" i="7"/>
  <c r="B3084" i="7"/>
  <c r="B3085" i="7"/>
  <c r="B3086" i="7"/>
  <c r="B3087" i="7"/>
  <c r="B3088" i="7"/>
  <c r="B3089" i="7"/>
  <c r="B3090" i="7"/>
  <c r="B3091" i="7"/>
  <c r="B3092" i="7"/>
  <c r="B3093" i="7"/>
  <c r="B3094" i="7"/>
  <c r="B3095" i="7"/>
  <c r="B3096" i="7"/>
  <c r="B3097" i="7"/>
  <c r="B3098" i="7"/>
  <c r="B3099" i="7"/>
  <c r="B3100" i="7"/>
  <c r="B3101" i="7"/>
  <c r="B3102" i="7"/>
  <c r="B3103" i="7"/>
  <c r="B3104" i="7"/>
  <c r="B3105" i="7"/>
  <c r="B3106" i="7"/>
  <c r="B3107" i="7"/>
  <c r="B3108" i="7"/>
  <c r="B3109" i="7"/>
  <c r="B3110" i="7"/>
  <c r="B3111" i="7"/>
  <c r="B3112" i="7"/>
  <c r="B3113" i="7"/>
  <c r="B3114" i="7"/>
  <c r="B3115" i="7"/>
  <c r="B3116" i="7"/>
  <c r="B3117" i="7"/>
  <c r="B3118" i="7"/>
  <c r="B3119" i="7"/>
  <c r="B3120" i="7"/>
  <c r="B3121" i="7"/>
  <c r="B3122" i="7"/>
  <c r="B3123" i="7"/>
  <c r="B3124" i="7"/>
  <c r="B3125" i="7"/>
  <c r="B3126" i="7"/>
  <c r="B3127" i="7"/>
  <c r="B3128" i="7"/>
  <c r="B3129" i="7"/>
  <c r="B3130" i="7"/>
  <c r="B3131" i="7"/>
  <c r="B3132" i="7"/>
  <c r="B3133" i="7"/>
  <c r="B3134" i="7"/>
  <c r="B3135" i="7"/>
  <c r="B3136" i="7"/>
  <c r="B3137" i="7"/>
  <c r="B3138" i="7"/>
  <c r="B3139" i="7"/>
  <c r="B3140" i="7"/>
  <c r="B3141" i="7"/>
  <c r="B3142" i="7"/>
  <c r="B3143" i="7"/>
  <c r="B3144" i="7"/>
  <c r="B3145" i="7"/>
  <c r="B3146" i="7"/>
  <c r="B3147" i="7"/>
  <c r="B3148" i="7"/>
  <c r="B3149" i="7"/>
  <c r="B3150" i="7"/>
  <c r="B3151" i="7"/>
  <c r="B3152" i="7"/>
  <c r="B3153" i="7"/>
  <c r="B3154" i="7"/>
  <c r="B3155" i="7"/>
  <c r="B3156" i="7"/>
  <c r="B3157" i="7"/>
  <c r="B3158" i="7"/>
  <c r="B3159" i="7"/>
  <c r="B3160" i="7"/>
  <c r="B3161" i="7"/>
  <c r="B3162" i="7"/>
  <c r="B3163" i="7"/>
  <c r="B3164" i="7"/>
  <c r="B3165" i="7"/>
  <c r="B3166" i="7"/>
  <c r="B3167" i="7"/>
  <c r="B3168" i="7"/>
  <c r="B3169" i="7"/>
  <c r="B3170" i="7"/>
  <c r="B3171" i="7"/>
  <c r="B3172" i="7"/>
  <c r="B3173" i="7"/>
  <c r="B3174" i="7"/>
  <c r="B3175" i="7"/>
  <c r="B3176" i="7"/>
  <c r="B3177" i="7"/>
  <c r="B3178" i="7"/>
  <c r="B3179" i="7"/>
  <c r="B3180" i="7"/>
  <c r="B3181" i="7"/>
  <c r="B3182" i="7"/>
  <c r="B3183" i="7"/>
  <c r="B3184" i="7"/>
  <c r="B3185" i="7"/>
  <c r="B3186" i="7"/>
  <c r="B3187" i="7"/>
  <c r="B3188" i="7"/>
  <c r="B3189" i="7"/>
  <c r="B3190" i="7"/>
  <c r="B3191" i="7"/>
  <c r="B3192" i="7"/>
  <c r="B3193" i="7"/>
  <c r="B3194" i="7"/>
  <c r="B3195" i="7"/>
  <c r="B3196" i="7"/>
  <c r="B3197" i="7"/>
  <c r="B3198" i="7"/>
  <c r="B3199" i="7"/>
  <c r="B3200" i="7"/>
  <c r="B3201" i="7"/>
  <c r="B3202" i="7"/>
  <c r="B3203" i="7"/>
  <c r="B3204" i="7"/>
  <c r="B3205" i="7"/>
  <c r="B3206" i="7"/>
  <c r="B3207" i="7"/>
  <c r="B3208" i="7"/>
  <c r="B3209" i="7"/>
  <c r="B3210" i="7"/>
  <c r="B3211" i="7"/>
  <c r="B3212" i="7"/>
  <c r="B3213" i="7"/>
  <c r="B3214" i="7"/>
  <c r="B3215" i="7"/>
  <c r="B3216" i="7"/>
  <c r="B3217" i="7"/>
  <c r="B3218" i="7"/>
  <c r="B3219" i="7"/>
  <c r="B3220" i="7"/>
  <c r="B3221" i="7"/>
  <c r="B3222" i="7"/>
  <c r="B3223" i="7"/>
  <c r="B3224" i="7"/>
  <c r="B3225" i="7"/>
  <c r="B3226" i="7"/>
  <c r="B3227" i="7"/>
  <c r="B3228" i="7"/>
  <c r="B3229" i="7"/>
  <c r="B3230" i="7"/>
  <c r="B3231" i="7"/>
  <c r="B3232" i="7"/>
  <c r="B3233" i="7"/>
  <c r="B3234" i="7"/>
  <c r="B3235" i="7"/>
  <c r="B3236" i="7"/>
  <c r="B3237" i="7"/>
  <c r="B3238" i="7"/>
  <c r="B3239" i="7"/>
  <c r="B3240" i="7"/>
  <c r="B3241" i="7"/>
  <c r="B3242" i="7"/>
  <c r="B3243" i="7"/>
  <c r="B3244" i="7"/>
  <c r="B3245" i="7"/>
  <c r="B3246" i="7"/>
  <c r="B3247" i="7"/>
  <c r="B3248" i="7"/>
  <c r="B3249" i="7"/>
  <c r="B3250" i="7"/>
  <c r="B3251" i="7"/>
  <c r="B3252" i="7"/>
  <c r="B3253" i="7"/>
  <c r="B3254" i="7"/>
  <c r="B3255" i="7"/>
  <c r="B3256" i="7"/>
  <c r="B3257" i="7"/>
  <c r="B3258" i="7"/>
  <c r="B3259" i="7"/>
  <c r="B3260" i="7"/>
  <c r="B3261" i="7"/>
  <c r="B3262" i="7"/>
  <c r="B3263" i="7"/>
  <c r="B3264" i="7"/>
  <c r="B3265" i="7"/>
  <c r="B3266" i="7"/>
  <c r="B3267" i="7"/>
  <c r="B3268" i="7"/>
  <c r="B3269" i="7"/>
  <c r="B3270" i="7"/>
  <c r="B3271" i="7"/>
  <c r="B3272" i="7"/>
  <c r="B3273" i="7"/>
  <c r="B3274" i="7"/>
  <c r="B3275" i="7"/>
  <c r="B3276" i="7"/>
  <c r="B3277" i="7"/>
  <c r="B3278" i="7"/>
  <c r="B3279" i="7"/>
  <c r="B3280" i="7"/>
  <c r="B3281" i="7"/>
  <c r="B3282" i="7"/>
  <c r="B3283" i="7"/>
  <c r="B3284" i="7"/>
  <c r="B3285" i="7"/>
  <c r="B3286" i="7"/>
  <c r="B3287" i="7"/>
  <c r="B3288" i="7"/>
  <c r="B3289" i="7"/>
  <c r="B3290" i="7"/>
  <c r="B3291" i="7"/>
  <c r="B3292" i="7"/>
  <c r="B3293" i="7"/>
  <c r="B3294" i="7"/>
  <c r="B3295" i="7"/>
  <c r="B3296" i="7"/>
  <c r="B3297" i="7"/>
  <c r="B3298" i="7"/>
  <c r="B3299" i="7"/>
  <c r="B3300" i="7"/>
  <c r="B3301" i="7"/>
  <c r="B3302" i="7"/>
  <c r="B3303" i="7"/>
  <c r="B3304" i="7"/>
  <c r="B3305" i="7"/>
  <c r="B3306" i="7"/>
  <c r="B3307" i="7"/>
  <c r="B3308" i="7"/>
  <c r="B3309" i="7"/>
  <c r="B3310" i="7"/>
  <c r="B3311" i="7"/>
  <c r="B3312" i="7"/>
  <c r="B3313" i="7"/>
  <c r="B3314" i="7"/>
  <c r="B3315" i="7"/>
  <c r="B3316" i="7"/>
  <c r="B3317" i="7"/>
  <c r="B3318" i="7"/>
  <c r="B3319" i="7"/>
  <c r="B3320" i="7"/>
  <c r="B3321" i="7"/>
  <c r="B3322" i="7"/>
  <c r="B3323" i="7"/>
  <c r="B3324" i="7"/>
  <c r="B3325" i="7"/>
  <c r="B3326" i="7"/>
  <c r="B3327" i="7"/>
  <c r="B3328" i="7"/>
  <c r="B3329" i="7"/>
  <c r="B3330" i="7"/>
  <c r="B3331" i="7"/>
  <c r="B3332" i="7"/>
  <c r="B3333" i="7"/>
  <c r="B3334" i="7"/>
  <c r="B3335" i="7"/>
  <c r="B3336" i="7"/>
  <c r="B3337" i="7"/>
  <c r="B3338" i="7"/>
  <c r="B3339" i="7"/>
  <c r="B3340" i="7"/>
  <c r="B3341" i="7"/>
  <c r="B3342" i="7"/>
  <c r="B3343" i="7"/>
  <c r="B3344" i="7"/>
  <c r="B3345" i="7"/>
  <c r="B3346" i="7"/>
  <c r="B3347" i="7"/>
  <c r="B3348" i="7"/>
  <c r="B3349" i="7"/>
  <c r="B3350" i="7"/>
  <c r="B3351" i="7"/>
  <c r="B3352" i="7"/>
  <c r="B3353" i="7"/>
  <c r="B3354" i="7"/>
  <c r="B3355" i="7"/>
  <c r="B3356" i="7"/>
  <c r="B3357" i="7"/>
  <c r="B3358" i="7"/>
  <c r="B3359" i="7"/>
  <c r="B3360" i="7"/>
  <c r="B3361" i="7"/>
  <c r="B3362" i="7"/>
  <c r="B3363" i="7"/>
  <c r="B3364" i="7"/>
  <c r="B3365" i="7"/>
  <c r="B3366" i="7"/>
  <c r="B3367" i="7"/>
  <c r="B3368" i="7"/>
  <c r="B3369" i="7"/>
  <c r="B3370" i="7"/>
  <c r="B3371" i="7"/>
  <c r="B3372" i="7"/>
  <c r="B3373" i="7"/>
  <c r="B3374" i="7"/>
  <c r="B3375" i="7"/>
  <c r="B3376" i="7"/>
  <c r="B3377" i="7"/>
  <c r="B3378" i="7"/>
  <c r="B3379" i="7"/>
  <c r="B3380" i="7"/>
  <c r="B3381" i="7"/>
  <c r="B3382" i="7"/>
  <c r="B3383" i="7"/>
  <c r="B3384" i="7"/>
  <c r="B3385" i="7"/>
  <c r="B3386" i="7"/>
  <c r="B3387" i="7"/>
  <c r="B3388" i="7"/>
  <c r="B3389" i="7"/>
  <c r="B3390" i="7"/>
  <c r="B3391" i="7"/>
  <c r="B3392" i="7"/>
  <c r="B3393" i="7"/>
  <c r="B3394" i="7"/>
  <c r="B3395" i="7"/>
  <c r="B3396" i="7"/>
  <c r="B3397" i="7"/>
  <c r="B3398" i="7"/>
  <c r="B3399" i="7"/>
  <c r="B3400" i="7"/>
  <c r="B3401" i="7"/>
  <c r="B3402" i="7"/>
  <c r="B3403" i="7"/>
  <c r="B3404" i="7"/>
  <c r="B3405" i="7"/>
  <c r="B3406" i="7"/>
  <c r="B3407" i="7"/>
  <c r="B3408" i="7"/>
  <c r="B3409" i="7"/>
  <c r="B3410" i="7"/>
  <c r="B3411" i="7"/>
  <c r="B3412" i="7"/>
  <c r="B3413" i="7"/>
  <c r="B3414" i="7"/>
  <c r="B3415" i="7"/>
  <c r="B3416" i="7"/>
  <c r="B3417" i="7"/>
  <c r="B3418" i="7"/>
  <c r="B3419" i="7"/>
  <c r="B3420" i="7"/>
  <c r="B3421" i="7"/>
  <c r="B3422" i="7"/>
  <c r="B3423" i="7"/>
  <c r="B3424" i="7"/>
  <c r="B3425" i="7"/>
  <c r="B3426" i="7"/>
  <c r="B3427" i="7"/>
  <c r="B3428" i="7"/>
  <c r="B3429" i="7"/>
  <c r="B3430" i="7"/>
  <c r="B3431" i="7"/>
  <c r="B3432" i="7"/>
  <c r="B3433" i="7"/>
  <c r="B3434" i="7"/>
  <c r="B3435" i="7"/>
  <c r="B3436" i="7"/>
  <c r="B3437" i="7"/>
  <c r="B3438" i="7"/>
  <c r="B3439" i="7"/>
  <c r="B3440" i="7"/>
  <c r="B3441" i="7"/>
  <c r="B3442" i="7"/>
  <c r="B3443" i="7"/>
  <c r="B3444" i="7"/>
  <c r="B3445" i="7"/>
  <c r="B3446" i="7"/>
  <c r="B3447" i="7"/>
  <c r="B3448" i="7"/>
  <c r="B3449" i="7"/>
  <c r="B3450" i="7"/>
  <c r="B3451" i="7"/>
  <c r="B3452" i="7"/>
  <c r="B3453" i="7"/>
  <c r="B3454" i="7"/>
  <c r="B3455" i="7"/>
  <c r="B3456" i="7"/>
  <c r="B3457" i="7"/>
  <c r="B3458" i="7"/>
  <c r="B3459" i="7"/>
  <c r="B3460" i="7"/>
  <c r="B3461" i="7"/>
  <c r="B3462" i="7"/>
  <c r="B3463" i="7"/>
  <c r="B3464" i="7"/>
  <c r="B3465" i="7"/>
  <c r="B3466" i="7"/>
  <c r="B3467" i="7"/>
  <c r="B3468" i="7"/>
  <c r="B3469" i="7"/>
  <c r="B3470" i="7"/>
  <c r="B3471" i="7"/>
  <c r="B3472" i="7"/>
  <c r="B3473" i="7"/>
  <c r="B3474" i="7"/>
  <c r="B3475" i="7"/>
  <c r="B3476" i="7"/>
  <c r="B3477" i="7"/>
  <c r="B3478" i="7"/>
  <c r="B3479" i="7"/>
  <c r="B3480" i="7"/>
  <c r="B3481" i="7"/>
  <c r="B3482" i="7"/>
  <c r="B3483" i="7"/>
  <c r="B3484" i="7"/>
  <c r="B3485" i="7"/>
  <c r="B3486" i="7"/>
  <c r="B3487" i="7"/>
  <c r="B3488" i="7"/>
  <c r="B3489" i="7"/>
  <c r="B3490" i="7"/>
  <c r="B3491" i="7"/>
  <c r="B3492" i="7"/>
  <c r="B3493" i="7"/>
  <c r="B3494" i="7"/>
  <c r="B3495" i="7"/>
  <c r="B3496" i="7"/>
  <c r="B3497" i="7"/>
  <c r="B3498" i="7"/>
  <c r="B3499" i="7"/>
  <c r="B3500" i="7"/>
  <c r="B3501" i="7"/>
  <c r="B3502" i="7"/>
  <c r="B3503" i="7"/>
  <c r="B3504" i="7"/>
  <c r="B3505" i="7"/>
  <c r="B3506" i="7"/>
  <c r="B3507" i="7"/>
  <c r="B3508" i="7"/>
  <c r="B3509" i="7"/>
  <c r="B3510" i="7"/>
  <c r="B3511" i="7"/>
  <c r="B3512" i="7"/>
  <c r="B3513" i="7"/>
  <c r="B3514" i="7"/>
  <c r="B3515" i="7"/>
  <c r="B3516" i="7"/>
  <c r="B3517" i="7"/>
  <c r="B3518" i="7"/>
  <c r="B3519" i="7"/>
  <c r="B3520" i="7"/>
  <c r="B3521" i="7"/>
  <c r="B3522" i="7"/>
  <c r="B3523" i="7"/>
  <c r="B3524" i="7"/>
  <c r="B3525" i="7"/>
  <c r="B3526" i="7"/>
  <c r="B3527" i="7"/>
  <c r="B3528" i="7"/>
  <c r="B3529" i="7"/>
  <c r="B3530" i="7"/>
  <c r="B3531" i="7"/>
  <c r="B3532" i="7"/>
  <c r="B3533" i="7"/>
  <c r="B3534" i="7"/>
  <c r="B3535" i="7"/>
  <c r="B3536" i="7"/>
  <c r="B3537" i="7"/>
  <c r="B3538" i="7"/>
  <c r="B3539" i="7"/>
  <c r="B3540" i="7"/>
  <c r="B3541" i="7"/>
  <c r="B3542" i="7"/>
  <c r="B3543" i="7"/>
  <c r="B3544" i="7"/>
  <c r="B3545" i="7"/>
  <c r="B3546" i="7"/>
  <c r="B3547" i="7"/>
  <c r="B3548" i="7"/>
  <c r="B3549" i="7"/>
  <c r="B3550" i="7"/>
  <c r="B3551" i="7"/>
  <c r="B3552" i="7"/>
  <c r="B3553" i="7"/>
  <c r="B3554" i="7"/>
  <c r="B3555" i="7"/>
  <c r="B3556" i="7"/>
  <c r="B3557" i="7"/>
  <c r="B3558" i="7"/>
  <c r="B3559" i="7"/>
  <c r="B3560" i="7"/>
  <c r="B3561" i="7"/>
  <c r="B3562" i="7"/>
  <c r="B3563" i="7"/>
  <c r="B3564" i="7"/>
  <c r="B3565" i="7"/>
  <c r="B3566" i="7"/>
  <c r="B3567" i="7"/>
  <c r="B3568" i="7"/>
  <c r="B3569" i="7"/>
  <c r="B3570" i="7"/>
  <c r="B3571" i="7"/>
  <c r="B3572" i="7"/>
  <c r="B3573" i="7"/>
  <c r="B3574" i="7"/>
  <c r="B3575" i="7"/>
  <c r="B3576" i="7"/>
  <c r="B3577" i="7"/>
  <c r="B3578" i="7"/>
  <c r="B3579" i="7"/>
  <c r="B3580" i="7"/>
  <c r="B3581" i="7"/>
  <c r="B3582" i="7"/>
  <c r="B3583" i="7"/>
  <c r="B3584" i="7"/>
  <c r="B3585" i="7"/>
  <c r="B3586" i="7"/>
  <c r="B3587" i="7"/>
  <c r="B3588" i="7"/>
  <c r="B3589" i="7"/>
  <c r="B3590" i="7"/>
  <c r="B3591" i="7"/>
  <c r="B3592" i="7"/>
  <c r="B3593" i="7"/>
  <c r="B3594" i="7"/>
  <c r="B3595" i="7"/>
  <c r="B3596" i="7"/>
  <c r="B3597" i="7"/>
  <c r="B3598" i="7"/>
  <c r="B3599" i="7"/>
  <c r="B3600" i="7"/>
  <c r="B3601" i="7"/>
  <c r="B3602" i="7"/>
  <c r="B3603" i="7"/>
  <c r="B3604" i="7"/>
  <c r="B3605" i="7"/>
  <c r="B3606" i="7"/>
  <c r="B3607" i="7"/>
  <c r="B3608" i="7"/>
  <c r="B3609" i="7"/>
  <c r="B3610" i="7"/>
  <c r="B3611" i="7"/>
  <c r="B3612" i="7"/>
  <c r="B3613" i="7"/>
  <c r="B3614" i="7"/>
  <c r="B3615" i="7"/>
  <c r="B3616" i="7"/>
  <c r="B3617" i="7"/>
  <c r="B3618" i="7"/>
  <c r="B3619" i="7"/>
  <c r="B3620" i="7"/>
  <c r="B3621" i="7"/>
  <c r="B3622" i="7"/>
  <c r="B3623" i="7"/>
  <c r="B3624" i="7"/>
  <c r="B3625" i="7"/>
  <c r="B3626" i="7"/>
  <c r="B3627" i="7"/>
  <c r="B3628" i="7"/>
  <c r="B3629" i="7"/>
  <c r="B3630" i="7"/>
  <c r="B3631" i="7"/>
  <c r="B3632" i="7"/>
  <c r="B3633" i="7"/>
  <c r="B3634" i="7"/>
  <c r="B3635" i="7"/>
  <c r="B3636" i="7"/>
  <c r="B3637" i="7"/>
  <c r="B3638" i="7"/>
  <c r="B3639" i="7"/>
  <c r="B3640" i="7"/>
  <c r="B3641" i="7"/>
  <c r="B3642" i="7"/>
  <c r="B3643" i="7"/>
  <c r="B3644" i="7"/>
  <c r="B3645" i="7"/>
  <c r="B3646" i="7"/>
  <c r="B3647" i="7"/>
  <c r="B3648" i="7"/>
  <c r="B3649" i="7"/>
  <c r="B3650" i="7"/>
  <c r="B3651" i="7"/>
  <c r="B3652" i="7"/>
  <c r="B3653" i="7"/>
  <c r="B3654" i="7"/>
  <c r="B3655" i="7"/>
  <c r="B3656" i="7"/>
  <c r="B3657" i="7"/>
  <c r="B3658" i="7"/>
  <c r="B3659" i="7"/>
  <c r="B3660" i="7"/>
  <c r="B3661" i="7"/>
  <c r="B3662" i="7"/>
  <c r="B3663" i="7"/>
  <c r="B3664" i="7"/>
  <c r="B3665" i="7"/>
  <c r="B3666" i="7"/>
  <c r="B3667" i="7"/>
  <c r="B3668" i="7"/>
  <c r="B3669" i="7"/>
  <c r="B3670" i="7"/>
  <c r="B3671" i="7"/>
  <c r="B3672" i="7"/>
  <c r="B3673" i="7"/>
  <c r="B3674" i="7"/>
  <c r="B3675" i="7"/>
  <c r="B3676" i="7"/>
  <c r="B3677" i="7"/>
  <c r="B3678" i="7"/>
  <c r="B3679" i="7"/>
  <c r="B3680" i="7"/>
  <c r="B3681" i="7"/>
  <c r="B3682" i="7"/>
  <c r="B3683" i="7"/>
  <c r="B3684" i="7"/>
  <c r="B3685" i="7"/>
  <c r="B3686" i="7"/>
  <c r="B3687" i="7"/>
  <c r="B3688" i="7"/>
  <c r="B3689" i="7"/>
  <c r="B3690" i="7"/>
  <c r="B3691" i="7"/>
  <c r="B3692" i="7"/>
  <c r="B3693" i="7"/>
  <c r="B3694" i="7"/>
  <c r="B3695" i="7"/>
  <c r="B3696" i="7"/>
  <c r="B3697" i="7"/>
  <c r="B3698" i="7"/>
  <c r="B3699" i="7"/>
  <c r="B3700" i="7"/>
  <c r="B3701" i="7"/>
  <c r="B3702" i="7"/>
  <c r="B3703" i="7"/>
  <c r="B3704" i="7"/>
  <c r="B3705" i="7"/>
  <c r="B3706" i="7"/>
  <c r="B3707" i="7"/>
  <c r="B3708" i="7"/>
  <c r="B3709" i="7"/>
  <c r="B3710" i="7"/>
  <c r="B3711" i="7"/>
  <c r="B3712" i="7"/>
  <c r="B3713" i="7"/>
  <c r="B3714" i="7"/>
  <c r="B3715" i="7"/>
  <c r="B3716" i="7"/>
  <c r="B3717" i="7"/>
  <c r="B3718" i="7"/>
  <c r="B3719" i="7"/>
  <c r="B3720" i="7"/>
  <c r="B3721" i="7"/>
  <c r="B3722" i="7"/>
  <c r="B3723" i="7"/>
  <c r="B3724" i="7"/>
  <c r="B3725" i="7"/>
  <c r="B3726" i="7"/>
  <c r="B3727" i="7"/>
  <c r="B3728" i="7"/>
  <c r="B3729" i="7"/>
  <c r="B3730" i="7"/>
  <c r="B3731" i="7"/>
  <c r="B3732" i="7"/>
  <c r="B3733" i="7"/>
  <c r="B3734" i="7"/>
  <c r="B3735" i="7"/>
  <c r="B3736" i="7"/>
  <c r="B3737" i="7"/>
  <c r="B3738" i="7"/>
  <c r="B3739" i="7"/>
  <c r="B3740" i="7"/>
  <c r="B3741" i="7"/>
  <c r="B3742" i="7"/>
  <c r="B3743" i="7"/>
  <c r="B3744" i="7"/>
  <c r="B3745" i="7"/>
  <c r="B3746" i="7"/>
  <c r="B3747" i="7"/>
  <c r="B3748" i="7"/>
  <c r="B3749" i="7"/>
  <c r="B3750" i="7"/>
  <c r="B3751" i="7"/>
  <c r="B3752" i="7"/>
  <c r="B3753" i="7"/>
  <c r="B3754" i="7"/>
  <c r="B3755" i="7"/>
  <c r="B3756" i="7"/>
  <c r="B3757" i="7"/>
  <c r="B3758" i="7"/>
  <c r="B3759" i="7"/>
  <c r="B3760" i="7"/>
  <c r="B3761" i="7"/>
  <c r="B3762" i="7"/>
  <c r="B3763" i="7"/>
  <c r="B3764" i="7"/>
  <c r="B3765" i="7"/>
  <c r="B3766" i="7"/>
  <c r="B3767" i="7"/>
  <c r="B3768" i="7"/>
  <c r="B3769" i="7"/>
  <c r="B3770" i="7"/>
  <c r="B3771" i="7"/>
  <c r="B3772" i="7"/>
  <c r="B3773" i="7"/>
  <c r="B3774" i="7"/>
  <c r="B3775" i="7"/>
  <c r="B3776" i="7"/>
  <c r="B3777" i="7"/>
  <c r="B3778" i="7"/>
  <c r="B3779" i="7"/>
  <c r="B3780" i="7"/>
  <c r="B3781" i="7"/>
  <c r="B3782" i="7"/>
  <c r="B3783" i="7"/>
  <c r="B3784" i="7"/>
  <c r="B3785" i="7"/>
  <c r="B3786" i="7"/>
  <c r="B3787" i="7"/>
  <c r="B3788" i="7"/>
  <c r="B3789" i="7"/>
  <c r="B3790" i="7"/>
  <c r="B3791" i="7"/>
  <c r="B3792" i="7"/>
  <c r="B3793" i="7"/>
  <c r="B3794" i="7"/>
  <c r="B3795" i="7"/>
  <c r="B3796" i="7"/>
  <c r="B3797" i="7"/>
  <c r="B3798" i="7"/>
  <c r="B3799" i="7"/>
  <c r="B3800" i="7"/>
  <c r="B3801" i="7"/>
  <c r="B3802" i="7"/>
  <c r="B3803" i="7"/>
  <c r="B3804" i="7"/>
  <c r="B3805" i="7"/>
  <c r="B3806" i="7"/>
  <c r="B3807" i="7"/>
  <c r="B3808" i="7"/>
  <c r="B3809" i="7"/>
  <c r="B3810" i="7"/>
  <c r="B3811" i="7"/>
  <c r="B3812" i="7"/>
  <c r="B3813" i="7"/>
  <c r="B3814" i="7"/>
  <c r="B3815" i="7"/>
  <c r="B3816" i="7"/>
  <c r="B3817" i="7"/>
  <c r="B3818" i="7"/>
  <c r="B3819" i="7"/>
  <c r="B3820" i="7"/>
  <c r="B3821" i="7"/>
  <c r="B3822" i="7"/>
  <c r="B3823" i="7"/>
  <c r="B3824" i="7"/>
  <c r="B3825" i="7"/>
  <c r="B3826" i="7"/>
  <c r="B3827" i="7"/>
  <c r="B3828" i="7"/>
  <c r="B3829" i="7"/>
  <c r="B3830" i="7"/>
  <c r="B3831" i="7"/>
  <c r="B3832" i="7"/>
  <c r="B3833" i="7"/>
  <c r="B3834" i="7"/>
  <c r="B3835" i="7"/>
  <c r="B3836" i="7"/>
  <c r="B3837" i="7"/>
  <c r="B3838" i="7"/>
  <c r="B3839" i="7"/>
  <c r="B3840" i="7"/>
  <c r="B3841" i="7"/>
  <c r="B3842" i="7"/>
  <c r="B3843" i="7"/>
  <c r="B3844" i="7"/>
  <c r="B3845" i="7"/>
  <c r="B3846" i="7"/>
  <c r="B3847" i="7"/>
  <c r="B3848" i="7"/>
  <c r="B3849" i="7"/>
  <c r="B3850" i="7"/>
  <c r="B3851" i="7"/>
  <c r="B3852" i="7"/>
  <c r="B3853" i="7"/>
  <c r="B3854" i="7"/>
  <c r="B3855" i="7"/>
  <c r="B3856" i="7"/>
  <c r="B3857" i="7"/>
  <c r="B3858" i="7"/>
  <c r="B3859" i="7"/>
  <c r="B3860" i="7"/>
  <c r="B3861" i="7"/>
  <c r="B3862" i="7"/>
  <c r="B3863" i="7"/>
  <c r="B3864" i="7"/>
  <c r="B3865" i="7"/>
  <c r="B3866" i="7"/>
  <c r="B3867" i="7"/>
  <c r="B3868" i="7"/>
  <c r="B3869" i="7"/>
  <c r="B3870" i="7"/>
  <c r="B3871" i="7"/>
  <c r="B3872" i="7"/>
  <c r="B3873" i="7"/>
  <c r="B3874" i="7"/>
  <c r="B3875" i="7"/>
  <c r="B3876" i="7"/>
  <c r="B3877" i="7"/>
  <c r="B3878" i="7"/>
  <c r="B3879" i="7"/>
  <c r="B3880" i="7"/>
  <c r="B3881" i="7"/>
  <c r="B3882" i="7"/>
  <c r="B3883" i="7"/>
  <c r="B3884" i="7"/>
  <c r="B3885" i="7"/>
  <c r="B3886" i="7"/>
  <c r="B3887" i="7"/>
  <c r="B3888" i="7"/>
  <c r="B3889" i="7"/>
  <c r="B3890" i="7"/>
  <c r="B3891" i="7"/>
  <c r="B3892" i="7"/>
  <c r="B3893" i="7"/>
  <c r="B3894" i="7"/>
  <c r="B3895" i="7"/>
  <c r="B3896" i="7"/>
  <c r="B3897" i="7"/>
  <c r="B3898" i="7"/>
  <c r="B3899" i="7"/>
  <c r="B3900" i="7"/>
  <c r="B3901" i="7"/>
  <c r="B3902" i="7"/>
  <c r="B3903" i="7"/>
  <c r="B3904" i="7"/>
  <c r="B3905" i="7"/>
  <c r="B3906" i="7"/>
  <c r="B3907" i="7"/>
  <c r="B3908" i="7"/>
  <c r="B3909" i="7"/>
  <c r="B3910" i="7"/>
  <c r="B3911" i="7"/>
  <c r="B3912" i="7"/>
  <c r="B3913" i="7"/>
  <c r="B3914" i="7"/>
  <c r="B3915" i="7"/>
  <c r="B3916" i="7"/>
  <c r="B3917" i="7"/>
  <c r="B3918" i="7"/>
  <c r="B3919" i="7"/>
  <c r="B3920" i="7"/>
  <c r="B3921" i="7"/>
  <c r="B3922" i="7"/>
  <c r="B3923" i="7"/>
  <c r="B3924" i="7"/>
  <c r="B3925" i="7"/>
  <c r="B3926" i="7"/>
  <c r="B3927" i="7"/>
  <c r="B3928" i="7"/>
  <c r="B3929" i="7"/>
  <c r="B3930" i="7"/>
  <c r="B3931" i="7"/>
  <c r="B3932" i="7"/>
  <c r="B3933" i="7"/>
  <c r="B3934" i="7"/>
  <c r="B3935" i="7"/>
  <c r="B3936" i="7"/>
  <c r="B3937" i="7"/>
  <c r="B3938" i="7"/>
  <c r="B3939" i="7"/>
  <c r="B3940" i="7"/>
  <c r="B3941" i="7"/>
  <c r="B3942" i="7"/>
  <c r="B3943" i="7"/>
  <c r="B3944" i="7"/>
  <c r="B3945" i="7"/>
  <c r="B3946" i="7"/>
  <c r="B3947" i="7"/>
  <c r="B3948" i="7"/>
  <c r="B3949" i="7"/>
  <c r="B3950" i="7"/>
  <c r="B3951" i="7"/>
  <c r="B3952" i="7"/>
  <c r="B3953" i="7"/>
  <c r="B3954" i="7"/>
  <c r="B3955" i="7"/>
  <c r="B3956" i="7"/>
  <c r="B3957" i="7"/>
  <c r="B3958" i="7"/>
  <c r="B3959" i="7"/>
  <c r="B3960" i="7"/>
  <c r="B3961" i="7"/>
  <c r="B3962" i="7"/>
  <c r="B3963" i="7"/>
  <c r="B3964" i="7"/>
  <c r="B3965" i="7"/>
  <c r="B3966" i="7"/>
  <c r="B3967" i="7"/>
  <c r="B3968" i="7"/>
  <c r="B3969" i="7"/>
  <c r="B3970" i="7"/>
  <c r="B3971" i="7"/>
  <c r="B3972" i="7"/>
  <c r="B3973" i="7"/>
  <c r="B3974" i="7"/>
  <c r="B3975" i="7"/>
  <c r="B3976" i="7"/>
  <c r="B3977" i="7"/>
  <c r="B3978" i="7"/>
  <c r="B3979" i="7"/>
  <c r="B3980" i="7"/>
  <c r="B3981" i="7"/>
  <c r="B3982" i="7"/>
  <c r="B3983" i="7"/>
  <c r="B3984" i="7"/>
  <c r="B3985" i="7"/>
  <c r="B3986" i="7"/>
  <c r="B3987" i="7"/>
  <c r="B3988" i="7"/>
  <c r="B3989" i="7"/>
  <c r="B3990" i="7"/>
  <c r="B3991" i="7"/>
  <c r="B3992" i="7"/>
  <c r="B3993" i="7"/>
  <c r="B3994" i="7"/>
  <c r="B3995" i="7"/>
  <c r="B3996" i="7"/>
  <c r="B3997" i="7"/>
  <c r="B3998" i="7"/>
  <c r="B3999" i="7"/>
  <c r="B4000" i="7"/>
  <c r="B4001" i="7"/>
  <c r="B4002" i="7"/>
  <c r="B4003" i="7"/>
  <c r="B4004" i="7"/>
  <c r="B4005" i="7"/>
  <c r="B4006" i="7"/>
  <c r="B4007" i="7"/>
  <c r="B4008" i="7"/>
  <c r="B4009" i="7"/>
  <c r="B4010" i="7"/>
  <c r="B4011" i="7"/>
  <c r="B4012" i="7"/>
  <c r="B4013" i="7"/>
  <c r="B4014" i="7"/>
  <c r="B4015" i="7"/>
  <c r="B4016" i="7"/>
  <c r="B4017" i="7"/>
  <c r="B4018" i="7"/>
  <c r="B4019" i="7"/>
  <c r="B4020" i="7"/>
  <c r="B4021" i="7"/>
  <c r="B4022" i="7"/>
  <c r="B4023" i="7"/>
  <c r="B4024" i="7"/>
  <c r="B4025" i="7"/>
  <c r="B4026" i="7"/>
  <c r="B4027" i="7"/>
  <c r="B4028" i="7"/>
  <c r="B4029" i="7"/>
  <c r="B4030" i="7"/>
  <c r="B4031" i="7"/>
  <c r="B4032" i="7"/>
  <c r="B4033" i="7"/>
  <c r="B4034" i="7"/>
  <c r="B4035" i="7"/>
  <c r="B4036" i="7"/>
  <c r="B4037" i="7"/>
  <c r="B4038" i="7"/>
  <c r="B4039" i="7"/>
  <c r="B4040" i="7"/>
  <c r="B4041" i="7"/>
  <c r="B4042" i="7"/>
  <c r="B4043" i="7"/>
  <c r="B4044" i="7"/>
  <c r="B4045" i="7"/>
  <c r="B4046" i="7"/>
  <c r="B4047" i="7"/>
  <c r="B4048" i="7"/>
  <c r="B4049" i="7"/>
  <c r="B4050" i="7"/>
  <c r="B4051" i="7"/>
  <c r="B4052" i="7"/>
  <c r="B4053" i="7"/>
  <c r="B4054" i="7"/>
  <c r="B4055" i="7"/>
  <c r="B4056" i="7"/>
  <c r="B4057" i="7"/>
  <c r="B4058" i="7"/>
  <c r="B4059" i="7"/>
  <c r="B4060" i="7"/>
  <c r="B4061" i="7"/>
  <c r="B4062" i="7"/>
  <c r="B4063" i="7"/>
  <c r="B4064" i="7"/>
  <c r="B4065" i="7"/>
  <c r="B4066" i="7"/>
  <c r="B4067" i="7"/>
  <c r="B4068" i="7"/>
  <c r="B4069" i="7"/>
  <c r="B4070" i="7"/>
  <c r="B4071" i="7"/>
  <c r="B4072" i="7"/>
  <c r="B4073" i="7"/>
  <c r="B4074" i="7"/>
  <c r="B4075" i="7"/>
  <c r="B4076" i="7"/>
  <c r="B4077" i="7"/>
  <c r="B4078" i="7"/>
  <c r="B4079" i="7"/>
  <c r="B4080" i="7"/>
  <c r="B4081" i="7"/>
  <c r="B4082" i="7"/>
  <c r="B4083" i="7"/>
  <c r="B4084" i="7"/>
  <c r="B4085" i="7"/>
  <c r="B4086" i="7"/>
  <c r="B4087" i="7"/>
  <c r="B4088" i="7"/>
  <c r="B4089" i="7"/>
  <c r="B4090" i="7"/>
  <c r="B4091" i="7"/>
  <c r="B4092" i="7"/>
  <c r="B4093" i="7"/>
  <c r="B4094" i="7"/>
  <c r="B4095" i="7"/>
  <c r="B4096" i="7"/>
  <c r="B4097" i="7"/>
  <c r="B4098" i="7"/>
  <c r="B4099" i="7"/>
  <c r="B4100" i="7"/>
  <c r="B4101" i="7"/>
  <c r="B4102" i="7"/>
  <c r="B4103" i="7"/>
  <c r="B4104" i="7"/>
  <c r="B4105" i="7"/>
  <c r="B4106" i="7"/>
  <c r="B4107" i="7"/>
  <c r="B4108" i="7"/>
  <c r="B4109" i="7"/>
  <c r="B4110" i="7"/>
  <c r="B4111" i="7"/>
  <c r="B4112" i="7"/>
  <c r="B4113" i="7"/>
  <c r="B4114" i="7"/>
  <c r="B4115" i="7"/>
  <c r="B4116" i="7"/>
  <c r="B4117" i="7"/>
  <c r="B4118" i="7"/>
  <c r="B4119" i="7"/>
  <c r="B4120" i="7"/>
  <c r="B4121" i="7"/>
  <c r="B4122" i="7"/>
  <c r="B4123" i="7"/>
  <c r="B4124" i="7"/>
  <c r="B4125" i="7"/>
  <c r="B4126" i="7"/>
  <c r="B4127" i="7"/>
  <c r="B4128" i="7"/>
  <c r="B4129" i="7"/>
  <c r="B4130" i="7"/>
  <c r="B4131" i="7"/>
  <c r="B4132" i="7"/>
  <c r="B4133" i="7"/>
  <c r="B4134" i="7"/>
  <c r="B4135" i="7"/>
  <c r="B4136" i="7"/>
  <c r="B4137" i="7"/>
  <c r="B4138" i="7"/>
  <c r="B4139" i="7"/>
  <c r="B4140" i="7"/>
  <c r="B4141" i="7"/>
  <c r="B4142" i="7"/>
  <c r="B4143" i="7"/>
  <c r="B4144" i="7"/>
  <c r="B4145" i="7"/>
  <c r="B4146" i="7"/>
  <c r="B4147" i="7"/>
  <c r="B4148" i="7"/>
  <c r="B4149" i="7"/>
  <c r="B4150" i="7"/>
  <c r="B4151" i="7"/>
  <c r="B4152" i="7"/>
  <c r="B4153" i="7"/>
  <c r="B4154" i="7"/>
  <c r="B4155" i="7"/>
  <c r="B4156" i="7"/>
  <c r="B4157" i="7"/>
  <c r="B4158" i="7"/>
  <c r="B4159" i="7"/>
  <c r="B4160" i="7"/>
  <c r="B4161" i="7"/>
  <c r="B4162" i="7"/>
  <c r="B4163" i="7"/>
  <c r="B4164" i="7"/>
  <c r="B4165" i="7"/>
  <c r="B4166" i="7"/>
  <c r="B4167" i="7"/>
  <c r="B4168" i="7"/>
  <c r="B4169" i="7"/>
  <c r="B4170" i="7"/>
  <c r="B4171" i="7"/>
  <c r="B4172" i="7"/>
  <c r="B4173" i="7"/>
  <c r="B4174" i="7"/>
  <c r="B4175" i="7"/>
  <c r="B4176" i="7"/>
  <c r="B4177" i="7"/>
  <c r="B4178" i="7"/>
  <c r="B4179" i="7"/>
  <c r="B4180" i="7"/>
  <c r="B4181" i="7"/>
  <c r="B4182" i="7"/>
  <c r="B4183" i="7"/>
  <c r="B4184" i="7"/>
  <c r="B4185" i="7"/>
  <c r="B4186" i="7"/>
  <c r="B4187" i="7"/>
  <c r="B4188" i="7"/>
  <c r="B4189" i="7"/>
  <c r="B4190" i="7"/>
  <c r="B4191" i="7"/>
  <c r="B4192" i="7"/>
  <c r="B4193" i="7"/>
  <c r="B4194" i="7"/>
  <c r="B4195" i="7"/>
  <c r="B4196" i="7"/>
  <c r="B4197" i="7"/>
  <c r="B4198" i="7"/>
  <c r="B4199" i="7"/>
  <c r="B4200" i="7"/>
  <c r="B4201" i="7"/>
  <c r="B4202" i="7"/>
  <c r="B4203" i="7"/>
  <c r="B4204" i="7"/>
  <c r="B4205" i="7"/>
  <c r="B4206" i="7"/>
  <c r="B4207" i="7"/>
  <c r="B4208" i="7"/>
  <c r="B4209" i="7"/>
  <c r="B4210" i="7"/>
  <c r="B4211" i="7"/>
  <c r="B4212" i="7"/>
  <c r="B4213" i="7"/>
  <c r="B4214" i="7"/>
  <c r="B4215" i="7"/>
  <c r="B4216" i="7"/>
  <c r="B4217" i="7"/>
  <c r="B4218" i="7"/>
  <c r="B4219" i="7"/>
  <c r="B4220" i="7"/>
  <c r="B4221" i="7"/>
  <c r="B4222" i="7"/>
  <c r="B4223" i="7"/>
  <c r="B4224" i="7"/>
  <c r="B4225" i="7"/>
  <c r="B4226" i="7"/>
  <c r="B4227" i="7"/>
  <c r="B4228" i="7"/>
  <c r="B4229" i="7"/>
  <c r="B4230" i="7"/>
  <c r="B4231" i="7"/>
  <c r="B4232" i="7"/>
  <c r="B4233" i="7"/>
  <c r="B4234" i="7"/>
  <c r="B4235" i="7"/>
  <c r="B4236" i="7"/>
  <c r="B4237" i="7"/>
  <c r="B4238" i="7"/>
  <c r="B4239" i="7"/>
  <c r="B4240" i="7"/>
  <c r="B4241" i="7"/>
  <c r="B4242" i="7"/>
  <c r="B4243" i="7"/>
  <c r="B4244" i="7"/>
  <c r="B4245" i="7"/>
  <c r="B4246" i="7"/>
  <c r="B4247" i="7"/>
  <c r="B4248" i="7"/>
  <c r="B4249" i="7"/>
  <c r="B4250" i="7"/>
  <c r="B4251" i="7"/>
  <c r="B4252" i="7"/>
  <c r="B4253" i="7"/>
  <c r="B4254" i="7"/>
  <c r="B4255" i="7"/>
  <c r="B4256" i="7"/>
  <c r="B4257" i="7"/>
  <c r="B4258" i="7"/>
  <c r="B4259" i="7"/>
  <c r="B4260" i="7"/>
  <c r="B4261" i="7"/>
  <c r="B4262" i="7"/>
  <c r="B4263" i="7"/>
  <c r="B4264" i="7"/>
  <c r="B4265" i="7"/>
  <c r="B4266" i="7"/>
  <c r="B4267" i="7"/>
  <c r="B4268" i="7"/>
  <c r="B4269" i="7"/>
  <c r="B4270" i="7"/>
  <c r="B4271" i="7"/>
  <c r="B4272" i="7"/>
  <c r="B4273" i="7"/>
  <c r="B4274" i="7"/>
  <c r="B4275" i="7"/>
  <c r="B4276" i="7"/>
  <c r="B4277" i="7"/>
  <c r="B4278" i="7"/>
  <c r="B4279" i="7"/>
  <c r="B4280" i="7"/>
  <c r="B4281" i="7"/>
  <c r="B4282" i="7"/>
  <c r="B4283" i="7"/>
  <c r="B4284" i="7"/>
  <c r="B4285" i="7"/>
  <c r="B4286" i="7"/>
  <c r="B4287" i="7"/>
  <c r="B4288" i="7"/>
  <c r="B4289" i="7"/>
  <c r="B4290" i="7"/>
  <c r="B4291" i="7"/>
  <c r="B4292" i="7"/>
  <c r="B4293" i="7"/>
  <c r="B4294" i="7"/>
  <c r="B4295" i="7"/>
  <c r="B4296" i="7"/>
  <c r="B4297" i="7"/>
  <c r="B4298" i="7"/>
  <c r="B4299" i="7"/>
  <c r="B4300" i="7"/>
  <c r="B4301" i="7"/>
  <c r="B4302" i="7"/>
  <c r="B4303" i="7"/>
  <c r="B4304" i="7"/>
  <c r="B4305" i="7"/>
  <c r="B4306" i="7"/>
  <c r="B4307" i="7"/>
  <c r="B4308" i="7"/>
  <c r="B4309" i="7"/>
  <c r="B4310" i="7"/>
  <c r="B4311" i="7"/>
  <c r="B4312" i="7"/>
  <c r="B4313" i="7"/>
  <c r="B4314" i="7"/>
  <c r="B4315" i="7"/>
  <c r="B4316" i="7"/>
  <c r="B4317" i="7"/>
  <c r="B4318" i="7"/>
  <c r="B4319" i="7"/>
  <c r="B4320" i="7"/>
  <c r="B4321" i="7"/>
  <c r="B4322" i="7"/>
  <c r="B4323" i="7"/>
  <c r="B4324" i="7"/>
  <c r="B4325" i="7"/>
  <c r="B4326" i="7"/>
  <c r="B4327" i="7"/>
  <c r="B4328" i="7"/>
  <c r="B4329" i="7"/>
  <c r="B4330" i="7"/>
  <c r="B4331" i="7"/>
  <c r="B4332" i="7"/>
  <c r="B4333" i="7"/>
  <c r="B4334" i="7"/>
  <c r="B4335" i="7"/>
  <c r="B4336" i="7"/>
  <c r="B4337" i="7"/>
  <c r="B4338" i="7"/>
  <c r="B4339" i="7"/>
  <c r="B4340" i="7"/>
  <c r="B4341" i="7"/>
  <c r="B4342" i="7"/>
  <c r="B4343" i="7"/>
  <c r="B4344" i="7"/>
  <c r="B4345" i="7"/>
  <c r="B4346" i="7"/>
  <c r="B4347" i="7"/>
  <c r="B4348" i="7"/>
  <c r="B4349" i="7"/>
  <c r="B4350" i="7"/>
  <c r="B4351" i="7"/>
  <c r="B4352" i="7"/>
  <c r="B4353" i="7"/>
  <c r="B4354" i="7"/>
  <c r="B4355" i="7"/>
  <c r="B4356" i="7"/>
  <c r="B4357" i="7"/>
  <c r="B4358" i="7"/>
  <c r="B4359" i="7"/>
  <c r="B4360" i="7"/>
  <c r="B4361" i="7"/>
  <c r="B4362" i="7"/>
  <c r="B4363" i="7"/>
  <c r="B4364" i="7"/>
  <c r="B4365" i="7"/>
  <c r="B4366" i="7"/>
  <c r="B4367" i="7"/>
  <c r="B4368" i="7"/>
  <c r="B4369" i="7"/>
  <c r="B4370" i="7"/>
  <c r="B4371" i="7"/>
  <c r="B4372" i="7"/>
  <c r="B4373" i="7"/>
  <c r="B4374" i="7"/>
  <c r="B4375" i="7"/>
  <c r="B4376" i="7"/>
  <c r="B4377" i="7"/>
  <c r="B4378" i="7"/>
  <c r="B4379" i="7"/>
  <c r="B4380" i="7"/>
  <c r="B4381" i="7"/>
  <c r="B4382" i="7"/>
  <c r="B4383" i="7"/>
  <c r="B4384" i="7"/>
  <c r="B4385" i="7"/>
  <c r="B4386" i="7"/>
  <c r="B4387" i="7"/>
  <c r="B4388" i="7"/>
  <c r="B4389" i="7"/>
  <c r="B4390" i="7"/>
  <c r="B4391" i="7"/>
  <c r="B4392" i="7"/>
  <c r="B4393" i="7"/>
  <c r="B4394" i="7"/>
  <c r="B4395" i="7"/>
  <c r="B4396" i="7"/>
  <c r="B4397" i="7"/>
  <c r="B4398" i="7"/>
  <c r="B4399" i="7"/>
  <c r="B4400" i="7"/>
  <c r="B4401" i="7"/>
  <c r="B4402" i="7"/>
  <c r="B4403" i="7"/>
  <c r="B4404" i="7"/>
  <c r="B4405" i="7"/>
  <c r="B4406" i="7"/>
  <c r="B4407" i="7"/>
  <c r="B4408" i="7"/>
  <c r="B4409" i="7"/>
  <c r="B4410" i="7"/>
  <c r="B4411" i="7"/>
  <c r="B4412" i="7"/>
  <c r="B4413" i="7"/>
  <c r="B4414" i="7"/>
  <c r="B4415" i="7"/>
  <c r="B4416" i="7"/>
  <c r="B4417" i="7"/>
  <c r="B4418" i="7"/>
  <c r="B4419" i="7"/>
  <c r="B4420" i="7"/>
  <c r="B4421" i="7"/>
  <c r="B4422" i="7"/>
  <c r="B4423" i="7"/>
  <c r="B4424" i="7"/>
  <c r="B4425" i="7"/>
  <c r="B4426" i="7"/>
  <c r="B4427" i="7"/>
  <c r="B4428" i="7"/>
  <c r="B4429" i="7"/>
  <c r="B4430" i="7"/>
  <c r="B4431" i="7"/>
  <c r="B4432" i="7"/>
  <c r="B4433" i="7"/>
  <c r="B4434" i="7"/>
  <c r="B4435" i="7"/>
  <c r="B4436" i="7"/>
  <c r="B4437" i="7"/>
  <c r="B4438" i="7"/>
  <c r="B4439" i="7"/>
  <c r="B4440" i="7"/>
  <c r="B4441" i="7"/>
  <c r="B4442" i="7"/>
  <c r="B4443" i="7"/>
  <c r="B4444" i="7"/>
  <c r="B4445" i="7"/>
  <c r="B4446" i="7"/>
  <c r="B4447" i="7"/>
  <c r="B4448" i="7"/>
  <c r="B4449" i="7"/>
  <c r="B4450" i="7"/>
  <c r="B4451" i="7"/>
  <c r="B4452" i="7"/>
  <c r="B4453" i="7"/>
  <c r="B4454" i="7"/>
  <c r="B4455" i="7"/>
  <c r="B4456" i="7"/>
  <c r="B4457" i="7"/>
  <c r="B4458" i="7"/>
  <c r="B4459" i="7"/>
  <c r="B4460" i="7"/>
  <c r="B4461" i="7"/>
  <c r="B4462" i="7"/>
  <c r="B4463" i="7"/>
  <c r="B4464" i="7"/>
  <c r="B4465" i="7"/>
  <c r="B4466" i="7"/>
  <c r="B4467" i="7"/>
  <c r="B4468" i="7"/>
  <c r="B4469" i="7"/>
  <c r="B4470" i="7"/>
  <c r="B4471" i="7"/>
  <c r="B4472" i="7"/>
  <c r="B4473" i="7"/>
  <c r="B4474" i="7"/>
  <c r="B4475" i="7"/>
  <c r="B4476" i="7"/>
  <c r="B4477" i="7"/>
  <c r="B4478" i="7"/>
  <c r="B4479" i="7"/>
  <c r="B4480" i="7"/>
  <c r="B4481" i="7"/>
  <c r="B4482" i="7"/>
  <c r="B4483" i="7"/>
  <c r="B4484" i="7"/>
  <c r="B4485" i="7"/>
  <c r="B4486" i="7"/>
  <c r="B4487" i="7"/>
  <c r="B4488" i="7"/>
  <c r="B4489" i="7"/>
  <c r="B4490" i="7"/>
  <c r="B4491" i="7"/>
  <c r="B4492" i="7"/>
  <c r="B4493" i="7"/>
  <c r="B4494" i="7"/>
  <c r="B4495" i="7"/>
  <c r="B4496" i="7"/>
  <c r="B4497" i="7"/>
  <c r="B4498" i="7"/>
  <c r="B4499" i="7"/>
  <c r="B4500" i="7"/>
  <c r="B4501" i="7"/>
  <c r="B4502" i="7"/>
  <c r="B4503" i="7"/>
  <c r="B4504" i="7"/>
  <c r="B4505" i="7"/>
  <c r="B4506" i="7"/>
  <c r="B4507" i="7"/>
  <c r="B4508" i="7"/>
  <c r="B4509" i="7"/>
  <c r="B4510" i="7"/>
  <c r="B4511" i="7"/>
  <c r="B4512" i="7"/>
  <c r="B4513" i="7"/>
  <c r="B4514" i="7"/>
  <c r="B4515" i="7"/>
  <c r="B4516" i="7"/>
  <c r="B4517" i="7"/>
  <c r="B4518" i="7"/>
  <c r="B4519" i="7"/>
  <c r="B4520" i="7"/>
  <c r="B4521" i="7"/>
  <c r="B4522" i="7"/>
  <c r="B4523" i="7"/>
  <c r="B4524" i="7"/>
  <c r="B4525" i="7"/>
  <c r="B4526" i="7"/>
  <c r="B4527" i="7"/>
  <c r="B4528" i="7"/>
  <c r="B4529" i="7"/>
  <c r="B4530" i="7"/>
  <c r="B4531" i="7"/>
  <c r="B4532" i="7"/>
  <c r="B4533" i="7"/>
  <c r="B4534" i="7"/>
  <c r="B4535" i="7"/>
  <c r="B4536" i="7"/>
  <c r="B4537" i="7"/>
  <c r="B4538" i="7"/>
  <c r="B4539" i="7"/>
  <c r="B4540" i="7"/>
  <c r="B4541" i="7"/>
  <c r="B4542" i="7"/>
  <c r="B4543" i="7"/>
  <c r="B4544" i="7"/>
  <c r="B4545" i="7"/>
  <c r="B4546" i="7"/>
  <c r="B4547" i="7"/>
  <c r="B4548" i="7"/>
  <c r="B4549" i="7"/>
  <c r="B4550" i="7"/>
  <c r="B4551" i="7"/>
  <c r="B4552" i="7"/>
  <c r="B4553" i="7"/>
  <c r="B4554" i="7"/>
  <c r="B4555" i="7"/>
  <c r="B4556" i="7"/>
  <c r="B4557" i="7"/>
  <c r="B4558" i="7"/>
  <c r="B4559" i="7"/>
  <c r="B4560" i="7"/>
  <c r="B4561" i="7"/>
  <c r="B4562" i="7"/>
  <c r="B4563" i="7"/>
  <c r="B4564" i="7"/>
  <c r="B4565" i="7"/>
  <c r="B4566" i="7"/>
  <c r="B4567" i="7"/>
  <c r="B4568" i="7"/>
  <c r="B4569" i="7"/>
  <c r="B4570" i="7"/>
  <c r="B4571" i="7"/>
  <c r="B4572" i="7"/>
  <c r="B4573" i="7"/>
  <c r="B4574" i="7"/>
  <c r="B4575" i="7"/>
  <c r="B4576" i="7"/>
  <c r="B4577" i="7"/>
  <c r="B4578" i="7"/>
  <c r="B4579" i="7"/>
  <c r="B4580" i="7"/>
  <c r="B4581" i="7"/>
  <c r="B4582" i="7"/>
  <c r="B4583" i="7"/>
  <c r="B4584" i="7"/>
  <c r="B4585" i="7"/>
  <c r="B4586" i="7"/>
  <c r="B4587" i="7"/>
  <c r="B4588" i="7"/>
  <c r="B4589" i="7"/>
  <c r="B4590" i="7"/>
  <c r="B4591" i="7"/>
  <c r="B4592" i="7"/>
  <c r="B4593" i="7"/>
  <c r="B4594" i="7"/>
  <c r="B4595" i="7"/>
  <c r="B4596" i="7"/>
  <c r="B4597" i="7"/>
  <c r="B4598" i="7"/>
  <c r="B4599" i="7"/>
  <c r="B4600" i="7"/>
  <c r="B4601" i="7"/>
  <c r="B4602" i="7"/>
  <c r="B4603" i="7"/>
  <c r="B4604" i="7"/>
  <c r="B4605" i="7"/>
  <c r="B4606" i="7"/>
  <c r="B4607" i="7"/>
  <c r="B4608" i="7"/>
  <c r="B4609" i="7"/>
  <c r="B4610" i="7"/>
  <c r="B4611" i="7"/>
  <c r="B4612" i="7"/>
  <c r="B4613" i="7"/>
  <c r="B4614" i="7"/>
  <c r="B4615" i="7"/>
  <c r="B4616" i="7"/>
  <c r="B4617" i="7"/>
  <c r="B4618" i="7"/>
  <c r="B4619" i="7"/>
  <c r="B4620" i="7"/>
  <c r="B4621" i="7"/>
  <c r="B4622" i="7"/>
  <c r="B4623" i="7"/>
  <c r="B4624" i="7"/>
  <c r="B4625" i="7"/>
  <c r="B4626" i="7"/>
  <c r="B4627" i="7"/>
  <c r="B4628" i="7"/>
  <c r="B4629" i="7"/>
  <c r="B4630" i="7"/>
  <c r="B4631" i="7"/>
  <c r="B4632" i="7"/>
  <c r="B4633" i="7"/>
  <c r="B4634" i="7"/>
  <c r="B4635" i="7"/>
  <c r="B4636" i="7"/>
  <c r="B4637" i="7"/>
  <c r="B4638" i="7"/>
  <c r="B4639" i="7"/>
  <c r="B4640" i="7"/>
  <c r="B4641" i="7"/>
  <c r="B4642" i="7"/>
  <c r="B4643" i="7"/>
  <c r="B4644" i="7"/>
  <c r="B4645" i="7"/>
  <c r="B4646" i="7"/>
  <c r="B4647" i="7"/>
  <c r="B4648" i="7"/>
  <c r="B4649" i="7"/>
  <c r="B4650" i="7"/>
  <c r="B4651" i="7"/>
  <c r="B4652" i="7"/>
  <c r="B4653" i="7"/>
  <c r="B4654" i="7"/>
  <c r="B4655" i="7"/>
  <c r="B4656" i="7"/>
  <c r="B4657" i="7"/>
  <c r="B4658" i="7"/>
  <c r="B4659" i="7"/>
  <c r="B4660" i="7"/>
  <c r="B4661" i="7"/>
  <c r="B4662" i="7"/>
  <c r="B4663" i="7"/>
  <c r="B4664" i="7"/>
  <c r="B4665" i="7"/>
  <c r="B4666" i="7"/>
  <c r="B4667" i="7"/>
  <c r="B4668" i="7"/>
  <c r="B4669" i="7"/>
  <c r="B4670" i="7"/>
  <c r="B4671" i="7"/>
  <c r="B4672" i="7"/>
  <c r="B4673" i="7"/>
  <c r="B4674" i="7"/>
  <c r="B4675" i="7"/>
  <c r="B4676" i="7"/>
  <c r="B4677" i="7"/>
  <c r="B4678" i="7"/>
  <c r="B4679" i="7"/>
  <c r="B4680" i="7"/>
  <c r="B4681" i="7"/>
  <c r="B4682" i="7"/>
  <c r="B4683" i="7"/>
  <c r="B4684" i="7"/>
  <c r="B4685" i="7"/>
  <c r="B4686" i="7"/>
  <c r="B4687" i="7"/>
  <c r="B4688" i="7"/>
  <c r="B4689" i="7"/>
  <c r="B4690" i="7"/>
  <c r="B4691" i="7"/>
  <c r="B4692" i="7"/>
  <c r="B4693" i="7"/>
  <c r="B4694" i="7"/>
  <c r="B4695" i="7"/>
  <c r="B4696" i="7"/>
  <c r="B4697" i="7"/>
  <c r="B4698" i="7"/>
  <c r="B4699" i="7"/>
  <c r="B4700" i="7"/>
  <c r="B4701" i="7"/>
  <c r="B4702" i="7"/>
  <c r="B4703" i="7"/>
  <c r="B4704" i="7"/>
  <c r="B4705" i="7"/>
  <c r="B4706" i="7"/>
  <c r="B4707" i="7"/>
  <c r="B4708" i="7"/>
  <c r="B4709" i="7"/>
  <c r="B4710" i="7"/>
  <c r="B4711" i="7"/>
  <c r="B4712" i="7"/>
  <c r="B4713" i="7"/>
  <c r="B4714" i="7"/>
  <c r="B4715" i="7"/>
  <c r="B4716" i="7"/>
  <c r="B4717" i="7"/>
  <c r="B4718" i="7"/>
  <c r="B4719" i="7"/>
  <c r="B4720" i="7"/>
  <c r="B4721" i="7"/>
  <c r="B4722" i="7"/>
  <c r="B4723" i="7"/>
  <c r="B4724" i="7"/>
  <c r="B4725" i="7"/>
  <c r="B4726" i="7"/>
  <c r="B4727" i="7"/>
  <c r="B4728" i="7"/>
  <c r="B4729" i="7"/>
  <c r="B4730" i="7"/>
  <c r="B4731" i="7"/>
  <c r="B4732" i="7"/>
  <c r="B4733" i="7"/>
  <c r="B4734" i="7"/>
  <c r="B4735" i="7"/>
  <c r="B4736" i="7"/>
  <c r="B4737" i="7"/>
  <c r="B4738" i="7"/>
  <c r="B4739" i="7"/>
  <c r="B4740" i="7"/>
  <c r="B4741" i="7"/>
  <c r="B4742" i="7"/>
  <c r="B4743" i="7"/>
  <c r="B4744" i="7"/>
  <c r="B4745" i="7"/>
  <c r="B4746" i="7"/>
  <c r="B4747" i="7"/>
  <c r="B4748" i="7"/>
  <c r="B4749" i="7"/>
  <c r="B4750" i="7"/>
  <c r="B4751" i="7"/>
  <c r="B4752" i="7"/>
  <c r="B4753" i="7"/>
  <c r="B4754" i="7"/>
  <c r="B4755" i="7"/>
  <c r="B4756" i="7"/>
  <c r="B4757" i="7"/>
  <c r="B4758" i="7"/>
  <c r="B4759" i="7"/>
  <c r="B4760" i="7"/>
  <c r="B4761" i="7"/>
  <c r="B4762" i="7"/>
  <c r="B4763" i="7"/>
  <c r="B4764" i="7"/>
  <c r="B4765" i="7"/>
  <c r="B4766" i="7"/>
  <c r="B4767" i="7"/>
  <c r="B4768" i="7"/>
  <c r="B4769" i="7"/>
  <c r="B4770" i="7"/>
  <c r="B4771" i="7"/>
  <c r="B4772" i="7"/>
  <c r="B4773" i="7"/>
  <c r="B4774" i="7"/>
  <c r="B4775" i="7"/>
  <c r="B4776" i="7"/>
  <c r="B4777" i="7"/>
  <c r="B4778" i="7"/>
  <c r="B4779" i="7"/>
  <c r="B4780" i="7"/>
  <c r="B4781" i="7"/>
  <c r="B4782" i="7"/>
  <c r="B4783" i="7"/>
  <c r="B4784" i="7"/>
  <c r="B4785" i="7"/>
  <c r="B4786" i="7"/>
  <c r="B4787" i="7"/>
  <c r="B4788" i="7"/>
  <c r="B4789" i="7"/>
  <c r="B4790" i="7"/>
  <c r="B4791" i="7"/>
  <c r="B4792" i="7"/>
  <c r="B4793" i="7"/>
  <c r="B4794" i="7"/>
  <c r="B4795" i="7"/>
  <c r="B4796" i="7"/>
  <c r="B4797" i="7"/>
  <c r="B4798" i="7"/>
  <c r="B4799" i="7"/>
  <c r="B4800" i="7"/>
  <c r="B4801" i="7"/>
  <c r="B4802" i="7"/>
  <c r="B4803" i="7"/>
  <c r="B4804" i="7"/>
  <c r="B4805" i="7"/>
  <c r="B4806" i="7"/>
  <c r="B4807" i="7"/>
  <c r="B4808" i="7"/>
  <c r="B4809" i="7"/>
  <c r="B4810" i="7"/>
  <c r="B4811" i="7"/>
  <c r="B4812" i="7"/>
  <c r="B4813" i="7"/>
  <c r="B4814" i="7"/>
  <c r="B4815" i="7"/>
  <c r="B4816" i="7"/>
  <c r="B4817" i="7"/>
  <c r="B4818" i="7"/>
  <c r="B4819" i="7"/>
  <c r="B4820" i="7"/>
  <c r="B4821" i="7"/>
  <c r="B4822" i="7"/>
  <c r="B4823" i="7"/>
  <c r="B4824" i="7"/>
  <c r="B4825" i="7"/>
  <c r="B4826" i="7"/>
  <c r="B4827" i="7"/>
  <c r="B4828" i="7"/>
  <c r="B4829" i="7"/>
  <c r="B4830" i="7"/>
  <c r="B4831" i="7"/>
  <c r="B4832" i="7"/>
  <c r="B4833" i="7"/>
  <c r="B4834" i="7"/>
  <c r="B4835" i="7"/>
  <c r="B4836" i="7"/>
  <c r="B4837" i="7"/>
  <c r="B4838" i="7"/>
  <c r="B4839" i="7"/>
  <c r="B4840" i="7"/>
  <c r="B4841" i="7"/>
  <c r="B4842" i="7"/>
  <c r="B4843" i="7"/>
  <c r="B4844" i="7"/>
  <c r="B4845" i="7"/>
  <c r="B4846" i="7"/>
  <c r="B4847" i="7"/>
  <c r="B4848" i="7"/>
  <c r="B4849" i="7"/>
  <c r="B4850" i="7"/>
  <c r="B4851" i="7"/>
  <c r="B4852" i="7"/>
  <c r="B4853" i="7"/>
  <c r="B4854" i="7"/>
  <c r="B4855" i="7"/>
  <c r="B4856" i="7"/>
  <c r="B4857" i="7"/>
  <c r="B4858" i="7"/>
  <c r="B4859" i="7"/>
  <c r="B4860" i="7"/>
  <c r="B4861" i="7"/>
  <c r="B4862" i="7"/>
  <c r="B4863" i="7"/>
  <c r="B4864" i="7"/>
  <c r="B4865" i="7"/>
  <c r="B4866" i="7"/>
  <c r="B4867" i="7"/>
  <c r="B4868" i="7"/>
  <c r="B4869" i="7"/>
  <c r="B4870" i="7"/>
  <c r="B4871" i="7"/>
  <c r="B4872" i="7"/>
  <c r="B4873" i="7"/>
  <c r="B4874" i="7"/>
  <c r="B4875" i="7"/>
  <c r="B4876" i="7"/>
  <c r="B4877" i="7"/>
  <c r="B4878" i="7"/>
  <c r="B4879" i="7"/>
  <c r="B4880" i="7"/>
  <c r="B4881" i="7"/>
  <c r="B4882" i="7"/>
  <c r="B4883" i="7"/>
  <c r="B4884" i="7"/>
  <c r="B4885" i="7"/>
  <c r="B4886" i="7"/>
  <c r="B4887" i="7"/>
  <c r="B4888" i="7"/>
  <c r="B4889" i="7"/>
  <c r="B4890" i="7"/>
  <c r="B4891" i="7"/>
  <c r="B4892" i="7"/>
  <c r="B4893" i="7"/>
  <c r="B4894" i="7"/>
  <c r="B4895" i="7"/>
  <c r="B4896" i="7"/>
  <c r="B4897" i="7"/>
  <c r="B4898" i="7"/>
  <c r="B4899" i="7"/>
  <c r="B4900" i="7"/>
  <c r="B4901" i="7"/>
  <c r="B4902" i="7"/>
  <c r="B4903" i="7"/>
  <c r="B4904" i="7"/>
  <c r="B4905" i="7"/>
  <c r="B4906" i="7"/>
  <c r="B4907" i="7"/>
  <c r="B4908" i="7"/>
  <c r="B4909" i="7"/>
  <c r="B4910" i="7"/>
  <c r="B4911" i="7"/>
  <c r="B4912" i="7"/>
  <c r="B4913" i="7"/>
  <c r="B4914" i="7"/>
  <c r="B4915" i="7"/>
  <c r="B4916" i="7"/>
  <c r="B4917" i="7"/>
  <c r="B4918" i="7"/>
  <c r="B4919" i="7"/>
  <c r="B4920" i="7"/>
  <c r="B4921" i="7"/>
  <c r="B4922" i="7"/>
  <c r="B4923" i="7"/>
  <c r="B4924" i="7"/>
  <c r="B4925" i="7"/>
  <c r="B4926" i="7"/>
  <c r="B4927" i="7"/>
  <c r="B4928" i="7"/>
  <c r="B4929" i="7"/>
  <c r="B4930" i="7"/>
  <c r="B4931" i="7"/>
  <c r="B4932" i="7"/>
  <c r="B4933" i="7"/>
  <c r="B4934" i="7"/>
  <c r="B4935" i="7"/>
  <c r="B4936" i="7"/>
  <c r="B4937" i="7"/>
  <c r="B4938" i="7"/>
  <c r="B4939" i="7"/>
  <c r="B4940" i="7"/>
  <c r="B4941" i="7"/>
  <c r="B4942" i="7"/>
  <c r="B4943" i="7"/>
  <c r="B4944" i="7"/>
  <c r="B4945" i="7"/>
  <c r="B4946" i="7"/>
  <c r="B4947" i="7"/>
  <c r="B4948" i="7"/>
  <c r="B4949" i="7"/>
  <c r="B4950" i="7"/>
  <c r="B4951" i="7"/>
  <c r="B4952" i="7"/>
  <c r="B4953" i="7"/>
  <c r="B4954" i="7"/>
  <c r="B4955" i="7"/>
  <c r="B4956" i="7"/>
  <c r="B4957" i="7"/>
  <c r="B4958" i="7"/>
  <c r="B4959" i="7"/>
  <c r="B4960" i="7"/>
  <c r="B4961" i="7"/>
  <c r="B4962" i="7"/>
  <c r="B4963" i="7"/>
  <c r="B4964" i="7"/>
  <c r="B4965" i="7"/>
  <c r="B4966" i="7"/>
  <c r="B4967" i="7"/>
  <c r="B4968" i="7"/>
  <c r="B4969" i="7"/>
  <c r="B4970" i="7"/>
  <c r="B4971" i="7"/>
  <c r="B4972" i="7"/>
  <c r="B4973" i="7"/>
  <c r="B4974" i="7"/>
  <c r="B4975" i="7"/>
  <c r="B4976" i="7"/>
  <c r="B4977" i="7"/>
  <c r="B4978" i="7"/>
  <c r="B4979" i="7"/>
  <c r="B4980" i="7"/>
  <c r="B4981" i="7"/>
  <c r="B4982" i="7"/>
  <c r="B4983" i="7"/>
  <c r="B4984" i="7"/>
  <c r="B4985" i="7"/>
  <c r="B4986" i="7"/>
  <c r="B4987" i="7"/>
  <c r="B4988" i="7"/>
  <c r="B4989" i="7"/>
  <c r="B4990" i="7"/>
  <c r="B4991" i="7"/>
  <c r="B4992" i="7"/>
  <c r="B4993" i="7"/>
  <c r="B4994" i="7"/>
  <c r="B4995" i="7"/>
  <c r="B4996" i="7"/>
  <c r="B4997" i="7"/>
  <c r="B4998" i="7"/>
  <c r="B4999" i="7"/>
  <c r="B5000" i="7"/>
  <c r="B5001" i="7"/>
  <c r="B5002" i="7"/>
  <c r="B5003" i="7"/>
  <c r="B5004" i="7"/>
  <c r="B5005" i="7"/>
  <c r="B5006" i="7"/>
  <c r="B5007" i="7"/>
  <c r="B5008" i="7"/>
  <c r="B5009" i="7"/>
  <c r="B5010" i="7"/>
  <c r="B5011" i="7"/>
  <c r="B5012" i="7"/>
  <c r="B5013" i="7"/>
  <c r="B5014" i="7"/>
  <c r="B5015" i="7"/>
  <c r="B5016" i="7"/>
  <c r="B5017" i="7"/>
  <c r="B5018" i="7"/>
  <c r="B5019" i="7"/>
  <c r="B5020" i="7"/>
  <c r="B5021" i="7"/>
  <c r="B5022" i="7"/>
  <c r="B5023" i="7"/>
  <c r="B5024" i="7"/>
  <c r="B5025" i="7"/>
  <c r="B5026" i="7"/>
  <c r="B5027" i="7"/>
  <c r="B5028" i="7"/>
  <c r="B5029" i="7"/>
  <c r="B5030" i="7"/>
  <c r="B5031" i="7"/>
  <c r="B5032" i="7"/>
  <c r="B5033" i="7"/>
  <c r="B5034" i="7"/>
  <c r="B5035" i="7"/>
  <c r="B5036" i="7"/>
  <c r="B5037" i="7"/>
  <c r="B5038" i="7"/>
  <c r="B5039" i="7"/>
  <c r="B5040" i="7"/>
  <c r="B5041" i="7"/>
  <c r="B5042" i="7"/>
  <c r="B5043" i="7"/>
  <c r="B5044" i="7"/>
  <c r="B5045" i="7"/>
  <c r="B5046" i="7"/>
  <c r="B5047" i="7"/>
  <c r="B5048" i="7"/>
  <c r="B5049" i="7"/>
  <c r="B5050" i="7"/>
  <c r="B5051" i="7"/>
  <c r="B5052" i="7"/>
  <c r="B5053" i="7"/>
  <c r="B5054" i="7"/>
  <c r="B5055" i="7"/>
  <c r="B5056" i="7"/>
  <c r="B5057" i="7"/>
  <c r="B5058" i="7"/>
  <c r="B5059" i="7"/>
  <c r="B5060" i="7"/>
  <c r="B5061" i="7"/>
  <c r="B5062" i="7"/>
  <c r="B5063" i="7"/>
  <c r="B5064" i="7"/>
  <c r="B5065" i="7"/>
  <c r="B5066" i="7"/>
  <c r="B5067" i="7"/>
  <c r="B5068" i="7"/>
  <c r="B5069" i="7"/>
  <c r="B5070" i="7"/>
  <c r="B5071" i="7"/>
  <c r="B5072" i="7"/>
  <c r="B5073" i="7"/>
  <c r="B5074" i="7"/>
  <c r="B5075" i="7"/>
  <c r="B5076" i="7"/>
  <c r="B5077" i="7"/>
  <c r="B5078" i="7"/>
  <c r="B5079" i="7"/>
  <c r="B5080" i="7"/>
  <c r="B5081" i="7"/>
  <c r="B5082" i="7"/>
  <c r="B5083" i="7"/>
  <c r="B5084" i="7"/>
  <c r="B5085" i="7"/>
  <c r="B5086" i="7"/>
  <c r="B5087" i="7"/>
  <c r="B5088" i="7"/>
  <c r="B5089" i="7"/>
  <c r="B5090" i="7"/>
  <c r="B5091" i="7"/>
  <c r="B5092" i="7"/>
  <c r="B5093" i="7"/>
  <c r="B5094" i="7"/>
  <c r="B5095" i="7"/>
  <c r="B5096" i="7"/>
  <c r="B5097" i="7"/>
  <c r="B5098" i="7"/>
  <c r="B5099" i="7"/>
  <c r="B5100" i="7"/>
  <c r="B5101" i="7"/>
  <c r="B5102" i="7"/>
  <c r="B5103" i="7"/>
  <c r="B5104" i="7"/>
  <c r="B5105" i="7"/>
  <c r="B5106" i="7"/>
  <c r="B5107" i="7"/>
  <c r="B5108" i="7"/>
  <c r="B5109" i="7"/>
  <c r="B5110" i="7"/>
  <c r="B5111" i="7"/>
  <c r="B5112" i="7"/>
  <c r="B5113" i="7"/>
  <c r="B5114" i="7"/>
  <c r="B5115" i="7"/>
  <c r="B5116" i="7"/>
  <c r="B5117" i="7"/>
  <c r="B5118" i="7"/>
  <c r="B5119" i="7"/>
  <c r="B5120" i="7"/>
  <c r="B5121" i="7"/>
  <c r="B5122" i="7"/>
  <c r="B5123" i="7"/>
  <c r="B5124" i="7"/>
  <c r="B5125" i="7"/>
  <c r="B5126" i="7"/>
  <c r="B5127" i="7"/>
  <c r="B5128" i="7"/>
  <c r="B5129" i="7"/>
  <c r="B5130" i="7"/>
  <c r="B5131" i="7"/>
  <c r="B5132" i="7"/>
  <c r="B5133" i="7"/>
  <c r="B5134" i="7"/>
  <c r="B5135" i="7"/>
  <c r="B5136" i="7"/>
  <c r="B5137" i="7"/>
  <c r="B5138" i="7"/>
  <c r="B5139" i="7"/>
  <c r="B5140" i="7"/>
  <c r="B5141" i="7"/>
  <c r="B5142" i="7"/>
  <c r="B5143" i="7"/>
  <c r="B5144" i="7"/>
  <c r="B5145" i="7"/>
  <c r="B5146" i="7"/>
  <c r="B5147" i="7"/>
  <c r="B5148" i="7"/>
  <c r="B5149" i="7"/>
  <c r="B5150" i="7"/>
  <c r="B5151" i="7"/>
  <c r="B5152" i="7"/>
  <c r="B5153" i="7"/>
  <c r="B5154" i="7"/>
  <c r="B5155" i="7"/>
  <c r="B5156" i="7"/>
  <c r="B5157" i="7"/>
  <c r="B5158" i="7"/>
  <c r="B5159" i="7"/>
  <c r="B5160" i="7"/>
  <c r="B5161" i="7"/>
  <c r="B5162" i="7"/>
  <c r="B5163" i="7"/>
  <c r="B5164" i="7"/>
  <c r="B5165" i="7"/>
  <c r="B5166" i="7"/>
  <c r="B5167" i="7"/>
  <c r="B5168" i="7"/>
  <c r="B5169" i="7"/>
  <c r="B5170" i="7"/>
  <c r="B5171" i="7"/>
  <c r="B5172" i="7"/>
  <c r="B5173" i="7"/>
  <c r="B5174" i="7"/>
  <c r="B5175" i="7"/>
  <c r="B5176" i="7"/>
  <c r="B5177" i="7"/>
  <c r="B5178" i="7"/>
  <c r="B5179" i="7"/>
  <c r="B5180" i="7"/>
  <c r="B5181" i="7"/>
  <c r="B5182" i="7"/>
  <c r="B5183" i="7"/>
  <c r="B5184" i="7"/>
  <c r="B5185" i="7"/>
  <c r="B5186" i="7"/>
  <c r="B5187" i="7"/>
  <c r="B5188" i="7"/>
  <c r="B5189" i="7"/>
  <c r="B5190" i="7"/>
  <c r="B5191" i="7"/>
  <c r="B5192" i="7"/>
  <c r="B5193" i="7"/>
  <c r="B5194" i="7"/>
  <c r="B5195" i="7"/>
  <c r="B5196" i="7"/>
  <c r="B5197" i="7"/>
  <c r="B5198" i="7"/>
  <c r="B5199" i="7"/>
  <c r="B5200" i="7"/>
  <c r="B5201" i="7"/>
  <c r="B5202" i="7"/>
  <c r="B5203" i="7"/>
  <c r="B5204" i="7"/>
  <c r="B5205" i="7"/>
  <c r="B5206" i="7"/>
  <c r="B5207" i="7"/>
  <c r="B5208" i="7"/>
  <c r="B5209" i="7"/>
  <c r="B5210" i="7"/>
  <c r="B5211" i="7"/>
  <c r="B5212" i="7"/>
  <c r="B5213" i="7"/>
  <c r="B5214" i="7"/>
  <c r="B5215" i="7"/>
  <c r="B5216" i="7"/>
  <c r="B5217" i="7"/>
  <c r="B5218" i="7"/>
  <c r="B5219" i="7"/>
  <c r="B5220" i="7"/>
  <c r="B5221" i="7"/>
  <c r="B5222" i="7"/>
  <c r="B5223" i="7"/>
  <c r="B5224" i="7"/>
  <c r="B5225" i="7"/>
  <c r="B5226" i="7"/>
  <c r="B5227" i="7"/>
  <c r="B5228" i="7"/>
  <c r="B5229" i="7"/>
  <c r="B5230" i="7"/>
  <c r="B5231" i="7"/>
  <c r="B5232" i="7"/>
  <c r="B5233" i="7"/>
  <c r="B5234" i="7"/>
  <c r="B5235" i="7"/>
  <c r="B5236" i="7"/>
  <c r="B5237" i="7"/>
  <c r="B5238" i="7"/>
  <c r="B5239" i="7"/>
  <c r="B5240" i="7"/>
  <c r="B5241" i="7"/>
  <c r="B5242" i="7"/>
  <c r="B5243" i="7"/>
  <c r="B5244" i="7"/>
  <c r="B5245" i="7"/>
  <c r="B5246" i="7"/>
  <c r="B5247" i="7"/>
  <c r="B5248" i="7"/>
  <c r="B5249" i="7"/>
  <c r="B5250" i="7"/>
  <c r="B5251" i="7"/>
  <c r="B5252" i="7"/>
  <c r="B5253" i="7"/>
  <c r="B5254" i="7"/>
  <c r="B5255" i="7"/>
  <c r="B5256" i="7"/>
  <c r="B5257" i="7"/>
  <c r="B5258" i="7"/>
  <c r="B5259" i="7"/>
  <c r="B5260" i="7"/>
  <c r="B5261" i="7"/>
  <c r="B5262" i="7"/>
  <c r="B5263" i="7"/>
  <c r="B5264" i="7"/>
  <c r="B5265" i="7"/>
  <c r="B5266" i="7"/>
  <c r="B5267" i="7"/>
  <c r="B5268" i="7"/>
  <c r="B5269" i="7"/>
  <c r="B5270" i="7"/>
  <c r="B5271" i="7"/>
  <c r="B5272" i="7"/>
  <c r="B5273" i="7"/>
  <c r="B5274" i="7"/>
  <c r="B5275" i="7"/>
  <c r="B5276" i="7"/>
  <c r="B5277" i="7"/>
  <c r="B5278" i="7"/>
  <c r="B5279" i="7"/>
  <c r="B5280" i="7"/>
  <c r="B5281" i="7"/>
  <c r="B5282" i="7"/>
  <c r="B5283" i="7"/>
  <c r="B5284" i="7"/>
  <c r="B5285" i="7"/>
  <c r="B5286" i="7"/>
  <c r="B5287" i="7"/>
  <c r="B5288" i="7"/>
  <c r="B5289" i="7"/>
  <c r="B5290" i="7"/>
  <c r="B5291" i="7"/>
  <c r="B5292" i="7"/>
  <c r="B5293" i="7"/>
  <c r="B5294" i="7"/>
  <c r="B5295" i="7"/>
  <c r="B5296" i="7"/>
  <c r="B5297" i="7"/>
  <c r="B5298" i="7"/>
  <c r="B5299" i="7"/>
  <c r="B5300" i="7"/>
  <c r="B5301" i="7"/>
  <c r="B5302" i="7"/>
  <c r="B5303" i="7"/>
  <c r="B5304" i="7"/>
  <c r="B5305" i="7"/>
  <c r="B5306" i="7"/>
  <c r="B5307" i="7"/>
  <c r="B5308" i="7"/>
  <c r="B5309" i="7"/>
  <c r="B5310" i="7"/>
  <c r="B5311" i="7"/>
  <c r="B5312" i="7"/>
  <c r="B5313" i="7"/>
  <c r="B5314" i="7"/>
  <c r="B5315" i="7"/>
  <c r="B5316" i="7"/>
  <c r="B5317" i="7"/>
  <c r="B5318" i="7"/>
  <c r="B5319" i="7"/>
  <c r="B5320" i="7"/>
  <c r="B5321" i="7"/>
  <c r="B5322" i="7"/>
  <c r="B5323" i="7"/>
  <c r="B5324" i="7"/>
  <c r="B5325" i="7"/>
  <c r="B5326" i="7"/>
  <c r="B5327" i="7"/>
  <c r="B5328" i="7"/>
  <c r="B5329" i="7"/>
  <c r="B5330" i="7"/>
  <c r="B5331" i="7"/>
  <c r="B5332" i="7"/>
  <c r="B5333" i="7"/>
  <c r="B5334" i="7"/>
  <c r="B5335" i="7"/>
  <c r="B5336" i="7"/>
  <c r="B5337" i="7"/>
  <c r="B5338" i="7"/>
  <c r="B5339" i="7"/>
  <c r="B5340" i="7"/>
  <c r="B5341" i="7"/>
  <c r="B5342" i="7"/>
  <c r="B5343" i="7"/>
  <c r="B5344" i="7"/>
  <c r="B5345" i="7"/>
  <c r="B5346" i="7"/>
  <c r="B5347" i="7"/>
  <c r="B5348" i="7"/>
  <c r="B5349" i="7"/>
  <c r="B5350" i="7"/>
  <c r="B5351" i="7"/>
  <c r="B5352" i="7"/>
  <c r="B5353" i="7"/>
  <c r="B5354" i="7"/>
  <c r="B5355" i="7"/>
  <c r="B5356" i="7"/>
  <c r="B5357" i="7"/>
  <c r="B5358" i="7"/>
  <c r="B5359" i="7"/>
  <c r="B5360" i="7"/>
  <c r="B5361" i="7"/>
  <c r="B5362" i="7"/>
  <c r="B5363" i="7"/>
  <c r="B5364" i="7"/>
  <c r="B5365" i="7"/>
  <c r="B5366" i="7"/>
  <c r="B5367" i="7"/>
  <c r="B5368" i="7"/>
  <c r="B5369" i="7"/>
  <c r="B5370" i="7"/>
  <c r="B5371" i="7"/>
  <c r="B5372" i="7"/>
  <c r="B5373" i="7"/>
  <c r="B5374" i="7"/>
  <c r="B5375" i="7"/>
  <c r="B5376" i="7"/>
  <c r="B5377" i="7"/>
  <c r="B5378" i="7"/>
  <c r="B5379" i="7"/>
  <c r="B5380" i="7"/>
  <c r="B5381" i="7"/>
  <c r="B5382" i="7"/>
  <c r="B5383" i="7"/>
  <c r="B5384" i="7"/>
  <c r="B5385" i="7"/>
  <c r="B5386" i="7"/>
  <c r="B5387" i="7"/>
  <c r="B5388" i="7"/>
  <c r="B5389" i="7"/>
  <c r="B5390" i="7"/>
  <c r="B5391" i="7"/>
  <c r="B5392" i="7"/>
  <c r="B5393" i="7"/>
  <c r="B5394" i="7"/>
  <c r="B5395" i="7"/>
  <c r="B5396" i="7"/>
  <c r="B5397" i="7"/>
  <c r="B5398" i="7"/>
  <c r="B5399" i="7"/>
  <c r="B5400" i="7"/>
  <c r="B5401" i="7"/>
  <c r="B5402" i="7"/>
  <c r="B5403" i="7"/>
  <c r="B5404" i="7"/>
  <c r="B5405" i="7"/>
  <c r="B5406" i="7"/>
  <c r="B5407" i="7"/>
  <c r="B5408" i="7"/>
  <c r="B5409" i="7"/>
  <c r="B5410" i="7"/>
  <c r="B5411" i="7"/>
  <c r="B5412" i="7"/>
  <c r="B5413" i="7"/>
  <c r="B5414" i="7"/>
  <c r="B5415" i="7"/>
  <c r="B5416" i="7"/>
  <c r="B5417" i="7"/>
  <c r="B5418" i="7"/>
  <c r="B5419" i="7"/>
  <c r="B5420" i="7"/>
  <c r="B5421" i="7"/>
  <c r="B5422" i="7"/>
  <c r="B5423" i="7"/>
  <c r="B5424" i="7"/>
  <c r="B5425" i="7"/>
  <c r="B5426" i="7"/>
  <c r="B5427" i="7"/>
  <c r="B5428" i="7"/>
  <c r="B5429" i="7"/>
  <c r="B5430" i="7"/>
  <c r="B5431" i="7"/>
  <c r="B5432" i="7"/>
  <c r="B5433" i="7"/>
  <c r="B5434" i="7"/>
  <c r="B5435" i="7"/>
  <c r="B5436" i="7"/>
  <c r="B5437" i="7"/>
  <c r="B5438" i="7"/>
  <c r="B5439" i="7"/>
  <c r="B5440" i="7"/>
  <c r="B5441" i="7"/>
  <c r="B5442" i="7"/>
  <c r="B5443" i="7"/>
  <c r="B5444" i="7"/>
  <c r="B5445" i="7"/>
  <c r="B5446" i="7"/>
  <c r="B5447" i="7"/>
  <c r="B5448" i="7"/>
  <c r="B5449" i="7"/>
  <c r="B5450" i="7"/>
  <c r="B5451" i="7"/>
  <c r="B5452" i="7"/>
  <c r="B5453" i="7"/>
  <c r="B5454" i="7"/>
  <c r="B5455" i="7"/>
  <c r="B5456" i="7"/>
  <c r="B5457" i="7"/>
  <c r="B5458" i="7"/>
  <c r="B5459" i="7"/>
  <c r="B5460" i="7"/>
  <c r="B5461" i="7"/>
  <c r="B5462" i="7"/>
  <c r="B5463" i="7"/>
  <c r="B5464" i="7"/>
  <c r="B5465" i="7"/>
  <c r="B5466" i="7"/>
  <c r="B5467" i="7"/>
  <c r="B5468" i="7"/>
  <c r="B5469" i="7"/>
  <c r="B5470" i="7"/>
  <c r="B5471" i="7"/>
  <c r="B5472" i="7"/>
  <c r="B5473" i="7"/>
  <c r="B5474" i="7"/>
  <c r="B5475" i="7"/>
  <c r="B5476" i="7"/>
  <c r="B5477" i="7"/>
  <c r="B5478" i="7"/>
  <c r="B5479" i="7"/>
  <c r="B5480" i="7"/>
  <c r="B5481" i="7"/>
  <c r="B5482" i="7"/>
  <c r="B5483" i="7"/>
  <c r="B5484" i="7"/>
  <c r="B5485" i="7"/>
  <c r="B5486" i="7"/>
  <c r="B5487" i="7"/>
  <c r="B5488" i="7"/>
  <c r="B5489" i="7"/>
  <c r="B5490" i="7"/>
  <c r="B5491" i="7"/>
  <c r="B5492" i="7"/>
  <c r="B5493" i="7"/>
  <c r="B5494" i="7"/>
  <c r="B5495" i="7"/>
  <c r="B5496" i="7"/>
  <c r="B5497" i="7"/>
  <c r="B5498" i="7"/>
  <c r="B5499" i="7"/>
  <c r="B5500" i="7"/>
  <c r="B5501" i="7"/>
  <c r="B5502" i="7"/>
  <c r="B5503" i="7"/>
  <c r="B5504" i="7"/>
  <c r="B5505" i="7"/>
  <c r="B5506" i="7"/>
  <c r="B5507" i="7"/>
  <c r="B5508" i="7"/>
  <c r="B5509" i="7"/>
  <c r="B5510" i="7"/>
  <c r="B5511" i="7"/>
  <c r="B5512" i="7"/>
  <c r="B5513" i="7"/>
  <c r="B5514" i="7"/>
  <c r="B5515" i="7"/>
  <c r="B5516" i="7"/>
  <c r="B5517" i="7"/>
  <c r="B5518" i="7"/>
  <c r="B5519" i="7"/>
  <c r="B5520" i="7"/>
  <c r="B5521" i="7"/>
  <c r="B5522" i="7"/>
  <c r="B5523" i="7"/>
  <c r="B5524" i="7"/>
  <c r="B5525" i="7"/>
  <c r="B5526" i="7"/>
  <c r="B5527" i="7"/>
  <c r="B5528" i="7"/>
  <c r="B5529" i="7"/>
  <c r="B5530" i="7"/>
  <c r="B5531" i="7"/>
  <c r="B5532" i="7"/>
  <c r="B5533" i="7"/>
  <c r="B5534" i="7"/>
  <c r="B5535" i="7"/>
  <c r="B5536" i="7"/>
  <c r="B5537" i="7"/>
  <c r="B5538" i="7"/>
  <c r="B5539" i="7"/>
  <c r="B5540" i="7"/>
  <c r="B5541" i="7"/>
  <c r="B5542" i="7"/>
  <c r="B5543" i="7"/>
  <c r="B5544" i="7"/>
  <c r="B5545" i="7"/>
  <c r="B5546" i="7"/>
  <c r="B5547" i="7"/>
  <c r="B5548" i="7"/>
  <c r="B5549" i="7"/>
  <c r="B5550" i="7"/>
  <c r="B5551" i="7"/>
  <c r="B5552" i="7"/>
  <c r="B5553" i="7"/>
  <c r="B5554" i="7"/>
  <c r="B5555" i="7"/>
  <c r="B5556" i="7"/>
  <c r="B5557" i="7"/>
  <c r="B5558" i="7"/>
  <c r="B5559" i="7"/>
  <c r="B5560" i="7"/>
  <c r="B5561" i="7"/>
  <c r="B5562" i="7"/>
  <c r="B5563" i="7"/>
  <c r="B5564" i="7"/>
  <c r="B5565" i="7"/>
  <c r="B5566" i="7"/>
  <c r="B5567" i="7"/>
  <c r="B5568" i="7"/>
  <c r="B5569" i="7"/>
  <c r="B5570" i="7"/>
  <c r="B5571" i="7"/>
  <c r="B5572" i="7"/>
  <c r="B5573" i="7"/>
  <c r="B5574" i="7"/>
  <c r="B5575" i="7"/>
  <c r="B5576" i="7"/>
  <c r="B5577" i="7"/>
  <c r="B5578" i="7"/>
  <c r="B5579" i="7"/>
  <c r="B5580" i="7"/>
  <c r="B5581" i="7"/>
  <c r="B5582" i="7"/>
  <c r="B5583" i="7"/>
  <c r="B5584" i="7"/>
  <c r="B5585" i="7"/>
  <c r="B5586" i="7"/>
  <c r="B5587" i="7"/>
  <c r="B5588" i="7"/>
  <c r="B5589" i="7"/>
  <c r="B5590" i="7"/>
  <c r="B5591" i="7"/>
  <c r="B5592" i="7"/>
  <c r="B5593" i="7"/>
  <c r="B5594" i="7"/>
  <c r="B5595" i="7"/>
  <c r="B5596" i="7"/>
  <c r="B5597" i="7"/>
  <c r="B5598" i="7"/>
  <c r="B5599" i="7"/>
  <c r="B5600" i="7"/>
  <c r="B5601" i="7"/>
  <c r="B5602" i="7"/>
  <c r="B5603" i="7"/>
  <c r="B5604" i="7"/>
  <c r="B5605" i="7"/>
  <c r="B5606" i="7"/>
  <c r="B5607" i="7"/>
  <c r="B5608" i="7"/>
  <c r="B5609" i="7"/>
  <c r="B5610" i="7"/>
  <c r="B5611" i="7"/>
  <c r="B5612" i="7"/>
  <c r="B5613" i="7"/>
  <c r="B5614" i="7"/>
  <c r="B5615" i="7"/>
  <c r="B5616" i="7"/>
  <c r="B5617" i="7"/>
  <c r="B5618" i="7"/>
  <c r="B5619" i="7"/>
  <c r="B5620" i="7"/>
  <c r="B5621" i="7"/>
  <c r="B5622" i="7"/>
  <c r="B5623" i="7"/>
  <c r="B5624" i="7"/>
  <c r="B5625" i="7"/>
  <c r="B5626" i="7"/>
  <c r="B5627" i="7"/>
  <c r="B5628" i="7"/>
  <c r="B5629" i="7"/>
  <c r="B5630" i="7"/>
  <c r="B5631" i="7"/>
  <c r="B5632" i="7"/>
  <c r="B5633" i="7"/>
  <c r="B5634" i="7"/>
  <c r="B5635" i="7"/>
  <c r="B5636" i="7"/>
  <c r="B5637" i="7"/>
  <c r="B5638" i="7"/>
  <c r="B5639" i="7"/>
  <c r="B5640" i="7"/>
  <c r="B5641" i="7"/>
  <c r="B5642" i="7"/>
  <c r="B5643" i="7"/>
  <c r="B5644" i="7"/>
  <c r="B5645" i="7"/>
  <c r="B5646" i="7"/>
  <c r="B5647" i="7"/>
  <c r="B5648" i="7"/>
  <c r="B5649" i="7"/>
  <c r="B5650" i="7"/>
  <c r="B5651" i="7"/>
  <c r="B5652" i="7"/>
  <c r="B5653" i="7"/>
  <c r="B5654" i="7"/>
  <c r="B5655" i="7"/>
  <c r="B5656" i="7"/>
  <c r="B5657" i="7"/>
  <c r="B5658" i="7"/>
  <c r="B5659" i="7"/>
  <c r="B5660" i="7"/>
  <c r="B5661" i="7"/>
  <c r="B5662" i="7"/>
  <c r="B5663" i="7"/>
  <c r="B5664" i="7"/>
  <c r="B5665" i="7"/>
  <c r="B5666" i="7"/>
  <c r="B5667" i="7"/>
  <c r="B5668" i="7"/>
  <c r="B5669" i="7"/>
  <c r="B5670" i="7"/>
  <c r="B5671" i="7"/>
  <c r="B5672" i="7"/>
  <c r="B5673" i="7"/>
  <c r="B5674" i="7"/>
  <c r="B5675" i="7"/>
  <c r="B5676" i="7"/>
  <c r="B5677" i="7"/>
  <c r="B5678" i="7"/>
  <c r="B5679" i="7"/>
  <c r="B5680" i="7"/>
  <c r="B5681" i="7"/>
  <c r="B5682" i="7"/>
  <c r="B5683" i="7"/>
  <c r="B5684" i="7"/>
  <c r="B5685" i="7"/>
  <c r="B5686" i="7"/>
  <c r="B5687" i="7"/>
  <c r="B5688" i="7"/>
  <c r="B5689" i="7"/>
  <c r="B5690" i="7"/>
  <c r="B5691" i="7"/>
  <c r="B5692" i="7"/>
  <c r="B5693" i="7"/>
  <c r="B5694" i="7"/>
  <c r="B5695" i="7"/>
  <c r="B5696" i="7"/>
  <c r="B5697" i="7"/>
  <c r="B5698" i="7"/>
  <c r="B5699" i="7"/>
  <c r="B5700" i="7"/>
  <c r="B5701" i="7"/>
  <c r="B5702" i="7"/>
  <c r="B5703" i="7"/>
  <c r="B5704" i="7"/>
  <c r="B5705" i="7"/>
  <c r="B5706" i="7"/>
  <c r="B5707" i="7"/>
  <c r="B5708" i="7"/>
  <c r="B5709" i="7"/>
  <c r="B5710" i="7"/>
  <c r="B5711" i="7"/>
  <c r="B5712" i="7"/>
  <c r="B5713" i="7"/>
  <c r="B5714" i="7"/>
  <c r="B5715" i="7"/>
  <c r="B5716" i="7"/>
  <c r="B5717" i="7"/>
  <c r="B5718" i="7"/>
  <c r="B5719" i="7"/>
  <c r="B5720" i="7"/>
  <c r="B5721" i="7"/>
  <c r="B5722" i="7"/>
  <c r="B5723" i="7"/>
  <c r="B5724" i="7"/>
  <c r="B5725" i="7"/>
  <c r="B5726" i="7"/>
  <c r="B5727" i="7"/>
  <c r="B5728" i="7"/>
  <c r="B5729" i="7"/>
  <c r="B5730" i="7"/>
  <c r="B5731" i="7"/>
  <c r="B5732" i="7"/>
  <c r="B5733" i="7"/>
  <c r="B5734" i="7"/>
  <c r="B5735" i="7"/>
  <c r="B5736" i="7"/>
  <c r="B5737" i="7"/>
  <c r="B5738" i="7"/>
  <c r="B5739" i="7"/>
  <c r="B5740" i="7"/>
  <c r="B5741" i="7"/>
  <c r="B5742" i="7"/>
  <c r="B5743" i="7"/>
  <c r="B5744" i="7"/>
  <c r="B5745" i="7"/>
  <c r="B5746" i="7"/>
  <c r="B5747" i="7"/>
  <c r="B5748" i="7"/>
  <c r="B5749" i="7"/>
  <c r="B5750" i="7"/>
  <c r="B5751" i="7"/>
  <c r="B5752" i="7"/>
  <c r="B5753" i="7"/>
  <c r="B5754" i="7"/>
  <c r="B5755" i="7"/>
  <c r="B5756" i="7"/>
  <c r="B5757" i="7"/>
  <c r="B5758" i="7"/>
  <c r="B5759" i="7"/>
  <c r="B5760" i="7"/>
  <c r="B5761" i="7"/>
  <c r="B5762" i="7"/>
  <c r="B5763" i="7"/>
  <c r="B5764" i="7"/>
  <c r="B5765" i="7"/>
  <c r="B5766" i="7"/>
  <c r="B5767" i="7"/>
  <c r="B5768" i="7"/>
  <c r="B5769" i="7"/>
  <c r="B5770" i="7"/>
  <c r="B5771" i="7"/>
  <c r="B5772" i="7"/>
  <c r="B5773" i="7"/>
  <c r="B5774" i="7"/>
  <c r="B5775" i="7"/>
  <c r="B5776" i="7"/>
  <c r="B5777" i="7"/>
  <c r="B5778" i="7"/>
  <c r="B5779" i="7"/>
  <c r="B5780" i="7"/>
  <c r="B5781" i="7"/>
  <c r="B5782" i="7"/>
  <c r="B5783" i="7"/>
  <c r="B5784" i="7"/>
  <c r="B5785" i="7"/>
  <c r="B5786" i="7"/>
  <c r="B5787" i="7"/>
  <c r="B5788" i="7"/>
  <c r="B5789" i="7"/>
  <c r="B5790" i="7"/>
  <c r="B5791" i="7"/>
  <c r="B5792" i="7"/>
  <c r="B5793" i="7"/>
  <c r="B5794" i="7"/>
  <c r="B5795" i="7"/>
  <c r="B5796" i="7"/>
  <c r="B5797" i="7"/>
  <c r="B5798" i="7"/>
  <c r="B5799" i="7"/>
  <c r="B5800" i="7"/>
  <c r="B5801" i="7"/>
  <c r="B5802" i="7"/>
  <c r="B5803" i="7"/>
  <c r="B5804" i="7"/>
  <c r="B5805" i="7"/>
  <c r="B5806" i="7"/>
  <c r="B5807" i="7"/>
  <c r="B5808" i="7"/>
  <c r="B5809" i="7"/>
  <c r="B5810" i="7"/>
  <c r="B5811" i="7"/>
  <c r="B5812" i="7"/>
  <c r="B5813" i="7"/>
  <c r="B5814" i="7"/>
  <c r="B5815" i="7"/>
  <c r="B5816" i="7"/>
  <c r="B5817" i="7"/>
  <c r="B5818" i="7"/>
  <c r="B5819" i="7"/>
  <c r="B5820" i="7"/>
  <c r="B5821" i="7"/>
  <c r="B5822" i="7"/>
  <c r="B5823" i="7"/>
  <c r="B5824" i="7"/>
  <c r="B5825" i="7"/>
  <c r="B5826" i="7"/>
  <c r="B5827" i="7"/>
  <c r="B5828" i="7"/>
  <c r="B5829" i="7"/>
  <c r="B5830" i="7"/>
  <c r="B5831" i="7"/>
  <c r="B5832" i="7"/>
  <c r="B5833" i="7"/>
  <c r="B5834" i="7"/>
  <c r="B5835" i="7"/>
  <c r="B5836" i="7"/>
  <c r="B5837" i="7"/>
  <c r="B5838" i="7"/>
  <c r="B5839" i="7"/>
  <c r="B5840" i="7"/>
  <c r="B5841" i="7"/>
  <c r="B5842" i="7"/>
  <c r="B5843" i="7"/>
  <c r="B5844" i="7"/>
  <c r="B5845" i="7"/>
  <c r="B5846" i="7"/>
  <c r="B5847" i="7"/>
  <c r="B5848" i="7"/>
  <c r="B5849" i="7"/>
  <c r="B5850" i="7"/>
  <c r="B5851" i="7"/>
  <c r="B5852" i="7"/>
  <c r="B5853" i="7"/>
  <c r="B5854" i="7"/>
  <c r="B5855" i="7"/>
  <c r="B5856" i="7"/>
  <c r="B5857" i="7"/>
  <c r="B5858" i="7"/>
  <c r="B5859" i="7"/>
  <c r="B5860" i="7"/>
  <c r="B5861" i="7"/>
  <c r="B5862" i="7"/>
  <c r="B5863" i="7"/>
  <c r="B5864" i="7"/>
  <c r="B5865" i="7"/>
  <c r="B5866" i="7"/>
  <c r="B5867" i="7"/>
  <c r="B5868" i="7"/>
  <c r="B5869" i="7"/>
  <c r="B5870" i="7"/>
  <c r="B5871" i="7"/>
  <c r="B5872" i="7"/>
  <c r="B5873" i="7"/>
  <c r="B5874" i="7"/>
  <c r="B5875" i="7"/>
  <c r="B5876" i="7"/>
  <c r="B5877" i="7"/>
  <c r="B5878" i="7"/>
  <c r="B5879" i="7"/>
  <c r="B5880" i="7"/>
  <c r="B5881" i="7"/>
  <c r="B5882" i="7"/>
  <c r="B5883" i="7"/>
  <c r="B5884" i="7"/>
  <c r="B5885" i="7"/>
  <c r="B5886" i="7"/>
  <c r="B5887" i="7"/>
  <c r="B5888" i="7"/>
  <c r="B5889" i="7"/>
  <c r="B5890" i="7"/>
  <c r="B5891" i="7"/>
  <c r="B5892" i="7"/>
  <c r="B5893" i="7"/>
  <c r="B5894" i="7"/>
  <c r="B5895" i="7"/>
  <c r="B5896" i="7"/>
  <c r="B5897" i="7"/>
  <c r="B5898" i="7"/>
  <c r="B5899" i="7"/>
  <c r="B5900" i="7"/>
  <c r="B5901" i="7"/>
  <c r="B5902" i="7"/>
  <c r="B5903" i="7"/>
  <c r="B5904" i="7"/>
  <c r="B5905" i="7"/>
  <c r="B5906" i="7"/>
  <c r="B5907" i="7"/>
  <c r="B5908" i="7"/>
  <c r="B5909" i="7"/>
  <c r="B5910" i="7"/>
  <c r="B5911" i="7"/>
  <c r="B5912" i="7"/>
  <c r="B5913" i="7"/>
  <c r="B5914" i="7"/>
  <c r="B5915" i="7"/>
  <c r="B5916" i="7"/>
  <c r="B5917" i="7"/>
  <c r="B5918" i="7"/>
  <c r="B5919" i="7"/>
  <c r="B5920" i="7"/>
  <c r="B5921" i="7"/>
  <c r="B5922" i="7"/>
  <c r="B5923" i="7"/>
  <c r="B5924" i="7"/>
  <c r="B5925" i="7"/>
  <c r="B5926" i="7"/>
  <c r="B5927" i="7"/>
  <c r="B5928" i="7"/>
  <c r="B5929" i="7"/>
  <c r="B5930" i="7"/>
  <c r="B5931" i="7"/>
  <c r="B5932" i="7"/>
  <c r="B5933" i="7"/>
  <c r="B5934" i="7"/>
  <c r="B5935" i="7"/>
  <c r="B5936" i="7"/>
  <c r="B5937" i="7"/>
  <c r="B5938" i="7"/>
  <c r="B5939" i="7"/>
  <c r="B5940" i="7"/>
  <c r="B5941" i="7"/>
  <c r="B5942" i="7"/>
  <c r="B5943" i="7"/>
  <c r="B5944" i="7"/>
  <c r="B5945" i="7"/>
  <c r="B5946" i="7"/>
  <c r="B5947" i="7"/>
  <c r="B5948" i="7"/>
  <c r="B5949" i="7"/>
  <c r="B5950" i="7"/>
  <c r="B5951" i="7"/>
  <c r="B5952" i="7"/>
  <c r="B5953" i="7"/>
  <c r="B5954" i="7"/>
  <c r="B5955" i="7"/>
  <c r="B5956" i="7"/>
  <c r="B5957" i="7"/>
  <c r="B5958" i="7"/>
  <c r="B5959" i="7"/>
  <c r="B5960" i="7"/>
  <c r="B5961" i="7"/>
  <c r="B5962" i="7"/>
  <c r="B5963" i="7"/>
  <c r="B5964" i="7"/>
  <c r="B5965" i="7"/>
  <c r="B5966" i="7"/>
  <c r="B5967" i="7"/>
  <c r="B5968" i="7"/>
  <c r="B5969" i="7"/>
  <c r="B5970" i="7"/>
  <c r="B5971" i="7"/>
  <c r="B5972" i="7"/>
  <c r="B5973" i="7"/>
  <c r="B5974" i="7"/>
  <c r="B5975" i="7"/>
  <c r="B5976" i="7"/>
  <c r="B5977" i="7"/>
  <c r="B5978" i="7"/>
  <c r="B5979" i="7"/>
  <c r="B5980" i="7"/>
  <c r="B5981" i="7"/>
  <c r="B5982" i="7"/>
  <c r="B5983" i="7"/>
  <c r="B5984" i="7"/>
  <c r="B5985" i="7"/>
  <c r="B5986" i="7"/>
  <c r="B5987" i="7"/>
  <c r="B5988" i="7"/>
  <c r="B5989" i="7"/>
  <c r="B5990" i="7"/>
  <c r="B5991" i="7"/>
  <c r="B5992" i="7"/>
  <c r="B5993" i="7"/>
  <c r="B5994" i="7"/>
  <c r="B5995" i="7"/>
  <c r="B5996" i="7"/>
  <c r="B5997" i="7"/>
  <c r="B5998" i="7"/>
  <c r="B5999" i="7"/>
  <c r="B6000" i="7"/>
  <c r="B6001" i="7"/>
  <c r="B6002" i="7"/>
  <c r="B6003" i="7"/>
  <c r="B6004" i="7"/>
  <c r="B6005" i="7"/>
  <c r="B6006" i="7"/>
  <c r="B6007" i="7"/>
  <c r="B6008" i="7"/>
  <c r="B6009" i="7"/>
  <c r="B6010" i="7"/>
  <c r="B6011" i="7"/>
  <c r="B6012" i="7"/>
  <c r="B6013" i="7"/>
  <c r="B6014" i="7"/>
  <c r="B6015" i="7"/>
  <c r="B6016" i="7"/>
  <c r="B6017" i="7"/>
  <c r="B6018" i="7"/>
  <c r="B6019" i="7"/>
  <c r="B6020" i="7"/>
  <c r="B6021" i="7"/>
  <c r="B6022" i="7"/>
  <c r="B6023" i="7"/>
  <c r="B6024" i="7"/>
  <c r="B6025" i="7"/>
  <c r="B6026" i="7"/>
  <c r="B6027" i="7"/>
  <c r="B6028" i="7"/>
  <c r="B6029" i="7"/>
  <c r="B6030" i="7"/>
  <c r="B6031" i="7"/>
  <c r="B6032" i="7"/>
  <c r="B6033" i="7"/>
  <c r="B6034" i="7"/>
  <c r="B6035" i="7"/>
  <c r="B6036" i="7"/>
  <c r="B6037" i="7"/>
  <c r="B6038" i="7"/>
  <c r="B6039" i="7"/>
  <c r="B6040" i="7"/>
  <c r="B6041" i="7"/>
  <c r="B6042" i="7"/>
  <c r="B6043" i="7"/>
  <c r="B6044" i="7"/>
  <c r="B6045" i="7"/>
  <c r="B6046" i="7"/>
  <c r="B6047" i="7"/>
  <c r="B6048" i="7"/>
  <c r="B6049" i="7"/>
  <c r="B6050" i="7"/>
  <c r="B6051" i="7"/>
  <c r="B6052" i="7"/>
  <c r="B6053" i="7"/>
  <c r="B6054" i="7"/>
  <c r="B6055" i="7"/>
  <c r="B6056" i="7"/>
  <c r="B6057" i="7"/>
  <c r="B6058" i="7"/>
  <c r="B6059" i="7"/>
  <c r="B6060" i="7"/>
  <c r="B6061" i="7"/>
  <c r="B6062" i="7"/>
  <c r="B6063" i="7"/>
  <c r="B6064" i="7"/>
  <c r="B6065" i="7"/>
  <c r="B6066" i="7"/>
  <c r="B6067" i="7"/>
  <c r="B6068" i="7"/>
  <c r="B6069" i="7"/>
  <c r="B6070" i="7"/>
  <c r="B6071" i="7"/>
  <c r="B6072" i="7"/>
  <c r="B6073" i="7"/>
  <c r="B6074" i="7"/>
  <c r="B6075" i="7"/>
  <c r="B6076" i="7"/>
  <c r="B6077" i="7"/>
  <c r="B6078" i="7"/>
  <c r="B6079" i="7"/>
  <c r="B6080" i="7"/>
  <c r="B6081" i="7"/>
  <c r="B6082" i="7"/>
  <c r="B6083" i="7"/>
  <c r="B6084" i="7"/>
  <c r="B6085" i="7"/>
  <c r="B6086" i="7"/>
  <c r="B6087" i="7"/>
  <c r="B6088" i="7"/>
  <c r="B6089" i="7"/>
  <c r="B6090" i="7"/>
  <c r="B6091" i="7"/>
  <c r="B6092" i="7"/>
  <c r="B6093" i="7"/>
  <c r="B6094" i="7"/>
  <c r="B6095" i="7"/>
  <c r="B6096" i="7"/>
  <c r="B6097" i="7"/>
  <c r="B6098" i="7"/>
  <c r="B6099" i="7"/>
  <c r="B6100" i="7"/>
  <c r="B6101" i="7"/>
  <c r="B6102" i="7"/>
  <c r="B6103" i="7"/>
  <c r="B6104" i="7"/>
  <c r="B6105" i="7"/>
  <c r="B6106" i="7"/>
  <c r="B6107" i="7"/>
  <c r="B6108" i="7"/>
  <c r="B6109" i="7"/>
  <c r="B6110" i="7"/>
  <c r="B6111" i="7"/>
  <c r="B6112" i="7"/>
  <c r="B6113" i="7"/>
  <c r="B6114" i="7"/>
  <c r="B6115" i="7"/>
  <c r="B6116" i="7"/>
  <c r="B6117" i="7"/>
  <c r="B6118" i="7"/>
  <c r="B6119" i="7"/>
  <c r="B6120" i="7"/>
  <c r="B6121" i="7"/>
  <c r="B6122" i="7"/>
  <c r="B6123" i="7"/>
  <c r="B6124" i="7"/>
  <c r="B6125" i="7"/>
  <c r="B6126" i="7"/>
  <c r="B6127" i="7"/>
  <c r="B6128" i="7"/>
  <c r="B6129" i="7"/>
  <c r="B6130" i="7"/>
  <c r="B6131" i="7"/>
  <c r="B6132" i="7"/>
  <c r="B6133" i="7"/>
  <c r="B6134" i="7"/>
  <c r="B6135" i="7"/>
  <c r="B6136" i="7"/>
  <c r="B6137" i="7"/>
  <c r="B6138" i="7"/>
  <c r="B6139" i="7"/>
  <c r="B6140" i="7"/>
  <c r="B6141" i="7"/>
  <c r="B6142" i="7"/>
  <c r="B6143" i="7"/>
  <c r="B6144" i="7"/>
  <c r="B6145" i="7"/>
  <c r="B6146" i="7"/>
  <c r="B6147" i="7"/>
  <c r="B6148" i="7"/>
  <c r="B6149" i="7"/>
  <c r="B6150" i="7"/>
  <c r="B6151" i="7"/>
  <c r="B6152" i="7"/>
  <c r="B6153" i="7"/>
  <c r="B6154" i="7"/>
  <c r="B6155" i="7"/>
  <c r="B6156" i="7"/>
  <c r="B6157" i="7"/>
  <c r="B6158" i="7"/>
  <c r="B6159" i="7"/>
  <c r="B6160" i="7"/>
  <c r="B6161" i="7"/>
  <c r="B6162" i="7"/>
  <c r="B6163" i="7"/>
  <c r="B6164" i="7"/>
  <c r="B6165" i="7"/>
  <c r="B6166" i="7"/>
  <c r="B6167" i="7"/>
  <c r="B6168" i="7"/>
  <c r="B6169" i="7"/>
  <c r="B6170" i="7"/>
  <c r="B6171" i="7"/>
  <c r="B6172" i="7"/>
  <c r="B6173" i="7"/>
  <c r="B6174" i="7"/>
  <c r="B6175" i="7"/>
  <c r="B6176" i="7"/>
  <c r="B6177" i="7"/>
  <c r="B6178" i="7"/>
  <c r="B6179" i="7"/>
  <c r="B6180" i="7"/>
  <c r="B6181" i="7"/>
  <c r="B6182" i="7"/>
  <c r="B6183" i="7"/>
  <c r="B6184" i="7"/>
  <c r="B6185" i="7"/>
  <c r="B6186" i="7"/>
  <c r="B6187" i="7"/>
  <c r="B6188" i="7"/>
  <c r="B6189" i="7"/>
  <c r="B6190" i="7"/>
  <c r="B6191" i="7"/>
  <c r="B6192" i="7"/>
  <c r="B6193" i="7"/>
  <c r="B6194" i="7"/>
  <c r="B6195" i="7"/>
  <c r="B6196" i="7"/>
  <c r="B6197" i="7"/>
  <c r="B6198" i="7"/>
  <c r="B6199" i="7"/>
  <c r="B6200" i="7"/>
  <c r="B6201" i="7"/>
  <c r="B6202" i="7"/>
  <c r="B6203" i="7"/>
  <c r="B6204" i="7"/>
  <c r="B6205" i="7"/>
  <c r="B6206" i="7"/>
  <c r="B6207" i="7"/>
  <c r="B6208" i="7"/>
  <c r="B6209" i="7"/>
  <c r="B6210" i="7"/>
  <c r="B6211" i="7"/>
  <c r="B6212" i="7"/>
  <c r="B6213" i="7"/>
  <c r="B6214" i="7"/>
  <c r="B6215" i="7"/>
  <c r="B6216" i="7"/>
  <c r="B6217" i="7"/>
  <c r="B6218" i="7"/>
  <c r="B6219" i="7"/>
  <c r="B6220" i="7"/>
  <c r="B6221" i="7"/>
  <c r="B6222" i="7"/>
  <c r="B6223" i="7"/>
  <c r="B6224" i="7"/>
  <c r="B6225" i="7"/>
  <c r="B6226" i="7"/>
  <c r="B6227" i="7"/>
  <c r="B6228" i="7"/>
  <c r="B6229" i="7"/>
  <c r="B6230" i="7"/>
  <c r="B6231" i="7"/>
  <c r="B6232" i="7"/>
  <c r="B6233" i="7"/>
  <c r="B6234" i="7"/>
  <c r="B6235" i="7"/>
  <c r="B6236" i="7"/>
  <c r="B6237" i="7"/>
  <c r="B6238" i="7"/>
  <c r="B6239" i="7"/>
  <c r="B6240" i="7"/>
  <c r="B6241" i="7"/>
  <c r="B6242" i="7"/>
  <c r="B6243" i="7"/>
  <c r="B6244" i="7"/>
  <c r="B6245" i="7"/>
  <c r="B6246" i="7"/>
  <c r="B6247" i="7"/>
  <c r="B6248" i="7"/>
  <c r="B6249" i="7"/>
  <c r="B6250" i="7"/>
  <c r="B6251" i="7"/>
  <c r="B6252" i="7"/>
  <c r="B6253" i="7"/>
  <c r="B6254" i="7"/>
  <c r="B6255" i="7"/>
  <c r="B6256" i="7"/>
  <c r="B6257" i="7"/>
  <c r="B6258" i="7"/>
  <c r="B6259" i="7"/>
  <c r="B6260" i="7"/>
  <c r="B6261" i="7"/>
  <c r="B6262" i="7"/>
  <c r="B6263" i="7"/>
  <c r="B6264" i="7"/>
  <c r="B6265" i="7"/>
  <c r="B6266" i="7"/>
  <c r="B6267" i="7"/>
  <c r="B6268" i="7"/>
  <c r="B6269" i="7"/>
  <c r="B6270" i="7"/>
  <c r="B6271" i="7"/>
  <c r="B6272" i="7"/>
  <c r="B6273" i="7"/>
  <c r="B6274" i="7"/>
  <c r="B6275" i="7"/>
  <c r="B6276" i="7"/>
  <c r="B6277" i="7"/>
  <c r="B6278" i="7"/>
  <c r="B6279" i="7"/>
  <c r="B6280" i="7"/>
  <c r="B6281" i="7"/>
  <c r="B6282" i="7"/>
  <c r="B6283" i="7"/>
  <c r="B6284" i="7"/>
  <c r="B6285" i="7"/>
  <c r="B6286" i="7"/>
  <c r="B6287" i="7"/>
  <c r="B6288" i="7"/>
  <c r="B6289" i="7"/>
  <c r="B6290" i="7"/>
  <c r="B6291" i="7"/>
  <c r="B6292" i="7"/>
  <c r="B6293" i="7"/>
  <c r="B6294" i="7"/>
  <c r="B6295" i="7"/>
  <c r="B6296" i="7"/>
  <c r="B6297" i="7"/>
  <c r="B6298" i="7"/>
  <c r="B6299" i="7"/>
  <c r="B6300" i="7"/>
  <c r="B6301" i="7"/>
  <c r="B6302" i="7"/>
  <c r="B6303" i="7"/>
  <c r="B6304" i="7"/>
  <c r="B6305" i="7"/>
  <c r="B6306" i="7"/>
  <c r="B6307" i="7"/>
  <c r="B6308" i="7"/>
  <c r="B6309" i="7"/>
  <c r="B6310" i="7"/>
  <c r="B6311" i="7"/>
  <c r="B6312" i="7"/>
  <c r="B6313" i="7"/>
  <c r="B6314" i="7"/>
  <c r="B6315" i="7"/>
  <c r="B6316" i="7"/>
  <c r="B6317" i="7"/>
  <c r="B6318" i="7"/>
  <c r="B6319" i="7"/>
  <c r="B6320" i="7"/>
  <c r="B6321" i="7"/>
  <c r="B6322" i="7"/>
  <c r="B6323" i="7"/>
  <c r="B6324" i="7"/>
  <c r="B6325" i="7"/>
  <c r="B6326" i="7"/>
  <c r="B6327" i="7"/>
  <c r="B6328" i="7"/>
  <c r="B6329" i="7"/>
  <c r="B6330" i="7"/>
  <c r="B6331" i="7"/>
  <c r="B6332" i="7"/>
  <c r="B6333" i="7"/>
  <c r="B6334" i="7"/>
  <c r="B6335" i="7"/>
  <c r="B6336" i="7"/>
  <c r="B6337" i="7"/>
  <c r="B6338" i="7"/>
  <c r="B6339" i="7"/>
  <c r="B6340" i="7"/>
  <c r="B6341" i="7"/>
  <c r="B6342" i="7"/>
  <c r="B6343" i="7"/>
  <c r="B6344" i="7"/>
  <c r="B6345" i="7"/>
  <c r="B6346" i="7"/>
  <c r="B6347" i="7"/>
  <c r="B6348" i="7"/>
  <c r="B6349" i="7"/>
  <c r="B6350" i="7"/>
  <c r="B6351" i="7"/>
  <c r="B6352" i="7"/>
  <c r="B6353" i="7"/>
  <c r="B6354" i="7"/>
  <c r="B6355" i="7"/>
  <c r="B6356" i="7"/>
  <c r="B6357" i="7"/>
  <c r="B6358" i="7"/>
  <c r="B6359" i="7"/>
  <c r="B6360" i="7"/>
  <c r="B6361" i="7"/>
  <c r="B6362" i="7"/>
  <c r="B6363" i="7"/>
  <c r="B6364" i="7"/>
  <c r="B6365" i="7"/>
  <c r="B6366" i="7"/>
  <c r="B6367" i="7"/>
  <c r="B6368" i="7"/>
  <c r="B6369" i="7"/>
  <c r="B6370" i="7"/>
  <c r="B6371" i="7"/>
  <c r="B6372" i="7"/>
  <c r="B6373" i="7"/>
  <c r="B6374" i="7"/>
  <c r="B6375" i="7"/>
  <c r="B6376" i="7"/>
  <c r="B6377" i="7"/>
  <c r="B6378" i="7"/>
  <c r="B6379" i="7"/>
  <c r="B6380" i="7"/>
  <c r="B6381" i="7"/>
  <c r="B6382" i="7"/>
  <c r="B6383" i="7"/>
  <c r="B6384" i="7"/>
  <c r="B6385" i="7"/>
  <c r="B6386" i="7"/>
  <c r="B6387" i="7"/>
  <c r="B6388" i="7"/>
  <c r="B6389" i="7"/>
  <c r="B6390" i="7"/>
  <c r="B6391" i="7"/>
  <c r="B6392" i="7"/>
  <c r="B6393" i="7"/>
  <c r="B6394" i="7"/>
  <c r="B6395" i="7"/>
  <c r="B6396" i="7"/>
  <c r="B6397" i="7"/>
  <c r="B6398" i="7"/>
  <c r="B6399" i="7"/>
  <c r="B6400" i="7"/>
  <c r="B6401" i="7"/>
  <c r="B6402" i="7"/>
  <c r="B6403" i="7"/>
  <c r="B6404" i="7"/>
  <c r="B6405" i="7"/>
  <c r="B6406" i="7"/>
  <c r="B6407" i="7"/>
  <c r="B6408" i="7"/>
  <c r="B6409" i="7"/>
  <c r="B6410" i="7"/>
  <c r="B6411" i="7"/>
  <c r="B6412" i="7"/>
  <c r="B6413" i="7"/>
  <c r="B6414" i="7"/>
  <c r="B6415" i="7"/>
  <c r="B6416" i="7"/>
  <c r="B6417" i="7"/>
  <c r="B6418" i="7"/>
  <c r="B6419" i="7"/>
  <c r="B6420" i="7"/>
  <c r="B6421" i="7"/>
  <c r="B6422" i="7"/>
  <c r="B6423" i="7"/>
  <c r="B6424" i="7"/>
  <c r="B6425" i="7"/>
  <c r="B6426" i="7"/>
  <c r="B6427" i="7"/>
  <c r="B6428" i="7"/>
  <c r="B6429" i="7"/>
  <c r="B6430" i="7"/>
  <c r="B6431" i="7"/>
  <c r="B6432" i="7"/>
  <c r="B6433" i="7"/>
  <c r="B6434" i="7"/>
  <c r="B6435" i="7"/>
  <c r="B6436" i="7"/>
  <c r="B6437" i="7"/>
  <c r="B6438" i="7"/>
  <c r="B6439" i="7"/>
  <c r="B6440" i="7"/>
  <c r="B6441" i="7"/>
  <c r="B6442" i="7"/>
  <c r="B6443" i="7"/>
  <c r="B6444" i="7"/>
  <c r="B6445" i="7"/>
  <c r="B6446" i="7"/>
  <c r="B6447" i="7"/>
  <c r="B6448" i="7"/>
  <c r="B6449" i="7"/>
  <c r="B6450" i="7"/>
  <c r="B6451" i="7"/>
  <c r="B6452" i="7"/>
  <c r="B6453" i="7"/>
  <c r="B6454" i="7"/>
  <c r="B6455" i="7"/>
  <c r="B6456" i="7"/>
  <c r="B6457" i="7"/>
  <c r="B6458" i="7"/>
  <c r="B6459" i="7"/>
  <c r="B6460" i="7"/>
  <c r="B6461" i="7"/>
  <c r="B6462" i="7"/>
  <c r="B6463" i="7"/>
  <c r="B6464" i="7"/>
  <c r="B6465" i="7"/>
  <c r="B6466" i="7"/>
  <c r="B6467" i="7"/>
  <c r="B6468" i="7"/>
  <c r="B6469" i="7"/>
  <c r="B6470" i="7"/>
  <c r="B6471" i="7"/>
  <c r="B6472" i="7"/>
  <c r="B6473" i="7"/>
  <c r="B6474" i="7"/>
  <c r="B6475" i="7"/>
  <c r="B6476" i="7"/>
  <c r="B6477" i="7"/>
  <c r="B6478" i="7"/>
  <c r="B6479" i="7"/>
  <c r="B6480" i="7"/>
  <c r="B6481" i="7"/>
  <c r="B6482" i="7"/>
  <c r="B6483" i="7"/>
  <c r="B6484" i="7"/>
  <c r="B6485" i="7"/>
  <c r="B6486" i="7"/>
  <c r="B6487" i="7"/>
  <c r="B6488" i="7"/>
  <c r="B6489" i="7"/>
  <c r="B6490" i="7"/>
  <c r="B6491" i="7"/>
  <c r="B6492" i="7"/>
  <c r="B6493" i="7"/>
  <c r="B6494" i="7"/>
  <c r="B6495" i="7"/>
  <c r="B6496" i="7"/>
  <c r="B6497" i="7"/>
  <c r="B6498" i="7"/>
  <c r="B6499" i="7"/>
  <c r="B6500" i="7"/>
  <c r="B6501" i="7"/>
  <c r="B6502" i="7"/>
  <c r="B6503" i="7"/>
  <c r="B6504" i="7"/>
  <c r="B6505" i="7"/>
  <c r="B6506" i="7"/>
  <c r="B6507" i="7"/>
  <c r="B6508" i="7"/>
  <c r="B6509" i="7"/>
  <c r="B6510" i="7"/>
  <c r="B6511" i="7"/>
  <c r="B6512" i="7"/>
  <c r="B6513" i="7"/>
  <c r="B6514" i="7"/>
  <c r="B6515" i="7"/>
  <c r="B6516" i="7"/>
  <c r="B6517" i="7"/>
  <c r="B6518" i="7"/>
  <c r="B6519" i="7"/>
  <c r="B6520" i="7"/>
  <c r="B6521" i="7"/>
  <c r="B6522" i="7"/>
  <c r="B6523" i="7"/>
  <c r="B6524" i="7"/>
  <c r="B6525" i="7"/>
  <c r="B6526" i="7"/>
  <c r="B6527" i="7"/>
  <c r="B6528" i="7"/>
  <c r="B6529" i="7"/>
  <c r="B6530" i="7"/>
  <c r="B6531" i="7"/>
  <c r="B6532" i="7"/>
  <c r="B6533" i="7"/>
  <c r="B6534" i="7"/>
  <c r="B6535" i="7"/>
  <c r="B6536" i="7"/>
  <c r="B6537" i="7"/>
  <c r="B6538" i="7"/>
  <c r="B6539" i="7"/>
  <c r="B6540" i="7"/>
  <c r="B6541" i="7"/>
  <c r="B6542" i="7"/>
  <c r="B6543" i="7"/>
  <c r="B6544" i="7"/>
  <c r="B6545" i="7"/>
  <c r="B6546" i="7"/>
  <c r="B6547" i="7"/>
  <c r="B6548" i="7"/>
  <c r="B6549" i="7"/>
  <c r="B6550" i="7"/>
  <c r="B6551" i="7"/>
  <c r="B6552" i="7"/>
  <c r="B6553" i="7"/>
  <c r="B6554" i="7"/>
  <c r="B6555" i="7"/>
  <c r="B6556" i="7"/>
  <c r="B6557" i="7"/>
  <c r="B6558" i="7"/>
  <c r="B6559" i="7"/>
  <c r="B6560" i="7"/>
  <c r="B6561" i="7"/>
  <c r="B6562" i="7"/>
  <c r="B6563" i="7"/>
  <c r="B6564" i="7"/>
  <c r="B6565" i="7"/>
  <c r="B6566" i="7"/>
  <c r="B6567" i="7"/>
  <c r="B6568" i="7"/>
  <c r="B6569" i="7"/>
  <c r="B6570" i="7"/>
  <c r="B6571" i="7"/>
  <c r="B6572" i="7"/>
  <c r="B6573" i="7"/>
  <c r="B6574" i="7"/>
  <c r="B6575" i="7"/>
  <c r="B6576" i="7"/>
  <c r="B6577" i="7"/>
  <c r="B6578" i="7"/>
  <c r="B6579" i="7"/>
  <c r="B6580" i="7"/>
  <c r="B6581" i="7"/>
  <c r="B6582" i="7"/>
  <c r="B6583" i="7"/>
  <c r="B6584" i="7"/>
  <c r="B6585" i="7"/>
  <c r="B6586" i="7"/>
  <c r="B6587" i="7"/>
  <c r="B6588" i="7"/>
  <c r="B6589" i="7"/>
  <c r="B6590" i="7"/>
  <c r="B6591" i="7"/>
  <c r="B6592" i="7"/>
  <c r="B6593" i="7"/>
  <c r="B6594" i="7"/>
  <c r="B6595" i="7"/>
  <c r="B6596" i="7"/>
  <c r="B6597" i="7"/>
  <c r="B6598" i="7"/>
  <c r="B6599" i="7"/>
  <c r="B6600" i="7"/>
  <c r="B6601" i="7"/>
  <c r="B6602" i="7"/>
  <c r="B6603" i="7"/>
  <c r="B6604" i="7"/>
  <c r="B6605" i="7"/>
  <c r="B6606" i="7"/>
  <c r="B6607" i="7"/>
  <c r="B6608" i="7"/>
  <c r="B6609" i="7"/>
  <c r="B6610" i="7"/>
  <c r="B6611" i="7"/>
  <c r="B6612" i="7"/>
  <c r="B6613" i="7"/>
  <c r="B6614" i="7"/>
  <c r="B6615" i="7"/>
  <c r="B6616" i="7"/>
  <c r="B6617" i="7"/>
  <c r="B6618" i="7"/>
  <c r="B6619" i="7"/>
  <c r="B6620" i="7"/>
  <c r="B6621" i="7"/>
  <c r="B6622" i="7"/>
  <c r="B6623" i="7"/>
  <c r="B6624" i="7"/>
  <c r="B6625" i="7"/>
  <c r="B6626" i="7"/>
  <c r="B6627" i="7"/>
  <c r="B6628" i="7"/>
  <c r="B6629" i="7"/>
  <c r="B6630" i="7"/>
  <c r="B6631" i="7"/>
  <c r="B6632" i="7"/>
  <c r="B6633" i="7"/>
  <c r="B6634" i="7"/>
  <c r="B6635" i="7"/>
  <c r="B6636" i="7"/>
  <c r="B6637" i="7"/>
  <c r="B6638" i="7"/>
  <c r="B6639" i="7"/>
  <c r="B6640" i="7"/>
  <c r="B6641" i="7"/>
  <c r="B6642" i="7"/>
  <c r="B6643" i="7"/>
  <c r="B6644" i="7"/>
  <c r="B6645" i="7"/>
  <c r="B6646" i="7"/>
  <c r="B6647" i="7"/>
  <c r="B6648" i="7"/>
  <c r="B6649" i="7"/>
  <c r="B6650" i="7"/>
  <c r="B6651" i="7"/>
  <c r="B6652" i="7"/>
  <c r="B6653" i="7"/>
  <c r="B6654" i="7"/>
  <c r="B6655" i="7"/>
  <c r="B6656" i="7"/>
  <c r="B6657" i="7"/>
  <c r="B6658" i="7"/>
  <c r="B6659" i="7"/>
  <c r="B6660" i="7"/>
  <c r="B6661" i="7"/>
  <c r="B6662" i="7"/>
  <c r="B6663" i="7"/>
  <c r="B6664" i="7"/>
  <c r="B6665" i="7"/>
  <c r="B6666" i="7"/>
  <c r="B6667" i="7"/>
  <c r="B6668" i="7"/>
  <c r="B6669" i="7"/>
  <c r="B6670" i="7"/>
  <c r="B6671" i="7"/>
  <c r="B6672" i="7"/>
  <c r="B6673" i="7"/>
  <c r="B6674" i="7"/>
  <c r="B6675" i="7"/>
  <c r="B6676" i="7"/>
  <c r="B6677" i="7"/>
  <c r="B6678" i="7"/>
  <c r="B6679" i="7"/>
  <c r="B6680" i="7"/>
  <c r="B6681" i="7"/>
  <c r="B6682" i="7"/>
  <c r="B6683" i="7"/>
  <c r="B6684" i="7"/>
  <c r="B6685" i="7"/>
  <c r="B6686" i="7"/>
  <c r="B6687" i="7"/>
  <c r="B6688" i="7"/>
  <c r="B6689" i="7"/>
  <c r="B6690" i="7"/>
  <c r="B6691" i="7"/>
  <c r="B6692" i="7"/>
  <c r="B6693" i="7"/>
  <c r="B6694" i="7"/>
  <c r="B6695" i="7"/>
  <c r="B6696" i="7"/>
  <c r="B6697" i="7"/>
  <c r="B6698" i="7"/>
  <c r="B6699" i="7"/>
  <c r="B6700" i="7"/>
  <c r="B6701" i="7"/>
  <c r="B6702" i="7"/>
  <c r="B6703" i="7"/>
  <c r="B6704" i="7"/>
  <c r="B6705" i="7"/>
  <c r="B6706" i="7"/>
  <c r="B6707" i="7"/>
  <c r="B6708" i="7"/>
  <c r="B6709" i="7"/>
  <c r="B6710" i="7"/>
  <c r="B6711" i="7"/>
  <c r="B6712" i="7"/>
  <c r="B6713" i="7"/>
  <c r="B6714" i="7"/>
  <c r="B6715" i="7"/>
  <c r="B6716" i="7"/>
  <c r="B6717" i="7"/>
  <c r="B6718" i="7"/>
  <c r="B6719" i="7"/>
  <c r="B6720" i="7"/>
  <c r="B6721" i="7"/>
  <c r="B6722" i="7"/>
  <c r="B6723" i="7"/>
  <c r="B6724" i="7"/>
  <c r="B6725" i="7"/>
  <c r="B6726" i="7"/>
  <c r="B6727" i="7"/>
  <c r="B6728" i="7"/>
  <c r="B6729" i="7"/>
  <c r="B6730" i="7"/>
  <c r="B6731" i="7"/>
  <c r="B6732" i="7"/>
  <c r="B6733" i="7"/>
  <c r="B6734" i="7"/>
  <c r="B6735" i="7"/>
  <c r="B6736" i="7"/>
  <c r="B6737" i="7"/>
  <c r="B6738" i="7"/>
  <c r="B6739" i="7"/>
  <c r="B6740" i="7"/>
  <c r="B6741" i="7"/>
  <c r="B6742" i="7"/>
  <c r="B6743" i="7"/>
  <c r="B6744" i="7"/>
  <c r="B6745" i="7"/>
  <c r="B6746" i="7"/>
  <c r="B6747" i="7"/>
  <c r="B6748" i="7"/>
  <c r="B6749" i="7"/>
  <c r="B6750" i="7"/>
  <c r="B6751" i="7"/>
  <c r="B6752" i="7"/>
  <c r="B6753" i="7"/>
  <c r="B6754" i="7"/>
  <c r="B6755" i="7"/>
  <c r="B6756" i="7"/>
  <c r="B6757" i="7"/>
  <c r="B6758" i="7"/>
  <c r="B6759" i="7"/>
  <c r="B6760" i="7"/>
  <c r="B6761" i="7"/>
  <c r="B6762" i="7"/>
  <c r="B6763" i="7"/>
  <c r="B6764" i="7"/>
  <c r="B6765" i="7"/>
  <c r="B6766" i="7"/>
  <c r="B6767" i="7"/>
  <c r="B6768" i="7"/>
  <c r="B6769" i="7"/>
  <c r="B6770" i="7"/>
  <c r="B6771" i="7"/>
  <c r="B6772" i="7"/>
  <c r="B6773" i="7"/>
  <c r="B6774" i="7"/>
  <c r="B6775" i="7"/>
  <c r="B6776" i="7"/>
  <c r="B6777" i="7"/>
  <c r="B6778" i="7"/>
  <c r="B6779" i="7"/>
  <c r="B6780" i="7"/>
  <c r="B6781" i="7"/>
  <c r="B6782" i="7"/>
  <c r="B6783" i="7"/>
  <c r="B6784" i="7"/>
  <c r="B6785" i="7"/>
  <c r="B6786" i="7"/>
  <c r="B6787" i="7"/>
  <c r="B6788" i="7"/>
  <c r="B6789" i="7"/>
  <c r="B6790" i="7"/>
  <c r="B6791" i="7"/>
  <c r="B6792" i="7"/>
  <c r="B6793" i="7"/>
  <c r="B6794" i="7"/>
  <c r="B6795" i="7"/>
  <c r="B6796" i="7"/>
  <c r="B6797" i="7"/>
  <c r="B6798" i="7"/>
  <c r="B6799" i="7"/>
  <c r="B6800" i="7"/>
  <c r="B6801" i="7"/>
  <c r="B6802" i="7"/>
  <c r="B6803" i="7"/>
  <c r="B6804" i="7"/>
  <c r="B6805" i="7"/>
  <c r="B6806" i="7"/>
  <c r="B6807" i="7"/>
  <c r="B6808" i="7"/>
  <c r="B6809" i="7"/>
  <c r="B6810" i="7"/>
  <c r="B6811" i="7"/>
  <c r="B6812" i="7"/>
  <c r="B6813" i="7"/>
  <c r="B6814" i="7"/>
  <c r="B6815" i="7"/>
  <c r="B6816" i="7"/>
  <c r="B6817" i="7"/>
  <c r="B6818" i="7"/>
  <c r="B6819" i="7"/>
  <c r="B6820" i="7"/>
  <c r="B6821" i="7"/>
  <c r="B6822" i="7"/>
  <c r="B6823" i="7"/>
  <c r="B6824" i="7"/>
  <c r="B6825" i="7"/>
  <c r="B6826" i="7"/>
  <c r="B6827" i="7"/>
  <c r="B6828" i="7"/>
  <c r="B6829" i="7"/>
  <c r="B6830" i="7"/>
  <c r="B6831" i="7"/>
  <c r="B6832" i="7"/>
  <c r="B6833" i="7"/>
  <c r="B6834" i="7"/>
  <c r="B6835" i="7"/>
  <c r="B6836" i="7"/>
  <c r="B6837" i="7"/>
  <c r="B6838" i="7"/>
  <c r="B6839" i="7"/>
  <c r="B6840" i="7"/>
  <c r="B6841" i="7"/>
  <c r="B6842" i="7"/>
  <c r="B6843" i="7"/>
  <c r="B6844" i="7"/>
  <c r="B6845" i="7"/>
  <c r="B6846" i="7"/>
  <c r="B6847" i="7"/>
  <c r="B6848" i="7"/>
  <c r="B6849" i="7"/>
  <c r="B6850" i="7"/>
  <c r="B6851" i="7"/>
  <c r="B6852" i="7"/>
  <c r="B6853" i="7"/>
  <c r="B6854" i="7"/>
  <c r="B6855" i="7"/>
  <c r="B6856" i="7"/>
  <c r="B6857" i="7"/>
  <c r="B6858" i="7"/>
  <c r="B6859" i="7"/>
  <c r="B6860" i="7"/>
  <c r="B6861" i="7"/>
  <c r="B6862" i="7"/>
  <c r="B6863" i="7"/>
  <c r="B6864" i="7"/>
  <c r="B6865" i="7"/>
  <c r="B6866" i="7"/>
  <c r="B6867" i="7"/>
  <c r="B6868" i="7"/>
  <c r="B6869" i="7"/>
  <c r="B6870" i="7"/>
  <c r="B6871" i="7"/>
  <c r="B6872" i="7"/>
  <c r="B6873" i="7"/>
  <c r="B6874" i="7"/>
  <c r="B6875" i="7"/>
  <c r="B6876" i="7"/>
  <c r="B6877" i="7"/>
  <c r="B6878" i="7"/>
  <c r="B6879" i="7"/>
  <c r="B6880" i="7"/>
  <c r="B6881" i="7"/>
  <c r="B6882" i="7"/>
  <c r="B6883" i="7"/>
  <c r="B6884" i="7"/>
  <c r="B6885" i="7"/>
  <c r="B6886" i="7"/>
  <c r="B6887" i="7"/>
  <c r="B6888" i="7"/>
  <c r="B6889" i="7"/>
  <c r="B6890" i="7"/>
  <c r="B6891" i="7"/>
  <c r="B6892" i="7"/>
  <c r="B6893" i="7"/>
  <c r="B6894" i="7"/>
  <c r="B6895" i="7"/>
  <c r="B6896" i="7"/>
  <c r="B6897" i="7"/>
  <c r="B6898" i="7"/>
  <c r="B6899" i="7"/>
  <c r="B6900" i="7"/>
  <c r="B6901" i="7"/>
  <c r="B6902" i="7"/>
  <c r="B6903" i="7"/>
  <c r="B6904" i="7"/>
  <c r="B6905" i="7"/>
  <c r="B6906" i="7"/>
  <c r="B6907" i="7"/>
  <c r="B6908" i="7"/>
  <c r="B6909" i="7"/>
  <c r="B6910" i="7"/>
  <c r="B6911" i="7"/>
  <c r="B6912" i="7"/>
  <c r="B6913" i="7"/>
  <c r="B6914" i="7"/>
  <c r="B6915" i="7"/>
  <c r="B6916" i="7"/>
  <c r="B6917" i="7"/>
  <c r="B6918" i="7"/>
  <c r="B6919" i="7"/>
  <c r="B6920" i="7"/>
  <c r="B6921" i="7"/>
  <c r="B6922" i="7"/>
  <c r="B6923" i="7"/>
  <c r="B6924" i="7"/>
  <c r="B6925" i="7"/>
  <c r="B6926" i="7"/>
  <c r="B6927" i="7"/>
  <c r="B6928" i="7"/>
  <c r="B6929" i="7"/>
  <c r="B6930" i="7"/>
  <c r="B6931" i="7"/>
  <c r="B6932" i="7"/>
  <c r="B6933" i="7"/>
  <c r="B6934" i="7"/>
  <c r="B6935" i="7"/>
  <c r="B6936" i="7"/>
  <c r="B6937" i="7"/>
  <c r="B6938" i="7"/>
  <c r="B6939" i="7"/>
  <c r="B6940" i="7"/>
  <c r="B6941" i="7"/>
  <c r="B6942" i="7"/>
  <c r="B6943" i="7"/>
  <c r="B6944" i="7"/>
  <c r="B6945" i="7"/>
  <c r="B6946" i="7"/>
  <c r="B6947" i="7"/>
  <c r="B6948" i="7"/>
  <c r="B6949" i="7"/>
  <c r="B6950" i="7"/>
  <c r="B6951" i="7"/>
  <c r="B6952" i="7"/>
  <c r="B6953" i="7"/>
  <c r="B6954" i="7"/>
  <c r="B6955" i="7"/>
  <c r="B6956" i="7"/>
  <c r="B6957" i="7"/>
  <c r="B6958" i="7"/>
  <c r="B6959" i="7"/>
  <c r="B6960" i="7"/>
  <c r="B6961" i="7"/>
  <c r="B6962" i="7"/>
  <c r="B6963" i="7"/>
  <c r="B6964" i="7"/>
  <c r="B6965" i="7"/>
  <c r="B6966" i="7"/>
  <c r="B6967" i="7"/>
  <c r="B6968" i="7"/>
  <c r="B6969" i="7"/>
  <c r="B6970" i="7"/>
  <c r="B6971" i="7"/>
  <c r="B6972" i="7"/>
  <c r="B6973" i="7"/>
  <c r="B6974" i="7"/>
  <c r="B6975" i="7"/>
  <c r="B6976" i="7"/>
  <c r="B6977" i="7"/>
  <c r="B6978" i="7"/>
  <c r="B6979" i="7"/>
  <c r="B6980" i="7"/>
  <c r="B6981" i="7"/>
  <c r="B6982" i="7"/>
  <c r="B6983" i="7"/>
  <c r="B6984" i="7"/>
  <c r="B6985" i="7"/>
  <c r="B6986" i="7"/>
  <c r="B6987" i="7"/>
  <c r="B6988" i="7"/>
  <c r="B6989" i="7"/>
  <c r="B6990" i="7"/>
  <c r="B6991" i="7"/>
  <c r="B6992" i="7"/>
  <c r="B6993" i="7"/>
  <c r="B6994" i="7"/>
  <c r="B6995" i="7"/>
  <c r="B6996" i="7"/>
  <c r="B6997" i="7"/>
  <c r="B6998" i="7"/>
  <c r="B6999" i="7"/>
  <c r="B7000" i="7"/>
  <c r="B7001" i="7"/>
  <c r="A702" i="7"/>
  <c r="C702" i="7"/>
  <c r="D702" i="7"/>
  <c r="E702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A703" i="7"/>
  <c r="C703" i="7"/>
  <c r="D703" i="7"/>
  <c r="E703" i="7"/>
  <c r="A704" i="7"/>
  <c r="C704" i="7"/>
  <c r="D704" i="7"/>
  <c r="E704" i="7"/>
  <c r="A705" i="7"/>
  <c r="C705" i="7"/>
  <c r="D705" i="7"/>
  <c r="E705" i="7"/>
  <c r="A706" i="7"/>
  <c r="C706" i="7"/>
  <c r="D706" i="7"/>
  <c r="E706" i="7"/>
  <c r="A707" i="7"/>
  <c r="C707" i="7"/>
  <c r="D707" i="7"/>
  <c r="E707" i="7"/>
  <c r="A708" i="7"/>
  <c r="C708" i="7"/>
  <c r="D708" i="7"/>
  <c r="E708" i="7"/>
  <c r="A709" i="7"/>
  <c r="C709" i="7"/>
  <c r="D709" i="7"/>
  <c r="E709" i="7"/>
  <c r="A710" i="7"/>
  <c r="C710" i="7"/>
  <c r="D710" i="7"/>
  <c r="E710" i="7"/>
  <c r="A711" i="7"/>
  <c r="C711" i="7"/>
  <c r="D711" i="7"/>
  <c r="E711" i="7"/>
  <c r="A712" i="7"/>
  <c r="C712" i="7"/>
  <c r="D712" i="7"/>
  <c r="E712" i="7"/>
  <c r="A713" i="7"/>
  <c r="C713" i="7"/>
  <c r="D713" i="7"/>
  <c r="E713" i="7"/>
  <c r="A714" i="7"/>
  <c r="C714" i="7"/>
  <c r="D714" i="7"/>
  <c r="E714" i="7"/>
  <c r="A715" i="7"/>
  <c r="C715" i="7"/>
  <c r="D715" i="7"/>
  <c r="E715" i="7"/>
  <c r="A716" i="7"/>
  <c r="C716" i="7"/>
  <c r="D716" i="7"/>
  <c r="E716" i="7"/>
  <c r="A717" i="7"/>
  <c r="C717" i="7"/>
  <c r="D717" i="7"/>
  <c r="E717" i="7"/>
  <c r="A718" i="7"/>
  <c r="C718" i="7"/>
  <c r="D718" i="7"/>
  <c r="E718" i="7"/>
  <c r="A719" i="7"/>
  <c r="C719" i="7"/>
  <c r="D719" i="7"/>
  <c r="E719" i="7"/>
  <c r="A720" i="7"/>
  <c r="C720" i="7"/>
  <c r="D720" i="7"/>
  <c r="E720" i="7"/>
  <c r="A721" i="7"/>
  <c r="C721" i="7"/>
  <c r="D721" i="7"/>
  <c r="E721" i="7"/>
  <c r="A722" i="7"/>
  <c r="C722" i="7"/>
  <c r="D722" i="7"/>
  <c r="E722" i="7"/>
  <c r="A723" i="7"/>
  <c r="C723" i="7"/>
  <c r="D723" i="7"/>
  <c r="E723" i="7"/>
  <c r="A724" i="7"/>
  <c r="C724" i="7"/>
  <c r="D724" i="7"/>
  <c r="E724" i="7"/>
  <c r="A725" i="7"/>
  <c r="C725" i="7"/>
  <c r="D725" i="7"/>
  <c r="E725" i="7"/>
  <c r="A726" i="7"/>
  <c r="C726" i="7"/>
  <c r="D726" i="7"/>
  <c r="E726" i="7"/>
  <c r="A727" i="7"/>
  <c r="C727" i="7"/>
  <c r="D727" i="7"/>
  <c r="E727" i="7"/>
  <c r="A728" i="7"/>
  <c r="C728" i="7"/>
  <c r="D728" i="7"/>
  <c r="E728" i="7"/>
  <c r="A729" i="7"/>
  <c r="C729" i="7"/>
  <c r="D729" i="7"/>
  <c r="E729" i="7"/>
  <c r="A730" i="7"/>
  <c r="C730" i="7"/>
  <c r="D730" i="7"/>
  <c r="E730" i="7"/>
  <c r="A731" i="7"/>
  <c r="C731" i="7"/>
  <c r="D731" i="7"/>
  <c r="E731" i="7"/>
  <c r="A732" i="7"/>
  <c r="C732" i="7"/>
  <c r="D732" i="7"/>
  <c r="E732" i="7"/>
  <c r="A733" i="7"/>
  <c r="C733" i="7"/>
  <c r="D733" i="7"/>
  <c r="E733" i="7"/>
  <c r="A734" i="7"/>
  <c r="C734" i="7"/>
  <c r="D734" i="7"/>
  <c r="E734" i="7"/>
  <c r="A735" i="7"/>
  <c r="C735" i="7"/>
  <c r="D735" i="7"/>
  <c r="E735" i="7"/>
  <c r="A736" i="7"/>
  <c r="C736" i="7"/>
  <c r="D736" i="7"/>
  <c r="E736" i="7"/>
  <c r="A737" i="7"/>
  <c r="C737" i="7"/>
  <c r="D737" i="7"/>
  <c r="E737" i="7"/>
  <c r="A738" i="7"/>
  <c r="C738" i="7"/>
  <c r="D738" i="7"/>
  <c r="E738" i="7"/>
  <c r="A739" i="7"/>
  <c r="C739" i="7"/>
  <c r="D739" i="7"/>
  <c r="E739" i="7"/>
  <c r="A740" i="7"/>
  <c r="C740" i="7"/>
  <c r="D740" i="7"/>
  <c r="E740" i="7"/>
  <c r="A741" i="7"/>
  <c r="C741" i="7"/>
  <c r="D741" i="7"/>
  <c r="E741" i="7"/>
  <c r="A742" i="7"/>
  <c r="C742" i="7"/>
  <c r="D742" i="7"/>
  <c r="E742" i="7"/>
  <c r="A743" i="7"/>
  <c r="C743" i="7"/>
  <c r="D743" i="7"/>
  <c r="E743" i="7"/>
  <c r="A744" i="7"/>
  <c r="C744" i="7"/>
  <c r="D744" i="7"/>
  <c r="E744" i="7"/>
  <c r="A745" i="7"/>
  <c r="C745" i="7"/>
  <c r="D745" i="7"/>
  <c r="E745" i="7"/>
  <c r="A746" i="7"/>
  <c r="C746" i="7"/>
  <c r="D746" i="7"/>
  <c r="E746" i="7"/>
  <c r="A747" i="7"/>
  <c r="C747" i="7"/>
  <c r="D747" i="7"/>
  <c r="E747" i="7"/>
  <c r="A748" i="7"/>
  <c r="C748" i="7"/>
  <c r="D748" i="7"/>
  <c r="E748" i="7"/>
  <c r="A749" i="7"/>
  <c r="C749" i="7"/>
  <c r="D749" i="7"/>
  <c r="E749" i="7"/>
  <c r="A750" i="7"/>
  <c r="C750" i="7"/>
  <c r="D750" i="7"/>
  <c r="E750" i="7"/>
  <c r="A751" i="7"/>
  <c r="C751" i="7"/>
  <c r="D751" i="7"/>
  <c r="E751" i="7"/>
  <c r="A752" i="7"/>
  <c r="C752" i="7"/>
  <c r="D752" i="7"/>
  <c r="E752" i="7"/>
  <c r="A753" i="7"/>
  <c r="C753" i="7"/>
  <c r="D753" i="7"/>
  <c r="E753" i="7"/>
  <c r="A754" i="7"/>
  <c r="C754" i="7"/>
  <c r="D754" i="7"/>
  <c r="E754" i="7"/>
  <c r="A755" i="7"/>
  <c r="C755" i="7"/>
  <c r="D755" i="7"/>
  <c r="E755" i="7"/>
  <c r="A756" i="7"/>
  <c r="C756" i="7"/>
  <c r="D756" i="7"/>
  <c r="E756" i="7"/>
  <c r="A757" i="7"/>
  <c r="C757" i="7"/>
  <c r="D757" i="7"/>
  <c r="E757" i="7"/>
  <c r="A758" i="7"/>
  <c r="C758" i="7"/>
  <c r="D758" i="7"/>
  <c r="E758" i="7"/>
  <c r="A759" i="7"/>
  <c r="C759" i="7"/>
  <c r="D759" i="7"/>
  <c r="E759" i="7"/>
  <c r="A760" i="7"/>
  <c r="C760" i="7"/>
  <c r="D760" i="7"/>
  <c r="E760" i="7"/>
  <c r="A761" i="7"/>
  <c r="C761" i="7"/>
  <c r="D761" i="7"/>
  <c r="E761" i="7"/>
  <c r="A762" i="7"/>
  <c r="C762" i="7"/>
  <c r="D762" i="7"/>
  <c r="E762" i="7"/>
  <c r="A763" i="7"/>
  <c r="C763" i="7"/>
  <c r="D763" i="7"/>
  <c r="E763" i="7"/>
  <c r="A764" i="7"/>
  <c r="C764" i="7"/>
  <c r="D764" i="7"/>
  <c r="E764" i="7"/>
  <c r="A765" i="7"/>
  <c r="C765" i="7"/>
  <c r="D765" i="7"/>
  <c r="E765" i="7"/>
  <c r="A766" i="7"/>
  <c r="C766" i="7"/>
  <c r="D766" i="7"/>
  <c r="E766" i="7"/>
  <c r="A767" i="7"/>
  <c r="C767" i="7"/>
  <c r="D767" i="7"/>
  <c r="E767" i="7"/>
  <c r="A768" i="7"/>
  <c r="C768" i="7"/>
  <c r="D768" i="7"/>
  <c r="E768" i="7"/>
  <c r="A769" i="7"/>
  <c r="C769" i="7"/>
  <c r="D769" i="7"/>
  <c r="E769" i="7"/>
  <c r="A770" i="7"/>
  <c r="C770" i="7"/>
  <c r="D770" i="7"/>
  <c r="E770" i="7"/>
  <c r="A771" i="7"/>
  <c r="C771" i="7"/>
  <c r="D771" i="7"/>
  <c r="E771" i="7"/>
  <c r="A772" i="7"/>
  <c r="C772" i="7"/>
  <c r="D772" i="7"/>
  <c r="E772" i="7"/>
  <c r="A773" i="7"/>
  <c r="C773" i="7"/>
  <c r="D773" i="7"/>
  <c r="E773" i="7"/>
  <c r="A774" i="7"/>
  <c r="C774" i="7"/>
  <c r="D774" i="7"/>
  <c r="E774" i="7"/>
  <c r="A775" i="7"/>
  <c r="C775" i="7"/>
  <c r="D775" i="7"/>
  <c r="E775" i="7"/>
  <c r="A776" i="7"/>
  <c r="C776" i="7"/>
  <c r="D776" i="7"/>
  <c r="E776" i="7"/>
  <c r="A777" i="7"/>
  <c r="C777" i="7"/>
  <c r="D777" i="7"/>
  <c r="E777" i="7"/>
  <c r="A778" i="7"/>
  <c r="C778" i="7"/>
  <c r="D778" i="7"/>
  <c r="E778" i="7"/>
  <c r="A779" i="7"/>
  <c r="C779" i="7"/>
  <c r="D779" i="7"/>
  <c r="E779" i="7"/>
  <c r="A780" i="7"/>
  <c r="C780" i="7"/>
  <c r="D780" i="7"/>
  <c r="E780" i="7"/>
  <c r="A781" i="7"/>
  <c r="C781" i="7"/>
  <c r="D781" i="7"/>
  <c r="E781" i="7"/>
  <c r="A782" i="7"/>
  <c r="C782" i="7"/>
  <c r="D782" i="7"/>
  <c r="E782" i="7"/>
  <c r="A783" i="7"/>
  <c r="C783" i="7"/>
  <c r="D783" i="7"/>
  <c r="E783" i="7"/>
  <c r="A784" i="7"/>
  <c r="C784" i="7"/>
  <c r="D784" i="7"/>
  <c r="E784" i="7"/>
  <c r="A785" i="7"/>
  <c r="C785" i="7"/>
  <c r="D785" i="7"/>
  <c r="E785" i="7"/>
  <c r="A786" i="7"/>
  <c r="C786" i="7"/>
  <c r="D786" i="7"/>
  <c r="E786" i="7"/>
  <c r="A787" i="7"/>
  <c r="C787" i="7"/>
  <c r="D787" i="7"/>
  <c r="E787" i="7"/>
  <c r="A788" i="7"/>
  <c r="C788" i="7"/>
  <c r="D788" i="7"/>
  <c r="E788" i="7"/>
  <c r="A789" i="7"/>
  <c r="C789" i="7"/>
  <c r="D789" i="7"/>
  <c r="E789" i="7"/>
  <c r="A790" i="7"/>
  <c r="C790" i="7"/>
  <c r="D790" i="7"/>
  <c r="E790" i="7"/>
  <c r="A791" i="7"/>
  <c r="C791" i="7"/>
  <c r="D791" i="7"/>
  <c r="E791" i="7"/>
  <c r="A792" i="7"/>
  <c r="C792" i="7"/>
  <c r="D792" i="7"/>
  <c r="E792" i="7"/>
  <c r="A793" i="7"/>
  <c r="C793" i="7"/>
  <c r="D793" i="7"/>
  <c r="E793" i="7"/>
  <c r="A794" i="7"/>
  <c r="C794" i="7"/>
  <c r="D794" i="7"/>
  <c r="E794" i="7"/>
  <c r="A795" i="7"/>
  <c r="C795" i="7"/>
  <c r="D795" i="7"/>
  <c r="E795" i="7"/>
  <c r="A796" i="7"/>
  <c r="C796" i="7"/>
  <c r="D796" i="7"/>
  <c r="E796" i="7"/>
  <c r="A797" i="7"/>
  <c r="C797" i="7"/>
  <c r="D797" i="7"/>
  <c r="E797" i="7"/>
  <c r="A798" i="7"/>
  <c r="C798" i="7"/>
  <c r="D798" i="7"/>
  <c r="E798" i="7"/>
  <c r="A799" i="7"/>
  <c r="C799" i="7"/>
  <c r="D799" i="7"/>
  <c r="E799" i="7"/>
  <c r="A800" i="7"/>
  <c r="C800" i="7"/>
  <c r="D800" i="7"/>
  <c r="E800" i="7"/>
  <c r="A801" i="7"/>
  <c r="C801" i="7"/>
  <c r="D801" i="7"/>
  <c r="E801" i="7"/>
  <c r="A802" i="7"/>
  <c r="C802" i="7"/>
  <c r="D802" i="7"/>
  <c r="E802" i="7"/>
  <c r="A803" i="7"/>
  <c r="C803" i="7"/>
  <c r="D803" i="7"/>
  <c r="E803" i="7"/>
  <c r="A804" i="7"/>
  <c r="C804" i="7"/>
  <c r="D804" i="7"/>
  <c r="E804" i="7"/>
  <c r="A805" i="7"/>
  <c r="C805" i="7"/>
  <c r="D805" i="7"/>
  <c r="E805" i="7"/>
  <c r="A806" i="7"/>
  <c r="C806" i="7"/>
  <c r="D806" i="7"/>
  <c r="E806" i="7"/>
  <c r="A807" i="7"/>
  <c r="C807" i="7"/>
  <c r="D807" i="7"/>
  <c r="E807" i="7"/>
  <c r="A808" i="7"/>
  <c r="C808" i="7"/>
  <c r="D808" i="7"/>
  <c r="E808" i="7"/>
  <c r="A809" i="7"/>
  <c r="C809" i="7"/>
  <c r="D809" i="7"/>
  <c r="E809" i="7"/>
  <c r="A810" i="7"/>
  <c r="C810" i="7"/>
  <c r="D810" i="7"/>
  <c r="E810" i="7"/>
  <c r="A811" i="7"/>
  <c r="C811" i="7"/>
  <c r="D811" i="7"/>
  <c r="E811" i="7"/>
  <c r="A812" i="7"/>
  <c r="C812" i="7"/>
  <c r="D812" i="7"/>
  <c r="E812" i="7"/>
  <c r="A813" i="7"/>
  <c r="C813" i="7"/>
  <c r="D813" i="7"/>
  <c r="E813" i="7"/>
  <c r="A814" i="7"/>
  <c r="C814" i="7"/>
  <c r="D814" i="7"/>
  <c r="E814" i="7"/>
  <c r="A815" i="7"/>
  <c r="C815" i="7"/>
  <c r="D815" i="7"/>
  <c r="E815" i="7"/>
  <c r="A816" i="7"/>
  <c r="C816" i="7"/>
  <c r="D816" i="7"/>
  <c r="E816" i="7"/>
  <c r="A817" i="7"/>
  <c r="C817" i="7"/>
  <c r="D817" i="7"/>
  <c r="E817" i="7"/>
  <c r="A818" i="7"/>
  <c r="C818" i="7"/>
  <c r="D818" i="7"/>
  <c r="E818" i="7"/>
  <c r="A819" i="7"/>
  <c r="C819" i="7"/>
  <c r="D819" i="7"/>
  <c r="E819" i="7"/>
  <c r="A820" i="7"/>
  <c r="C820" i="7"/>
  <c r="D820" i="7"/>
  <c r="E820" i="7"/>
  <c r="A821" i="7"/>
  <c r="C821" i="7"/>
  <c r="D821" i="7"/>
  <c r="E821" i="7"/>
  <c r="A822" i="7"/>
  <c r="C822" i="7"/>
  <c r="D822" i="7"/>
  <c r="E822" i="7"/>
  <c r="A823" i="7"/>
  <c r="C823" i="7"/>
  <c r="D823" i="7"/>
  <c r="E823" i="7"/>
  <c r="A824" i="7"/>
  <c r="C824" i="7"/>
  <c r="D824" i="7"/>
  <c r="E824" i="7"/>
  <c r="A825" i="7"/>
  <c r="C825" i="7"/>
  <c r="D825" i="7"/>
  <c r="E825" i="7"/>
  <c r="A826" i="7"/>
  <c r="C826" i="7"/>
  <c r="D826" i="7"/>
  <c r="E826" i="7"/>
  <c r="A827" i="7"/>
  <c r="C827" i="7"/>
  <c r="D827" i="7"/>
  <c r="E827" i="7"/>
  <c r="A828" i="7"/>
  <c r="C828" i="7"/>
  <c r="D828" i="7"/>
  <c r="E828" i="7"/>
  <c r="A829" i="7"/>
  <c r="C829" i="7"/>
  <c r="D829" i="7"/>
  <c r="E829" i="7"/>
  <c r="A830" i="7"/>
  <c r="C830" i="7"/>
  <c r="D830" i="7"/>
  <c r="E830" i="7"/>
  <c r="A831" i="7"/>
  <c r="C831" i="7"/>
  <c r="D831" i="7"/>
  <c r="E831" i="7"/>
  <c r="A832" i="7"/>
  <c r="C832" i="7"/>
  <c r="D832" i="7"/>
  <c r="E832" i="7"/>
  <c r="A833" i="7"/>
  <c r="C833" i="7"/>
  <c r="D833" i="7"/>
  <c r="E833" i="7"/>
  <c r="A834" i="7"/>
  <c r="C834" i="7"/>
  <c r="D834" i="7"/>
  <c r="E834" i="7"/>
  <c r="A835" i="7"/>
  <c r="C835" i="7"/>
  <c r="D835" i="7"/>
  <c r="E835" i="7"/>
  <c r="A836" i="7"/>
  <c r="C836" i="7"/>
  <c r="D836" i="7"/>
  <c r="E836" i="7"/>
  <c r="A837" i="7"/>
  <c r="C837" i="7"/>
  <c r="D837" i="7"/>
  <c r="E837" i="7"/>
  <c r="A838" i="7"/>
  <c r="C838" i="7"/>
  <c r="D838" i="7"/>
  <c r="E838" i="7"/>
  <c r="A839" i="7"/>
  <c r="C839" i="7"/>
  <c r="D839" i="7"/>
  <c r="E839" i="7"/>
  <c r="A840" i="7"/>
  <c r="C840" i="7"/>
  <c r="D840" i="7"/>
  <c r="E840" i="7"/>
  <c r="A841" i="7"/>
  <c r="C841" i="7"/>
  <c r="D841" i="7"/>
  <c r="E841" i="7"/>
  <c r="A842" i="7"/>
  <c r="C842" i="7"/>
  <c r="D842" i="7"/>
  <c r="E842" i="7"/>
  <c r="A843" i="7"/>
  <c r="C843" i="7"/>
  <c r="D843" i="7"/>
  <c r="E843" i="7"/>
  <c r="A844" i="7"/>
  <c r="C844" i="7"/>
  <c r="D844" i="7"/>
  <c r="E844" i="7"/>
  <c r="A845" i="7"/>
  <c r="C845" i="7"/>
  <c r="D845" i="7"/>
  <c r="E845" i="7"/>
  <c r="A846" i="7"/>
  <c r="C846" i="7"/>
  <c r="D846" i="7"/>
  <c r="E846" i="7"/>
  <c r="A847" i="7"/>
  <c r="C847" i="7"/>
  <c r="D847" i="7"/>
  <c r="E847" i="7"/>
  <c r="A848" i="7"/>
  <c r="C848" i="7"/>
  <c r="D848" i="7"/>
  <c r="E848" i="7"/>
  <c r="A849" i="7"/>
  <c r="C849" i="7"/>
  <c r="D849" i="7"/>
  <c r="E849" i="7"/>
  <c r="A850" i="7"/>
  <c r="C850" i="7"/>
  <c r="D850" i="7"/>
  <c r="E850" i="7"/>
  <c r="A851" i="7"/>
  <c r="C851" i="7"/>
  <c r="D851" i="7"/>
  <c r="E851" i="7"/>
  <c r="A852" i="7"/>
  <c r="C852" i="7"/>
  <c r="D852" i="7"/>
  <c r="E852" i="7"/>
  <c r="A853" i="7"/>
  <c r="C853" i="7"/>
  <c r="D853" i="7"/>
  <c r="E853" i="7"/>
  <c r="A854" i="7"/>
  <c r="C854" i="7"/>
  <c r="D854" i="7"/>
  <c r="E854" i="7"/>
  <c r="A855" i="7"/>
  <c r="C855" i="7"/>
  <c r="D855" i="7"/>
  <c r="E855" i="7"/>
  <c r="A856" i="7"/>
  <c r="C856" i="7"/>
  <c r="D856" i="7"/>
  <c r="E856" i="7"/>
  <c r="A857" i="7"/>
  <c r="C857" i="7"/>
  <c r="D857" i="7"/>
  <c r="E857" i="7"/>
  <c r="A858" i="7"/>
  <c r="C858" i="7"/>
  <c r="D858" i="7"/>
  <c r="E858" i="7"/>
  <c r="A859" i="7"/>
  <c r="C859" i="7"/>
  <c r="D859" i="7"/>
  <c r="E859" i="7"/>
  <c r="A860" i="7"/>
  <c r="C860" i="7"/>
  <c r="D860" i="7"/>
  <c r="E860" i="7"/>
  <c r="A861" i="7"/>
  <c r="C861" i="7"/>
  <c r="D861" i="7"/>
  <c r="E861" i="7"/>
  <c r="A862" i="7"/>
  <c r="C862" i="7"/>
  <c r="D862" i="7"/>
  <c r="E862" i="7"/>
  <c r="A863" i="7"/>
  <c r="C863" i="7"/>
  <c r="D863" i="7"/>
  <c r="E863" i="7"/>
  <c r="A864" i="7"/>
  <c r="C864" i="7"/>
  <c r="D864" i="7"/>
  <c r="E864" i="7"/>
  <c r="A865" i="7"/>
  <c r="C865" i="7"/>
  <c r="D865" i="7"/>
  <c r="E865" i="7"/>
  <c r="A866" i="7"/>
  <c r="C866" i="7"/>
  <c r="D866" i="7"/>
  <c r="E866" i="7"/>
  <c r="A867" i="7"/>
  <c r="C867" i="7"/>
  <c r="D867" i="7"/>
  <c r="E867" i="7"/>
  <c r="A868" i="7"/>
  <c r="C868" i="7"/>
  <c r="D868" i="7"/>
  <c r="E868" i="7"/>
  <c r="A869" i="7"/>
  <c r="C869" i="7"/>
  <c r="D869" i="7"/>
  <c r="E869" i="7"/>
  <c r="A870" i="7"/>
  <c r="C870" i="7"/>
  <c r="D870" i="7"/>
  <c r="E870" i="7"/>
  <c r="A871" i="7"/>
  <c r="C871" i="7"/>
  <c r="D871" i="7"/>
  <c r="E871" i="7"/>
  <c r="A872" i="7"/>
  <c r="C872" i="7"/>
  <c r="D872" i="7"/>
  <c r="E872" i="7"/>
  <c r="A873" i="7"/>
  <c r="C873" i="7"/>
  <c r="D873" i="7"/>
  <c r="E873" i="7"/>
  <c r="A874" i="7"/>
  <c r="C874" i="7"/>
  <c r="D874" i="7"/>
  <c r="E874" i="7"/>
  <c r="A875" i="7"/>
  <c r="C875" i="7"/>
  <c r="D875" i="7"/>
  <c r="E875" i="7"/>
  <c r="A876" i="7"/>
  <c r="C876" i="7"/>
  <c r="D876" i="7"/>
  <c r="E876" i="7"/>
  <c r="A877" i="7"/>
  <c r="C877" i="7"/>
  <c r="D877" i="7"/>
  <c r="E877" i="7"/>
  <c r="A878" i="7"/>
  <c r="C878" i="7"/>
  <c r="D878" i="7"/>
  <c r="E878" i="7"/>
  <c r="A879" i="7"/>
  <c r="C879" i="7"/>
  <c r="D879" i="7"/>
  <c r="E879" i="7"/>
  <c r="A880" i="7"/>
  <c r="C880" i="7"/>
  <c r="D880" i="7"/>
  <c r="E880" i="7"/>
  <c r="A881" i="7"/>
  <c r="C881" i="7"/>
  <c r="D881" i="7"/>
  <c r="E881" i="7"/>
  <c r="A882" i="7"/>
  <c r="C882" i="7"/>
  <c r="D882" i="7"/>
  <c r="E882" i="7"/>
  <c r="A883" i="7"/>
  <c r="C883" i="7"/>
  <c r="D883" i="7"/>
  <c r="E883" i="7"/>
  <c r="A884" i="7"/>
  <c r="C884" i="7"/>
  <c r="D884" i="7"/>
  <c r="E884" i="7"/>
  <c r="A885" i="7"/>
  <c r="C885" i="7"/>
  <c r="D885" i="7"/>
  <c r="E885" i="7"/>
  <c r="A886" i="7"/>
  <c r="C886" i="7"/>
  <c r="D886" i="7"/>
  <c r="E886" i="7"/>
  <c r="A887" i="7"/>
  <c r="C887" i="7"/>
  <c r="D887" i="7"/>
  <c r="E887" i="7"/>
  <c r="A888" i="7"/>
  <c r="C888" i="7"/>
  <c r="D888" i="7"/>
  <c r="E888" i="7"/>
  <c r="A889" i="7"/>
  <c r="C889" i="7"/>
  <c r="D889" i="7"/>
  <c r="E889" i="7"/>
  <c r="A890" i="7"/>
  <c r="C890" i="7"/>
  <c r="D890" i="7"/>
  <c r="E890" i="7"/>
  <c r="A891" i="7"/>
  <c r="C891" i="7"/>
  <c r="D891" i="7"/>
  <c r="E891" i="7"/>
  <c r="A892" i="7"/>
  <c r="C892" i="7"/>
  <c r="D892" i="7"/>
  <c r="E892" i="7"/>
  <c r="A893" i="7"/>
  <c r="C893" i="7"/>
  <c r="D893" i="7"/>
  <c r="E893" i="7"/>
  <c r="A894" i="7"/>
  <c r="C894" i="7"/>
  <c r="D894" i="7"/>
  <c r="E894" i="7"/>
  <c r="A895" i="7"/>
  <c r="C895" i="7"/>
  <c r="D895" i="7"/>
  <c r="E895" i="7"/>
  <c r="A896" i="7"/>
  <c r="C896" i="7"/>
  <c r="D896" i="7"/>
  <c r="E896" i="7"/>
  <c r="A897" i="7"/>
  <c r="C897" i="7"/>
  <c r="D897" i="7"/>
  <c r="E897" i="7"/>
  <c r="A898" i="7"/>
  <c r="C898" i="7"/>
  <c r="D898" i="7"/>
  <c r="E898" i="7"/>
  <c r="A899" i="7"/>
  <c r="C899" i="7"/>
  <c r="D899" i="7"/>
  <c r="E899" i="7"/>
  <c r="A900" i="7"/>
  <c r="C900" i="7"/>
  <c r="D900" i="7"/>
  <c r="E900" i="7"/>
  <c r="A901" i="7"/>
  <c r="C901" i="7"/>
  <c r="D901" i="7"/>
  <c r="E901" i="7"/>
  <c r="A902" i="7"/>
  <c r="C902" i="7"/>
  <c r="D902" i="7"/>
  <c r="E902" i="7"/>
  <c r="A903" i="7"/>
  <c r="C903" i="7"/>
  <c r="D903" i="7"/>
  <c r="E903" i="7"/>
  <c r="A904" i="7"/>
  <c r="C904" i="7"/>
  <c r="D904" i="7"/>
  <c r="E904" i="7"/>
  <c r="A905" i="7"/>
  <c r="C905" i="7"/>
  <c r="D905" i="7"/>
  <c r="E905" i="7"/>
  <c r="A906" i="7"/>
  <c r="C906" i="7"/>
  <c r="D906" i="7"/>
  <c r="E906" i="7"/>
  <c r="A907" i="7"/>
  <c r="C907" i="7"/>
  <c r="D907" i="7"/>
  <c r="E907" i="7"/>
  <c r="A908" i="7"/>
  <c r="C908" i="7"/>
  <c r="D908" i="7"/>
  <c r="E908" i="7"/>
  <c r="A909" i="7"/>
  <c r="C909" i="7"/>
  <c r="D909" i="7"/>
  <c r="E909" i="7"/>
  <c r="A910" i="7"/>
  <c r="C910" i="7"/>
  <c r="D910" i="7"/>
  <c r="E910" i="7"/>
  <c r="A911" i="7"/>
  <c r="C911" i="7"/>
  <c r="D911" i="7"/>
  <c r="E911" i="7"/>
  <c r="A912" i="7"/>
  <c r="C912" i="7"/>
  <c r="D912" i="7"/>
  <c r="E912" i="7"/>
  <c r="A913" i="7"/>
  <c r="C913" i="7"/>
  <c r="D913" i="7"/>
  <c r="E913" i="7"/>
  <c r="A914" i="7"/>
  <c r="C914" i="7"/>
  <c r="D914" i="7"/>
  <c r="E914" i="7"/>
  <c r="A915" i="7"/>
  <c r="C915" i="7"/>
  <c r="D915" i="7"/>
  <c r="E915" i="7"/>
  <c r="A916" i="7"/>
  <c r="C916" i="7"/>
  <c r="D916" i="7"/>
  <c r="E916" i="7"/>
  <c r="A917" i="7"/>
  <c r="C917" i="7"/>
  <c r="D917" i="7"/>
  <c r="E917" i="7"/>
  <c r="A918" i="7"/>
  <c r="C918" i="7"/>
  <c r="D918" i="7"/>
  <c r="E918" i="7"/>
  <c r="A919" i="7"/>
  <c r="C919" i="7"/>
  <c r="D919" i="7"/>
  <c r="E919" i="7"/>
  <c r="A920" i="7"/>
  <c r="C920" i="7"/>
  <c r="D920" i="7"/>
  <c r="E920" i="7"/>
  <c r="A921" i="7"/>
  <c r="C921" i="7"/>
  <c r="D921" i="7"/>
  <c r="E921" i="7"/>
  <c r="A922" i="7"/>
  <c r="C922" i="7"/>
  <c r="D922" i="7"/>
  <c r="E922" i="7"/>
  <c r="A923" i="7"/>
  <c r="C923" i="7"/>
  <c r="D923" i="7"/>
  <c r="E923" i="7"/>
  <c r="A924" i="7"/>
  <c r="C924" i="7"/>
  <c r="D924" i="7"/>
  <c r="E924" i="7"/>
  <c r="A925" i="7"/>
  <c r="C925" i="7"/>
  <c r="D925" i="7"/>
  <c r="E925" i="7"/>
  <c r="A926" i="7"/>
  <c r="C926" i="7"/>
  <c r="D926" i="7"/>
  <c r="E926" i="7"/>
  <c r="A927" i="7"/>
  <c r="C927" i="7"/>
  <c r="D927" i="7"/>
  <c r="E927" i="7"/>
  <c r="A928" i="7"/>
  <c r="C928" i="7"/>
  <c r="D928" i="7"/>
  <c r="E928" i="7"/>
  <c r="A929" i="7"/>
  <c r="C929" i="7"/>
  <c r="D929" i="7"/>
  <c r="E929" i="7"/>
  <c r="A930" i="7"/>
  <c r="C930" i="7"/>
  <c r="D930" i="7"/>
  <c r="E930" i="7"/>
  <c r="A931" i="7"/>
  <c r="C931" i="7"/>
  <c r="D931" i="7"/>
  <c r="E931" i="7"/>
  <c r="A932" i="7"/>
  <c r="C932" i="7"/>
  <c r="D932" i="7"/>
  <c r="E932" i="7"/>
  <c r="A933" i="7"/>
  <c r="C933" i="7"/>
  <c r="D933" i="7"/>
  <c r="E933" i="7"/>
  <c r="A934" i="7"/>
  <c r="C934" i="7"/>
  <c r="D934" i="7"/>
  <c r="E934" i="7"/>
  <c r="A935" i="7"/>
  <c r="C935" i="7"/>
  <c r="D935" i="7"/>
  <c r="E935" i="7"/>
  <c r="A936" i="7"/>
  <c r="C936" i="7"/>
  <c r="D936" i="7"/>
  <c r="E936" i="7"/>
  <c r="A937" i="7"/>
  <c r="C937" i="7"/>
  <c r="D937" i="7"/>
  <c r="E937" i="7"/>
  <c r="A938" i="7"/>
  <c r="C938" i="7"/>
  <c r="D938" i="7"/>
  <c r="E938" i="7"/>
  <c r="A939" i="7"/>
  <c r="C939" i="7"/>
  <c r="D939" i="7"/>
  <c r="E939" i="7"/>
  <c r="A940" i="7"/>
  <c r="C940" i="7"/>
  <c r="D940" i="7"/>
  <c r="E940" i="7"/>
  <c r="A941" i="7"/>
  <c r="C941" i="7"/>
  <c r="D941" i="7"/>
  <c r="E941" i="7"/>
  <c r="A942" i="7"/>
  <c r="C942" i="7"/>
  <c r="D942" i="7"/>
  <c r="E942" i="7"/>
  <c r="A943" i="7"/>
  <c r="C943" i="7"/>
  <c r="D943" i="7"/>
  <c r="E943" i="7"/>
  <c r="A944" i="7"/>
  <c r="C944" i="7"/>
  <c r="D944" i="7"/>
  <c r="E944" i="7"/>
  <c r="A945" i="7"/>
  <c r="C945" i="7"/>
  <c r="D945" i="7"/>
  <c r="E945" i="7"/>
  <c r="A946" i="7"/>
  <c r="C946" i="7"/>
  <c r="D946" i="7"/>
  <c r="E946" i="7"/>
  <c r="A947" i="7"/>
  <c r="C947" i="7"/>
  <c r="D947" i="7"/>
  <c r="E947" i="7"/>
  <c r="A948" i="7"/>
  <c r="C948" i="7"/>
  <c r="D948" i="7"/>
  <c r="E948" i="7"/>
  <c r="A949" i="7"/>
  <c r="C949" i="7"/>
  <c r="D949" i="7"/>
  <c r="E949" i="7"/>
  <c r="A950" i="7"/>
  <c r="C950" i="7"/>
  <c r="D950" i="7"/>
  <c r="E950" i="7"/>
  <c r="A951" i="7"/>
  <c r="C951" i="7"/>
  <c r="D951" i="7"/>
  <c r="E951" i="7"/>
  <c r="A952" i="7"/>
  <c r="C952" i="7"/>
  <c r="D952" i="7"/>
  <c r="E952" i="7"/>
  <c r="A953" i="7"/>
  <c r="C953" i="7"/>
  <c r="D953" i="7"/>
  <c r="E953" i="7"/>
  <c r="A954" i="7"/>
  <c r="C954" i="7"/>
  <c r="D954" i="7"/>
  <c r="E954" i="7"/>
  <c r="A955" i="7"/>
  <c r="C955" i="7"/>
  <c r="D955" i="7"/>
  <c r="E955" i="7"/>
  <c r="A956" i="7"/>
  <c r="C956" i="7"/>
  <c r="D956" i="7"/>
  <c r="E956" i="7"/>
  <c r="A957" i="7"/>
  <c r="C957" i="7"/>
  <c r="D957" i="7"/>
  <c r="E957" i="7"/>
  <c r="A958" i="7"/>
  <c r="C958" i="7"/>
  <c r="D958" i="7"/>
  <c r="E958" i="7"/>
  <c r="A959" i="7"/>
  <c r="C959" i="7"/>
  <c r="D959" i="7"/>
  <c r="E959" i="7"/>
  <c r="A960" i="7"/>
  <c r="C960" i="7"/>
  <c r="D960" i="7"/>
  <c r="E960" i="7"/>
  <c r="A961" i="7"/>
  <c r="C961" i="7"/>
  <c r="D961" i="7"/>
  <c r="E961" i="7"/>
  <c r="A962" i="7"/>
  <c r="C962" i="7"/>
  <c r="D962" i="7"/>
  <c r="E962" i="7"/>
  <c r="A963" i="7"/>
  <c r="C963" i="7"/>
  <c r="D963" i="7"/>
  <c r="E963" i="7"/>
  <c r="A964" i="7"/>
  <c r="C964" i="7"/>
  <c r="D964" i="7"/>
  <c r="E964" i="7"/>
  <c r="A965" i="7"/>
  <c r="C965" i="7"/>
  <c r="D965" i="7"/>
  <c r="E965" i="7"/>
  <c r="A966" i="7"/>
  <c r="C966" i="7"/>
  <c r="D966" i="7"/>
  <c r="E966" i="7"/>
  <c r="A967" i="7"/>
  <c r="C967" i="7"/>
  <c r="D967" i="7"/>
  <c r="E967" i="7"/>
  <c r="A968" i="7"/>
  <c r="C968" i="7"/>
  <c r="D968" i="7"/>
  <c r="E968" i="7"/>
  <c r="A969" i="7"/>
  <c r="C969" i="7"/>
  <c r="D969" i="7"/>
  <c r="E969" i="7"/>
  <c r="A970" i="7"/>
  <c r="C970" i="7"/>
  <c r="D970" i="7"/>
  <c r="E970" i="7"/>
  <c r="A971" i="7"/>
  <c r="C971" i="7"/>
  <c r="D971" i="7"/>
  <c r="E971" i="7"/>
  <c r="A972" i="7"/>
  <c r="C972" i="7"/>
  <c r="D972" i="7"/>
  <c r="E972" i="7"/>
  <c r="A973" i="7"/>
  <c r="C973" i="7"/>
  <c r="D973" i="7"/>
  <c r="E973" i="7"/>
  <c r="A974" i="7"/>
  <c r="C974" i="7"/>
  <c r="D974" i="7"/>
  <c r="E974" i="7"/>
  <c r="A975" i="7"/>
  <c r="C975" i="7"/>
  <c r="D975" i="7"/>
  <c r="E975" i="7"/>
  <c r="A976" i="7"/>
  <c r="C976" i="7"/>
  <c r="D976" i="7"/>
  <c r="E976" i="7"/>
  <c r="A977" i="7"/>
  <c r="C977" i="7"/>
  <c r="D977" i="7"/>
  <c r="E977" i="7"/>
  <c r="A978" i="7"/>
  <c r="C978" i="7"/>
  <c r="D978" i="7"/>
  <c r="E978" i="7"/>
  <c r="A979" i="7"/>
  <c r="C979" i="7"/>
  <c r="D979" i="7"/>
  <c r="E979" i="7"/>
  <c r="A980" i="7"/>
  <c r="C980" i="7"/>
  <c r="D980" i="7"/>
  <c r="E980" i="7"/>
  <c r="A981" i="7"/>
  <c r="C981" i="7"/>
  <c r="D981" i="7"/>
  <c r="E981" i="7"/>
  <c r="A982" i="7"/>
  <c r="C982" i="7"/>
  <c r="D982" i="7"/>
  <c r="E982" i="7"/>
  <c r="A983" i="7"/>
  <c r="C983" i="7"/>
  <c r="D983" i="7"/>
  <c r="E983" i="7"/>
  <c r="A984" i="7"/>
  <c r="C984" i="7"/>
  <c r="D984" i="7"/>
  <c r="E984" i="7"/>
  <c r="A985" i="7"/>
  <c r="C985" i="7"/>
  <c r="D985" i="7"/>
  <c r="E985" i="7"/>
  <c r="A986" i="7"/>
  <c r="C986" i="7"/>
  <c r="D986" i="7"/>
  <c r="E986" i="7"/>
  <c r="A987" i="7"/>
  <c r="C987" i="7"/>
  <c r="D987" i="7"/>
  <c r="E987" i="7"/>
  <c r="A988" i="7"/>
  <c r="C988" i="7"/>
  <c r="D988" i="7"/>
  <c r="E988" i="7"/>
  <c r="A989" i="7"/>
  <c r="C989" i="7"/>
  <c r="D989" i="7"/>
  <c r="E989" i="7"/>
  <c r="A990" i="7"/>
  <c r="C990" i="7"/>
  <c r="D990" i="7"/>
  <c r="E990" i="7"/>
  <c r="A991" i="7"/>
  <c r="C991" i="7"/>
  <c r="D991" i="7"/>
  <c r="E991" i="7"/>
  <c r="A992" i="7"/>
  <c r="C992" i="7"/>
  <c r="D992" i="7"/>
  <c r="E992" i="7"/>
  <c r="A993" i="7"/>
  <c r="C993" i="7"/>
  <c r="D993" i="7"/>
  <c r="E993" i="7"/>
  <c r="A994" i="7"/>
  <c r="C994" i="7"/>
  <c r="D994" i="7"/>
  <c r="E994" i="7"/>
  <c r="A995" i="7"/>
  <c r="C995" i="7"/>
  <c r="D995" i="7"/>
  <c r="E995" i="7"/>
  <c r="A996" i="7"/>
  <c r="C996" i="7"/>
  <c r="D996" i="7"/>
  <c r="E996" i="7"/>
  <c r="A997" i="7"/>
  <c r="C997" i="7"/>
  <c r="D997" i="7"/>
  <c r="E997" i="7"/>
  <c r="A998" i="7"/>
  <c r="C998" i="7"/>
  <c r="D998" i="7"/>
  <c r="E998" i="7"/>
  <c r="A999" i="7"/>
  <c r="C999" i="7"/>
  <c r="D999" i="7"/>
  <c r="E999" i="7"/>
  <c r="A1000" i="7"/>
  <c r="C1000" i="7"/>
  <c r="D1000" i="7"/>
  <c r="E1000" i="7"/>
  <c r="A1001" i="7"/>
  <c r="C1001" i="7"/>
  <c r="D1001" i="7"/>
  <c r="E1001" i="7"/>
  <c r="A1002" i="7"/>
  <c r="C1002" i="7"/>
  <c r="D1002" i="7"/>
  <c r="E1002" i="7"/>
  <c r="A1003" i="7"/>
  <c r="C1003" i="7"/>
  <c r="D1003" i="7"/>
  <c r="E1003" i="7"/>
  <c r="A1004" i="7"/>
  <c r="C1004" i="7"/>
  <c r="D1004" i="7"/>
  <c r="E1004" i="7"/>
  <c r="A1005" i="7"/>
  <c r="C1005" i="7"/>
  <c r="D1005" i="7"/>
  <c r="E1005" i="7"/>
  <c r="A1006" i="7"/>
  <c r="C1006" i="7"/>
  <c r="D1006" i="7"/>
  <c r="E1006" i="7"/>
  <c r="A1007" i="7"/>
  <c r="C1007" i="7"/>
  <c r="D1007" i="7"/>
  <c r="E1007" i="7"/>
  <c r="A1008" i="7"/>
  <c r="C1008" i="7"/>
  <c r="D1008" i="7"/>
  <c r="E1008" i="7"/>
  <c r="A1009" i="7"/>
  <c r="C1009" i="7"/>
  <c r="D1009" i="7"/>
  <c r="E1009" i="7"/>
  <c r="A1010" i="7"/>
  <c r="C1010" i="7"/>
  <c r="D1010" i="7"/>
  <c r="E1010" i="7"/>
  <c r="A1011" i="7"/>
  <c r="C1011" i="7"/>
  <c r="D1011" i="7"/>
  <c r="E1011" i="7"/>
  <c r="A1012" i="7"/>
  <c r="C1012" i="7"/>
  <c r="D1012" i="7"/>
  <c r="E1012" i="7"/>
  <c r="A1013" i="7"/>
  <c r="C1013" i="7"/>
  <c r="D1013" i="7"/>
  <c r="E1013" i="7"/>
  <c r="A1014" i="7"/>
  <c r="C1014" i="7"/>
  <c r="D1014" i="7"/>
  <c r="E1014" i="7"/>
  <c r="A1015" i="7"/>
  <c r="C1015" i="7"/>
  <c r="D1015" i="7"/>
  <c r="E1015" i="7"/>
  <c r="A1016" i="7"/>
  <c r="C1016" i="7"/>
  <c r="D1016" i="7"/>
  <c r="E1016" i="7"/>
  <c r="A1017" i="7"/>
  <c r="C1017" i="7"/>
  <c r="D1017" i="7"/>
  <c r="E1017" i="7"/>
  <c r="A1018" i="7"/>
  <c r="C1018" i="7"/>
  <c r="D1018" i="7"/>
  <c r="E1018" i="7"/>
  <c r="A1019" i="7"/>
  <c r="C1019" i="7"/>
  <c r="D1019" i="7"/>
  <c r="E1019" i="7"/>
  <c r="A1020" i="7"/>
  <c r="C1020" i="7"/>
  <c r="D1020" i="7"/>
  <c r="E1020" i="7"/>
  <c r="A1021" i="7"/>
  <c r="C1021" i="7"/>
  <c r="D1021" i="7"/>
  <c r="E1021" i="7"/>
  <c r="A1022" i="7"/>
  <c r="C1022" i="7"/>
  <c r="D1022" i="7"/>
  <c r="E1022" i="7"/>
  <c r="A1023" i="7"/>
  <c r="C1023" i="7"/>
  <c r="D1023" i="7"/>
  <c r="E1023" i="7"/>
  <c r="A1024" i="7"/>
  <c r="C1024" i="7"/>
  <c r="D1024" i="7"/>
  <c r="E1024" i="7"/>
  <c r="A1025" i="7"/>
  <c r="C1025" i="7"/>
  <c r="D1025" i="7"/>
  <c r="E1025" i="7"/>
  <c r="A1026" i="7"/>
  <c r="C1026" i="7"/>
  <c r="D1026" i="7"/>
  <c r="E1026" i="7"/>
  <c r="A1027" i="7"/>
  <c r="C1027" i="7"/>
  <c r="D1027" i="7"/>
  <c r="E1027" i="7"/>
  <c r="A1028" i="7"/>
  <c r="C1028" i="7"/>
  <c r="D1028" i="7"/>
  <c r="E1028" i="7"/>
  <c r="A1029" i="7"/>
  <c r="C1029" i="7"/>
  <c r="D1029" i="7"/>
  <c r="E1029" i="7"/>
  <c r="A1030" i="7"/>
  <c r="C1030" i="7"/>
  <c r="D1030" i="7"/>
  <c r="E1030" i="7"/>
  <c r="A1031" i="7"/>
  <c r="C1031" i="7"/>
  <c r="D1031" i="7"/>
  <c r="E1031" i="7"/>
  <c r="A1032" i="7"/>
  <c r="C1032" i="7"/>
  <c r="D1032" i="7"/>
  <c r="E1032" i="7"/>
  <c r="A1033" i="7"/>
  <c r="C1033" i="7"/>
  <c r="D1033" i="7"/>
  <c r="E1033" i="7"/>
  <c r="A1034" i="7"/>
  <c r="C1034" i="7"/>
  <c r="D1034" i="7"/>
  <c r="E1034" i="7"/>
  <c r="A1035" i="7"/>
  <c r="C1035" i="7"/>
  <c r="D1035" i="7"/>
  <c r="E1035" i="7"/>
  <c r="A1036" i="7"/>
  <c r="C1036" i="7"/>
  <c r="D1036" i="7"/>
  <c r="E1036" i="7"/>
  <c r="A1037" i="7"/>
  <c r="C1037" i="7"/>
  <c r="D1037" i="7"/>
  <c r="E1037" i="7"/>
  <c r="A1038" i="7"/>
  <c r="C1038" i="7"/>
  <c r="D1038" i="7"/>
  <c r="E1038" i="7"/>
  <c r="A1039" i="7"/>
  <c r="C1039" i="7"/>
  <c r="D1039" i="7"/>
  <c r="E1039" i="7"/>
  <c r="A1040" i="7"/>
  <c r="C1040" i="7"/>
  <c r="D1040" i="7"/>
  <c r="E1040" i="7"/>
  <c r="A1041" i="7"/>
  <c r="C1041" i="7"/>
  <c r="D1041" i="7"/>
  <c r="E1041" i="7"/>
  <c r="A1042" i="7"/>
  <c r="C1042" i="7"/>
  <c r="D1042" i="7"/>
  <c r="E1042" i="7"/>
  <c r="A1043" i="7"/>
  <c r="C1043" i="7"/>
  <c r="D1043" i="7"/>
  <c r="E1043" i="7"/>
  <c r="A1044" i="7"/>
  <c r="C1044" i="7"/>
  <c r="D1044" i="7"/>
  <c r="E1044" i="7"/>
  <c r="A1045" i="7"/>
  <c r="C1045" i="7"/>
  <c r="D1045" i="7"/>
  <c r="E1045" i="7"/>
  <c r="A1046" i="7"/>
  <c r="C1046" i="7"/>
  <c r="D1046" i="7"/>
  <c r="E1046" i="7"/>
  <c r="A1047" i="7"/>
  <c r="C1047" i="7"/>
  <c r="D1047" i="7"/>
  <c r="E1047" i="7"/>
  <c r="A1048" i="7"/>
  <c r="C1048" i="7"/>
  <c r="D1048" i="7"/>
  <c r="E1048" i="7"/>
  <c r="A1049" i="7"/>
  <c r="C1049" i="7"/>
  <c r="D1049" i="7"/>
  <c r="E1049" i="7"/>
  <c r="A1050" i="7"/>
  <c r="C1050" i="7"/>
  <c r="D1050" i="7"/>
  <c r="E1050" i="7"/>
  <c r="A1051" i="7"/>
  <c r="C1051" i="7"/>
  <c r="D1051" i="7"/>
  <c r="E1051" i="7"/>
  <c r="A1052" i="7"/>
  <c r="C1052" i="7"/>
  <c r="D1052" i="7"/>
  <c r="E1052" i="7"/>
  <c r="A1053" i="7"/>
  <c r="C1053" i="7"/>
  <c r="D1053" i="7"/>
  <c r="E1053" i="7"/>
  <c r="A1054" i="7"/>
  <c r="C1054" i="7"/>
  <c r="D1054" i="7"/>
  <c r="E1054" i="7"/>
  <c r="A1055" i="7"/>
  <c r="C1055" i="7"/>
  <c r="D1055" i="7"/>
  <c r="E1055" i="7"/>
  <c r="A1056" i="7"/>
  <c r="C1056" i="7"/>
  <c r="D1056" i="7"/>
  <c r="E1056" i="7"/>
  <c r="A1057" i="7"/>
  <c r="C1057" i="7"/>
  <c r="D1057" i="7"/>
  <c r="E1057" i="7"/>
  <c r="A1058" i="7"/>
  <c r="C1058" i="7"/>
  <c r="D1058" i="7"/>
  <c r="E1058" i="7"/>
  <c r="A1059" i="7"/>
  <c r="C1059" i="7"/>
  <c r="D1059" i="7"/>
  <c r="E1059" i="7"/>
  <c r="A1060" i="7"/>
  <c r="C1060" i="7"/>
  <c r="D1060" i="7"/>
  <c r="E1060" i="7"/>
  <c r="A1061" i="7"/>
  <c r="C1061" i="7"/>
  <c r="D1061" i="7"/>
  <c r="E1061" i="7"/>
  <c r="A1062" i="7"/>
  <c r="C1062" i="7"/>
  <c r="D1062" i="7"/>
  <c r="E1062" i="7"/>
  <c r="A1063" i="7"/>
  <c r="C1063" i="7"/>
  <c r="D1063" i="7"/>
  <c r="E1063" i="7"/>
  <c r="A1064" i="7"/>
  <c r="C1064" i="7"/>
  <c r="D1064" i="7"/>
  <c r="E1064" i="7"/>
  <c r="A1065" i="7"/>
  <c r="C1065" i="7"/>
  <c r="D1065" i="7"/>
  <c r="E1065" i="7"/>
  <c r="A1066" i="7"/>
  <c r="C1066" i="7"/>
  <c r="D1066" i="7"/>
  <c r="E1066" i="7"/>
  <c r="A1067" i="7"/>
  <c r="C1067" i="7"/>
  <c r="D1067" i="7"/>
  <c r="E1067" i="7"/>
  <c r="A1068" i="7"/>
  <c r="C1068" i="7"/>
  <c r="D1068" i="7"/>
  <c r="E1068" i="7"/>
  <c r="A1069" i="7"/>
  <c r="C1069" i="7"/>
  <c r="D1069" i="7"/>
  <c r="E1069" i="7"/>
  <c r="A1070" i="7"/>
  <c r="C1070" i="7"/>
  <c r="D1070" i="7"/>
  <c r="E1070" i="7"/>
  <c r="A1071" i="7"/>
  <c r="C1071" i="7"/>
  <c r="D1071" i="7"/>
  <c r="E1071" i="7"/>
  <c r="A1072" i="7"/>
  <c r="C1072" i="7"/>
  <c r="D1072" i="7"/>
  <c r="E1072" i="7"/>
  <c r="A1073" i="7"/>
  <c r="C1073" i="7"/>
  <c r="D1073" i="7"/>
  <c r="E1073" i="7"/>
  <c r="A1074" i="7"/>
  <c r="C1074" i="7"/>
  <c r="D1074" i="7"/>
  <c r="E1074" i="7"/>
  <c r="A1075" i="7"/>
  <c r="C1075" i="7"/>
  <c r="D1075" i="7"/>
  <c r="E1075" i="7"/>
  <c r="A1076" i="7"/>
  <c r="C1076" i="7"/>
  <c r="D1076" i="7"/>
  <c r="E1076" i="7"/>
  <c r="A1077" i="7"/>
  <c r="C1077" i="7"/>
  <c r="D1077" i="7"/>
  <c r="E1077" i="7"/>
  <c r="A1078" i="7"/>
  <c r="C1078" i="7"/>
  <c r="D1078" i="7"/>
  <c r="E1078" i="7"/>
  <c r="A1079" i="7"/>
  <c r="C1079" i="7"/>
  <c r="D1079" i="7"/>
  <c r="E1079" i="7"/>
  <c r="A1080" i="7"/>
  <c r="C1080" i="7"/>
  <c r="D1080" i="7"/>
  <c r="E1080" i="7"/>
  <c r="A1081" i="7"/>
  <c r="C1081" i="7"/>
  <c r="D1081" i="7"/>
  <c r="E1081" i="7"/>
  <c r="A1082" i="7"/>
  <c r="C1082" i="7"/>
  <c r="D1082" i="7"/>
  <c r="E1082" i="7"/>
  <c r="A1083" i="7"/>
  <c r="C1083" i="7"/>
  <c r="D1083" i="7"/>
  <c r="E1083" i="7"/>
  <c r="A1084" i="7"/>
  <c r="C1084" i="7"/>
  <c r="D1084" i="7"/>
  <c r="E1084" i="7"/>
  <c r="A1085" i="7"/>
  <c r="C1085" i="7"/>
  <c r="D1085" i="7"/>
  <c r="E1085" i="7"/>
  <c r="A1086" i="7"/>
  <c r="C1086" i="7"/>
  <c r="D1086" i="7"/>
  <c r="E1086" i="7"/>
  <c r="A1087" i="7"/>
  <c r="C1087" i="7"/>
  <c r="D1087" i="7"/>
  <c r="E1087" i="7"/>
  <c r="A1088" i="7"/>
  <c r="C1088" i="7"/>
  <c r="D1088" i="7"/>
  <c r="E1088" i="7"/>
  <c r="A1089" i="7"/>
  <c r="C1089" i="7"/>
  <c r="D1089" i="7"/>
  <c r="E1089" i="7"/>
  <c r="A1090" i="7"/>
  <c r="C1090" i="7"/>
  <c r="D1090" i="7"/>
  <c r="E1090" i="7"/>
  <c r="A1091" i="7"/>
  <c r="C1091" i="7"/>
  <c r="D1091" i="7"/>
  <c r="E1091" i="7"/>
  <c r="A1092" i="7"/>
  <c r="C1092" i="7"/>
  <c r="D1092" i="7"/>
  <c r="E1092" i="7"/>
  <c r="A1093" i="7"/>
  <c r="C1093" i="7"/>
  <c r="D1093" i="7"/>
  <c r="E1093" i="7"/>
  <c r="A1094" i="7"/>
  <c r="C1094" i="7"/>
  <c r="D1094" i="7"/>
  <c r="E1094" i="7"/>
  <c r="A1095" i="7"/>
  <c r="C1095" i="7"/>
  <c r="D1095" i="7"/>
  <c r="E1095" i="7"/>
  <c r="A1096" i="7"/>
  <c r="C1096" i="7"/>
  <c r="D1096" i="7"/>
  <c r="E1096" i="7"/>
  <c r="A1097" i="7"/>
  <c r="C1097" i="7"/>
  <c r="D1097" i="7"/>
  <c r="E1097" i="7"/>
  <c r="A1098" i="7"/>
  <c r="C1098" i="7"/>
  <c r="D1098" i="7"/>
  <c r="E1098" i="7"/>
  <c r="A1099" i="7"/>
  <c r="C1099" i="7"/>
  <c r="D1099" i="7"/>
  <c r="E1099" i="7"/>
  <c r="A1100" i="7"/>
  <c r="C1100" i="7"/>
  <c r="D1100" i="7"/>
  <c r="E1100" i="7"/>
  <c r="A1101" i="7"/>
  <c r="C1101" i="7"/>
  <c r="D1101" i="7"/>
  <c r="E1101" i="7"/>
  <c r="A1102" i="7"/>
  <c r="C1102" i="7"/>
  <c r="D1102" i="7"/>
  <c r="E1102" i="7"/>
  <c r="A1103" i="7"/>
  <c r="C1103" i="7"/>
  <c r="D1103" i="7"/>
  <c r="E1103" i="7"/>
  <c r="A1104" i="7"/>
  <c r="C1104" i="7"/>
  <c r="D1104" i="7"/>
  <c r="E1104" i="7"/>
  <c r="A1105" i="7"/>
  <c r="C1105" i="7"/>
  <c r="D1105" i="7"/>
  <c r="E1105" i="7"/>
  <c r="A1106" i="7"/>
  <c r="C1106" i="7"/>
  <c r="D1106" i="7"/>
  <c r="E1106" i="7"/>
  <c r="A1107" i="7"/>
  <c r="C1107" i="7"/>
  <c r="D1107" i="7"/>
  <c r="E1107" i="7"/>
  <c r="A1108" i="7"/>
  <c r="C1108" i="7"/>
  <c r="D1108" i="7"/>
  <c r="E1108" i="7"/>
  <c r="A1109" i="7"/>
  <c r="C1109" i="7"/>
  <c r="D1109" i="7"/>
  <c r="E1109" i="7"/>
  <c r="A1110" i="7"/>
  <c r="C1110" i="7"/>
  <c r="D1110" i="7"/>
  <c r="E1110" i="7"/>
  <c r="A1111" i="7"/>
  <c r="C1111" i="7"/>
  <c r="D1111" i="7"/>
  <c r="E1111" i="7"/>
  <c r="A1112" i="7"/>
  <c r="C1112" i="7"/>
  <c r="D1112" i="7"/>
  <c r="E1112" i="7"/>
  <c r="A1113" i="7"/>
  <c r="C1113" i="7"/>
  <c r="D1113" i="7"/>
  <c r="E1113" i="7"/>
  <c r="A1114" i="7"/>
  <c r="C1114" i="7"/>
  <c r="D1114" i="7"/>
  <c r="E1114" i="7"/>
  <c r="A1115" i="7"/>
  <c r="C1115" i="7"/>
  <c r="D1115" i="7"/>
  <c r="E1115" i="7"/>
  <c r="A1116" i="7"/>
  <c r="C1116" i="7"/>
  <c r="D1116" i="7"/>
  <c r="E1116" i="7"/>
  <c r="A1117" i="7"/>
  <c r="C1117" i="7"/>
  <c r="D1117" i="7"/>
  <c r="E1117" i="7"/>
  <c r="A1118" i="7"/>
  <c r="C1118" i="7"/>
  <c r="D1118" i="7"/>
  <c r="E1118" i="7"/>
  <c r="A1119" i="7"/>
  <c r="C1119" i="7"/>
  <c r="D1119" i="7"/>
  <c r="E1119" i="7"/>
  <c r="A1120" i="7"/>
  <c r="C1120" i="7"/>
  <c r="D1120" i="7"/>
  <c r="E1120" i="7"/>
  <c r="A1121" i="7"/>
  <c r="C1121" i="7"/>
  <c r="D1121" i="7"/>
  <c r="E1121" i="7"/>
  <c r="A1122" i="7"/>
  <c r="C1122" i="7"/>
  <c r="D1122" i="7"/>
  <c r="E1122" i="7"/>
  <c r="A1123" i="7"/>
  <c r="C1123" i="7"/>
  <c r="D1123" i="7"/>
  <c r="E1123" i="7"/>
  <c r="A1124" i="7"/>
  <c r="C1124" i="7"/>
  <c r="D1124" i="7"/>
  <c r="E1124" i="7"/>
  <c r="A1125" i="7"/>
  <c r="C1125" i="7"/>
  <c r="D1125" i="7"/>
  <c r="E1125" i="7"/>
  <c r="A1126" i="7"/>
  <c r="C1126" i="7"/>
  <c r="D1126" i="7"/>
  <c r="E1126" i="7"/>
  <c r="A1127" i="7"/>
  <c r="C1127" i="7"/>
  <c r="D1127" i="7"/>
  <c r="E1127" i="7"/>
  <c r="A1128" i="7"/>
  <c r="C1128" i="7"/>
  <c r="D1128" i="7"/>
  <c r="E1128" i="7"/>
  <c r="A1129" i="7"/>
  <c r="C1129" i="7"/>
  <c r="D1129" i="7"/>
  <c r="E1129" i="7"/>
  <c r="A1130" i="7"/>
  <c r="C1130" i="7"/>
  <c r="D1130" i="7"/>
  <c r="E1130" i="7"/>
  <c r="A1131" i="7"/>
  <c r="C1131" i="7"/>
  <c r="D1131" i="7"/>
  <c r="E1131" i="7"/>
  <c r="A1132" i="7"/>
  <c r="C1132" i="7"/>
  <c r="D1132" i="7"/>
  <c r="E1132" i="7"/>
  <c r="A1133" i="7"/>
  <c r="C1133" i="7"/>
  <c r="D1133" i="7"/>
  <c r="E1133" i="7"/>
  <c r="A1134" i="7"/>
  <c r="C1134" i="7"/>
  <c r="D1134" i="7"/>
  <c r="E1134" i="7"/>
  <c r="A1135" i="7"/>
  <c r="C1135" i="7"/>
  <c r="D1135" i="7"/>
  <c r="E1135" i="7"/>
  <c r="A1136" i="7"/>
  <c r="C1136" i="7"/>
  <c r="D1136" i="7"/>
  <c r="E1136" i="7"/>
  <c r="A1137" i="7"/>
  <c r="C1137" i="7"/>
  <c r="D1137" i="7"/>
  <c r="E1137" i="7"/>
  <c r="A1138" i="7"/>
  <c r="C1138" i="7"/>
  <c r="D1138" i="7"/>
  <c r="E1138" i="7"/>
  <c r="A1139" i="7"/>
  <c r="C1139" i="7"/>
  <c r="D1139" i="7"/>
  <c r="E1139" i="7"/>
  <c r="A1140" i="7"/>
  <c r="C1140" i="7"/>
  <c r="D1140" i="7"/>
  <c r="E1140" i="7"/>
  <c r="A1141" i="7"/>
  <c r="C1141" i="7"/>
  <c r="D1141" i="7"/>
  <c r="E1141" i="7"/>
  <c r="A1142" i="7"/>
  <c r="C1142" i="7"/>
  <c r="D1142" i="7"/>
  <c r="E1142" i="7"/>
  <c r="A1143" i="7"/>
  <c r="C1143" i="7"/>
  <c r="D1143" i="7"/>
  <c r="E1143" i="7"/>
  <c r="A1144" i="7"/>
  <c r="C1144" i="7"/>
  <c r="D1144" i="7"/>
  <c r="E1144" i="7"/>
  <c r="A1145" i="7"/>
  <c r="C1145" i="7"/>
  <c r="D1145" i="7"/>
  <c r="E1145" i="7"/>
  <c r="A1146" i="7"/>
  <c r="C1146" i="7"/>
  <c r="D1146" i="7"/>
  <c r="E1146" i="7"/>
  <c r="A1147" i="7"/>
  <c r="C1147" i="7"/>
  <c r="D1147" i="7"/>
  <c r="E1147" i="7"/>
  <c r="A1148" i="7"/>
  <c r="C1148" i="7"/>
  <c r="D1148" i="7"/>
  <c r="E1148" i="7"/>
  <c r="A1149" i="7"/>
  <c r="C1149" i="7"/>
  <c r="D1149" i="7"/>
  <c r="E1149" i="7"/>
  <c r="A1150" i="7"/>
  <c r="C1150" i="7"/>
  <c r="D1150" i="7"/>
  <c r="E1150" i="7"/>
  <c r="A1151" i="7"/>
  <c r="C1151" i="7"/>
  <c r="D1151" i="7"/>
  <c r="E1151" i="7"/>
  <c r="A1152" i="7"/>
  <c r="C1152" i="7"/>
  <c r="D1152" i="7"/>
  <c r="E1152" i="7"/>
  <c r="A1153" i="7"/>
  <c r="C1153" i="7"/>
  <c r="D1153" i="7"/>
  <c r="E1153" i="7"/>
  <c r="A1154" i="7"/>
  <c r="C1154" i="7"/>
  <c r="D1154" i="7"/>
  <c r="E1154" i="7"/>
  <c r="A1155" i="7"/>
  <c r="C1155" i="7"/>
  <c r="D1155" i="7"/>
  <c r="E1155" i="7"/>
  <c r="A1156" i="7"/>
  <c r="C1156" i="7"/>
  <c r="D1156" i="7"/>
  <c r="E1156" i="7"/>
  <c r="A1157" i="7"/>
  <c r="C1157" i="7"/>
  <c r="D1157" i="7"/>
  <c r="E1157" i="7"/>
  <c r="A1158" i="7"/>
  <c r="C1158" i="7"/>
  <c r="D1158" i="7"/>
  <c r="E1158" i="7"/>
  <c r="A1159" i="7"/>
  <c r="C1159" i="7"/>
  <c r="D1159" i="7"/>
  <c r="E1159" i="7"/>
  <c r="A1160" i="7"/>
  <c r="C1160" i="7"/>
  <c r="D1160" i="7"/>
  <c r="E1160" i="7"/>
  <c r="A1161" i="7"/>
  <c r="C1161" i="7"/>
  <c r="D1161" i="7"/>
  <c r="E1161" i="7"/>
  <c r="A1162" i="7"/>
  <c r="C1162" i="7"/>
  <c r="D1162" i="7"/>
  <c r="E1162" i="7"/>
  <c r="A1163" i="7"/>
  <c r="C1163" i="7"/>
  <c r="D1163" i="7"/>
  <c r="E1163" i="7"/>
  <c r="A1164" i="7"/>
  <c r="C1164" i="7"/>
  <c r="D1164" i="7"/>
  <c r="E1164" i="7"/>
  <c r="A1165" i="7"/>
  <c r="C1165" i="7"/>
  <c r="D1165" i="7"/>
  <c r="E1165" i="7"/>
  <c r="A1166" i="7"/>
  <c r="C1166" i="7"/>
  <c r="D1166" i="7"/>
  <c r="E1166" i="7"/>
  <c r="A1167" i="7"/>
  <c r="C1167" i="7"/>
  <c r="D1167" i="7"/>
  <c r="E1167" i="7"/>
  <c r="A1168" i="7"/>
  <c r="C1168" i="7"/>
  <c r="D1168" i="7"/>
  <c r="E1168" i="7"/>
  <c r="A1169" i="7"/>
  <c r="C1169" i="7"/>
  <c r="D1169" i="7"/>
  <c r="E1169" i="7"/>
  <c r="A1170" i="7"/>
  <c r="C1170" i="7"/>
  <c r="D1170" i="7"/>
  <c r="E1170" i="7"/>
  <c r="A1171" i="7"/>
  <c r="C1171" i="7"/>
  <c r="D1171" i="7"/>
  <c r="E1171" i="7"/>
  <c r="A1172" i="7"/>
  <c r="C1172" i="7"/>
  <c r="D1172" i="7"/>
  <c r="E1172" i="7"/>
  <c r="A1173" i="7"/>
  <c r="C1173" i="7"/>
  <c r="D1173" i="7"/>
  <c r="E1173" i="7"/>
  <c r="A1174" i="7"/>
  <c r="C1174" i="7"/>
  <c r="D1174" i="7"/>
  <c r="E1174" i="7"/>
  <c r="A1175" i="7"/>
  <c r="C1175" i="7"/>
  <c r="D1175" i="7"/>
  <c r="E1175" i="7"/>
  <c r="A1176" i="7"/>
  <c r="C1176" i="7"/>
  <c r="D1176" i="7"/>
  <c r="E1176" i="7"/>
  <c r="A1177" i="7"/>
  <c r="C1177" i="7"/>
  <c r="D1177" i="7"/>
  <c r="E1177" i="7"/>
  <c r="A1178" i="7"/>
  <c r="C1178" i="7"/>
  <c r="D1178" i="7"/>
  <c r="E1178" i="7"/>
  <c r="A1179" i="7"/>
  <c r="C1179" i="7"/>
  <c r="D1179" i="7"/>
  <c r="E1179" i="7"/>
  <c r="A1180" i="7"/>
  <c r="C1180" i="7"/>
  <c r="D1180" i="7"/>
  <c r="E1180" i="7"/>
  <c r="A1181" i="7"/>
  <c r="C1181" i="7"/>
  <c r="D1181" i="7"/>
  <c r="E1181" i="7"/>
  <c r="A1182" i="7"/>
  <c r="C1182" i="7"/>
  <c r="D1182" i="7"/>
  <c r="E1182" i="7"/>
  <c r="A1183" i="7"/>
  <c r="C1183" i="7"/>
  <c r="D1183" i="7"/>
  <c r="E1183" i="7"/>
  <c r="A1184" i="7"/>
  <c r="C1184" i="7"/>
  <c r="D1184" i="7"/>
  <c r="E1184" i="7"/>
  <c r="A1185" i="7"/>
  <c r="C1185" i="7"/>
  <c r="D1185" i="7"/>
  <c r="E1185" i="7"/>
  <c r="A1186" i="7"/>
  <c r="C1186" i="7"/>
  <c r="D1186" i="7"/>
  <c r="E1186" i="7"/>
  <c r="A1187" i="7"/>
  <c r="C1187" i="7"/>
  <c r="D1187" i="7"/>
  <c r="E1187" i="7"/>
  <c r="A1188" i="7"/>
  <c r="C1188" i="7"/>
  <c r="D1188" i="7"/>
  <c r="E1188" i="7"/>
  <c r="A1189" i="7"/>
  <c r="C1189" i="7"/>
  <c r="D1189" i="7"/>
  <c r="E1189" i="7"/>
  <c r="A1190" i="7"/>
  <c r="C1190" i="7"/>
  <c r="D1190" i="7"/>
  <c r="E1190" i="7"/>
  <c r="A1191" i="7"/>
  <c r="C1191" i="7"/>
  <c r="D1191" i="7"/>
  <c r="E1191" i="7"/>
  <c r="A1192" i="7"/>
  <c r="C1192" i="7"/>
  <c r="D1192" i="7"/>
  <c r="E1192" i="7"/>
  <c r="A1193" i="7"/>
  <c r="C1193" i="7"/>
  <c r="D1193" i="7"/>
  <c r="E1193" i="7"/>
  <c r="A1194" i="7"/>
  <c r="C1194" i="7"/>
  <c r="D1194" i="7"/>
  <c r="E1194" i="7"/>
  <c r="A1195" i="7"/>
  <c r="C1195" i="7"/>
  <c r="D1195" i="7"/>
  <c r="E1195" i="7"/>
  <c r="A1196" i="7"/>
  <c r="C1196" i="7"/>
  <c r="D1196" i="7"/>
  <c r="E1196" i="7"/>
  <c r="A1197" i="7"/>
  <c r="C1197" i="7"/>
  <c r="D1197" i="7"/>
  <c r="E1197" i="7"/>
  <c r="A1198" i="7"/>
  <c r="C1198" i="7"/>
  <c r="D1198" i="7"/>
  <c r="E1198" i="7"/>
  <c r="A1199" i="7"/>
  <c r="C1199" i="7"/>
  <c r="D1199" i="7"/>
  <c r="E1199" i="7"/>
  <c r="A1200" i="7"/>
  <c r="C1200" i="7"/>
  <c r="D1200" i="7"/>
  <c r="E1200" i="7"/>
  <c r="A1201" i="7"/>
  <c r="C1201" i="7"/>
  <c r="D1201" i="7"/>
  <c r="E1201" i="7"/>
  <c r="A1202" i="7"/>
  <c r="C1202" i="7"/>
  <c r="D1202" i="7"/>
  <c r="E1202" i="7"/>
  <c r="A1203" i="7"/>
  <c r="C1203" i="7"/>
  <c r="D1203" i="7"/>
  <c r="E1203" i="7"/>
  <c r="A1204" i="7"/>
  <c r="C1204" i="7"/>
  <c r="D1204" i="7"/>
  <c r="E1204" i="7"/>
  <c r="A1205" i="7"/>
  <c r="C1205" i="7"/>
  <c r="D1205" i="7"/>
  <c r="E1205" i="7"/>
  <c r="A1206" i="7"/>
  <c r="C1206" i="7"/>
  <c r="D1206" i="7"/>
  <c r="E1206" i="7"/>
  <c r="A1207" i="7"/>
  <c r="C1207" i="7"/>
  <c r="D1207" i="7"/>
  <c r="E1207" i="7"/>
  <c r="A1208" i="7"/>
  <c r="C1208" i="7"/>
  <c r="D1208" i="7"/>
  <c r="E1208" i="7"/>
  <c r="A1209" i="7"/>
  <c r="C1209" i="7"/>
  <c r="D1209" i="7"/>
  <c r="E1209" i="7"/>
  <c r="A1210" i="7"/>
  <c r="C1210" i="7"/>
  <c r="D1210" i="7"/>
  <c r="E1210" i="7"/>
  <c r="A1211" i="7"/>
  <c r="C1211" i="7"/>
  <c r="D1211" i="7"/>
  <c r="E1211" i="7"/>
  <c r="A1212" i="7"/>
  <c r="C1212" i="7"/>
  <c r="D1212" i="7"/>
  <c r="E1212" i="7"/>
  <c r="A1213" i="7"/>
  <c r="C1213" i="7"/>
  <c r="D1213" i="7"/>
  <c r="E1213" i="7"/>
  <c r="A1214" i="7"/>
  <c r="C1214" i="7"/>
  <c r="D1214" i="7"/>
  <c r="E1214" i="7"/>
  <c r="A1215" i="7"/>
  <c r="C1215" i="7"/>
  <c r="D1215" i="7"/>
  <c r="E1215" i="7"/>
  <c r="A1216" i="7"/>
  <c r="C1216" i="7"/>
  <c r="D1216" i="7"/>
  <c r="E1216" i="7"/>
  <c r="A1217" i="7"/>
  <c r="C1217" i="7"/>
  <c r="D1217" i="7"/>
  <c r="E1217" i="7"/>
  <c r="A1218" i="7"/>
  <c r="C1218" i="7"/>
  <c r="D1218" i="7"/>
  <c r="E1218" i="7"/>
  <c r="A1219" i="7"/>
  <c r="C1219" i="7"/>
  <c r="D1219" i="7"/>
  <c r="E1219" i="7"/>
  <c r="A1220" i="7"/>
  <c r="C1220" i="7"/>
  <c r="D1220" i="7"/>
  <c r="E1220" i="7"/>
  <c r="A1221" i="7"/>
  <c r="C1221" i="7"/>
  <c r="D1221" i="7"/>
  <c r="E1221" i="7"/>
  <c r="A1222" i="7"/>
  <c r="C1222" i="7"/>
  <c r="D1222" i="7"/>
  <c r="E1222" i="7"/>
  <c r="A1223" i="7"/>
  <c r="C1223" i="7"/>
  <c r="D1223" i="7"/>
  <c r="E1223" i="7"/>
  <c r="A1224" i="7"/>
  <c r="C1224" i="7"/>
  <c r="D1224" i="7"/>
  <c r="E1224" i="7"/>
  <c r="A1225" i="7"/>
  <c r="C1225" i="7"/>
  <c r="D1225" i="7"/>
  <c r="E1225" i="7"/>
  <c r="A1226" i="7"/>
  <c r="C1226" i="7"/>
  <c r="D1226" i="7"/>
  <c r="E1226" i="7"/>
  <c r="A1227" i="7"/>
  <c r="C1227" i="7"/>
  <c r="D1227" i="7"/>
  <c r="E1227" i="7"/>
  <c r="A1228" i="7"/>
  <c r="C1228" i="7"/>
  <c r="D1228" i="7"/>
  <c r="E1228" i="7"/>
  <c r="A1229" i="7"/>
  <c r="C1229" i="7"/>
  <c r="D1229" i="7"/>
  <c r="E1229" i="7"/>
  <c r="A1230" i="7"/>
  <c r="C1230" i="7"/>
  <c r="D1230" i="7"/>
  <c r="E1230" i="7"/>
  <c r="A1231" i="7"/>
  <c r="C1231" i="7"/>
  <c r="D1231" i="7"/>
  <c r="E1231" i="7"/>
  <c r="A1232" i="7"/>
  <c r="C1232" i="7"/>
  <c r="D1232" i="7"/>
  <c r="E1232" i="7"/>
  <c r="A1233" i="7"/>
  <c r="C1233" i="7"/>
  <c r="D1233" i="7"/>
  <c r="E1233" i="7"/>
  <c r="A1234" i="7"/>
  <c r="C1234" i="7"/>
  <c r="D1234" i="7"/>
  <c r="E1234" i="7"/>
  <c r="A1235" i="7"/>
  <c r="C1235" i="7"/>
  <c r="D1235" i="7"/>
  <c r="E1235" i="7"/>
  <c r="A1236" i="7"/>
  <c r="C1236" i="7"/>
  <c r="D1236" i="7"/>
  <c r="E1236" i="7"/>
  <c r="A1237" i="7"/>
  <c r="C1237" i="7"/>
  <c r="D1237" i="7"/>
  <c r="E1237" i="7"/>
  <c r="A1238" i="7"/>
  <c r="C1238" i="7"/>
  <c r="D1238" i="7"/>
  <c r="E1238" i="7"/>
  <c r="A1239" i="7"/>
  <c r="C1239" i="7"/>
  <c r="D1239" i="7"/>
  <c r="E1239" i="7"/>
  <c r="A1240" i="7"/>
  <c r="C1240" i="7"/>
  <c r="D1240" i="7"/>
  <c r="E1240" i="7"/>
  <c r="A1241" i="7"/>
  <c r="C1241" i="7"/>
  <c r="D1241" i="7"/>
  <c r="E1241" i="7"/>
  <c r="A1242" i="7"/>
  <c r="C1242" i="7"/>
  <c r="D1242" i="7"/>
  <c r="E1242" i="7"/>
  <c r="A1243" i="7"/>
  <c r="C1243" i="7"/>
  <c r="D1243" i="7"/>
  <c r="E1243" i="7"/>
  <c r="A1244" i="7"/>
  <c r="C1244" i="7"/>
  <c r="D1244" i="7"/>
  <c r="E1244" i="7"/>
  <c r="A1245" i="7"/>
  <c r="C1245" i="7"/>
  <c r="D1245" i="7"/>
  <c r="E1245" i="7"/>
  <c r="A1246" i="7"/>
  <c r="C1246" i="7"/>
  <c r="D1246" i="7"/>
  <c r="E1246" i="7"/>
  <c r="A1247" i="7"/>
  <c r="C1247" i="7"/>
  <c r="D1247" i="7"/>
  <c r="E1247" i="7"/>
  <c r="A1248" i="7"/>
  <c r="C1248" i="7"/>
  <c r="D1248" i="7"/>
  <c r="E1248" i="7"/>
  <c r="A1249" i="7"/>
  <c r="C1249" i="7"/>
  <c r="D1249" i="7"/>
  <c r="E1249" i="7"/>
  <c r="A1250" i="7"/>
  <c r="C1250" i="7"/>
  <c r="D1250" i="7"/>
  <c r="E1250" i="7"/>
  <c r="A1251" i="7"/>
  <c r="C1251" i="7"/>
  <c r="D1251" i="7"/>
  <c r="E1251" i="7"/>
  <c r="A1252" i="7"/>
  <c r="C1252" i="7"/>
  <c r="D1252" i="7"/>
  <c r="E1252" i="7"/>
  <c r="A1253" i="7"/>
  <c r="C1253" i="7"/>
  <c r="D1253" i="7"/>
  <c r="E1253" i="7"/>
  <c r="A1254" i="7"/>
  <c r="C1254" i="7"/>
  <c r="D1254" i="7"/>
  <c r="E1254" i="7"/>
  <c r="A1255" i="7"/>
  <c r="C1255" i="7"/>
  <c r="D1255" i="7"/>
  <c r="E1255" i="7"/>
  <c r="A1256" i="7"/>
  <c r="C1256" i="7"/>
  <c r="D1256" i="7"/>
  <c r="E1256" i="7"/>
  <c r="A1257" i="7"/>
  <c r="C1257" i="7"/>
  <c r="D1257" i="7"/>
  <c r="E1257" i="7"/>
  <c r="A1258" i="7"/>
  <c r="C1258" i="7"/>
  <c r="D1258" i="7"/>
  <c r="E1258" i="7"/>
  <c r="A1259" i="7"/>
  <c r="C1259" i="7"/>
  <c r="D1259" i="7"/>
  <c r="E1259" i="7"/>
  <c r="A1260" i="7"/>
  <c r="C1260" i="7"/>
  <c r="D1260" i="7"/>
  <c r="E1260" i="7"/>
  <c r="A1261" i="7"/>
  <c r="C1261" i="7"/>
  <c r="D1261" i="7"/>
  <c r="E1261" i="7"/>
  <c r="A1262" i="7"/>
  <c r="C1262" i="7"/>
  <c r="D1262" i="7"/>
  <c r="E1262" i="7"/>
  <c r="A1263" i="7"/>
  <c r="C1263" i="7"/>
  <c r="D1263" i="7"/>
  <c r="E1263" i="7"/>
  <c r="A1264" i="7"/>
  <c r="C1264" i="7"/>
  <c r="D1264" i="7"/>
  <c r="E1264" i="7"/>
  <c r="A1265" i="7"/>
  <c r="C1265" i="7"/>
  <c r="D1265" i="7"/>
  <c r="E1265" i="7"/>
  <c r="A1266" i="7"/>
  <c r="C1266" i="7"/>
  <c r="D1266" i="7"/>
  <c r="E1266" i="7"/>
  <c r="A1267" i="7"/>
  <c r="C1267" i="7"/>
  <c r="D1267" i="7"/>
  <c r="E1267" i="7"/>
  <c r="A1268" i="7"/>
  <c r="C1268" i="7"/>
  <c r="D1268" i="7"/>
  <c r="E1268" i="7"/>
  <c r="A1269" i="7"/>
  <c r="C1269" i="7"/>
  <c r="D1269" i="7"/>
  <c r="E1269" i="7"/>
  <c r="A1270" i="7"/>
  <c r="C1270" i="7"/>
  <c r="D1270" i="7"/>
  <c r="E1270" i="7"/>
  <c r="A1271" i="7"/>
  <c r="C1271" i="7"/>
  <c r="D1271" i="7"/>
  <c r="E1271" i="7"/>
  <c r="A1272" i="7"/>
  <c r="C1272" i="7"/>
  <c r="D1272" i="7"/>
  <c r="E1272" i="7"/>
  <c r="A1273" i="7"/>
  <c r="C1273" i="7"/>
  <c r="D1273" i="7"/>
  <c r="E1273" i="7"/>
  <c r="A1274" i="7"/>
  <c r="C1274" i="7"/>
  <c r="D1274" i="7"/>
  <c r="E1274" i="7"/>
  <c r="A1275" i="7"/>
  <c r="C1275" i="7"/>
  <c r="D1275" i="7"/>
  <c r="E1275" i="7"/>
  <c r="A1276" i="7"/>
  <c r="C1276" i="7"/>
  <c r="D1276" i="7"/>
  <c r="E1276" i="7"/>
  <c r="A1277" i="7"/>
  <c r="C1277" i="7"/>
  <c r="D1277" i="7"/>
  <c r="E1277" i="7"/>
  <c r="A1278" i="7"/>
  <c r="C1278" i="7"/>
  <c r="D1278" i="7"/>
  <c r="E1278" i="7"/>
  <c r="A1279" i="7"/>
  <c r="C1279" i="7"/>
  <c r="D1279" i="7"/>
  <c r="E1279" i="7"/>
  <c r="A1280" i="7"/>
  <c r="C1280" i="7"/>
  <c r="D1280" i="7"/>
  <c r="E1280" i="7"/>
  <c r="A1281" i="7"/>
  <c r="C1281" i="7"/>
  <c r="D1281" i="7"/>
  <c r="E1281" i="7"/>
  <c r="A1282" i="7"/>
  <c r="C1282" i="7"/>
  <c r="D1282" i="7"/>
  <c r="E1282" i="7"/>
  <c r="A1283" i="7"/>
  <c r="C1283" i="7"/>
  <c r="D1283" i="7"/>
  <c r="E1283" i="7"/>
  <c r="A1284" i="7"/>
  <c r="C1284" i="7"/>
  <c r="D1284" i="7"/>
  <c r="E1284" i="7"/>
  <c r="A1285" i="7"/>
  <c r="C1285" i="7"/>
  <c r="D1285" i="7"/>
  <c r="E1285" i="7"/>
  <c r="A1286" i="7"/>
  <c r="C1286" i="7"/>
  <c r="D1286" i="7"/>
  <c r="E1286" i="7"/>
  <c r="A1287" i="7"/>
  <c r="C1287" i="7"/>
  <c r="D1287" i="7"/>
  <c r="E1287" i="7"/>
  <c r="A1288" i="7"/>
  <c r="C1288" i="7"/>
  <c r="D1288" i="7"/>
  <c r="E1288" i="7"/>
  <c r="A1289" i="7"/>
  <c r="C1289" i="7"/>
  <c r="D1289" i="7"/>
  <c r="E1289" i="7"/>
  <c r="A1290" i="7"/>
  <c r="C1290" i="7"/>
  <c r="D1290" i="7"/>
  <c r="E1290" i="7"/>
  <c r="A1291" i="7"/>
  <c r="C1291" i="7"/>
  <c r="D1291" i="7"/>
  <c r="E1291" i="7"/>
  <c r="A1292" i="7"/>
  <c r="C1292" i="7"/>
  <c r="D1292" i="7"/>
  <c r="E1292" i="7"/>
  <c r="A1293" i="7"/>
  <c r="C1293" i="7"/>
  <c r="D1293" i="7"/>
  <c r="E1293" i="7"/>
  <c r="A1294" i="7"/>
  <c r="C1294" i="7"/>
  <c r="D1294" i="7"/>
  <c r="E1294" i="7"/>
  <c r="A1295" i="7"/>
  <c r="C1295" i="7"/>
  <c r="D1295" i="7"/>
  <c r="E1295" i="7"/>
  <c r="A1296" i="7"/>
  <c r="C1296" i="7"/>
  <c r="D1296" i="7"/>
  <c r="E1296" i="7"/>
  <c r="A1297" i="7"/>
  <c r="C1297" i="7"/>
  <c r="D1297" i="7"/>
  <c r="E1297" i="7"/>
  <c r="A1298" i="7"/>
  <c r="C1298" i="7"/>
  <c r="D1298" i="7"/>
  <c r="E1298" i="7"/>
  <c r="A1299" i="7"/>
  <c r="C1299" i="7"/>
  <c r="D1299" i="7"/>
  <c r="E1299" i="7"/>
  <c r="A1300" i="7"/>
  <c r="C1300" i="7"/>
  <c r="D1300" i="7"/>
  <c r="E1300" i="7"/>
  <c r="A1301" i="7"/>
  <c r="C1301" i="7"/>
  <c r="D1301" i="7"/>
  <c r="E1301" i="7"/>
  <c r="A1302" i="7"/>
  <c r="C1302" i="7"/>
  <c r="D1302" i="7"/>
  <c r="E1302" i="7"/>
  <c r="A1303" i="7"/>
  <c r="C1303" i="7"/>
  <c r="D1303" i="7"/>
  <c r="E1303" i="7"/>
  <c r="A1304" i="7"/>
  <c r="C1304" i="7"/>
  <c r="D1304" i="7"/>
  <c r="E1304" i="7"/>
  <c r="A1305" i="7"/>
  <c r="C1305" i="7"/>
  <c r="D1305" i="7"/>
  <c r="E1305" i="7"/>
  <c r="A1306" i="7"/>
  <c r="C1306" i="7"/>
  <c r="D1306" i="7"/>
  <c r="E1306" i="7"/>
  <c r="A1307" i="7"/>
  <c r="C1307" i="7"/>
  <c r="D1307" i="7"/>
  <c r="E1307" i="7"/>
  <c r="A1308" i="7"/>
  <c r="C1308" i="7"/>
  <c r="D1308" i="7"/>
  <c r="E1308" i="7"/>
  <c r="A1309" i="7"/>
  <c r="C1309" i="7"/>
  <c r="D1309" i="7"/>
  <c r="E1309" i="7"/>
  <c r="A1310" i="7"/>
  <c r="C1310" i="7"/>
  <c r="D1310" i="7"/>
  <c r="E1310" i="7"/>
  <c r="A1311" i="7"/>
  <c r="C1311" i="7"/>
  <c r="D1311" i="7"/>
  <c r="E1311" i="7"/>
  <c r="A1312" i="7"/>
  <c r="C1312" i="7"/>
  <c r="D1312" i="7"/>
  <c r="E1312" i="7"/>
  <c r="A1313" i="7"/>
  <c r="C1313" i="7"/>
  <c r="D1313" i="7"/>
  <c r="E1313" i="7"/>
  <c r="A1314" i="7"/>
  <c r="C1314" i="7"/>
  <c r="D1314" i="7"/>
  <c r="E1314" i="7"/>
  <c r="A1315" i="7"/>
  <c r="C1315" i="7"/>
  <c r="D1315" i="7"/>
  <c r="E1315" i="7"/>
  <c r="A1316" i="7"/>
  <c r="C1316" i="7"/>
  <c r="D1316" i="7"/>
  <c r="E1316" i="7"/>
  <c r="A1317" i="7"/>
  <c r="C1317" i="7"/>
  <c r="D1317" i="7"/>
  <c r="E1317" i="7"/>
  <c r="A1318" i="7"/>
  <c r="C1318" i="7"/>
  <c r="D1318" i="7"/>
  <c r="E1318" i="7"/>
  <c r="A1319" i="7"/>
  <c r="C1319" i="7"/>
  <c r="D1319" i="7"/>
  <c r="E1319" i="7"/>
  <c r="A1320" i="7"/>
  <c r="C1320" i="7"/>
  <c r="D1320" i="7"/>
  <c r="E1320" i="7"/>
  <c r="A1321" i="7"/>
  <c r="C1321" i="7"/>
  <c r="D1321" i="7"/>
  <c r="E1321" i="7"/>
  <c r="A1322" i="7"/>
  <c r="C1322" i="7"/>
  <c r="D1322" i="7"/>
  <c r="E1322" i="7"/>
  <c r="A1323" i="7"/>
  <c r="C1323" i="7"/>
  <c r="D1323" i="7"/>
  <c r="E1323" i="7"/>
  <c r="A1324" i="7"/>
  <c r="C1324" i="7"/>
  <c r="D1324" i="7"/>
  <c r="E1324" i="7"/>
  <c r="A1325" i="7"/>
  <c r="C1325" i="7"/>
  <c r="D1325" i="7"/>
  <c r="E1325" i="7"/>
  <c r="A1326" i="7"/>
  <c r="C1326" i="7"/>
  <c r="D1326" i="7"/>
  <c r="E1326" i="7"/>
  <c r="A1327" i="7"/>
  <c r="C1327" i="7"/>
  <c r="D1327" i="7"/>
  <c r="E1327" i="7"/>
  <c r="A1328" i="7"/>
  <c r="C1328" i="7"/>
  <c r="D1328" i="7"/>
  <c r="E1328" i="7"/>
  <c r="A1329" i="7"/>
  <c r="C1329" i="7"/>
  <c r="D1329" i="7"/>
  <c r="E1329" i="7"/>
  <c r="A1330" i="7"/>
  <c r="C1330" i="7"/>
  <c r="D1330" i="7"/>
  <c r="E1330" i="7"/>
  <c r="A1331" i="7"/>
  <c r="C1331" i="7"/>
  <c r="D1331" i="7"/>
  <c r="E1331" i="7"/>
  <c r="A1332" i="7"/>
  <c r="C1332" i="7"/>
  <c r="D1332" i="7"/>
  <c r="E1332" i="7"/>
  <c r="A1333" i="7"/>
  <c r="C1333" i="7"/>
  <c r="D1333" i="7"/>
  <c r="E1333" i="7"/>
  <c r="A1334" i="7"/>
  <c r="C1334" i="7"/>
  <c r="D1334" i="7"/>
  <c r="E1334" i="7"/>
  <c r="A1335" i="7"/>
  <c r="C1335" i="7"/>
  <c r="D1335" i="7"/>
  <c r="E1335" i="7"/>
  <c r="A1336" i="7"/>
  <c r="C1336" i="7"/>
  <c r="D1336" i="7"/>
  <c r="E1336" i="7"/>
  <c r="A1337" i="7"/>
  <c r="C1337" i="7"/>
  <c r="D1337" i="7"/>
  <c r="E1337" i="7"/>
  <c r="A1338" i="7"/>
  <c r="C1338" i="7"/>
  <c r="D1338" i="7"/>
  <c r="E1338" i="7"/>
  <c r="A1339" i="7"/>
  <c r="C1339" i="7"/>
  <c r="D1339" i="7"/>
  <c r="E1339" i="7"/>
  <c r="A1340" i="7"/>
  <c r="C1340" i="7"/>
  <c r="D1340" i="7"/>
  <c r="E1340" i="7"/>
  <c r="A1341" i="7"/>
  <c r="C1341" i="7"/>
  <c r="D1341" i="7"/>
  <c r="E1341" i="7"/>
  <c r="A1342" i="7"/>
  <c r="C1342" i="7"/>
  <c r="D1342" i="7"/>
  <c r="E1342" i="7"/>
  <c r="A1343" i="7"/>
  <c r="C1343" i="7"/>
  <c r="D1343" i="7"/>
  <c r="E1343" i="7"/>
  <c r="A1344" i="7"/>
  <c r="C1344" i="7"/>
  <c r="D1344" i="7"/>
  <c r="E1344" i="7"/>
  <c r="A1345" i="7"/>
  <c r="C1345" i="7"/>
  <c r="D1345" i="7"/>
  <c r="E1345" i="7"/>
  <c r="A1346" i="7"/>
  <c r="C1346" i="7"/>
  <c r="D1346" i="7"/>
  <c r="E1346" i="7"/>
  <c r="A1347" i="7"/>
  <c r="C1347" i="7"/>
  <c r="D1347" i="7"/>
  <c r="E1347" i="7"/>
  <c r="A1348" i="7"/>
  <c r="C1348" i="7"/>
  <c r="D1348" i="7"/>
  <c r="E1348" i="7"/>
  <c r="A1349" i="7"/>
  <c r="C1349" i="7"/>
  <c r="D1349" i="7"/>
  <c r="E1349" i="7"/>
  <c r="A1350" i="7"/>
  <c r="C1350" i="7"/>
  <c r="D1350" i="7"/>
  <c r="E1350" i="7"/>
  <c r="A1351" i="7"/>
  <c r="C1351" i="7"/>
  <c r="D1351" i="7"/>
  <c r="E1351" i="7"/>
  <c r="A1352" i="7"/>
  <c r="C1352" i="7"/>
  <c r="D1352" i="7"/>
  <c r="E1352" i="7"/>
  <c r="A1353" i="7"/>
  <c r="C1353" i="7"/>
  <c r="D1353" i="7"/>
  <c r="E1353" i="7"/>
  <c r="A1354" i="7"/>
  <c r="C1354" i="7"/>
  <c r="D1354" i="7"/>
  <c r="E1354" i="7"/>
  <c r="A1355" i="7"/>
  <c r="C1355" i="7"/>
  <c r="D1355" i="7"/>
  <c r="E1355" i="7"/>
  <c r="A1356" i="7"/>
  <c r="C1356" i="7"/>
  <c r="D1356" i="7"/>
  <c r="E1356" i="7"/>
  <c r="A1357" i="7"/>
  <c r="C1357" i="7"/>
  <c r="D1357" i="7"/>
  <c r="E1357" i="7"/>
  <c r="A1358" i="7"/>
  <c r="C1358" i="7"/>
  <c r="D1358" i="7"/>
  <c r="E1358" i="7"/>
  <c r="A1359" i="7"/>
  <c r="C1359" i="7"/>
  <c r="D1359" i="7"/>
  <c r="E1359" i="7"/>
  <c r="A1360" i="7"/>
  <c r="C1360" i="7"/>
  <c r="D1360" i="7"/>
  <c r="E1360" i="7"/>
  <c r="A1361" i="7"/>
  <c r="C1361" i="7"/>
  <c r="D1361" i="7"/>
  <c r="E1361" i="7"/>
  <c r="A1362" i="7"/>
  <c r="C1362" i="7"/>
  <c r="D1362" i="7"/>
  <c r="E1362" i="7"/>
  <c r="A1363" i="7"/>
  <c r="C1363" i="7"/>
  <c r="D1363" i="7"/>
  <c r="E1363" i="7"/>
  <c r="A1364" i="7"/>
  <c r="C1364" i="7"/>
  <c r="D1364" i="7"/>
  <c r="E1364" i="7"/>
  <c r="A1365" i="7"/>
  <c r="C1365" i="7"/>
  <c r="D1365" i="7"/>
  <c r="E1365" i="7"/>
  <c r="A1366" i="7"/>
  <c r="C1366" i="7"/>
  <c r="D1366" i="7"/>
  <c r="E1366" i="7"/>
  <c r="A1367" i="7"/>
  <c r="C1367" i="7"/>
  <c r="D1367" i="7"/>
  <c r="E1367" i="7"/>
  <c r="A1368" i="7"/>
  <c r="C1368" i="7"/>
  <c r="D1368" i="7"/>
  <c r="E1368" i="7"/>
  <c r="A1369" i="7"/>
  <c r="C1369" i="7"/>
  <c r="D1369" i="7"/>
  <c r="E1369" i="7"/>
  <c r="A1370" i="7"/>
  <c r="C1370" i="7"/>
  <c r="D1370" i="7"/>
  <c r="E1370" i="7"/>
  <c r="A1371" i="7"/>
  <c r="C1371" i="7"/>
  <c r="D1371" i="7"/>
  <c r="E1371" i="7"/>
  <c r="A1372" i="7"/>
  <c r="C1372" i="7"/>
  <c r="D1372" i="7"/>
  <c r="E1372" i="7"/>
  <c r="A1373" i="7"/>
  <c r="C1373" i="7"/>
  <c r="D1373" i="7"/>
  <c r="E1373" i="7"/>
  <c r="A1374" i="7"/>
  <c r="C1374" i="7"/>
  <c r="D1374" i="7"/>
  <c r="E1374" i="7"/>
  <c r="A1375" i="7"/>
  <c r="C1375" i="7"/>
  <c r="D1375" i="7"/>
  <c r="E1375" i="7"/>
  <c r="A1376" i="7"/>
  <c r="C1376" i="7"/>
  <c r="D1376" i="7"/>
  <c r="E1376" i="7"/>
  <c r="A1377" i="7"/>
  <c r="C1377" i="7"/>
  <c r="D1377" i="7"/>
  <c r="E1377" i="7"/>
  <c r="A1378" i="7"/>
  <c r="C1378" i="7"/>
  <c r="D1378" i="7"/>
  <c r="E1378" i="7"/>
  <c r="A1379" i="7"/>
  <c r="C1379" i="7"/>
  <c r="D1379" i="7"/>
  <c r="E1379" i="7"/>
  <c r="A1380" i="7"/>
  <c r="C1380" i="7"/>
  <c r="D1380" i="7"/>
  <c r="E1380" i="7"/>
  <c r="A1381" i="7"/>
  <c r="C1381" i="7"/>
  <c r="D1381" i="7"/>
  <c r="E1381" i="7"/>
  <c r="A1382" i="7"/>
  <c r="C1382" i="7"/>
  <c r="D1382" i="7"/>
  <c r="E1382" i="7"/>
  <c r="A1383" i="7"/>
  <c r="C1383" i="7"/>
  <c r="D1383" i="7"/>
  <c r="E1383" i="7"/>
  <c r="A1384" i="7"/>
  <c r="C1384" i="7"/>
  <c r="D1384" i="7"/>
  <c r="E1384" i="7"/>
  <c r="A1385" i="7"/>
  <c r="C1385" i="7"/>
  <c r="D1385" i="7"/>
  <c r="E1385" i="7"/>
  <c r="A1386" i="7"/>
  <c r="C1386" i="7"/>
  <c r="D1386" i="7"/>
  <c r="E1386" i="7"/>
  <c r="A1387" i="7"/>
  <c r="C1387" i="7"/>
  <c r="D1387" i="7"/>
  <c r="E1387" i="7"/>
  <c r="A1388" i="7"/>
  <c r="C1388" i="7"/>
  <c r="D1388" i="7"/>
  <c r="E1388" i="7"/>
  <c r="A1389" i="7"/>
  <c r="C1389" i="7"/>
  <c r="D1389" i="7"/>
  <c r="E1389" i="7"/>
  <c r="A1390" i="7"/>
  <c r="C1390" i="7"/>
  <c r="D1390" i="7"/>
  <c r="E1390" i="7"/>
  <c r="A1391" i="7"/>
  <c r="C1391" i="7"/>
  <c r="D1391" i="7"/>
  <c r="E1391" i="7"/>
  <c r="A1392" i="7"/>
  <c r="C1392" i="7"/>
  <c r="D1392" i="7"/>
  <c r="E1392" i="7"/>
  <c r="A1393" i="7"/>
  <c r="C1393" i="7"/>
  <c r="D1393" i="7"/>
  <c r="E1393" i="7"/>
  <c r="A1394" i="7"/>
  <c r="C1394" i="7"/>
  <c r="D1394" i="7"/>
  <c r="E1394" i="7"/>
  <c r="A1395" i="7"/>
  <c r="C1395" i="7"/>
  <c r="D1395" i="7"/>
  <c r="E1395" i="7"/>
  <c r="A1396" i="7"/>
  <c r="C1396" i="7"/>
  <c r="D1396" i="7"/>
  <c r="E1396" i="7"/>
  <c r="A1397" i="7"/>
  <c r="C1397" i="7"/>
  <c r="D1397" i="7"/>
  <c r="E1397" i="7"/>
  <c r="A1398" i="7"/>
  <c r="C1398" i="7"/>
  <c r="D1398" i="7"/>
  <c r="E1398" i="7"/>
  <c r="A1399" i="7"/>
  <c r="C1399" i="7"/>
  <c r="D1399" i="7"/>
  <c r="E1399" i="7"/>
  <c r="A1400" i="7"/>
  <c r="C1400" i="7"/>
  <c r="D1400" i="7"/>
  <c r="E1400" i="7"/>
  <c r="A1401" i="7"/>
  <c r="C1401" i="7"/>
  <c r="D1401" i="7"/>
  <c r="E1401" i="7"/>
  <c r="A1402" i="7"/>
  <c r="C1402" i="7"/>
  <c r="D1402" i="7"/>
  <c r="E1402" i="7"/>
  <c r="A1403" i="7"/>
  <c r="C1403" i="7"/>
  <c r="D1403" i="7"/>
  <c r="E1403" i="7"/>
  <c r="A1404" i="7"/>
  <c r="C1404" i="7"/>
  <c r="D1404" i="7"/>
  <c r="E1404" i="7"/>
  <c r="A1405" i="7"/>
  <c r="C1405" i="7"/>
  <c r="D1405" i="7"/>
  <c r="E1405" i="7"/>
  <c r="A1406" i="7"/>
  <c r="C1406" i="7"/>
  <c r="D1406" i="7"/>
  <c r="E1406" i="7"/>
  <c r="A1407" i="7"/>
  <c r="C1407" i="7"/>
  <c r="D1407" i="7"/>
  <c r="E1407" i="7"/>
  <c r="A1408" i="7"/>
  <c r="C1408" i="7"/>
  <c r="D1408" i="7"/>
  <c r="E1408" i="7"/>
  <c r="A1409" i="7"/>
  <c r="C1409" i="7"/>
  <c r="D1409" i="7"/>
  <c r="E1409" i="7"/>
  <c r="A1410" i="7"/>
  <c r="C1410" i="7"/>
  <c r="D1410" i="7"/>
  <c r="E1410" i="7"/>
  <c r="A1411" i="7"/>
  <c r="C1411" i="7"/>
  <c r="D1411" i="7"/>
  <c r="E1411" i="7"/>
  <c r="A1412" i="7"/>
  <c r="C1412" i="7"/>
  <c r="D1412" i="7"/>
  <c r="E1412" i="7"/>
  <c r="A1413" i="7"/>
  <c r="C1413" i="7"/>
  <c r="D1413" i="7"/>
  <c r="E1413" i="7"/>
  <c r="A1414" i="7"/>
  <c r="C1414" i="7"/>
  <c r="D1414" i="7"/>
  <c r="E1414" i="7"/>
  <c r="A1415" i="7"/>
  <c r="C1415" i="7"/>
  <c r="D1415" i="7"/>
  <c r="E1415" i="7"/>
  <c r="A1416" i="7"/>
  <c r="C1416" i="7"/>
  <c r="D1416" i="7"/>
  <c r="E1416" i="7"/>
  <c r="A1417" i="7"/>
  <c r="C1417" i="7"/>
  <c r="D1417" i="7"/>
  <c r="E1417" i="7"/>
  <c r="A1418" i="7"/>
  <c r="C1418" i="7"/>
  <c r="D1418" i="7"/>
  <c r="E1418" i="7"/>
  <c r="A1419" i="7"/>
  <c r="C1419" i="7"/>
  <c r="D1419" i="7"/>
  <c r="E1419" i="7"/>
  <c r="A1420" i="7"/>
  <c r="C1420" i="7"/>
  <c r="D1420" i="7"/>
  <c r="E1420" i="7"/>
  <c r="A1421" i="7"/>
  <c r="C1421" i="7"/>
  <c r="D1421" i="7"/>
  <c r="E1421" i="7"/>
  <c r="A1422" i="7"/>
  <c r="C1422" i="7"/>
  <c r="D1422" i="7"/>
  <c r="E1422" i="7"/>
  <c r="A1423" i="7"/>
  <c r="C1423" i="7"/>
  <c r="D1423" i="7"/>
  <c r="E1423" i="7"/>
  <c r="A1424" i="7"/>
  <c r="C1424" i="7"/>
  <c r="D1424" i="7"/>
  <c r="E1424" i="7"/>
  <c r="A1425" i="7"/>
  <c r="C1425" i="7"/>
  <c r="D1425" i="7"/>
  <c r="E1425" i="7"/>
  <c r="A1426" i="7"/>
  <c r="C1426" i="7"/>
  <c r="D1426" i="7"/>
  <c r="E1426" i="7"/>
  <c r="A1427" i="7"/>
  <c r="C1427" i="7"/>
  <c r="D1427" i="7"/>
  <c r="E1427" i="7"/>
  <c r="A1428" i="7"/>
  <c r="C1428" i="7"/>
  <c r="D1428" i="7"/>
  <c r="E1428" i="7"/>
  <c r="A1429" i="7"/>
  <c r="C1429" i="7"/>
  <c r="D1429" i="7"/>
  <c r="E1429" i="7"/>
  <c r="A1430" i="7"/>
  <c r="C1430" i="7"/>
  <c r="D1430" i="7"/>
  <c r="E1430" i="7"/>
  <c r="A1431" i="7"/>
  <c r="C1431" i="7"/>
  <c r="D1431" i="7"/>
  <c r="E1431" i="7"/>
  <c r="A1432" i="7"/>
  <c r="C1432" i="7"/>
  <c r="D1432" i="7"/>
  <c r="E1432" i="7"/>
  <c r="A1433" i="7"/>
  <c r="C1433" i="7"/>
  <c r="D1433" i="7"/>
  <c r="E1433" i="7"/>
  <c r="A1434" i="7"/>
  <c r="C1434" i="7"/>
  <c r="D1434" i="7"/>
  <c r="E1434" i="7"/>
  <c r="A1435" i="7"/>
  <c r="C1435" i="7"/>
  <c r="D1435" i="7"/>
  <c r="E1435" i="7"/>
  <c r="A1436" i="7"/>
  <c r="C1436" i="7"/>
  <c r="D1436" i="7"/>
  <c r="E1436" i="7"/>
  <c r="A1437" i="7"/>
  <c r="C1437" i="7"/>
  <c r="D1437" i="7"/>
  <c r="E1437" i="7"/>
  <c r="A1438" i="7"/>
  <c r="C1438" i="7"/>
  <c r="D1438" i="7"/>
  <c r="E1438" i="7"/>
  <c r="A1439" i="7"/>
  <c r="C1439" i="7"/>
  <c r="D1439" i="7"/>
  <c r="E1439" i="7"/>
  <c r="A1440" i="7"/>
  <c r="C1440" i="7"/>
  <c r="D1440" i="7"/>
  <c r="E1440" i="7"/>
  <c r="A1441" i="7"/>
  <c r="C1441" i="7"/>
  <c r="D1441" i="7"/>
  <c r="E1441" i="7"/>
  <c r="A1442" i="7"/>
  <c r="C1442" i="7"/>
  <c r="D1442" i="7"/>
  <c r="E1442" i="7"/>
  <c r="A1443" i="7"/>
  <c r="C1443" i="7"/>
  <c r="D1443" i="7"/>
  <c r="E1443" i="7"/>
  <c r="A1444" i="7"/>
  <c r="C1444" i="7"/>
  <c r="D1444" i="7"/>
  <c r="E1444" i="7"/>
  <c r="A1445" i="7"/>
  <c r="C1445" i="7"/>
  <c r="D1445" i="7"/>
  <c r="E1445" i="7"/>
  <c r="A1446" i="7"/>
  <c r="C1446" i="7"/>
  <c r="D1446" i="7"/>
  <c r="E1446" i="7"/>
  <c r="A1447" i="7"/>
  <c r="C1447" i="7"/>
  <c r="D1447" i="7"/>
  <c r="E1447" i="7"/>
  <c r="A1448" i="7"/>
  <c r="C1448" i="7"/>
  <c r="D1448" i="7"/>
  <c r="E1448" i="7"/>
  <c r="A1449" i="7"/>
  <c r="C1449" i="7"/>
  <c r="D1449" i="7"/>
  <c r="E1449" i="7"/>
  <c r="A1450" i="7"/>
  <c r="C1450" i="7"/>
  <c r="D1450" i="7"/>
  <c r="E1450" i="7"/>
  <c r="A1451" i="7"/>
  <c r="C1451" i="7"/>
  <c r="D1451" i="7"/>
  <c r="E1451" i="7"/>
  <c r="A1452" i="7"/>
  <c r="C1452" i="7"/>
  <c r="D1452" i="7"/>
  <c r="E1452" i="7"/>
  <c r="A1453" i="7"/>
  <c r="C1453" i="7"/>
  <c r="D1453" i="7"/>
  <c r="E1453" i="7"/>
  <c r="A1454" i="7"/>
  <c r="C1454" i="7"/>
  <c r="D1454" i="7"/>
  <c r="E1454" i="7"/>
  <c r="A1455" i="7"/>
  <c r="C1455" i="7"/>
  <c r="D1455" i="7"/>
  <c r="E1455" i="7"/>
  <c r="A1456" i="7"/>
  <c r="C1456" i="7"/>
  <c r="D1456" i="7"/>
  <c r="E1456" i="7"/>
  <c r="A1457" i="7"/>
  <c r="C1457" i="7"/>
  <c r="D1457" i="7"/>
  <c r="E1457" i="7"/>
  <c r="A1458" i="7"/>
  <c r="C1458" i="7"/>
  <c r="D1458" i="7"/>
  <c r="E1458" i="7"/>
  <c r="A1459" i="7"/>
  <c r="C1459" i="7"/>
  <c r="D1459" i="7"/>
  <c r="E1459" i="7"/>
  <c r="A1460" i="7"/>
  <c r="C1460" i="7"/>
  <c r="D1460" i="7"/>
  <c r="E1460" i="7"/>
  <c r="A1461" i="7"/>
  <c r="C1461" i="7"/>
  <c r="D1461" i="7"/>
  <c r="E1461" i="7"/>
  <c r="A1462" i="7"/>
  <c r="C1462" i="7"/>
  <c r="D1462" i="7"/>
  <c r="E1462" i="7"/>
  <c r="A1463" i="7"/>
  <c r="C1463" i="7"/>
  <c r="D1463" i="7"/>
  <c r="E1463" i="7"/>
  <c r="A1464" i="7"/>
  <c r="C1464" i="7"/>
  <c r="D1464" i="7"/>
  <c r="E1464" i="7"/>
  <c r="A1465" i="7"/>
  <c r="C1465" i="7"/>
  <c r="D1465" i="7"/>
  <c r="E1465" i="7"/>
  <c r="A1466" i="7"/>
  <c r="C1466" i="7"/>
  <c r="D1466" i="7"/>
  <c r="E1466" i="7"/>
  <c r="A1467" i="7"/>
  <c r="C1467" i="7"/>
  <c r="D1467" i="7"/>
  <c r="E1467" i="7"/>
  <c r="A1468" i="7"/>
  <c r="C1468" i="7"/>
  <c r="D1468" i="7"/>
  <c r="E1468" i="7"/>
  <c r="A1469" i="7"/>
  <c r="C1469" i="7"/>
  <c r="D1469" i="7"/>
  <c r="E1469" i="7"/>
  <c r="A1470" i="7"/>
  <c r="C1470" i="7"/>
  <c r="D1470" i="7"/>
  <c r="E1470" i="7"/>
  <c r="A1471" i="7"/>
  <c r="C1471" i="7"/>
  <c r="D1471" i="7"/>
  <c r="E1471" i="7"/>
  <c r="A1472" i="7"/>
  <c r="C1472" i="7"/>
  <c r="D1472" i="7"/>
  <c r="E1472" i="7"/>
  <c r="A1473" i="7"/>
  <c r="C1473" i="7"/>
  <c r="D1473" i="7"/>
  <c r="E1473" i="7"/>
  <c r="A1474" i="7"/>
  <c r="C1474" i="7"/>
  <c r="D1474" i="7"/>
  <c r="E1474" i="7"/>
  <c r="A1475" i="7"/>
  <c r="C1475" i="7"/>
  <c r="D1475" i="7"/>
  <c r="E1475" i="7"/>
  <c r="A1476" i="7"/>
  <c r="C1476" i="7"/>
  <c r="D1476" i="7"/>
  <c r="E1476" i="7"/>
  <c r="A1477" i="7"/>
  <c r="C1477" i="7"/>
  <c r="D1477" i="7"/>
  <c r="E1477" i="7"/>
  <c r="A1478" i="7"/>
  <c r="C1478" i="7"/>
  <c r="D1478" i="7"/>
  <c r="E1478" i="7"/>
  <c r="A1479" i="7"/>
  <c r="C1479" i="7"/>
  <c r="D1479" i="7"/>
  <c r="E1479" i="7"/>
  <c r="A1480" i="7"/>
  <c r="C1480" i="7"/>
  <c r="D1480" i="7"/>
  <c r="E1480" i="7"/>
  <c r="A1481" i="7"/>
  <c r="C1481" i="7"/>
  <c r="D1481" i="7"/>
  <c r="E1481" i="7"/>
  <c r="A1482" i="7"/>
  <c r="C1482" i="7"/>
  <c r="D1482" i="7"/>
  <c r="E1482" i="7"/>
  <c r="A1483" i="7"/>
  <c r="C1483" i="7"/>
  <c r="D1483" i="7"/>
  <c r="E1483" i="7"/>
  <c r="A1484" i="7"/>
  <c r="C1484" i="7"/>
  <c r="D1484" i="7"/>
  <c r="E1484" i="7"/>
  <c r="A1485" i="7"/>
  <c r="C1485" i="7"/>
  <c r="D1485" i="7"/>
  <c r="E1485" i="7"/>
  <c r="A1486" i="7"/>
  <c r="C1486" i="7"/>
  <c r="D1486" i="7"/>
  <c r="E1486" i="7"/>
  <c r="A1487" i="7"/>
  <c r="C1487" i="7"/>
  <c r="D1487" i="7"/>
  <c r="E1487" i="7"/>
  <c r="A1488" i="7"/>
  <c r="C1488" i="7"/>
  <c r="D1488" i="7"/>
  <c r="E1488" i="7"/>
  <c r="A1489" i="7"/>
  <c r="C1489" i="7"/>
  <c r="D1489" i="7"/>
  <c r="E1489" i="7"/>
  <c r="A1490" i="7"/>
  <c r="C1490" i="7"/>
  <c r="D1490" i="7"/>
  <c r="E1490" i="7"/>
  <c r="A1491" i="7"/>
  <c r="C1491" i="7"/>
  <c r="D1491" i="7"/>
  <c r="E1491" i="7"/>
  <c r="A1492" i="7"/>
  <c r="C1492" i="7"/>
  <c r="D1492" i="7"/>
  <c r="E1492" i="7"/>
  <c r="A1493" i="7"/>
  <c r="C1493" i="7"/>
  <c r="D1493" i="7"/>
  <c r="E1493" i="7"/>
  <c r="A1494" i="7"/>
  <c r="C1494" i="7"/>
  <c r="D1494" i="7"/>
  <c r="E1494" i="7"/>
  <c r="A1495" i="7"/>
  <c r="C1495" i="7"/>
  <c r="D1495" i="7"/>
  <c r="E1495" i="7"/>
  <c r="A1496" i="7"/>
  <c r="C1496" i="7"/>
  <c r="D1496" i="7"/>
  <c r="E1496" i="7"/>
  <c r="A1497" i="7"/>
  <c r="C1497" i="7"/>
  <c r="D1497" i="7"/>
  <c r="E1497" i="7"/>
  <c r="A1498" i="7"/>
  <c r="C1498" i="7"/>
  <c r="D1498" i="7"/>
  <c r="E1498" i="7"/>
  <c r="A1499" i="7"/>
  <c r="C1499" i="7"/>
  <c r="D1499" i="7"/>
  <c r="E1499" i="7"/>
  <c r="A1500" i="7"/>
  <c r="C1500" i="7"/>
  <c r="D1500" i="7"/>
  <c r="E1500" i="7"/>
  <c r="A1501" i="7"/>
  <c r="C1501" i="7"/>
  <c r="D1501" i="7"/>
  <c r="E1501" i="7"/>
  <c r="A1502" i="7"/>
  <c r="C1502" i="7"/>
  <c r="D1502" i="7"/>
  <c r="E1502" i="7"/>
  <c r="A1503" i="7"/>
  <c r="C1503" i="7"/>
  <c r="D1503" i="7"/>
  <c r="E1503" i="7"/>
  <c r="A1504" i="7"/>
  <c r="C1504" i="7"/>
  <c r="D1504" i="7"/>
  <c r="E1504" i="7"/>
  <c r="A1505" i="7"/>
  <c r="C1505" i="7"/>
  <c r="D1505" i="7"/>
  <c r="E1505" i="7"/>
  <c r="A1506" i="7"/>
  <c r="C1506" i="7"/>
  <c r="D1506" i="7"/>
  <c r="E1506" i="7"/>
  <c r="A1507" i="7"/>
  <c r="C1507" i="7"/>
  <c r="D1507" i="7"/>
  <c r="E1507" i="7"/>
  <c r="A1508" i="7"/>
  <c r="C1508" i="7"/>
  <c r="D1508" i="7"/>
  <c r="E1508" i="7"/>
  <c r="A1509" i="7"/>
  <c r="C1509" i="7"/>
  <c r="D1509" i="7"/>
  <c r="E1509" i="7"/>
  <c r="A1510" i="7"/>
  <c r="C1510" i="7"/>
  <c r="D1510" i="7"/>
  <c r="E1510" i="7"/>
  <c r="A1511" i="7"/>
  <c r="C1511" i="7"/>
  <c r="D1511" i="7"/>
  <c r="E1511" i="7"/>
  <c r="A1512" i="7"/>
  <c r="C1512" i="7"/>
  <c r="D1512" i="7"/>
  <c r="E1512" i="7"/>
  <c r="A1513" i="7"/>
  <c r="C1513" i="7"/>
  <c r="D1513" i="7"/>
  <c r="E1513" i="7"/>
  <c r="A1514" i="7"/>
  <c r="C1514" i="7"/>
  <c r="D1514" i="7"/>
  <c r="E1514" i="7"/>
  <c r="A1515" i="7"/>
  <c r="C1515" i="7"/>
  <c r="D1515" i="7"/>
  <c r="E1515" i="7"/>
  <c r="A1516" i="7"/>
  <c r="C1516" i="7"/>
  <c r="D1516" i="7"/>
  <c r="E1516" i="7"/>
  <c r="A1517" i="7"/>
  <c r="C1517" i="7"/>
  <c r="D1517" i="7"/>
  <c r="E1517" i="7"/>
  <c r="A1518" i="7"/>
  <c r="C1518" i="7"/>
  <c r="D1518" i="7"/>
  <c r="E1518" i="7"/>
  <c r="A1519" i="7"/>
  <c r="C1519" i="7"/>
  <c r="D1519" i="7"/>
  <c r="E1519" i="7"/>
  <c r="A1520" i="7"/>
  <c r="C1520" i="7"/>
  <c r="D1520" i="7"/>
  <c r="E1520" i="7"/>
  <c r="A1521" i="7"/>
  <c r="C1521" i="7"/>
  <c r="D1521" i="7"/>
  <c r="E1521" i="7"/>
  <c r="A1522" i="7"/>
  <c r="C1522" i="7"/>
  <c r="D1522" i="7"/>
  <c r="E1522" i="7"/>
  <c r="A1523" i="7"/>
  <c r="C1523" i="7"/>
  <c r="D1523" i="7"/>
  <c r="E1523" i="7"/>
  <c r="A1524" i="7"/>
  <c r="C1524" i="7"/>
  <c r="D1524" i="7"/>
  <c r="E1524" i="7"/>
  <c r="A1525" i="7"/>
  <c r="C1525" i="7"/>
  <c r="D1525" i="7"/>
  <c r="E1525" i="7"/>
  <c r="A1526" i="7"/>
  <c r="C1526" i="7"/>
  <c r="D1526" i="7"/>
  <c r="E1526" i="7"/>
  <c r="A1527" i="7"/>
  <c r="C1527" i="7"/>
  <c r="D1527" i="7"/>
  <c r="E1527" i="7"/>
  <c r="A1528" i="7"/>
  <c r="C1528" i="7"/>
  <c r="D1528" i="7"/>
  <c r="E1528" i="7"/>
  <c r="A1529" i="7"/>
  <c r="C1529" i="7"/>
  <c r="D1529" i="7"/>
  <c r="E1529" i="7"/>
  <c r="A1530" i="7"/>
  <c r="C1530" i="7"/>
  <c r="D1530" i="7"/>
  <c r="E1530" i="7"/>
  <c r="A1531" i="7"/>
  <c r="C1531" i="7"/>
  <c r="D1531" i="7"/>
  <c r="E1531" i="7"/>
  <c r="A1532" i="7"/>
  <c r="C1532" i="7"/>
  <c r="D1532" i="7"/>
  <c r="E1532" i="7"/>
  <c r="A1533" i="7"/>
  <c r="C1533" i="7"/>
  <c r="D1533" i="7"/>
  <c r="E1533" i="7"/>
  <c r="A1534" i="7"/>
  <c r="C1534" i="7"/>
  <c r="D1534" i="7"/>
  <c r="E1534" i="7"/>
  <c r="A1535" i="7"/>
  <c r="C1535" i="7"/>
  <c r="D1535" i="7"/>
  <c r="E1535" i="7"/>
  <c r="A1536" i="7"/>
  <c r="C1536" i="7"/>
  <c r="D1536" i="7"/>
  <c r="E1536" i="7"/>
  <c r="A1537" i="7"/>
  <c r="C1537" i="7"/>
  <c r="D1537" i="7"/>
  <c r="E1537" i="7"/>
  <c r="A1538" i="7"/>
  <c r="C1538" i="7"/>
  <c r="D1538" i="7"/>
  <c r="E1538" i="7"/>
  <c r="A1539" i="7"/>
  <c r="C1539" i="7"/>
  <c r="D1539" i="7"/>
  <c r="E1539" i="7"/>
  <c r="A1540" i="7"/>
  <c r="C1540" i="7"/>
  <c r="D1540" i="7"/>
  <c r="E1540" i="7"/>
  <c r="A1541" i="7"/>
  <c r="C1541" i="7"/>
  <c r="D1541" i="7"/>
  <c r="E1541" i="7"/>
  <c r="A1542" i="7"/>
  <c r="C1542" i="7"/>
  <c r="D1542" i="7"/>
  <c r="E1542" i="7"/>
  <c r="A1543" i="7"/>
  <c r="C1543" i="7"/>
  <c r="D1543" i="7"/>
  <c r="E1543" i="7"/>
  <c r="A1544" i="7"/>
  <c r="C1544" i="7"/>
  <c r="D1544" i="7"/>
  <c r="E1544" i="7"/>
  <c r="A1545" i="7"/>
  <c r="C1545" i="7"/>
  <c r="D1545" i="7"/>
  <c r="E1545" i="7"/>
  <c r="A1546" i="7"/>
  <c r="C1546" i="7"/>
  <c r="D1546" i="7"/>
  <c r="E1546" i="7"/>
  <c r="A1547" i="7"/>
  <c r="C1547" i="7"/>
  <c r="D1547" i="7"/>
  <c r="E1547" i="7"/>
  <c r="A1548" i="7"/>
  <c r="C1548" i="7"/>
  <c r="D1548" i="7"/>
  <c r="E1548" i="7"/>
  <c r="A1549" i="7"/>
  <c r="C1549" i="7"/>
  <c r="D1549" i="7"/>
  <c r="E1549" i="7"/>
  <c r="A1550" i="7"/>
  <c r="C1550" i="7"/>
  <c r="D1550" i="7"/>
  <c r="E1550" i="7"/>
  <c r="A1551" i="7"/>
  <c r="C1551" i="7"/>
  <c r="D1551" i="7"/>
  <c r="E1551" i="7"/>
  <c r="A1552" i="7"/>
  <c r="C1552" i="7"/>
  <c r="D1552" i="7"/>
  <c r="E1552" i="7"/>
  <c r="A1553" i="7"/>
  <c r="C1553" i="7"/>
  <c r="D1553" i="7"/>
  <c r="E1553" i="7"/>
  <c r="A1554" i="7"/>
  <c r="C1554" i="7"/>
  <c r="D1554" i="7"/>
  <c r="E1554" i="7"/>
  <c r="A1555" i="7"/>
  <c r="C1555" i="7"/>
  <c r="D1555" i="7"/>
  <c r="E1555" i="7"/>
  <c r="A1556" i="7"/>
  <c r="C1556" i="7"/>
  <c r="D1556" i="7"/>
  <c r="E1556" i="7"/>
  <c r="A1557" i="7"/>
  <c r="C1557" i="7"/>
  <c r="D1557" i="7"/>
  <c r="E1557" i="7"/>
  <c r="A1558" i="7"/>
  <c r="C1558" i="7"/>
  <c r="D1558" i="7"/>
  <c r="E1558" i="7"/>
  <c r="A1559" i="7"/>
  <c r="C1559" i="7"/>
  <c r="D1559" i="7"/>
  <c r="E1559" i="7"/>
  <c r="A1560" i="7"/>
  <c r="C1560" i="7"/>
  <c r="D1560" i="7"/>
  <c r="E1560" i="7"/>
  <c r="A1561" i="7"/>
  <c r="C1561" i="7"/>
  <c r="D1561" i="7"/>
  <c r="E1561" i="7"/>
  <c r="A1562" i="7"/>
  <c r="C1562" i="7"/>
  <c r="D1562" i="7"/>
  <c r="E1562" i="7"/>
  <c r="A1563" i="7"/>
  <c r="C1563" i="7"/>
  <c r="D1563" i="7"/>
  <c r="E1563" i="7"/>
  <c r="A1564" i="7"/>
  <c r="C1564" i="7"/>
  <c r="D1564" i="7"/>
  <c r="E1564" i="7"/>
  <c r="A1565" i="7"/>
  <c r="C1565" i="7"/>
  <c r="D1565" i="7"/>
  <c r="E1565" i="7"/>
  <c r="A1566" i="7"/>
  <c r="C1566" i="7"/>
  <c r="D1566" i="7"/>
  <c r="E1566" i="7"/>
  <c r="A1567" i="7"/>
  <c r="C1567" i="7"/>
  <c r="D1567" i="7"/>
  <c r="E1567" i="7"/>
  <c r="A1568" i="7"/>
  <c r="C1568" i="7"/>
  <c r="D1568" i="7"/>
  <c r="E1568" i="7"/>
  <c r="A1569" i="7"/>
  <c r="C1569" i="7"/>
  <c r="D1569" i="7"/>
  <c r="E1569" i="7"/>
  <c r="A1570" i="7"/>
  <c r="C1570" i="7"/>
  <c r="D1570" i="7"/>
  <c r="E1570" i="7"/>
  <c r="A1571" i="7"/>
  <c r="C1571" i="7"/>
  <c r="D1571" i="7"/>
  <c r="E1571" i="7"/>
  <c r="A1572" i="7"/>
  <c r="C1572" i="7"/>
  <c r="D1572" i="7"/>
  <c r="E1572" i="7"/>
  <c r="A1573" i="7"/>
  <c r="C1573" i="7"/>
  <c r="D1573" i="7"/>
  <c r="E1573" i="7"/>
  <c r="A1574" i="7"/>
  <c r="C1574" i="7"/>
  <c r="D1574" i="7"/>
  <c r="E1574" i="7"/>
  <c r="A1575" i="7"/>
  <c r="C1575" i="7"/>
  <c r="D1575" i="7"/>
  <c r="E1575" i="7"/>
  <c r="A1576" i="7"/>
  <c r="C1576" i="7"/>
  <c r="D1576" i="7"/>
  <c r="E1576" i="7"/>
  <c r="A1577" i="7"/>
  <c r="C1577" i="7"/>
  <c r="D1577" i="7"/>
  <c r="E1577" i="7"/>
  <c r="A1578" i="7"/>
  <c r="C1578" i="7"/>
  <c r="D1578" i="7"/>
  <c r="E1578" i="7"/>
  <c r="A1579" i="7"/>
  <c r="C1579" i="7"/>
  <c r="D1579" i="7"/>
  <c r="E1579" i="7"/>
  <c r="A1580" i="7"/>
  <c r="C1580" i="7"/>
  <c r="D1580" i="7"/>
  <c r="E1580" i="7"/>
  <c r="A1581" i="7"/>
  <c r="C1581" i="7"/>
  <c r="D1581" i="7"/>
  <c r="E1581" i="7"/>
  <c r="A1582" i="7"/>
  <c r="C1582" i="7"/>
  <c r="D1582" i="7"/>
  <c r="E1582" i="7"/>
  <c r="A1583" i="7"/>
  <c r="C1583" i="7"/>
  <c r="D1583" i="7"/>
  <c r="E1583" i="7"/>
  <c r="A1584" i="7"/>
  <c r="C1584" i="7"/>
  <c r="D1584" i="7"/>
  <c r="E1584" i="7"/>
  <c r="A1585" i="7"/>
  <c r="C1585" i="7"/>
  <c r="D1585" i="7"/>
  <c r="E1585" i="7"/>
  <c r="A1586" i="7"/>
  <c r="C1586" i="7"/>
  <c r="D1586" i="7"/>
  <c r="E1586" i="7"/>
  <c r="A1587" i="7"/>
  <c r="C1587" i="7"/>
  <c r="D1587" i="7"/>
  <c r="E1587" i="7"/>
  <c r="A1588" i="7"/>
  <c r="C1588" i="7"/>
  <c r="D1588" i="7"/>
  <c r="E1588" i="7"/>
  <c r="A1589" i="7"/>
  <c r="C1589" i="7"/>
  <c r="D1589" i="7"/>
  <c r="E1589" i="7"/>
  <c r="A1590" i="7"/>
  <c r="C1590" i="7"/>
  <c r="D1590" i="7"/>
  <c r="E1590" i="7"/>
  <c r="A1591" i="7"/>
  <c r="C1591" i="7"/>
  <c r="D1591" i="7"/>
  <c r="E1591" i="7"/>
  <c r="A1592" i="7"/>
  <c r="C1592" i="7"/>
  <c r="D1592" i="7"/>
  <c r="E1592" i="7"/>
  <c r="A1593" i="7"/>
  <c r="C1593" i="7"/>
  <c r="D1593" i="7"/>
  <c r="E1593" i="7"/>
  <c r="A1594" i="7"/>
  <c r="C1594" i="7"/>
  <c r="D1594" i="7"/>
  <c r="E1594" i="7"/>
  <c r="A1595" i="7"/>
  <c r="C1595" i="7"/>
  <c r="D1595" i="7"/>
  <c r="E1595" i="7"/>
  <c r="A1596" i="7"/>
  <c r="C1596" i="7"/>
  <c r="D1596" i="7"/>
  <c r="E1596" i="7"/>
  <c r="A1597" i="7"/>
  <c r="C1597" i="7"/>
  <c r="D1597" i="7"/>
  <c r="E1597" i="7"/>
  <c r="A1598" i="7"/>
  <c r="C1598" i="7"/>
  <c r="D1598" i="7"/>
  <c r="E1598" i="7"/>
  <c r="A1599" i="7"/>
  <c r="C1599" i="7"/>
  <c r="D1599" i="7"/>
  <c r="E1599" i="7"/>
  <c r="A1600" i="7"/>
  <c r="C1600" i="7"/>
  <c r="D1600" i="7"/>
  <c r="E1600" i="7"/>
  <c r="A1601" i="7"/>
  <c r="C1601" i="7"/>
  <c r="D1601" i="7"/>
  <c r="E1601" i="7"/>
  <c r="A1602" i="7"/>
  <c r="C1602" i="7"/>
  <c r="D1602" i="7"/>
  <c r="E1602" i="7"/>
  <c r="A1603" i="7"/>
  <c r="C1603" i="7"/>
  <c r="D1603" i="7"/>
  <c r="E1603" i="7"/>
  <c r="A1604" i="7"/>
  <c r="C1604" i="7"/>
  <c r="D1604" i="7"/>
  <c r="E1604" i="7"/>
  <c r="A1605" i="7"/>
  <c r="C1605" i="7"/>
  <c r="D1605" i="7"/>
  <c r="E1605" i="7"/>
  <c r="A1606" i="7"/>
  <c r="C1606" i="7"/>
  <c r="D1606" i="7"/>
  <c r="E1606" i="7"/>
  <c r="A1607" i="7"/>
  <c r="C1607" i="7"/>
  <c r="D1607" i="7"/>
  <c r="E1607" i="7"/>
  <c r="A1608" i="7"/>
  <c r="C1608" i="7"/>
  <c r="D1608" i="7"/>
  <c r="E1608" i="7"/>
  <c r="A1609" i="7"/>
  <c r="C1609" i="7"/>
  <c r="D1609" i="7"/>
  <c r="E1609" i="7"/>
  <c r="A1610" i="7"/>
  <c r="C1610" i="7"/>
  <c r="D1610" i="7"/>
  <c r="E1610" i="7"/>
  <c r="A1611" i="7"/>
  <c r="C1611" i="7"/>
  <c r="D1611" i="7"/>
  <c r="E1611" i="7"/>
  <c r="A1612" i="7"/>
  <c r="C1612" i="7"/>
  <c r="D1612" i="7"/>
  <c r="E1612" i="7"/>
  <c r="A1613" i="7"/>
  <c r="C1613" i="7"/>
  <c r="D1613" i="7"/>
  <c r="E1613" i="7"/>
  <c r="A1614" i="7"/>
  <c r="C1614" i="7"/>
  <c r="D1614" i="7"/>
  <c r="E1614" i="7"/>
  <c r="A1615" i="7"/>
  <c r="C1615" i="7"/>
  <c r="D1615" i="7"/>
  <c r="E1615" i="7"/>
  <c r="A1616" i="7"/>
  <c r="C1616" i="7"/>
  <c r="D1616" i="7"/>
  <c r="E1616" i="7"/>
  <c r="A1617" i="7"/>
  <c r="C1617" i="7"/>
  <c r="D1617" i="7"/>
  <c r="E1617" i="7"/>
  <c r="A1618" i="7"/>
  <c r="C1618" i="7"/>
  <c r="D1618" i="7"/>
  <c r="E1618" i="7"/>
  <c r="A1619" i="7"/>
  <c r="C1619" i="7"/>
  <c r="D1619" i="7"/>
  <c r="E1619" i="7"/>
  <c r="A1620" i="7"/>
  <c r="C1620" i="7"/>
  <c r="D1620" i="7"/>
  <c r="E1620" i="7"/>
  <c r="A1621" i="7"/>
  <c r="C1621" i="7"/>
  <c r="D1621" i="7"/>
  <c r="E1621" i="7"/>
  <c r="A1622" i="7"/>
  <c r="C1622" i="7"/>
  <c r="D1622" i="7"/>
  <c r="E1622" i="7"/>
  <c r="A1623" i="7"/>
  <c r="C1623" i="7"/>
  <c r="D1623" i="7"/>
  <c r="E1623" i="7"/>
  <c r="A1624" i="7"/>
  <c r="C1624" i="7"/>
  <c r="D1624" i="7"/>
  <c r="E1624" i="7"/>
  <c r="A1625" i="7"/>
  <c r="C1625" i="7"/>
  <c r="D1625" i="7"/>
  <c r="E1625" i="7"/>
  <c r="A1626" i="7"/>
  <c r="C1626" i="7"/>
  <c r="D1626" i="7"/>
  <c r="E1626" i="7"/>
  <c r="A1627" i="7"/>
  <c r="C1627" i="7"/>
  <c r="D1627" i="7"/>
  <c r="E1627" i="7"/>
  <c r="A1628" i="7"/>
  <c r="C1628" i="7"/>
  <c r="D1628" i="7"/>
  <c r="E1628" i="7"/>
  <c r="A1629" i="7"/>
  <c r="C1629" i="7"/>
  <c r="D1629" i="7"/>
  <c r="E1629" i="7"/>
  <c r="A1630" i="7"/>
  <c r="C1630" i="7"/>
  <c r="D1630" i="7"/>
  <c r="E1630" i="7"/>
  <c r="A1631" i="7"/>
  <c r="C1631" i="7"/>
  <c r="D1631" i="7"/>
  <c r="E1631" i="7"/>
  <c r="A1632" i="7"/>
  <c r="C1632" i="7"/>
  <c r="D1632" i="7"/>
  <c r="E1632" i="7"/>
  <c r="A1633" i="7"/>
  <c r="C1633" i="7"/>
  <c r="D1633" i="7"/>
  <c r="E1633" i="7"/>
  <c r="A1634" i="7"/>
  <c r="C1634" i="7"/>
  <c r="D1634" i="7"/>
  <c r="E1634" i="7"/>
  <c r="A1635" i="7"/>
  <c r="C1635" i="7"/>
  <c r="D1635" i="7"/>
  <c r="E1635" i="7"/>
  <c r="A1636" i="7"/>
  <c r="C1636" i="7"/>
  <c r="D1636" i="7"/>
  <c r="E1636" i="7"/>
  <c r="A1637" i="7"/>
  <c r="C1637" i="7"/>
  <c r="D1637" i="7"/>
  <c r="E1637" i="7"/>
  <c r="A1638" i="7"/>
  <c r="C1638" i="7"/>
  <c r="D1638" i="7"/>
  <c r="E1638" i="7"/>
  <c r="A1639" i="7"/>
  <c r="C1639" i="7"/>
  <c r="D1639" i="7"/>
  <c r="E1639" i="7"/>
  <c r="A1640" i="7"/>
  <c r="C1640" i="7"/>
  <c r="D1640" i="7"/>
  <c r="E1640" i="7"/>
  <c r="A1641" i="7"/>
  <c r="C1641" i="7"/>
  <c r="D1641" i="7"/>
  <c r="E1641" i="7"/>
  <c r="A1642" i="7"/>
  <c r="C1642" i="7"/>
  <c r="D1642" i="7"/>
  <c r="E1642" i="7"/>
  <c r="A1643" i="7"/>
  <c r="C1643" i="7"/>
  <c r="D1643" i="7"/>
  <c r="E1643" i="7"/>
  <c r="A1644" i="7"/>
  <c r="C1644" i="7"/>
  <c r="D1644" i="7"/>
  <c r="E1644" i="7"/>
  <c r="A1645" i="7"/>
  <c r="C1645" i="7"/>
  <c r="D1645" i="7"/>
  <c r="E1645" i="7"/>
  <c r="A1646" i="7"/>
  <c r="C1646" i="7"/>
  <c r="D1646" i="7"/>
  <c r="E1646" i="7"/>
  <c r="A1647" i="7"/>
  <c r="C1647" i="7"/>
  <c r="D1647" i="7"/>
  <c r="E1647" i="7"/>
  <c r="A1648" i="7"/>
  <c r="C1648" i="7"/>
  <c r="D1648" i="7"/>
  <c r="E1648" i="7"/>
  <c r="A1649" i="7"/>
  <c r="C1649" i="7"/>
  <c r="D1649" i="7"/>
  <c r="E1649" i="7"/>
  <c r="A1650" i="7"/>
  <c r="C1650" i="7"/>
  <c r="D1650" i="7"/>
  <c r="E1650" i="7"/>
  <c r="A1651" i="7"/>
  <c r="C1651" i="7"/>
  <c r="D1651" i="7"/>
  <c r="E1651" i="7"/>
  <c r="A1652" i="7"/>
  <c r="C1652" i="7"/>
  <c r="D1652" i="7"/>
  <c r="E1652" i="7"/>
  <c r="A1653" i="7"/>
  <c r="C1653" i="7"/>
  <c r="D1653" i="7"/>
  <c r="E1653" i="7"/>
  <c r="A1654" i="7"/>
  <c r="C1654" i="7"/>
  <c r="D1654" i="7"/>
  <c r="E1654" i="7"/>
  <c r="A1655" i="7"/>
  <c r="C1655" i="7"/>
  <c r="D1655" i="7"/>
  <c r="E1655" i="7"/>
  <c r="A1656" i="7"/>
  <c r="C1656" i="7"/>
  <c r="D1656" i="7"/>
  <c r="E1656" i="7"/>
  <c r="A1657" i="7"/>
  <c r="C1657" i="7"/>
  <c r="D1657" i="7"/>
  <c r="E1657" i="7"/>
  <c r="A1658" i="7"/>
  <c r="C1658" i="7"/>
  <c r="D1658" i="7"/>
  <c r="E1658" i="7"/>
  <c r="A1659" i="7"/>
  <c r="C1659" i="7"/>
  <c r="D1659" i="7"/>
  <c r="E1659" i="7"/>
  <c r="A1660" i="7"/>
  <c r="C1660" i="7"/>
  <c r="D1660" i="7"/>
  <c r="E1660" i="7"/>
  <c r="A1661" i="7"/>
  <c r="C1661" i="7"/>
  <c r="D1661" i="7"/>
  <c r="E1661" i="7"/>
  <c r="A1662" i="7"/>
  <c r="C1662" i="7"/>
  <c r="D1662" i="7"/>
  <c r="E1662" i="7"/>
  <c r="A1663" i="7"/>
  <c r="C1663" i="7"/>
  <c r="D1663" i="7"/>
  <c r="E1663" i="7"/>
  <c r="A1664" i="7"/>
  <c r="C1664" i="7"/>
  <c r="D1664" i="7"/>
  <c r="E1664" i="7"/>
  <c r="A1665" i="7"/>
  <c r="C1665" i="7"/>
  <c r="D1665" i="7"/>
  <c r="E1665" i="7"/>
  <c r="A1666" i="7"/>
  <c r="C1666" i="7"/>
  <c r="D1666" i="7"/>
  <c r="E1666" i="7"/>
  <c r="A1667" i="7"/>
  <c r="C1667" i="7"/>
  <c r="D1667" i="7"/>
  <c r="E1667" i="7"/>
  <c r="A1668" i="7"/>
  <c r="C1668" i="7"/>
  <c r="D1668" i="7"/>
  <c r="E1668" i="7"/>
  <c r="A1669" i="7"/>
  <c r="C1669" i="7"/>
  <c r="D1669" i="7"/>
  <c r="E1669" i="7"/>
  <c r="A1670" i="7"/>
  <c r="C1670" i="7"/>
  <c r="D1670" i="7"/>
  <c r="E1670" i="7"/>
  <c r="A1671" i="7"/>
  <c r="C1671" i="7"/>
  <c r="D1671" i="7"/>
  <c r="E1671" i="7"/>
  <c r="A1672" i="7"/>
  <c r="C1672" i="7"/>
  <c r="D1672" i="7"/>
  <c r="E1672" i="7"/>
  <c r="A1673" i="7"/>
  <c r="C1673" i="7"/>
  <c r="D1673" i="7"/>
  <c r="E1673" i="7"/>
  <c r="A1674" i="7"/>
  <c r="C1674" i="7"/>
  <c r="D1674" i="7"/>
  <c r="E1674" i="7"/>
  <c r="A1675" i="7"/>
  <c r="C1675" i="7"/>
  <c r="D1675" i="7"/>
  <c r="E1675" i="7"/>
  <c r="A1676" i="7"/>
  <c r="C1676" i="7"/>
  <c r="D1676" i="7"/>
  <c r="E1676" i="7"/>
  <c r="A1677" i="7"/>
  <c r="C1677" i="7"/>
  <c r="D1677" i="7"/>
  <c r="E1677" i="7"/>
  <c r="A1678" i="7"/>
  <c r="C1678" i="7"/>
  <c r="D1678" i="7"/>
  <c r="E1678" i="7"/>
  <c r="A1679" i="7"/>
  <c r="C1679" i="7"/>
  <c r="D1679" i="7"/>
  <c r="E1679" i="7"/>
  <c r="A1680" i="7"/>
  <c r="C1680" i="7"/>
  <c r="D1680" i="7"/>
  <c r="E1680" i="7"/>
  <c r="A1681" i="7"/>
  <c r="C1681" i="7"/>
  <c r="D1681" i="7"/>
  <c r="E1681" i="7"/>
  <c r="A1682" i="7"/>
  <c r="C1682" i="7"/>
  <c r="D1682" i="7"/>
  <c r="E1682" i="7"/>
  <c r="A1683" i="7"/>
  <c r="C1683" i="7"/>
  <c r="D1683" i="7"/>
  <c r="E1683" i="7"/>
  <c r="A1684" i="7"/>
  <c r="C1684" i="7"/>
  <c r="D1684" i="7"/>
  <c r="E1684" i="7"/>
  <c r="A1685" i="7"/>
  <c r="C1685" i="7"/>
  <c r="D1685" i="7"/>
  <c r="E1685" i="7"/>
  <c r="A1686" i="7"/>
  <c r="C1686" i="7"/>
  <c r="D1686" i="7"/>
  <c r="E1686" i="7"/>
  <c r="A1687" i="7"/>
  <c r="C1687" i="7"/>
  <c r="D1687" i="7"/>
  <c r="E1687" i="7"/>
  <c r="A1688" i="7"/>
  <c r="C1688" i="7"/>
  <c r="D1688" i="7"/>
  <c r="E1688" i="7"/>
  <c r="A1689" i="7"/>
  <c r="C1689" i="7"/>
  <c r="D1689" i="7"/>
  <c r="E1689" i="7"/>
  <c r="A1690" i="7"/>
  <c r="C1690" i="7"/>
  <c r="D1690" i="7"/>
  <c r="E1690" i="7"/>
  <c r="A1691" i="7"/>
  <c r="C1691" i="7"/>
  <c r="D1691" i="7"/>
  <c r="E1691" i="7"/>
  <c r="A1692" i="7"/>
  <c r="C1692" i="7"/>
  <c r="D1692" i="7"/>
  <c r="E1692" i="7"/>
  <c r="A1693" i="7"/>
  <c r="C1693" i="7"/>
  <c r="D1693" i="7"/>
  <c r="E1693" i="7"/>
  <c r="A1694" i="7"/>
  <c r="C1694" i="7"/>
  <c r="D1694" i="7"/>
  <c r="E1694" i="7"/>
  <c r="A1695" i="7"/>
  <c r="C1695" i="7"/>
  <c r="D1695" i="7"/>
  <c r="E1695" i="7"/>
  <c r="A1696" i="7"/>
  <c r="C1696" i="7"/>
  <c r="D1696" i="7"/>
  <c r="E1696" i="7"/>
  <c r="A1697" i="7"/>
  <c r="C1697" i="7"/>
  <c r="D1697" i="7"/>
  <c r="E1697" i="7"/>
  <c r="A1698" i="7"/>
  <c r="C1698" i="7"/>
  <c r="D1698" i="7"/>
  <c r="E1698" i="7"/>
  <c r="A1699" i="7"/>
  <c r="C1699" i="7"/>
  <c r="D1699" i="7"/>
  <c r="E1699" i="7"/>
  <c r="A1700" i="7"/>
  <c r="C1700" i="7"/>
  <c r="D1700" i="7"/>
  <c r="E1700" i="7"/>
  <c r="A1701" i="7"/>
  <c r="C1701" i="7"/>
  <c r="D1701" i="7"/>
  <c r="E1701" i="7"/>
  <c r="A1702" i="7"/>
  <c r="C1702" i="7"/>
  <c r="D1702" i="7"/>
  <c r="E1702" i="7"/>
  <c r="A1703" i="7"/>
  <c r="C1703" i="7"/>
  <c r="D1703" i="7"/>
  <c r="E1703" i="7"/>
  <c r="A1704" i="7"/>
  <c r="C1704" i="7"/>
  <c r="D1704" i="7"/>
  <c r="E1704" i="7"/>
  <c r="A1705" i="7"/>
  <c r="C1705" i="7"/>
  <c r="D1705" i="7"/>
  <c r="E1705" i="7"/>
  <c r="A1706" i="7"/>
  <c r="C1706" i="7"/>
  <c r="D1706" i="7"/>
  <c r="E1706" i="7"/>
  <c r="A1707" i="7"/>
  <c r="C1707" i="7"/>
  <c r="D1707" i="7"/>
  <c r="E1707" i="7"/>
  <c r="A1708" i="7"/>
  <c r="C1708" i="7"/>
  <c r="D1708" i="7"/>
  <c r="E1708" i="7"/>
  <c r="A1709" i="7"/>
  <c r="C1709" i="7"/>
  <c r="D1709" i="7"/>
  <c r="E1709" i="7"/>
  <c r="A1710" i="7"/>
  <c r="C1710" i="7"/>
  <c r="D1710" i="7"/>
  <c r="E1710" i="7"/>
  <c r="A1711" i="7"/>
  <c r="C1711" i="7"/>
  <c r="D1711" i="7"/>
  <c r="E1711" i="7"/>
  <c r="A1712" i="7"/>
  <c r="C1712" i="7"/>
  <c r="D1712" i="7"/>
  <c r="E1712" i="7"/>
  <c r="A1713" i="7"/>
  <c r="C1713" i="7"/>
  <c r="D1713" i="7"/>
  <c r="E1713" i="7"/>
  <c r="A1714" i="7"/>
  <c r="C1714" i="7"/>
  <c r="D1714" i="7"/>
  <c r="E1714" i="7"/>
  <c r="A1715" i="7"/>
  <c r="C1715" i="7"/>
  <c r="D1715" i="7"/>
  <c r="E1715" i="7"/>
  <c r="A1716" i="7"/>
  <c r="C1716" i="7"/>
  <c r="D1716" i="7"/>
  <c r="E1716" i="7"/>
  <c r="A1717" i="7"/>
  <c r="C1717" i="7"/>
  <c r="D1717" i="7"/>
  <c r="E1717" i="7"/>
  <c r="A1718" i="7"/>
  <c r="C1718" i="7"/>
  <c r="D1718" i="7"/>
  <c r="E1718" i="7"/>
  <c r="A1719" i="7"/>
  <c r="C1719" i="7"/>
  <c r="D1719" i="7"/>
  <c r="E1719" i="7"/>
  <c r="A1720" i="7"/>
  <c r="C1720" i="7"/>
  <c r="D1720" i="7"/>
  <c r="E1720" i="7"/>
  <c r="A1721" i="7"/>
  <c r="C1721" i="7"/>
  <c r="D1721" i="7"/>
  <c r="E1721" i="7"/>
  <c r="A1722" i="7"/>
  <c r="C1722" i="7"/>
  <c r="D1722" i="7"/>
  <c r="E1722" i="7"/>
  <c r="A1723" i="7"/>
  <c r="C1723" i="7"/>
  <c r="D1723" i="7"/>
  <c r="E1723" i="7"/>
  <c r="A1724" i="7"/>
  <c r="C1724" i="7"/>
  <c r="D1724" i="7"/>
  <c r="E1724" i="7"/>
  <c r="A1725" i="7"/>
  <c r="C1725" i="7"/>
  <c r="D1725" i="7"/>
  <c r="E1725" i="7"/>
  <c r="A1726" i="7"/>
  <c r="C1726" i="7"/>
  <c r="D1726" i="7"/>
  <c r="E1726" i="7"/>
  <c r="A1727" i="7"/>
  <c r="C1727" i="7"/>
  <c r="D1727" i="7"/>
  <c r="E1727" i="7"/>
  <c r="A1728" i="7"/>
  <c r="C1728" i="7"/>
  <c r="D1728" i="7"/>
  <c r="E1728" i="7"/>
  <c r="A1729" i="7"/>
  <c r="C1729" i="7"/>
  <c r="D1729" i="7"/>
  <c r="E1729" i="7"/>
  <c r="A1730" i="7"/>
  <c r="C1730" i="7"/>
  <c r="D1730" i="7"/>
  <c r="E1730" i="7"/>
  <c r="A1731" i="7"/>
  <c r="C1731" i="7"/>
  <c r="D1731" i="7"/>
  <c r="E1731" i="7"/>
  <c r="A1732" i="7"/>
  <c r="C1732" i="7"/>
  <c r="D1732" i="7"/>
  <c r="E1732" i="7"/>
  <c r="A1733" i="7"/>
  <c r="C1733" i="7"/>
  <c r="D1733" i="7"/>
  <c r="E1733" i="7"/>
  <c r="A1734" i="7"/>
  <c r="C1734" i="7"/>
  <c r="D1734" i="7"/>
  <c r="E1734" i="7"/>
  <c r="A1735" i="7"/>
  <c r="C1735" i="7"/>
  <c r="D1735" i="7"/>
  <c r="E1735" i="7"/>
  <c r="A1736" i="7"/>
  <c r="C1736" i="7"/>
  <c r="D1736" i="7"/>
  <c r="E1736" i="7"/>
  <c r="A1737" i="7"/>
  <c r="C1737" i="7"/>
  <c r="D1737" i="7"/>
  <c r="E1737" i="7"/>
  <c r="A1738" i="7"/>
  <c r="C1738" i="7"/>
  <c r="D1738" i="7"/>
  <c r="E1738" i="7"/>
  <c r="A1739" i="7"/>
  <c r="C1739" i="7"/>
  <c r="D1739" i="7"/>
  <c r="E1739" i="7"/>
  <c r="A1740" i="7"/>
  <c r="C1740" i="7"/>
  <c r="D1740" i="7"/>
  <c r="E1740" i="7"/>
  <c r="A1741" i="7"/>
  <c r="C1741" i="7"/>
  <c r="D1741" i="7"/>
  <c r="E1741" i="7"/>
  <c r="A1742" i="7"/>
  <c r="C1742" i="7"/>
  <c r="D1742" i="7"/>
  <c r="E1742" i="7"/>
  <c r="A1743" i="7"/>
  <c r="C1743" i="7"/>
  <c r="D1743" i="7"/>
  <c r="E1743" i="7"/>
  <c r="A1744" i="7"/>
  <c r="C1744" i="7"/>
  <c r="D1744" i="7"/>
  <c r="E1744" i="7"/>
  <c r="A1745" i="7"/>
  <c r="C1745" i="7"/>
  <c r="D1745" i="7"/>
  <c r="E1745" i="7"/>
  <c r="A1746" i="7"/>
  <c r="C1746" i="7"/>
  <c r="D1746" i="7"/>
  <c r="E1746" i="7"/>
  <c r="A1747" i="7"/>
  <c r="C1747" i="7"/>
  <c r="D1747" i="7"/>
  <c r="E1747" i="7"/>
  <c r="A1748" i="7"/>
  <c r="C1748" i="7"/>
  <c r="D1748" i="7"/>
  <c r="E1748" i="7"/>
  <c r="A1749" i="7"/>
  <c r="C1749" i="7"/>
  <c r="D1749" i="7"/>
  <c r="E1749" i="7"/>
  <c r="A1750" i="7"/>
  <c r="C1750" i="7"/>
  <c r="D1750" i="7"/>
  <c r="E1750" i="7"/>
  <c r="A1751" i="7"/>
  <c r="C1751" i="7"/>
  <c r="D1751" i="7"/>
  <c r="E1751" i="7"/>
  <c r="A1752" i="7"/>
  <c r="C1752" i="7"/>
  <c r="D1752" i="7"/>
  <c r="E1752" i="7"/>
  <c r="A1753" i="7"/>
  <c r="C1753" i="7"/>
  <c r="D1753" i="7"/>
  <c r="E1753" i="7"/>
  <c r="A1754" i="7"/>
  <c r="C1754" i="7"/>
  <c r="D1754" i="7"/>
  <c r="E1754" i="7"/>
  <c r="A1755" i="7"/>
  <c r="C1755" i="7"/>
  <c r="D1755" i="7"/>
  <c r="E1755" i="7"/>
  <c r="A1756" i="7"/>
  <c r="C1756" i="7"/>
  <c r="D1756" i="7"/>
  <c r="E1756" i="7"/>
  <c r="A1757" i="7"/>
  <c r="C1757" i="7"/>
  <c r="D1757" i="7"/>
  <c r="E1757" i="7"/>
  <c r="A1758" i="7"/>
  <c r="C1758" i="7"/>
  <c r="D1758" i="7"/>
  <c r="E1758" i="7"/>
  <c r="A1759" i="7"/>
  <c r="C1759" i="7"/>
  <c r="D1759" i="7"/>
  <c r="E1759" i="7"/>
  <c r="A1760" i="7"/>
  <c r="C1760" i="7"/>
  <c r="D1760" i="7"/>
  <c r="E1760" i="7"/>
  <c r="A1761" i="7"/>
  <c r="C1761" i="7"/>
  <c r="D1761" i="7"/>
  <c r="E1761" i="7"/>
  <c r="A1762" i="7"/>
  <c r="C1762" i="7"/>
  <c r="D1762" i="7"/>
  <c r="E1762" i="7"/>
  <c r="A1763" i="7"/>
  <c r="C1763" i="7"/>
  <c r="D1763" i="7"/>
  <c r="E1763" i="7"/>
  <c r="A1764" i="7"/>
  <c r="C1764" i="7"/>
  <c r="D1764" i="7"/>
  <c r="E1764" i="7"/>
  <c r="A1765" i="7"/>
  <c r="C1765" i="7"/>
  <c r="D1765" i="7"/>
  <c r="E1765" i="7"/>
  <c r="A1766" i="7"/>
  <c r="C1766" i="7"/>
  <c r="D1766" i="7"/>
  <c r="E1766" i="7"/>
  <c r="A1767" i="7"/>
  <c r="C1767" i="7"/>
  <c r="D1767" i="7"/>
  <c r="E1767" i="7"/>
  <c r="A1768" i="7"/>
  <c r="C1768" i="7"/>
  <c r="D1768" i="7"/>
  <c r="E1768" i="7"/>
  <c r="A1769" i="7"/>
  <c r="C1769" i="7"/>
  <c r="D1769" i="7"/>
  <c r="E1769" i="7"/>
  <c r="A1770" i="7"/>
  <c r="C1770" i="7"/>
  <c r="D1770" i="7"/>
  <c r="E1770" i="7"/>
  <c r="A1771" i="7"/>
  <c r="C1771" i="7"/>
  <c r="D1771" i="7"/>
  <c r="E1771" i="7"/>
  <c r="A1772" i="7"/>
  <c r="C1772" i="7"/>
  <c r="D1772" i="7"/>
  <c r="E1772" i="7"/>
  <c r="A1773" i="7"/>
  <c r="C1773" i="7"/>
  <c r="D1773" i="7"/>
  <c r="E1773" i="7"/>
  <c r="A1774" i="7"/>
  <c r="C1774" i="7"/>
  <c r="D1774" i="7"/>
  <c r="E1774" i="7"/>
  <c r="A1775" i="7"/>
  <c r="C1775" i="7"/>
  <c r="D1775" i="7"/>
  <c r="E1775" i="7"/>
  <c r="A1776" i="7"/>
  <c r="C1776" i="7"/>
  <c r="D1776" i="7"/>
  <c r="E1776" i="7"/>
  <c r="A1777" i="7"/>
  <c r="C1777" i="7"/>
  <c r="D1777" i="7"/>
  <c r="E1777" i="7"/>
  <c r="A1778" i="7"/>
  <c r="C1778" i="7"/>
  <c r="D1778" i="7"/>
  <c r="E1778" i="7"/>
  <c r="A1779" i="7"/>
  <c r="C1779" i="7"/>
  <c r="D1779" i="7"/>
  <c r="E1779" i="7"/>
  <c r="A1780" i="7"/>
  <c r="C1780" i="7"/>
  <c r="D1780" i="7"/>
  <c r="E1780" i="7"/>
  <c r="A1781" i="7"/>
  <c r="C1781" i="7"/>
  <c r="D1781" i="7"/>
  <c r="E1781" i="7"/>
  <c r="A1782" i="7"/>
  <c r="C1782" i="7"/>
  <c r="D1782" i="7"/>
  <c r="E1782" i="7"/>
  <c r="A1783" i="7"/>
  <c r="C1783" i="7"/>
  <c r="D1783" i="7"/>
  <c r="E1783" i="7"/>
  <c r="A1784" i="7"/>
  <c r="C1784" i="7"/>
  <c r="D1784" i="7"/>
  <c r="E1784" i="7"/>
  <c r="A1785" i="7"/>
  <c r="C1785" i="7"/>
  <c r="D1785" i="7"/>
  <c r="E1785" i="7"/>
  <c r="A1786" i="7"/>
  <c r="C1786" i="7"/>
  <c r="D1786" i="7"/>
  <c r="E1786" i="7"/>
  <c r="A1787" i="7"/>
  <c r="C1787" i="7"/>
  <c r="D1787" i="7"/>
  <c r="E1787" i="7"/>
  <c r="A1788" i="7"/>
  <c r="C1788" i="7"/>
  <c r="D1788" i="7"/>
  <c r="E1788" i="7"/>
  <c r="A1789" i="7"/>
  <c r="C1789" i="7"/>
  <c r="D1789" i="7"/>
  <c r="E1789" i="7"/>
  <c r="A1790" i="7"/>
  <c r="C1790" i="7"/>
  <c r="D1790" i="7"/>
  <c r="E1790" i="7"/>
  <c r="A1791" i="7"/>
  <c r="C1791" i="7"/>
  <c r="D1791" i="7"/>
  <c r="E1791" i="7"/>
  <c r="A1792" i="7"/>
  <c r="C1792" i="7"/>
  <c r="D1792" i="7"/>
  <c r="E1792" i="7"/>
  <c r="A1793" i="7"/>
  <c r="C1793" i="7"/>
  <c r="D1793" i="7"/>
  <c r="E1793" i="7"/>
  <c r="A1794" i="7"/>
  <c r="C1794" i="7"/>
  <c r="D1794" i="7"/>
  <c r="E1794" i="7"/>
  <c r="A1795" i="7"/>
  <c r="C1795" i="7"/>
  <c r="D1795" i="7"/>
  <c r="E1795" i="7"/>
  <c r="A1796" i="7"/>
  <c r="C1796" i="7"/>
  <c r="D1796" i="7"/>
  <c r="E1796" i="7"/>
  <c r="A1797" i="7"/>
  <c r="C1797" i="7"/>
  <c r="D1797" i="7"/>
  <c r="E1797" i="7"/>
  <c r="A1798" i="7"/>
  <c r="C1798" i="7"/>
  <c r="D1798" i="7"/>
  <c r="E1798" i="7"/>
  <c r="A1799" i="7"/>
  <c r="C1799" i="7"/>
  <c r="D1799" i="7"/>
  <c r="E1799" i="7"/>
  <c r="A1800" i="7"/>
  <c r="C1800" i="7"/>
  <c r="D1800" i="7"/>
  <c r="E1800" i="7"/>
  <c r="A1801" i="7"/>
  <c r="C1801" i="7"/>
  <c r="D1801" i="7"/>
  <c r="E1801" i="7"/>
  <c r="A1802" i="7"/>
  <c r="C1802" i="7"/>
  <c r="D1802" i="7"/>
  <c r="E1802" i="7"/>
  <c r="A1803" i="7"/>
  <c r="C1803" i="7"/>
  <c r="D1803" i="7"/>
  <c r="E1803" i="7"/>
  <c r="A1804" i="7"/>
  <c r="C1804" i="7"/>
  <c r="D1804" i="7"/>
  <c r="E1804" i="7"/>
  <c r="A1805" i="7"/>
  <c r="C1805" i="7"/>
  <c r="D1805" i="7"/>
  <c r="E1805" i="7"/>
  <c r="A1806" i="7"/>
  <c r="C1806" i="7"/>
  <c r="D1806" i="7"/>
  <c r="E1806" i="7"/>
  <c r="A1807" i="7"/>
  <c r="C1807" i="7"/>
  <c r="D1807" i="7"/>
  <c r="E1807" i="7"/>
  <c r="A1808" i="7"/>
  <c r="C1808" i="7"/>
  <c r="D1808" i="7"/>
  <c r="E1808" i="7"/>
  <c r="A1809" i="7"/>
  <c r="C1809" i="7"/>
  <c r="D1809" i="7"/>
  <c r="E1809" i="7"/>
  <c r="A1810" i="7"/>
  <c r="C1810" i="7"/>
  <c r="D1810" i="7"/>
  <c r="E1810" i="7"/>
  <c r="A1811" i="7"/>
  <c r="C1811" i="7"/>
  <c r="D1811" i="7"/>
  <c r="E1811" i="7"/>
  <c r="A1812" i="7"/>
  <c r="C1812" i="7"/>
  <c r="D1812" i="7"/>
  <c r="E1812" i="7"/>
  <c r="A1813" i="7"/>
  <c r="C1813" i="7"/>
  <c r="D1813" i="7"/>
  <c r="E1813" i="7"/>
  <c r="A1814" i="7"/>
  <c r="C1814" i="7"/>
  <c r="D1814" i="7"/>
  <c r="E1814" i="7"/>
  <c r="A1815" i="7"/>
  <c r="C1815" i="7"/>
  <c r="D1815" i="7"/>
  <c r="E1815" i="7"/>
  <c r="A1816" i="7"/>
  <c r="C1816" i="7"/>
  <c r="D1816" i="7"/>
  <c r="E1816" i="7"/>
  <c r="A1817" i="7"/>
  <c r="C1817" i="7"/>
  <c r="D1817" i="7"/>
  <c r="E1817" i="7"/>
  <c r="A1818" i="7"/>
  <c r="C1818" i="7"/>
  <c r="D1818" i="7"/>
  <c r="E1818" i="7"/>
  <c r="A1819" i="7"/>
  <c r="C1819" i="7"/>
  <c r="D1819" i="7"/>
  <c r="E1819" i="7"/>
  <c r="A1820" i="7"/>
  <c r="C1820" i="7"/>
  <c r="D1820" i="7"/>
  <c r="E1820" i="7"/>
  <c r="A1821" i="7"/>
  <c r="C1821" i="7"/>
  <c r="D1821" i="7"/>
  <c r="E1821" i="7"/>
  <c r="A1822" i="7"/>
  <c r="C1822" i="7"/>
  <c r="D1822" i="7"/>
  <c r="E1822" i="7"/>
  <c r="A1823" i="7"/>
  <c r="C1823" i="7"/>
  <c r="D1823" i="7"/>
  <c r="E1823" i="7"/>
  <c r="A1824" i="7"/>
  <c r="C1824" i="7"/>
  <c r="D1824" i="7"/>
  <c r="E1824" i="7"/>
  <c r="A1825" i="7"/>
  <c r="C1825" i="7"/>
  <c r="D1825" i="7"/>
  <c r="E1825" i="7"/>
  <c r="A1826" i="7"/>
  <c r="C1826" i="7"/>
  <c r="D1826" i="7"/>
  <c r="E1826" i="7"/>
  <c r="A1827" i="7"/>
  <c r="C1827" i="7"/>
  <c r="D1827" i="7"/>
  <c r="E1827" i="7"/>
  <c r="A1828" i="7"/>
  <c r="C1828" i="7"/>
  <c r="D1828" i="7"/>
  <c r="E1828" i="7"/>
  <c r="A1829" i="7"/>
  <c r="C1829" i="7"/>
  <c r="D1829" i="7"/>
  <c r="E1829" i="7"/>
  <c r="A1830" i="7"/>
  <c r="C1830" i="7"/>
  <c r="D1830" i="7"/>
  <c r="E1830" i="7"/>
  <c r="A1831" i="7"/>
  <c r="C1831" i="7"/>
  <c r="D1831" i="7"/>
  <c r="E1831" i="7"/>
  <c r="A1832" i="7"/>
  <c r="C1832" i="7"/>
  <c r="D1832" i="7"/>
  <c r="E1832" i="7"/>
  <c r="A1833" i="7"/>
  <c r="C1833" i="7"/>
  <c r="D1833" i="7"/>
  <c r="E1833" i="7"/>
  <c r="A1834" i="7"/>
  <c r="C1834" i="7"/>
  <c r="D1834" i="7"/>
  <c r="E1834" i="7"/>
  <c r="A1835" i="7"/>
  <c r="C1835" i="7"/>
  <c r="D1835" i="7"/>
  <c r="E1835" i="7"/>
  <c r="A1836" i="7"/>
  <c r="C1836" i="7"/>
  <c r="D1836" i="7"/>
  <c r="E1836" i="7"/>
  <c r="A1837" i="7"/>
  <c r="C1837" i="7"/>
  <c r="D1837" i="7"/>
  <c r="E1837" i="7"/>
  <c r="A1838" i="7"/>
  <c r="C1838" i="7"/>
  <c r="D1838" i="7"/>
  <c r="E1838" i="7"/>
  <c r="A1839" i="7"/>
  <c r="C1839" i="7"/>
  <c r="D1839" i="7"/>
  <c r="E1839" i="7"/>
  <c r="A1840" i="7"/>
  <c r="C1840" i="7"/>
  <c r="D1840" i="7"/>
  <c r="E1840" i="7"/>
  <c r="A1841" i="7"/>
  <c r="C1841" i="7"/>
  <c r="D1841" i="7"/>
  <c r="E1841" i="7"/>
  <c r="A1842" i="7"/>
  <c r="C1842" i="7"/>
  <c r="D1842" i="7"/>
  <c r="E1842" i="7"/>
  <c r="A1843" i="7"/>
  <c r="C1843" i="7"/>
  <c r="D1843" i="7"/>
  <c r="E1843" i="7"/>
  <c r="A1844" i="7"/>
  <c r="C1844" i="7"/>
  <c r="D1844" i="7"/>
  <c r="E1844" i="7"/>
  <c r="A1845" i="7"/>
  <c r="C1845" i="7"/>
  <c r="D1845" i="7"/>
  <c r="E1845" i="7"/>
  <c r="A1846" i="7"/>
  <c r="C1846" i="7"/>
  <c r="D1846" i="7"/>
  <c r="E1846" i="7"/>
  <c r="A1847" i="7"/>
  <c r="C1847" i="7"/>
  <c r="D1847" i="7"/>
  <c r="E1847" i="7"/>
  <c r="A1848" i="7"/>
  <c r="C1848" i="7"/>
  <c r="D1848" i="7"/>
  <c r="E1848" i="7"/>
  <c r="A1849" i="7"/>
  <c r="C1849" i="7"/>
  <c r="D1849" i="7"/>
  <c r="E1849" i="7"/>
  <c r="A1850" i="7"/>
  <c r="C1850" i="7"/>
  <c r="D1850" i="7"/>
  <c r="E1850" i="7"/>
  <c r="A1851" i="7"/>
  <c r="C1851" i="7"/>
  <c r="D1851" i="7"/>
  <c r="E1851" i="7"/>
  <c r="A1852" i="7"/>
  <c r="C1852" i="7"/>
  <c r="D1852" i="7"/>
  <c r="E1852" i="7"/>
  <c r="A1853" i="7"/>
  <c r="C1853" i="7"/>
  <c r="D1853" i="7"/>
  <c r="E1853" i="7"/>
  <c r="A1854" i="7"/>
  <c r="C1854" i="7"/>
  <c r="D1854" i="7"/>
  <c r="E1854" i="7"/>
  <c r="A1855" i="7"/>
  <c r="C1855" i="7"/>
  <c r="D1855" i="7"/>
  <c r="E1855" i="7"/>
  <c r="A1856" i="7"/>
  <c r="C1856" i="7"/>
  <c r="D1856" i="7"/>
  <c r="E1856" i="7"/>
  <c r="A1857" i="7"/>
  <c r="C1857" i="7"/>
  <c r="D1857" i="7"/>
  <c r="E1857" i="7"/>
  <c r="A1858" i="7"/>
  <c r="C1858" i="7"/>
  <c r="D1858" i="7"/>
  <c r="E1858" i="7"/>
  <c r="A1859" i="7"/>
  <c r="C1859" i="7"/>
  <c r="D1859" i="7"/>
  <c r="E1859" i="7"/>
  <c r="A1860" i="7"/>
  <c r="C1860" i="7"/>
  <c r="D1860" i="7"/>
  <c r="E1860" i="7"/>
  <c r="A1861" i="7"/>
  <c r="C1861" i="7"/>
  <c r="D1861" i="7"/>
  <c r="E1861" i="7"/>
  <c r="A1862" i="7"/>
  <c r="C1862" i="7"/>
  <c r="D1862" i="7"/>
  <c r="E1862" i="7"/>
  <c r="A1863" i="7"/>
  <c r="C1863" i="7"/>
  <c r="D1863" i="7"/>
  <c r="E1863" i="7"/>
  <c r="A1864" i="7"/>
  <c r="C1864" i="7"/>
  <c r="D1864" i="7"/>
  <c r="E1864" i="7"/>
  <c r="A1865" i="7"/>
  <c r="C1865" i="7"/>
  <c r="D1865" i="7"/>
  <c r="E1865" i="7"/>
  <c r="A1866" i="7"/>
  <c r="C1866" i="7"/>
  <c r="D1866" i="7"/>
  <c r="E1866" i="7"/>
  <c r="A1867" i="7"/>
  <c r="C1867" i="7"/>
  <c r="D1867" i="7"/>
  <c r="E1867" i="7"/>
  <c r="A1868" i="7"/>
  <c r="C1868" i="7"/>
  <c r="D1868" i="7"/>
  <c r="E1868" i="7"/>
  <c r="A1869" i="7"/>
  <c r="C1869" i="7"/>
  <c r="D1869" i="7"/>
  <c r="E1869" i="7"/>
  <c r="A1870" i="7"/>
  <c r="C1870" i="7"/>
  <c r="D1870" i="7"/>
  <c r="E1870" i="7"/>
  <c r="A1871" i="7"/>
  <c r="C1871" i="7"/>
  <c r="D1871" i="7"/>
  <c r="E1871" i="7"/>
  <c r="A1872" i="7"/>
  <c r="C1872" i="7"/>
  <c r="D1872" i="7"/>
  <c r="E1872" i="7"/>
  <c r="A1873" i="7"/>
  <c r="C1873" i="7"/>
  <c r="D1873" i="7"/>
  <c r="E1873" i="7"/>
  <c r="A1874" i="7"/>
  <c r="C1874" i="7"/>
  <c r="D1874" i="7"/>
  <c r="E1874" i="7"/>
  <c r="A1875" i="7"/>
  <c r="C1875" i="7"/>
  <c r="D1875" i="7"/>
  <c r="E1875" i="7"/>
  <c r="A1876" i="7"/>
  <c r="C1876" i="7"/>
  <c r="D1876" i="7"/>
  <c r="E1876" i="7"/>
  <c r="A1877" i="7"/>
  <c r="C1877" i="7"/>
  <c r="D1877" i="7"/>
  <c r="E1877" i="7"/>
  <c r="A1878" i="7"/>
  <c r="C1878" i="7"/>
  <c r="D1878" i="7"/>
  <c r="E1878" i="7"/>
  <c r="A1879" i="7"/>
  <c r="C1879" i="7"/>
  <c r="D1879" i="7"/>
  <c r="E1879" i="7"/>
  <c r="A1880" i="7"/>
  <c r="C1880" i="7"/>
  <c r="D1880" i="7"/>
  <c r="E1880" i="7"/>
  <c r="A1881" i="7"/>
  <c r="C1881" i="7"/>
  <c r="D1881" i="7"/>
  <c r="E1881" i="7"/>
  <c r="A1882" i="7"/>
  <c r="C1882" i="7"/>
  <c r="D1882" i="7"/>
  <c r="E1882" i="7"/>
  <c r="A1883" i="7"/>
  <c r="C1883" i="7"/>
  <c r="D1883" i="7"/>
  <c r="E1883" i="7"/>
  <c r="A1884" i="7"/>
  <c r="C1884" i="7"/>
  <c r="D1884" i="7"/>
  <c r="E1884" i="7"/>
  <c r="A1885" i="7"/>
  <c r="C1885" i="7"/>
  <c r="D1885" i="7"/>
  <c r="E1885" i="7"/>
  <c r="A1886" i="7"/>
  <c r="C1886" i="7"/>
  <c r="D1886" i="7"/>
  <c r="E1886" i="7"/>
  <c r="A1887" i="7"/>
  <c r="C1887" i="7"/>
  <c r="D1887" i="7"/>
  <c r="E1887" i="7"/>
  <c r="A1888" i="7"/>
  <c r="C1888" i="7"/>
  <c r="D1888" i="7"/>
  <c r="E1888" i="7"/>
  <c r="A1889" i="7"/>
  <c r="C1889" i="7"/>
  <c r="D1889" i="7"/>
  <c r="E1889" i="7"/>
  <c r="A1890" i="7"/>
  <c r="C1890" i="7"/>
  <c r="D1890" i="7"/>
  <c r="E1890" i="7"/>
  <c r="A1891" i="7"/>
  <c r="C1891" i="7"/>
  <c r="D1891" i="7"/>
  <c r="E1891" i="7"/>
  <c r="A1892" i="7"/>
  <c r="C1892" i="7"/>
  <c r="D1892" i="7"/>
  <c r="E1892" i="7"/>
  <c r="A1893" i="7"/>
  <c r="C1893" i="7"/>
  <c r="D1893" i="7"/>
  <c r="E1893" i="7"/>
  <c r="A1894" i="7"/>
  <c r="C1894" i="7"/>
  <c r="D1894" i="7"/>
  <c r="E1894" i="7"/>
  <c r="A1895" i="7"/>
  <c r="C1895" i="7"/>
  <c r="D1895" i="7"/>
  <c r="E1895" i="7"/>
  <c r="A1896" i="7"/>
  <c r="C1896" i="7"/>
  <c r="D1896" i="7"/>
  <c r="E1896" i="7"/>
  <c r="A1897" i="7"/>
  <c r="C1897" i="7"/>
  <c r="D1897" i="7"/>
  <c r="E1897" i="7"/>
  <c r="A1898" i="7"/>
  <c r="C1898" i="7"/>
  <c r="D1898" i="7"/>
  <c r="E1898" i="7"/>
  <c r="A1899" i="7"/>
  <c r="C1899" i="7"/>
  <c r="D1899" i="7"/>
  <c r="E1899" i="7"/>
  <c r="A1900" i="7"/>
  <c r="C1900" i="7"/>
  <c r="D1900" i="7"/>
  <c r="E1900" i="7"/>
  <c r="A1901" i="7"/>
  <c r="C1901" i="7"/>
  <c r="D1901" i="7"/>
  <c r="E1901" i="7"/>
  <c r="A1902" i="7"/>
  <c r="C1902" i="7"/>
  <c r="D1902" i="7"/>
  <c r="E1902" i="7"/>
  <c r="A1903" i="7"/>
  <c r="C1903" i="7"/>
  <c r="D1903" i="7"/>
  <c r="E1903" i="7"/>
  <c r="A1904" i="7"/>
  <c r="C1904" i="7"/>
  <c r="D1904" i="7"/>
  <c r="E1904" i="7"/>
  <c r="A1905" i="7"/>
  <c r="C1905" i="7"/>
  <c r="D1905" i="7"/>
  <c r="E1905" i="7"/>
  <c r="A1906" i="7"/>
  <c r="C1906" i="7"/>
  <c r="D1906" i="7"/>
  <c r="E1906" i="7"/>
  <c r="A1907" i="7"/>
  <c r="C1907" i="7"/>
  <c r="D1907" i="7"/>
  <c r="E1907" i="7"/>
  <c r="A1908" i="7"/>
  <c r="C1908" i="7"/>
  <c r="D1908" i="7"/>
  <c r="E1908" i="7"/>
  <c r="A1909" i="7"/>
  <c r="C1909" i="7"/>
  <c r="D1909" i="7"/>
  <c r="E1909" i="7"/>
  <c r="A1910" i="7"/>
  <c r="C1910" i="7"/>
  <c r="D1910" i="7"/>
  <c r="E1910" i="7"/>
  <c r="A1911" i="7"/>
  <c r="C1911" i="7"/>
  <c r="D1911" i="7"/>
  <c r="E1911" i="7"/>
  <c r="A1912" i="7"/>
  <c r="C1912" i="7"/>
  <c r="D1912" i="7"/>
  <c r="E1912" i="7"/>
  <c r="A1913" i="7"/>
  <c r="C1913" i="7"/>
  <c r="D1913" i="7"/>
  <c r="E1913" i="7"/>
  <c r="A1914" i="7"/>
  <c r="C1914" i="7"/>
  <c r="D1914" i="7"/>
  <c r="E1914" i="7"/>
  <c r="A1915" i="7"/>
  <c r="C1915" i="7"/>
  <c r="D1915" i="7"/>
  <c r="E1915" i="7"/>
  <c r="A1916" i="7"/>
  <c r="C1916" i="7"/>
  <c r="D1916" i="7"/>
  <c r="E1916" i="7"/>
  <c r="A1917" i="7"/>
  <c r="C1917" i="7"/>
  <c r="D1917" i="7"/>
  <c r="E1917" i="7"/>
  <c r="A1918" i="7"/>
  <c r="C1918" i="7"/>
  <c r="D1918" i="7"/>
  <c r="E1918" i="7"/>
  <c r="A1919" i="7"/>
  <c r="C1919" i="7"/>
  <c r="D1919" i="7"/>
  <c r="E1919" i="7"/>
  <c r="A1920" i="7"/>
  <c r="C1920" i="7"/>
  <c r="D1920" i="7"/>
  <c r="E1920" i="7"/>
  <c r="A1921" i="7"/>
  <c r="C1921" i="7"/>
  <c r="D1921" i="7"/>
  <c r="E1921" i="7"/>
  <c r="A1922" i="7"/>
  <c r="C1922" i="7"/>
  <c r="D1922" i="7"/>
  <c r="E1922" i="7"/>
  <c r="A1923" i="7"/>
  <c r="C1923" i="7"/>
  <c r="D1923" i="7"/>
  <c r="E1923" i="7"/>
  <c r="A1924" i="7"/>
  <c r="C1924" i="7"/>
  <c r="D1924" i="7"/>
  <c r="E1924" i="7"/>
  <c r="A1925" i="7"/>
  <c r="C1925" i="7"/>
  <c r="D1925" i="7"/>
  <c r="E1925" i="7"/>
  <c r="A1926" i="7"/>
  <c r="C1926" i="7"/>
  <c r="D1926" i="7"/>
  <c r="E1926" i="7"/>
  <c r="A1927" i="7"/>
  <c r="C1927" i="7"/>
  <c r="D1927" i="7"/>
  <c r="E1927" i="7"/>
  <c r="A1928" i="7"/>
  <c r="C1928" i="7"/>
  <c r="D1928" i="7"/>
  <c r="E1928" i="7"/>
  <c r="A1929" i="7"/>
  <c r="C1929" i="7"/>
  <c r="D1929" i="7"/>
  <c r="E1929" i="7"/>
  <c r="A1930" i="7"/>
  <c r="C1930" i="7"/>
  <c r="D1930" i="7"/>
  <c r="E1930" i="7"/>
  <c r="A1931" i="7"/>
  <c r="C1931" i="7"/>
  <c r="D1931" i="7"/>
  <c r="E1931" i="7"/>
  <c r="A1932" i="7"/>
  <c r="C1932" i="7"/>
  <c r="D1932" i="7"/>
  <c r="E1932" i="7"/>
  <c r="A1933" i="7"/>
  <c r="C1933" i="7"/>
  <c r="D1933" i="7"/>
  <c r="E1933" i="7"/>
  <c r="A1934" i="7"/>
  <c r="C1934" i="7"/>
  <c r="D1934" i="7"/>
  <c r="E1934" i="7"/>
  <c r="A1935" i="7"/>
  <c r="C1935" i="7"/>
  <c r="D1935" i="7"/>
  <c r="E1935" i="7"/>
  <c r="A1936" i="7"/>
  <c r="C1936" i="7"/>
  <c r="D1936" i="7"/>
  <c r="E1936" i="7"/>
  <c r="A1937" i="7"/>
  <c r="C1937" i="7"/>
  <c r="D1937" i="7"/>
  <c r="E1937" i="7"/>
  <c r="A1938" i="7"/>
  <c r="C1938" i="7"/>
  <c r="D1938" i="7"/>
  <c r="E1938" i="7"/>
  <c r="A1939" i="7"/>
  <c r="C1939" i="7"/>
  <c r="D1939" i="7"/>
  <c r="E1939" i="7"/>
  <c r="A1940" i="7"/>
  <c r="C1940" i="7"/>
  <c r="D1940" i="7"/>
  <c r="E1940" i="7"/>
  <c r="A1941" i="7"/>
  <c r="C1941" i="7"/>
  <c r="D1941" i="7"/>
  <c r="E1941" i="7"/>
  <c r="A1942" i="7"/>
  <c r="C1942" i="7"/>
  <c r="D1942" i="7"/>
  <c r="E1942" i="7"/>
  <c r="A1943" i="7"/>
  <c r="C1943" i="7"/>
  <c r="D1943" i="7"/>
  <c r="E1943" i="7"/>
  <c r="A1944" i="7"/>
  <c r="C1944" i="7"/>
  <c r="D1944" i="7"/>
  <c r="E1944" i="7"/>
  <c r="A1945" i="7"/>
  <c r="C1945" i="7"/>
  <c r="D1945" i="7"/>
  <c r="E1945" i="7"/>
  <c r="A1946" i="7"/>
  <c r="C1946" i="7"/>
  <c r="D1946" i="7"/>
  <c r="E1946" i="7"/>
  <c r="A1947" i="7"/>
  <c r="C1947" i="7"/>
  <c r="D1947" i="7"/>
  <c r="E1947" i="7"/>
  <c r="A1948" i="7"/>
  <c r="C1948" i="7"/>
  <c r="D1948" i="7"/>
  <c r="E1948" i="7"/>
  <c r="A1949" i="7"/>
  <c r="C1949" i="7"/>
  <c r="D1949" i="7"/>
  <c r="E1949" i="7"/>
  <c r="A1950" i="7"/>
  <c r="C1950" i="7"/>
  <c r="D1950" i="7"/>
  <c r="E1950" i="7"/>
  <c r="A1951" i="7"/>
  <c r="C1951" i="7"/>
  <c r="D1951" i="7"/>
  <c r="E1951" i="7"/>
  <c r="A1952" i="7"/>
  <c r="C1952" i="7"/>
  <c r="D1952" i="7"/>
  <c r="E1952" i="7"/>
  <c r="A1953" i="7"/>
  <c r="C1953" i="7"/>
  <c r="D1953" i="7"/>
  <c r="E1953" i="7"/>
  <c r="A1954" i="7"/>
  <c r="C1954" i="7"/>
  <c r="D1954" i="7"/>
  <c r="E1954" i="7"/>
  <c r="A1955" i="7"/>
  <c r="C1955" i="7"/>
  <c r="D1955" i="7"/>
  <c r="E1955" i="7"/>
  <c r="A1956" i="7"/>
  <c r="C1956" i="7"/>
  <c r="D1956" i="7"/>
  <c r="E1956" i="7"/>
  <c r="A1957" i="7"/>
  <c r="C1957" i="7"/>
  <c r="D1957" i="7"/>
  <c r="E1957" i="7"/>
  <c r="A1958" i="7"/>
  <c r="C1958" i="7"/>
  <c r="D1958" i="7"/>
  <c r="E1958" i="7"/>
  <c r="A1959" i="7"/>
  <c r="C1959" i="7"/>
  <c r="D1959" i="7"/>
  <c r="E1959" i="7"/>
  <c r="A1960" i="7"/>
  <c r="C1960" i="7"/>
  <c r="D1960" i="7"/>
  <c r="E1960" i="7"/>
  <c r="A1961" i="7"/>
  <c r="C1961" i="7"/>
  <c r="D1961" i="7"/>
  <c r="E1961" i="7"/>
  <c r="A1962" i="7"/>
  <c r="C1962" i="7"/>
  <c r="D1962" i="7"/>
  <c r="E1962" i="7"/>
  <c r="A1963" i="7"/>
  <c r="C1963" i="7"/>
  <c r="D1963" i="7"/>
  <c r="E1963" i="7"/>
  <c r="A1964" i="7"/>
  <c r="C1964" i="7"/>
  <c r="D1964" i="7"/>
  <c r="E1964" i="7"/>
  <c r="A1965" i="7"/>
  <c r="C1965" i="7"/>
  <c r="D1965" i="7"/>
  <c r="E1965" i="7"/>
  <c r="A1966" i="7"/>
  <c r="C1966" i="7"/>
  <c r="D1966" i="7"/>
  <c r="E1966" i="7"/>
  <c r="A1967" i="7"/>
  <c r="C1967" i="7"/>
  <c r="D1967" i="7"/>
  <c r="E1967" i="7"/>
  <c r="A1968" i="7"/>
  <c r="C1968" i="7"/>
  <c r="D1968" i="7"/>
  <c r="E1968" i="7"/>
  <c r="A1969" i="7"/>
  <c r="C1969" i="7"/>
  <c r="D1969" i="7"/>
  <c r="E1969" i="7"/>
  <c r="A1970" i="7"/>
  <c r="C1970" i="7"/>
  <c r="D1970" i="7"/>
  <c r="E1970" i="7"/>
  <c r="A1971" i="7"/>
  <c r="C1971" i="7"/>
  <c r="D1971" i="7"/>
  <c r="E1971" i="7"/>
  <c r="A1972" i="7"/>
  <c r="C1972" i="7"/>
  <c r="D1972" i="7"/>
  <c r="E1972" i="7"/>
  <c r="A1973" i="7"/>
  <c r="C1973" i="7"/>
  <c r="D1973" i="7"/>
  <c r="E1973" i="7"/>
  <c r="A1974" i="7"/>
  <c r="C1974" i="7"/>
  <c r="D1974" i="7"/>
  <c r="E1974" i="7"/>
  <c r="A1975" i="7"/>
  <c r="C1975" i="7"/>
  <c r="D1975" i="7"/>
  <c r="E1975" i="7"/>
  <c r="A1976" i="7"/>
  <c r="C1976" i="7"/>
  <c r="D1976" i="7"/>
  <c r="E1976" i="7"/>
  <c r="A1977" i="7"/>
  <c r="C1977" i="7"/>
  <c r="D1977" i="7"/>
  <c r="E1977" i="7"/>
  <c r="A1978" i="7"/>
  <c r="C1978" i="7"/>
  <c r="D1978" i="7"/>
  <c r="E1978" i="7"/>
  <c r="A1979" i="7"/>
  <c r="C1979" i="7"/>
  <c r="D1979" i="7"/>
  <c r="E1979" i="7"/>
  <c r="A1980" i="7"/>
  <c r="C1980" i="7"/>
  <c r="D1980" i="7"/>
  <c r="E1980" i="7"/>
  <c r="A1981" i="7"/>
  <c r="C1981" i="7"/>
  <c r="D1981" i="7"/>
  <c r="E1981" i="7"/>
  <c r="A1982" i="7"/>
  <c r="C1982" i="7"/>
  <c r="D1982" i="7"/>
  <c r="E1982" i="7"/>
  <c r="A1983" i="7"/>
  <c r="C1983" i="7"/>
  <c r="D1983" i="7"/>
  <c r="E1983" i="7"/>
  <c r="A1984" i="7"/>
  <c r="C1984" i="7"/>
  <c r="D1984" i="7"/>
  <c r="E1984" i="7"/>
  <c r="A1985" i="7"/>
  <c r="C1985" i="7"/>
  <c r="D1985" i="7"/>
  <c r="E1985" i="7"/>
  <c r="A1986" i="7"/>
  <c r="C1986" i="7"/>
  <c r="D1986" i="7"/>
  <c r="E1986" i="7"/>
  <c r="A1987" i="7"/>
  <c r="C1987" i="7"/>
  <c r="D1987" i="7"/>
  <c r="E1987" i="7"/>
  <c r="A1988" i="7"/>
  <c r="C1988" i="7"/>
  <c r="D1988" i="7"/>
  <c r="E1988" i="7"/>
  <c r="A1989" i="7"/>
  <c r="C1989" i="7"/>
  <c r="D1989" i="7"/>
  <c r="E1989" i="7"/>
  <c r="A1990" i="7"/>
  <c r="C1990" i="7"/>
  <c r="D1990" i="7"/>
  <c r="E1990" i="7"/>
  <c r="A1991" i="7"/>
  <c r="C1991" i="7"/>
  <c r="D1991" i="7"/>
  <c r="E1991" i="7"/>
  <c r="A1992" i="7"/>
  <c r="C1992" i="7"/>
  <c r="D1992" i="7"/>
  <c r="E1992" i="7"/>
  <c r="A1993" i="7"/>
  <c r="C1993" i="7"/>
  <c r="D1993" i="7"/>
  <c r="E1993" i="7"/>
  <c r="A1994" i="7"/>
  <c r="C1994" i="7"/>
  <c r="D1994" i="7"/>
  <c r="E1994" i="7"/>
  <c r="A1995" i="7"/>
  <c r="C1995" i="7"/>
  <c r="D1995" i="7"/>
  <c r="E1995" i="7"/>
  <c r="A1996" i="7"/>
  <c r="C1996" i="7"/>
  <c r="D1996" i="7"/>
  <c r="E1996" i="7"/>
  <c r="A1997" i="7"/>
  <c r="C1997" i="7"/>
  <c r="D1997" i="7"/>
  <c r="E1997" i="7"/>
  <c r="A1998" i="7"/>
  <c r="C1998" i="7"/>
  <c r="D1998" i="7"/>
  <c r="E1998" i="7"/>
  <c r="A1999" i="7"/>
  <c r="C1999" i="7"/>
  <c r="D1999" i="7"/>
  <c r="E1999" i="7"/>
  <c r="A2000" i="7"/>
  <c r="C2000" i="7"/>
  <c r="D2000" i="7"/>
  <c r="E2000" i="7"/>
  <c r="A2001" i="7"/>
  <c r="C2001" i="7"/>
  <c r="D2001" i="7"/>
  <c r="E2001" i="7"/>
  <c r="A2002" i="7"/>
  <c r="C2002" i="7"/>
  <c r="D2002" i="7"/>
  <c r="E2002" i="7"/>
  <c r="A2003" i="7"/>
  <c r="C2003" i="7"/>
  <c r="D2003" i="7"/>
  <c r="E2003" i="7"/>
  <c r="A2004" i="7"/>
  <c r="C2004" i="7"/>
  <c r="D2004" i="7"/>
  <c r="E2004" i="7"/>
  <c r="A2005" i="7"/>
  <c r="C2005" i="7"/>
  <c r="D2005" i="7"/>
  <c r="E2005" i="7"/>
  <c r="A2006" i="7"/>
  <c r="C2006" i="7"/>
  <c r="D2006" i="7"/>
  <c r="E2006" i="7"/>
  <c r="A2007" i="7"/>
  <c r="C2007" i="7"/>
  <c r="D2007" i="7"/>
  <c r="E2007" i="7"/>
  <c r="A2008" i="7"/>
  <c r="C2008" i="7"/>
  <c r="D2008" i="7"/>
  <c r="E2008" i="7"/>
  <c r="A2009" i="7"/>
  <c r="C2009" i="7"/>
  <c r="D2009" i="7"/>
  <c r="E2009" i="7"/>
  <c r="A2010" i="7"/>
  <c r="C2010" i="7"/>
  <c r="D2010" i="7"/>
  <c r="E2010" i="7"/>
  <c r="A2011" i="7"/>
  <c r="C2011" i="7"/>
  <c r="D2011" i="7"/>
  <c r="E2011" i="7"/>
  <c r="A2012" i="7"/>
  <c r="C2012" i="7"/>
  <c r="D2012" i="7"/>
  <c r="E2012" i="7"/>
  <c r="A2013" i="7"/>
  <c r="C2013" i="7"/>
  <c r="D2013" i="7"/>
  <c r="E2013" i="7"/>
  <c r="A2014" i="7"/>
  <c r="C2014" i="7"/>
  <c r="D2014" i="7"/>
  <c r="E2014" i="7"/>
  <c r="A2015" i="7"/>
  <c r="C2015" i="7"/>
  <c r="D2015" i="7"/>
  <c r="E2015" i="7"/>
  <c r="A2016" i="7"/>
  <c r="C2016" i="7"/>
  <c r="D2016" i="7"/>
  <c r="E2016" i="7"/>
  <c r="A2017" i="7"/>
  <c r="C2017" i="7"/>
  <c r="D2017" i="7"/>
  <c r="E2017" i="7"/>
  <c r="A2018" i="7"/>
  <c r="C2018" i="7"/>
  <c r="D2018" i="7"/>
  <c r="E2018" i="7"/>
  <c r="A2019" i="7"/>
  <c r="C2019" i="7"/>
  <c r="D2019" i="7"/>
  <c r="E2019" i="7"/>
  <c r="A2020" i="7"/>
  <c r="C2020" i="7"/>
  <c r="D2020" i="7"/>
  <c r="E2020" i="7"/>
  <c r="A2021" i="7"/>
  <c r="C2021" i="7"/>
  <c r="D2021" i="7"/>
  <c r="E2021" i="7"/>
  <c r="A2022" i="7"/>
  <c r="C2022" i="7"/>
  <c r="D2022" i="7"/>
  <c r="E2022" i="7"/>
  <c r="A2023" i="7"/>
  <c r="C2023" i="7"/>
  <c r="D2023" i="7"/>
  <c r="E2023" i="7"/>
  <c r="A2024" i="7"/>
  <c r="C2024" i="7"/>
  <c r="D2024" i="7"/>
  <c r="E2024" i="7"/>
  <c r="A2025" i="7"/>
  <c r="C2025" i="7"/>
  <c r="D2025" i="7"/>
  <c r="E2025" i="7"/>
  <c r="A2026" i="7"/>
  <c r="C2026" i="7"/>
  <c r="D2026" i="7"/>
  <c r="E2026" i="7"/>
  <c r="A2027" i="7"/>
  <c r="C2027" i="7"/>
  <c r="D2027" i="7"/>
  <c r="E2027" i="7"/>
  <c r="A2028" i="7"/>
  <c r="C2028" i="7"/>
  <c r="D2028" i="7"/>
  <c r="E2028" i="7"/>
  <c r="A2029" i="7"/>
  <c r="C2029" i="7"/>
  <c r="D2029" i="7"/>
  <c r="E2029" i="7"/>
  <c r="A2030" i="7"/>
  <c r="C2030" i="7"/>
  <c r="D2030" i="7"/>
  <c r="E2030" i="7"/>
  <c r="A2031" i="7"/>
  <c r="C2031" i="7"/>
  <c r="D2031" i="7"/>
  <c r="E2031" i="7"/>
  <c r="A2032" i="7"/>
  <c r="C2032" i="7"/>
  <c r="D2032" i="7"/>
  <c r="E2032" i="7"/>
  <c r="A2033" i="7"/>
  <c r="C2033" i="7"/>
  <c r="D2033" i="7"/>
  <c r="E2033" i="7"/>
  <c r="A2034" i="7"/>
  <c r="C2034" i="7"/>
  <c r="D2034" i="7"/>
  <c r="E2034" i="7"/>
  <c r="A2035" i="7"/>
  <c r="C2035" i="7"/>
  <c r="D2035" i="7"/>
  <c r="E2035" i="7"/>
  <c r="A2036" i="7"/>
  <c r="C2036" i="7"/>
  <c r="D2036" i="7"/>
  <c r="E2036" i="7"/>
  <c r="A2037" i="7"/>
  <c r="C2037" i="7"/>
  <c r="D2037" i="7"/>
  <c r="E2037" i="7"/>
  <c r="A2038" i="7"/>
  <c r="C2038" i="7"/>
  <c r="D2038" i="7"/>
  <c r="E2038" i="7"/>
  <c r="A2039" i="7"/>
  <c r="C2039" i="7"/>
  <c r="D2039" i="7"/>
  <c r="E2039" i="7"/>
  <c r="A2040" i="7"/>
  <c r="C2040" i="7"/>
  <c r="D2040" i="7"/>
  <c r="E2040" i="7"/>
  <c r="A2041" i="7"/>
  <c r="C2041" i="7"/>
  <c r="D2041" i="7"/>
  <c r="E2041" i="7"/>
  <c r="A2042" i="7"/>
  <c r="C2042" i="7"/>
  <c r="D2042" i="7"/>
  <c r="E2042" i="7"/>
  <c r="A2043" i="7"/>
  <c r="C2043" i="7"/>
  <c r="D2043" i="7"/>
  <c r="E2043" i="7"/>
  <c r="A2044" i="7"/>
  <c r="C2044" i="7"/>
  <c r="D2044" i="7"/>
  <c r="E2044" i="7"/>
  <c r="A2045" i="7"/>
  <c r="C2045" i="7"/>
  <c r="D2045" i="7"/>
  <c r="E2045" i="7"/>
  <c r="A2046" i="7"/>
  <c r="C2046" i="7"/>
  <c r="D2046" i="7"/>
  <c r="E2046" i="7"/>
  <c r="A2047" i="7"/>
  <c r="C2047" i="7"/>
  <c r="D2047" i="7"/>
  <c r="E2047" i="7"/>
  <c r="A2048" i="7"/>
  <c r="C2048" i="7"/>
  <c r="D2048" i="7"/>
  <c r="E2048" i="7"/>
  <c r="A2049" i="7"/>
  <c r="C2049" i="7"/>
  <c r="D2049" i="7"/>
  <c r="E2049" i="7"/>
  <c r="A2050" i="7"/>
  <c r="C2050" i="7"/>
  <c r="D2050" i="7"/>
  <c r="E2050" i="7"/>
  <c r="A2051" i="7"/>
  <c r="C2051" i="7"/>
  <c r="D2051" i="7"/>
  <c r="E2051" i="7"/>
  <c r="A2052" i="7"/>
  <c r="C2052" i="7"/>
  <c r="D2052" i="7"/>
  <c r="E2052" i="7"/>
  <c r="A2053" i="7"/>
  <c r="C2053" i="7"/>
  <c r="D2053" i="7"/>
  <c r="E2053" i="7"/>
  <c r="A2054" i="7"/>
  <c r="C2054" i="7"/>
  <c r="D2054" i="7"/>
  <c r="E2054" i="7"/>
  <c r="A2055" i="7"/>
  <c r="C2055" i="7"/>
  <c r="D2055" i="7"/>
  <c r="E2055" i="7"/>
  <c r="A2056" i="7"/>
  <c r="C2056" i="7"/>
  <c r="D2056" i="7"/>
  <c r="E2056" i="7"/>
  <c r="A2057" i="7"/>
  <c r="C2057" i="7"/>
  <c r="D2057" i="7"/>
  <c r="E2057" i="7"/>
  <c r="A2058" i="7"/>
  <c r="C2058" i="7"/>
  <c r="D2058" i="7"/>
  <c r="E2058" i="7"/>
  <c r="A2059" i="7"/>
  <c r="C2059" i="7"/>
  <c r="D2059" i="7"/>
  <c r="E2059" i="7"/>
  <c r="A2060" i="7"/>
  <c r="C2060" i="7"/>
  <c r="D2060" i="7"/>
  <c r="E2060" i="7"/>
  <c r="A2061" i="7"/>
  <c r="C2061" i="7"/>
  <c r="D2061" i="7"/>
  <c r="E2061" i="7"/>
  <c r="A2062" i="7"/>
  <c r="C2062" i="7"/>
  <c r="D2062" i="7"/>
  <c r="E2062" i="7"/>
  <c r="A2063" i="7"/>
  <c r="C2063" i="7"/>
  <c r="D2063" i="7"/>
  <c r="E2063" i="7"/>
  <c r="A2064" i="7"/>
  <c r="C2064" i="7"/>
  <c r="D2064" i="7"/>
  <c r="E2064" i="7"/>
  <c r="A2065" i="7"/>
  <c r="C2065" i="7"/>
  <c r="D2065" i="7"/>
  <c r="E2065" i="7"/>
  <c r="A2066" i="7"/>
  <c r="C2066" i="7"/>
  <c r="D2066" i="7"/>
  <c r="E2066" i="7"/>
  <c r="A2067" i="7"/>
  <c r="C2067" i="7"/>
  <c r="D2067" i="7"/>
  <c r="E2067" i="7"/>
  <c r="A2068" i="7"/>
  <c r="C2068" i="7"/>
  <c r="D2068" i="7"/>
  <c r="E2068" i="7"/>
  <c r="A2069" i="7"/>
  <c r="C2069" i="7"/>
  <c r="D2069" i="7"/>
  <c r="E2069" i="7"/>
  <c r="A2070" i="7"/>
  <c r="C2070" i="7"/>
  <c r="D2070" i="7"/>
  <c r="E2070" i="7"/>
  <c r="A2071" i="7"/>
  <c r="C2071" i="7"/>
  <c r="D2071" i="7"/>
  <c r="E2071" i="7"/>
  <c r="A2072" i="7"/>
  <c r="C2072" i="7"/>
  <c r="D2072" i="7"/>
  <c r="E2072" i="7"/>
  <c r="A2073" i="7"/>
  <c r="C2073" i="7"/>
  <c r="D2073" i="7"/>
  <c r="E2073" i="7"/>
  <c r="A2074" i="7"/>
  <c r="C2074" i="7"/>
  <c r="D2074" i="7"/>
  <c r="E2074" i="7"/>
  <c r="A2075" i="7"/>
  <c r="C2075" i="7"/>
  <c r="D2075" i="7"/>
  <c r="E2075" i="7"/>
  <c r="A2076" i="7"/>
  <c r="C2076" i="7"/>
  <c r="D2076" i="7"/>
  <c r="E2076" i="7"/>
  <c r="A2077" i="7"/>
  <c r="C2077" i="7"/>
  <c r="D2077" i="7"/>
  <c r="E2077" i="7"/>
  <c r="A2078" i="7"/>
  <c r="C2078" i="7"/>
  <c r="D2078" i="7"/>
  <c r="E2078" i="7"/>
  <c r="A2079" i="7"/>
  <c r="C2079" i="7"/>
  <c r="D2079" i="7"/>
  <c r="E2079" i="7"/>
  <c r="A2080" i="7"/>
  <c r="C2080" i="7"/>
  <c r="D2080" i="7"/>
  <c r="E2080" i="7"/>
  <c r="A2081" i="7"/>
  <c r="C2081" i="7"/>
  <c r="D2081" i="7"/>
  <c r="E2081" i="7"/>
  <c r="A2082" i="7"/>
  <c r="C2082" i="7"/>
  <c r="D2082" i="7"/>
  <c r="E2082" i="7"/>
  <c r="A2083" i="7"/>
  <c r="C2083" i="7"/>
  <c r="D2083" i="7"/>
  <c r="E2083" i="7"/>
  <c r="A2084" i="7"/>
  <c r="C2084" i="7"/>
  <c r="D2084" i="7"/>
  <c r="E2084" i="7"/>
  <c r="A2085" i="7"/>
  <c r="C2085" i="7"/>
  <c r="D2085" i="7"/>
  <c r="E2085" i="7"/>
  <c r="A2086" i="7"/>
  <c r="C2086" i="7"/>
  <c r="D2086" i="7"/>
  <c r="E2086" i="7"/>
  <c r="A2087" i="7"/>
  <c r="C2087" i="7"/>
  <c r="D2087" i="7"/>
  <c r="E2087" i="7"/>
  <c r="A2088" i="7"/>
  <c r="C2088" i="7"/>
  <c r="D2088" i="7"/>
  <c r="E2088" i="7"/>
  <c r="A2089" i="7"/>
  <c r="C2089" i="7"/>
  <c r="D2089" i="7"/>
  <c r="E2089" i="7"/>
  <c r="A2090" i="7"/>
  <c r="C2090" i="7"/>
  <c r="D2090" i="7"/>
  <c r="E2090" i="7"/>
  <c r="A2091" i="7"/>
  <c r="C2091" i="7"/>
  <c r="D2091" i="7"/>
  <c r="E2091" i="7"/>
  <c r="A2092" i="7"/>
  <c r="C2092" i="7"/>
  <c r="D2092" i="7"/>
  <c r="E2092" i="7"/>
  <c r="A2093" i="7"/>
  <c r="C2093" i="7"/>
  <c r="D2093" i="7"/>
  <c r="E2093" i="7"/>
  <c r="A2094" i="7"/>
  <c r="C2094" i="7"/>
  <c r="D2094" i="7"/>
  <c r="E2094" i="7"/>
  <c r="A2095" i="7"/>
  <c r="C2095" i="7"/>
  <c r="D2095" i="7"/>
  <c r="E2095" i="7"/>
  <c r="A2096" i="7"/>
  <c r="C2096" i="7"/>
  <c r="D2096" i="7"/>
  <c r="E2096" i="7"/>
  <c r="A2097" i="7"/>
  <c r="C2097" i="7"/>
  <c r="D2097" i="7"/>
  <c r="E2097" i="7"/>
  <c r="A2098" i="7"/>
  <c r="C2098" i="7"/>
  <c r="D2098" i="7"/>
  <c r="E2098" i="7"/>
  <c r="A2099" i="7"/>
  <c r="C2099" i="7"/>
  <c r="D2099" i="7"/>
  <c r="E2099" i="7"/>
  <c r="A2100" i="7"/>
  <c r="C2100" i="7"/>
  <c r="D2100" i="7"/>
  <c r="E2100" i="7"/>
  <c r="A2101" i="7"/>
  <c r="C2101" i="7"/>
  <c r="D2101" i="7"/>
  <c r="E2101" i="7"/>
  <c r="A2102" i="7"/>
  <c r="C2102" i="7"/>
  <c r="D2102" i="7"/>
  <c r="E2102" i="7"/>
  <c r="A2103" i="7"/>
  <c r="C2103" i="7"/>
  <c r="D2103" i="7"/>
  <c r="E2103" i="7"/>
  <c r="A2104" i="7"/>
  <c r="C2104" i="7"/>
  <c r="D2104" i="7"/>
  <c r="E2104" i="7"/>
  <c r="A2105" i="7"/>
  <c r="C2105" i="7"/>
  <c r="D2105" i="7"/>
  <c r="E2105" i="7"/>
  <c r="A2106" i="7"/>
  <c r="C2106" i="7"/>
  <c r="D2106" i="7"/>
  <c r="E2106" i="7"/>
  <c r="A2107" i="7"/>
  <c r="C2107" i="7"/>
  <c r="D2107" i="7"/>
  <c r="E2107" i="7"/>
  <c r="A2108" i="7"/>
  <c r="C2108" i="7"/>
  <c r="D2108" i="7"/>
  <c r="E2108" i="7"/>
  <c r="A2109" i="7"/>
  <c r="C2109" i="7"/>
  <c r="D2109" i="7"/>
  <c r="E2109" i="7"/>
  <c r="A2110" i="7"/>
  <c r="C2110" i="7"/>
  <c r="D2110" i="7"/>
  <c r="E2110" i="7"/>
  <c r="A2111" i="7"/>
  <c r="C2111" i="7"/>
  <c r="D2111" i="7"/>
  <c r="E2111" i="7"/>
  <c r="A2112" i="7"/>
  <c r="C2112" i="7"/>
  <c r="D2112" i="7"/>
  <c r="E2112" i="7"/>
  <c r="A2113" i="7"/>
  <c r="C2113" i="7"/>
  <c r="D2113" i="7"/>
  <c r="E2113" i="7"/>
  <c r="A2114" i="7"/>
  <c r="C2114" i="7"/>
  <c r="D2114" i="7"/>
  <c r="E2114" i="7"/>
  <c r="A2115" i="7"/>
  <c r="C2115" i="7"/>
  <c r="D2115" i="7"/>
  <c r="E2115" i="7"/>
  <c r="A2116" i="7"/>
  <c r="C2116" i="7"/>
  <c r="D2116" i="7"/>
  <c r="E2116" i="7"/>
  <c r="A2117" i="7"/>
  <c r="C2117" i="7"/>
  <c r="D2117" i="7"/>
  <c r="E2117" i="7"/>
  <c r="A2118" i="7"/>
  <c r="C2118" i="7"/>
  <c r="D2118" i="7"/>
  <c r="E2118" i="7"/>
  <c r="A2119" i="7"/>
  <c r="C2119" i="7"/>
  <c r="D2119" i="7"/>
  <c r="E2119" i="7"/>
  <c r="A2120" i="7"/>
  <c r="C2120" i="7"/>
  <c r="D2120" i="7"/>
  <c r="E2120" i="7"/>
  <c r="A2121" i="7"/>
  <c r="C2121" i="7"/>
  <c r="D2121" i="7"/>
  <c r="E2121" i="7"/>
  <c r="A2122" i="7"/>
  <c r="C2122" i="7"/>
  <c r="D2122" i="7"/>
  <c r="E2122" i="7"/>
  <c r="A2123" i="7"/>
  <c r="C2123" i="7"/>
  <c r="D2123" i="7"/>
  <c r="E2123" i="7"/>
  <c r="A2124" i="7"/>
  <c r="C2124" i="7"/>
  <c r="D2124" i="7"/>
  <c r="E2124" i="7"/>
  <c r="A2125" i="7"/>
  <c r="C2125" i="7"/>
  <c r="D2125" i="7"/>
  <c r="E2125" i="7"/>
  <c r="A2126" i="7"/>
  <c r="C2126" i="7"/>
  <c r="D2126" i="7"/>
  <c r="E2126" i="7"/>
  <c r="A2127" i="7"/>
  <c r="C2127" i="7"/>
  <c r="D2127" i="7"/>
  <c r="E2127" i="7"/>
  <c r="A2128" i="7"/>
  <c r="C2128" i="7"/>
  <c r="D2128" i="7"/>
  <c r="E2128" i="7"/>
  <c r="A2129" i="7"/>
  <c r="C2129" i="7"/>
  <c r="D2129" i="7"/>
  <c r="E2129" i="7"/>
  <c r="A2130" i="7"/>
  <c r="C2130" i="7"/>
  <c r="D2130" i="7"/>
  <c r="E2130" i="7"/>
  <c r="A2131" i="7"/>
  <c r="C2131" i="7"/>
  <c r="D2131" i="7"/>
  <c r="E2131" i="7"/>
  <c r="A2132" i="7"/>
  <c r="C2132" i="7"/>
  <c r="D2132" i="7"/>
  <c r="E2132" i="7"/>
  <c r="A2133" i="7"/>
  <c r="C2133" i="7"/>
  <c r="D2133" i="7"/>
  <c r="E2133" i="7"/>
  <c r="A2134" i="7"/>
  <c r="C2134" i="7"/>
  <c r="D2134" i="7"/>
  <c r="E2134" i="7"/>
  <c r="A2135" i="7"/>
  <c r="C2135" i="7"/>
  <c r="D2135" i="7"/>
  <c r="E2135" i="7"/>
  <c r="A2136" i="7"/>
  <c r="C2136" i="7"/>
  <c r="D2136" i="7"/>
  <c r="E2136" i="7"/>
  <c r="A2137" i="7"/>
  <c r="C2137" i="7"/>
  <c r="D2137" i="7"/>
  <c r="E2137" i="7"/>
  <c r="A2138" i="7"/>
  <c r="C2138" i="7"/>
  <c r="D2138" i="7"/>
  <c r="E2138" i="7"/>
  <c r="A2139" i="7"/>
  <c r="C2139" i="7"/>
  <c r="D2139" i="7"/>
  <c r="E2139" i="7"/>
  <c r="A2140" i="7"/>
  <c r="C2140" i="7"/>
  <c r="D2140" i="7"/>
  <c r="E2140" i="7"/>
  <c r="A2141" i="7"/>
  <c r="C2141" i="7"/>
  <c r="D2141" i="7"/>
  <c r="E2141" i="7"/>
  <c r="A2142" i="7"/>
  <c r="C2142" i="7"/>
  <c r="D2142" i="7"/>
  <c r="E2142" i="7"/>
  <c r="A2143" i="7"/>
  <c r="C2143" i="7"/>
  <c r="D2143" i="7"/>
  <c r="E2143" i="7"/>
  <c r="A2144" i="7"/>
  <c r="C2144" i="7"/>
  <c r="D2144" i="7"/>
  <c r="E2144" i="7"/>
  <c r="A2145" i="7"/>
  <c r="C2145" i="7"/>
  <c r="D2145" i="7"/>
  <c r="E2145" i="7"/>
  <c r="A2146" i="7"/>
  <c r="C2146" i="7"/>
  <c r="D2146" i="7"/>
  <c r="E2146" i="7"/>
  <c r="A2147" i="7"/>
  <c r="C2147" i="7"/>
  <c r="D2147" i="7"/>
  <c r="E2147" i="7"/>
  <c r="A2148" i="7"/>
  <c r="C2148" i="7"/>
  <c r="D2148" i="7"/>
  <c r="E2148" i="7"/>
  <c r="A2149" i="7"/>
  <c r="C2149" i="7"/>
  <c r="D2149" i="7"/>
  <c r="E2149" i="7"/>
  <c r="A2150" i="7"/>
  <c r="C2150" i="7"/>
  <c r="D2150" i="7"/>
  <c r="E2150" i="7"/>
  <c r="A2151" i="7"/>
  <c r="C2151" i="7"/>
  <c r="D2151" i="7"/>
  <c r="E2151" i="7"/>
  <c r="A2152" i="7"/>
  <c r="C2152" i="7"/>
  <c r="D2152" i="7"/>
  <c r="E2152" i="7"/>
  <c r="A2153" i="7"/>
  <c r="C2153" i="7"/>
  <c r="D2153" i="7"/>
  <c r="E2153" i="7"/>
  <c r="A2154" i="7"/>
  <c r="C2154" i="7"/>
  <c r="D2154" i="7"/>
  <c r="E2154" i="7"/>
  <c r="A2155" i="7"/>
  <c r="C2155" i="7"/>
  <c r="D2155" i="7"/>
  <c r="E2155" i="7"/>
  <c r="A2156" i="7"/>
  <c r="C2156" i="7"/>
  <c r="D2156" i="7"/>
  <c r="E2156" i="7"/>
  <c r="A2157" i="7"/>
  <c r="C2157" i="7"/>
  <c r="D2157" i="7"/>
  <c r="E2157" i="7"/>
  <c r="A2158" i="7"/>
  <c r="C2158" i="7"/>
  <c r="D2158" i="7"/>
  <c r="E2158" i="7"/>
  <c r="A2159" i="7"/>
  <c r="C2159" i="7"/>
  <c r="D2159" i="7"/>
  <c r="E2159" i="7"/>
  <c r="A2160" i="7"/>
  <c r="C2160" i="7"/>
  <c r="D2160" i="7"/>
  <c r="E2160" i="7"/>
  <c r="A2161" i="7"/>
  <c r="C2161" i="7"/>
  <c r="D2161" i="7"/>
  <c r="E2161" i="7"/>
  <c r="A2162" i="7"/>
  <c r="C2162" i="7"/>
  <c r="D2162" i="7"/>
  <c r="E2162" i="7"/>
  <c r="A2163" i="7"/>
  <c r="C2163" i="7"/>
  <c r="D2163" i="7"/>
  <c r="E2163" i="7"/>
  <c r="A2164" i="7"/>
  <c r="C2164" i="7"/>
  <c r="D2164" i="7"/>
  <c r="E2164" i="7"/>
  <c r="A2165" i="7"/>
  <c r="C2165" i="7"/>
  <c r="D2165" i="7"/>
  <c r="E2165" i="7"/>
  <c r="A2166" i="7"/>
  <c r="C2166" i="7"/>
  <c r="D2166" i="7"/>
  <c r="E2166" i="7"/>
  <c r="A2167" i="7"/>
  <c r="C2167" i="7"/>
  <c r="D2167" i="7"/>
  <c r="E2167" i="7"/>
  <c r="A2168" i="7"/>
  <c r="C2168" i="7"/>
  <c r="D2168" i="7"/>
  <c r="E2168" i="7"/>
  <c r="A2169" i="7"/>
  <c r="C2169" i="7"/>
  <c r="D2169" i="7"/>
  <c r="E2169" i="7"/>
  <c r="A2170" i="7"/>
  <c r="C2170" i="7"/>
  <c r="D2170" i="7"/>
  <c r="E2170" i="7"/>
  <c r="A2171" i="7"/>
  <c r="C2171" i="7"/>
  <c r="D2171" i="7"/>
  <c r="E2171" i="7"/>
  <c r="A2172" i="7"/>
  <c r="C2172" i="7"/>
  <c r="D2172" i="7"/>
  <c r="E2172" i="7"/>
  <c r="A2173" i="7"/>
  <c r="C2173" i="7"/>
  <c r="D2173" i="7"/>
  <c r="E2173" i="7"/>
  <c r="A2174" i="7"/>
  <c r="C2174" i="7"/>
  <c r="D2174" i="7"/>
  <c r="E2174" i="7"/>
  <c r="A2175" i="7"/>
  <c r="C2175" i="7"/>
  <c r="D2175" i="7"/>
  <c r="E2175" i="7"/>
  <c r="A2176" i="7"/>
  <c r="C2176" i="7"/>
  <c r="D2176" i="7"/>
  <c r="E2176" i="7"/>
  <c r="A2177" i="7"/>
  <c r="C2177" i="7"/>
  <c r="D2177" i="7"/>
  <c r="E2177" i="7"/>
  <c r="A2178" i="7"/>
  <c r="C2178" i="7"/>
  <c r="D2178" i="7"/>
  <c r="E2178" i="7"/>
  <c r="A2179" i="7"/>
  <c r="C2179" i="7"/>
  <c r="D2179" i="7"/>
  <c r="E2179" i="7"/>
  <c r="A2180" i="7"/>
  <c r="C2180" i="7"/>
  <c r="D2180" i="7"/>
  <c r="E2180" i="7"/>
  <c r="A2181" i="7"/>
  <c r="C2181" i="7"/>
  <c r="D2181" i="7"/>
  <c r="E2181" i="7"/>
  <c r="A2182" i="7"/>
  <c r="C2182" i="7"/>
  <c r="D2182" i="7"/>
  <c r="E2182" i="7"/>
  <c r="A2183" i="7"/>
  <c r="C2183" i="7"/>
  <c r="D2183" i="7"/>
  <c r="E2183" i="7"/>
  <c r="A2184" i="7"/>
  <c r="C2184" i="7"/>
  <c r="D2184" i="7"/>
  <c r="E2184" i="7"/>
  <c r="A2185" i="7"/>
  <c r="C2185" i="7"/>
  <c r="D2185" i="7"/>
  <c r="E2185" i="7"/>
  <c r="A2186" i="7"/>
  <c r="C2186" i="7"/>
  <c r="D2186" i="7"/>
  <c r="E2186" i="7"/>
  <c r="A2187" i="7"/>
  <c r="C2187" i="7"/>
  <c r="D2187" i="7"/>
  <c r="E2187" i="7"/>
  <c r="A2188" i="7"/>
  <c r="C2188" i="7"/>
  <c r="D2188" i="7"/>
  <c r="E2188" i="7"/>
  <c r="A2189" i="7"/>
  <c r="C2189" i="7"/>
  <c r="D2189" i="7"/>
  <c r="E2189" i="7"/>
  <c r="A2190" i="7"/>
  <c r="C2190" i="7"/>
  <c r="D2190" i="7"/>
  <c r="E2190" i="7"/>
  <c r="A2191" i="7"/>
  <c r="C2191" i="7"/>
  <c r="D2191" i="7"/>
  <c r="E2191" i="7"/>
  <c r="A2192" i="7"/>
  <c r="C2192" i="7"/>
  <c r="D2192" i="7"/>
  <c r="E2192" i="7"/>
  <c r="A2193" i="7"/>
  <c r="C2193" i="7"/>
  <c r="D2193" i="7"/>
  <c r="E2193" i="7"/>
  <c r="A2194" i="7"/>
  <c r="C2194" i="7"/>
  <c r="D2194" i="7"/>
  <c r="E2194" i="7"/>
  <c r="A2195" i="7"/>
  <c r="C2195" i="7"/>
  <c r="D2195" i="7"/>
  <c r="E2195" i="7"/>
  <c r="A2196" i="7"/>
  <c r="C2196" i="7"/>
  <c r="D2196" i="7"/>
  <c r="E2196" i="7"/>
  <c r="A2197" i="7"/>
  <c r="C2197" i="7"/>
  <c r="D2197" i="7"/>
  <c r="E2197" i="7"/>
  <c r="A2198" i="7"/>
  <c r="C2198" i="7"/>
  <c r="D2198" i="7"/>
  <c r="E2198" i="7"/>
  <c r="A2199" i="7"/>
  <c r="C2199" i="7"/>
  <c r="D2199" i="7"/>
  <c r="E2199" i="7"/>
  <c r="A2200" i="7"/>
  <c r="C2200" i="7"/>
  <c r="D2200" i="7"/>
  <c r="E2200" i="7"/>
  <c r="A2201" i="7"/>
  <c r="C2201" i="7"/>
  <c r="D2201" i="7"/>
  <c r="E2201" i="7"/>
  <c r="A2202" i="7"/>
  <c r="C2202" i="7"/>
  <c r="D2202" i="7"/>
  <c r="E2202" i="7"/>
  <c r="A2203" i="7"/>
  <c r="C2203" i="7"/>
  <c r="D2203" i="7"/>
  <c r="E2203" i="7"/>
  <c r="A2204" i="7"/>
  <c r="C2204" i="7"/>
  <c r="D2204" i="7"/>
  <c r="E2204" i="7"/>
  <c r="A2205" i="7"/>
  <c r="C2205" i="7"/>
  <c r="D2205" i="7"/>
  <c r="E2205" i="7"/>
  <c r="A2206" i="7"/>
  <c r="C2206" i="7"/>
  <c r="D2206" i="7"/>
  <c r="E2206" i="7"/>
  <c r="A2207" i="7"/>
  <c r="C2207" i="7"/>
  <c r="D2207" i="7"/>
  <c r="E2207" i="7"/>
  <c r="A2208" i="7"/>
  <c r="C2208" i="7"/>
  <c r="D2208" i="7"/>
  <c r="E2208" i="7"/>
  <c r="A2209" i="7"/>
  <c r="C2209" i="7"/>
  <c r="D2209" i="7"/>
  <c r="E2209" i="7"/>
  <c r="A2210" i="7"/>
  <c r="C2210" i="7"/>
  <c r="D2210" i="7"/>
  <c r="E2210" i="7"/>
  <c r="A2211" i="7"/>
  <c r="C2211" i="7"/>
  <c r="D2211" i="7"/>
  <c r="E2211" i="7"/>
  <c r="A2212" i="7"/>
  <c r="C2212" i="7"/>
  <c r="D2212" i="7"/>
  <c r="E2212" i="7"/>
  <c r="A2213" i="7"/>
  <c r="C2213" i="7"/>
  <c r="D2213" i="7"/>
  <c r="E2213" i="7"/>
  <c r="A2214" i="7"/>
  <c r="C2214" i="7"/>
  <c r="D2214" i="7"/>
  <c r="E2214" i="7"/>
  <c r="A2215" i="7"/>
  <c r="C2215" i="7"/>
  <c r="D2215" i="7"/>
  <c r="E2215" i="7"/>
  <c r="A2216" i="7"/>
  <c r="C2216" i="7"/>
  <c r="D2216" i="7"/>
  <c r="E2216" i="7"/>
  <c r="A2217" i="7"/>
  <c r="C2217" i="7"/>
  <c r="D2217" i="7"/>
  <c r="E2217" i="7"/>
  <c r="A2218" i="7"/>
  <c r="C2218" i="7"/>
  <c r="D2218" i="7"/>
  <c r="E2218" i="7"/>
  <c r="A2219" i="7"/>
  <c r="C2219" i="7"/>
  <c r="D2219" i="7"/>
  <c r="E2219" i="7"/>
  <c r="A2220" i="7"/>
  <c r="C2220" i="7"/>
  <c r="D2220" i="7"/>
  <c r="E2220" i="7"/>
  <c r="A2221" i="7"/>
  <c r="C2221" i="7"/>
  <c r="D2221" i="7"/>
  <c r="E2221" i="7"/>
  <c r="A2222" i="7"/>
  <c r="C2222" i="7"/>
  <c r="D2222" i="7"/>
  <c r="E2222" i="7"/>
  <c r="A2223" i="7"/>
  <c r="C2223" i="7"/>
  <c r="D2223" i="7"/>
  <c r="E2223" i="7"/>
  <c r="A2224" i="7"/>
  <c r="C2224" i="7"/>
  <c r="D2224" i="7"/>
  <c r="E2224" i="7"/>
  <c r="A2225" i="7"/>
  <c r="C2225" i="7"/>
  <c r="D2225" i="7"/>
  <c r="E2225" i="7"/>
  <c r="A2226" i="7"/>
  <c r="C2226" i="7"/>
  <c r="D2226" i="7"/>
  <c r="E2226" i="7"/>
  <c r="A2227" i="7"/>
  <c r="C2227" i="7"/>
  <c r="D2227" i="7"/>
  <c r="E2227" i="7"/>
  <c r="A2228" i="7"/>
  <c r="C2228" i="7"/>
  <c r="D2228" i="7"/>
  <c r="E2228" i="7"/>
  <c r="A2229" i="7"/>
  <c r="C2229" i="7"/>
  <c r="D2229" i="7"/>
  <c r="E2229" i="7"/>
  <c r="A2230" i="7"/>
  <c r="C2230" i="7"/>
  <c r="D2230" i="7"/>
  <c r="E2230" i="7"/>
  <c r="A2231" i="7"/>
  <c r="C2231" i="7"/>
  <c r="D2231" i="7"/>
  <c r="E2231" i="7"/>
  <c r="A2232" i="7"/>
  <c r="C2232" i="7"/>
  <c r="D2232" i="7"/>
  <c r="E2232" i="7"/>
  <c r="A2233" i="7"/>
  <c r="C2233" i="7"/>
  <c r="D2233" i="7"/>
  <c r="E2233" i="7"/>
  <c r="A2234" i="7"/>
  <c r="C2234" i="7"/>
  <c r="D2234" i="7"/>
  <c r="E2234" i="7"/>
  <c r="A2235" i="7"/>
  <c r="C2235" i="7"/>
  <c r="D2235" i="7"/>
  <c r="E2235" i="7"/>
  <c r="A2236" i="7"/>
  <c r="C2236" i="7"/>
  <c r="D2236" i="7"/>
  <c r="E2236" i="7"/>
  <c r="A2237" i="7"/>
  <c r="C2237" i="7"/>
  <c r="D2237" i="7"/>
  <c r="E2237" i="7"/>
  <c r="A2238" i="7"/>
  <c r="C2238" i="7"/>
  <c r="D2238" i="7"/>
  <c r="E2238" i="7"/>
  <c r="A2239" i="7"/>
  <c r="C2239" i="7"/>
  <c r="D2239" i="7"/>
  <c r="E2239" i="7"/>
  <c r="A2240" i="7"/>
  <c r="C2240" i="7"/>
  <c r="D2240" i="7"/>
  <c r="E2240" i="7"/>
  <c r="A2241" i="7"/>
  <c r="C2241" i="7"/>
  <c r="D2241" i="7"/>
  <c r="E2241" i="7"/>
  <c r="A2242" i="7"/>
  <c r="C2242" i="7"/>
  <c r="D2242" i="7"/>
  <c r="E2242" i="7"/>
  <c r="A2243" i="7"/>
  <c r="C2243" i="7"/>
  <c r="D2243" i="7"/>
  <c r="E2243" i="7"/>
  <c r="A2244" i="7"/>
  <c r="C2244" i="7"/>
  <c r="D2244" i="7"/>
  <c r="E2244" i="7"/>
  <c r="A2245" i="7"/>
  <c r="C2245" i="7"/>
  <c r="D2245" i="7"/>
  <c r="E2245" i="7"/>
  <c r="A2246" i="7"/>
  <c r="C2246" i="7"/>
  <c r="D2246" i="7"/>
  <c r="E2246" i="7"/>
  <c r="A2247" i="7"/>
  <c r="C2247" i="7"/>
  <c r="D2247" i="7"/>
  <c r="E2247" i="7"/>
  <c r="A2248" i="7"/>
  <c r="C2248" i="7"/>
  <c r="D2248" i="7"/>
  <c r="E2248" i="7"/>
  <c r="A2249" i="7"/>
  <c r="C2249" i="7"/>
  <c r="D2249" i="7"/>
  <c r="E2249" i="7"/>
  <c r="A2250" i="7"/>
  <c r="C2250" i="7"/>
  <c r="D2250" i="7"/>
  <c r="E2250" i="7"/>
  <c r="A2251" i="7"/>
  <c r="C2251" i="7"/>
  <c r="D2251" i="7"/>
  <c r="E2251" i="7"/>
  <c r="A2252" i="7"/>
  <c r="C2252" i="7"/>
  <c r="D2252" i="7"/>
  <c r="E2252" i="7"/>
  <c r="A2253" i="7"/>
  <c r="C2253" i="7"/>
  <c r="D2253" i="7"/>
  <c r="E2253" i="7"/>
  <c r="A2254" i="7"/>
  <c r="C2254" i="7"/>
  <c r="D2254" i="7"/>
  <c r="E2254" i="7"/>
  <c r="A2255" i="7"/>
  <c r="C2255" i="7"/>
  <c r="D2255" i="7"/>
  <c r="E2255" i="7"/>
  <c r="A2256" i="7"/>
  <c r="C2256" i="7"/>
  <c r="D2256" i="7"/>
  <c r="E2256" i="7"/>
  <c r="A2257" i="7"/>
  <c r="C2257" i="7"/>
  <c r="D2257" i="7"/>
  <c r="E2257" i="7"/>
  <c r="A2258" i="7"/>
  <c r="C2258" i="7"/>
  <c r="D2258" i="7"/>
  <c r="E2258" i="7"/>
  <c r="A2259" i="7"/>
  <c r="C2259" i="7"/>
  <c r="D2259" i="7"/>
  <c r="E2259" i="7"/>
  <c r="A2260" i="7"/>
  <c r="C2260" i="7"/>
  <c r="D2260" i="7"/>
  <c r="E2260" i="7"/>
  <c r="A2261" i="7"/>
  <c r="C2261" i="7"/>
  <c r="D2261" i="7"/>
  <c r="E2261" i="7"/>
  <c r="A2262" i="7"/>
  <c r="C2262" i="7"/>
  <c r="D2262" i="7"/>
  <c r="E2262" i="7"/>
  <c r="A2263" i="7"/>
  <c r="C2263" i="7"/>
  <c r="D2263" i="7"/>
  <c r="E2263" i="7"/>
  <c r="A2264" i="7"/>
  <c r="C2264" i="7"/>
  <c r="D2264" i="7"/>
  <c r="E2264" i="7"/>
  <c r="A2265" i="7"/>
  <c r="C2265" i="7"/>
  <c r="D2265" i="7"/>
  <c r="E2265" i="7"/>
  <c r="A2266" i="7"/>
  <c r="C2266" i="7"/>
  <c r="D2266" i="7"/>
  <c r="E2266" i="7"/>
  <c r="A2267" i="7"/>
  <c r="C2267" i="7"/>
  <c r="D2267" i="7"/>
  <c r="E2267" i="7"/>
  <c r="A2268" i="7"/>
  <c r="C2268" i="7"/>
  <c r="D2268" i="7"/>
  <c r="E2268" i="7"/>
  <c r="A2269" i="7"/>
  <c r="C2269" i="7"/>
  <c r="D2269" i="7"/>
  <c r="E2269" i="7"/>
  <c r="A2270" i="7"/>
  <c r="C2270" i="7"/>
  <c r="D2270" i="7"/>
  <c r="E2270" i="7"/>
  <c r="A2271" i="7"/>
  <c r="C2271" i="7"/>
  <c r="D2271" i="7"/>
  <c r="E2271" i="7"/>
  <c r="A2272" i="7"/>
  <c r="C2272" i="7"/>
  <c r="D2272" i="7"/>
  <c r="E2272" i="7"/>
  <c r="A2273" i="7"/>
  <c r="C2273" i="7"/>
  <c r="D2273" i="7"/>
  <c r="E2273" i="7"/>
  <c r="A2274" i="7"/>
  <c r="C2274" i="7"/>
  <c r="D2274" i="7"/>
  <c r="E2274" i="7"/>
  <c r="A2275" i="7"/>
  <c r="C2275" i="7"/>
  <c r="D2275" i="7"/>
  <c r="E2275" i="7"/>
  <c r="A2276" i="7"/>
  <c r="C2276" i="7"/>
  <c r="D2276" i="7"/>
  <c r="E2276" i="7"/>
  <c r="A2277" i="7"/>
  <c r="C2277" i="7"/>
  <c r="D2277" i="7"/>
  <c r="E2277" i="7"/>
  <c r="A2278" i="7"/>
  <c r="C2278" i="7"/>
  <c r="D2278" i="7"/>
  <c r="E2278" i="7"/>
  <c r="A2279" i="7"/>
  <c r="C2279" i="7"/>
  <c r="D2279" i="7"/>
  <c r="E2279" i="7"/>
  <c r="A2280" i="7"/>
  <c r="C2280" i="7"/>
  <c r="D2280" i="7"/>
  <c r="E2280" i="7"/>
  <c r="A2281" i="7"/>
  <c r="C2281" i="7"/>
  <c r="D2281" i="7"/>
  <c r="E2281" i="7"/>
  <c r="A2282" i="7"/>
  <c r="C2282" i="7"/>
  <c r="D2282" i="7"/>
  <c r="E2282" i="7"/>
  <c r="A2283" i="7"/>
  <c r="C2283" i="7"/>
  <c r="D2283" i="7"/>
  <c r="E2283" i="7"/>
  <c r="A2284" i="7"/>
  <c r="C2284" i="7"/>
  <c r="D2284" i="7"/>
  <c r="E2284" i="7"/>
  <c r="A2285" i="7"/>
  <c r="C2285" i="7"/>
  <c r="D2285" i="7"/>
  <c r="E2285" i="7"/>
  <c r="A2286" i="7"/>
  <c r="C2286" i="7"/>
  <c r="D2286" i="7"/>
  <c r="E2286" i="7"/>
  <c r="A2287" i="7"/>
  <c r="C2287" i="7"/>
  <c r="D2287" i="7"/>
  <c r="E2287" i="7"/>
  <c r="A2288" i="7"/>
  <c r="C2288" i="7"/>
  <c r="D2288" i="7"/>
  <c r="E2288" i="7"/>
  <c r="A2289" i="7"/>
  <c r="C2289" i="7"/>
  <c r="D2289" i="7"/>
  <c r="E2289" i="7"/>
  <c r="A2290" i="7"/>
  <c r="C2290" i="7"/>
  <c r="D2290" i="7"/>
  <c r="E2290" i="7"/>
  <c r="A2291" i="7"/>
  <c r="C2291" i="7"/>
  <c r="D2291" i="7"/>
  <c r="E2291" i="7"/>
  <c r="A2292" i="7"/>
  <c r="C2292" i="7"/>
  <c r="D2292" i="7"/>
  <c r="E2292" i="7"/>
  <c r="A2293" i="7"/>
  <c r="C2293" i="7"/>
  <c r="D2293" i="7"/>
  <c r="E2293" i="7"/>
  <c r="A2294" i="7"/>
  <c r="C2294" i="7"/>
  <c r="D2294" i="7"/>
  <c r="E2294" i="7"/>
  <c r="A2295" i="7"/>
  <c r="C2295" i="7"/>
  <c r="D2295" i="7"/>
  <c r="E2295" i="7"/>
  <c r="A2296" i="7"/>
  <c r="C2296" i="7"/>
  <c r="D2296" i="7"/>
  <c r="E2296" i="7"/>
  <c r="A2297" i="7"/>
  <c r="C2297" i="7"/>
  <c r="D2297" i="7"/>
  <c r="E2297" i="7"/>
  <c r="A2298" i="7"/>
  <c r="C2298" i="7"/>
  <c r="D2298" i="7"/>
  <c r="E2298" i="7"/>
  <c r="A2299" i="7"/>
  <c r="C2299" i="7"/>
  <c r="D2299" i="7"/>
  <c r="E2299" i="7"/>
  <c r="A2300" i="7"/>
  <c r="C2300" i="7"/>
  <c r="D2300" i="7"/>
  <c r="E2300" i="7"/>
  <c r="A2301" i="7"/>
  <c r="C2301" i="7"/>
  <c r="D2301" i="7"/>
  <c r="E2301" i="7"/>
  <c r="A2302" i="7"/>
  <c r="C2302" i="7"/>
  <c r="D2302" i="7"/>
  <c r="E2302" i="7"/>
  <c r="A2303" i="7"/>
  <c r="C2303" i="7"/>
  <c r="D2303" i="7"/>
  <c r="E2303" i="7"/>
  <c r="A2304" i="7"/>
  <c r="C2304" i="7"/>
  <c r="D2304" i="7"/>
  <c r="E2304" i="7"/>
  <c r="A2305" i="7"/>
  <c r="C2305" i="7"/>
  <c r="D2305" i="7"/>
  <c r="E2305" i="7"/>
  <c r="A2306" i="7"/>
  <c r="C2306" i="7"/>
  <c r="D2306" i="7"/>
  <c r="E2306" i="7"/>
  <c r="A2307" i="7"/>
  <c r="C2307" i="7"/>
  <c r="D2307" i="7"/>
  <c r="E2307" i="7"/>
  <c r="A2308" i="7"/>
  <c r="C2308" i="7"/>
  <c r="D2308" i="7"/>
  <c r="E2308" i="7"/>
  <c r="A2309" i="7"/>
  <c r="C2309" i="7"/>
  <c r="D2309" i="7"/>
  <c r="E2309" i="7"/>
  <c r="A2310" i="7"/>
  <c r="C2310" i="7"/>
  <c r="D2310" i="7"/>
  <c r="E2310" i="7"/>
  <c r="A2311" i="7"/>
  <c r="C2311" i="7"/>
  <c r="D2311" i="7"/>
  <c r="E2311" i="7"/>
  <c r="A2312" i="7"/>
  <c r="C2312" i="7"/>
  <c r="D2312" i="7"/>
  <c r="E2312" i="7"/>
  <c r="A2313" i="7"/>
  <c r="C2313" i="7"/>
  <c r="D2313" i="7"/>
  <c r="E2313" i="7"/>
  <c r="A2314" i="7"/>
  <c r="C2314" i="7"/>
  <c r="D2314" i="7"/>
  <c r="E2314" i="7"/>
  <c r="A2315" i="7"/>
  <c r="C2315" i="7"/>
  <c r="D2315" i="7"/>
  <c r="E2315" i="7"/>
  <c r="A2316" i="7"/>
  <c r="C2316" i="7"/>
  <c r="D2316" i="7"/>
  <c r="E2316" i="7"/>
  <c r="A2317" i="7"/>
  <c r="C2317" i="7"/>
  <c r="D2317" i="7"/>
  <c r="E2317" i="7"/>
  <c r="A2318" i="7"/>
  <c r="C2318" i="7"/>
  <c r="D2318" i="7"/>
  <c r="E2318" i="7"/>
  <c r="A2319" i="7"/>
  <c r="C2319" i="7"/>
  <c r="D2319" i="7"/>
  <c r="E2319" i="7"/>
  <c r="A2320" i="7"/>
  <c r="C2320" i="7"/>
  <c r="D2320" i="7"/>
  <c r="E2320" i="7"/>
  <c r="A2321" i="7"/>
  <c r="C2321" i="7"/>
  <c r="D2321" i="7"/>
  <c r="E2321" i="7"/>
  <c r="A2322" i="7"/>
  <c r="C2322" i="7"/>
  <c r="D2322" i="7"/>
  <c r="E2322" i="7"/>
  <c r="A2323" i="7"/>
  <c r="C2323" i="7"/>
  <c r="D2323" i="7"/>
  <c r="E2323" i="7"/>
  <c r="A2324" i="7"/>
  <c r="C2324" i="7"/>
  <c r="D2324" i="7"/>
  <c r="E2324" i="7"/>
  <c r="A2325" i="7"/>
  <c r="C2325" i="7"/>
  <c r="D2325" i="7"/>
  <c r="E2325" i="7"/>
  <c r="A2326" i="7"/>
  <c r="C2326" i="7"/>
  <c r="D2326" i="7"/>
  <c r="E2326" i="7"/>
  <c r="A2327" i="7"/>
  <c r="C2327" i="7"/>
  <c r="D2327" i="7"/>
  <c r="E2327" i="7"/>
  <c r="A2328" i="7"/>
  <c r="C2328" i="7"/>
  <c r="D2328" i="7"/>
  <c r="E2328" i="7"/>
  <c r="A2329" i="7"/>
  <c r="C2329" i="7"/>
  <c r="D2329" i="7"/>
  <c r="E2329" i="7"/>
  <c r="A2330" i="7"/>
  <c r="C2330" i="7"/>
  <c r="D2330" i="7"/>
  <c r="E2330" i="7"/>
  <c r="A2331" i="7"/>
  <c r="C2331" i="7"/>
  <c r="D2331" i="7"/>
  <c r="E2331" i="7"/>
  <c r="A2332" i="7"/>
  <c r="C2332" i="7"/>
  <c r="D2332" i="7"/>
  <c r="E2332" i="7"/>
  <c r="A2333" i="7"/>
  <c r="C2333" i="7"/>
  <c r="D2333" i="7"/>
  <c r="E2333" i="7"/>
  <c r="A2334" i="7"/>
  <c r="C2334" i="7"/>
  <c r="D2334" i="7"/>
  <c r="E2334" i="7"/>
  <c r="A2335" i="7"/>
  <c r="C2335" i="7"/>
  <c r="D2335" i="7"/>
  <c r="E2335" i="7"/>
  <c r="A2336" i="7"/>
  <c r="C2336" i="7"/>
  <c r="D2336" i="7"/>
  <c r="E2336" i="7"/>
  <c r="A2337" i="7"/>
  <c r="C2337" i="7"/>
  <c r="D2337" i="7"/>
  <c r="E2337" i="7"/>
  <c r="A2338" i="7"/>
  <c r="C2338" i="7"/>
  <c r="D2338" i="7"/>
  <c r="E2338" i="7"/>
  <c r="A2339" i="7"/>
  <c r="C2339" i="7"/>
  <c r="D2339" i="7"/>
  <c r="E2339" i="7"/>
  <c r="A2340" i="7"/>
  <c r="C2340" i="7"/>
  <c r="D2340" i="7"/>
  <c r="E2340" i="7"/>
  <c r="A2341" i="7"/>
  <c r="C2341" i="7"/>
  <c r="D2341" i="7"/>
  <c r="E2341" i="7"/>
  <c r="A2342" i="7"/>
  <c r="C2342" i="7"/>
  <c r="D2342" i="7"/>
  <c r="E2342" i="7"/>
  <c r="A2343" i="7"/>
  <c r="C2343" i="7"/>
  <c r="D2343" i="7"/>
  <c r="E2343" i="7"/>
  <c r="A2344" i="7"/>
  <c r="C2344" i="7"/>
  <c r="D2344" i="7"/>
  <c r="E2344" i="7"/>
  <c r="A2345" i="7"/>
  <c r="C2345" i="7"/>
  <c r="D2345" i="7"/>
  <c r="E2345" i="7"/>
  <c r="A2346" i="7"/>
  <c r="C2346" i="7"/>
  <c r="D2346" i="7"/>
  <c r="E2346" i="7"/>
  <c r="A2347" i="7"/>
  <c r="C2347" i="7"/>
  <c r="D2347" i="7"/>
  <c r="E2347" i="7"/>
  <c r="A2348" i="7"/>
  <c r="C2348" i="7"/>
  <c r="D2348" i="7"/>
  <c r="E2348" i="7"/>
  <c r="A2349" i="7"/>
  <c r="C2349" i="7"/>
  <c r="D2349" i="7"/>
  <c r="E2349" i="7"/>
  <c r="A2350" i="7"/>
  <c r="C2350" i="7"/>
  <c r="D2350" i="7"/>
  <c r="E2350" i="7"/>
  <c r="A2351" i="7"/>
  <c r="C2351" i="7"/>
  <c r="D2351" i="7"/>
  <c r="E2351" i="7"/>
  <c r="A2352" i="7"/>
  <c r="C2352" i="7"/>
  <c r="D2352" i="7"/>
  <c r="E2352" i="7"/>
  <c r="A2353" i="7"/>
  <c r="C2353" i="7"/>
  <c r="D2353" i="7"/>
  <c r="E2353" i="7"/>
  <c r="A2354" i="7"/>
  <c r="C2354" i="7"/>
  <c r="D2354" i="7"/>
  <c r="E2354" i="7"/>
  <c r="A2355" i="7"/>
  <c r="C2355" i="7"/>
  <c r="D2355" i="7"/>
  <c r="E2355" i="7"/>
  <c r="A2356" i="7"/>
  <c r="C2356" i="7"/>
  <c r="D2356" i="7"/>
  <c r="E2356" i="7"/>
  <c r="A2357" i="7"/>
  <c r="C2357" i="7"/>
  <c r="D2357" i="7"/>
  <c r="E2357" i="7"/>
  <c r="A2358" i="7"/>
  <c r="C2358" i="7"/>
  <c r="D2358" i="7"/>
  <c r="E2358" i="7"/>
  <c r="A2359" i="7"/>
  <c r="C2359" i="7"/>
  <c r="D2359" i="7"/>
  <c r="E2359" i="7"/>
  <c r="A2360" i="7"/>
  <c r="C2360" i="7"/>
  <c r="D2360" i="7"/>
  <c r="E2360" i="7"/>
  <c r="A2361" i="7"/>
  <c r="C2361" i="7"/>
  <c r="D2361" i="7"/>
  <c r="E2361" i="7"/>
  <c r="A2362" i="7"/>
  <c r="C2362" i="7"/>
  <c r="D2362" i="7"/>
  <c r="E2362" i="7"/>
  <c r="A2363" i="7"/>
  <c r="C2363" i="7"/>
  <c r="D2363" i="7"/>
  <c r="E2363" i="7"/>
  <c r="A2364" i="7"/>
  <c r="C2364" i="7"/>
  <c r="D2364" i="7"/>
  <c r="E2364" i="7"/>
  <c r="A2365" i="7"/>
  <c r="C2365" i="7"/>
  <c r="D2365" i="7"/>
  <c r="E2365" i="7"/>
  <c r="A2366" i="7"/>
  <c r="C2366" i="7"/>
  <c r="D2366" i="7"/>
  <c r="E2366" i="7"/>
  <c r="A2367" i="7"/>
  <c r="C2367" i="7"/>
  <c r="D2367" i="7"/>
  <c r="E2367" i="7"/>
  <c r="A2368" i="7"/>
  <c r="C2368" i="7"/>
  <c r="D2368" i="7"/>
  <c r="E2368" i="7"/>
  <c r="A2369" i="7"/>
  <c r="C2369" i="7"/>
  <c r="D2369" i="7"/>
  <c r="E2369" i="7"/>
  <c r="A2370" i="7"/>
  <c r="C2370" i="7"/>
  <c r="D2370" i="7"/>
  <c r="E2370" i="7"/>
  <c r="A2371" i="7"/>
  <c r="C2371" i="7"/>
  <c r="D2371" i="7"/>
  <c r="E2371" i="7"/>
  <c r="A2372" i="7"/>
  <c r="C2372" i="7"/>
  <c r="D2372" i="7"/>
  <c r="E2372" i="7"/>
  <c r="A2373" i="7"/>
  <c r="C2373" i="7"/>
  <c r="D2373" i="7"/>
  <c r="E2373" i="7"/>
  <c r="A2374" i="7"/>
  <c r="C2374" i="7"/>
  <c r="D2374" i="7"/>
  <c r="E2374" i="7"/>
  <c r="A2375" i="7"/>
  <c r="C2375" i="7"/>
  <c r="D2375" i="7"/>
  <c r="E2375" i="7"/>
  <c r="A2376" i="7"/>
  <c r="C2376" i="7"/>
  <c r="D2376" i="7"/>
  <c r="E2376" i="7"/>
  <c r="A2377" i="7"/>
  <c r="C2377" i="7"/>
  <c r="D2377" i="7"/>
  <c r="E2377" i="7"/>
  <c r="A2378" i="7"/>
  <c r="C2378" i="7"/>
  <c r="D2378" i="7"/>
  <c r="E2378" i="7"/>
  <c r="A2379" i="7"/>
  <c r="C2379" i="7"/>
  <c r="D2379" i="7"/>
  <c r="E2379" i="7"/>
  <c r="A2380" i="7"/>
  <c r="C2380" i="7"/>
  <c r="D2380" i="7"/>
  <c r="E2380" i="7"/>
  <c r="A2381" i="7"/>
  <c r="C2381" i="7"/>
  <c r="D2381" i="7"/>
  <c r="E2381" i="7"/>
  <c r="A2382" i="7"/>
  <c r="C2382" i="7"/>
  <c r="D2382" i="7"/>
  <c r="E2382" i="7"/>
  <c r="A2383" i="7"/>
  <c r="C2383" i="7"/>
  <c r="D2383" i="7"/>
  <c r="E2383" i="7"/>
  <c r="A2384" i="7"/>
  <c r="C2384" i="7"/>
  <c r="D2384" i="7"/>
  <c r="E2384" i="7"/>
  <c r="A2385" i="7"/>
  <c r="C2385" i="7"/>
  <c r="D2385" i="7"/>
  <c r="E2385" i="7"/>
  <c r="A2386" i="7"/>
  <c r="C2386" i="7"/>
  <c r="D2386" i="7"/>
  <c r="E2386" i="7"/>
  <c r="A2387" i="7"/>
  <c r="C2387" i="7"/>
  <c r="D2387" i="7"/>
  <c r="E2387" i="7"/>
  <c r="A2388" i="7"/>
  <c r="C2388" i="7"/>
  <c r="D2388" i="7"/>
  <c r="E2388" i="7"/>
  <c r="A2389" i="7"/>
  <c r="C2389" i="7"/>
  <c r="D2389" i="7"/>
  <c r="E2389" i="7"/>
  <c r="A2390" i="7"/>
  <c r="C2390" i="7"/>
  <c r="D2390" i="7"/>
  <c r="E2390" i="7"/>
  <c r="A2391" i="7"/>
  <c r="C2391" i="7"/>
  <c r="D2391" i="7"/>
  <c r="E2391" i="7"/>
  <c r="A2392" i="7"/>
  <c r="C2392" i="7"/>
  <c r="D2392" i="7"/>
  <c r="E2392" i="7"/>
  <c r="A2393" i="7"/>
  <c r="C2393" i="7"/>
  <c r="D2393" i="7"/>
  <c r="E2393" i="7"/>
  <c r="A2394" i="7"/>
  <c r="C2394" i="7"/>
  <c r="D2394" i="7"/>
  <c r="E2394" i="7"/>
  <c r="A2395" i="7"/>
  <c r="C2395" i="7"/>
  <c r="D2395" i="7"/>
  <c r="E2395" i="7"/>
  <c r="A2396" i="7"/>
  <c r="C2396" i="7"/>
  <c r="D2396" i="7"/>
  <c r="E2396" i="7"/>
  <c r="A2397" i="7"/>
  <c r="C2397" i="7"/>
  <c r="D2397" i="7"/>
  <c r="E2397" i="7"/>
  <c r="A2398" i="7"/>
  <c r="C2398" i="7"/>
  <c r="D2398" i="7"/>
  <c r="E2398" i="7"/>
  <c r="A2399" i="7"/>
  <c r="C2399" i="7"/>
  <c r="D2399" i="7"/>
  <c r="E2399" i="7"/>
  <c r="A2400" i="7"/>
  <c r="C2400" i="7"/>
  <c r="D2400" i="7"/>
  <c r="E2400" i="7"/>
  <c r="A2401" i="7"/>
  <c r="C2401" i="7"/>
  <c r="D2401" i="7"/>
  <c r="E2401" i="7"/>
  <c r="A2402" i="7"/>
  <c r="C2402" i="7"/>
  <c r="D2402" i="7"/>
  <c r="E2402" i="7"/>
  <c r="A2403" i="7"/>
  <c r="C2403" i="7"/>
  <c r="D2403" i="7"/>
  <c r="E2403" i="7"/>
  <c r="A2404" i="7"/>
  <c r="C2404" i="7"/>
  <c r="D2404" i="7"/>
  <c r="E2404" i="7"/>
  <c r="A2405" i="7"/>
  <c r="C2405" i="7"/>
  <c r="D2405" i="7"/>
  <c r="E2405" i="7"/>
  <c r="A2406" i="7"/>
  <c r="C2406" i="7"/>
  <c r="D2406" i="7"/>
  <c r="E2406" i="7"/>
  <c r="A2407" i="7"/>
  <c r="C2407" i="7"/>
  <c r="D2407" i="7"/>
  <c r="E2407" i="7"/>
  <c r="A2408" i="7"/>
  <c r="C2408" i="7"/>
  <c r="D2408" i="7"/>
  <c r="E2408" i="7"/>
  <c r="A2409" i="7"/>
  <c r="C2409" i="7"/>
  <c r="D2409" i="7"/>
  <c r="E2409" i="7"/>
  <c r="A2410" i="7"/>
  <c r="C2410" i="7"/>
  <c r="D2410" i="7"/>
  <c r="E2410" i="7"/>
  <c r="A2411" i="7"/>
  <c r="C2411" i="7"/>
  <c r="D2411" i="7"/>
  <c r="E2411" i="7"/>
  <c r="A2412" i="7"/>
  <c r="C2412" i="7"/>
  <c r="D2412" i="7"/>
  <c r="E2412" i="7"/>
  <c r="A2413" i="7"/>
  <c r="C2413" i="7"/>
  <c r="D2413" i="7"/>
  <c r="E2413" i="7"/>
  <c r="A2414" i="7"/>
  <c r="C2414" i="7"/>
  <c r="D2414" i="7"/>
  <c r="E2414" i="7"/>
  <c r="A2415" i="7"/>
  <c r="C2415" i="7"/>
  <c r="D2415" i="7"/>
  <c r="E2415" i="7"/>
  <c r="A2416" i="7"/>
  <c r="C2416" i="7"/>
  <c r="D2416" i="7"/>
  <c r="E2416" i="7"/>
  <c r="A2417" i="7"/>
  <c r="C2417" i="7"/>
  <c r="D2417" i="7"/>
  <c r="E2417" i="7"/>
  <c r="A2418" i="7"/>
  <c r="C2418" i="7"/>
  <c r="D2418" i="7"/>
  <c r="E2418" i="7"/>
  <c r="A2419" i="7"/>
  <c r="C2419" i="7"/>
  <c r="D2419" i="7"/>
  <c r="E2419" i="7"/>
  <c r="A2420" i="7"/>
  <c r="C2420" i="7"/>
  <c r="D2420" i="7"/>
  <c r="E2420" i="7"/>
  <c r="A2421" i="7"/>
  <c r="C2421" i="7"/>
  <c r="D2421" i="7"/>
  <c r="E2421" i="7"/>
  <c r="A2422" i="7"/>
  <c r="C2422" i="7"/>
  <c r="D2422" i="7"/>
  <c r="E2422" i="7"/>
  <c r="A2423" i="7"/>
  <c r="C2423" i="7"/>
  <c r="D2423" i="7"/>
  <c r="E2423" i="7"/>
  <c r="A2424" i="7"/>
  <c r="C2424" i="7"/>
  <c r="D2424" i="7"/>
  <c r="E2424" i="7"/>
  <c r="A2425" i="7"/>
  <c r="C2425" i="7"/>
  <c r="D2425" i="7"/>
  <c r="E2425" i="7"/>
  <c r="A2426" i="7"/>
  <c r="C2426" i="7"/>
  <c r="D2426" i="7"/>
  <c r="E2426" i="7"/>
  <c r="A2427" i="7"/>
  <c r="C2427" i="7"/>
  <c r="D2427" i="7"/>
  <c r="E2427" i="7"/>
  <c r="A2428" i="7"/>
  <c r="C2428" i="7"/>
  <c r="D2428" i="7"/>
  <c r="E2428" i="7"/>
  <c r="A2429" i="7"/>
  <c r="C2429" i="7"/>
  <c r="D2429" i="7"/>
  <c r="E2429" i="7"/>
  <c r="A2430" i="7"/>
  <c r="C2430" i="7"/>
  <c r="D2430" i="7"/>
  <c r="E2430" i="7"/>
  <c r="A2431" i="7"/>
  <c r="C2431" i="7"/>
  <c r="D2431" i="7"/>
  <c r="E2431" i="7"/>
  <c r="A2432" i="7"/>
  <c r="C2432" i="7"/>
  <c r="D2432" i="7"/>
  <c r="E2432" i="7"/>
  <c r="A2433" i="7"/>
  <c r="C2433" i="7"/>
  <c r="D2433" i="7"/>
  <c r="E2433" i="7"/>
  <c r="A2434" i="7"/>
  <c r="C2434" i="7"/>
  <c r="D2434" i="7"/>
  <c r="E2434" i="7"/>
  <c r="A2435" i="7"/>
  <c r="C2435" i="7"/>
  <c r="D2435" i="7"/>
  <c r="E2435" i="7"/>
  <c r="A2436" i="7"/>
  <c r="C2436" i="7"/>
  <c r="D2436" i="7"/>
  <c r="E2436" i="7"/>
  <c r="A2437" i="7"/>
  <c r="C2437" i="7"/>
  <c r="D2437" i="7"/>
  <c r="E2437" i="7"/>
  <c r="A2438" i="7"/>
  <c r="C2438" i="7"/>
  <c r="D2438" i="7"/>
  <c r="E2438" i="7"/>
  <c r="A2439" i="7"/>
  <c r="C2439" i="7"/>
  <c r="D2439" i="7"/>
  <c r="E2439" i="7"/>
  <c r="A2440" i="7"/>
  <c r="C2440" i="7"/>
  <c r="D2440" i="7"/>
  <c r="E2440" i="7"/>
  <c r="A2441" i="7"/>
  <c r="C2441" i="7"/>
  <c r="D2441" i="7"/>
  <c r="E2441" i="7"/>
  <c r="A2442" i="7"/>
  <c r="C2442" i="7"/>
  <c r="D2442" i="7"/>
  <c r="E2442" i="7"/>
  <c r="A2443" i="7"/>
  <c r="C2443" i="7"/>
  <c r="D2443" i="7"/>
  <c r="E2443" i="7"/>
  <c r="A2444" i="7"/>
  <c r="C2444" i="7"/>
  <c r="D2444" i="7"/>
  <c r="E2444" i="7"/>
  <c r="A2445" i="7"/>
  <c r="C2445" i="7"/>
  <c r="D2445" i="7"/>
  <c r="E2445" i="7"/>
  <c r="A2446" i="7"/>
  <c r="C2446" i="7"/>
  <c r="D2446" i="7"/>
  <c r="E2446" i="7"/>
  <c r="A2447" i="7"/>
  <c r="C2447" i="7"/>
  <c r="D2447" i="7"/>
  <c r="E2447" i="7"/>
  <c r="A2448" i="7"/>
  <c r="C2448" i="7"/>
  <c r="D2448" i="7"/>
  <c r="E2448" i="7"/>
  <c r="A2449" i="7"/>
  <c r="C2449" i="7"/>
  <c r="D2449" i="7"/>
  <c r="E2449" i="7"/>
  <c r="A2450" i="7"/>
  <c r="C2450" i="7"/>
  <c r="D2450" i="7"/>
  <c r="E2450" i="7"/>
  <c r="A2451" i="7"/>
  <c r="C2451" i="7"/>
  <c r="D2451" i="7"/>
  <c r="E2451" i="7"/>
  <c r="A2452" i="7"/>
  <c r="C2452" i="7"/>
  <c r="D2452" i="7"/>
  <c r="E2452" i="7"/>
  <c r="A2453" i="7"/>
  <c r="C2453" i="7"/>
  <c r="D2453" i="7"/>
  <c r="E2453" i="7"/>
  <c r="A2454" i="7"/>
  <c r="C2454" i="7"/>
  <c r="D2454" i="7"/>
  <c r="E2454" i="7"/>
  <c r="A2455" i="7"/>
  <c r="C2455" i="7"/>
  <c r="D2455" i="7"/>
  <c r="E2455" i="7"/>
  <c r="A2456" i="7"/>
  <c r="C2456" i="7"/>
  <c r="D2456" i="7"/>
  <c r="E2456" i="7"/>
  <c r="A2457" i="7"/>
  <c r="C2457" i="7"/>
  <c r="D2457" i="7"/>
  <c r="E2457" i="7"/>
  <c r="A2458" i="7"/>
  <c r="C2458" i="7"/>
  <c r="D2458" i="7"/>
  <c r="E2458" i="7"/>
  <c r="A2459" i="7"/>
  <c r="C2459" i="7"/>
  <c r="D2459" i="7"/>
  <c r="E2459" i="7"/>
  <c r="A2460" i="7"/>
  <c r="C2460" i="7"/>
  <c r="D2460" i="7"/>
  <c r="E2460" i="7"/>
  <c r="A2461" i="7"/>
  <c r="C2461" i="7"/>
  <c r="D2461" i="7"/>
  <c r="E2461" i="7"/>
  <c r="A2462" i="7"/>
  <c r="C2462" i="7"/>
  <c r="D2462" i="7"/>
  <c r="E2462" i="7"/>
  <c r="A2463" i="7"/>
  <c r="C2463" i="7"/>
  <c r="D2463" i="7"/>
  <c r="E2463" i="7"/>
  <c r="A2464" i="7"/>
  <c r="C2464" i="7"/>
  <c r="D2464" i="7"/>
  <c r="E2464" i="7"/>
  <c r="A2465" i="7"/>
  <c r="C2465" i="7"/>
  <c r="D2465" i="7"/>
  <c r="E2465" i="7"/>
  <c r="A2466" i="7"/>
  <c r="C2466" i="7"/>
  <c r="D2466" i="7"/>
  <c r="E2466" i="7"/>
  <c r="A2467" i="7"/>
  <c r="C2467" i="7"/>
  <c r="D2467" i="7"/>
  <c r="E2467" i="7"/>
  <c r="A2468" i="7"/>
  <c r="C2468" i="7"/>
  <c r="D2468" i="7"/>
  <c r="E2468" i="7"/>
  <c r="A2469" i="7"/>
  <c r="C2469" i="7"/>
  <c r="D2469" i="7"/>
  <c r="E2469" i="7"/>
  <c r="A2470" i="7"/>
  <c r="C2470" i="7"/>
  <c r="D2470" i="7"/>
  <c r="E2470" i="7"/>
  <c r="A2471" i="7"/>
  <c r="C2471" i="7"/>
  <c r="D2471" i="7"/>
  <c r="E2471" i="7"/>
  <c r="A2472" i="7"/>
  <c r="C2472" i="7"/>
  <c r="D2472" i="7"/>
  <c r="E2472" i="7"/>
  <c r="A2473" i="7"/>
  <c r="C2473" i="7"/>
  <c r="D2473" i="7"/>
  <c r="E2473" i="7"/>
  <c r="A2474" i="7"/>
  <c r="C2474" i="7"/>
  <c r="D2474" i="7"/>
  <c r="E2474" i="7"/>
  <c r="A2475" i="7"/>
  <c r="C2475" i="7"/>
  <c r="D2475" i="7"/>
  <c r="E2475" i="7"/>
  <c r="A2476" i="7"/>
  <c r="C2476" i="7"/>
  <c r="D2476" i="7"/>
  <c r="E2476" i="7"/>
  <c r="A2477" i="7"/>
  <c r="C2477" i="7"/>
  <c r="D2477" i="7"/>
  <c r="E2477" i="7"/>
  <c r="A2478" i="7"/>
  <c r="C2478" i="7"/>
  <c r="D2478" i="7"/>
  <c r="E2478" i="7"/>
  <c r="A2479" i="7"/>
  <c r="C2479" i="7"/>
  <c r="D2479" i="7"/>
  <c r="E2479" i="7"/>
  <c r="A2480" i="7"/>
  <c r="C2480" i="7"/>
  <c r="D2480" i="7"/>
  <c r="E2480" i="7"/>
  <c r="A2481" i="7"/>
  <c r="C2481" i="7"/>
  <c r="D2481" i="7"/>
  <c r="E2481" i="7"/>
  <c r="A2482" i="7"/>
  <c r="C2482" i="7"/>
  <c r="D2482" i="7"/>
  <c r="E2482" i="7"/>
  <c r="A2483" i="7"/>
  <c r="C2483" i="7"/>
  <c r="D2483" i="7"/>
  <c r="E2483" i="7"/>
  <c r="A2484" i="7"/>
  <c r="C2484" i="7"/>
  <c r="D2484" i="7"/>
  <c r="E2484" i="7"/>
  <c r="A2485" i="7"/>
  <c r="C2485" i="7"/>
  <c r="D2485" i="7"/>
  <c r="E2485" i="7"/>
  <c r="A2486" i="7"/>
  <c r="C2486" i="7"/>
  <c r="D2486" i="7"/>
  <c r="E2486" i="7"/>
  <c r="A2487" i="7"/>
  <c r="C2487" i="7"/>
  <c r="D2487" i="7"/>
  <c r="E2487" i="7"/>
  <c r="A2488" i="7"/>
  <c r="C2488" i="7"/>
  <c r="D2488" i="7"/>
  <c r="E2488" i="7"/>
  <c r="A2489" i="7"/>
  <c r="C2489" i="7"/>
  <c r="D2489" i="7"/>
  <c r="E2489" i="7"/>
  <c r="A2490" i="7"/>
  <c r="C2490" i="7"/>
  <c r="D2490" i="7"/>
  <c r="E2490" i="7"/>
  <c r="A2491" i="7"/>
  <c r="C2491" i="7"/>
  <c r="D2491" i="7"/>
  <c r="E2491" i="7"/>
  <c r="A2492" i="7"/>
  <c r="C2492" i="7"/>
  <c r="D2492" i="7"/>
  <c r="E2492" i="7"/>
  <c r="A2493" i="7"/>
  <c r="C2493" i="7"/>
  <c r="D2493" i="7"/>
  <c r="E2493" i="7"/>
  <c r="A2494" i="7"/>
  <c r="C2494" i="7"/>
  <c r="D2494" i="7"/>
  <c r="E2494" i="7"/>
  <c r="A2495" i="7"/>
  <c r="C2495" i="7"/>
  <c r="D2495" i="7"/>
  <c r="E2495" i="7"/>
  <c r="A2496" i="7"/>
  <c r="C2496" i="7"/>
  <c r="D2496" i="7"/>
  <c r="E2496" i="7"/>
  <c r="A2497" i="7"/>
  <c r="C2497" i="7"/>
  <c r="D2497" i="7"/>
  <c r="E2497" i="7"/>
  <c r="A2498" i="7"/>
  <c r="C2498" i="7"/>
  <c r="D2498" i="7"/>
  <c r="E2498" i="7"/>
  <c r="A2499" i="7"/>
  <c r="C2499" i="7"/>
  <c r="D2499" i="7"/>
  <c r="E2499" i="7"/>
  <c r="A2500" i="7"/>
  <c r="C2500" i="7"/>
  <c r="D2500" i="7"/>
  <c r="E2500" i="7"/>
  <c r="A2501" i="7"/>
  <c r="C2501" i="7"/>
  <c r="D2501" i="7"/>
  <c r="E2501" i="7"/>
  <c r="A2502" i="7"/>
  <c r="C2502" i="7"/>
  <c r="D2502" i="7"/>
  <c r="E2502" i="7"/>
  <c r="A2503" i="7"/>
  <c r="C2503" i="7"/>
  <c r="D2503" i="7"/>
  <c r="E2503" i="7"/>
  <c r="A2504" i="7"/>
  <c r="C2504" i="7"/>
  <c r="D2504" i="7"/>
  <c r="E2504" i="7"/>
  <c r="A2505" i="7"/>
  <c r="C2505" i="7"/>
  <c r="D2505" i="7"/>
  <c r="E2505" i="7"/>
  <c r="A2506" i="7"/>
  <c r="C2506" i="7"/>
  <c r="D2506" i="7"/>
  <c r="E2506" i="7"/>
  <c r="A2507" i="7"/>
  <c r="C2507" i="7"/>
  <c r="D2507" i="7"/>
  <c r="E2507" i="7"/>
  <c r="A2508" i="7"/>
  <c r="C2508" i="7"/>
  <c r="D2508" i="7"/>
  <c r="E2508" i="7"/>
  <c r="A2509" i="7"/>
  <c r="C2509" i="7"/>
  <c r="D2509" i="7"/>
  <c r="E2509" i="7"/>
  <c r="A2510" i="7"/>
  <c r="C2510" i="7"/>
  <c r="D2510" i="7"/>
  <c r="E2510" i="7"/>
  <c r="A2511" i="7"/>
  <c r="C2511" i="7"/>
  <c r="D2511" i="7"/>
  <c r="E2511" i="7"/>
  <c r="A2512" i="7"/>
  <c r="C2512" i="7"/>
  <c r="D2512" i="7"/>
  <c r="E2512" i="7"/>
  <c r="A2513" i="7"/>
  <c r="C2513" i="7"/>
  <c r="D2513" i="7"/>
  <c r="E2513" i="7"/>
  <c r="A2514" i="7"/>
  <c r="C2514" i="7"/>
  <c r="D2514" i="7"/>
  <c r="E2514" i="7"/>
  <c r="A2515" i="7"/>
  <c r="C2515" i="7"/>
  <c r="D2515" i="7"/>
  <c r="E2515" i="7"/>
  <c r="A2516" i="7"/>
  <c r="C2516" i="7"/>
  <c r="D2516" i="7"/>
  <c r="E2516" i="7"/>
  <c r="A2517" i="7"/>
  <c r="C2517" i="7"/>
  <c r="D2517" i="7"/>
  <c r="E2517" i="7"/>
  <c r="A2518" i="7"/>
  <c r="C2518" i="7"/>
  <c r="D2518" i="7"/>
  <c r="E2518" i="7"/>
  <c r="A2519" i="7"/>
  <c r="C2519" i="7"/>
  <c r="D2519" i="7"/>
  <c r="E2519" i="7"/>
  <c r="A2520" i="7"/>
  <c r="C2520" i="7"/>
  <c r="D2520" i="7"/>
  <c r="E2520" i="7"/>
  <c r="A2521" i="7"/>
  <c r="C2521" i="7"/>
  <c r="D2521" i="7"/>
  <c r="E2521" i="7"/>
  <c r="A2522" i="7"/>
  <c r="C2522" i="7"/>
  <c r="D2522" i="7"/>
  <c r="E2522" i="7"/>
  <c r="A2523" i="7"/>
  <c r="C2523" i="7"/>
  <c r="D2523" i="7"/>
  <c r="E2523" i="7"/>
  <c r="A2524" i="7"/>
  <c r="C2524" i="7"/>
  <c r="D2524" i="7"/>
  <c r="E2524" i="7"/>
  <c r="A2525" i="7"/>
  <c r="C2525" i="7"/>
  <c r="D2525" i="7"/>
  <c r="E2525" i="7"/>
  <c r="A2526" i="7"/>
  <c r="C2526" i="7"/>
  <c r="D2526" i="7"/>
  <c r="E2526" i="7"/>
  <c r="A2527" i="7"/>
  <c r="C2527" i="7"/>
  <c r="D2527" i="7"/>
  <c r="E2527" i="7"/>
  <c r="A2528" i="7"/>
  <c r="C2528" i="7"/>
  <c r="D2528" i="7"/>
  <c r="E2528" i="7"/>
  <c r="A2529" i="7"/>
  <c r="C2529" i="7"/>
  <c r="D2529" i="7"/>
  <c r="E2529" i="7"/>
  <c r="A2530" i="7"/>
  <c r="C2530" i="7"/>
  <c r="D2530" i="7"/>
  <c r="E2530" i="7"/>
  <c r="A2531" i="7"/>
  <c r="C2531" i="7"/>
  <c r="D2531" i="7"/>
  <c r="E2531" i="7"/>
  <c r="A2532" i="7"/>
  <c r="C2532" i="7"/>
  <c r="D2532" i="7"/>
  <c r="E2532" i="7"/>
  <c r="A2533" i="7"/>
  <c r="C2533" i="7"/>
  <c r="D2533" i="7"/>
  <c r="E2533" i="7"/>
  <c r="A2534" i="7"/>
  <c r="C2534" i="7"/>
  <c r="D2534" i="7"/>
  <c r="E2534" i="7"/>
  <c r="A2535" i="7"/>
  <c r="C2535" i="7"/>
  <c r="D2535" i="7"/>
  <c r="E2535" i="7"/>
  <c r="A2536" i="7"/>
  <c r="C2536" i="7"/>
  <c r="D2536" i="7"/>
  <c r="E2536" i="7"/>
  <c r="A2537" i="7"/>
  <c r="C2537" i="7"/>
  <c r="D2537" i="7"/>
  <c r="E2537" i="7"/>
  <c r="A2538" i="7"/>
  <c r="C2538" i="7"/>
  <c r="D2538" i="7"/>
  <c r="E2538" i="7"/>
  <c r="A2539" i="7"/>
  <c r="C2539" i="7"/>
  <c r="D2539" i="7"/>
  <c r="E2539" i="7"/>
  <c r="A2540" i="7"/>
  <c r="C2540" i="7"/>
  <c r="D2540" i="7"/>
  <c r="E2540" i="7"/>
  <c r="A2541" i="7"/>
  <c r="C2541" i="7"/>
  <c r="D2541" i="7"/>
  <c r="E2541" i="7"/>
  <c r="A2542" i="7"/>
  <c r="C2542" i="7"/>
  <c r="D2542" i="7"/>
  <c r="E2542" i="7"/>
  <c r="A2543" i="7"/>
  <c r="C2543" i="7"/>
  <c r="D2543" i="7"/>
  <c r="E2543" i="7"/>
  <c r="A2544" i="7"/>
  <c r="C2544" i="7"/>
  <c r="D2544" i="7"/>
  <c r="E2544" i="7"/>
  <c r="A2545" i="7"/>
  <c r="C2545" i="7"/>
  <c r="D2545" i="7"/>
  <c r="E2545" i="7"/>
  <c r="A2546" i="7"/>
  <c r="C2546" i="7"/>
  <c r="D2546" i="7"/>
  <c r="E2546" i="7"/>
  <c r="A2547" i="7"/>
  <c r="C2547" i="7"/>
  <c r="D2547" i="7"/>
  <c r="E2547" i="7"/>
  <c r="A2548" i="7"/>
  <c r="C2548" i="7"/>
  <c r="D2548" i="7"/>
  <c r="E2548" i="7"/>
  <c r="A2549" i="7"/>
  <c r="C2549" i="7"/>
  <c r="D2549" i="7"/>
  <c r="E2549" i="7"/>
  <c r="A2550" i="7"/>
  <c r="C2550" i="7"/>
  <c r="D2550" i="7"/>
  <c r="E2550" i="7"/>
  <c r="A2551" i="7"/>
  <c r="C2551" i="7"/>
  <c r="D2551" i="7"/>
  <c r="E2551" i="7"/>
  <c r="A2552" i="7"/>
  <c r="C2552" i="7"/>
  <c r="D2552" i="7"/>
  <c r="E2552" i="7"/>
  <c r="A2553" i="7"/>
  <c r="C2553" i="7"/>
  <c r="D2553" i="7"/>
  <c r="E2553" i="7"/>
  <c r="A2554" i="7"/>
  <c r="C2554" i="7"/>
  <c r="D2554" i="7"/>
  <c r="E2554" i="7"/>
  <c r="A2555" i="7"/>
  <c r="C2555" i="7"/>
  <c r="D2555" i="7"/>
  <c r="E2555" i="7"/>
  <c r="A2556" i="7"/>
  <c r="C2556" i="7"/>
  <c r="D2556" i="7"/>
  <c r="E2556" i="7"/>
  <c r="A2557" i="7"/>
  <c r="C2557" i="7"/>
  <c r="D2557" i="7"/>
  <c r="E2557" i="7"/>
  <c r="A2558" i="7"/>
  <c r="C2558" i="7"/>
  <c r="D2558" i="7"/>
  <c r="E2558" i="7"/>
  <c r="A2559" i="7"/>
  <c r="C2559" i="7"/>
  <c r="D2559" i="7"/>
  <c r="E2559" i="7"/>
  <c r="A2560" i="7"/>
  <c r="C2560" i="7"/>
  <c r="D2560" i="7"/>
  <c r="E2560" i="7"/>
  <c r="A2561" i="7"/>
  <c r="C2561" i="7"/>
  <c r="D2561" i="7"/>
  <c r="E2561" i="7"/>
  <c r="A2562" i="7"/>
  <c r="C2562" i="7"/>
  <c r="D2562" i="7"/>
  <c r="E2562" i="7"/>
  <c r="A2563" i="7"/>
  <c r="C2563" i="7"/>
  <c r="D2563" i="7"/>
  <c r="E2563" i="7"/>
  <c r="A2564" i="7"/>
  <c r="C2564" i="7"/>
  <c r="D2564" i="7"/>
  <c r="E2564" i="7"/>
  <c r="A2565" i="7"/>
  <c r="C2565" i="7"/>
  <c r="D2565" i="7"/>
  <c r="E2565" i="7"/>
  <c r="A2566" i="7"/>
  <c r="C2566" i="7"/>
  <c r="D2566" i="7"/>
  <c r="E2566" i="7"/>
  <c r="A2567" i="7"/>
  <c r="C2567" i="7"/>
  <c r="D2567" i="7"/>
  <c r="E2567" i="7"/>
  <c r="A2568" i="7"/>
  <c r="C2568" i="7"/>
  <c r="D2568" i="7"/>
  <c r="E2568" i="7"/>
  <c r="A2569" i="7"/>
  <c r="C2569" i="7"/>
  <c r="D2569" i="7"/>
  <c r="E2569" i="7"/>
  <c r="A2570" i="7"/>
  <c r="C2570" i="7"/>
  <c r="D2570" i="7"/>
  <c r="E2570" i="7"/>
  <c r="A2571" i="7"/>
  <c r="C2571" i="7"/>
  <c r="D2571" i="7"/>
  <c r="E2571" i="7"/>
  <c r="A2572" i="7"/>
  <c r="C2572" i="7"/>
  <c r="D2572" i="7"/>
  <c r="E2572" i="7"/>
  <c r="A2573" i="7"/>
  <c r="C2573" i="7"/>
  <c r="D2573" i="7"/>
  <c r="E2573" i="7"/>
  <c r="A2574" i="7"/>
  <c r="C2574" i="7"/>
  <c r="D2574" i="7"/>
  <c r="E2574" i="7"/>
  <c r="A2575" i="7"/>
  <c r="C2575" i="7"/>
  <c r="D2575" i="7"/>
  <c r="E2575" i="7"/>
  <c r="A2576" i="7"/>
  <c r="C2576" i="7"/>
  <c r="D2576" i="7"/>
  <c r="E2576" i="7"/>
  <c r="A2577" i="7"/>
  <c r="C2577" i="7"/>
  <c r="D2577" i="7"/>
  <c r="E2577" i="7"/>
  <c r="A2578" i="7"/>
  <c r="C2578" i="7"/>
  <c r="D2578" i="7"/>
  <c r="E2578" i="7"/>
  <c r="A2579" i="7"/>
  <c r="C2579" i="7"/>
  <c r="D2579" i="7"/>
  <c r="E2579" i="7"/>
  <c r="A2580" i="7"/>
  <c r="C2580" i="7"/>
  <c r="D2580" i="7"/>
  <c r="E2580" i="7"/>
  <c r="A2581" i="7"/>
  <c r="C2581" i="7"/>
  <c r="D2581" i="7"/>
  <c r="E2581" i="7"/>
  <c r="A2582" i="7"/>
  <c r="C2582" i="7"/>
  <c r="D2582" i="7"/>
  <c r="E2582" i="7"/>
  <c r="A2583" i="7"/>
  <c r="C2583" i="7"/>
  <c r="D2583" i="7"/>
  <c r="E2583" i="7"/>
  <c r="A2584" i="7"/>
  <c r="C2584" i="7"/>
  <c r="D2584" i="7"/>
  <c r="E2584" i="7"/>
  <c r="A2585" i="7"/>
  <c r="C2585" i="7"/>
  <c r="D2585" i="7"/>
  <c r="E2585" i="7"/>
  <c r="A2586" i="7"/>
  <c r="C2586" i="7"/>
  <c r="D2586" i="7"/>
  <c r="E2586" i="7"/>
  <c r="A2587" i="7"/>
  <c r="C2587" i="7"/>
  <c r="D2587" i="7"/>
  <c r="E2587" i="7"/>
  <c r="A2588" i="7"/>
  <c r="C2588" i="7"/>
  <c r="D2588" i="7"/>
  <c r="E2588" i="7"/>
  <c r="A2589" i="7"/>
  <c r="C2589" i="7"/>
  <c r="D2589" i="7"/>
  <c r="E2589" i="7"/>
  <c r="A2590" i="7"/>
  <c r="C2590" i="7"/>
  <c r="D2590" i="7"/>
  <c r="E2590" i="7"/>
  <c r="A2591" i="7"/>
  <c r="C2591" i="7"/>
  <c r="D2591" i="7"/>
  <c r="E2591" i="7"/>
  <c r="A2592" i="7"/>
  <c r="C2592" i="7"/>
  <c r="D2592" i="7"/>
  <c r="E2592" i="7"/>
  <c r="A2593" i="7"/>
  <c r="C2593" i="7"/>
  <c r="D2593" i="7"/>
  <c r="E2593" i="7"/>
  <c r="A2594" i="7"/>
  <c r="C2594" i="7"/>
  <c r="D2594" i="7"/>
  <c r="E2594" i="7"/>
  <c r="A2595" i="7"/>
  <c r="C2595" i="7"/>
  <c r="D2595" i="7"/>
  <c r="E2595" i="7"/>
  <c r="A2596" i="7"/>
  <c r="C2596" i="7"/>
  <c r="D2596" i="7"/>
  <c r="E2596" i="7"/>
  <c r="A2597" i="7"/>
  <c r="C2597" i="7"/>
  <c r="D2597" i="7"/>
  <c r="E2597" i="7"/>
  <c r="A2598" i="7"/>
  <c r="C2598" i="7"/>
  <c r="D2598" i="7"/>
  <c r="E2598" i="7"/>
  <c r="A2599" i="7"/>
  <c r="C2599" i="7"/>
  <c r="D2599" i="7"/>
  <c r="E2599" i="7"/>
  <c r="A2600" i="7"/>
  <c r="C2600" i="7"/>
  <c r="D2600" i="7"/>
  <c r="E2600" i="7"/>
  <c r="A2601" i="7"/>
  <c r="C2601" i="7"/>
  <c r="D2601" i="7"/>
  <c r="E2601" i="7"/>
  <c r="A2602" i="7"/>
  <c r="C2602" i="7"/>
  <c r="D2602" i="7"/>
  <c r="E2602" i="7"/>
  <c r="A2603" i="7"/>
  <c r="C2603" i="7"/>
  <c r="D2603" i="7"/>
  <c r="E2603" i="7"/>
  <c r="A2604" i="7"/>
  <c r="C2604" i="7"/>
  <c r="D2604" i="7"/>
  <c r="E2604" i="7"/>
  <c r="A2605" i="7"/>
  <c r="C2605" i="7"/>
  <c r="D2605" i="7"/>
  <c r="E2605" i="7"/>
  <c r="A2606" i="7"/>
  <c r="C2606" i="7"/>
  <c r="D2606" i="7"/>
  <c r="E2606" i="7"/>
  <c r="A2607" i="7"/>
  <c r="C2607" i="7"/>
  <c r="D2607" i="7"/>
  <c r="E2607" i="7"/>
  <c r="A2608" i="7"/>
  <c r="C2608" i="7"/>
  <c r="D2608" i="7"/>
  <c r="E2608" i="7"/>
  <c r="A2609" i="7"/>
  <c r="C2609" i="7"/>
  <c r="D2609" i="7"/>
  <c r="E2609" i="7"/>
  <c r="A2610" i="7"/>
  <c r="C2610" i="7"/>
  <c r="D2610" i="7"/>
  <c r="E2610" i="7"/>
  <c r="A2611" i="7"/>
  <c r="C2611" i="7"/>
  <c r="D2611" i="7"/>
  <c r="E2611" i="7"/>
  <c r="A2612" i="7"/>
  <c r="C2612" i="7"/>
  <c r="D2612" i="7"/>
  <c r="E2612" i="7"/>
  <c r="A2613" i="7"/>
  <c r="C2613" i="7"/>
  <c r="D2613" i="7"/>
  <c r="E2613" i="7"/>
  <c r="A2614" i="7"/>
  <c r="C2614" i="7"/>
  <c r="D2614" i="7"/>
  <c r="E2614" i="7"/>
  <c r="A2615" i="7"/>
  <c r="C2615" i="7"/>
  <c r="D2615" i="7"/>
  <c r="E2615" i="7"/>
  <c r="A2616" i="7"/>
  <c r="C2616" i="7"/>
  <c r="D2616" i="7"/>
  <c r="E2616" i="7"/>
  <c r="A2617" i="7"/>
  <c r="C2617" i="7"/>
  <c r="D2617" i="7"/>
  <c r="E2617" i="7"/>
  <c r="A2618" i="7"/>
  <c r="C2618" i="7"/>
  <c r="D2618" i="7"/>
  <c r="E2618" i="7"/>
  <c r="A2619" i="7"/>
  <c r="C2619" i="7"/>
  <c r="D2619" i="7"/>
  <c r="E2619" i="7"/>
  <c r="A2620" i="7"/>
  <c r="C2620" i="7"/>
  <c r="D2620" i="7"/>
  <c r="E2620" i="7"/>
  <c r="A2621" i="7"/>
  <c r="C2621" i="7"/>
  <c r="D2621" i="7"/>
  <c r="E2621" i="7"/>
  <c r="A2622" i="7"/>
  <c r="C2622" i="7"/>
  <c r="D2622" i="7"/>
  <c r="E2622" i="7"/>
  <c r="A2623" i="7"/>
  <c r="C2623" i="7"/>
  <c r="D2623" i="7"/>
  <c r="E2623" i="7"/>
  <c r="A2624" i="7"/>
  <c r="C2624" i="7"/>
  <c r="D2624" i="7"/>
  <c r="E2624" i="7"/>
  <c r="A2625" i="7"/>
  <c r="C2625" i="7"/>
  <c r="D2625" i="7"/>
  <c r="E2625" i="7"/>
  <c r="A2626" i="7"/>
  <c r="C2626" i="7"/>
  <c r="D2626" i="7"/>
  <c r="E2626" i="7"/>
  <c r="A2627" i="7"/>
  <c r="C2627" i="7"/>
  <c r="D2627" i="7"/>
  <c r="E2627" i="7"/>
  <c r="A2628" i="7"/>
  <c r="C2628" i="7"/>
  <c r="D2628" i="7"/>
  <c r="E2628" i="7"/>
  <c r="A2629" i="7"/>
  <c r="C2629" i="7"/>
  <c r="D2629" i="7"/>
  <c r="E2629" i="7"/>
  <c r="A2630" i="7"/>
  <c r="C2630" i="7"/>
  <c r="D2630" i="7"/>
  <c r="E2630" i="7"/>
  <c r="A2631" i="7"/>
  <c r="C2631" i="7"/>
  <c r="D2631" i="7"/>
  <c r="E2631" i="7"/>
  <c r="A2632" i="7"/>
  <c r="C2632" i="7"/>
  <c r="D2632" i="7"/>
  <c r="E2632" i="7"/>
  <c r="A2633" i="7"/>
  <c r="C2633" i="7"/>
  <c r="D2633" i="7"/>
  <c r="E2633" i="7"/>
  <c r="A2634" i="7"/>
  <c r="C2634" i="7"/>
  <c r="D2634" i="7"/>
  <c r="E2634" i="7"/>
  <c r="A2635" i="7"/>
  <c r="C2635" i="7"/>
  <c r="D2635" i="7"/>
  <c r="E2635" i="7"/>
  <c r="A2636" i="7"/>
  <c r="C2636" i="7"/>
  <c r="D2636" i="7"/>
  <c r="E2636" i="7"/>
  <c r="A2637" i="7"/>
  <c r="C2637" i="7"/>
  <c r="D2637" i="7"/>
  <c r="E2637" i="7"/>
  <c r="A2638" i="7"/>
  <c r="C2638" i="7"/>
  <c r="D2638" i="7"/>
  <c r="E2638" i="7"/>
  <c r="A2639" i="7"/>
  <c r="C2639" i="7"/>
  <c r="D2639" i="7"/>
  <c r="E2639" i="7"/>
  <c r="A2640" i="7"/>
  <c r="C2640" i="7"/>
  <c r="D2640" i="7"/>
  <c r="E2640" i="7"/>
  <c r="A2641" i="7"/>
  <c r="C2641" i="7"/>
  <c r="D2641" i="7"/>
  <c r="E2641" i="7"/>
  <c r="A2642" i="7"/>
  <c r="C2642" i="7"/>
  <c r="D2642" i="7"/>
  <c r="E2642" i="7"/>
  <c r="A2643" i="7"/>
  <c r="C2643" i="7"/>
  <c r="D2643" i="7"/>
  <c r="E2643" i="7"/>
  <c r="A2644" i="7"/>
  <c r="C2644" i="7"/>
  <c r="D2644" i="7"/>
  <c r="E2644" i="7"/>
  <c r="A2645" i="7"/>
  <c r="C2645" i="7"/>
  <c r="D2645" i="7"/>
  <c r="E2645" i="7"/>
  <c r="A2646" i="7"/>
  <c r="C2646" i="7"/>
  <c r="D2646" i="7"/>
  <c r="E2646" i="7"/>
  <c r="A2647" i="7"/>
  <c r="C2647" i="7"/>
  <c r="D2647" i="7"/>
  <c r="E2647" i="7"/>
  <c r="A2648" i="7"/>
  <c r="C2648" i="7"/>
  <c r="D2648" i="7"/>
  <c r="E2648" i="7"/>
  <c r="A2649" i="7"/>
  <c r="C2649" i="7"/>
  <c r="D2649" i="7"/>
  <c r="E2649" i="7"/>
  <c r="A2650" i="7"/>
  <c r="C2650" i="7"/>
  <c r="D2650" i="7"/>
  <c r="E2650" i="7"/>
  <c r="A2651" i="7"/>
  <c r="C2651" i="7"/>
  <c r="D2651" i="7"/>
  <c r="E2651" i="7"/>
  <c r="A2652" i="7"/>
  <c r="C2652" i="7"/>
  <c r="D2652" i="7"/>
  <c r="E2652" i="7"/>
  <c r="A2653" i="7"/>
  <c r="C2653" i="7"/>
  <c r="D2653" i="7"/>
  <c r="E2653" i="7"/>
  <c r="A2654" i="7"/>
  <c r="C2654" i="7"/>
  <c r="D2654" i="7"/>
  <c r="E2654" i="7"/>
  <c r="A2655" i="7"/>
  <c r="C2655" i="7"/>
  <c r="D2655" i="7"/>
  <c r="E2655" i="7"/>
  <c r="A2656" i="7"/>
  <c r="C2656" i="7"/>
  <c r="D2656" i="7"/>
  <c r="E2656" i="7"/>
  <c r="A2657" i="7"/>
  <c r="C2657" i="7"/>
  <c r="D2657" i="7"/>
  <c r="E2657" i="7"/>
  <c r="A2658" i="7"/>
  <c r="C2658" i="7"/>
  <c r="D2658" i="7"/>
  <c r="E2658" i="7"/>
  <c r="A2659" i="7"/>
  <c r="C2659" i="7"/>
  <c r="D2659" i="7"/>
  <c r="E2659" i="7"/>
  <c r="A2660" i="7"/>
  <c r="C2660" i="7"/>
  <c r="D2660" i="7"/>
  <c r="E2660" i="7"/>
  <c r="A2661" i="7"/>
  <c r="C2661" i="7"/>
  <c r="D2661" i="7"/>
  <c r="E2661" i="7"/>
  <c r="A2662" i="7"/>
  <c r="C2662" i="7"/>
  <c r="D2662" i="7"/>
  <c r="E2662" i="7"/>
  <c r="A2663" i="7"/>
  <c r="C2663" i="7"/>
  <c r="D2663" i="7"/>
  <c r="E2663" i="7"/>
  <c r="A2664" i="7"/>
  <c r="C2664" i="7"/>
  <c r="D2664" i="7"/>
  <c r="E2664" i="7"/>
  <c r="A2665" i="7"/>
  <c r="C2665" i="7"/>
  <c r="D2665" i="7"/>
  <c r="E2665" i="7"/>
  <c r="A2666" i="7"/>
  <c r="C2666" i="7"/>
  <c r="D2666" i="7"/>
  <c r="E2666" i="7"/>
  <c r="A2667" i="7"/>
  <c r="C2667" i="7"/>
  <c r="D2667" i="7"/>
  <c r="E2667" i="7"/>
  <c r="A2668" i="7"/>
  <c r="C2668" i="7"/>
  <c r="D2668" i="7"/>
  <c r="E2668" i="7"/>
  <c r="A2669" i="7"/>
  <c r="C2669" i="7"/>
  <c r="D2669" i="7"/>
  <c r="E2669" i="7"/>
  <c r="A2670" i="7"/>
  <c r="C2670" i="7"/>
  <c r="D2670" i="7"/>
  <c r="E2670" i="7"/>
  <c r="A2671" i="7"/>
  <c r="C2671" i="7"/>
  <c r="D2671" i="7"/>
  <c r="E2671" i="7"/>
  <c r="A2672" i="7"/>
  <c r="C2672" i="7"/>
  <c r="D2672" i="7"/>
  <c r="E2672" i="7"/>
  <c r="A2673" i="7"/>
  <c r="C2673" i="7"/>
  <c r="D2673" i="7"/>
  <c r="E2673" i="7"/>
  <c r="A2674" i="7"/>
  <c r="C2674" i="7"/>
  <c r="D2674" i="7"/>
  <c r="E2674" i="7"/>
  <c r="A2675" i="7"/>
  <c r="C2675" i="7"/>
  <c r="D2675" i="7"/>
  <c r="E2675" i="7"/>
  <c r="A2676" i="7"/>
  <c r="C2676" i="7"/>
  <c r="D2676" i="7"/>
  <c r="E2676" i="7"/>
  <c r="A2677" i="7"/>
  <c r="C2677" i="7"/>
  <c r="D2677" i="7"/>
  <c r="E2677" i="7"/>
  <c r="A2678" i="7"/>
  <c r="C2678" i="7"/>
  <c r="D2678" i="7"/>
  <c r="E2678" i="7"/>
  <c r="A2679" i="7"/>
  <c r="C2679" i="7"/>
  <c r="D2679" i="7"/>
  <c r="E2679" i="7"/>
  <c r="A2680" i="7"/>
  <c r="C2680" i="7"/>
  <c r="D2680" i="7"/>
  <c r="E2680" i="7"/>
  <c r="A2681" i="7"/>
  <c r="C2681" i="7"/>
  <c r="D2681" i="7"/>
  <c r="E2681" i="7"/>
  <c r="A2682" i="7"/>
  <c r="C2682" i="7"/>
  <c r="D2682" i="7"/>
  <c r="E2682" i="7"/>
  <c r="A2683" i="7"/>
  <c r="C2683" i="7"/>
  <c r="D2683" i="7"/>
  <c r="E2683" i="7"/>
  <c r="A2684" i="7"/>
  <c r="C2684" i="7"/>
  <c r="D2684" i="7"/>
  <c r="E2684" i="7"/>
  <c r="A2685" i="7"/>
  <c r="C2685" i="7"/>
  <c r="D2685" i="7"/>
  <c r="E2685" i="7"/>
  <c r="A2686" i="7"/>
  <c r="C2686" i="7"/>
  <c r="D2686" i="7"/>
  <c r="E2686" i="7"/>
  <c r="A2687" i="7"/>
  <c r="C2687" i="7"/>
  <c r="D2687" i="7"/>
  <c r="E2687" i="7"/>
  <c r="A2688" i="7"/>
  <c r="C2688" i="7"/>
  <c r="D2688" i="7"/>
  <c r="E2688" i="7"/>
  <c r="A2689" i="7"/>
  <c r="C2689" i="7"/>
  <c r="D2689" i="7"/>
  <c r="E2689" i="7"/>
  <c r="A2690" i="7"/>
  <c r="C2690" i="7"/>
  <c r="D2690" i="7"/>
  <c r="E2690" i="7"/>
  <c r="A2691" i="7"/>
  <c r="C2691" i="7"/>
  <c r="D2691" i="7"/>
  <c r="E2691" i="7"/>
  <c r="A2692" i="7"/>
  <c r="C2692" i="7"/>
  <c r="D2692" i="7"/>
  <c r="E2692" i="7"/>
  <c r="A2693" i="7"/>
  <c r="C2693" i="7"/>
  <c r="D2693" i="7"/>
  <c r="E2693" i="7"/>
  <c r="A2694" i="7"/>
  <c r="C2694" i="7"/>
  <c r="D2694" i="7"/>
  <c r="E2694" i="7"/>
  <c r="A2695" i="7"/>
  <c r="C2695" i="7"/>
  <c r="D2695" i="7"/>
  <c r="E2695" i="7"/>
  <c r="A2696" i="7"/>
  <c r="C2696" i="7"/>
  <c r="D2696" i="7"/>
  <c r="E2696" i="7"/>
  <c r="A2697" i="7"/>
  <c r="C2697" i="7"/>
  <c r="D2697" i="7"/>
  <c r="E2697" i="7"/>
  <c r="A2698" i="7"/>
  <c r="C2698" i="7"/>
  <c r="D2698" i="7"/>
  <c r="E2698" i="7"/>
  <c r="A2699" i="7"/>
  <c r="C2699" i="7"/>
  <c r="D2699" i="7"/>
  <c r="E2699" i="7"/>
  <c r="A2700" i="7"/>
  <c r="C2700" i="7"/>
  <c r="D2700" i="7"/>
  <c r="E2700" i="7"/>
  <c r="A2701" i="7"/>
  <c r="C2701" i="7"/>
  <c r="D2701" i="7"/>
  <c r="E2701" i="7"/>
  <c r="A2702" i="7"/>
  <c r="C2702" i="7"/>
  <c r="D2702" i="7"/>
  <c r="E2702" i="7"/>
  <c r="A2703" i="7"/>
  <c r="C2703" i="7"/>
  <c r="D2703" i="7"/>
  <c r="E2703" i="7"/>
  <c r="A2704" i="7"/>
  <c r="C2704" i="7"/>
  <c r="D2704" i="7"/>
  <c r="E2704" i="7"/>
  <c r="A2705" i="7"/>
  <c r="C2705" i="7"/>
  <c r="D2705" i="7"/>
  <c r="E2705" i="7"/>
  <c r="A2706" i="7"/>
  <c r="C2706" i="7"/>
  <c r="D2706" i="7"/>
  <c r="E2706" i="7"/>
  <c r="A2707" i="7"/>
  <c r="C2707" i="7"/>
  <c r="D2707" i="7"/>
  <c r="E2707" i="7"/>
  <c r="A2708" i="7"/>
  <c r="C2708" i="7"/>
  <c r="D2708" i="7"/>
  <c r="E2708" i="7"/>
  <c r="A2709" i="7"/>
  <c r="C2709" i="7"/>
  <c r="D2709" i="7"/>
  <c r="E2709" i="7"/>
  <c r="A2710" i="7"/>
  <c r="C2710" i="7"/>
  <c r="D2710" i="7"/>
  <c r="E2710" i="7"/>
  <c r="A2711" i="7"/>
  <c r="C2711" i="7"/>
  <c r="D2711" i="7"/>
  <c r="E2711" i="7"/>
  <c r="A2712" i="7"/>
  <c r="C2712" i="7"/>
  <c r="D2712" i="7"/>
  <c r="E2712" i="7"/>
  <c r="A2713" i="7"/>
  <c r="C2713" i="7"/>
  <c r="D2713" i="7"/>
  <c r="E2713" i="7"/>
  <c r="A2714" i="7"/>
  <c r="C2714" i="7"/>
  <c r="D2714" i="7"/>
  <c r="E2714" i="7"/>
  <c r="A2715" i="7"/>
  <c r="C2715" i="7"/>
  <c r="D2715" i="7"/>
  <c r="E2715" i="7"/>
  <c r="A2716" i="7"/>
  <c r="C2716" i="7"/>
  <c r="D2716" i="7"/>
  <c r="E2716" i="7"/>
  <c r="A2717" i="7"/>
  <c r="C2717" i="7"/>
  <c r="D2717" i="7"/>
  <c r="E2717" i="7"/>
  <c r="A2718" i="7"/>
  <c r="C2718" i="7"/>
  <c r="D2718" i="7"/>
  <c r="E2718" i="7"/>
  <c r="A2719" i="7"/>
  <c r="C2719" i="7"/>
  <c r="D2719" i="7"/>
  <c r="E2719" i="7"/>
  <c r="A2720" i="7"/>
  <c r="C2720" i="7"/>
  <c r="D2720" i="7"/>
  <c r="E2720" i="7"/>
  <c r="A2721" i="7"/>
  <c r="C2721" i="7"/>
  <c r="D2721" i="7"/>
  <c r="E2721" i="7"/>
  <c r="A2722" i="7"/>
  <c r="C2722" i="7"/>
  <c r="D2722" i="7"/>
  <c r="E2722" i="7"/>
  <c r="A2723" i="7"/>
  <c r="C2723" i="7"/>
  <c r="D2723" i="7"/>
  <c r="E2723" i="7"/>
  <c r="A2724" i="7"/>
  <c r="C2724" i="7"/>
  <c r="D2724" i="7"/>
  <c r="E2724" i="7"/>
  <c r="A2725" i="7"/>
  <c r="C2725" i="7"/>
  <c r="D2725" i="7"/>
  <c r="E2725" i="7"/>
  <c r="A2726" i="7"/>
  <c r="C2726" i="7"/>
  <c r="D2726" i="7"/>
  <c r="E2726" i="7"/>
  <c r="A2727" i="7"/>
  <c r="C2727" i="7"/>
  <c r="D2727" i="7"/>
  <c r="E2727" i="7"/>
  <c r="A2728" i="7"/>
  <c r="C2728" i="7"/>
  <c r="D2728" i="7"/>
  <c r="E2728" i="7"/>
  <c r="A2729" i="7"/>
  <c r="C2729" i="7"/>
  <c r="D2729" i="7"/>
  <c r="E2729" i="7"/>
  <c r="A2730" i="7"/>
  <c r="C2730" i="7"/>
  <c r="D2730" i="7"/>
  <c r="E2730" i="7"/>
  <c r="A2731" i="7"/>
  <c r="C2731" i="7"/>
  <c r="D2731" i="7"/>
  <c r="E2731" i="7"/>
  <c r="A2732" i="7"/>
  <c r="C2732" i="7"/>
  <c r="D2732" i="7"/>
  <c r="E2732" i="7"/>
  <c r="A2733" i="7"/>
  <c r="C2733" i="7"/>
  <c r="D2733" i="7"/>
  <c r="E2733" i="7"/>
  <c r="A2734" i="7"/>
  <c r="C2734" i="7"/>
  <c r="D2734" i="7"/>
  <c r="E2734" i="7"/>
  <c r="A2735" i="7"/>
  <c r="C2735" i="7"/>
  <c r="D2735" i="7"/>
  <c r="E2735" i="7"/>
  <c r="A2736" i="7"/>
  <c r="C2736" i="7"/>
  <c r="D2736" i="7"/>
  <c r="E2736" i="7"/>
  <c r="A2737" i="7"/>
  <c r="C2737" i="7"/>
  <c r="D2737" i="7"/>
  <c r="E2737" i="7"/>
  <c r="A2738" i="7"/>
  <c r="C2738" i="7"/>
  <c r="D2738" i="7"/>
  <c r="E2738" i="7"/>
  <c r="A2739" i="7"/>
  <c r="C2739" i="7"/>
  <c r="D2739" i="7"/>
  <c r="E2739" i="7"/>
  <c r="A2740" i="7"/>
  <c r="C2740" i="7"/>
  <c r="D2740" i="7"/>
  <c r="E2740" i="7"/>
  <c r="A2741" i="7"/>
  <c r="C2741" i="7"/>
  <c r="D2741" i="7"/>
  <c r="E2741" i="7"/>
  <c r="A2742" i="7"/>
  <c r="C2742" i="7"/>
  <c r="D2742" i="7"/>
  <c r="E2742" i="7"/>
  <c r="A2743" i="7"/>
  <c r="C2743" i="7"/>
  <c r="D2743" i="7"/>
  <c r="E2743" i="7"/>
  <c r="A2744" i="7"/>
  <c r="C2744" i="7"/>
  <c r="D2744" i="7"/>
  <c r="E2744" i="7"/>
  <c r="A2745" i="7"/>
  <c r="C2745" i="7"/>
  <c r="D2745" i="7"/>
  <c r="E2745" i="7"/>
  <c r="A2746" i="7"/>
  <c r="C2746" i="7"/>
  <c r="D2746" i="7"/>
  <c r="E2746" i="7"/>
  <c r="A2747" i="7"/>
  <c r="C2747" i="7"/>
  <c r="D2747" i="7"/>
  <c r="E2747" i="7"/>
  <c r="A2748" i="7"/>
  <c r="C2748" i="7"/>
  <c r="D2748" i="7"/>
  <c r="E2748" i="7"/>
  <c r="A2749" i="7"/>
  <c r="C2749" i="7"/>
  <c r="D2749" i="7"/>
  <c r="E2749" i="7"/>
  <c r="A2750" i="7"/>
  <c r="C2750" i="7"/>
  <c r="D2750" i="7"/>
  <c r="E2750" i="7"/>
  <c r="A2751" i="7"/>
  <c r="C2751" i="7"/>
  <c r="D2751" i="7"/>
  <c r="E2751" i="7"/>
  <c r="A2752" i="7"/>
  <c r="C2752" i="7"/>
  <c r="D2752" i="7"/>
  <c r="E2752" i="7"/>
  <c r="A2753" i="7"/>
  <c r="C2753" i="7"/>
  <c r="D2753" i="7"/>
  <c r="E2753" i="7"/>
  <c r="A2754" i="7"/>
  <c r="C2754" i="7"/>
  <c r="D2754" i="7"/>
  <c r="E2754" i="7"/>
  <c r="A2755" i="7"/>
  <c r="C2755" i="7"/>
  <c r="D2755" i="7"/>
  <c r="E2755" i="7"/>
  <c r="A2756" i="7"/>
  <c r="C2756" i="7"/>
  <c r="D2756" i="7"/>
  <c r="E2756" i="7"/>
  <c r="A2757" i="7"/>
  <c r="C2757" i="7"/>
  <c r="D2757" i="7"/>
  <c r="E2757" i="7"/>
  <c r="A2758" i="7"/>
  <c r="C2758" i="7"/>
  <c r="D2758" i="7"/>
  <c r="E2758" i="7"/>
  <c r="A2759" i="7"/>
  <c r="C2759" i="7"/>
  <c r="D2759" i="7"/>
  <c r="E2759" i="7"/>
  <c r="A2760" i="7"/>
  <c r="C2760" i="7"/>
  <c r="D2760" i="7"/>
  <c r="E2760" i="7"/>
  <c r="A2761" i="7"/>
  <c r="C2761" i="7"/>
  <c r="D2761" i="7"/>
  <c r="E2761" i="7"/>
  <c r="A2762" i="7"/>
  <c r="C2762" i="7"/>
  <c r="D2762" i="7"/>
  <c r="E2762" i="7"/>
  <c r="A2763" i="7"/>
  <c r="C2763" i="7"/>
  <c r="D2763" i="7"/>
  <c r="E2763" i="7"/>
  <c r="A2764" i="7"/>
  <c r="C2764" i="7"/>
  <c r="D2764" i="7"/>
  <c r="E2764" i="7"/>
  <c r="A2765" i="7"/>
  <c r="C2765" i="7"/>
  <c r="D2765" i="7"/>
  <c r="E2765" i="7"/>
  <c r="A2766" i="7"/>
  <c r="C2766" i="7"/>
  <c r="D2766" i="7"/>
  <c r="E2766" i="7"/>
  <c r="A2767" i="7"/>
  <c r="C2767" i="7"/>
  <c r="D2767" i="7"/>
  <c r="E2767" i="7"/>
  <c r="A2768" i="7"/>
  <c r="C2768" i="7"/>
  <c r="D2768" i="7"/>
  <c r="E2768" i="7"/>
  <c r="A2769" i="7"/>
  <c r="C2769" i="7"/>
  <c r="D2769" i="7"/>
  <c r="E2769" i="7"/>
  <c r="A2770" i="7"/>
  <c r="C2770" i="7"/>
  <c r="D2770" i="7"/>
  <c r="E2770" i="7"/>
  <c r="A2771" i="7"/>
  <c r="C2771" i="7"/>
  <c r="D2771" i="7"/>
  <c r="E2771" i="7"/>
  <c r="A2772" i="7"/>
  <c r="C2772" i="7"/>
  <c r="D2772" i="7"/>
  <c r="E2772" i="7"/>
  <c r="A2773" i="7"/>
  <c r="C2773" i="7"/>
  <c r="D2773" i="7"/>
  <c r="E2773" i="7"/>
  <c r="A2774" i="7"/>
  <c r="C2774" i="7"/>
  <c r="D2774" i="7"/>
  <c r="E2774" i="7"/>
  <c r="A2775" i="7"/>
  <c r="C2775" i="7"/>
  <c r="D2775" i="7"/>
  <c r="E2775" i="7"/>
  <c r="A2776" i="7"/>
  <c r="C2776" i="7"/>
  <c r="D2776" i="7"/>
  <c r="E2776" i="7"/>
  <c r="A2777" i="7"/>
  <c r="C2777" i="7"/>
  <c r="D2777" i="7"/>
  <c r="E2777" i="7"/>
  <c r="A2778" i="7"/>
  <c r="C2778" i="7"/>
  <c r="D2778" i="7"/>
  <c r="E2778" i="7"/>
  <c r="A2779" i="7"/>
  <c r="C2779" i="7"/>
  <c r="D2779" i="7"/>
  <c r="E2779" i="7"/>
  <c r="A2780" i="7"/>
  <c r="C2780" i="7"/>
  <c r="D2780" i="7"/>
  <c r="E2780" i="7"/>
  <c r="A2781" i="7"/>
  <c r="C2781" i="7"/>
  <c r="D2781" i="7"/>
  <c r="E2781" i="7"/>
  <c r="A2782" i="7"/>
  <c r="C2782" i="7"/>
  <c r="D2782" i="7"/>
  <c r="E2782" i="7"/>
  <c r="A2783" i="7"/>
  <c r="C2783" i="7"/>
  <c r="D2783" i="7"/>
  <c r="E2783" i="7"/>
  <c r="A2784" i="7"/>
  <c r="C2784" i="7"/>
  <c r="D2784" i="7"/>
  <c r="E2784" i="7"/>
  <c r="A2785" i="7"/>
  <c r="C2785" i="7"/>
  <c r="D2785" i="7"/>
  <c r="E2785" i="7"/>
  <c r="A2786" i="7"/>
  <c r="C2786" i="7"/>
  <c r="D2786" i="7"/>
  <c r="E2786" i="7"/>
  <c r="A2787" i="7"/>
  <c r="C2787" i="7"/>
  <c r="D2787" i="7"/>
  <c r="E2787" i="7"/>
  <c r="A2788" i="7"/>
  <c r="C2788" i="7"/>
  <c r="D2788" i="7"/>
  <c r="E2788" i="7"/>
  <c r="A2789" i="7"/>
  <c r="C2789" i="7"/>
  <c r="D2789" i="7"/>
  <c r="E2789" i="7"/>
  <c r="A2790" i="7"/>
  <c r="C2790" i="7"/>
  <c r="D2790" i="7"/>
  <c r="E2790" i="7"/>
  <c r="A2791" i="7"/>
  <c r="C2791" i="7"/>
  <c r="D2791" i="7"/>
  <c r="E2791" i="7"/>
  <c r="A2792" i="7"/>
  <c r="C2792" i="7"/>
  <c r="D2792" i="7"/>
  <c r="E2792" i="7"/>
  <c r="A2793" i="7"/>
  <c r="C2793" i="7"/>
  <c r="D2793" i="7"/>
  <c r="E2793" i="7"/>
  <c r="A2794" i="7"/>
  <c r="C2794" i="7"/>
  <c r="D2794" i="7"/>
  <c r="E2794" i="7"/>
  <c r="A2795" i="7"/>
  <c r="C2795" i="7"/>
  <c r="D2795" i="7"/>
  <c r="E2795" i="7"/>
  <c r="A2796" i="7"/>
  <c r="C2796" i="7"/>
  <c r="D2796" i="7"/>
  <c r="E2796" i="7"/>
  <c r="A2797" i="7"/>
  <c r="C2797" i="7"/>
  <c r="D2797" i="7"/>
  <c r="E2797" i="7"/>
  <c r="A2798" i="7"/>
  <c r="C2798" i="7"/>
  <c r="D2798" i="7"/>
  <c r="E2798" i="7"/>
  <c r="A2799" i="7"/>
  <c r="C2799" i="7"/>
  <c r="D2799" i="7"/>
  <c r="E2799" i="7"/>
  <c r="A2800" i="7"/>
  <c r="C2800" i="7"/>
  <c r="D2800" i="7"/>
  <c r="E2800" i="7"/>
  <c r="A2801" i="7"/>
  <c r="C2801" i="7"/>
  <c r="D2801" i="7"/>
  <c r="E2801" i="7"/>
  <c r="A2802" i="7"/>
  <c r="C2802" i="7"/>
  <c r="D2802" i="7"/>
  <c r="E2802" i="7"/>
  <c r="A2803" i="7"/>
  <c r="C2803" i="7"/>
  <c r="D2803" i="7"/>
  <c r="E2803" i="7"/>
  <c r="A2804" i="7"/>
  <c r="C2804" i="7"/>
  <c r="D2804" i="7"/>
  <c r="E2804" i="7"/>
  <c r="A2805" i="7"/>
  <c r="C2805" i="7"/>
  <c r="D2805" i="7"/>
  <c r="E2805" i="7"/>
  <c r="A2806" i="7"/>
  <c r="C2806" i="7"/>
  <c r="D2806" i="7"/>
  <c r="E2806" i="7"/>
  <c r="A2807" i="7"/>
  <c r="C2807" i="7"/>
  <c r="D2807" i="7"/>
  <c r="E2807" i="7"/>
  <c r="A2808" i="7"/>
  <c r="C2808" i="7"/>
  <c r="D2808" i="7"/>
  <c r="E2808" i="7"/>
  <c r="A2809" i="7"/>
  <c r="C2809" i="7"/>
  <c r="D2809" i="7"/>
  <c r="E2809" i="7"/>
  <c r="A2810" i="7"/>
  <c r="C2810" i="7"/>
  <c r="D2810" i="7"/>
  <c r="E2810" i="7"/>
  <c r="A2811" i="7"/>
  <c r="C2811" i="7"/>
  <c r="D2811" i="7"/>
  <c r="E2811" i="7"/>
  <c r="A2812" i="7"/>
  <c r="C2812" i="7"/>
  <c r="D2812" i="7"/>
  <c r="E2812" i="7"/>
  <c r="A2813" i="7"/>
  <c r="C2813" i="7"/>
  <c r="D2813" i="7"/>
  <c r="E2813" i="7"/>
  <c r="A2814" i="7"/>
  <c r="C2814" i="7"/>
  <c r="D2814" i="7"/>
  <c r="E2814" i="7"/>
  <c r="A2815" i="7"/>
  <c r="C2815" i="7"/>
  <c r="D2815" i="7"/>
  <c r="E2815" i="7"/>
  <c r="A2816" i="7"/>
  <c r="C2816" i="7"/>
  <c r="D2816" i="7"/>
  <c r="E2816" i="7"/>
  <c r="A2817" i="7"/>
  <c r="C2817" i="7"/>
  <c r="D2817" i="7"/>
  <c r="E2817" i="7"/>
  <c r="A2818" i="7"/>
  <c r="C2818" i="7"/>
  <c r="D2818" i="7"/>
  <c r="E2818" i="7"/>
  <c r="A2819" i="7"/>
  <c r="C2819" i="7"/>
  <c r="D2819" i="7"/>
  <c r="E2819" i="7"/>
  <c r="A2820" i="7"/>
  <c r="C2820" i="7"/>
  <c r="D2820" i="7"/>
  <c r="E2820" i="7"/>
  <c r="A2821" i="7"/>
  <c r="C2821" i="7"/>
  <c r="D2821" i="7"/>
  <c r="E2821" i="7"/>
  <c r="A2822" i="7"/>
  <c r="C2822" i="7"/>
  <c r="D2822" i="7"/>
  <c r="E2822" i="7"/>
  <c r="A2823" i="7"/>
  <c r="C2823" i="7"/>
  <c r="D2823" i="7"/>
  <c r="E2823" i="7"/>
  <c r="A2824" i="7"/>
  <c r="C2824" i="7"/>
  <c r="D2824" i="7"/>
  <c r="E2824" i="7"/>
  <c r="A2825" i="7"/>
  <c r="C2825" i="7"/>
  <c r="D2825" i="7"/>
  <c r="E2825" i="7"/>
  <c r="A2826" i="7"/>
  <c r="C2826" i="7"/>
  <c r="D2826" i="7"/>
  <c r="E2826" i="7"/>
  <c r="A2827" i="7"/>
  <c r="C2827" i="7"/>
  <c r="D2827" i="7"/>
  <c r="E2827" i="7"/>
  <c r="A2828" i="7"/>
  <c r="C2828" i="7"/>
  <c r="D2828" i="7"/>
  <c r="E2828" i="7"/>
  <c r="A2829" i="7"/>
  <c r="C2829" i="7"/>
  <c r="D2829" i="7"/>
  <c r="E2829" i="7"/>
  <c r="A2830" i="7"/>
  <c r="C2830" i="7"/>
  <c r="D2830" i="7"/>
  <c r="E2830" i="7"/>
  <c r="A2831" i="7"/>
  <c r="C2831" i="7"/>
  <c r="D2831" i="7"/>
  <c r="E2831" i="7"/>
  <c r="A2832" i="7"/>
  <c r="C2832" i="7"/>
  <c r="D2832" i="7"/>
  <c r="E2832" i="7"/>
  <c r="A2833" i="7"/>
  <c r="C2833" i="7"/>
  <c r="D2833" i="7"/>
  <c r="E2833" i="7"/>
  <c r="A2834" i="7"/>
  <c r="C2834" i="7"/>
  <c r="D2834" i="7"/>
  <c r="E2834" i="7"/>
  <c r="A2835" i="7"/>
  <c r="C2835" i="7"/>
  <c r="D2835" i="7"/>
  <c r="E2835" i="7"/>
  <c r="A2836" i="7"/>
  <c r="C2836" i="7"/>
  <c r="D2836" i="7"/>
  <c r="E2836" i="7"/>
  <c r="A2837" i="7"/>
  <c r="C2837" i="7"/>
  <c r="D2837" i="7"/>
  <c r="E2837" i="7"/>
  <c r="A2838" i="7"/>
  <c r="C2838" i="7"/>
  <c r="D2838" i="7"/>
  <c r="E2838" i="7"/>
  <c r="A2839" i="7"/>
  <c r="C2839" i="7"/>
  <c r="D2839" i="7"/>
  <c r="E2839" i="7"/>
  <c r="A2840" i="7"/>
  <c r="C2840" i="7"/>
  <c r="D2840" i="7"/>
  <c r="E2840" i="7"/>
  <c r="A2841" i="7"/>
  <c r="C2841" i="7"/>
  <c r="D2841" i="7"/>
  <c r="E2841" i="7"/>
  <c r="A2842" i="7"/>
  <c r="C2842" i="7"/>
  <c r="D2842" i="7"/>
  <c r="E2842" i="7"/>
  <c r="A2843" i="7"/>
  <c r="C2843" i="7"/>
  <c r="D2843" i="7"/>
  <c r="E2843" i="7"/>
  <c r="A2844" i="7"/>
  <c r="C2844" i="7"/>
  <c r="D2844" i="7"/>
  <c r="E2844" i="7"/>
  <c r="A2845" i="7"/>
  <c r="C2845" i="7"/>
  <c r="D2845" i="7"/>
  <c r="E2845" i="7"/>
  <c r="A2846" i="7"/>
  <c r="C2846" i="7"/>
  <c r="D2846" i="7"/>
  <c r="E2846" i="7"/>
  <c r="A2847" i="7"/>
  <c r="C2847" i="7"/>
  <c r="D2847" i="7"/>
  <c r="E2847" i="7"/>
  <c r="A2848" i="7"/>
  <c r="C2848" i="7"/>
  <c r="D2848" i="7"/>
  <c r="E2848" i="7"/>
  <c r="A2849" i="7"/>
  <c r="C2849" i="7"/>
  <c r="D2849" i="7"/>
  <c r="E2849" i="7"/>
  <c r="A2850" i="7"/>
  <c r="C2850" i="7"/>
  <c r="D2850" i="7"/>
  <c r="E2850" i="7"/>
  <c r="A2851" i="7"/>
  <c r="C2851" i="7"/>
  <c r="D2851" i="7"/>
  <c r="E2851" i="7"/>
  <c r="A2852" i="7"/>
  <c r="C2852" i="7"/>
  <c r="D2852" i="7"/>
  <c r="E2852" i="7"/>
  <c r="A2853" i="7"/>
  <c r="C2853" i="7"/>
  <c r="D2853" i="7"/>
  <c r="E2853" i="7"/>
  <c r="A2854" i="7"/>
  <c r="C2854" i="7"/>
  <c r="D2854" i="7"/>
  <c r="E2854" i="7"/>
  <c r="A2855" i="7"/>
  <c r="C2855" i="7"/>
  <c r="D2855" i="7"/>
  <c r="E2855" i="7"/>
  <c r="A2856" i="7"/>
  <c r="C2856" i="7"/>
  <c r="D2856" i="7"/>
  <c r="E2856" i="7"/>
  <c r="A2857" i="7"/>
  <c r="C2857" i="7"/>
  <c r="D2857" i="7"/>
  <c r="E2857" i="7"/>
  <c r="A2858" i="7"/>
  <c r="C2858" i="7"/>
  <c r="D2858" i="7"/>
  <c r="E2858" i="7"/>
  <c r="A2859" i="7"/>
  <c r="C2859" i="7"/>
  <c r="D2859" i="7"/>
  <c r="E2859" i="7"/>
  <c r="A2860" i="7"/>
  <c r="C2860" i="7"/>
  <c r="D2860" i="7"/>
  <c r="E2860" i="7"/>
  <c r="A2861" i="7"/>
  <c r="C2861" i="7"/>
  <c r="D2861" i="7"/>
  <c r="E2861" i="7"/>
  <c r="A2862" i="7"/>
  <c r="C2862" i="7"/>
  <c r="D2862" i="7"/>
  <c r="E2862" i="7"/>
  <c r="A2863" i="7"/>
  <c r="C2863" i="7"/>
  <c r="D2863" i="7"/>
  <c r="E2863" i="7"/>
  <c r="A2864" i="7"/>
  <c r="C2864" i="7"/>
  <c r="D2864" i="7"/>
  <c r="E2864" i="7"/>
  <c r="A2865" i="7"/>
  <c r="C2865" i="7"/>
  <c r="D2865" i="7"/>
  <c r="E2865" i="7"/>
  <c r="A2866" i="7"/>
  <c r="C2866" i="7"/>
  <c r="D2866" i="7"/>
  <c r="E2866" i="7"/>
  <c r="A2867" i="7"/>
  <c r="C2867" i="7"/>
  <c r="D2867" i="7"/>
  <c r="E2867" i="7"/>
  <c r="A2868" i="7"/>
  <c r="C2868" i="7"/>
  <c r="D2868" i="7"/>
  <c r="E2868" i="7"/>
  <c r="A2869" i="7"/>
  <c r="C2869" i="7"/>
  <c r="D2869" i="7"/>
  <c r="E2869" i="7"/>
  <c r="A2870" i="7"/>
  <c r="C2870" i="7"/>
  <c r="D2870" i="7"/>
  <c r="E2870" i="7"/>
  <c r="A2871" i="7"/>
  <c r="C2871" i="7"/>
  <c r="D2871" i="7"/>
  <c r="E2871" i="7"/>
  <c r="A2872" i="7"/>
  <c r="C2872" i="7"/>
  <c r="D2872" i="7"/>
  <c r="E2872" i="7"/>
  <c r="A2873" i="7"/>
  <c r="C2873" i="7"/>
  <c r="D2873" i="7"/>
  <c r="E2873" i="7"/>
  <c r="A2874" i="7"/>
  <c r="C2874" i="7"/>
  <c r="D2874" i="7"/>
  <c r="E2874" i="7"/>
  <c r="A2875" i="7"/>
  <c r="C2875" i="7"/>
  <c r="D2875" i="7"/>
  <c r="E2875" i="7"/>
  <c r="A2876" i="7"/>
  <c r="C2876" i="7"/>
  <c r="D2876" i="7"/>
  <c r="E2876" i="7"/>
  <c r="A2877" i="7"/>
  <c r="C2877" i="7"/>
  <c r="D2877" i="7"/>
  <c r="E2877" i="7"/>
  <c r="A2878" i="7"/>
  <c r="C2878" i="7"/>
  <c r="D2878" i="7"/>
  <c r="E2878" i="7"/>
  <c r="A2879" i="7"/>
  <c r="C2879" i="7"/>
  <c r="D2879" i="7"/>
  <c r="E2879" i="7"/>
  <c r="A2880" i="7"/>
  <c r="C2880" i="7"/>
  <c r="D2880" i="7"/>
  <c r="E2880" i="7"/>
  <c r="A2881" i="7"/>
  <c r="C2881" i="7"/>
  <c r="D2881" i="7"/>
  <c r="E2881" i="7"/>
  <c r="A2882" i="7"/>
  <c r="C2882" i="7"/>
  <c r="D2882" i="7"/>
  <c r="E2882" i="7"/>
  <c r="A2883" i="7"/>
  <c r="C2883" i="7"/>
  <c r="D2883" i="7"/>
  <c r="E2883" i="7"/>
  <c r="A2884" i="7"/>
  <c r="C2884" i="7"/>
  <c r="D2884" i="7"/>
  <c r="E2884" i="7"/>
  <c r="A2885" i="7"/>
  <c r="C2885" i="7"/>
  <c r="D2885" i="7"/>
  <c r="E2885" i="7"/>
  <c r="A2886" i="7"/>
  <c r="C2886" i="7"/>
  <c r="D2886" i="7"/>
  <c r="E2886" i="7"/>
  <c r="A2887" i="7"/>
  <c r="C2887" i="7"/>
  <c r="D2887" i="7"/>
  <c r="E2887" i="7"/>
  <c r="A2888" i="7"/>
  <c r="C2888" i="7"/>
  <c r="D2888" i="7"/>
  <c r="E2888" i="7"/>
  <c r="A2889" i="7"/>
  <c r="C2889" i="7"/>
  <c r="D2889" i="7"/>
  <c r="E2889" i="7"/>
  <c r="A2890" i="7"/>
  <c r="C2890" i="7"/>
  <c r="D2890" i="7"/>
  <c r="E2890" i="7"/>
  <c r="A2891" i="7"/>
  <c r="C2891" i="7"/>
  <c r="D2891" i="7"/>
  <c r="E2891" i="7"/>
  <c r="A2892" i="7"/>
  <c r="C2892" i="7"/>
  <c r="D2892" i="7"/>
  <c r="E2892" i="7"/>
  <c r="A2893" i="7"/>
  <c r="C2893" i="7"/>
  <c r="D2893" i="7"/>
  <c r="E2893" i="7"/>
  <c r="A2894" i="7"/>
  <c r="C2894" i="7"/>
  <c r="D2894" i="7"/>
  <c r="E2894" i="7"/>
  <c r="A2895" i="7"/>
  <c r="C2895" i="7"/>
  <c r="D2895" i="7"/>
  <c r="E2895" i="7"/>
  <c r="A2896" i="7"/>
  <c r="C2896" i="7"/>
  <c r="D2896" i="7"/>
  <c r="E2896" i="7"/>
  <c r="A2897" i="7"/>
  <c r="C2897" i="7"/>
  <c r="D2897" i="7"/>
  <c r="E2897" i="7"/>
  <c r="A2898" i="7"/>
  <c r="C2898" i="7"/>
  <c r="D2898" i="7"/>
  <c r="E2898" i="7"/>
  <c r="A2899" i="7"/>
  <c r="C2899" i="7"/>
  <c r="D2899" i="7"/>
  <c r="E2899" i="7"/>
  <c r="A2900" i="7"/>
  <c r="C2900" i="7"/>
  <c r="D2900" i="7"/>
  <c r="E2900" i="7"/>
  <c r="A2901" i="7"/>
  <c r="C2901" i="7"/>
  <c r="D2901" i="7"/>
  <c r="E2901" i="7"/>
  <c r="A2902" i="7"/>
  <c r="C2902" i="7"/>
  <c r="D2902" i="7"/>
  <c r="E2902" i="7"/>
  <c r="A2903" i="7"/>
  <c r="C2903" i="7"/>
  <c r="D2903" i="7"/>
  <c r="E2903" i="7"/>
  <c r="A2904" i="7"/>
  <c r="C2904" i="7"/>
  <c r="D2904" i="7"/>
  <c r="E2904" i="7"/>
  <c r="A2905" i="7"/>
  <c r="C2905" i="7"/>
  <c r="D2905" i="7"/>
  <c r="E2905" i="7"/>
  <c r="A2906" i="7"/>
  <c r="C2906" i="7"/>
  <c r="D2906" i="7"/>
  <c r="E2906" i="7"/>
  <c r="A2907" i="7"/>
  <c r="C2907" i="7"/>
  <c r="D2907" i="7"/>
  <c r="E2907" i="7"/>
  <c r="A2908" i="7"/>
  <c r="C2908" i="7"/>
  <c r="D2908" i="7"/>
  <c r="E2908" i="7"/>
  <c r="A2909" i="7"/>
  <c r="C2909" i="7"/>
  <c r="D2909" i="7"/>
  <c r="E2909" i="7"/>
  <c r="A2910" i="7"/>
  <c r="C2910" i="7"/>
  <c r="D2910" i="7"/>
  <c r="E2910" i="7"/>
  <c r="A2911" i="7"/>
  <c r="C2911" i="7"/>
  <c r="D2911" i="7"/>
  <c r="E2911" i="7"/>
  <c r="A2912" i="7"/>
  <c r="C2912" i="7"/>
  <c r="D2912" i="7"/>
  <c r="E2912" i="7"/>
  <c r="A2913" i="7"/>
  <c r="C2913" i="7"/>
  <c r="D2913" i="7"/>
  <c r="E2913" i="7"/>
  <c r="A2914" i="7"/>
  <c r="C2914" i="7"/>
  <c r="D2914" i="7"/>
  <c r="E2914" i="7"/>
  <c r="A2915" i="7"/>
  <c r="C2915" i="7"/>
  <c r="D2915" i="7"/>
  <c r="E2915" i="7"/>
  <c r="A2916" i="7"/>
  <c r="C2916" i="7"/>
  <c r="D2916" i="7"/>
  <c r="E2916" i="7"/>
  <c r="A2917" i="7"/>
  <c r="C2917" i="7"/>
  <c r="D2917" i="7"/>
  <c r="E2917" i="7"/>
  <c r="A2918" i="7"/>
  <c r="C2918" i="7"/>
  <c r="D2918" i="7"/>
  <c r="E2918" i="7"/>
  <c r="A2919" i="7"/>
  <c r="C2919" i="7"/>
  <c r="D2919" i="7"/>
  <c r="E2919" i="7"/>
  <c r="A2920" i="7"/>
  <c r="C2920" i="7"/>
  <c r="D2920" i="7"/>
  <c r="E2920" i="7"/>
  <c r="A2921" i="7"/>
  <c r="C2921" i="7"/>
  <c r="D2921" i="7"/>
  <c r="E2921" i="7"/>
  <c r="A2922" i="7"/>
  <c r="C2922" i="7"/>
  <c r="D2922" i="7"/>
  <c r="E2922" i="7"/>
  <c r="A2923" i="7"/>
  <c r="C2923" i="7"/>
  <c r="D2923" i="7"/>
  <c r="E2923" i="7"/>
  <c r="A2924" i="7"/>
  <c r="C2924" i="7"/>
  <c r="D2924" i="7"/>
  <c r="E2924" i="7"/>
  <c r="A2925" i="7"/>
  <c r="C2925" i="7"/>
  <c r="D2925" i="7"/>
  <c r="E2925" i="7"/>
  <c r="A2926" i="7"/>
  <c r="C2926" i="7"/>
  <c r="D2926" i="7"/>
  <c r="E2926" i="7"/>
  <c r="A2927" i="7"/>
  <c r="C2927" i="7"/>
  <c r="D2927" i="7"/>
  <c r="E2927" i="7"/>
  <c r="A2928" i="7"/>
  <c r="C2928" i="7"/>
  <c r="D2928" i="7"/>
  <c r="E2928" i="7"/>
  <c r="A2929" i="7"/>
  <c r="C2929" i="7"/>
  <c r="D2929" i="7"/>
  <c r="E2929" i="7"/>
  <c r="A2930" i="7"/>
  <c r="C2930" i="7"/>
  <c r="D2930" i="7"/>
  <c r="E2930" i="7"/>
  <c r="A2931" i="7"/>
  <c r="C2931" i="7"/>
  <c r="D2931" i="7"/>
  <c r="E2931" i="7"/>
  <c r="A2932" i="7"/>
  <c r="C2932" i="7"/>
  <c r="D2932" i="7"/>
  <c r="E2932" i="7"/>
  <c r="A2933" i="7"/>
  <c r="C2933" i="7"/>
  <c r="D2933" i="7"/>
  <c r="E2933" i="7"/>
  <c r="A2934" i="7"/>
  <c r="C2934" i="7"/>
  <c r="D2934" i="7"/>
  <c r="E2934" i="7"/>
  <c r="A2935" i="7"/>
  <c r="C2935" i="7"/>
  <c r="D2935" i="7"/>
  <c r="E2935" i="7"/>
  <c r="A2936" i="7"/>
  <c r="C2936" i="7"/>
  <c r="D2936" i="7"/>
  <c r="E2936" i="7"/>
  <c r="A2937" i="7"/>
  <c r="C2937" i="7"/>
  <c r="D2937" i="7"/>
  <c r="E2937" i="7"/>
  <c r="A2938" i="7"/>
  <c r="C2938" i="7"/>
  <c r="D2938" i="7"/>
  <c r="E2938" i="7"/>
  <c r="A2939" i="7"/>
  <c r="C2939" i="7"/>
  <c r="D2939" i="7"/>
  <c r="E2939" i="7"/>
  <c r="A2940" i="7"/>
  <c r="C2940" i="7"/>
  <c r="D2940" i="7"/>
  <c r="E2940" i="7"/>
  <c r="A2941" i="7"/>
  <c r="C2941" i="7"/>
  <c r="D2941" i="7"/>
  <c r="E2941" i="7"/>
  <c r="A2942" i="7"/>
  <c r="C2942" i="7"/>
  <c r="D2942" i="7"/>
  <c r="E2942" i="7"/>
  <c r="A2943" i="7"/>
  <c r="C2943" i="7"/>
  <c r="D2943" i="7"/>
  <c r="E2943" i="7"/>
  <c r="A2944" i="7"/>
  <c r="C2944" i="7"/>
  <c r="D2944" i="7"/>
  <c r="E2944" i="7"/>
  <c r="A2945" i="7"/>
  <c r="C2945" i="7"/>
  <c r="D2945" i="7"/>
  <c r="E2945" i="7"/>
  <c r="A2946" i="7"/>
  <c r="C2946" i="7"/>
  <c r="D2946" i="7"/>
  <c r="E2946" i="7"/>
  <c r="A2947" i="7"/>
  <c r="C2947" i="7"/>
  <c r="D2947" i="7"/>
  <c r="E2947" i="7"/>
  <c r="A2948" i="7"/>
  <c r="C2948" i="7"/>
  <c r="D2948" i="7"/>
  <c r="E2948" i="7"/>
  <c r="A2949" i="7"/>
  <c r="C2949" i="7"/>
  <c r="D2949" i="7"/>
  <c r="E2949" i="7"/>
  <c r="A2950" i="7"/>
  <c r="C2950" i="7"/>
  <c r="D2950" i="7"/>
  <c r="E2950" i="7"/>
  <c r="A2951" i="7"/>
  <c r="C2951" i="7"/>
  <c r="D2951" i="7"/>
  <c r="E2951" i="7"/>
  <c r="A2952" i="7"/>
  <c r="C2952" i="7"/>
  <c r="D2952" i="7"/>
  <c r="E2952" i="7"/>
  <c r="A2953" i="7"/>
  <c r="C2953" i="7"/>
  <c r="D2953" i="7"/>
  <c r="E2953" i="7"/>
  <c r="A2954" i="7"/>
  <c r="C2954" i="7"/>
  <c r="D2954" i="7"/>
  <c r="E2954" i="7"/>
  <c r="A2955" i="7"/>
  <c r="C2955" i="7"/>
  <c r="D2955" i="7"/>
  <c r="E2955" i="7"/>
  <c r="A2956" i="7"/>
  <c r="C2956" i="7"/>
  <c r="D2956" i="7"/>
  <c r="E2956" i="7"/>
  <c r="A2957" i="7"/>
  <c r="C2957" i="7"/>
  <c r="D2957" i="7"/>
  <c r="E2957" i="7"/>
  <c r="A2958" i="7"/>
  <c r="C2958" i="7"/>
  <c r="D2958" i="7"/>
  <c r="E2958" i="7"/>
  <c r="A2959" i="7"/>
  <c r="C2959" i="7"/>
  <c r="D2959" i="7"/>
  <c r="E2959" i="7"/>
  <c r="A2960" i="7"/>
  <c r="C2960" i="7"/>
  <c r="D2960" i="7"/>
  <c r="E2960" i="7"/>
  <c r="A2961" i="7"/>
  <c r="C2961" i="7"/>
  <c r="D2961" i="7"/>
  <c r="E2961" i="7"/>
  <c r="A2962" i="7"/>
  <c r="C2962" i="7"/>
  <c r="D2962" i="7"/>
  <c r="E2962" i="7"/>
  <c r="A2963" i="7"/>
  <c r="C2963" i="7"/>
  <c r="D2963" i="7"/>
  <c r="E2963" i="7"/>
  <c r="A2964" i="7"/>
  <c r="C2964" i="7"/>
  <c r="D2964" i="7"/>
  <c r="E2964" i="7"/>
  <c r="A2965" i="7"/>
  <c r="C2965" i="7"/>
  <c r="D2965" i="7"/>
  <c r="E2965" i="7"/>
  <c r="A2966" i="7"/>
  <c r="C2966" i="7"/>
  <c r="D2966" i="7"/>
  <c r="E2966" i="7"/>
  <c r="A2967" i="7"/>
  <c r="C2967" i="7"/>
  <c r="D2967" i="7"/>
  <c r="E2967" i="7"/>
  <c r="A2968" i="7"/>
  <c r="C2968" i="7"/>
  <c r="D2968" i="7"/>
  <c r="E2968" i="7"/>
  <c r="A2969" i="7"/>
  <c r="C2969" i="7"/>
  <c r="D2969" i="7"/>
  <c r="E2969" i="7"/>
  <c r="A2970" i="7"/>
  <c r="C2970" i="7"/>
  <c r="D2970" i="7"/>
  <c r="E2970" i="7"/>
  <c r="A2971" i="7"/>
  <c r="C2971" i="7"/>
  <c r="D2971" i="7"/>
  <c r="E2971" i="7"/>
  <c r="A2972" i="7"/>
  <c r="C2972" i="7"/>
  <c r="D2972" i="7"/>
  <c r="E2972" i="7"/>
  <c r="A2973" i="7"/>
  <c r="C2973" i="7"/>
  <c r="D2973" i="7"/>
  <c r="E2973" i="7"/>
  <c r="A2974" i="7"/>
  <c r="C2974" i="7"/>
  <c r="D2974" i="7"/>
  <c r="E2974" i="7"/>
  <c r="A2975" i="7"/>
  <c r="C2975" i="7"/>
  <c r="D2975" i="7"/>
  <c r="E2975" i="7"/>
  <c r="A2976" i="7"/>
  <c r="C2976" i="7"/>
  <c r="D2976" i="7"/>
  <c r="E2976" i="7"/>
  <c r="A2977" i="7"/>
  <c r="C2977" i="7"/>
  <c r="D2977" i="7"/>
  <c r="E2977" i="7"/>
  <c r="A2978" i="7"/>
  <c r="C2978" i="7"/>
  <c r="D2978" i="7"/>
  <c r="E2978" i="7"/>
  <c r="A2979" i="7"/>
  <c r="C2979" i="7"/>
  <c r="D2979" i="7"/>
  <c r="E2979" i="7"/>
  <c r="A2980" i="7"/>
  <c r="C2980" i="7"/>
  <c r="D2980" i="7"/>
  <c r="E2980" i="7"/>
  <c r="A2981" i="7"/>
  <c r="C2981" i="7"/>
  <c r="D2981" i="7"/>
  <c r="E2981" i="7"/>
  <c r="A2982" i="7"/>
  <c r="C2982" i="7"/>
  <c r="D2982" i="7"/>
  <c r="E2982" i="7"/>
  <c r="A2983" i="7"/>
  <c r="C2983" i="7"/>
  <c r="D2983" i="7"/>
  <c r="E2983" i="7"/>
  <c r="A2984" i="7"/>
  <c r="C2984" i="7"/>
  <c r="D2984" i="7"/>
  <c r="E2984" i="7"/>
  <c r="A2985" i="7"/>
  <c r="C2985" i="7"/>
  <c r="D2985" i="7"/>
  <c r="E2985" i="7"/>
  <c r="A2986" i="7"/>
  <c r="C2986" i="7"/>
  <c r="D2986" i="7"/>
  <c r="E2986" i="7"/>
  <c r="A2987" i="7"/>
  <c r="C2987" i="7"/>
  <c r="D2987" i="7"/>
  <c r="E2987" i="7"/>
  <c r="A2988" i="7"/>
  <c r="C2988" i="7"/>
  <c r="D2988" i="7"/>
  <c r="E2988" i="7"/>
  <c r="A2989" i="7"/>
  <c r="C2989" i="7"/>
  <c r="D2989" i="7"/>
  <c r="E2989" i="7"/>
  <c r="A2990" i="7"/>
  <c r="C2990" i="7"/>
  <c r="D2990" i="7"/>
  <c r="E2990" i="7"/>
  <c r="A2991" i="7"/>
  <c r="C2991" i="7"/>
  <c r="D2991" i="7"/>
  <c r="E2991" i="7"/>
  <c r="A2992" i="7"/>
  <c r="C2992" i="7"/>
  <c r="D2992" i="7"/>
  <c r="E2992" i="7"/>
  <c r="A2993" i="7"/>
  <c r="C2993" i="7"/>
  <c r="D2993" i="7"/>
  <c r="E2993" i="7"/>
  <c r="A2994" i="7"/>
  <c r="C2994" i="7"/>
  <c r="D2994" i="7"/>
  <c r="E2994" i="7"/>
  <c r="A2995" i="7"/>
  <c r="C2995" i="7"/>
  <c r="D2995" i="7"/>
  <c r="E2995" i="7"/>
  <c r="A2996" i="7"/>
  <c r="C2996" i="7"/>
  <c r="D2996" i="7"/>
  <c r="E2996" i="7"/>
  <c r="A2997" i="7"/>
  <c r="C2997" i="7"/>
  <c r="D2997" i="7"/>
  <c r="E2997" i="7"/>
  <c r="A2998" i="7"/>
  <c r="C2998" i="7"/>
  <c r="D2998" i="7"/>
  <c r="E2998" i="7"/>
  <c r="A2999" i="7"/>
  <c r="C2999" i="7"/>
  <c r="D2999" i="7"/>
  <c r="E2999" i="7"/>
  <c r="A3000" i="7"/>
  <c r="C3000" i="7"/>
  <c r="D3000" i="7"/>
  <c r="E3000" i="7"/>
  <c r="A3001" i="7"/>
  <c r="C3001" i="7"/>
  <c r="D3001" i="7"/>
  <c r="E3001" i="7"/>
  <c r="A3002" i="7"/>
  <c r="C3002" i="7"/>
  <c r="D3002" i="7"/>
  <c r="E3002" i="7"/>
  <c r="A3003" i="7"/>
  <c r="C3003" i="7"/>
  <c r="D3003" i="7"/>
  <c r="E3003" i="7"/>
  <c r="A3004" i="7"/>
  <c r="C3004" i="7"/>
  <c r="D3004" i="7"/>
  <c r="E3004" i="7"/>
  <c r="A3005" i="7"/>
  <c r="C3005" i="7"/>
  <c r="D3005" i="7"/>
  <c r="E3005" i="7"/>
  <c r="A3006" i="7"/>
  <c r="C3006" i="7"/>
  <c r="D3006" i="7"/>
  <c r="E3006" i="7"/>
  <c r="A3007" i="7"/>
  <c r="C3007" i="7"/>
  <c r="D3007" i="7"/>
  <c r="E3007" i="7"/>
  <c r="A3008" i="7"/>
  <c r="C3008" i="7"/>
  <c r="D3008" i="7"/>
  <c r="E3008" i="7"/>
  <c r="A3009" i="7"/>
  <c r="C3009" i="7"/>
  <c r="D3009" i="7"/>
  <c r="E3009" i="7"/>
  <c r="A3010" i="7"/>
  <c r="C3010" i="7"/>
  <c r="D3010" i="7"/>
  <c r="E3010" i="7"/>
  <c r="A3011" i="7"/>
  <c r="C3011" i="7"/>
  <c r="D3011" i="7"/>
  <c r="E3011" i="7"/>
  <c r="A3012" i="7"/>
  <c r="C3012" i="7"/>
  <c r="D3012" i="7"/>
  <c r="E3012" i="7"/>
  <c r="A3013" i="7"/>
  <c r="C3013" i="7"/>
  <c r="D3013" i="7"/>
  <c r="E3013" i="7"/>
  <c r="A3014" i="7"/>
  <c r="C3014" i="7"/>
  <c r="D3014" i="7"/>
  <c r="E3014" i="7"/>
  <c r="A3015" i="7"/>
  <c r="C3015" i="7"/>
  <c r="D3015" i="7"/>
  <c r="E3015" i="7"/>
  <c r="A3016" i="7"/>
  <c r="C3016" i="7"/>
  <c r="D3016" i="7"/>
  <c r="E3016" i="7"/>
  <c r="A3017" i="7"/>
  <c r="C3017" i="7"/>
  <c r="D3017" i="7"/>
  <c r="E3017" i="7"/>
  <c r="A3018" i="7"/>
  <c r="C3018" i="7"/>
  <c r="D3018" i="7"/>
  <c r="E3018" i="7"/>
  <c r="A3019" i="7"/>
  <c r="C3019" i="7"/>
  <c r="D3019" i="7"/>
  <c r="E3019" i="7"/>
  <c r="A3020" i="7"/>
  <c r="C3020" i="7"/>
  <c r="D3020" i="7"/>
  <c r="E3020" i="7"/>
  <c r="A3021" i="7"/>
  <c r="C3021" i="7"/>
  <c r="D3021" i="7"/>
  <c r="E3021" i="7"/>
  <c r="A3022" i="7"/>
  <c r="C3022" i="7"/>
  <c r="D3022" i="7"/>
  <c r="E3022" i="7"/>
  <c r="A3023" i="7"/>
  <c r="C3023" i="7"/>
  <c r="D3023" i="7"/>
  <c r="E3023" i="7"/>
  <c r="A3024" i="7"/>
  <c r="C3024" i="7"/>
  <c r="D3024" i="7"/>
  <c r="E3024" i="7"/>
  <c r="A3025" i="7"/>
  <c r="C3025" i="7"/>
  <c r="D3025" i="7"/>
  <c r="E3025" i="7"/>
  <c r="A3026" i="7"/>
  <c r="C3026" i="7"/>
  <c r="D3026" i="7"/>
  <c r="E3026" i="7"/>
  <c r="A3027" i="7"/>
  <c r="C3027" i="7"/>
  <c r="D3027" i="7"/>
  <c r="E3027" i="7"/>
  <c r="A3028" i="7"/>
  <c r="C3028" i="7"/>
  <c r="D3028" i="7"/>
  <c r="E3028" i="7"/>
  <c r="A3029" i="7"/>
  <c r="C3029" i="7"/>
  <c r="D3029" i="7"/>
  <c r="E3029" i="7"/>
  <c r="A3030" i="7"/>
  <c r="C3030" i="7"/>
  <c r="D3030" i="7"/>
  <c r="E3030" i="7"/>
  <c r="A3031" i="7"/>
  <c r="C3031" i="7"/>
  <c r="D3031" i="7"/>
  <c r="E3031" i="7"/>
  <c r="A3032" i="7"/>
  <c r="C3032" i="7"/>
  <c r="D3032" i="7"/>
  <c r="E3032" i="7"/>
  <c r="A3033" i="7"/>
  <c r="C3033" i="7"/>
  <c r="D3033" i="7"/>
  <c r="E3033" i="7"/>
  <c r="A3034" i="7"/>
  <c r="C3034" i="7"/>
  <c r="D3034" i="7"/>
  <c r="E3034" i="7"/>
  <c r="A3035" i="7"/>
  <c r="C3035" i="7"/>
  <c r="D3035" i="7"/>
  <c r="E3035" i="7"/>
  <c r="A3036" i="7"/>
  <c r="C3036" i="7"/>
  <c r="D3036" i="7"/>
  <c r="E3036" i="7"/>
  <c r="A3037" i="7"/>
  <c r="C3037" i="7"/>
  <c r="D3037" i="7"/>
  <c r="E3037" i="7"/>
  <c r="A3038" i="7"/>
  <c r="C3038" i="7"/>
  <c r="D3038" i="7"/>
  <c r="E3038" i="7"/>
  <c r="A3039" i="7"/>
  <c r="C3039" i="7"/>
  <c r="D3039" i="7"/>
  <c r="E3039" i="7"/>
  <c r="A3040" i="7"/>
  <c r="C3040" i="7"/>
  <c r="D3040" i="7"/>
  <c r="E3040" i="7"/>
  <c r="A3041" i="7"/>
  <c r="C3041" i="7"/>
  <c r="D3041" i="7"/>
  <c r="E3041" i="7"/>
  <c r="A3042" i="7"/>
  <c r="C3042" i="7"/>
  <c r="D3042" i="7"/>
  <c r="E3042" i="7"/>
  <c r="A3043" i="7"/>
  <c r="C3043" i="7"/>
  <c r="D3043" i="7"/>
  <c r="E3043" i="7"/>
  <c r="A3044" i="7"/>
  <c r="C3044" i="7"/>
  <c r="D3044" i="7"/>
  <c r="E3044" i="7"/>
  <c r="A3045" i="7"/>
  <c r="C3045" i="7"/>
  <c r="D3045" i="7"/>
  <c r="E3045" i="7"/>
  <c r="A3046" i="7"/>
  <c r="C3046" i="7"/>
  <c r="D3046" i="7"/>
  <c r="E3046" i="7"/>
  <c r="A3047" i="7"/>
  <c r="C3047" i="7"/>
  <c r="D3047" i="7"/>
  <c r="E3047" i="7"/>
  <c r="A3048" i="7"/>
  <c r="C3048" i="7"/>
  <c r="D3048" i="7"/>
  <c r="E3048" i="7"/>
  <c r="A3049" i="7"/>
  <c r="C3049" i="7"/>
  <c r="D3049" i="7"/>
  <c r="E3049" i="7"/>
  <c r="A3050" i="7"/>
  <c r="C3050" i="7"/>
  <c r="D3050" i="7"/>
  <c r="E3050" i="7"/>
  <c r="A3051" i="7"/>
  <c r="C3051" i="7"/>
  <c r="D3051" i="7"/>
  <c r="E3051" i="7"/>
  <c r="A3052" i="7"/>
  <c r="C3052" i="7"/>
  <c r="D3052" i="7"/>
  <c r="E3052" i="7"/>
  <c r="A3053" i="7"/>
  <c r="C3053" i="7"/>
  <c r="D3053" i="7"/>
  <c r="E3053" i="7"/>
  <c r="A3054" i="7"/>
  <c r="C3054" i="7"/>
  <c r="D3054" i="7"/>
  <c r="E3054" i="7"/>
  <c r="A3055" i="7"/>
  <c r="C3055" i="7"/>
  <c r="D3055" i="7"/>
  <c r="E3055" i="7"/>
  <c r="A3056" i="7"/>
  <c r="C3056" i="7"/>
  <c r="D3056" i="7"/>
  <c r="E3056" i="7"/>
  <c r="A3057" i="7"/>
  <c r="C3057" i="7"/>
  <c r="D3057" i="7"/>
  <c r="E3057" i="7"/>
  <c r="A3058" i="7"/>
  <c r="C3058" i="7"/>
  <c r="D3058" i="7"/>
  <c r="E3058" i="7"/>
  <c r="A3059" i="7"/>
  <c r="C3059" i="7"/>
  <c r="D3059" i="7"/>
  <c r="E3059" i="7"/>
  <c r="A3060" i="7"/>
  <c r="C3060" i="7"/>
  <c r="D3060" i="7"/>
  <c r="E3060" i="7"/>
  <c r="A3061" i="7"/>
  <c r="C3061" i="7"/>
  <c r="D3061" i="7"/>
  <c r="E3061" i="7"/>
  <c r="A3062" i="7"/>
  <c r="C3062" i="7"/>
  <c r="D3062" i="7"/>
  <c r="E3062" i="7"/>
  <c r="A3063" i="7"/>
  <c r="C3063" i="7"/>
  <c r="D3063" i="7"/>
  <c r="E3063" i="7"/>
  <c r="A3064" i="7"/>
  <c r="C3064" i="7"/>
  <c r="D3064" i="7"/>
  <c r="E3064" i="7"/>
  <c r="A3065" i="7"/>
  <c r="C3065" i="7"/>
  <c r="D3065" i="7"/>
  <c r="E3065" i="7"/>
  <c r="A3066" i="7"/>
  <c r="C3066" i="7"/>
  <c r="D3066" i="7"/>
  <c r="E3066" i="7"/>
  <c r="A3067" i="7"/>
  <c r="C3067" i="7"/>
  <c r="D3067" i="7"/>
  <c r="E3067" i="7"/>
  <c r="A3068" i="7"/>
  <c r="C3068" i="7"/>
  <c r="D3068" i="7"/>
  <c r="E3068" i="7"/>
  <c r="A3069" i="7"/>
  <c r="C3069" i="7"/>
  <c r="D3069" i="7"/>
  <c r="E3069" i="7"/>
  <c r="A3070" i="7"/>
  <c r="C3070" i="7"/>
  <c r="D3070" i="7"/>
  <c r="E3070" i="7"/>
  <c r="A3071" i="7"/>
  <c r="C3071" i="7"/>
  <c r="D3071" i="7"/>
  <c r="E3071" i="7"/>
  <c r="A3072" i="7"/>
  <c r="C3072" i="7"/>
  <c r="D3072" i="7"/>
  <c r="E3072" i="7"/>
  <c r="A3073" i="7"/>
  <c r="C3073" i="7"/>
  <c r="D3073" i="7"/>
  <c r="E3073" i="7"/>
  <c r="A3074" i="7"/>
  <c r="C3074" i="7"/>
  <c r="D3074" i="7"/>
  <c r="E3074" i="7"/>
  <c r="A3075" i="7"/>
  <c r="C3075" i="7"/>
  <c r="D3075" i="7"/>
  <c r="E3075" i="7"/>
  <c r="A3076" i="7"/>
  <c r="C3076" i="7"/>
  <c r="D3076" i="7"/>
  <c r="E3076" i="7"/>
  <c r="A3077" i="7"/>
  <c r="C3077" i="7"/>
  <c r="D3077" i="7"/>
  <c r="E3077" i="7"/>
  <c r="A3078" i="7"/>
  <c r="C3078" i="7"/>
  <c r="D3078" i="7"/>
  <c r="E3078" i="7"/>
  <c r="A3079" i="7"/>
  <c r="C3079" i="7"/>
  <c r="D3079" i="7"/>
  <c r="E3079" i="7"/>
  <c r="A3080" i="7"/>
  <c r="C3080" i="7"/>
  <c r="D3080" i="7"/>
  <c r="E3080" i="7"/>
  <c r="A3081" i="7"/>
  <c r="C3081" i="7"/>
  <c r="D3081" i="7"/>
  <c r="E3081" i="7"/>
  <c r="A3082" i="7"/>
  <c r="C3082" i="7"/>
  <c r="D3082" i="7"/>
  <c r="E3082" i="7"/>
  <c r="A3083" i="7"/>
  <c r="C3083" i="7"/>
  <c r="D3083" i="7"/>
  <c r="E3083" i="7"/>
  <c r="A3084" i="7"/>
  <c r="C3084" i="7"/>
  <c r="D3084" i="7"/>
  <c r="E3084" i="7"/>
  <c r="A3085" i="7"/>
  <c r="C3085" i="7"/>
  <c r="D3085" i="7"/>
  <c r="E3085" i="7"/>
  <c r="A3086" i="7"/>
  <c r="C3086" i="7"/>
  <c r="D3086" i="7"/>
  <c r="E3086" i="7"/>
  <c r="A3087" i="7"/>
  <c r="C3087" i="7"/>
  <c r="D3087" i="7"/>
  <c r="E3087" i="7"/>
  <c r="A3088" i="7"/>
  <c r="C3088" i="7"/>
  <c r="D3088" i="7"/>
  <c r="E3088" i="7"/>
  <c r="A3089" i="7"/>
  <c r="C3089" i="7"/>
  <c r="D3089" i="7"/>
  <c r="E3089" i="7"/>
  <c r="A3090" i="7"/>
  <c r="C3090" i="7"/>
  <c r="D3090" i="7"/>
  <c r="E3090" i="7"/>
  <c r="A3091" i="7"/>
  <c r="C3091" i="7"/>
  <c r="D3091" i="7"/>
  <c r="E3091" i="7"/>
  <c r="A3092" i="7"/>
  <c r="C3092" i="7"/>
  <c r="D3092" i="7"/>
  <c r="E3092" i="7"/>
  <c r="A3093" i="7"/>
  <c r="C3093" i="7"/>
  <c r="D3093" i="7"/>
  <c r="E3093" i="7"/>
  <c r="A3094" i="7"/>
  <c r="C3094" i="7"/>
  <c r="D3094" i="7"/>
  <c r="E3094" i="7"/>
  <c r="A3095" i="7"/>
  <c r="C3095" i="7"/>
  <c r="D3095" i="7"/>
  <c r="E3095" i="7"/>
  <c r="A3096" i="7"/>
  <c r="C3096" i="7"/>
  <c r="D3096" i="7"/>
  <c r="E3096" i="7"/>
  <c r="A3097" i="7"/>
  <c r="C3097" i="7"/>
  <c r="D3097" i="7"/>
  <c r="E3097" i="7"/>
  <c r="A3098" i="7"/>
  <c r="C3098" i="7"/>
  <c r="D3098" i="7"/>
  <c r="E3098" i="7"/>
  <c r="A3099" i="7"/>
  <c r="C3099" i="7"/>
  <c r="D3099" i="7"/>
  <c r="E3099" i="7"/>
  <c r="A3100" i="7"/>
  <c r="C3100" i="7"/>
  <c r="D3100" i="7"/>
  <c r="E3100" i="7"/>
  <c r="A3101" i="7"/>
  <c r="C3101" i="7"/>
  <c r="D3101" i="7"/>
  <c r="E3101" i="7"/>
  <c r="A3102" i="7"/>
  <c r="C3102" i="7"/>
  <c r="D3102" i="7"/>
  <c r="E3102" i="7"/>
  <c r="A3103" i="7"/>
  <c r="C3103" i="7"/>
  <c r="D3103" i="7"/>
  <c r="E3103" i="7"/>
  <c r="A3104" i="7"/>
  <c r="C3104" i="7"/>
  <c r="D3104" i="7"/>
  <c r="E3104" i="7"/>
  <c r="A3105" i="7"/>
  <c r="C3105" i="7"/>
  <c r="D3105" i="7"/>
  <c r="E3105" i="7"/>
  <c r="A3106" i="7"/>
  <c r="C3106" i="7"/>
  <c r="D3106" i="7"/>
  <c r="E3106" i="7"/>
  <c r="A3107" i="7"/>
  <c r="C3107" i="7"/>
  <c r="D3107" i="7"/>
  <c r="E3107" i="7"/>
  <c r="A3108" i="7"/>
  <c r="C3108" i="7"/>
  <c r="D3108" i="7"/>
  <c r="E3108" i="7"/>
  <c r="A3109" i="7"/>
  <c r="C3109" i="7"/>
  <c r="D3109" i="7"/>
  <c r="E3109" i="7"/>
  <c r="A3110" i="7"/>
  <c r="C3110" i="7"/>
  <c r="D3110" i="7"/>
  <c r="E3110" i="7"/>
  <c r="A3111" i="7"/>
  <c r="C3111" i="7"/>
  <c r="D3111" i="7"/>
  <c r="E3111" i="7"/>
  <c r="A3112" i="7"/>
  <c r="C3112" i="7"/>
  <c r="D3112" i="7"/>
  <c r="E3112" i="7"/>
  <c r="A3113" i="7"/>
  <c r="C3113" i="7"/>
  <c r="D3113" i="7"/>
  <c r="E3113" i="7"/>
  <c r="A3114" i="7"/>
  <c r="C3114" i="7"/>
  <c r="D3114" i="7"/>
  <c r="E3114" i="7"/>
  <c r="A3115" i="7"/>
  <c r="C3115" i="7"/>
  <c r="D3115" i="7"/>
  <c r="E3115" i="7"/>
  <c r="A3116" i="7"/>
  <c r="C3116" i="7"/>
  <c r="D3116" i="7"/>
  <c r="E3116" i="7"/>
  <c r="A3117" i="7"/>
  <c r="C3117" i="7"/>
  <c r="D3117" i="7"/>
  <c r="E3117" i="7"/>
  <c r="A3118" i="7"/>
  <c r="C3118" i="7"/>
  <c r="D3118" i="7"/>
  <c r="E3118" i="7"/>
  <c r="A3119" i="7"/>
  <c r="C3119" i="7"/>
  <c r="D3119" i="7"/>
  <c r="E3119" i="7"/>
  <c r="A3120" i="7"/>
  <c r="C3120" i="7"/>
  <c r="D3120" i="7"/>
  <c r="E3120" i="7"/>
  <c r="A3121" i="7"/>
  <c r="C3121" i="7"/>
  <c r="D3121" i="7"/>
  <c r="E3121" i="7"/>
  <c r="A3122" i="7"/>
  <c r="C3122" i="7"/>
  <c r="D3122" i="7"/>
  <c r="E3122" i="7"/>
  <c r="A3123" i="7"/>
  <c r="C3123" i="7"/>
  <c r="D3123" i="7"/>
  <c r="E3123" i="7"/>
  <c r="A3124" i="7"/>
  <c r="C3124" i="7"/>
  <c r="D3124" i="7"/>
  <c r="E3124" i="7"/>
  <c r="A3125" i="7"/>
  <c r="C3125" i="7"/>
  <c r="D3125" i="7"/>
  <c r="E3125" i="7"/>
  <c r="A3126" i="7"/>
  <c r="C3126" i="7"/>
  <c r="D3126" i="7"/>
  <c r="E3126" i="7"/>
  <c r="A3127" i="7"/>
  <c r="C3127" i="7"/>
  <c r="D3127" i="7"/>
  <c r="E3127" i="7"/>
  <c r="A3128" i="7"/>
  <c r="C3128" i="7"/>
  <c r="D3128" i="7"/>
  <c r="E3128" i="7"/>
  <c r="A3129" i="7"/>
  <c r="C3129" i="7"/>
  <c r="D3129" i="7"/>
  <c r="E3129" i="7"/>
  <c r="A3130" i="7"/>
  <c r="C3130" i="7"/>
  <c r="D3130" i="7"/>
  <c r="E3130" i="7"/>
  <c r="A3131" i="7"/>
  <c r="C3131" i="7"/>
  <c r="D3131" i="7"/>
  <c r="E3131" i="7"/>
  <c r="A3132" i="7"/>
  <c r="C3132" i="7"/>
  <c r="D3132" i="7"/>
  <c r="E3132" i="7"/>
  <c r="A3133" i="7"/>
  <c r="C3133" i="7"/>
  <c r="D3133" i="7"/>
  <c r="E3133" i="7"/>
  <c r="A3134" i="7"/>
  <c r="C3134" i="7"/>
  <c r="D3134" i="7"/>
  <c r="E3134" i="7"/>
  <c r="A3135" i="7"/>
  <c r="C3135" i="7"/>
  <c r="D3135" i="7"/>
  <c r="E3135" i="7"/>
  <c r="A3136" i="7"/>
  <c r="C3136" i="7"/>
  <c r="D3136" i="7"/>
  <c r="E3136" i="7"/>
  <c r="A3137" i="7"/>
  <c r="C3137" i="7"/>
  <c r="D3137" i="7"/>
  <c r="E3137" i="7"/>
  <c r="A3138" i="7"/>
  <c r="C3138" i="7"/>
  <c r="D3138" i="7"/>
  <c r="E3138" i="7"/>
  <c r="A3139" i="7"/>
  <c r="C3139" i="7"/>
  <c r="D3139" i="7"/>
  <c r="E3139" i="7"/>
  <c r="A3140" i="7"/>
  <c r="C3140" i="7"/>
  <c r="D3140" i="7"/>
  <c r="E3140" i="7"/>
  <c r="A3141" i="7"/>
  <c r="C3141" i="7"/>
  <c r="D3141" i="7"/>
  <c r="E3141" i="7"/>
  <c r="A3142" i="7"/>
  <c r="C3142" i="7"/>
  <c r="D3142" i="7"/>
  <c r="E3142" i="7"/>
  <c r="A3143" i="7"/>
  <c r="C3143" i="7"/>
  <c r="D3143" i="7"/>
  <c r="E3143" i="7"/>
  <c r="A3144" i="7"/>
  <c r="C3144" i="7"/>
  <c r="D3144" i="7"/>
  <c r="E3144" i="7"/>
  <c r="A3145" i="7"/>
  <c r="C3145" i="7"/>
  <c r="D3145" i="7"/>
  <c r="E3145" i="7"/>
  <c r="A3146" i="7"/>
  <c r="C3146" i="7"/>
  <c r="D3146" i="7"/>
  <c r="E3146" i="7"/>
  <c r="A3147" i="7"/>
  <c r="C3147" i="7"/>
  <c r="D3147" i="7"/>
  <c r="E3147" i="7"/>
  <c r="A3148" i="7"/>
  <c r="C3148" i="7"/>
  <c r="D3148" i="7"/>
  <c r="E3148" i="7"/>
  <c r="A3149" i="7"/>
  <c r="C3149" i="7"/>
  <c r="D3149" i="7"/>
  <c r="E3149" i="7"/>
  <c r="A3150" i="7"/>
  <c r="C3150" i="7"/>
  <c r="D3150" i="7"/>
  <c r="E3150" i="7"/>
  <c r="A3151" i="7"/>
  <c r="C3151" i="7"/>
  <c r="D3151" i="7"/>
  <c r="E3151" i="7"/>
  <c r="A3152" i="7"/>
  <c r="C3152" i="7"/>
  <c r="D3152" i="7"/>
  <c r="E3152" i="7"/>
  <c r="A3153" i="7"/>
  <c r="C3153" i="7"/>
  <c r="D3153" i="7"/>
  <c r="E3153" i="7"/>
  <c r="A3154" i="7"/>
  <c r="C3154" i="7"/>
  <c r="D3154" i="7"/>
  <c r="E3154" i="7"/>
  <c r="A3155" i="7"/>
  <c r="C3155" i="7"/>
  <c r="D3155" i="7"/>
  <c r="E3155" i="7"/>
  <c r="A3156" i="7"/>
  <c r="C3156" i="7"/>
  <c r="D3156" i="7"/>
  <c r="E3156" i="7"/>
  <c r="A3157" i="7"/>
  <c r="C3157" i="7"/>
  <c r="D3157" i="7"/>
  <c r="E3157" i="7"/>
  <c r="A3158" i="7"/>
  <c r="C3158" i="7"/>
  <c r="D3158" i="7"/>
  <c r="E3158" i="7"/>
  <c r="A3159" i="7"/>
  <c r="C3159" i="7"/>
  <c r="D3159" i="7"/>
  <c r="E3159" i="7"/>
  <c r="A3160" i="7"/>
  <c r="C3160" i="7"/>
  <c r="D3160" i="7"/>
  <c r="E3160" i="7"/>
  <c r="A3161" i="7"/>
  <c r="C3161" i="7"/>
  <c r="D3161" i="7"/>
  <c r="E3161" i="7"/>
  <c r="A3162" i="7"/>
  <c r="C3162" i="7"/>
  <c r="D3162" i="7"/>
  <c r="E3162" i="7"/>
  <c r="A3163" i="7"/>
  <c r="C3163" i="7"/>
  <c r="D3163" i="7"/>
  <c r="E3163" i="7"/>
  <c r="A3164" i="7"/>
  <c r="C3164" i="7"/>
  <c r="D3164" i="7"/>
  <c r="E3164" i="7"/>
  <c r="A3165" i="7"/>
  <c r="C3165" i="7"/>
  <c r="D3165" i="7"/>
  <c r="E3165" i="7"/>
  <c r="A3166" i="7"/>
  <c r="C3166" i="7"/>
  <c r="D3166" i="7"/>
  <c r="E3166" i="7"/>
  <c r="A3167" i="7"/>
  <c r="C3167" i="7"/>
  <c r="D3167" i="7"/>
  <c r="E3167" i="7"/>
  <c r="A3168" i="7"/>
  <c r="C3168" i="7"/>
  <c r="D3168" i="7"/>
  <c r="E3168" i="7"/>
  <c r="A3169" i="7"/>
  <c r="C3169" i="7"/>
  <c r="D3169" i="7"/>
  <c r="E3169" i="7"/>
  <c r="A3170" i="7"/>
  <c r="C3170" i="7"/>
  <c r="D3170" i="7"/>
  <c r="E3170" i="7"/>
  <c r="A3171" i="7"/>
  <c r="C3171" i="7"/>
  <c r="D3171" i="7"/>
  <c r="E3171" i="7"/>
  <c r="A3172" i="7"/>
  <c r="C3172" i="7"/>
  <c r="D3172" i="7"/>
  <c r="E3172" i="7"/>
  <c r="A3173" i="7"/>
  <c r="C3173" i="7"/>
  <c r="D3173" i="7"/>
  <c r="E3173" i="7"/>
  <c r="A3174" i="7"/>
  <c r="C3174" i="7"/>
  <c r="D3174" i="7"/>
  <c r="E3174" i="7"/>
  <c r="A3175" i="7"/>
  <c r="C3175" i="7"/>
  <c r="D3175" i="7"/>
  <c r="E3175" i="7"/>
  <c r="A3176" i="7"/>
  <c r="C3176" i="7"/>
  <c r="D3176" i="7"/>
  <c r="E3176" i="7"/>
  <c r="A3177" i="7"/>
  <c r="C3177" i="7"/>
  <c r="D3177" i="7"/>
  <c r="E3177" i="7"/>
  <c r="A3178" i="7"/>
  <c r="C3178" i="7"/>
  <c r="D3178" i="7"/>
  <c r="E3178" i="7"/>
  <c r="A3179" i="7"/>
  <c r="C3179" i="7"/>
  <c r="D3179" i="7"/>
  <c r="E3179" i="7"/>
  <c r="A3180" i="7"/>
  <c r="C3180" i="7"/>
  <c r="D3180" i="7"/>
  <c r="E3180" i="7"/>
  <c r="A3181" i="7"/>
  <c r="C3181" i="7"/>
  <c r="D3181" i="7"/>
  <c r="E3181" i="7"/>
  <c r="A3182" i="7"/>
  <c r="C3182" i="7"/>
  <c r="D3182" i="7"/>
  <c r="E3182" i="7"/>
  <c r="A3183" i="7"/>
  <c r="C3183" i="7"/>
  <c r="D3183" i="7"/>
  <c r="E3183" i="7"/>
  <c r="A3184" i="7"/>
  <c r="C3184" i="7"/>
  <c r="D3184" i="7"/>
  <c r="E3184" i="7"/>
  <c r="A3185" i="7"/>
  <c r="C3185" i="7"/>
  <c r="D3185" i="7"/>
  <c r="E3185" i="7"/>
  <c r="A3186" i="7"/>
  <c r="C3186" i="7"/>
  <c r="D3186" i="7"/>
  <c r="E3186" i="7"/>
  <c r="A3187" i="7"/>
  <c r="C3187" i="7"/>
  <c r="D3187" i="7"/>
  <c r="E3187" i="7"/>
  <c r="A3188" i="7"/>
  <c r="C3188" i="7"/>
  <c r="D3188" i="7"/>
  <c r="E3188" i="7"/>
  <c r="A3189" i="7"/>
  <c r="C3189" i="7"/>
  <c r="D3189" i="7"/>
  <c r="E3189" i="7"/>
  <c r="A3190" i="7"/>
  <c r="C3190" i="7"/>
  <c r="D3190" i="7"/>
  <c r="E3190" i="7"/>
  <c r="A3191" i="7"/>
  <c r="C3191" i="7"/>
  <c r="D3191" i="7"/>
  <c r="E3191" i="7"/>
  <c r="A3192" i="7"/>
  <c r="C3192" i="7"/>
  <c r="D3192" i="7"/>
  <c r="E3192" i="7"/>
  <c r="A3193" i="7"/>
  <c r="C3193" i="7"/>
  <c r="D3193" i="7"/>
  <c r="E3193" i="7"/>
  <c r="A3194" i="7"/>
  <c r="C3194" i="7"/>
  <c r="D3194" i="7"/>
  <c r="E3194" i="7"/>
  <c r="A3195" i="7"/>
  <c r="C3195" i="7"/>
  <c r="D3195" i="7"/>
  <c r="E3195" i="7"/>
  <c r="A3196" i="7"/>
  <c r="C3196" i="7"/>
  <c r="D3196" i="7"/>
  <c r="E3196" i="7"/>
  <c r="A3197" i="7"/>
  <c r="C3197" i="7"/>
  <c r="D3197" i="7"/>
  <c r="E3197" i="7"/>
  <c r="A3198" i="7"/>
  <c r="C3198" i="7"/>
  <c r="D3198" i="7"/>
  <c r="E3198" i="7"/>
  <c r="A3199" i="7"/>
  <c r="C3199" i="7"/>
  <c r="D3199" i="7"/>
  <c r="E3199" i="7"/>
  <c r="A3200" i="7"/>
  <c r="C3200" i="7"/>
  <c r="D3200" i="7"/>
  <c r="E3200" i="7"/>
  <c r="A3201" i="7"/>
  <c r="C3201" i="7"/>
  <c r="D3201" i="7"/>
  <c r="E3201" i="7"/>
  <c r="A3202" i="7"/>
  <c r="C3202" i="7"/>
  <c r="D3202" i="7"/>
  <c r="E3202" i="7"/>
  <c r="A3203" i="7"/>
  <c r="C3203" i="7"/>
  <c r="D3203" i="7"/>
  <c r="E3203" i="7"/>
  <c r="A3204" i="7"/>
  <c r="C3204" i="7"/>
  <c r="D3204" i="7"/>
  <c r="E3204" i="7"/>
  <c r="A3205" i="7"/>
  <c r="C3205" i="7"/>
  <c r="D3205" i="7"/>
  <c r="E3205" i="7"/>
  <c r="A3206" i="7"/>
  <c r="C3206" i="7"/>
  <c r="D3206" i="7"/>
  <c r="E3206" i="7"/>
  <c r="A3207" i="7"/>
  <c r="C3207" i="7"/>
  <c r="D3207" i="7"/>
  <c r="E3207" i="7"/>
  <c r="A3208" i="7"/>
  <c r="C3208" i="7"/>
  <c r="D3208" i="7"/>
  <c r="E3208" i="7"/>
  <c r="A3209" i="7"/>
  <c r="C3209" i="7"/>
  <c r="D3209" i="7"/>
  <c r="E3209" i="7"/>
  <c r="A3210" i="7"/>
  <c r="C3210" i="7"/>
  <c r="D3210" i="7"/>
  <c r="E3210" i="7"/>
  <c r="A3211" i="7"/>
  <c r="C3211" i="7"/>
  <c r="D3211" i="7"/>
  <c r="E3211" i="7"/>
  <c r="A3212" i="7"/>
  <c r="C3212" i="7"/>
  <c r="D3212" i="7"/>
  <c r="E3212" i="7"/>
  <c r="A3213" i="7"/>
  <c r="C3213" i="7"/>
  <c r="D3213" i="7"/>
  <c r="E3213" i="7"/>
  <c r="A3214" i="7"/>
  <c r="C3214" i="7"/>
  <c r="D3214" i="7"/>
  <c r="E3214" i="7"/>
  <c r="A3215" i="7"/>
  <c r="C3215" i="7"/>
  <c r="D3215" i="7"/>
  <c r="E3215" i="7"/>
  <c r="A3216" i="7"/>
  <c r="C3216" i="7"/>
  <c r="D3216" i="7"/>
  <c r="E3216" i="7"/>
  <c r="A3217" i="7"/>
  <c r="C3217" i="7"/>
  <c r="D3217" i="7"/>
  <c r="E3217" i="7"/>
  <c r="A3218" i="7"/>
  <c r="C3218" i="7"/>
  <c r="D3218" i="7"/>
  <c r="E3218" i="7"/>
  <c r="A3219" i="7"/>
  <c r="C3219" i="7"/>
  <c r="D3219" i="7"/>
  <c r="E3219" i="7"/>
  <c r="A3220" i="7"/>
  <c r="C3220" i="7"/>
  <c r="D3220" i="7"/>
  <c r="E3220" i="7"/>
  <c r="A3221" i="7"/>
  <c r="C3221" i="7"/>
  <c r="D3221" i="7"/>
  <c r="E3221" i="7"/>
  <c r="A3222" i="7"/>
  <c r="C3222" i="7"/>
  <c r="D3222" i="7"/>
  <c r="E3222" i="7"/>
  <c r="A3223" i="7"/>
  <c r="C3223" i="7"/>
  <c r="D3223" i="7"/>
  <c r="E3223" i="7"/>
  <c r="A3224" i="7"/>
  <c r="C3224" i="7"/>
  <c r="D3224" i="7"/>
  <c r="E3224" i="7"/>
  <c r="A3225" i="7"/>
  <c r="C3225" i="7"/>
  <c r="D3225" i="7"/>
  <c r="E3225" i="7"/>
  <c r="A3226" i="7"/>
  <c r="C3226" i="7"/>
  <c r="D3226" i="7"/>
  <c r="E3226" i="7"/>
  <c r="A3227" i="7"/>
  <c r="C3227" i="7"/>
  <c r="D3227" i="7"/>
  <c r="E3227" i="7"/>
  <c r="A3228" i="7"/>
  <c r="C3228" i="7"/>
  <c r="D3228" i="7"/>
  <c r="E3228" i="7"/>
  <c r="A3229" i="7"/>
  <c r="C3229" i="7"/>
  <c r="D3229" i="7"/>
  <c r="E3229" i="7"/>
  <c r="A3230" i="7"/>
  <c r="C3230" i="7"/>
  <c r="D3230" i="7"/>
  <c r="E3230" i="7"/>
  <c r="A3231" i="7"/>
  <c r="C3231" i="7"/>
  <c r="D3231" i="7"/>
  <c r="E3231" i="7"/>
  <c r="A3232" i="7"/>
  <c r="C3232" i="7"/>
  <c r="D3232" i="7"/>
  <c r="E3232" i="7"/>
  <c r="A3233" i="7"/>
  <c r="C3233" i="7"/>
  <c r="D3233" i="7"/>
  <c r="E3233" i="7"/>
  <c r="A3234" i="7"/>
  <c r="C3234" i="7"/>
  <c r="D3234" i="7"/>
  <c r="E3234" i="7"/>
  <c r="A3235" i="7"/>
  <c r="C3235" i="7"/>
  <c r="D3235" i="7"/>
  <c r="E3235" i="7"/>
  <c r="A3236" i="7"/>
  <c r="C3236" i="7"/>
  <c r="D3236" i="7"/>
  <c r="E3236" i="7"/>
  <c r="A3237" i="7"/>
  <c r="C3237" i="7"/>
  <c r="D3237" i="7"/>
  <c r="E3237" i="7"/>
  <c r="A3238" i="7"/>
  <c r="C3238" i="7"/>
  <c r="D3238" i="7"/>
  <c r="E3238" i="7"/>
  <c r="A3239" i="7"/>
  <c r="C3239" i="7"/>
  <c r="D3239" i="7"/>
  <c r="E3239" i="7"/>
  <c r="A3240" i="7"/>
  <c r="C3240" i="7"/>
  <c r="D3240" i="7"/>
  <c r="E3240" i="7"/>
  <c r="A3241" i="7"/>
  <c r="C3241" i="7"/>
  <c r="D3241" i="7"/>
  <c r="E3241" i="7"/>
  <c r="A3242" i="7"/>
  <c r="C3242" i="7"/>
  <c r="D3242" i="7"/>
  <c r="E3242" i="7"/>
  <c r="A3243" i="7"/>
  <c r="C3243" i="7"/>
  <c r="D3243" i="7"/>
  <c r="E3243" i="7"/>
  <c r="A3244" i="7"/>
  <c r="C3244" i="7"/>
  <c r="D3244" i="7"/>
  <c r="E3244" i="7"/>
  <c r="A3245" i="7"/>
  <c r="C3245" i="7"/>
  <c r="D3245" i="7"/>
  <c r="E3245" i="7"/>
  <c r="A3246" i="7"/>
  <c r="C3246" i="7"/>
  <c r="D3246" i="7"/>
  <c r="E3246" i="7"/>
  <c r="A3247" i="7"/>
  <c r="C3247" i="7"/>
  <c r="D3247" i="7"/>
  <c r="E3247" i="7"/>
  <c r="A3248" i="7"/>
  <c r="C3248" i="7"/>
  <c r="D3248" i="7"/>
  <c r="E3248" i="7"/>
  <c r="A3249" i="7"/>
  <c r="C3249" i="7"/>
  <c r="D3249" i="7"/>
  <c r="E3249" i="7"/>
  <c r="A3250" i="7"/>
  <c r="C3250" i="7"/>
  <c r="D3250" i="7"/>
  <c r="E3250" i="7"/>
  <c r="A3251" i="7"/>
  <c r="C3251" i="7"/>
  <c r="D3251" i="7"/>
  <c r="E3251" i="7"/>
  <c r="A3252" i="7"/>
  <c r="C3252" i="7"/>
  <c r="D3252" i="7"/>
  <c r="E3252" i="7"/>
  <c r="A3253" i="7"/>
  <c r="C3253" i="7"/>
  <c r="D3253" i="7"/>
  <c r="E3253" i="7"/>
  <c r="A3254" i="7"/>
  <c r="C3254" i="7"/>
  <c r="D3254" i="7"/>
  <c r="E3254" i="7"/>
  <c r="A3255" i="7"/>
  <c r="C3255" i="7"/>
  <c r="D3255" i="7"/>
  <c r="E3255" i="7"/>
  <c r="A3256" i="7"/>
  <c r="C3256" i="7"/>
  <c r="D3256" i="7"/>
  <c r="E3256" i="7"/>
  <c r="A3257" i="7"/>
  <c r="C3257" i="7"/>
  <c r="D3257" i="7"/>
  <c r="E3257" i="7"/>
  <c r="A3258" i="7"/>
  <c r="C3258" i="7"/>
  <c r="D3258" i="7"/>
  <c r="E3258" i="7"/>
  <c r="A3259" i="7"/>
  <c r="C3259" i="7"/>
  <c r="D3259" i="7"/>
  <c r="E3259" i="7"/>
  <c r="A3260" i="7"/>
  <c r="C3260" i="7"/>
  <c r="D3260" i="7"/>
  <c r="E3260" i="7"/>
  <c r="A3261" i="7"/>
  <c r="C3261" i="7"/>
  <c r="D3261" i="7"/>
  <c r="E3261" i="7"/>
  <c r="A3262" i="7"/>
  <c r="C3262" i="7"/>
  <c r="D3262" i="7"/>
  <c r="E3262" i="7"/>
  <c r="A3263" i="7"/>
  <c r="C3263" i="7"/>
  <c r="D3263" i="7"/>
  <c r="E3263" i="7"/>
  <c r="A3264" i="7"/>
  <c r="C3264" i="7"/>
  <c r="D3264" i="7"/>
  <c r="E3264" i="7"/>
  <c r="A3265" i="7"/>
  <c r="C3265" i="7"/>
  <c r="D3265" i="7"/>
  <c r="E3265" i="7"/>
  <c r="A3266" i="7"/>
  <c r="C3266" i="7"/>
  <c r="D3266" i="7"/>
  <c r="E3266" i="7"/>
  <c r="A3267" i="7"/>
  <c r="C3267" i="7"/>
  <c r="D3267" i="7"/>
  <c r="E3267" i="7"/>
  <c r="A3268" i="7"/>
  <c r="C3268" i="7"/>
  <c r="D3268" i="7"/>
  <c r="E3268" i="7"/>
  <c r="A3269" i="7"/>
  <c r="C3269" i="7"/>
  <c r="D3269" i="7"/>
  <c r="E3269" i="7"/>
  <c r="A3270" i="7"/>
  <c r="C3270" i="7"/>
  <c r="D3270" i="7"/>
  <c r="E3270" i="7"/>
  <c r="A3271" i="7"/>
  <c r="C3271" i="7"/>
  <c r="D3271" i="7"/>
  <c r="E3271" i="7"/>
  <c r="A3272" i="7"/>
  <c r="C3272" i="7"/>
  <c r="D3272" i="7"/>
  <c r="E3272" i="7"/>
  <c r="A3273" i="7"/>
  <c r="C3273" i="7"/>
  <c r="D3273" i="7"/>
  <c r="E3273" i="7"/>
  <c r="A3274" i="7"/>
  <c r="C3274" i="7"/>
  <c r="D3274" i="7"/>
  <c r="E3274" i="7"/>
  <c r="A3275" i="7"/>
  <c r="C3275" i="7"/>
  <c r="D3275" i="7"/>
  <c r="E3275" i="7"/>
  <c r="A3276" i="7"/>
  <c r="C3276" i="7"/>
  <c r="D3276" i="7"/>
  <c r="E3276" i="7"/>
  <c r="A3277" i="7"/>
  <c r="C3277" i="7"/>
  <c r="D3277" i="7"/>
  <c r="E3277" i="7"/>
  <c r="A3278" i="7"/>
  <c r="C3278" i="7"/>
  <c r="D3278" i="7"/>
  <c r="E3278" i="7"/>
  <c r="A3279" i="7"/>
  <c r="C3279" i="7"/>
  <c r="D3279" i="7"/>
  <c r="E3279" i="7"/>
  <c r="A3280" i="7"/>
  <c r="C3280" i="7"/>
  <c r="D3280" i="7"/>
  <c r="E3280" i="7"/>
  <c r="A3281" i="7"/>
  <c r="C3281" i="7"/>
  <c r="D3281" i="7"/>
  <c r="E3281" i="7"/>
  <c r="A3282" i="7"/>
  <c r="C3282" i="7"/>
  <c r="D3282" i="7"/>
  <c r="E3282" i="7"/>
  <c r="A3283" i="7"/>
  <c r="C3283" i="7"/>
  <c r="D3283" i="7"/>
  <c r="E3283" i="7"/>
  <c r="A3284" i="7"/>
  <c r="C3284" i="7"/>
  <c r="D3284" i="7"/>
  <c r="E3284" i="7"/>
  <c r="A3285" i="7"/>
  <c r="C3285" i="7"/>
  <c r="D3285" i="7"/>
  <c r="E3285" i="7"/>
  <c r="A3286" i="7"/>
  <c r="C3286" i="7"/>
  <c r="D3286" i="7"/>
  <c r="E3286" i="7"/>
  <c r="A3287" i="7"/>
  <c r="C3287" i="7"/>
  <c r="D3287" i="7"/>
  <c r="E3287" i="7"/>
  <c r="A3288" i="7"/>
  <c r="C3288" i="7"/>
  <c r="D3288" i="7"/>
  <c r="E3288" i="7"/>
  <c r="A3289" i="7"/>
  <c r="C3289" i="7"/>
  <c r="D3289" i="7"/>
  <c r="E3289" i="7"/>
  <c r="A3290" i="7"/>
  <c r="C3290" i="7"/>
  <c r="D3290" i="7"/>
  <c r="E3290" i="7"/>
  <c r="A3291" i="7"/>
  <c r="C3291" i="7"/>
  <c r="D3291" i="7"/>
  <c r="E3291" i="7"/>
  <c r="A3292" i="7"/>
  <c r="C3292" i="7"/>
  <c r="D3292" i="7"/>
  <c r="E3292" i="7"/>
  <c r="A3293" i="7"/>
  <c r="C3293" i="7"/>
  <c r="D3293" i="7"/>
  <c r="E3293" i="7"/>
  <c r="A3294" i="7"/>
  <c r="C3294" i="7"/>
  <c r="D3294" i="7"/>
  <c r="E3294" i="7"/>
  <c r="A3295" i="7"/>
  <c r="C3295" i="7"/>
  <c r="D3295" i="7"/>
  <c r="E3295" i="7"/>
  <c r="A3296" i="7"/>
  <c r="C3296" i="7"/>
  <c r="D3296" i="7"/>
  <c r="E3296" i="7"/>
  <c r="A3297" i="7"/>
  <c r="C3297" i="7"/>
  <c r="D3297" i="7"/>
  <c r="E3297" i="7"/>
  <c r="A3298" i="7"/>
  <c r="C3298" i="7"/>
  <c r="D3298" i="7"/>
  <c r="E3298" i="7"/>
  <c r="A3299" i="7"/>
  <c r="C3299" i="7"/>
  <c r="D3299" i="7"/>
  <c r="E3299" i="7"/>
  <c r="A3300" i="7"/>
  <c r="C3300" i="7"/>
  <c r="D3300" i="7"/>
  <c r="E3300" i="7"/>
  <c r="A3301" i="7"/>
  <c r="C3301" i="7"/>
  <c r="D3301" i="7"/>
  <c r="E3301" i="7"/>
  <c r="A3302" i="7"/>
  <c r="C3302" i="7"/>
  <c r="D3302" i="7"/>
  <c r="E3302" i="7"/>
  <c r="A3303" i="7"/>
  <c r="C3303" i="7"/>
  <c r="D3303" i="7"/>
  <c r="E3303" i="7"/>
  <c r="A3304" i="7"/>
  <c r="C3304" i="7"/>
  <c r="D3304" i="7"/>
  <c r="E3304" i="7"/>
  <c r="A3305" i="7"/>
  <c r="C3305" i="7"/>
  <c r="D3305" i="7"/>
  <c r="E3305" i="7"/>
  <c r="A3306" i="7"/>
  <c r="C3306" i="7"/>
  <c r="D3306" i="7"/>
  <c r="E3306" i="7"/>
  <c r="A3307" i="7"/>
  <c r="C3307" i="7"/>
  <c r="D3307" i="7"/>
  <c r="E3307" i="7"/>
  <c r="A3308" i="7"/>
  <c r="C3308" i="7"/>
  <c r="D3308" i="7"/>
  <c r="E3308" i="7"/>
  <c r="A3309" i="7"/>
  <c r="C3309" i="7"/>
  <c r="D3309" i="7"/>
  <c r="E3309" i="7"/>
  <c r="A3310" i="7"/>
  <c r="C3310" i="7"/>
  <c r="D3310" i="7"/>
  <c r="E3310" i="7"/>
  <c r="A3311" i="7"/>
  <c r="C3311" i="7"/>
  <c r="D3311" i="7"/>
  <c r="E3311" i="7"/>
  <c r="A3312" i="7"/>
  <c r="C3312" i="7"/>
  <c r="D3312" i="7"/>
  <c r="E3312" i="7"/>
  <c r="A3313" i="7"/>
  <c r="C3313" i="7"/>
  <c r="D3313" i="7"/>
  <c r="E3313" i="7"/>
  <c r="A3314" i="7"/>
  <c r="C3314" i="7"/>
  <c r="D3314" i="7"/>
  <c r="E3314" i="7"/>
  <c r="A3315" i="7"/>
  <c r="C3315" i="7"/>
  <c r="D3315" i="7"/>
  <c r="E3315" i="7"/>
  <c r="A3316" i="7"/>
  <c r="C3316" i="7"/>
  <c r="D3316" i="7"/>
  <c r="E3316" i="7"/>
  <c r="A3317" i="7"/>
  <c r="C3317" i="7"/>
  <c r="D3317" i="7"/>
  <c r="E3317" i="7"/>
  <c r="A3318" i="7"/>
  <c r="C3318" i="7"/>
  <c r="D3318" i="7"/>
  <c r="E3318" i="7"/>
  <c r="A3319" i="7"/>
  <c r="C3319" i="7"/>
  <c r="D3319" i="7"/>
  <c r="E3319" i="7"/>
  <c r="A3320" i="7"/>
  <c r="C3320" i="7"/>
  <c r="D3320" i="7"/>
  <c r="E3320" i="7"/>
  <c r="A3321" i="7"/>
  <c r="C3321" i="7"/>
  <c r="D3321" i="7"/>
  <c r="E3321" i="7"/>
  <c r="A3322" i="7"/>
  <c r="C3322" i="7"/>
  <c r="D3322" i="7"/>
  <c r="E3322" i="7"/>
  <c r="A3323" i="7"/>
  <c r="C3323" i="7"/>
  <c r="D3323" i="7"/>
  <c r="E3323" i="7"/>
  <c r="A3324" i="7"/>
  <c r="C3324" i="7"/>
  <c r="D3324" i="7"/>
  <c r="E3324" i="7"/>
  <c r="A3325" i="7"/>
  <c r="C3325" i="7"/>
  <c r="D3325" i="7"/>
  <c r="E3325" i="7"/>
  <c r="A3326" i="7"/>
  <c r="C3326" i="7"/>
  <c r="D3326" i="7"/>
  <c r="E3326" i="7"/>
  <c r="A3327" i="7"/>
  <c r="C3327" i="7"/>
  <c r="D3327" i="7"/>
  <c r="E3327" i="7"/>
  <c r="A3328" i="7"/>
  <c r="C3328" i="7"/>
  <c r="D3328" i="7"/>
  <c r="E3328" i="7"/>
  <c r="A3329" i="7"/>
  <c r="C3329" i="7"/>
  <c r="D3329" i="7"/>
  <c r="E3329" i="7"/>
  <c r="A3330" i="7"/>
  <c r="C3330" i="7"/>
  <c r="D3330" i="7"/>
  <c r="E3330" i="7"/>
  <c r="A3331" i="7"/>
  <c r="C3331" i="7"/>
  <c r="D3331" i="7"/>
  <c r="E3331" i="7"/>
  <c r="A3332" i="7"/>
  <c r="C3332" i="7"/>
  <c r="D3332" i="7"/>
  <c r="E3332" i="7"/>
  <c r="A3333" i="7"/>
  <c r="C3333" i="7"/>
  <c r="D3333" i="7"/>
  <c r="E3333" i="7"/>
  <c r="A3334" i="7"/>
  <c r="C3334" i="7"/>
  <c r="D3334" i="7"/>
  <c r="E3334" i="7"/>
  <c r="A3335" i="7"/>
  <c r="C3335" i="7"/>
  <c r="D3335" i="7"/>
  <c r="E3335" i="7"/>
  <c r="A3336" i="7"/>
  <c r="C3336" i="7"/>
  <c r="D3336" i="7"/>
  <c r="E3336" i="7"/>
  <c r="A3337" i="7"/>
  <c r="C3337" i="7"/>
  <c r="D3337" i="7"/>
  <c r="E3337" i="7"/>
  <c r="A3338" i="7"/>
  <c r="C3338" i="7"/>
  <c r="D3338" i="7"/>
  <c r="E3338" i="7"/>
  <c r="A3339" i="7"/>
  <c r="C3339" i="7"/>
  <c r="D3339" i="7"/>
  <c r="E3339" i="7"/>
  <c r="A3340" i="7"/>
  <c r="C3340" i="7"/>
  <c r="D3340" i="7"/>
  <c r="E3340" i="7"/>
  <c r="A3341" i="7"/>
  <c r="C3341" i="7"/>
  <c r="D3341" i="7"/>
  <c r="E3341" i="7"/>
  <c r="A3342" i="7"/>
  <c r="C3342" i="7"/>
  <c r="D3342" i="7"/>
  <c r="E3342" i="7"/>
  <c r="A3343" i="7"/>
  <c r="C3343" i="7"/>
  <c r="D3343" i="7"/>
  <c r="E3343" i="7"/>
  <c r="A3344" i="7"/>
  <c r="C3344" i="7"/>
  <c r="D3344" i="7"/>
  <c r="E3344" i="7"/>
  <c r="A3345" i="7"/>
  <c r="C3345" i="7"/>
  <c r="D3345" i="7"/>
  <c r="E3345" i="7"/>
  <c r="A3346" i="7"/>
  <c r="C3346" i="7"/>
  <c r="D3346" i="7"/>
  <c r="E3346" i="7"/>
  <c r="A3347" i="7"/>
  <c r="C3347" i="7"/>
  <c r="D3347" i="7"/>
  <c r="E3347" i="7"/>
  <c r="A3348" i="7"/>
  <c r="C3348" i="7"/>
  <c r="D3348" i="7"/>
  <c r="E3348" i="7"/>
  <c r="A3349" i="7"/>
  <c r="C3349" i="7"/>
  <c r="D3349" i="7"/>
  <c r="E3349" i="7"/>
  <c r="A3350" i="7"/>
  <c r="C3350" i="7"/>
  <c r="D3350" i="7"/>
  <c r="E3350" i="7"/>
  <c r="A3351" i="7"/>
  <c r="C3351" i="7"/>
  <c r="D3351" i="7"/>
  <c r="E3351" i="7"/>
  <c r="A3352" i="7"/>
  <c r="C3352" i="7"/>
  <c r="D3352" i="7"/>
  <c r="E3352" i="7"/>
  <c r="A3353" i="7"/>
  <c r="C3353" i="7"/>
  <c r="D3353" i="7"/>
  <c r="E3353" i="7"/>
  <c r="A3354" i="7"/>
  <c r="C3354" i="7"/>
  <c r="D3354" i="7"/>
  <c r="E3354" i="7"/>
  <c r="A3355" i="7"/>
  <c r="C3355" i="7"/>
  <c r="D3355" i="7"/>
  <c r="E3355" i="7"/>
  <c r="A3356" i="7"/>
  <c r="C3356" i="7"/>
  <c r="D3356" i="7"/>
  <c r="E3356" i="7"/>
  <c r="A3357" i="7"/>
  <c r="C3357" i="7"/>
  <c r="D3357" i="7"/>
  <c r="E3357" i="7"/>
  <c r="A3358" i="7"/>
  <c r="C3358" i="7"/>
  <c r="D3358" i="7"/>
  <c r="E3358" i="7"/>
  <c r="A3359" i="7"/>
  <c r="C3359" i="7"/>
  <c r="D3359" i="7"/>
  <c r="E3359" i="7"/>
  <c r="A3360" i="7"/>
  <c r="C3360" i="7"/>
  <c r="D3360" i="7"/>
  <c r="E3360" i="7"/>
  <c r="A3361" i="7"/>
  <c r="C3361" i="7"/>
  <c r="D3361" i="7"/>
  <c r="E3361" i="7"/>
  <c r="A3362" i="7"/>
  <c r="C3362" i="7"/>
  <c r="D3362" i="7"/>
  <c r="E3362" i="7"/>
  <c r="A3363" i="7"/>
  <c r="C3363" i="7"/>
  <c r="D3363" i="7"/>
  <c r="E3363" i="7"/>
  <c r="A3364" i="7"/>
  <c r="C3364" i="7"/>
  <c r="D3364" i="7"/>
  <c r="E3364" i="7"/>
  <c r="A3365" i="7"/>
  <c r="C3365" i="7"/>
  <c r="D3365" i="7"/>
  <c r="E3365" i="7"/>
  <c r="A3366" i="7"/>
  <c r="C3366" i="7"/>
  <c r="D3366" i="7"/>
  <c r="E3366" i="7"/>
  <c r="A3367" i="7"/>
  <c r="C3367" i="7"/>
  <c r="D3367" i="7"/>
  <c r="E3367" i="7"/>
  <c r="A3368" i="7"/>
  <c r="C3368" i="7"/>
  <c r="D3368" i="7"/>
  <c r="E3368" i="7"/>
  <c r="A3369" i="7"/>
  <c r="C3369" i="7"/>
  <c r="D3369" i="7"/>
  <c r="E3369" i="7"/>
  <c r="A3370" i="7"/>
  <c r="C3370" i="7"/>
  <c r="D3370" i="7"/>
  <c r="E3370" i="7"/>
  <c r="A3371" i="7"/>
  <c r="C3371" i="7"/>
  <c r="D3371" i="7"/>
  <c r="E3371" i="7"/>
  <c r="A3372" i="7"/>
  <c r="C3372" i="7"/>
  <c r="D3372" i="7"/>
  <c r="E3372" i="7"/>
  <c r="A3373" i="7"/>
  <c r="C3373" i="7"/>
  <c r="D3373" i="7"/>
  <c r="E3373" i="7"/>
  <c r="A3374" i="7"/>
  <c r="C3374" i="7"/>
  <c r="D3374" i="7"/>
  <c r="E3374" i="7"/>
  <c r="A3375" i="7"/>
  <c r="C3375" i="7"/>
  <c r="D3375" i="7"/>
  <c r="E3375" i="7"/>
  <c r="A3376" i="7"/>
  <c r="C3376" i="7"/>
  <c r="D3376" i="7"/>
  <c r="E3376" i="7"/>
  <c r="A3377" i="7"/>
  <c r="C3377" i="7"/>
  <c r="D3377" i="7"/>
  <c r="E3377" i="7"/>
  <c r="A3378" i="7"/>
  <c r="C3378" i="7"/>
  <c r="D3378" i="7"/>
  <c r="E3378" i="7"/>
  <c r="A3379" i="7"/>
  <c r="C3379" i="7"/>
  <c r="D3379" i="7"/>
  <c r="E3379" i="7"/>
  <c r="A3380" i="7"/>
  <c r="C3380" i="7"/>
  <c r="D3380" i="7"/>
  <c r="E3380" i="7"/>
  <c r="A3381" i="7"/>
  <c r="C3381" i="7"/>
  <c r="D3381" i="7"/>
  <c r="E3381" i="7"/>
  <c r="A3382" i="7"/>
  <c r="C3382" i="7"/>
  <c r="D3382" i="7"/>
  <c r="E3382" i="7"/>
  <c r="A3383" i="7"/>
  <c r="C3383" i="7"/>
  <c r="D3383" i="7"/>
  <c r="E3383" i="7"/>
  <c r="A3384" i="7"/>
  <c r="C3384" i="7"/>
  <c r="D3384" i="7"/>
  <c r="E3384" i="7"/>
  <c r="A3385" i="7"/>
  <c r="C3385" i="7"/>
  <c r="D3385" i="7"/>
  <c r="E3385" i="7"/>
  <c r="A3386" i="7"/>
  <c r="C3386" i="7"/>
  <c r="D3386" i="7"/>
  <c r="E3386" i="7"/>
  <c r="A3387" i="7"/>
  <c r="C3387" i="7"/>
  <c r="D3387" i="7"/>
  <c r="E3387" i="7"/>
  <c r="A3388" i="7"/>
  <c r="C3388" i="7"/>
  <c r="D3388" i="7"/>
  <c r="E3388" i="7"/>
  <c r="A3389" i="7"/>
  <c r="C3389" i="7"/>
  <c r="D3389" i="7"/>
  <c r="E3389" i="7"/>
  <c r="A3390" i="7"/>
  <c r="C3390" i="7"/>
  <c r="D3390" i="7"/>
  <c r="E3390" i="7"/>
  <c r="A3391" i="7"/>
  <c r="C3391" i="7"/>
  <c r="D3391" i="7"/>
  <c r="E3391" i="7"/>
  <c r="A3392" i="7"/>
  <c r="C3392" i="7"/>
  <c r="D3392" i="7"/>
  <c r="E3392" i="7"/>
  <c r="A3393" i="7"/>
  <c r="C3393" i="7"/>
  <c r="D3393" i="7"/>
  <c r="E3393" i="7"/>
  <c r="A3394" i="7"/>
  <c r="C3394" i="7"/>
  <c r="D3394" i="7"/>
  <c r="E3394" i="7"/>
  <c r="A3395" i="7"/>
  <c r="C3395" i="7"/>
  <c r="D3395" i="7"/>
  <c r="E3395" i="7"/>
  <c r="A3396" i="7"/>
  <c r="C3396" i="7"/>
  <c r="D3396" i="7"/>
  <c r="E3396" i="7"/>
  <c r="A3397" i="7"/>
  <c r="C3397" i="7"/>
  <c r="D3397" i="7"/>
  <c r="E3397" i="7"/>
  <c r="A3398" i="7"/>
  <c r="C3398" i="7"/>
  <c r="D3398" i="7"/>
  <c r="E3398" i="7"/>
  <c r="A3399" i="7"/>
  <c r="C3399" i="7"/>
  <c r="D3399" i="7"/>
  <c r="E3399" i="7"/>
  <c r="A3400" i="7"/>
  <c r="C3400" i="7"/>
  <c r="D3400" i="7"/>
  <c r="E3400" i="7"/>
  <c r="A3401" i="7"/>
  <c r="C3401" i="7"/>
  <c r="D3401" i="7"/>
  <c r="E3401" i="7"/>
  <c r="A3402" i="7"/>
  <c r="C3402" i="7"/>
  <c r="D3402" i="7"/>
  <c r="E3402" i="7"/>
  <c r="A3403" i="7"/>
  <c r="C3403" i="7"/>
  <c r="D3403" i="7"/>
  <c r="E3403" i="7"/>
  <c r="A3404" i="7"/>
  <c r="C3404" i="7"/>
  <c r="D3404" i="7"/>
  <c r="E3404" i="7"/>
  <c r="A3405" i="7"/>
  <c r="C3405" i="7"/>
  <c r="D3405" i="7"/>
  <c r="E3405" i="7"/>
  <c r="A3406" i="7"/>
  <c r="C3406" i="7"/>
  <c r="D3406" i="7"/>
  <c r="E3406" i="7"/>
  <c r="A3407" i="7"/>
  <c r="C3407" i="7"/>
  <c r="D3407" i="7"/>
  <c r="E3407" i="7"/>
  <c r="A3408" i="7"/>
  <c r="C3408" i="7"/>
  <c r="D3408" i="7"/>
  <c r="E3408" i="7"/>
  <c r="A3409" i="7"/>
  <c r="C3409" i="7"/>
  <c r="D3409" i="7"/>
  <c r="E3409" i="7"/>
  <c r="A3410" i="7"/>
  <c r="C3410" i="7"/>
  <c r="D3410" i="7"/>
  <c r="E3410" i="7"/>
  <c r="A3411" i="7"/>
  <c r="C3411" i="7"/>
  <c r="D3411" i="7"/>
  <c r="E3411" i="7"/>
  <c r="A3412" i="7"/>
  <c r="C3412" i="7"/>
  <c r="D3412" i="7"/>
  <c r="E3412" i="7"/>
  <c r="A3413" i="7"/>
  <c r="C3413" i="7"/>
  <c r="D3413" i="7"/>
  <c r="E3413" i="7"/>
  <c r="A3414" i="7"/>
  <c r="C3414" i="7"/>
  <c r="D3414" i="7"/>
  <c r="E3414" i="7"/>
  <c r="A3415" i="7"/>
  <c r="C3415" i="7"/>
  <c r="D3415" i="7"/>
  <c r="E3415" i="7"/>
  <c r="A3416" i="7"/>
  <c r="C3416" i="7"/>
  <c r="D3416" i="7"/>
  <c r="E3416" i="7"/>
  <c r="A3417" i="7"/>
  <c r="C3417" i="7"/>
  <c r="D3417" i="7"/>
  <c r="E3417" i="7"/>
  <c r="A3418" i="7"/>
  <c r="C3418" i="7"/>
  <c r="D3418" i="7"/>
  <c r="E3418" i="7"/>
  <c r="A3419" i="7"/>
  <c r="C3419" i="7"/>
  <c r="D3419" i="7"/>
  <c r="E3419" i="7"/>
  <c r="A3420" i="7"/>
  <c r="C3420" i="7"/>
  <c r="D3420" i="7"/>
  <c r="E3420" i="7"/>
  <c r="A3421" i="7"/>
  <c r="C3421" i="7"/>
  <c r="D3421" i="7"/>
  <c r="E3421" i="7"/>
  <c r="A3422" i="7"/>
  <c r="C3422" i="7"/>
  <c r="D3422" i="7"/>
  <c r="E3422" i="7"/>
  <c r="A3423" i="7"/>
  <c r="C3423" i="7"/>
  <c r="D3423" i="7"/>
  <c r="E3423" i="7"/>
  <c r="A3424" i="7"/>
  <c r="C3424" i="7"/>
  <c r="D3424" i="7"/>
  <c r="E3424" i="7"/>
  <c r="A3425" i="7"/>
  <c r="C3425" i="7"/>
  <c r="D3425" i="7"/>
  <c r="E3425" i="7"/>
  <c r="A3426" i="7"/>
  <c r="C3426" i="7"/>
  <c r="D3426" i="7"/>
  <c r="E3426" i="7"/>
  <c r="A3427" i="7"/>
  <c r="C3427" i="7"/>
  <c r="D3427" i="7"/>
  <c r="E3427" i="7"/>
  <c r="A3428" i="7"/>
  <c r="C3428" i="7"/>
  <c r="D3428" i="7"/>
  <c r="E3428" i="7"/>
  <c r="A3429" i="7"/>
  <c r="C3429" i="7"/>
  <c r="D3429" i="7"/>
  <c r="E3429" i="7"/>
  <c r="A3430" i="7"/>
  <c r="C3430" i="7"/>
  <c r="D3430" i="7"/>
  <c r="E3430" i="7"/>
  <c r="A3431" i="7"/>
  <c r="C3431" i="7"/>
  <c r="D3431" i="7"/>
  <c r="E3431" i="7"/>
  <c r="A3432" i="7"/>
  <c r="C3432" i="7"/>
  <c r="D3432" i="7"/>
  <c r="E3432" i="7"/>
  <c r="A3433" i="7"/>
  <c r="C3433" i="7"/>
  <c r="D3433" i="7"/>
  <c r="E3433" i="7"/>
  <c r="A3434" i="7"/>
  <c r="C3434" i="7"/>
  <c r="D3434" i="7"/>
  <c r="E3434" i="7"/>
  <c r="A3435" i="7"/>
  <c r="C3435" i="7"/>
  <c r="D3435" i="7"/>
  <c r="E3435" i="7"/>
  <c r="A3436" i="7"/>
  <c r="C3436" i="7"/>
  <c r="D3436" i="7"/>
  <c r="E3436" i="7"/>
  <c r="A3437" i="7"/>
  <c r="C3437" i="7"/>
  <c r="D3437" i="7"/>
  <c r="E3437" i="7"/>
  <c r="A3438" i="7"/>
  <c r="C3438" i="7"/>
  <c r="D3438" i="7"/>
  <c r="E3438" i="7"/>
  <c r="A3439" i="7"/>
  <c r="C3439" i="7"/>
  <c r="D3439" i="7"/>
  <c r="E3439" i="7"/>
  <c r="A3440" i="7"/>
  <c r="C3440" i="7"/>
  <c r="D3440" i="7"/>
  <c r="E3440" i="7"/>
  <c r="A3441" i="7"/>
  <c r="C3441" i="7"/>
  <c r="D3441" i="7"/>
  <c r="E3441" i="7"/>
  <c r="A3442" i="7"/>
  <c r="C3442" i="7"/>
  <c r="D3442" i="7"/>
  <c r="E3442" i="7"/>
  <c r="A3443" i="7"/>
  <c r="C3443" i="7"/>
  <c r="D3443" i="7"/>
  <c r="E3443" i="7"/>
  <c r="A3444" i="7"/>
  <c r="C3444" i="7"/>
  <c r="D3444" i="7"/>
  <c r="E3444" i="7"/>
  <c r="A3445" i="7"/>
  <c r="C3445" i="7"/>
  <c r="D3445" i="7"/>
  <c r="E3445" i="7"/>
  <c r="A3446" i="7"/>
  <c r="C3446" i="7"/>
  <c r="D3446" i="7"/>
  <c r="E3446" i="7"/>
  <c r="A3447" i="7"/>
  <c r="C3447" i="7"/>
  <c r="D3447" i="7"/>
  <c r="E3447" i="7"/>
  <c r="A3448" i="7"/>
  <c r="C3448" i="7"/>
  <c r="D3448" i="7"/>
  <c r="E3448" i="7"/>
  <c r="A3449" i="7"/>
  <c r="C3449" i="7"/>
  <c r="D3449" i="7"/>
  <c r="E3449" i="7"/>
  <c r="A3450" i="7"/>
  <c r="C3450" i="7"/>
  <c r="D3450" i="7"/>
  <c r="E3450" i="7"/>
  <c r="A3451" i="7"/>
  <c r="C3451" i="7"/>
  <c r="D3451" i="7"/>
  <c r="E3451" i="7"/>
  <c r="A3452" i="7"/>
  <c r="C3452" i="7"/>
  <c r="D3452" i="7"/>
  <c r="E3452" i="7"/>
  <c r="A3453" i="7"/>
  <c r="C3453" i="7"/>
  <c r="D3453" i="7"/>
  <c r="E3453" i="7"/>
  <c r="A3454" i="7"/>
  <c r="C3454" i="7"/>
  <c r="D3454" i="7"/>
  <c r="E3454" i="7"/>
  <c r="A3455" i="7"/>
  <c r="C3455" i="7"/>
  <c r="D3455" i="7"/>
  <c r="E3455" i="7"/>
  <c r="A3456" i="7"/>
  <c r="C3456" i="7"/>
  <c r="D3456" i="7"/>
  <c r="E3456" i="7"/>
  <c r="A3457" i="7"/>
  <c r="C3457" i="7"/>
  <c r="D3457" i="7"/>
  <c r="E3457" i="7"/>
  <c r="A3458" i="7"/>
  <c r="C3458" i="7"/>
  <c r="D3458" i="7"/>
  <c r="E3458" i="7"/>
  <c r="A3459" i="7"/>
  <c r="C3459" i="7"/>
  <c r="D3459" i="7"/>
  <c r="E3459" i="7"/>
  <c r="A3460" i="7"/>
  <c r="C3460" i="7"/>
  <c r="D3460" i="7"/>
  <c r="E3460" i="7"/>
  <c r="A3461" i="7"/>
  <c r="C3461" i="7"/>
  <c r="D3461" i="7"/>
  <c r="E3461" i="7"/>
  <c r="A3462" i="7"/>
  <c r="C3462" i="7"/>
  <c r="D3462" i="7"/>
  <c r="E3462" i="7"/>
  <c r="A3463" i="7"/>
  <c r="C3463" i="7"/>
  <c r="D3463" i="7"/>
  <c r="E3463" i="7"/>
  <c r="A3464" i="7"/>
  <c r="C3464" i="7"/>
  <c r="D3464" i="7"/>
  <c r="E3464" i="7"/>
  <c r="A3465" i="7"/>
  <c r="C3465" i="7"/>
  <c r="D3465" i="7"/>
  <c r="E3465" i="7"/>
  <c r="A3466" i="7"/>
  <c r="C3466" i="7"/>
  <c r="D3466" i="7"/>
  <c r="E3466" i="7"/>
  <c r="A3467" i="7"/>
  <c r="C3467" i="7"/>
  <c r="D3467" i="7"/>
  <c r="E3467" i="7"/>
  <c r="A3468" i="7"/>
  <c r="C3468" i="7"/>
  <c r="D3468" i="7"/>
  <c r="E3468" i="7"/>
  <c r="A3469" i="7"/>
  <c r="C3469" i="7"/>
  <c r="D3469" i="7"/>
  <c r="E3469" i="7"/>
  <c r="A3470" i="7"/>
  <c r="C3470" i="7"/>
  <c r="D3470" i="7"/>
  <c r="E3470" i="7"/>
  <c r="A3471" i="7"/>
  <c r="C3471" i="7"/>
  <c r="D3471" i="7"/>
  <c r="E3471" i="7"/>
  <c r="A3472" i="7"/>
  <c r="C3472" i="7"/>
  <c r="D3472" i="7"/>
  <c r="E3472" i="7"/>
  <c r="A3473" i="7"/>
  <c r="C3473" i="7"/>
  <c r="D3473" i="7"/>
  <c r="E3473" i="7"/>
  <c r="A3474" i="7"/>
  <c r="C3474" i="7"/>
  <c r="D3474" i="7"/>
  <c r="E3474" i="7"/>
  <c r="A3475" i="7"/>
  <c r="C3475" i="7"/>
  <c r="D3475" i="7"/>
  <c r="E3475" i="7"/>
  <c r="A3476" i="7"/>
  <c r="C3476" i="7"/>
  <c r="D3476" i="7"/>
  <c r="E3476" i="7"/>
  <c r="A3477" i="7"/>
  <c r="C3477" i="7"/>
  <c r="D3477" i="7"/>
  <c r="E3477" i="7"/>
  <c r="A3478" i="7"/>
  <c r="C3478" i="7"/>
  <c r="D3478" i="7"/>
  <c r="E3478" i="7"/>
  <c r="A3479" i="7"/>
  <c r="C3479" i="7"/>
  <c r="D3479" i="7"/>
  <c r="E3479" i="7"/>
  <c r="A3480" i="7"/>
  <c r="C3480" i="7"/>
  <c r="D3480" i="7"/>
  <c r="E3480" i="7"/>
  <c r="A3481" i="7"/>
  <c r="C3481" i="7"/>
  <c r="D3481" i="7"/>
  <c r="E3481" i="7"/>
  <c r="A3482" i="7"/>
  <c r="C3482" i="7"/>
  <c r="D3482" i="7"/>
  <c r="E3482" i="7"/>
  <c r="A3483" i="7"/>
  <c r="C3483" i="7"/>
  <c r="D3483" i="7"/>
  <c r="E3483" i="7"/>
  <c r="A3484" i="7"/>
  <c r="C3484" i="7"/>
  <c r="D3484" i="7"/>
  <c r="E3484" i="7"/>
  <c r="A3485" i="7"/>
  <c r="C3485" i="7"/>
  <c r="D3485" i="7"/>
  <c r="E3485" i="7"/>
  <c r="A3486" i="7"/>
  <c r="C3486" i="7"/>
  <c r="D3486" i="7"/>
  <c r="E3486" i="7"/>
  <c r="A3487" i="7"/>
  <c r="C3487" i="7"/>
  <c r="D3487" i="7"/>
  <c r="E3487" i="7"/>
  <c r="A3488" i="7"/>
  <c r="C3488" i="7"/>
  <c r="D3488" i="7"/>
  <c r="E3488" i="7"/>
  <c r="A3489" i="7"/>
  <c r="C3489" i="7"/>
  <c r="D3489" i="7"/>
  <c r="E3489" i="7"/>
  <c r="A3490" i="7"/>
  <c r="C3490" i="7"/>
  <c r="D3490" i="7"/>
  <c r="E3490" i="7"/>
  <c r="A3491" i="7"/>
  <c r="C3491" i="7"/>
  <c r="D3491" i="7"/>
  <c r="E3491" i="7"/>
  <c r="A3492" i="7"/>
  <c r="C3492" i="7"/>
  <c r="D3492" i="7"/>
  <c r="E3492" i="7"/>
  <c r="A3493" i="7"/>
  <c r="C3493" i="7"/>
  <c r="D3493" i="7"/>
  <c r="E3493" i="7"/>
  <c r="A3494" i="7"/>
  <c r="C3494" i="7"/>
  <c r="D3494" i="7"/>
  <c r="E3494" i="7"/>
  <c r="A3495" i="7"/>
  <c r="C3495" i="7"/>
  <c r="D3495" i="7"/>
  <c r="E3495" i="7"/>
  <c r="A3496" i="7"/>
  <c r="C3496" i="7"/>
  <c r="D3496" i="7"/>
  <c r="E3496" i="7"/>
  <c r="A3497" i="7"/>
  <c r="C3497" i="7"/>
  <c r="D3497" i="7"/>
  <c r="E3497" i="7"/>
  <c r="A3498" i="7"/>
  <c r="C3498" i="7"/>
  <c r="D3498" i="7"/>
  <c r="E3498" i="7"/>
  <c r="A3499" i="7"/>
  <c r="C3499" i="7"/>
  <c r="D3499" i="7"/>
  <c r="E3499" i="7"/>
  <c r="A3500" i="7"/>
  <c r="C3500" i="7"/>
  <c r="D3500" i="7"/>
  <c r="E3500" i="7"/>
  <c r="A3501" i="7"/>
  <c r="C3501" i="7"/>
  <c r="D3501" i="7"/>
  <c r="E3501" i="7"/>
  <c r="A3502" i="7"/>
  <c r="C3502" i="7"/>
  <c r="D3502" i="7"/>
  <c r="E3502" i="7"/>
  <c r="A3503" i="7"/>
  <c r="C3503" i="7"/>
  <c r="D3503" i="7"/>
  <c r="E3503" i="7"/>
  <c r="A3504" i="7"/>
  <c r="C3504" i="7"/>
  <c r="D3504" i="7"/>
  <c r="E3504" i="7"/>
  <c r="A3505" i="7"/>
  <c r="C3505" i="7"/>
  <c r="D3505" i="7"/>
  <c r="E3505" i="7"/>
  <c r="A3506" i="7"/>
  <c r="C3506" i="7"/>
  <c r="D3506" i="7"/>
  <c r="E3506" i="7"/>
  <c r="A3507" i="7"/>
  <c r="C3507" i="7"/>
  <c r="D3507" i="7"/>
  <c r="E3507" i="7"/>
  <c r="A3508" i="7"/>
  <c r="C3508" i="7"/>
  <c r="D3508" i="7"/>
  <c r="E3508" i="7"/>
  <c r="A3509" i="7"/>
  <c r="C3509" i="7"/>
  <c r="D3509" i="7"/>
  <c r="E3509" i="7"/>
  <c r="A3510" i="7"/>
  <c r="C3510" i="7"/>
  <c r="D3510" i="7"/>
  <c r="E3510" i="7"/>
  <c r="A3511" i="7"/>
  <c r="C3511" i="7"/>
  <c r="D3511" i="7"/>
  <c r="E3511" i="7"/>
  <c r="A3512" i="7"/>
  <c r="C3512" i="7"/>
  <c r="D3512" i="7"/>
  <c r="E3512" i="7"/>
  <c r="A3513" i="7"/>
  <c r="C3513" i="7"/>
  <c r="D3513" i="7"/>
  <c r="E3513" i="7"/>
  <c r="A3514" i="7"/>
  <c r="C3514" i="7"/>
  <c r="D3514" i="7"/>
  <c r="E3514" i="7"/>
  <c r="A3515" i="7"/>
  <c r="C3515" i="7"/>
  <c r="D3515" i="7"/>
  <c r="E3515" i="7"/>
  <c r="A3516" i="7"/>
  <c r="C3516" i="7"/>
  <c r="D3516" i="7"/>
  <c r="E3516" i="7"/>
  <c r="A3517" i="7"/>
  <c r="C3517" i="7"/>
  <c r="D3517" i="7"/>
  <c r="E3517" i="7"/>
  <c r="A3518" i="7"/>
  <c r="C3518" i="7"/>
  <c r="D3518" i="7"/>
  <c r="E3518" i="7"/>
  <c r="A3519" i="7"/>
  <c r="C3519" i="7"/>
  <c r="D3519" i="7"/>
  <c r="E3519" i="7"/>
  <c r="A3520" i="7"/>
  <c r="C3520" i="7"/>
  <c r="D3520" i="7"/>
  <c r="E3520" i="7"/>
  <c r="A3521" i="7"/>
  <c r="C3521" i="7"/>
  <c r="D3521" i="7"/>
  <c r="E3521" i="7"/>
  <c r="A3522" i="7"/>
  <c r="C3522" i="7"/>
  <c r="D3522" i="7"/>
  <c r="E3522" i="7"/>
  <c r="A3523" i="7"/>
  <c r="C3523" i="7"/>
  <c r="D3523" i="7"/>
  <c r="E3523" i="7"/>
  <c r="A3524" i="7"/>
  <c r="C3524" i="7"/>
  <c r="D3524" i="7"/>
  <c r="E3524" i="7"/>
  <c r="A3525" i="7"/>
  <c r="C3525" i="7"/>
  <c r="D3525" i="7"/>
  <c r="E3525" i="7"/>
  <c r="A3526" i="7"/>
  <c r="C3526" i="7"/>
  <c r="D3526" i="7"/>
  <c r="E3526" i="7"/>
  <c r="A3527" i="7"/>
  <c r="C3527" i="7"/>
  <c r="D3527" i="7"/>
  <c r="E3527" i="7"/>
  <c r="A3528" i="7"/>
  <c r="C3528" i="7"/>
  <c r="D3528" i="7"/>
  <c r="E3528" i="7"/>
  <c r="A3529" i="7"/>
  <c r="C3529" i="7"/>
  <c r="D3529" i="7"/>
  <c r="E3529" i="7"/>
  <c r="A3530" i="7"/>
  <c r="C3530" i="7"/>
  <c r="D3530" i="7"/>
  <c r="E3530" i="7"/>
  <c r="A3531" i="7"/>
  <c r="C3531" i="7"/>
  <c r="D3531" i="7"/>
  <c r="E3531" i="7"/>
  <c r="A3532" i="7"/>
  <c r="C3532" i="7"/>
  <c r="D3532" i="7"/>
  <c r="E3532" i="7"/>
  <c r="A3533" i="7"/>
  <c r="C3533" i="7"/>
  <c r="D3533" i="7"/>
  <c r="E3533" i="7"/>
  <c r="A3534" i="7"/>
  <c r="C3534" i="7"/>
  <c r="D3534" i="7"/>
  <c r="E3534" i="7"/>
  <c r="A3535" i="7"/>
  <c r="C3535" i="7"/>
  <c r="D3535" i="7"/>
  <c r="E3535" i="7"/>
  <c r="A3536" i="7"/>
  <c r="C3536" i="7"/>
  <c r="D3536" i="7"/>
  <c r="E3536" i="7"/>
  <c r="A3537" i="7"/>
  <c r="C3537" i="7"/>
  <c r="D3537" i="7"/>
  <c r="E3537" i="7"/>
  <c r="A3538" i="7"/>
  <c r="C3538" i="7"/>
  <c r="D3538" i="7"/>
  <c r="E3538" i="7"/>
  <c r="A3539" i="7"/>
  <c r="C3539" i="7"/>
  <c r="D3539" i="7"/>
  <c r="E3539" i="7"/>
  <c r="A3540" i="7"/>
  <c r="C3540" i="7"/>
  <c r="D3540" i="7"/>
  <c r="E3540" i="7"/>
  <c r="A3541" i="7"/>
  <c r="C3541" i="7"/>
  <c r="D3541" i="7"/>
  <c r="E3541" i="7"/>
  <c r="A3542" i="7"/>
  <c r="C3542" i="7"/>
  <c r="D3542" i="7"/>
  <c r="E3542" i="7"/>
  <c r="A3543" i="7"/>
  <c r="C3543" i="7"/>
  <c r="D3543" i="7"/>
  <c r="E3543" i="7"/>
  <c r="A3544" i="7"/>
  <c r="C3544" i="7"/>
  <c r="D3544" i="7"/>
  <c r="E3544" i="7"/>
  <c r="A3545" i="7"/>
  <c r="C3545" i="7"/>
  <c r="D3545" i="7"/>
  <c r="E3545" i="7"/>
  <c r="A3546" i="7"/>
  <c r="C3546" i="7"/>
  <c r="D3546" i="7"/>
  <c r="E3546" i="7"/>
  <c r="A3547" i="7"/>
  <c r="C3547" i="7"/>
  <c r="D3547" i="7"/>
  <c r="E3547" i="7"/>
  <c r="A3548" i="7"/>
  <c r="C3548" i="7"/>
  <c r="D3548" i="7"/>
  <c r="E3548" i="7"/>
  <c r="A3549" i="7"/>
  <c r="C3549" i="7"/>
  <c r="D3549" i="7"/>
  <c r="E3549" i="7"/>
  <c r="A3550" i="7"/>
  <c r="C3550" i="7"/>
  <c r="D3550" i="7"/>
  <c r="E3550" i="7"/>
  <c r="A3551" i="7"/>
  <c r="C3551" i="7"/>
  <c r="D3551" i="7"/>
  <c r="E3551" i="7"/>
  <c r="A3552" i="7"/>
  <c r="C3552" i="7"/>
  <c r="D3552" i="7"/>
  <c r="E3552" i="7"/>
  <c r="A3553" i="7"/>
  <c r="C3553" i="7"/>
  <c r="D3553" i="7"/>
  <c r="E3553" i="7"/>
  <c r="A3554" i="7"/>
  <c r="C3554" i="7"/>
  <c r="D3554" i="7"/>
  <c r="E3554" i="7"/>
  <c r="A3555" i="7"/>
  <c r="C3555" i="7"/>
  <c r="D3555" i="7"/>
  <c r="E3555" i="7"/>
  <c r="A3556" i="7"/>
  <c r="C3556" i="7"/>
  <c r="D3556" i="7"/>
  <c r="E3556" i="7"/>
  <c r="A3557" i="7"/>
  <c r="C3557" i="7"/>
  <c r="D3557" i="7"/>
  <c r="E3557" i="7"/>
  <c r="A3558" i="7"/>
  <c r="C3558" i="7"/>
  <c r="D3558" i="7"/>
  <c r="E3558" i="7"/>
  <c r="A3559" i="7"/>
  <c r="C3559" i="7"/>
  <c r="D3559" i="7"/>
  <c r="E3559" i="7"/>
  <c r="A3560" i="7"/>
  <c r="C3560" i="7"/>
  <c r="D3560" i="7"/>
  <c r="E3560" i="7"/>
  <c r="A3561" i="7"/>
  <c r="C3561" i="7"/>
  <c r="D3561" i="7"/>
  <c r="E3561" i="7"/>
  <c r="A3562" i="7"/>
  <c r="C3562" i="7"/>
  <c r="D3562" i="7"/>
  <c r="E3562" i="7"/>
  <c r="A3563" i="7"/>
  <c r="C3563" i="7"/>
  <c r="D3563" i="7"/>
  <c r="E3563" i="7"/>
  <c r="A3564" i="7"/>
  <c r="C3564" i="7"/>
  <c r="D3564" i="7"/>
  <c r="E3564" i="7"/>
  <c r="A3565" i="7"/>
  <c r="C3565" i="7"/>
  <c r="D3565" i="7"/>
  <c r="E3565" i="7"/>
  <c r="A3566" i="7"/>
  <c r="C3566" i="7"/>
  <c r="D3566" i="7"/>
  <c r="E3566" i="7"/>
  <c r="A3567" i="7"/>
  <c r="C3567" i="7"/>
  <c r="D3567" i="7"/>
  <c r="E3567" i="7"/>
  <c r="A3568" i="7"/>
  <c r="C3568" i="7"/>
  <c r="D3568" i="7"/>
  <c r="E3568" i="7"/>
  <c r="A3569" i="7"/>
  <c r="C3569" i="7"/>
  <c r="D3569" i="7"/>
  <c r="E3569" i="7"/>
  <c r="A3570" i="7"/>
  <c r="C3570" i="7"/>
  <c r="D3570" i="7"/>
  <c r="E3570" i="7"/>
  <c r="A3571" i="7"/>
  <c r="C3571" i="7"/>
  <c r="D3571" i="7"/>
  <c r="E3571" i="7"/>
  <c r="A3572" i="7"/>
  <c r="C3572" i="7"/>
  <c r="D3572" i="7"/>
  <c r="E3572" i="7"/>
  <c r="A3573" i="7"/>
  <c r="C3573" i="7"/>
  <c r="D3573" i="7"/>
  <c r="E3573" i="7"/>
  <c r="A3574" i="7"/>
  <c r="C3574" i="7"/>
  <c r="D3574" i="7"/>
  <c r="E3574" i="7"/>
  <c r="A3575" i="7"/>
  <c r="C3575" i="7"/>
  <c r="D3575" i="7"/>
  <c r="E3575" i="7"/>
  <c r="A3576" i="7"/>
  <c r="C3576" i="7"/>
  <c r="D3576" i="7"/>
  <c r="E3576" i="7"/>
  <c r="A3577" i="7"/>
  <c r="C3577" i="7"/>
  <c r="D3577" i="7"/>
  <c r="E3577" i="7"/>
  <c r="A3578" i="7"/>
  <c r="C3578" i="7"/>
  <c r="D3578" i="7"/>
  <c r="E3578" i="7"/>
  <c r="A3579" i="7"/>
  <c r="C3579" i="7"/>
  <c r="D3579" i="7"/>
  <c r="E3579" i="7"/>
  <c r="A3580" i="7"/>
  <c r="C3580" i="7"/>
  <c r="D3580" i="7"/>
  <c r="E3580" i="7"/>
  <c r="A3581" i="7"/>
  <c r="C3581" i="7"/>
  <c r="D3581" i="7"/>
  <c r="E3581" i="7"/>
  <c r="A3582" i="7"/>
  <c r="C3582" i="7"/>
  <c r="D3582" i="7"/>
  <c r="E3582" i="7"/>
  <c r="A3583" i="7"/>
  <c r="C3583" i="7"/>
  <c r="D3583" i="7"/>
  <c r="E3583" i="7"/>
  <c r="A3584" i="7"/>
  <c r="C3584" i="7"/>
  <c r="D3584" i="7"/>
  <c r="E3584" i="7"/>
  <c r="A3585" i="7"/>
  <c r="C3585" i="7"/>
  <c r="D3585" i="7"/>
  <c r="E3585" i="7"/>
  <c r="A3586" i="7"/>
  <c r="C3586" i="7"/>
  <c r="D3586" i="7"/>
  <c r="E3586" i="7"/>
  <c r="A3587" i="7"/>
  <c r="C3587" i="7"/>
  <c r="D3587" i="7"/>
  <c r="E3587" i="7"/>
  <c r="A3588" i="7"/>
  <c r="C3588" i="7"/>
  <c r="D3588" i="7"/>
  <c r="E3588" i="7"/>
  <c r="A3589" i="7"/>
  <c r="C3589" i="7"/>
  <c r="D3589" i="7"/>
  <c r="E3589" i="7"/>
  <c r="A3590" i="7"/>
  <c r="C3590" i="7"/>
  <c r="D3590" i="7"/>
  <c r="E3590" i="7"/>
  <c r="A3591" i="7"/>
  <c r="C3591" i="7"/>
  <c r="D3591" i="7"/>
  <c r="E3591" i="7"/>
  <c r="A3592" i="7"/>
  <c r="C3592" i="7"/>
  <c r="D3592" i="7"/>
  <c r="E3592" i="7"/>
  <c r="A3593" i="7"/>
  <c r="C3593" i="7"/>
  <c r="D3593" i="7"/>
  <c r="E3593" i="7"/>
  <c r="A3594" i="7"/>
  <c r="C3594" i="7"/>
  <c r="D3594" i="7"/>
  <c r="E3594" i="7"/>
  <c r="A3595" i="7"/>
  <c r="C3595" i="7"/>
  <c r="D3595" i="7"/>
  <c r="E3595" i="7"/>
  <c r="A3596" i="7"/>
  <c r="C3596" i="7"/>
  <c r="D3596" i="7"/>
  <c r="E3596" i="7"/>
  <c r="A3597" i="7"/>
  <c r="C3597" i="7"/>
  <c r="D3597" i="7"/>
  <c r="E3597" i="7"/>
  <c r="A3598" i="7"/>
  <c r="C3598" i="7"/>
  <c r="D3598" i="7"/>
  <c r="E3598" i="7"/>
  <c r="A3599" i="7"/>
  <c r="C3599" i="7"/>
  <c r="D3599" i="7"/>
  <c r="E3599" i="7"/>
  <c r="A3600" i="7"/>
  <c r="C3600" i="7"/>
  <c r="D3600" i="7"/>
  <c r="E3600" i="7"/>
  <c r="A3601" i="7"/>
  <c r="C3601" i="7"/>
  <c r="D3601" i="7"/>
  <c r="E3601" i="7"/>
  <c r="A3602" i="7"/>
  <c r="C3602" i="7"/>
  <c r="D3602" i="7"/>
  <c r="E3602" i="7"/>
  <c r="A3603" i="7"/>
  <c r="C3603" i="7"/>
  <c r="D3603" i="7"/>
  <c r="E3603" i="7"/>
  <c r="A3604" i="7"/>
  <c r="C3604" i="7"/>
  <c r="D3604" i="7"/>
  <c r="E3604" i="7"/>
  <c r="A3605" i="7"/>
  <c r="C3605" i="7"/>
  <c r="D3605" i="7"/>
  <c r="E3605" i="7"/>
  <c r="A3606" i="7"/>
  <c r="C3606" i="7"/>
  <c r="D3606" i="7"/>
  <c r="E3606" i="7"/>
  <c r="A3607" i="7"/>
  <c r="C3607" i="7"/>
  <c r="D3607" i="7"/>
  <c r="E3607" i="7"/>
  <c r="A3608" i="7"/>
  <c r="C3608" i="7"/>
  <c r="D3608" i="7"/>
  <c r="E3608" i="7"/>
  <c r="A3609" i="7"/>
  <c r="C3609" i="7"/>
  <c r="D3609" i="7"/>
  <c r="E3609" i="7"/>
  <c r="A3610" i="7"/>
  <c r="C3610" i="7"/>
  <c r="D3610" i="7"/>
  <c r="E3610" i="7"/>
  <c r="A3611" i="7"/>
  <c r="C3611" i="7"/>
  <c r="D3611" i="7"/>
  <c r="E3611" i="7"/>
  <c r="A3612" i="7"/>
  <c r="C3612" i="7"/>
  <c r="D3612" i="7"/>
  <c r="E3612" i="7"/>
  <c r="A3613" i="7"/>
  <c r="C3613" i="7"/>
  <c r="D3613" i="7"/>
  <c r="E3613" i="7"/>
  <c r="A3614" i="7"/>
  <c r="C3614" i="7"/>
  <c r="D3614" i="7"/>
  <c r="E3614" i="7"/>
  <c r="A3615" i="7"/>
  <c r="C3615" i="7"/>
  <c r="D3615" i="7"/>
  <c r="E3615" i="7"/>
  <c r="A3616" i="7"/>
  <c r="C3616" i="7"/>
  <c r="D3616" i="7"/>
  <c r="E3616" i="7"/>
  <c r="A3617" i="7"/>
  <c r="C3617" i="7"/>
  <c r="D3617" i="7"/>
  <c r="E3617" i="7"/>
  <c r="A3618" i="7"/>
  <c r="C3618" i="7"/>
  <c r="D3618" i="7"/>
  <c r="E3618" i="7"/>
  <c r="A3619" i="7"/>
  <c r="C3619" i="7"/>
  <c r="D3619" i="7"/>
  <c r="E3619" i="7"/>
  <c r="A3620" i="7"/>
  <c r="C3620" i="7"/>
  <c r="D3620" i="7"/>
  <c r="E3620" i="7"/>
  <c r="A3621" i="7"/>
  <c r="C3621" i="7"/>
  <c r="D3621" i="7"/>
  <c r="E3621" i="7"/>
  <c r="A3622" i="7"/>
  <c r="C3622" i="7"/>
  <c r="D3622" i="7"/>
  <c r="E3622" i="7"/>
  <c r="A3623" i="7"/>
  <c r="C3623" i="7"/>
  <c r="D3623" i="7"/>
  <c r="E3623" i="7"/>
  <c r="A3624" i="7"/>
  <c r="C3624" i="7"/>
  <c r="D3624" i="7"/>
  <c r="E3624" i="7"/>
  <c r="A3625" i="7"/>
  <c r="C3625" i="7"/>
  <c r="D3625" i="7"/>
  <c r="E3625" i="7"/>
  <c r="A3626" i="7"/>
  <c r="C3626" i="7"/>
  <c r="D3626" i="7"/>
  <c r="E3626" i="7"/>
  <c r="A3627" i="7"/>
  <c r="C3627" i="7"/>
  <c r="D3627" i="7"/>
  <c r="E3627" i="7"/>
  <c r="A3628" i="7"/>
  <c r="C3628" i="7"/>
  <c r="D3628" i="7"/>
  <c r="E3628" i="7"/>
  <c r="A3629" i="7"/>
  <c r="C3629" i="7"/>
  <c r="D3629" i="7"/>
  <c r="E3629" i="7"/>
  <c r="A3630" i="7"/>
  <c r="C3630" i="7"/>
  <c r="D3630" i="7"/>
  <c r="E3630" i="7"/>
  <c r="A3631" i="7"/>
  <c r="C3631" i="7"/>
  <c r="D3631" i="7"/>
  <c r="E3631" i="7"/>
  <c r="A3632" i="7"/>
  <c r="C3632" i="7"/>
  <c r="D3632" i="7"/>
  <c r="E3632" i="7"/>
  <c r="A3633" i="7"/>
  <c r="C3633" i="7"/>
  <c r="D3633" i="7"/>
  <c r="E3633" i="7"/>
  <c r="A3634" i="7"/>
  <c r="C3634" i="7"/>
  <c r="D3634" i="7"/>
  <c r="E3634" i="7"/>
  <c r="A3635" i="7"/>
  <c r="C3635" i="7"/>
  <c r="D3635" i="7"/>
  <c r="E3635" i="7"/>
  <c r="A3636" i="7"/>
  <c r="C3636" i="7"/>
  <c r="D3636" i="7"/>
  <c r="E3636" i="7"/>
  <c r="A3637" i="7"/>
  <c r="C3637" i="7"/>
  <c r="D3637" i="7"/>
  <c r="E3637" i="7"/>
  <c r="A3638" i="7"/>
  <c r="C3638" i="7"/>
  <c r="D3638" i="7"/>
  <c r="E3638" i="7"/>
  <c r="A3639" i="7"/>
  <c r="C3639" i="7"/>
  <c r="D3639" i="7"/>
  <c r="E3639" i="7"/>
  <c r="A3640" i="7"/>
  <c r="C3640" i="7"/>
  <c r="D3640" i="7"/>
  <c r="E3640" i="7"/>
  <c r="A3641" i="7"/>
  <c r="C3641" i="7"/>
  <c r="D3641" i="7"/>
  <c r="E3641" i="7"/>
  <c r="A3642" i="7"/>
  <c r="C3642" i="7"/>
  <c r="D3642" i="7"/>
  <c r="E3642" i="7"/>
  <c r="A3643" i="7"/>
  <c r="C3643" i="7"/>
  <c r="D3643" i="7"/>
  <c r="E3643" i="7"/>
  <c r="A3644" i="7"/>
  <c r="C3644" i="7"/>
  <c r="D3644" i="7"/>
  <c r="E3644" i="7"/>
  <c r="A3645" i="7"/>
  <c r="C3645" i="7"/>
  <c r="D3645" i="7"/>
  <c r="E3645" i="7"/>
  <c r="A3646" i="7"/>
  <c r="C3646" i="7"/>
  <c r="D3646" i="7"/>
  <c r="E3646" i="7"/>
  <c r="A3647" i="7"/>
  <c r="C3647" i="7"/>
  <c r="D3647" i="7"/>
  <c r="E3647" i="7"/>
  <c r="A3648" i="7"/>
  <c r="C3648" i="7"/>
  <c r="D3648" i="7"/>
  <c r="E3648" i="7"/>
  <c r="A3649" i="7"/>
  <c r="C3649" i="7"/>
  <c r="D3649" i="7"/>
  <c r="E3649" i="7"/>
  <c r="A3650" i="7"/>
  <c r="C3650" i="7"/>
  <c r="D3650" i="7"/>
  <c r="E3650" i="7"/>
  <c r="A3651" i="7"/>
  <c r="C3651" i="7"/>
  <c r="D3651" i="7"/>
  <c r="E3651" i="7"/>
  <c r="A3652" i="7"/>
  <c r="C3652" i="7"/>
  <c r="D3652" i="7"/>
  <c r="E3652" i="7"/>
  <c r="A3653" i="7"/>
  <c r="C3653" i="7"/>
  <c r="D3653" i="7"/>
  <c r="E3653" i="7"/>
  <c r="A3654" i="7"/>
  <c r="C3654" i="7"/>
  <c r="D3654" i="7"/>
  <c r="E3654" i="7"/>
  <c r="A3655" i="7"/>
  <c r="C3655" i="7"/>
  <c r="D3655" i="7"/>
  <c r="E3655" i="7"/>
  <c r="A3656" i="7"/>
  <c r="C3656" i="7"/>
  <c r="D3656" i="7"/>
  <c r="E3656" i="7"/>
  <c r="A3657" i="7"/>
  <c r="C3657" i="7"/>
  <c r="D3657" i="7"/>
  <c r="E3657" i="7"/>
  <c r="A3658" i="7"/>
  <c r="C3658" i="7"/>
  <c r="D3658" i="7"/>
  <c r="E3658" i="7"/>
  <c r="A3659" i="7"/>
  <c r="C3659" i="7"/>
  <c r="D3659" i="7"/>
  <c r="E3659" i="7"/>
  <c r="A3660" i="7"/>
  <c r="C3660" i="7"/>
  <c r="D3660" i="7"/>
  <c r="E3660" i="7"/>
  <c r="A3661" i="7"/>
  <c r="C3661" i="7"/>
  <c r="D3661" i="7"/>
  <c r="E3661" i="7"/>
  <c r="A3662" i="7"/>
  <c r="C3662" i="7"/>
  <c r="D3662" i="7"/>
  <c r="E3662" i="7"/>
  <c r="A3663" i="7"/>
  <c r="C3663" i="7"/>
  <c r="D3663" i="7"/>
  <c r="E3663" i="7"/>
  <c r="A3664" i="7"/>
  <c r="C3664" i="7"/>
  <c r="D3664" i="7"/>
  <c r="E3664" i="7"/>
  <c r="A3665" i="7"/>
  <c r="C3665" i="7"/>
  <c r="D3665" i="7"/>
  <c r="E3665" i="7"/>
  <c r="A3666" i="7"/>
  <c r="C3666" i="7"/>
  <c r="D3666" i="7"/>
  <c r="E3666" i="7"/>
  <c r="A3667" i="7"/>
  <c r="C3667" i="7"/>
  <c r="D3667" i="7"/>
  <c r="E3667" i="7"/>
  <c r="A3668" i="7"/>
  <c r="C3668" i="7"/>
  <c r="D3668" i="7"/>
  <c r="E3668" i="7"/>
  <c r="A3669" i="7"/>
  <c r="C3669" i="7"/>
  <c r="D3669" i="7"/>
  <c r="E3669" i="7"/>
  <c r="A3670" i="7"/>
  <c r="C3670" i="7"/>
  <c r="D3670" i="7"/>
  <c r="E3670" i="7"/>
  <c r="A3671" i="7"/>
  <c r="C3671" i="7"/>
  <c r="D3671" i="7"/>
  <c r="E3671" i="7"/>
  <c r="A3672" i="7"/>
  <c r="C3672" i="7"/>
  <c r="D3672" i="7"/>
  <c r="E3672" i="7"/>
  <c r="A3673" i="7"/>
  <c r="C3673" i="7"/>
  <c r="D3673" i="7"/>
  <c r="E3673" i="7"/>
  <c r="A3674" i="7"/>
  <c r="C3674" i="7"/>
  <c r="D3674" i="7"/>
  <c r="E3674" i="7"/>
  <c r="A3675" i="7"/>
  <c r="C3675" i="7"/>
  <c r="D3675" i="7"/>
  <c r="E3675" i="7"/>
  <c r="A3676" i="7"/>
  <c r="C3676" i="7"/>
  <c r="D3676" i="7"/>
  <c r="E3676" i="7"/>
  <c r="A3677" i="7"/>
  <c r="C3677" i="7"/>
  <c r="D3677" i="7"/>
  <c r="E3677" i="7"/>
  <c r="A3678" i="7"/>
  <c r="C3678" i="7"/>
  <c r="D3678" i="7"/>
  <c r="E3678" i="7"/>
  <c r="A3679" i="7"/>
  <c r="C3679" i="7"/>
  <c r="D3679" i="7"/>
  <c r="E3679" i="7"/>
  <c r="A3680" i="7"/>
  <c r="C3680" i="7"/>
  <c r="D3680" i="7"/>
  <c r="E3680" i="7"/>
  <c r="A3681" i="7"/>
  <c r="C3681" i="7"/>
  <c r="D3681" i="7"/>
  <c r="E3681" i="7"/>
  <c r="A3682" i="7"/>
  <c r="C3682" i="7"/>
  <c r="D3682" i="7"/>
  <c r="E3682" i="7"/>
  <c r="A3683" i="7"/>
  <c r="C3683" i="7"/>
  <c r="D3683" i="7"/>
  <c r="E3683" i="7"/>
  <c r="A3684" i="7"/>
  <c r="C3684" i="7"/>
  <c r="D3684" i="7"/>
  <c r="E3684" i="7"/>
  <c r="A3685" i="7"/>
  <c r="C3685" i="7"/>
  <c r="D3685" i="7"/>
  <c r="E3685" i="7"/>
  <c r="A3686" i="7"/>
  <c r="C3686" i="7"/>
  <c r="D3686" i="7"/>
  <c r="E3686" i="7"/>
  <c r="A3687" i="7"/>
  <c r="C3687" i="7"/>
  <c r="D3687" i="7"/>
  <c r="E3687" i="7"/>
  <c r="A3688" i="7"/>
  <c r="C3688" i="7"/>
  <c r="D3688" i="7"/>
  <c r="E3688" i="7"/>
  <c r="A3689" i="7"/>
  <c r="C3689" i="7"/>
  <c r="D3689" i="7"/>
  <c r="E3689" i="7"/>
  <c r="A3690" i="7"/>
  <c r="C3690" i="7"/>
  <c r="D3690" i="7"/>
  <c r="E3690" i="7"/>
  <c r="A3691" i="7"/>
  <c r="C3691" i="7"/>
  <c r="D3691" i="7"/>
  <c r="E3691" i="7"/>
  <c r="A3692" i="7"/>
  <c r="C3692" i="7"/>
  <c r="D3692" i="7"/>
  <c r="E3692" i="7"/>
  <c r="A3693" i="7"/>
  <c r="C3693" i="7"/>
  <c r="D3693" i="7"/>
  <c r="E3693" i="7"/>
  <c r="A3694" i="7"/>
  <c r="C3694" i="7"/>
  <c r="D3694" i="7"/>
  <c r="E3694" i="7"/>
  <c r="A3695" i="7"/>
  <c r="C3695" i="7"/>
  <c r="D3695" i="7"/>
  <c r="E3695" i="7"/>
  <c r="A3696" i="7"/>
  <c r="C3696" i="7"/>
  <c r="D3696" i="7"/>
  <c r="E3696" i="7"/>
  <c r="A3697" i="7"/>
  <c r="C3697" i="7"/>
  <c r="D3697" i="7"/>
  <c r="E3697" i="7"/>
  <c r="A3698" i="7"/>
  <c r="C3698" i="7"/>
  <c r="D3698" i="7"/>
  <c r="E3698" i="7"/>
  <c r="A3699" i="7"/>
  <c r="C3699" i="7"/>
  <c r="D3699" i="7"/>
  <c r="E3699" i="7"/>
  <c r="A3700" i="7"/>
  <c r="C3700" i="7"/>
  <c r="D3700" i="7"/>
  <c r="E3700" i="7"/>
  <c r="A3701" i="7"/>
  <c r="C3701" i="7"/>
  <c r="D3701" i="7"/>
  <c r="E3701" i="7"/>
  <c r="A3702" i="7"/>
  <c r="C3702" i="7"/>
  <c r="D3702" i="7"/>
  <c r="E3702" i="7"/>
  <c r="A3703" i="7"/>
  <c r="C3703" i="7"/>
  <c r="D3703" i="7"/>
  <c r="E3703" i="7"/>
  <c r="A3704" i="7"/>
  <c r="C3704" i="7"/>
  <c r="D3704" i="7"/>
  <c r="E3704" i="7"/>
  <c r="A3705" i="7"/>
  <c r="C3705" i="7"/>
  <c r="D3705" i="7"/>
  <c r="E3705" i="7"/>
  <c r="A3706" i="7"/>
  <c r="C3706" i="7"/>
  <c r="D3706" i="7"/>
  <c r="E3706" i="7"/>
  <c r="A3707" i="7"/>
  <c r="C3707" i="7"/>
  <c r="D3707" i="7"/>
  <c r="E3707" i="7"/>
  <c r="A3708" i="7"/>
  <c r="C3708" i="7"/>
  <c r="D3708" i="7"/>
  <c r="E3708" i="7"/>
  <c r="A3709" i="7"/>
  <c r="C3709" i="7"/>
  <c r="D3709" i="7"/>
  <c r="E3709" i="7"/>
  <c r="A3710" i="7"/>
  <c r="C3710" i="7"/>
  <c r="D3710" i="7"/>
  <c r="E3710" i="7"/>
  <c r="A3711" i="7"/>
  <c r="C3711" i="7"/>
  <c r="D3711" i="7"/>
  <c r="E3711" i="7"/>
  <c r="A3712" i="7"/>
  <c r="C3712" i="7"/>
  <c r="D3712" i="7"/>
  <c r="E3712" i="7"/>
  <c r="A3713" i="7"/>
  <c r="C3713" i="7"/>
  <c r="D3713" i="7"/>
  <c r="E3713" i="7"/>
  <c r="A3714" i="7"/>
  <c r="C3714" i="7"/>
  <c r="D3714" i="7"/>
  <c r="E3714" i="7"/>
  <c r="A3715" i="7"/>
  <c r="C3715" i="7"/>
  <c r="D3715" i="7"/>
  <c r="E3715" i="7"/>
  <c r="A3716" i="7"/>
  <c r="C3716" i="7"/>
  <c r="D3716" i="7"/>
  <c r="E3716" i="7"/>
  <c r="A3717" i="7"/>
  <c r="C3717" i="7"/>
  <c r="D3717" i="7"/>
  <c r="E3717" i="7"/>
  <c r="A3718" i="7"/>
  <c r="C3718" i="7"/>
  <c r="D3718" i="7"/>
  <c r="E3718" i="7"/>
  <c r="A3719" i="7"/>
  <c r="C3719" i="7"/>
  <c r="D3719" i="7"/>
  <c r="E3719" i="7"/>
  <c r="A3720" i="7"/>
  <c r="C3720" i="7"/>
  <c r="D3720" i="7"/>
  <c r="E3720" i="7"/>
  <c r="A3721" i="7"/>
  <c r="C3721" i="7"/>
  <c r="D3721" i="7"/>
  <c r="E3721" i="7"/>
  <c r="A3722" i="7"/>
  <c r="C3722" i="7"/>
  <c r="D3722" i="7"/>
  <c r="E3722" i="7"/>
  <c r="A3723" i="7"/>
  <c r="C3723" i="7"/>
  <c r="D3723" i="7"/>
  <c r="E3723" i="7"/>
  <c r="A3724" i="7"/>
  <c r="C3724" i="7"/>
  <c r="D3724" i="7"/>
  <c r="E3724" i="7"/>
  <c r="A3725" i="7"/>
  <c r="C3725" i="7"/>
  <c r="D3725" i="7"/>
  <c r="E3725" i="7"/>
  <c r="A3726" i="7"/>
  <c r="C3726" i="7"/>
  <c r="D3726" i="7"/>
  <c r="E3726" i="7"/>
  <c r="A3727" i="7"/>
  <c r="C3727" i="7"/>
  <c r="D3727" i="7"/>
  <c r="E3727" i="7"/>
  <c r="A3728" i="7"/>
  <c r="C3728" i="7"/>
  <c r="D3728" i="7"/>
  <c r="E3728" i="7"/>
  <c r="A3729" i="7"/>
  <c r="C3729" i="7"/>
  <c r="D3729" i="7"/>
  <c r="E3729" i="7"/>
  <c r="A3730" i="7"/>
  <c r="C3730" i="7"/>
  <c r="D3730" i="7"/>
  <c r="E3730" i="7"/>
  <c r="A3731" i="7"/>
  <c r="C3731" i="7"/>
  <c r="D3731" i="7"/>
  <c r="E3731" i="7"/>
  <c r="A3732" i="7"/>
  <c r="C3732" i="7"/>
  <c r="D3732" i="7"/>
  <c r="E3732" i="7"/>
  <c r="A3733" i="7"/>
  <c r="C3733" i="7"/>
  <c r="D3733" i="7"/>
  <c r="E3733" i="7"/>
  <c r="A3734" i="7"/>
  <c r="C3734" i="7"/>
  <c r="D3734" i="7"/>
  <c r="E3734" i="7"/>
  <c r="A3735" i="7"/>
  <c r="C3735" i="7"/>
  <c r="D3735" i="7"/>
  <c r="E3735" i="7"/>
  <c r="A3736" i="7"/>
  <c r="C3736" i="7"/>
  <c r="D3736" i="7"/>
  <c r="E3736" i="7"/>
  <c r="A3737" i="7"/>
  <c r="C3737" i="7"/>
  <c r="D3737" i="7"/>
  <c r="E3737" i="7"/>
  <c r="A3738" i="7"/>
  <c r="C3738" i="7"/>
  <c r="D3738" i="7"/>
  <c r="E3738" i="7"/>
  <c r="A3739" i="7"/>
  <c r="C3739" i="7"/>
  <c r="D3739" i="7"/>
  <c r="E3739" i="7"/>
  <c r="A3740" i="7"/>
  <c r="C3740" i="7"/>
  <c r="D3740" i="7"/>
  <c r="E3740" i="7"/>
  <c r="A3741" i="7"/>
  <c r="C3741" i="7"/>
  <c r="D3741" i="7"/>
  <c r="E3741" i="7"/>
  <c r="A3742" i="7"/>
  <c r="C3742" i="7"/>
  <c r="D3742" i="7"/>
  <c r="E3742" i="7"/>
  <c r="A3743" i="7"/>
  <c r="C3743" i="7"/>
  <c r="D3743" i="7"/>
  <c r="E3743" i="7"/>
  <c r="A3744" i="7"/>
  <c r="C3744" i="7"/>
  <c r="D3744" i="7"/>
  <c r="E3744" i="7"/>
  <c r="A3745" i="7"/>
  <c r="C3745" i="7"/>
  <c r="D3745" i="7"/>
  <c r="E3745" i="7"/>
  <c r="A3746" i="7"/>
  <c r="C3746" i="7"/>
  <c r="D3746" i="7"/>
  <c r="E3746" i="7"/>
  <c r="A3747" i="7"/>
  <c r="C3747" i="7"/>
  <c r="D3747" i="7"/>
  <c r="E3747" i="7"/>
  <c r="A3748" i="7"/>
  <c r="C3748" i="7"/>
  <c r="D3748" i="7"/>
  <c r="E3748" i="7"/>
  <c r="A3749" i="7"/>
  <c r="C3749" i="7"/>
  <c r="D3749" i="7"/>
  <c r="E3749" i="7"/>
  <c r="A3750" i="7"/>
  <c r="C3750" i="7"/>
  <c r="D3750" i="7"/>
  <c r="E3750" i="7"/>
  <c r="A3751" i="7"/>
  <c r="C3751" i="7"/>
  <c r="D3751" i="7"/>
  <c r="E3751" i="7"/>
  <c r="A3752" i="7"/>
  <c r="C3752" i="7"/>
  <c r="D3752" i="7"/>
  <c r="E3752" i="7"/>
  <c r="A3753" i="7"/>
  <c r="C3753" i="7"/>
  <c r="D3753" i="7"/>
  <c r="E3753" i="7"/>
  <c r="A3754" i="7"/>
  <c r="C3754" i="7"/>
  <c r="D3754" i="7"/>
  <c r="E3754" i="7"/>
  <c r="A3755" i="7"/>
  <c r="C3755" i="7"/>
  <c r="D3755" i="7"/>
  <c r="E3755" i="7"/>
  <c r="A3756" i="7"/>
  <c r="C3756" i="7"/>
  <c r="D3756" i="7"/>
  <c r="E3756" i="7"/>
  <c r="A3757" i="7"/>
  <c r="C3757" i="7"/>
  <c r="D3757" i="7"/>
  <c r="E3757" i="7"/>
  <c r="A3758" i="7"/>
  <c r="C3758" i="7"/>
  <c r="D3758" i="7"/>
  <c r="E3758" i="7"/>
  <c r="A3759" i="7"/>
  <c r="C3759" i="7"/>
  <c r="D3759" i="7"/>
  <c r="E3759" i="7"/>
  <c r="A3760" i="7"/>
  <c r="C3760" i="7"/>
  <c r="D3760" i="7"/>
  <c r="E3760" i="7"/>
  <c r="A3761" i="7"/>
  <c r="C3761" i="7"/>
  <c r="D3761" i="7"/>
  <c r="E3761" i="7"/>
  <c r="A3762" i="7"/>
  <c r="C3762" i="7"/>
  <c r="D3762" i="7"/>
  <c r="E3762" i="7"/>
  <c r="A3763" i="7"/>
  <c r="C3763" i="7"/>
  <c r="D3763" i="7"/>
  <c r="E3763" i="7"/>
  <c r="A3764" i="7"/>
  <c r="C3764" i="7"/>
  <c r="D3764" i="7"/>
  <c r="E3764" i="7"/>
  <c r="A3765" i="7"/>
  <c r="C3765" i="7"/>
  <c r="D3765" i="7"/>
  <c r="E3765" i="7"/>
  <c r="A3766" i="7"/>
  <c r="C3766" i="7"/>
  <c r="D3766" i="7"/>
  <c r="E3766" i="7"/>
  <c r="A3767" i="7"/>
  <c r="C3767" i="7"/>
  <c r="D3767" i="7"/>
  <c r="E3767" i="7"/>
  <c r="A3768" i="7"/>
  <c r="C3768" i="7"/>
  <c r="D3768" i="7"/>
  <c r="E3768" i="7"/>
  <c r="A3769" i="7"/>
  <c r="C3769" i="7"/>
  <c r="D3769" i="7"/>
  <c r="E3769" i="7"/>
  <c r="A3770" i="7"/>
  <c r="C3770" i="7"/>
  <c r="D3770" i="7"/>
  <c r="E3770" i="7"/>
  <c r="A3771" i="7"/>
  <c r="C3771" i="7"/>
  <c r="D3771" i="7"/>
  <c r="E3771" i="7"/>
  <c r="A3772" i="7"/>
  <c r="C3772" i="7"/>
  <c r="D3772" i="7"/>
  <c r="E3772" i="7"/>
  <c r="A3773" i="7"/>
  <c r="C3773" i="7"/>
  <c r="D3773" i="7"/>
  <c r="E3773" i="7"/>
  <c r="A3774" i="7"/>
  <c r="C3774" i="7"/>
  <c r="D3774" i="7"/>
  <c r="E3774" i="7"/>
  <c r="A3775" i="7"/>
  <c r="C3775" i="7"/>
  <c r="D3775" i="7"/>
  <c r="E3775" i="7"/>
  <c r="A3776" i="7"/>
  <c r="C3776" i="7"/>
  <c r="D3776" i="7"/>
  <c r="E3776" i="7"/>
  <c r="A3777" i="7"/>
  <c r="C3777" i="7"/>
  <c r="D3777" i="7"/>
  <c r="E3777" i="7"/>
  <c r="A3778" i="7"/>
  <c r="C3778" i="7"/>
  <c r="D3778" i="7"/>
  <c r="E3778" i="7"/>
  <c r="A3779" i="7"/>
  <c r="C3779" i="7"/>
  <c r="D3779" i="7"/>
  <c r="E3779" i="7"/>
  <c r="A3780" i="7"/>
  <c r="C3780" i="7"/>
  <c r="D3780" i="7"/>
  <c r="E3780" i="7"/>
  <c r="A3781" i="7"/>
  <c r="C3781" i="7"/>
  <c r="D3781" i="7"/>
  <c r="E3781" i="7"/>
  <c r="A3782" i="7"/>
  <c r="C3782" i="7"/>
  <c r="D3782" i="7"/>
  <c r="E3782" i="7"/>
  <c r="A3783" i="7"/>
  <c r="C3783" i="7"/>
  <c r="D3783" i="7"/>
  <c r="E3783" i="7"/>
  <c r="A3784" i="7"/>
  <c r="C3784" i="7"/>
  <c r="D3784" i="7"/>
  <c r="E3784" i="7"/>
  <c r="A3785" i="7"/>
  <c r="C3785" i="7"/>
  <c r="D3785" i="7"/>
  <c r="E3785" i="7"/>
  <c r="A3786" i="7"/>
  <c r="C3786" i="7"/>
  <c r="D3786" i="7"/>
  <c r="E3786" i="7"/>
  <c r="A3787" i="7"/>
  <c r="C3787" i="7"/>
  <c r="D3787" i="7"/>
  <c r="E3787" i="7"/>
  <c r="A3788" i="7"/>
  <c r="C3788" i="7"/>
  <c r="D3788" i="7"/>
  <c r="E3788" i="7"/>
  <c r="A3789" i="7"/>
  <c r="C3789" i="7"/>
  <c r="D3789" i="7"/>
  <c r="E3789" i="7"/>
  <c r="A3790" i="7"/>
  <c r="C3790" i="7"/>
  <c r="D3790" i="7"/>
  <c r="E3790" i="7"/>
  <c r="A3791" i="7"/>
  <c r="C3791" i="7"/>
  <c r="D3791" i="7"/>
  <c r="E3791" i="7"/>
  <c r="A3792" i="7"/>
  <c r="C3792" i="7"/>
  <c r="D3792" i="7"/>
  <c r="E3792" i="7"/>
  <c r="A3793" i="7"/>
  <c r="C3793" i="7"/>
  <c r="D3793" i="7"/>
  <c r="E3793" i="7"/>
  <c r="A3794" i="7"/>
  <c r="C3794" i="7"/>
  <c r="D3794" i="7"/>
  <c r="E3794" i="7"/>
  <c r="A3795" i="7"/>
  <c r="C3795" i="7"/>
  <c r="D3795" i="7"/>
  <c r="E3795" i="7"/>
  <c r="A3796" i="7"/>
  <c r="C3796" i="7"/>
  <c r="D3796" i="7"/>
  <c r="E3796" i="7"/>
  <c r="A3797" i="7"/>
  <c r="C3797" i="7"/>
  <c r="D3797" i="7"/>
  <c r="E3797" i="7"/>
  <c r="A3798" i="7"/>
  <c r="C3798" i="7"/>
  <c r="D3798" i="7"/>
  <c r="E3798" i="7"/>
  <c r="A3799" i="7"/>
  <c r="C3799" i="7"/>
  <c r="D3799" i="7"/>
  <c r="E3799" i="7"/>
  <c r="A3800" i="7"/>
  <c r="C3800" i="7"/>
  <c r="D3800" i="7"/>
  <c r="E3800" i="7"/>
  <c r="A3801" i="7"/>
  <c r="C3801" i="7"/>
  <c r="D3801" i="7"/>
  <c r="E3801" i="7"/>
  <c r="A3802" i="7"/>
  <c r="C3802" i="7"/>
  <c r="D3802" i="7"/>
  <c r="E3802" i="7"/>
  <c r="A3803" i="7"/>
  <c r="C3803" i="7"/>
  <c r="D3803" i="7"/>
  <c r="E3803" i="7"/>
  <c r="A3804" i="7"/>
  <c r="C3804" i="7"/>
  <c r="D3804" i="7"/>
  <c r="E3804" i="7"/>
  <c r="A3805" i="7"/>
  <c r="C3805" i="7"/>
  <c r="D3805" i="7"/>
  <c r="E3805" i="7"/>
  <c r="A3806" i="7"/>
  <c r="C3806" i="7"/>
  <c r="D3806" i="7"/>
  <c r="E3806" i="7"/>
  <c r="A3807" i="7"/>
  <c r="C3807" i="7"/>
  <c r="D3807" i="7"/>
  <c r="E3807" i="7"/>
  <c r="A3808" i="7"/>
  <c r="C3808" i="7"/>
  <c r="D3808" i="7"/>
  <c r="E3808" i="7"/>
  <c r="A3809" i="7"/>
  <c r="C3809" i="7"/>
  <c r="D3809" i="7"/>
  <c r="E3809" i="7"/>
  <c r="A3810" i="7"/>
  <c r="C3810" i="7"/>
  <c r="D3810" i="7"/>
  <c r="E3810" i="7"/>
  <c r="A3811" i="7"/>
  <c r="C3811" i="7"/>
  <c r="D3811" i="7"/>
  <c r="E3811" i="7"/>
  <c r="A3812" i="7"/>
  <c r="C3812" i="7"/>
  <c r="D3812" i="7"/>
  <c r="E3812" i="7"/>
  <c r="A3813" i="7"/>
  <c r="C3813" i="7"/>
  <c r="D3813" i="7"/>
  <c r="E3813" i="7"/>
  <c r="A3814" i="7"/>
  <c r="C3814" i="7"/>
  <c r="D3814" i="7"/>
  <c r="E3814" i="7"/>
  <c r="A3815" i="7"/>
  <c r="C3815" i="7"/>
  <c r="D3815" i="7"/>
  <c r="E3815" i="7"/>
  <c r="A3816" i="7"/>
  <c r="C3816" i="7"/>
  <c r="D3816" i="7"/>
  <c r="E3816" i="7"/>
  <c r="A3817" i="7"/>
  <c r="C3817" i="7"/>
  <c r="D3817" i="7"/>
  <c r="E3817" i="7"/>
  <c r="A3818" i="7"/>
  <c r="C3818" i="7"/>
  <c r="D3818" i="7"/>
  <c r="E3818" i="7"/>
  <c r="A3819" i="7"/>
  <c r="C3819" i="7"/>
  <c r="D3819" i="7"/>
  <c r="E3819" i="7"/>
  <c r="A3820" i="7"/>
  <c r="C3820" i="7"/>
  <c r="D3820" i="7"/>
  <c r="E3820" i="7"/>
  <c r="A3821" i="7"/>
  <c r="C3821" i="7"/>
  <c r="D3821" i="7"/>
  <c r="E3821" i="7"/>
  <c r="A3822" i="7"/>
  <c r="C3822" i="7"/>
  <c r="D3822" i="7"/>
  <c r="E3822" i="7"/>
  <c r="A3823" i="7"/>
  <c r="C3823" i="7"/>
  <c r="D3823" i="7"/>
  <c r="E3823" i="7"/>
  <c r="A3824" i="7"/>
  <c r="C3824" i="7"/>
  <c r="D3824" i="7"/>
  <c r="E3824" i="7"/>
  <c r="A3825" i="7"/>
  <c r="C3825" i="7"/>
  <c r="D3825" i="7"/>
  <c r="E3825" i="7"/>
  <c r="A3826" i="7"/>
  <c r="C3826" i="7"/>
  <c r="D3826" i="7"/>
  <c r="E3826" i="7"/>
  <c r="A3827" i="7"/>
  <c r="C3827" i="7"/>
  <c r="D3827" i="7"/>
  <c r="E3827" i="7"/>
  <c r="A3828" i="7"/>
  <c r="C3828" i="7"/>
  <c r="D3828" i="7"/>
  <c r="E3828" i="7"/>
  <c r="A3829" i="7"/>
  <c r="C3829" i="7"/>
  <c r="D3829" i="7"/>
  <c r="E3829" i="7"/>
  <c r="A3830" i="7"/>
  <c r="C3830" i="7"/>
  <c r="D3830" i="7"/>
  <c r="E3830" i="7"/>
  <c r="A3831" i="7"/>
  <c r="C3831" i="7"/>
  <c r="D3831" i="7"/>
  <c r="E3831" i="7"/>
  <c r="A3832" i="7"/>
  <c r="C3832" i="7"/>
  <c r="D3832" i="7"/>
  <c r="E3832" i="7"/>
  <c r="A3833" i="7"/>
  <c r="C3833" i="7"/>
  <c r="D3833" i="7"/>
  <c r="E3833" i="7"/>
  <c r="A3834" i="7"/>
  <c r="C3834" i="7"/>
  <c r="D3834" i="7"/>
  <c r="E3834" i="7"/>
  <c r="A3835" i="7"/>
  <c r="C3835" i="7"/>
  <c r="D3835" i="7"/>
  <c r="E3835" i="7"/>
  <c r="A3836" i="7"/>
  <c r="C3836" i="7"/>
  <c r="D3836" i="7"/>
  <c r="E3836" i="7"/>
  <c r="A3837" i="7"/>
  <c r="C3837" i="7"/>
  <c r="D3837" i="7"/>
  <c r="E3837" i="7"/>
  <c r="A3838" i="7"/>
  <c r="C3838" i="7"/>
  <c r="D3838" i="7"/>
  <c r="E3838" i="7"/>
  <c r="A3839" i="7"/>
  <c r="C3839" i="7"/>
  <c r="D3839" i="7"/>
  <c r="E3839" i="7"/>
  <c r="A3840" i="7"/>
  <c r="C3840" i="7"/>
  <c r="D3840" i="7"/>
  <c r="E3840" i="7"/>
  <c r="A3841" i="7"/>
  <c r="C3841" i="7"/>
  <c r="D3841" i="7"/>
  <c r="E3841" i="7"/>
  <c r="A3842" i="7"/>
  <c r="C3842" i="7"/>
  <c r="D3842" i="7"/>
  <c r="E3842" i="7"/>
  <c r="A3843" i="7"/>
  <c r="C3843" i="7"/>
  <c r="D3843" i="7"/>
  <c r="E3843" i="7"/>
  <c r="A3844" i="7"/>
  <c r="C3844" i="7"/>
  <c r="D3844" i="7"/>
  <c r="E3844" i="7"/>
  <c r="A3845" i="7"/>
  <c r="C3845" i="7"/>
  <c r="D3845" i="7"/>
  <c r="E3845" i="7"/>
  <c r="A3846" i="7"/>
  <c r="C3846" i="7"/>
  <c r="D3846" i="7"/>
  <c r="E3846" i="7"/>
  <c r="A3847" i="7"/>
  <c r="C3847" i="7"/>
  <c r="D3847" i="7"/>
  <c r="E3847" i="7"/>
  <c r="A3848" i="7"/>
  <c r="C3848" i="7"/>
  <c r="D3848" i="7"/>
  <c r="E3848" i="7"/>
  <c r="A3849" i="7"/>
  <c r="C3849" i="7"/>
  <c r="D3849" i="7"/>
  <c r="E3849" i="7"/>
  <c r="A3850" i="7"/>
  <c r="C3850" i="7"/>
  <c r="D3850" i="7"/>
  <c r="E3850" i="7"/>
  <c r="A3851" i="7"/>
  <c r="C3851" i="7"/>
  <c r="D3851" i="7"/>
  <c r="E3851" i="7"/>
  <c r="A3852" i="7"/>
  <c r="C3852" i="7"/>
  <c r="D3852" i="7"/>
  <c r="E3852" i="7"/>
  <c r="A3853" i="7"/>
  <c r="C3853" i="7"/>
  <c r="D3853" i="7"/>
  <c r="E3853" i="7"/>
  <c r="A3854" i="7"/>
  <c r="C3854" i="7"/>
  <c r="D3854" i="7"/>
  <c r="E3854" i="7"/>
  <c r="A3855" i="7"/>
  <c r="C3855" i="7"/>
  <c r="D3855" i="7"/>
  <c r="E3855" i="7"/>
  <c r="A3856" i="7"/>
  <c r="C3856" i="7"/>
  <c r="D3856" i="7"/>
  <c r="E3856" i="7"/>
  <c r="A3857" i="7"/>
  <c r="C3857" i="7"/>
  <c r="D3857" i="7"/>
  <c r="E3857" i="7"/>
  <c r="A3858" i="7"/>
  <c r="C3858" i="7"/>
  <c r="D3858" i="7"/>
  <c r="E3858" i="7"/>
  <c r="A3859" i="7"/>
  <c r="C3859" i="7"/>
  <c r="D3859" i="7"/>
  <c r="E3859" i="7"/>
  <c r="A3860" i="7"/>
  <c r="C3860" i="7"/>
  <c r="D3860" i="7"/>
  <c r="E3860" i="7"/>
  <c r="A3861" i="7"/>
  <c r="C3861" i="7"/>
  <c r="D3861" i="7"/>
  <c r="E3861" i="7"/>
  <c r="A3862" i="7"/>
  <c r="C3862" i="7"/>
  <c r="D3862" i="7"/>
  <c r="E3862" i="7"/>
  <c r="A3863" i="7"/>
  <c r="C3863" i="7"/>
  <c r="D3863" i="7"/>
  <c r="E3863" i="7"/>
  <c r="A3864" i="7"/>
  <c r="C3864" i="7"/>
  <c r="D3864" i="7"/>
  <c r="E3864" i="7"/>
  <c r="A3865" i="7"/>
  <c r="C3865" i="7"/>
  <c r="D3865" i="7"/>
  <c r="E3865" i="7"/>
  <c r="A3866" i="7"/>
  <c r="C3866" i="7"/>
  <c r="D3866" i="7"/>
  <c r="E3866" i="7"/>
  <c r="A3867" i="7"/>
  <c r="C3867" i="7"/>
  <c r="D3867" i="7"/>
  <c r="E3867" i="7"/>
  <c r="A3868" i="7"/>
  <c r="C3868" i="7"/>
  <c r="D3868" i="7"/>
  <c r="E3868" i="7"/>
  <c r="A3869" i="7"/>
  <c r="C3869" i="7"/>
  <c r="D3869" i="7"/>
  <c r="E3869" i="7"/>
  <c r="A3870" i="7"/>
  <c r="C3870" i="7"/>
  <c r="D3870" i="7"/>
  <c r="E3870" i="7"/>
  <c r="A3871" i="7"/>
  <c r="C3871" i="7"/>
  <c r="D3871" i="7"/>
  <c r="E3871" i="7"/>
  <c r="A3872" i="7"/>
  <c r="C3872" i="7"/>
  <c r="D3872" i="7"/>
  <c r="E3872" i="7"/>
  <c r="A3873" i="7"/>
  <c r="C3873" i="7"/>
  <c r="D3873" i="7"/>
  <c r="E3873" i="7"/>
  <c r="A3874" i="7"/>
  <c r="C3874" i="7"/>
  <c r="D3874" i="7"/>
  <c r="E3874" i="7"/>
  <c r="A3875" i="7"/>
  <c r="C3875" i="7"/>
  <c r="D3875" i="7"/>
  <c r="E3875" i="7"/>
  <c r="A3876" i="7"/>
  <c r="C3876" i="7"/>
  <c r="D3876" i="7"/>
  <c r="E3876" i="7"/>
  <c r="A3877" i="7"/>
  <c r="C3877" i="7"/>
  <c r="D3877" i="7"/>
  <c r="E3877" i="7"/>
  <c r="A3878" i="7"/>
  <c r="C3878" i="7"/>
  <c r="D3878" i="7"/>
  <c r="E3878" i="7"/>
  <c r="A3879" i="7"/>
  <c r="C3879" i="7"/>
  <c r="D3879" i="7"/>
  <c r="E3879" i="7"/>
  <c r="A3880" i="7"/>
  <c r="C3880" i="7"/>
  <c r="D3880" i="7"/>
  <c r="E3880" i="7"/>
  <c r="A3881" i="7"/>
  <c r="C3881" i="7"/>
  <c r="D3881" i="7"/>
  <c r="E3881" i="7"/>
  <c r="A3882" i="7"/>
  <c r="C3882" i="7"/>
  <c r="D3882" i="7"/>
  <c r="E3882" i="7"/>
  <c r="A3883" i="7"/>
  <c r="C3883" i="7"/>
  <c r="D3883" i="7"/>
  <c r="E3883" i="7"/>
  <c r="A3884" i="7"/>
  <c r="C3884" i="7"/>
  <c r="D3884" i="7"/>
  <c r="E3884" i="7"/>
  <c r="A3885" i="7"/>
  <c r="C3885" i="7"/>
  <c r="D3885" i="7"/>
  <c r="E3885" i="7"/>
  <c r="A3886" i="7"/>
  <c r="C3886" i="7"/>
  <c r="D3886" i="7"/>
  <c r="E3886" i="7"/>
  <c r="A3887" i="7"/>
  <c r="C3887" i="7"/>
  <c r="D3887" i="7"/>
  <c r="E3887" i="7"/>
  <c r="A3888" i="7"/>
  <c r="C3888" i="7"/>
  <c r="D3888" i="7"/>
  <c r="E3888" i="7"/>
  <c r="A3889" i="7"/>
  <c r="C3889" i="7"/>
  <c r="D3889" i="7"/>
  <c r="E3889" i="7"/>
  <c r="A3890" i="7"/>
  <c r="C3890" i="7"/>
  <c r="D3890" i="7"/>
  <c r="E3890" i="7"/>
  <c r="A3891" i="7"/>
  <c r="C3891" i="7"/>
  <c r="D3891" i="7"/>
  <c r="E3891" i="7"/>
  <c r="A3892" i="7"/>
  <c r="C3892" i="7"/>
  <c r="D3892" i="7"/>
  <c r="E3892" i="7"/>
  <c r="A3893" i="7"/>
  <c r="C3893" i="7"/>
  <c r="D3893" i="7"/>
  <c r="E3893" i="7"/>
  <c r="A3894" i="7"/>
  <c r="C3894" i="7"/>
  <c r="D3894" i="7"/>
  <c r="E3894" i="7"/>
  <c r="A3895" i="7"/>
  <c r="C3895" i="7"/>
  <c r="D3895" i="7"/>
  <c r="E3895" i="7"/>
  <c r="A3896" i="7"/>
  <c r="C3896" i="7"/>
  <c r="D3896" i="7"/>
  <c r="E3896" i="7"/>
  <c r="A3897" i="7"/>
  <c r="C3897" i="7"/>
  <c r="D3897" i="7"/>
  <c r="E3897" i="7"/>
  <c r="A3898" i="7"/>
  <c r="C3898" i="7"/>
  <c r="D3898" i="7"/>
  <c r="E3898" i="7"/>
  <c r="A3899" i="7"/>
  <c r="C3899" i="7"/>
  <c r="D3899" i="7"/>
  <c r="E3899" i="7"/>
  <c r="A3900" i="7"/>
  <c r="C3900" i="7"/>
  <c r="D3900" i="7"/>
  <c r="E3900" i="7"/>
  <c r="A3901" i="7"/>
  <c r="C3901" i="7"/>
  <c r="D3901" i="7"/>
  <c r="E3901" i="7"/>
  <c r="A3902" i="7"/>
  <c r="C3902" i="7"/>
  <c r="D3902" i="7"/>
  <c r="E3902" i="7"/>
  <c r="A3903" i="7"/>
  <c r="C3903" i="7"/>
  <c r="D3903" i="7"/>
  <c r="E3903" i="7"/>
  <c r="A3904" i="7"/>
  <c r="C3904" i="7"/>
  <c r="D3904" i="7"/>
  <c r="E3904" i="7"/>
  <c r="A3905" i="7"/>
  <c r="C3905" i="7"/>
  <c r="D3905" i="7"/>
  <c r="E3905" i="7"/>
  <c r="A3906" i="7"/>
  <c r="C3906" i="7"/>
  <c r="D3906" i="7"/>
  <c r="E3906" i="7"/>
  <c r="A3907" i="7"/>
  <c r="C3907" i="7"/>
  <c r="D3907" i="7"/>
  <c r="E3907" i="7"/>
  <c r="A3908" i="7"/>
  <c r="C3908" i="7"/>
  <c r="D3908" i="7"/>
  <c r="E3908" i="7"/>
  <c r="A3909" i="7"/>
  <c r="C3909" i="7"/>
  <c r="D3909" i="7"/>
  <c r="E3909" i="7"/>
  <c r="A3910" i="7"/>
  <c r="C3910" i="7"/>
  <c r="D3910" i="7"/>
  <c r="E3910" i="7"/>
  <c r="A3911" i="7"/>
  <c r="C3911" i="7"/>
  <c r="D3911" i="7"/>
  <c r="E3911" i="7"/>
  <c r="A3912" i="7"/>
  <c r="C3912" i="7"/>
  <c r="D3912" i="7"/>
  <c r="E3912" i="7"/>
  <c r="A3913" i="7"/>
  <c r="C3913" i="7"/>
  <c r="D3913" i="7"/>
  <c r="E3913" i="7"/>
  <c r="A3914" i="7"/>
  <c r="C3914" i="7"/>
  <c r="D3914" i="7"/>
  <c r="E3914" i="7"/>
  <c r="A3915" i="7"/>
  <c r="C3915" i="7"/>
  <c r="D3915" i="7"/>
  <c r="E3915" i="7"/>
  <c r="A3916" i="7"/>
  <c r="C3916" i="7"/>
  <c r="D3916" i="7"/>
  <c r="E3916" i="7"/>
  <c r="A3917" i="7"/>
  <c r="C3917" i="7"/>
  <c r="D3917" i="7"/>
  <c r="E3917" i="7"/>
  <c r="A3918" i="7"/>
  <c r="C3918" i="7"/>
  <c r="D3918" i="7"/>
  <c r="E3918" i="7"/>
  <c r="A3919" i="7"/>
  <c r="C3919" i="7"/>
  <c r="D3919" i="7"/>
  <c r="E3919" i="7"/>
  <c r="A3920" i="7"/>
  <c r="C3920" i="7"/>
  <c r="D3920" i="7"/>
  <c r="E3920" i="7"/>
  <c r="A3921" i="7"/>
  <c r="C3921" i="7"/>
  <c r="D3921" i="7"/>
  <c r="E3921" i="7"/>
  <c r="A3922" i="7"/>
  <c r="C3922" i="7"/>
  <c r="D3922" i="7"/>
  <c r="E3922" i="7"/>
  <c r="A3923" i="7"/>
  <c r="C3923" i="7"/>
  <c r="D3923" i="7"/>
  <c r="E3923" i="7"/>
  <c r="A3924" i="7"/>
  <c r="C3924" i="7"/>
  <c r="D3924" i="7"/>
  <c r="E3924" i="7"/>
  <c r="A3925" i="7"/>
  <c r="C3925" i="7"/>
  <c r="D3925" i="7"/>
  <c r="E3925" i="7"/>
  <c r="A3926" i="7"/>
  <c r="C3926" i="7"/>
  <c r="D3926" i="7"/>
  <c r="E3926" i="7"/>
  <c r="A3927" i="7"/>
  <c r="C3927" i="7"/>
  <c r="D3927" i="7"/>
  <c r="E3927" i="7"/>
  <c r="A3928" i="7"/>
  <c r="C3928" i="7"/>
  <c r="D3928" i="7"/>
  <c r="E3928" i="7"/>
  <c r="A3929" i="7"/>
  <c r="C3929" i="7"/>
  <c r="D3929" i="7"/>
  <c r="E3929" i="7"/>
  <c r="A3930" i="7"/>
  <c r="C3930" i="7"/>
  <c r="D3930" i="7"/>
  <c r="E3930" i="7"/>
  <c r="A3931" i="7"/>
  <c r="C3931" i="7"/>
  <c r="D3931" i="7"/>
  <c r="E3931" i="7"/>
  <c r="A3932" i="7"/>
  <c r="C3932" i="7"/>
  <c r="D3932" i="7"/>
  <c r="E3932" i="7"/>
  <c r="A3933" i="7"/>
  <c r="C3933" i="7"/>
  <c r="D3933" i="7"/>
  <c r="E3933" i="7"/>
  <c r="A3934" i="7"/>
  <c r="C3934" i="7"/>
  <c r="D3934" i="7"/>
  <c r="E3934" i="7"/>
  <c r="A3935" i="7"/>
  <c r="C3935" i="7"/>
  <c r="D3935" i="7"/>
  <c r="E3935" i="7"/>
  <c r="A3936" i="7"/>
  <c r="C3936" i="7"/>
  <c r="D3936" i="7"/>
  <c r="E3936" i="7"/>
  <c r="A3937" i="7"/>
  <c r="C3937" i="7"/>
  <c r="D3937" i="7"/>
  <c r="E3937" i="7"/>
  <c r="A3938" i="7"/>
  <c r="C3938" i="7"/>
  <c r="D3938" i="7"/>
  <c r="E3938" i="7"/>
  <c r="A3939" i="7"/>
  <c r="C3939" i="7"/>
  <c r="D3939" i="7"/>
  <c r="E3939" i="7"/>
  <c r="A3940" i="7"/>
  <c r="C3940" i="7"/>
  <c r="D3940" i="7"/>
  <c r="E3940" i="7"/>
  <c r="A3941" i="7"/>
  <c r="C3941" i="7"/>
  <c r="D3941" i="7"/>
  <c r="E3941" i="7"/>
  <c r="A3942" i="7"/>
  <c r="C3942" i="7"/>
  <c r="D3942" i="7"/>
  <c r="E3942" i="7"/>
  <c r="A3943" i="7"/>
  <c r="C3943" i="7"/>
  <c r="D3943" i="7"/>
  <c r="E3943" i="7"/>
  <c r="A3944" i="7"/>
  <c r="C3944" i="7"/>
  <c r="D3944" i="7"/>
  <c r="E3944" i="7"/>
  <c r="A3945" i="7"/>
  <c r="C3945" i="7"/>
  <c r="D3945" i="7"/>
  <c r="E3945" i="7"/>
  <c r="A3946" i="7"/>
  <c r="C3946" i="7"/>
  <c r="D3946" i="7"/>
  <c r="E3946" i="7"/>
  <c r="A3947" i="7"/>
  <c r="C3947" i="7"/>
  <c r="D3947" i="7"/>
  <c r="E3947" i="7"/>
  <c r="A3948" i="7"/>
  <c r="C3948" i="7"/>
  <c r="D3948" i="7"/>
  <c r="E3948" i="7"/>
  <c r="A3949" i="7"/>
  <c r="C3949" i="7"/>
  <c r="D3949" i="7"/>
  <c r="E3949" i="7"/>
  <c r="A3950" i="7"/>
  <c r="C3950" i="7"/>
  <c r="D3950" i="7"/>
  <c r="E3950" i="7"/>
  <c r="A3951" i="7"/>
  <c r="C3951" i="7"/>
  <c r="D3951" i="7"/>
  <c r="E3951" i="7"/>
  <c r="A3952" i="7"/>
  <c r="C3952" i="7"/>
  <c r="D3952" i="7"/>
  <c r="E3952" i="7"/>
  <c r="A3953" i="7"/>
  <c r="C3953" i="7"/>
  <c r="D3953" i="7"/>
  <c r="E3953" i="7"/>
  <c r="A3954" i="7"/>
  <c r="C3954" i="7"/>
  <c r="D3954" i="7"/>
  <c r="E3954" i="7"/>
  <c r="A3955" i="7"/>
  <c r="C3955" i="7"/>
  <c r="D3955" i="7"/>
  <c r="E3955" i="7"/>
  <c r="A3956" i="7"/>
  <c r="C3956" i="7"/>
  <c r="D3956" i="7"/>
  <c r="E3956" i="7"/>
  <c r="A3957" i="7"/>
  <c r="C3957" i="7"/>
  <c r="D3957" i="7"/>
  <c r="E3957" i="7"/>
  <c r="A3958" i="7"/>
  <c r="C3958" i="7"/>
  <c r="D3958" i="7"/>
  <c r="E3958" i="7"/>
  <c r="A3959" i="7"/>
  <c r="C3959" i="7"/>
  <c r="D3959" i="7"/>
  <c r="E3959" i="7"/>
  <c r="A3960" i="7"/>
  <c r="C3960" i="7"/>
  <c r="D3960" i="7"/>
  <c r="E3960" i="7"/>
  <c r="A3961" i="7"/>
  <c r="C3961" i="7"/>
  <c r="D3961" i="7"/>
  <c r="E3961" i="7"/>
  <c r="A3962" i="7"/>
  <c r="C3962" i="7"/>
  <c r="D3962" i="7"/>
  <c r="E3962" i="7"/>
  <c r="A3963" i="7"/>
  <c r="C3963" i="7"/>
  <c r="D3963" i="7"/>
  <c r="E3963" i="7"/>
  <c r="A3964" i="7"/>
  <c r="C3964" i="7"/>
  <c r="D3964" i="7"/>
  <c r="E3964" i="7"/>
  <c r="A3965" i="7"/>
  <c r="C3965" i="7"/>
  <c r="D3965" i="7"/>
  <c r="E3965" i="7"/>
  <c r="A3966" i="7"/>
  <c r="C3966" i="7"/>
  <c r="D3966" i="7"/>
  <c r="E3966" i="7"/>
  <c r="A3967" i="7"/>
  <c r="C3967" i="7"/>
  <c r="D3967" i="7"/>
  <c r="E3967" i="7"/>
  <c r="A3968" i="7"/>
  <c r="C3968" i="7"/>
  <c r="D3968" i="7"/>
  <c r="E3968" i="7"/>
  <c r="A3969" i="7"/>
  <c r="C3969" i="7"/>
  <c r="D3969" i="7"/>
  <c r="E3969" i="7"/>
  <c r="A3970" i="7"/>
  <c r="C3970" i="7"/>
  <c r="D3970" i="7"/>
  <c r="E3970" i="7"/>
  <c r="A3971" i="7"/>
  <c r="C3971" i="7"/>
  <c r="D3971" i="7"/>
  <c r="E3971" i="7"/>
  <c r="A3972" i="7"/>
  <c r="C3972" i="7"/>
  <c r="D3972" i="7"/>
  <c r="E3972" i="7"/>
  <c r="A3973" i="7"/>
  <c r="C3973" i="7"/>
  <c r="D3973" i="7"/>
  <c r="E3973" i="7"/>
  <c r="A3974" i="7"/>
  <c r="C3974" i="7"/>
  <c r="D3974" i="7"/>
  <c r="E3974" i="7"/>
  <c r="A3975" i="7"/>
  <c r="C3975" i="7"/>
  <c r="D3975" i="7"/>
  <c r="E3975" i="7"/>
  <c r="A3976" i="7"/>
  <c r="C3976" i="7"/>
  <c r="D3976" i="7"/>
  <c r="E3976" i="7"/>
  <c r="A3977" i="7"/>
  <c r="C3977" i="7"/>
  <c r="D3977" i="7"/>
  <c r="E3977" i="7"/>
  <c r="A3978" i="7"/>
  <c r="C3978" i="7"/>
  <c r="D3978" i="7"/>
  <c r="E3978" i="7"/>
  <c r="A3979" i="7"/>
  <c r="C3979" i="7"/>
  <c r="D3979" i="7"/>
  <c r="E3979" i="7"/>
  <c r="A3980" i="7"/>
  <c r="C3980" i="7"/>
  <c r="D3980" i="7"/>
  <c r="E3980" i="7"/>
  <c r="A3981" i="7"/>
  <c r="C3981" i="7"/>
  <c r="D3981" i="7"/>
  <c r="E3981" i="7"/>
  <c r="A3982" i="7"/>
  <c r="C3982" i="7"/>
  <c r="D3982" i="7"/>
  <c r="E3982" i="7"/>
  <c r="A3983" i="7"/>
  <c r="C3983" i="7"/>
  <c r="D3983" i="7"/>
  <c r="E3983" i="7"/>
  <c r="A3984" i="7"/>
  <c r="C3984" i="7"/>
  <c r="D3984" i="7"/>
  <c r="E3984" i="7"/>
  <c r="A3985" i="7"/>
  <c r="C3985" i="7"/>
  <c r="D3985" i="7"/>
  <c r="E3985" i="7"/>
  <c r="A3986" i="7"/>
  <c r="C3986" i="7"/>
  <c r="D3986" i="7"/>
  <c r="E3986" i="7"/>
  <c r="A3987" i="7"/>
  <c r="C3987" i="7"/>
  <c r="D3987" i="7"/>
  <c r="E3987" i="7"/>
  <c r="A3988" i="7"/>
  <c r="C3988" i="7"/>
  <c r="D3988" i="7"/>
  <c r="E3988" i="7"/>
  <c r="A3989" i="7"/>
  <c r="C3989" i="7"/>
  <c r="D3989" i="7"/>
  <c r="E3989" i="7"/>
  <c r="A3990" i="7"/>
  <c r="C3990" i="7"/>
  <c r="D3990" i="7"/>
  <c r="E3990" i="7"/>
  <c r="A3991" i="7"/>
  <c r="C3991" i="7"/>
  <c r="D3991" i="7"/>
  <c r="E3991" i="7"/>
  <c r="A3992" i="7"/>
  <c r="C3992" i="7"/>
  <c r="D3992" i="7"/>
  <c r="E3992" i="7"/>
  <c r="A3993" i="7"/>
  <c r="C3993" i="7"/>
  <c r="D3993" i="7"/>
  <c r="E3993" i="7"/>
  <c r="A3994" i="7"/>
  <c r="C3994" i="7"/>
  <c r="D3994" i="7"/>
  <c r="E3994" i="7"/>
  <c r="A3995" i="7"/>
  <c r="C3995" i="7"/>
  <c r="D3995" i="7"/>
  <c r="E3995" i="7"/>
  <c r="A3996" i="7"/>
  <c r="C3996" i="7"/>
  <c r="D3996" i="7"/>
  <c r="E3996" i="7"/>
  <c r="A3997" i="7"/>
  <c r="C3997" i="7"/>
  <c r="D3997" i="7"/>
  <c r="E3997" i="7"/>
  <c r="A3998" i="7"/>
  <c r="C3998" i="7"/>
  <c r="D3998" i="7"/>
  <c r="E3998" i="7"/>
  <c r="A3999" i="7"/>
  <c r="C3999" i="7"/>
  <c r="D3999" i="7"/>
  <c r="E3999" i="7"/>
  <c r="A4000" i="7"/>
  <c r="C4000" i="7"/>
  <c r="D4000" i="7"/>
  <c r="E4000" i="7"/>
  <c r="A4001" i="7"/>
  <c r="C4001" i="7"/>
  <c r="D4001" i="7"/>
  <c r="E4001" i="7"/>
  <c r="A4002" i="7"/>
  <c r="C4002" i="7"/>
  <c r="D4002" i="7"/>
  <c r="E4002" i="7"/>
  <c r="A4003" i="7"/>
  <c r="C4003" i="7"/>
  <c r="D4003" i="7"/>
  <c r="E4003" i="7"/>
  <c r="A4004" i="7"/>
  <c r="C4004" i="7"/>
  <c r="D4004" i="7"/>
  <c r="E4004" i="7"/>
  <c r="A4005" i="7"/>
  <c r="C4005" i="7"/>
  <c r="D4005" i="7"/>
  <c r="E4005" i="7"/>
  <c r="A4006" i="7"/>
  <c r="C4006" i="7"/>
  <c r="D4006" i="7"/>
  <c r="E4006" i="7"/>
  <c r="A4007" i="7"/>
  <c r="C4007" i="7"/>
  <c r="D4007" i="7"/>
  <c r="E4007" i="7"/>
  <c r="A4008" i="7"/>
  <c r="C4008" i="7"/>
  <c r="D4008" i="7"/>
  <c r="E4008" i="7"/>
  <c r="A4009" i="7"/>
  <c r="C4009" i="7"/>
  <c r="D4009" i="7"/>
  <c r="E4009" i="7"/>
  <c r="A4010" i="7"/>
  <c r="C4010" i="7"/>
  <c r="D4010" i="7"/>
  <c r="E4010" i="7"/>
  <c r="A4011" i="7"/>
  <c r="C4011" i="7"/>
  <c r="D4011" i="7"/>
  <c r="E4011" i="7"/>
  <c r="A4012" i="7"/>
  <c r="C4012" i="7"/>
  <c r="D4012" i="7"/>
  <c r="E4012" i="7"/>
  <c r="A4013" i="7"/>
  <c r="C4013" i="7"/>
  <c r="D4013" i="7"/>
  <c r="E4013" i="7"/>
  <c r="A4014" i="7"/>
  <c r="C4014" i="7"/>
  <c r="D4014" i="7"/>
  <c r="E4014" i="7"/>
  <c r="A4015" i="7"/>
  <c r="C4015" i="7"/>
  <c r="D4015" i="7"/>
  <c r="E4015" i="7"/>
  <c r="A4016" i="7"/>
  <c r="C4016" i="7"/>
  <c r="D4016" i="7"/>
  <c r="E4016" i="7"/>
  <c r="A4017" i="7"/>
  <c r="C4017" i="7"/>
  <c r="D4017" i="7"/>
  <c r="E4017" i="7"/>
  <c r="A4018" i="7"/>
  <c r="C4018" i="7"/>
  <c r="D4018" i="7"/>
  <c r="E4018" i="7"/>
  <c r="A4019" i="7"/>
  <c r="C4019" i="7"/>
  <c r="D4019" i="7"/>
  <c r="E4019" i="7"/>
  <c r="A4020" i="7"/>
  <c r="C4020" i="7"/>
  <c r="D4020" i="7"/>
  <c r="E4020" i="7"/>
  <c r="A4021" i="7"/>
  <c r="C4021" i="7"/>
  <c r="D4021" i="7"/>
  <c r="E4021" i="7"/>
  <c r="A4022" i="7"/>
  <c r="C4022" i="7"/>
  <c r="D4022" i="7"/>
  <c r="E4022" i="7"/>
  <c r="A4023" i="7"/>
  <c r="C4023" i="7"/>
  <c r="D4023" i="7"/>
  <c r="E4023" i="7"/>
  <c r="A4024" i="7"/>
  <c r="C4024" i="7"/>
  <c r="D4024" i="7"/>
  <c r="E4024" i="7"/>
  <c r="A4025" i="7"/>
  <c r="C4025" i="7"/>
  <c r="D4025" i="7"/>
  <c r="E4025" i="7"/>
  <c r="A4026" i="7"/>
  <c r="C4026" i="7"/>
  <c r="D4026" i="7"/>
  <c r="E4026" i="7"/>
  <c r="A4027" i="7"/>
  <c r="C4027" i="7"/>
  <c r="D4027" i="7"/>
  <c r="E4027" i="7"/>
  <c r="A4028" i="7"/>
  <c r="C4028" i="7"/>
  <c r="D4028" i="7"/>
  <c r="E4028" i="7"/>
  <c r="A4029" i="7"/>
  <c r="C4029" i="7"/>
  <c r="D4029" i="7"/>
  <c r="E4029" i="7"/>
  <c r="A4030" i="7"/>
  <c r="C4030" i="7"/>
  <c r="D4030" i="7"/>
  <c r="E4030" i="7"/>
  <c r="A4031" i="7"/>
  <c r="C4031" i="7"/>
  <c r="D4031" i="7"/>
  <c r="E4031" i="7"/>
  <c r="A4032" i="7"/>
  <c r="C4032" i="7"/>
  <c r="D4032" i="7"/>
  <c r="E4032" i="7"/>
  <c r="A4033" i="7"/>
  <c r="C4033" i="7"/>
  <c r="D4033" i="7"/>
  <c r="E4033" i="7"/>
  <c r="A4034" i="7"/>
  <c r="C4034" i="7"/>
  <c r="D4034" i="7"/>
  <c r="E4034" i="7"/>
  <c r="A4035" i="7"/>
  <c r="C4035" i="7"/>
  <c r="D4035" i="7"/>
  <c r="E4035" i="7"/>
  <c r="A4036" i="7"/>
  <c r="C4036" i="7"/>
  <c r="D4036" i="7"/>
  <c r="E4036" i="7"/>
  <c r="A4037" i="7"/>
  <c r="C4037" i="7"/>
  <c r="D4037" i="7"/>
  <c r="E4037" i="7"/>
  <c r="A4038" i="7"/>
  <c r="C4038" i="7"/>
  <c r="D4038" i="7"/>
  <c r="E4038" i="7"/>
  <c r="A4039" i="7"/>
  <c r="C4039" i="7"/>
  <c r="D4039" i="7"/>
  <c r="E4039" i="7"/>
  <c r="A4040" i="7"/>
  <c r="C4040" i="7"/>
  <c r="D4040" i="7"/>
  <c r="E4040" i="7"/>
  <c r="A4041" i="7"/>
  <c r="C4041" i="7"/>
  <c r="D4041" i="7"/>
  <c r="E4041" i="7"/>
  <c r="A4042" i="7"/>
  <c r="C4042" i="7"/>
  <c r="D4042" i="7"/>
  <c r="E4042" i="7"/>
  <c r="A4043" i="7"/>
  <c r="C4043" i="7"/>
  <c r="D4043" i="7"/>
  <c r="E4043" i="7"/>
  <c r="A4044" i="7"/>
  <c r="C4044" i="7"/>
  <c r="D4044" i="7"/>
  <c r="E4044" i="7"/>
  <c r="A4045" i="7"/>
  <c r="C4045" i="7"/>
  <c r="D4045" i="7"/>
  <c r="E4045" i="7"/>
  <c r="A4046" i="7"/>
  <c r="C4046" i="7"/>
  <c r="D4046" i="7"/>
  <c r="E4046" i="7"/>
  <c r="A4047" i="7"/>
  <c r="C4047" i="7"/>
  <c r="D4047" i="7"/>
  <c r="E4047" i="7"/>
  <c r="A4048" i="7"/>
  <c r="C4048" i="7"/>
  <c r="D4048" i="7"/>
  <c r="E4048" i="7"/>
  <c r="A4049" i="7"/>
  <c r="C4049" i="7"/>
  <c r="D4049" i="7"/>
  <c r="E4049" i="7"/>
  <c r="A4050" i="7"/>
  <c r="C4050" i="7"/>
  <c r="D4050" i="7"/>
  <c r="E4050" i="7"/>
  <c r="A4051" i="7"/>
  <c r="C4051" i="7"/>
  <c r="D4051" i="7"/>
  <c r="E4051" i="7"/>
  <c r="A4052" i="7"/>
  <c r="C4052" i="7"/>
  <c r="D4052" i="7"/>
  <c r="E4052" i="7"/>
  <c r="A4053" i="7"/>
  <c r="C4053" i="7"/>
  <c r="D4053" i="7"/>
  <c r="E4053" i="7"/>
  <c r="A4054" i="7"/>
  <c r="C4054" i="7"/>
  <c r="D4054" i="7"/>
  <c r="E4054" i="7"/>
  <c r="A4055" i="7"/>
  <c r="C4055" i="7"/>
  <c r="D4055" i="7"/>
  <c r="E4055" i="7"/>
  <c r="A4056" i="7"/>
  <c r="C4056" i="7"/>
  <c r="D4056" i="7"/>
  <c r="E4056" i="7"/>
  <c r="A4057" i="7"/>
  <c r="C4057" i="7"/>
  <c r="D4057" i="7"/>
  <c r="E4057" i="7"/>
  <c r="A4058" i="7"/>
  <c r="C4058" i="7"/>
  <c r="D4058" i="7"/>
  <c r="E4058" i="7"/>
  <c r="A4059" i="7"/>
  <c r="C4059" i="7"/>
  <c r="D4059" i="7"/>
  <c r="E4059" i="7"/>
  <c r="A4060" i="7"/>
  <c r="C4060" i="7"/>
  <c r="D4060" i="7"/>
  <c r="E4060" i="7"/>
  <c r="A4061" i="7"/>
  <c r="C4061" i="7"/>
  <c r="D4061" i="7"/>
  <c r="E4061" i="7"/>
  <c r="A4062" i="7"/>
  <c r="C4062" i="7"/>
  <c r="D4062" i="7"/>
  <c r="E4062" i="7"/>
  <c r="A4063" i="7"/>
  <c r="C4063" i="7"/>
  <c r="D4063" i="7"/>
  <c r="E4063" i="7"/>
  <c r="A4064" i="7"/>
  <c r="C4064" i="7"/>
  <c r="D4064" i="7"/>
  <c r="E4064" i="7"/>
  <c r="A4065" i="7"/>
  <c r="C4065" i="7"/>
  <c r="D4065" i="7"/>
  <c r="E4065" i="7"/>
  <c r="A4066" i="7"/>
  <c r="C4066" i="7"/>
  <c r="D4066" i="7"/>
  <c r="E4066" i="7"/>
  <c r="A4067" i="7"/>
  <c r="C4067" i="7"/>
  <c r="D4067" i="7"/>
  <c r="E4067" i="7"/>
  <c r="A4068" i="7"/>
  <c r="C4068" i="7"/>
  <c r="D4068" i="7"/>
  <c r="E4068" i="7"/>
  <c r="A4069" i="7"/>
  <c r="C4069" i="7"/>
  <c r="D4069" i="7"/>
  <c r="E4069" i="7"/>
  <c r="A4070" i="7"/>
  <c r="C4070" i="7"/>
  <c r="D4070" i="7"/>
  <c r="E4070" i="7"/>
  <c r="A4071" i="7"/>
  <c r="C4071" i="7"/>
  <c r="D4071" i="7"/>
  <c r="E4071" i="7"/>
  <c r="A4072" i="7"/>
  <c r="C4072" i="7"/>
  <c r="D4072" i="7"/>
  <c r="E4072" i="7"/>
  <c r="A4073" i="7"/>
  <c r="C4073" i="7"/>
  <c r="D4073" i="7"/>
  <c r="E4073" i="7"/>
  <c r="A4074" i="7"/>
  <c r="C4074" i="7"/>
  <c r="D4074" i="7"/>
  <c r="E4074" i="7"/>
  <c r="A4075" i="7"/>
  <c r="C4075" i="7"/>
  <c r="D4075" i="7"/>
  <c r="E4075" i="7"/>
  <c r="A4076" i="7"/>
  <c r="C4076" i="7"/>
  <c r="D4076" i="7"/>
  <c r="E4076" i="7"/>
  <c r="A4077" i="7"/>
  <c r="C4077" i="7"/>
  <c r="D4077" i="7"/>
  <c r="E4077" i="7"/>
  <c r="A4078" i="7"/>
  <c r="C4078" i="7"/>
  <c r="D4078" i="7"/>
  <c r="E4078" i="7"/>
  <c r="A4079" i="7"/>
  <c r="C4079" i="7"/>
  <c r="D4079" i="7"/>
  <c r="E4079" i="7"/>
  <c r="A4080" i="7"/>
  <c r="C4080" i="7"/>
  <c r="D4080" i="7"/>
  <c r="E4080" i="7"/>
  <c r="A4081" i="7"/>
  <c r="C4081" i="7"/>
  <c r="D4081" i="7"/>
  <c r="E4081" i="7"/>
  <c r="A4082" i="7"/>
  <c r="C4082" i="7"/>
  <c r="D4082" i="7"/>
  <c r="E4082" i="7"/>
  <c r="A4083" i="7"/>
  <c r="C4083" i="7"/>
  <c r="D4083" i="7"/>
  <c r="E4083" i="7"/>
  <c r="A4084" i="7"/>
  <c r="C4084" i="7"/>
  <c r="D4084" i="7"/>
  <c r="E4084" i="7"/>
  <c r="A4085" i="7"/>
  <c r="C4085" i="7"/>
  <c r="D4085" i="7"/>
  <c r="E4085" i="7"/>
  <c r="A4086" i="7"/>
  <c r="C4086" i="7"/>
  <c r="D4086" i="7"/>
  <c r="E4086" i="7"/>
  <c r="A4087" i="7"/>
  <c r="C4087" i="7"/>
  <c r="D4087" i="7"/>
  <c r="E4087" i="7"/>
  <c r="A4088" i="7"/>
  <c r="C4088" i="7"/>
  <c r="D4088" i="7"/>
  <c r="E4088" i="7"/>
  <c r="A4089" i="7"/>
  <c r="C4089" i="7"/>
  <c r="D4089" i="7"/>
  <c r="E4089" i="7"/>
  <c r="A4090" i="7"/>
  <c r="C4090" i="7"/>
  <c r="D4090" i="7"/>
  <c r="E4090" i="7"/>
  <c r="A4091" i="7"/>
  <c r="C4091" i="7"/>
  <c r="D4091" i="7"/>
  <c r="E4091" i="7"/>
  <c r="A4092" i="7"/>
  <c r="C4092" i="7"/>
  <c r="D4092" i="7"/>
  <c r="E4092" i="7"/>
  <c r="A4093" i="7"/>
  <c r="C4093" i="7"/>
  <c r="D4093" i="7"/>
  <c r="E4093" i="7"/>
  <c r="A4094" i="7"/>
  <c r="C4094" i="7"/>
  <c r="D4094" i="7"/>
  <c r="E4094" i="7"/>
  <c r="A4095" i="7"/>
  <c r="C4095" i="7"/>
  <c r="D4095" i="7"/>
  <c r="E4095" i="7"/>
  <c r="A4096" i="7"/>
  <c r="C4096" i="7"/>
  <c r="D4096" i="7"/>
  <c r="E4096" i="7"/>
  <c r="A4097" i="7"/>
  <c r="C4097" i="7"/>
  <c r="D4097" i="7"/>
  <c r="E4097" i="7"/>
  <c r="A4098" i="7"/>
  <c r="C4098" i="7"/>
  <c r="D4098" i="7"/>
  <c r="E4098" i="7"/>
  <c r="A4099" i="7"/>
  <c r="C4099" i="7"/>
  <c r="D4099" i="7"/>
  <c r="E4099" i="7"/>
  <c r="A4100" i="7"/>
  <c r="C4100" i="7"/>
  <c r="D4100" i="7"/>
  <c r="E4100" i="7"/>
  <c r="A4101" i="7"/>
  <c r="C4101" i="7"/>
  <c r="D4101" i="7"/>
  <c r="E4101" i="7"/>
  <c r="A4102" i="7"/>
  <c r="C4102" i="7"/>
  <c r="D4102" i="7"/>
  <c r="E4102" i="7"/>
  <c r="A4103" i="7"/>
  <c r="C4103" i="7"/>
  <c r="D4103" i="7"/>
  <c r="E4103" i="7"/>
  <c r="A4104" i="7"/>
  <c r="C4104" i="7"/>
  <c r="D4104" i="7"/>
  <c r="E4104" i="7"/>
  <c r="A4105" i="7"/>
  <c r="C4105" i="7"/>
  <c r="D4105" i="7"/>
  <c r="E4105" i="7"/>
  <c r="A4106" i="7"/>
  <c r="C4106" i="7"/>
  <c r="D4106" i="7"/>
  <c r="E4106" i="7"/>
  <c r="A4107" i="7"/>
  <c r="C4107" i="7"/>
  <c r="D4107" i="7"/>
  <c r="E4107" i="7"/>
  <c r="A4108" i="7"/>
  <c r="C4108" i="7"/>
  <c r="D4108" i="7"/>
  <c r="E4108" i="7"/>
  <c r="A4109" i="7"/>
  <c r="C4109" i="7"/>
  <c r="D4109" i="7"/>
  <c r="E4109" i="7"/>
  <c r="A4110" i="7"/>
  <c r="C4110" i="7"/>
  <c r="D4110" i="7"/>
  <c r="E4110" i="7"/>
  <c r="A4111" i="7"/>
  <c r="C4111" i="7"/>
  <c r="D4111" i="7"/>
  <c r="E4111" i="7"/>
  <c r="A4112" i="7"/>
  <c r="C4112" i="7"/>
  <c r="D4112" i="7"/>
  <c r="E4112" i="7"/>
  <c r="A4113" i="7"/>
  <c r="C4113" i="7"/>
  <c r="D4113" i="7"/>
  <c r="E4113" i="7"/>
  <c r="A4114" i="7"/>
  <c r="C4114" i="7"/>
  <c r="D4114" i="7"/>
  <c r="E4114" i="7"/>
  <c r="A4115" i="7"/>
  <c r="C4115" i="7"/>
  <c r="D4115" i="7"/>
  <c r="E4115" i="7"/>
  <c r="A4116" i="7"/>
  <c r="C4116" i="7"/>
  <c r="D4116" i="7"/>
  <c r="E4116" i="7"/>
  <c r="A4117" i="7"/>
  <c r="C4117" i="7"/>
  <c r="D4117" i="7"/>
  <c r="E4117" i="7"/>
  <c r="A4118" i="7"/>
  <c r="C4118" i="7"/>
  <c r="D4118" i="7"/>
  <c r="E4118" i="7"/>
  <c r="A4119" i="7"/>
  <c r="C4119" i="7"/>
  <c r="D4119" i="7"/>
  <c r="E4119" i="7"/>
  <c r="A4120" i="7"/>
  <c r="C4120" i="7"/>
  <c r="D4120" i="7"/>
  <c r="E4120" i="7"/>
  <c r="A4121" i="7"/>
  <c r="C4121" i="7"/>
  <c r="D4121" i="7"/>
  <c r="E4121" i="7"/>
  <c r="A4122" i="7"/>
  <c r="C4122" i="7"/>
  <c r="D4122" i="7"/>
  <c r="E4122" i="7"/>
  <c r="A4123" i="7"/>
  <c r="C4123" i="7"/>
  <c r="D4123" i="7"/>
  <c r="E4123" i="7"/>
  <c r="A4124" i="7"/>
  <c r="C4124" i="7"/>
  <c r="D4124" i="7"/>
  <c r="E4124" i="7"/>
  <c r="A4125" i="7"/>
  <c r="C4125" i="7"/>
  <c r="D4125" i="7"/>
  <c r="E4125" i="7"/>
  <c r="A4126" i="7"/>
  <c r="C4126" i="7"/>
  <c r="D4126" i="7"/>
  <c r="E4126" i="7"/>
  <c r="A4127" i="7"/>
  <c r="C4127" i="7"/>
  <c r="D4127" i="7"/>
  <c r="E4127" i="7"/>
  <c r="A4128" i="7"/>
  <c r="C4128" i="7"/>
  <c r="D4128" i="7"/>
  <c r="E4128" i="7"/>
  <c r="A4129" i="7"/>
  <c r="C4129" i="7"/>
  <c r="D4129" i="7"/>
  <c r="E4129" i="7"/>
  <c r="A4130" i="7"/>
  <c r="C4130" i="7"/>
  <c r="D4130" i="7"/>
  <c r="E4130" i="7"/>
  <c r="A4131" i="7"/>
  <c r="C4131" i="7"/>
  <c r="D4131" i="7"/>
  <c r="E4131" i="7"/>
  <c r="A4132" i="7"/>
  <c r="C4132" i="7"/>
  <c r="D4132" i="7"/>
  <c r="E4132" i="7"/>
  <c r="A4133" i="7"/>
  <c r="C4133" i="7"/>
  <c r="D4133" i="7"/>
  <c r="E4133" i="7"/>
  <c r="A4134" i="7"/>
  <c r="C4134" i="7"/>
  <c r="D4134" i="7"/>
  <c r="E4134" i="7"/>
  <c r="A4135" i="7"/>
  <c r="C4135" i="7"/>
  <c r="D4135" i="7"/>
  <c r="E4135" i="7"/>
  <c r="A4136" i="7"/>
  <c r="C4136" i="7"/>
  <c r="D4136" i="7"/>
  <c r="E4136" i="7"/>
  <c r="A4137" i="7"/>
  <c r="C4137" i="7"/>
  <c r="D4137" i="7"/>
  <c r="E4137" i="7"/>
  <c r="A4138" i="7"/>
  <c r="C4138" i="7"/>
  <c r="D4138" i="7"/>
  <c r="E4138" i="7"/>
  <c r="A4139" i="7"/>
  <c r="C4139" i="7"/>
  <c r="D4139" i="7"/>
  <c r="E4139" i="7"/>
  <c r="A4140" i="7"/>
  <c r="C4140" i="7"/>
  <c r="D4140" i="7"/>
  <c r="E4140" i="7"/>
  <c r="A4141" i="7"/>
  <c r="C4141" i="7"/>
  <c r="D4141" i="7"/>
  <c r="E4141" i="7"/>
  <c r="A4142" i="7"/>
  <c r="C4142" i="7"/>
  <c r="D4142" i="7"/>
  <c r="E4142" i="7"/>
  <c r="A4143" i="7"/>
  <c r="C4143" i="7"/>
  <c r="D4143" i="7"/>
  <c r="E4143" i="7"/>
  <c r="A4144" i="7"/>
  <c r="C4144" i="7"/>
  <c r="D4144" i="7"/>
  <c r="E4144" i="7"/>
  <c r="A4145" i="7"/>
  <c r="C4145" i="7"/>
  <c r="D4145" i="7"/>
  <c r="E4145" i="7"/>
  <c r="A4146" i="7"/>
  <c r="C4146" i="7"/>
  <c r="D4146" i="7"/>
  <c r="E4146" i="7"/>
  <c r="A4147" i="7"/>
  <c r="C4147" i="7"/>
  <c r="D4147" i="7"/>
  <c r="E4147" i="7"/>
  <c r="A4148" i="7"/>
  <c r="C4148" i="7"/>
  <c r="D4148" i="7"/>
  <c r="E4148" i="7"/>
  <c r="A4149" i="7"/>
  <c r="C4149" i="7"/>
  <c r="D4149" i="7"/>
  <c r="E4149" i="7"/>
  <c r="A4150" i="7"/>
  <c r="C4150" i="7"/>
  <c r="D4150" i="7"/>
  <c r="E4150" i="7"/>
  <c r="A4151" i="7"/>
  <c r="C4151" i="7"/>
  <c r="D4151" i="7"/>
  <c r="E4151" i="7"/>
  <c r="A4152" i="7"/>
  <c r="C4152" i="7"/>
  <c r="D4152" i="7"/>
  <c r="E4152" i="7"/>
  <c r="A4153" i="7"/>
  <c r="C4153" i="7"/>
  <c r="D4153" i="7"/>
  <c r="E4153" i="7"/>
  <c r="A4154" i="7"/>
  <c r="C4154" i="7"/>
  <c r="D4154" i="7"/>
  <c r="E4154" i="7"/>
  <c r="A4155" i="7"/>
  <c r="C4155" i="7"/>
  <c r="D4155" i="7"/>
  <c r="E4155" i="7"/>
  <c r="A4156" i="7"/>
  <c r="C4156" i="7"/>
  <c r="D4156" i="7"/>
  <c r="E4156" i="7"/>
  <c r="A4157" i="7"/>
  <c r="C4157" i="7"/>
  <c r="D4157" i="7"/>
  <c r="E4157" i="7"/>
  <c r="A4158" i="7"/>
  <c r="C4158" i="7"/>
  <c r="D4158" i="7"/>
  <c r="E4158" i="7"/>
  <c r="A4159" i="7"/>
  <c r="C4159" i="7"/>
  <c r="D4159" i="7"/>
  <c r="E4159" i="7"/>
  <c r="A4160" i="7"/>
  <c r="C4160" i="7"/>
  <c r="D4160" i="7"/>
  <c r="E4160" i="7"/>
  <c r="A4161" i="7"/>
  <c r="C4161" i="7"/>
  <c r="D4161" i="7"/>
  <c r="E4161" i="7"/>
  <c r="A4162" i="7"/>
  <c r="C4162" i="7"/>
  <c r="D4162" i="7"/>
  <c r="E4162" i="7"/>
  <c r="A4163" i="7"/>
  <c r="C4163" i="7"/>
  <c r="D4163" i="7"/>
  <c r="E4163" i="7"/>
  <c r="A4164" i="7"/>
  <c r="C4164" i="7"/>
  <c r="D4164" i="7"/>
  <c r="E4164" i="7"/>
  <c r="A4165" i="7"/>
  <c r="C4165" i="7"/>
  <c r="D4165" i="7"/>
  <c r="E4165" i="7"/>
  <c r="A4166" i="7"/>
  <c r="C4166" i="7"/>
  <c r="D4166" i="7"/>
  <c r="E4166" i="7"/>
  <c r="A4167" i="7"/>
  <c r="C4167" i="7"/>
  <c r="D4167" i="7"/>
  <c r="E4167" i="7"/>
  <c r="A4168" i="7"/>
  <c r="C4168" i="7"/>
  <c r="D4168" i="7"/>
  <c r="E4168" i="7"/>
  <c r="A4169" i="7"/>
  <c r="C4169" i="7"/>
  <c r="D4169" i="7"/>
  <c r="E4169" i="7"/>
  <c r="A4170" i="7"/>
  <c r="C4170" i="7"/>
  <c r="D4170" i="7"/>
  <c r="E4170" i="7"/>
  <c r="A4171" i="7"/>
  <c r="C4171" i="7"/>
  <c r="D4171" i="7"/>
  <c r="E4171" i="7"/>
  <c r="A4172" i="7"/>
  <c r="C4172" i="7"/>
  <c r="D4172" i="7"/>
  <c r="E4172" i="7"/>
  <c r="A4173" i="7"/>
  <c r="C4173" i="7"/>
  <c r="D4173" i="7"/>
  <c r="E4173" i="7"/>
  <c r="A4174" i="7"/>
  <c r="C4174" i="7"/>
  <c r="D4174" i="7"/>
  <c r="E4174" i="7"/>
  <c r="A4175" i="7"/>
  <c r="C4175" i="7"/>
  <c r="D4175" i="7"/>
  <c r="E4175" i="7"/>
  <c r="A4176" i="7"/>
  <c r="C4176" i="7"/>
  <c r="D4176" i="7"/>
  <c r="E4176" i="7"/>
  <c r="A4177" i="7"/>
  <c r="C4177" i="7"/>
  <c r="D4177" i="7"/>
  <c r="E4177" i="7"/>
  <c r="A4178" i="7"/>
  <c r="C4178" i="7"/>
  <c r="D4178" i="7"/>
  <c r="E4178" i="7"/>
  <c r="A4179" i="7"/>
  <c r="C4179" i="7"/>
  <c r="D4179" i="7"/>
  <c r="E4179" i="7"/>
  <c r="A4180" i="7"/>
  <c r="C4180" i="7"/>
  <c r="D4180" i="7"/>
  <c r="E4180" i="7"/>
  <c r="A4181" i="7"/>
  <c r="C4181" i="7"/>
  <c r="D4181" i="7"/>
  <c r="E4181" i="7"/>
  <c r="A4182" i="7"/>
  <c r="C4182" i="7"/>
  <c r="D4182" i="7"/>
  <c r="E4182" i="7"/>
  <c r="A4183" i="7"/>
  <c r="C4183" i="7"/>
  <c r="D4183" i="7"/>
  <c r="E4183" i="7"/>
  <c r="A4184" i="7"/>
  <c r="C4184" i="7"/>
  <c r="D4184" i="7"/>
  <c r="E4184" i="7"/>
  <c r="A4185" i="7"/>
  <c r="C4185" i="7"/>
  <c r="D4185" i="7"/>
  <c r="E4185" i="7"/>
  <c r="A4186" i="7"/>
  <c r="C4186" i="7"/>
  <c r="D4186" i="7"/>
  <c r="E4186" i="7"/>
  <c r="A4187" i="7"/>
  <c r="C4187" i="7"/>
  <c r="D4187" i="7"/>
  <c r="E4187" i="7"/>
  <c r="A4188" i="7"/>
  <c r="C4188" i="7"/>
  <c r="D4188" i="7"/>
  <c r="E4188" i="7"/>
  <c r="A4189" i="7"/>
  <c r="C4189" i="7"/>
  <c r="D4189" i="7"/>
  <c r="E4189" i="7"/>
  <c r="A4190" i="7"/>
  <c r="C4190" i="7"/>
  <c r="D4190" i="7"/>
  <c r="E4190" i="7"/>
  <c r="A4191" i="7"/>
  <c r="C4191" i="7"/>
  <c r="D4191" i="7"/>
  <c r="E4191" i="7"/>
  <c r="A4192" i="7"/>
  <c r="C4192" i="7"/>
  <c r="D4192" i="7"/>
  <c r="E4192" i="7"/>
  <c r="A4193" i="7"/>
  <c r="C4193" i="7"/>
  <c r="D4193" i="7"/>
  <c r="E4193" i="7"/>
  <c r="A4194" i="7"/>
  <c r="C4194" i="7"/>
  <c r="D4194" i="7"/>
  <c r="E4194" i="7"/>
  <c r="A4195" i="7"/>
  <c r="C4195" i="7"/>
  <c r="D4195" i="7"/>
  <c r="E4195" i="7"/>
  <c r="A4196" i="7"/>
  <c r="C4196" i="7"/>
  <c r="D4196" i="7"/>
  <c r="E4196" i="7"/>
  <c r="A4197" i="7"/>
  <c r="C4197" i="7"/>
  <c r="D4197" i="7"/>
  <c r="E4197" i="7"/>
  <c r="A4198" i="7"/>
  <c r="C4198" i="7"/>
  <c r="D4198" i="7"/>
  <c r="E4198" i="7"/>
  <c r="A4199" i="7"/>
  <c r="C4199" i="7"/>
  <c r="D4199" i="7"/>
  <c r="E4199" i="7"/>
  <c r="A4200" i="7"/>
  <c r="C4200" i="7"/>
  <c r="D4200" i="7"/>
  <c r="E4200" i="7"/>
  <c r="A4201" i="7"/>
  <c r="C4201" i="7"/>
  <c r="D4201" i="7"/>
  <c r="E4201" i="7"/>
  <c r="A4202" i="7"/>
  <c r="C4202" i="7"/>
  <c r="D4202" i="7"/>
  <c r="E4202" i="7"/>
  <c r="A4203" i="7"/>
  <c r="C4203" i="7"/>
  <c r="D4203" i="7"/>
  <c r="E4203" i="7"/>
  <c r="A4204" i="7"/>
  <c r="C4204" i="7"/>
  <c r="D4204" i="7"/>
  <c r="E4204" i="7"/>
  <c r="A4205" i="7"/>
  <c r="C4205" i="7"/>
  <c r="D4205" i="7"/>
  <c r="E4205" i="7"/>
  <c r="A4206" i="7"/>
  <c r="C4206" i="7"/>
  <c r="D4206" i="7"/>
  <c r="E4206" i="7"/>
  <c r="A4207" i="7"/>
  <c r="C4207" i="7"/>
  <c r="D4207" i="7"/>
  <c r="E4207" i="7"/>
  <c r="A4208" i="7"/>
  <c r="C4208" i="7"/>
  <c r="D4208" i="7"/>
  <c r="E4208" i="7"/>
  <c r="A4209" i="7"/>
  <c r="C4209" i="7"/>
  <c r="D4209" i="7"/>
  <c r="E4209" i="7"/>
  <c r="A4210" i="7"/>
  <c r="C4210" i="7"/>
  <c r="D4210" i="7"/>
  <c r="E4210" i="7"/>
  <c r="A4211" i="7"/>
  <c r="C4211" i="7"/>
  <c r="D4211" i="7"/>
  <c r="E4211" i="7"/>
  <c r="A4212" i="7"/>
  <c r="C4212" i="7"/>
  <c r="D4212" i="7"/>
  <c r="E4212" i="7"/>
  <c r="A4213" i="7"/>
  <c r="C4213" i="7"/>
  <c r="D4213" i="7"/>
  <c r="E4213" i="7"/>
  <c r="A4214" i="7"/>
  <c r="C4214" i="7"/>
  <c r="D4214" i="7"/>
  <c r="E4214" i="7"/>
  <c r="A4215" i="7"/>
  <c r="C4215" i="7"/>
  <c r="D4215" i="7"/>
  <c r="E4215" i="7"/>
  <c r="A4216" i="7"/>
  <c r="C4216" i="7"/>
  <c r="D4216" i="7"/>
  <c r="E4216" i="7"/>
  <c r="A4217" i="7"/>
  <c r="C4217" i="7"/>
  <c r="D4217" i="7"/>
  <c r="E4217" i="7"/>
  <c r="A4218" i="7"/>
  <c r="C4218" i="7"/>
  <c r="D4218" i="7"/>
  <c r="E4218" i="7"/>
  <c r="A4219" i="7"/>
  <c r="C4219" i="7"/>
  <c r="D4219" i="7"/>
  <c r="E4219" i="7"/>
  <c r="A4220" i="7"/>
  <c r="C4220" i="7"/>
  <c r="D4220" i="7"/>
  <c r="E4220" i="7"/>
  <c r="A4221" i="7"/>
  <c r="C4221" i="7"/>
  <c r="D4221" i="7"/>
  <c r="E4221" i="7"/>
  <c r="A4222" i="7"/>
  <c r="C4222" i="7"/>
  <c r="D4222" i="7"/>
  <c r="E4222" i="7"/>
  <c r="A4223" i="7"/>
  <c r="C4223" i="7"/>
  <c r="D4223" i="7"/>
  <c r="E4223" i="7"/>
  <c r="A4224" i="7"/>
  <c r="C4224" i="7"/>
  <c r="D4224" i="7"/>
  <c r="E4224" i="7"/>
  <c r="A4225" i="7"/>
  <c r="C4225" i="7"/>
  <c r="D4225" i="7"/>
  <c r="E4225" i="7"/>
  <c r="A4226" i="7"/>
  <c r="C4226" i="7"/>
  <c r="D4226" i="7"/>
  <c r="E4226" i="7"/>
  <c r="A4227" i="7"/>
  <c r="C4227" i="7"/>
  <c r="D4227" i="7"/>
  <c r="E4227" i="7"/>
  <c r="A4228" i="7"/>
  <c r="C4228" i="7"/>
  <c r="D4228" i="7"/>
  <c r="E4228" i="7"/>
  <c r="A4229" i="7"/>
  <c r="C4229" i="7"/>
  <c r="D4229" i="7"/>
  <c r="E4229" i="7"/>
  <c r="A4230" i="7"/>
  <c r="C4230" i="7"/>
  <c r="D4230" i="7"/>
  <c r="E4230" i="7"/>
  <c r="A4231" i="7"/>
  <c r="C4231" i="7"/>
  <c r="D4231" i="7"/>
  <c r="E4231" i="7"/>
  <c r="A4232" i="7"/>
  <c r="C4232" i="7"/>
  <c r="D4232" i="7"/>
  <c r="E4232" i="7"/>
  <c r="A4233" i="7"/>
  <c r="C4233" i="7"/>
  <c r="D4233" i="7"/>
  <c r="E4233" i="7"/>
  <c r="A4234" i="7"/>
  <c r="C4234" i="7"/>
  <c r="D4234" i="7"/>
  <c r="E4234" i="7"/>
  <c r="A4235" i="7"/>
  <c r="C4235" i="7"/>
  <c r="D4235" i="7"/>
  <c r="E4235" i="7"/>
  <c r="A4236" i="7"/>
  <c r="C4236" i="7"/>
  <c r="D4236" i="7"/>
  <c r="E4236" i="7"/>
  <c r="A4237" i="7"/>
  <c r="C4237" i="7"/>
  <c r="D4237" i="7"/>
  <c r="E4237" i="7"/>
  <c r="A4238" i="7"/>
  <c r="C4238" i="7"/>
  <c r="D4238" i="7"/>
  <c r="E4238" i="7"/>
  <c r="A4239" i="7"/>
  <c r="C4239" i="7"/>
  <c r="D4239" i="7"/>
  <c r="E4239" i="7"/>
  <c r="A4240" i="7"/>
  <c r="C4240" i="7"/>
  <c r="D4240" i="7"/>
  <c r="E4240" i="7"/>
  <c r="A4241" i="7"/>
  <c r="C4241" i="7"/>
  <c r="D4241" i="7"/>
  <c r="E4241" i="7"/>
  <c r="A4242" i="7"/>
  <c r="C4242" i="7"/>
  <c r="D4242" i="7"/>
  <c r="E4242" i="7"/>
  <c r="A4243" i="7"/>
  <c r="C4243" i="7"/>
  <c r="D4243" i="7"/>
  <c r="E4243" i="7"/>
  <c r="A4244" i="7"/>
  <c r="C4244" i="7"/>
  <c r="D4244" i="7"/>
  <c r="E4244" i="7"/>
  <c r="A4245" i="7"/>
  <c r="C4245" i="7"/>
  <c r="D4245" i="7"/>
  <c r="E4245" i="7"/>
  <c r="A4246" i="7"/>
  <c r="C4246" i="7"/>
  <c r="D4246" i="7"/>
  <c r="E4246" i="7"/>
  <c r="A4247" i="7"/>
  <c r="C4247" i="7"/>
  <c r="D4247" i="7"/>
  <c r="E4247" i="7"/>
  <c r="A4248" i="7"/>
  <c r="C4248" i="7"/>
  <c r="D4248" i="7"/>
  <c r="E4248" i="7"/>
  <c r="A4249" i="7"/>
  <c r="C4249" i="7"/>
  <c r="D4249" i="7"/>
  <c r="E4249" i="7"/>
  <c r="A4250" i="7"/>
  <c r="C4250" i="7"/>
  <c r="D4250" i="7"/>
  <c r="E4250" i="7"/>
  <c r="A4251" i="7"/>
  <c r="C4251" i="7"/>
  <c r="D4251" i="7"/>
  <c r="E4251" i="7"/>
  <c r="A4252" i="7"/>
  <c r="C4252" i="7"/>
  <c r="D4252" i="7"/>
  <c r="E4252" i="7"/>
  <c r="A4253" i="7"/>
  <c r="C4253" i="7"/>
  <c r="D4253" i="7"/>
  <c r="E4253" i="7"/>
  <c r="A4254" i="7"/>
  <c r="C4254" i="7"/>
  <c r="D4254" i="7"/>
  <c r="E4254" i="7"/>
  <c r="A4255" i="7"/>
  <c r="C4255" i="7"/>
  <c r="D4255" i="7"/>
  <c r="E4255" i="7"/>
  <c r="A4256" i="7"/>
  <c r="C4256" i="7"/>
  <c r="D4256" i="7"/>
  <c r="E4256" i="7"/>
  <c r="A4257" i="7"/>
  <c r="C4257" i="7"/>
  <c r="D4257" i="7"/>
  <c r="E4257" i="7"/>
  <c r="A4258" i="7"/>
  <c r="C4258" i="7"/>
  <c r="D4258" i="7"/>
  <c r="E4258" i="7"/>
  <c r="A4259" i="7"/>
  <c r="C4259" i="7"/>
  <c r="D4259" i="7"/>
  <c r="E4259" i="7"/>
  <c r="A4260" i="7"/>
  <c r="C4260" i="7"/>
  <c r="D4260" i="7"/>
  <c r="E4260" i="7"/>
  <c r="A4261" i="7"/>
  <c r="C4261" i="7"/>
  <c r="D4261" i="7"/>
  <c r="E4261" i="7"/>
  <c r="A4262" i="7"/>
  <c r="C4262" i="7"/>
  <c r="D4262" i="7"/>
  <c r="E4262" i="7"/>
  <c r="A4263" i="7"/>
  <c r="C4263" i="7"/>
  <c r="D4263" i="7"/>
  <c r="E4263" i="7"/>
  <c r="A4264" i="7"/>
  <c r="C4264" i="7"/>
  <c r="D4264" i="7"/>
  <c r="E4264" i="7"/>
  <c r="A4265" i="7"/>
  <c r="C4265" i="7"/>
  <c r="D4265" i="7"/>
  <c r="E4265" i="7"/>
  <c r="A4266" i="7"/>
  <c r="C4266" i="7"/>
  <c r="D4266" i="7"/>
  <c r="E4266" i="7"/>
  <c r="A4267" i="7"/>
  <c r="C4267" i="7"/>
  <c r="D4267" i="7"/>
  <c r="E4267" i="7"/>
  <c r="A4268" i="7"/>
  <c r="C4268" i="7"/>
  <c r="D4268" i="7"/>
  <c r="E4268" i="7"/>
  <c r="A4269" i="7"/>
  <c r="C4269" i="7"/>
  <c r="D4269" i="7"/>
  <c r="E4269" i="7"/>
  <c r="A4270" i="7"/>
  <c r="C4270" i="7"/>
  <c r="D4270" i="7"/>
  <c r="E4270" i="7"/>
  <c r="A4271" i="7"/>
  <c r="C4271" i="7"/>
  <c r="D4271" i="7"/>
  <c r="E4271" i="7"/>
  <c r="A4272" i="7"/>
  <c r="C4272" i="7"/>
  <c r="D4272" i="7"/>
  <c r="E4272" i="7"/>
  <c r="A4273" i="7"/>
  <c r="C4273" i="7"/>
  <c r="D4273" i="7"/>
  <c r="E4273" i="7"/>
  <c r="A4274" i="7"/>
  <c r="C4274" i="7"/>
  <c r="D4274" i="7"/>
  <c r="E4274" i="7"/>
  <c r="A4275" i="7"/>
  <c r="C4275" i="7"/>
  <c r="D4275" i="7"/>
  <c r="E4275" i="7"/>
  <c r="A4276" i="7"/>
  <c r="C4276" i="7"/>
  <c r="D4276" i="7"/>
  <c r="E4276" i="7"/>
  <c r="A4277" i="7"/>
  <c r="C4277" i="7"/>
  <c r="D4277" i="7"/>
  <c r="E4277" i="7"/>
  <c r="A4278" i="7"/>
  <c r="C4278" i="7"/>
  <c r="D4278" i="7"/>
  <c r="E4278" i="7"/>
  <c r="A4279" i="7"/>
  <c r="C4279" i="7"/>
  <c r="D4279" i="7"/>
  <c r="E4279" i="7"/>
  <c r="A4280" i="7"/>
  <c r="C4280" i="7"/>
  <c r="D4280" i="7"/>
  <c r="E4280" i="7"/>
  <c r="A4281" i="7"/>
  <c r="C4281" i="7"/>
  <c r="D4281" i="7"/>
  <c r="E4281" i="7"/>
  <c r="A4282" i="7"/>
  <c r="C4282" i="7"/>
  <c r="D4282" i="7"/>
  <c r="E4282" i="7"/>
  <c r="A4283" i="7"/>
  <c r="C4283" i="7"/>
  <c r="D4283" i="7"/>
  <c r="E4283" i="7"/>
  <c r="A4284" i="7"/>
  <c r="C4284" i="7"/>
  <c r="D4284" i="7"/>
  <c r="E4284" i="7"/>
  <c r="A4285" i="7"/>
  <c r="C4285" i="7"/>
  <c r="D4285" i="7"/>
  <c r="E4285" i="7"/>
  <c r="A4286" i="7"/>
  <c r="C4286" i="7"/>
  <c r="D4286" i="7"/>
  <c r="E4286" i="7"/>
  <c r="A4287" i="7"/>
  <c r="C4287" i="7"/>
  <c r="D4287" i="7"/>
  <c r="E4287" i="7"/>
  <c r="A4288" i="7"/>
  <c r="C4288" i="7"/>
  <c r="D4288" i="7"/>
  <c r="E4288" i="7"/>
  <c r="A4289" i="7"/>
  <c r="C4289" i="7"/>
  <c r="D4289" i="7"/>
  <c r="E4289" i="7"/>
  <c r="A4290" i="7"/>
  <c r="C4290" i="7"/>
  <c r="D4290" i="7"/>
  <c r="E4290" i="7"/>
  <c r="A4291" i="7"/>
  <c r="C4291" i="7"/>
  <c r="D4291" i="7"/>
  <c r="E4291" i="7"/>
  <c r="A4292" i="7"/>
  <c r="C4292" i="7"/>
  <c r="D4292" i="7"/>
  <c r="E4292" i="7"/>
  <c r="A4293" i="7"/>
  <c r="C4293" i="7"/>
  <c r="D4293" i="7"/>
  <c r="E4293" i="7"/>
  <c r="A4294" i="7"/>
  <c r="C4294" i="7"/>
  <c r="D4294" i="7"/>
  <c r="E4294" i="7"/>
  <c r="A4295" i="7"/>
  <c r="C4295" i="7"/>
  <c r="D4295" i="7"/>
  <c r="E4295" i="7"/>
  <c r="A4296" i="7"/>
  <c r="C4296" i="7"/>
  <c r="D4296" i="7"/>
  <c r="E4296" i="7"/>
  <c r="A4297" i="7"/>
  <c r="C4297" i="7"/>
  <c r="D4297" i="7"/>
  <c r="E4297" i="7"/>
  <c r="A4298" i="7"/>
  <c r="C4298" i="7"/>
  <c r="D4298" i="7"/>
  <c r="E4298" i="7"/>
  <c r="A4299" i="7"/>
  <c r="C4299" i="7"/>
  <c r="D4299" i="7"/>
  <c r="E4299" i="7"/>
  <c r="A4300" i="7"/>
  <c r="C4300" i="7"/>
  <c r="D4300" i="7"/>
  <c r="E4300" i="7"/>
  <c r="A4301" i="7"/>
  <c r="C4301" i="7"/>
  <c r="D4301" i="7"/>
  <c r="E4301" i="7"/>
  <c r="A4302" i="7"/>
  <c r="C4302" i="7"/>
  <c r="D4302" i="7"/>
  <c r="E4302" i="7"/>
  <c r="A4303" i="7"/>
  <c r="C4303" i="7"/>
  <c r="D4303" i="7"/>
  <c r="E4303" i="7"/>
  <c r="A4304" i="7"/>
  <c r="C4304" i="7"/>
  <c r="D4304" i="7"/>
  <c r="E4304" i="7"/>
  <c r="A4305" i="7"/>
  <c r="C4305" i="7"/>
  <c r="D4305" i="7"/>
  <c r="E4305" i="7"/>
  <c r="A4306" i="7"/>
  <c r="C4306" i="7"/>
  <c r="D4306" i="7"/>
  <c r="E4306" i="7"/>
  <c r="A4307" i="7"/>
  <c r="C4307" i="7"/>
  <c r="D4307" i="7"/>
  <c r="E4307" i="7"/>
  <c r="A4308" i="7"/>
  <c r="C4308" i="7"/>
  <c r="D4308" i="7"/>
  <c r="E4308" i="7"/>
  <c r="A4309" i="7"/>
  <c r="C4309" i="7"/>
  <c r="D4309" i="7"/>
  <c r="E4309" i="7"/>
  <c r="A4310" i="7"/>
  <c r="C4310" i="7"/>
  <c r="D4310" i="7"/>
  <c r="E4310" i="7"/>
  <c r="A4311" i="7"/>
  <c r="C4311" i="7"/>
  <c r="D4311" i="7"/>
  <c r="E4311" i="7"/>
  <c r="A4312" i="7"/>
  <c r="C4312" i="7"/>
  <c r="D4312" i="7"/>
  <c r="E4312" i="7"/>
  <c r="A4313" i="7"/>
  <c r="C4313" i="7"/>
  <c r="D4313" i="7"/>
  <c r="E4313" i="7"/>
  <c r="A4314" i="7"/>
  <c r="C4314" i="7"/>
  <c r="D4314" i="7"/>
  <c r="E4314" i="7"/>
  <c r="A4315" i="7"/>
  <c r="C4315" i="7"/>
  <c r="D4315" i="7"/>
  <c r="E4315" i="7"/>
  <c r="A4316" i="7"/>
  <c r="C4316" i="7"/>
  <c r="D4316" i="7"/>
  <c r="E4316" i="7"/>
  <c r="A4317" i="7"/>
  <c r="C4317" i="7"/>
  <c r="D4317" i="7"/>
  <c r="E4317" i="7"/>
  <c r="A4318" i="7"/>
  <c r="C4318" i="7"/>
  <c r="D4318" i="7"/>
  <c r="E4318" i="7"/>
  <c r="A4319" i="7"/>
  <c r="C4319" i="7"/>
  <c r="D4319" i="7"/>
  <c r="E4319" i="7"/>
  <c r="A4320" i="7"/>
  <c r="C4320" i="7"/>
  <c r="D4320" i="7"/>
  <c r="E4320" i="7"/>
  <c r="A4321" i="7"/>
  <c r="C4321" i="7"/>
  <c r="D4321" i="7"/>
  <c r="E4321" i="7"/>
  <c r="A4322" i="7"/>
  <c r="C4322" i="7"/>
  <c r="D4322" i="7"/>
  <c r="E4322" i="7"/>
  <c r="A4323" i="7"/>
  <c r="C4323" i="7"/>
  <c r="D4323" i="7"/>
  <c r="E4323" i="7"/>
  <c r="A4324" i="7"/>
  <c r="C4324" i="7"/>
  <c r="D4324" i="7"/>
  <c r="E4324" i="7"/>
  <c r="A4325" i="7"/>
  <c r="C4325" i="7"/>
  <c r="D4325" i="7"/>
  <c r="E4325" i="7"/>
  <c r="A4326" i="7"/>
  <c r="C4326" i="7"/>
  <c r="D4326" i="7"/>
  <c r="E4326" i="7"/>
  <c r="A4327" i="7"/>
  <c r="C4327" i="7"/>
  <c r="D4327" i="7"/>
  <c r="E4327" i="7"/>
  <c r="A4328" i="7"/>
  <c r="C4328" i="7"/>
  <c r="D4328" i="7"/>
  <c r="E4328" i="7"/>
  <c r="A4329" i="7"/>
  <c r="C4329" i="7"/>
  <c r="D4329" i="7"/>
  <c r="E4329" i="7"/>
  <c r="A4330" i="7"/>
  <c r="C4330" i="7"/>
  <c r="D4330" i="7"/>
  <c r="E4330" i="7"/>
  <c r="A4331" i="7"/>
  <c r="C4331" i="7"/>
  <c r="D4331" i="7"/>
  <c r="E4331" i="7"/>
  <c r="A4332" i="7"/>
  <c r="C4332" i="7"/>
  <c r="D4332" i="7"/>
  <c r="E4332" i="7"/>
  <c r="A4333" i="7"/>
  <c r="C4333" i="7"/>
  <c r="D4333" i="7"/>
  <c r="E4333" i="7"/>
  <c r="A4334" i="7"/>
  <c r="C4334" i="7"/>
  <c r="D4334" i="7"/>
  <c r="E4334" i="7"/>
  <c r="A4335" i="7"/>
  <c r="C4335" i="7"/>
  <c r="D4335" i="7"/>
  <c r="E4335" i="7"/>
  <c r="A4336" i="7"/>
  <c r="C4336" i="7"/>
  <c r="D4336" i="7"/>
  <c r="E4336" i="7"/>
  <c r="A4337" i="7"/>
  <c r="C4337" i="7"/>
  <c r="D4337" i="7"/>
  <c r="E4337" i="7"/>
  <c r="A4338" i="7"/>
  <c r="C4338" i="7"/>
  <c r="D4338" i="7"/>
  <c r="E4338" i="7"/>
  <c r="A4339" i="7"/>
  <c r="C4339" i="7"/>
  <c r="D4339" i="7"/>
  <c r="E4339" i="7"/>
  <c r="A4340" i="7"/>
  <c r="C4340" i="7"/>
  <c r="D4340" i="7"/>
  <c r="E4340" i="7"/>
  <c r="A4341" i="7"/>
  <c r="C4341" i="7"/>
  <c r="D4341" i="7"/>
  <c r="E4341" i="7"/>
  <c r="A4342" i="7"/>
  <c r="C4342" i="7"/>
  <c r="D4342" i="7"/>
  <c r="E4342" i="7"/>
  <c r="A4343" i="7"/>
  <c r="C4343" i="7"/>
  <c r="D4343" i="7"/>
  <c r="E4343" i="7"/>
  <c r="A4344" i="7"/>
  <c r="C4344" i="7"/>
  <c r="D4344" i="7"/>
  <c r="E4344" i="7"/>
  <c r="A4345" i="7"/>
  <c r="C4345" i="7"/>
  <c r="D4345" i="7"/>
  <c r="E4345" i="7"/>
  <c r="A4346" i="7"/>
  <c r="C4346" i="7"/>
  <c r="D4346" i="7"/>
  <c r="E4346" i="7"/>
  <c r="A4347" i="7"/>
  <c r="C4347" i="7"/>
  <c r="D4347" i="7"/>
  <c r="E4347" i="7"/>
  <c r="A4348" i="7"/>
  <c r="C4348" i="7"/>
  <c r="D4348" i="7"/>
  <c r="E4348" i="7"/>
  <c r="A4349" i="7"/>
  <c r="C4349" i="7"/>
  <c r="D4349" i="7"/>
  <c r="E4349" i="7"/>
  <c r="A4350" i="7"/>
  <c r="C4350" i="7"/>
  <c r="D4350" i="7"/>
  <c r="E4350" i="7"/>
  <c r="A4351" i="7"/>
  <c r="C4351" i="7"/>
  <c r="D4351" i="7"/>
  <c r="E4351" i="7"/>
  <c r="A4352" i="7"/>
  <c r="C4352" i="7"/>
  <c r="D4352" i="7"/>
  <c r="E4352" i="7"/>
  <c r="A4353" i="7"/>
  <c r="C4353" i="7"/>
  <c r="D4353" i="7"/>
  <c r="E4353" i="7"/>
  <c r="A4354" i="7"/>
  <c r="C4354" i="7"/>
  <c r="D4354" i="7"/>
  <c r="E4354" i="7"/>
  <c r="A4355" i="7"/>
  <c r="C4355" i="7"/>
  <c r="D4355" i="7"/>
  <c r="E4355" i="7"/>
  <c r="A4356" i="7"/>
  <c r="C4356" i="7"/>
  <c r="D4356" i="7"/>
  <c r="E4356" i="7"/>
  <c r="A4357" i="7"/>
  <c r="C4357" i="7"/>
  <c r="D4357" i="7"/>
  <c r="E4357" i="7"/>
  <c r="A4358" i="7"/>
  <c r="C4358" i="7"/>
  <c r="D4358" i="7"/>
  <c r="E4358" i="7"/>
  <c r="A4359" i="7"/>
  <c r="C4359" i="7"/>
  <c r="D4359" i="7"/>
  <c r="E4359" i="7"/>
  <c r="A4360" i="7"/>
  <c r="C4360" i="7"/>
  <c r="D4360" i="7"/>
  <c r="E4360" i="7"/>
  <c r="A4361" i="7"/>
  <c r="C4361" i="7"/>
  <c r="D4361" i="7"/>
  <c r="E4361" i="7"/>
  <c r="A4362" i="7"/>
  <c r="C4362" i="7"/>
  <c r="D4362" i="7"/>
  <c r="E4362" i="7"/>
  <c r="A4363" i="7"/>
  <c r="C4363" i="7"/>
  <c r="D4363" i="7"/>
  <c r="E4363" i="7"/>
  <c r="A4364" i="7"/>
  <c r="C4364" i="7"/>
  <c r="D4364" i="7"/>
  <c r="E4364" i="7"/>
  <c r="A4365" i="7"/>
  <c r="C4365" i="7"/>
  <c r="D4365" i="7"/>
  <c r="E4365" i="7"/>
  <c r="A4366" i="7"/>
  <c r="C4366" i="7"/>
  <c r="D4366" i="7"/>
  <c r="E4366" i="7"/>
  <c r="A4367" i="7"/>
  <c r="C4367" i="7"/>
  <c r="D4367" i="7"/>
  <c r="E4367" i="7"/>
  <c r="A4368" i="7"/>
  <c r="C4368" i="7"/>
  <c r="D4368" i="7"/>
  <c r="E4368" i="7"/>
  <c r="A4369" i="7"/>
  <c r="C4369" i="7"/>
  <c r="D4369" i="7"/>
  <c r="E4369" i="7"/>
  <c r="A4370" i="7"/>
  <c r="C4370" i="7"/>
  <c r="D4370" i="7"/>
  <c r="E4370" i="7"/>
  <c r="A4371" i="7"/>
  <c r="C4371" i="7"/>
  <c r="D4371" i="7"/>
  <c r="E4371" i="7"/>
  <c r="A4372" i="7"/>
  <c r="C4372" i="7"/>
  <c r="D4372" i="7"/>
  <c r="E4372" i="7"/>
  <c r="A4373" i="7"/>
  <c r="C4373" i="7"/>
  <c r="D4373" i="7"/>
  <c r="E4373" i="7"/>
  <c r="A4374" i="7"/>
  <c r="C4374" i="7"/>
  <c r="D4374" i="7"/>
  <c r="E4374" i="7"/>
  <c r="A4375" i="7"/>
  <c r="C4375" i="7"/>
  <c r="D4375" i="7"/>
  <c r="E4375" i="7"/>
  <c r="A4376" i="7"/>
  <c r="C4376" i="7"/>
  <c r="D4376" i="7"/>
  <c r="E4376" i="7"/>
  <c r="A4377" i="7"/>
  <c r="C4377" i="7"/>
  <c r="D4377" i="7"/>
  <c r="E4377" i="7"/>
  <c r="A4378" i="7"/>
  <c r="C4378" i="7"/>
  <c r="D4378" i="7"/>
  <c r="E4378" i="7"/>
  <c r="A4379" i="7"/>
  <c r="C4379" i="7"/>
  <c r="D4379" i="7"/>
  <c r="E4379" i="7"/>
  <c r="A4380" i="7"/>
  <c r="C4380" i="7"/>
  <c r="D4380" i="7"/>
  <c r="E4380" i="7"/>
  <c r="A4381" i="7"/>
  <c r="C4381" i="7"/>
  <c r="D4381" i="7"/>
  <c r="E4381" i="7"/>
  <c r="A4382" i="7"/>
  <c r="C4382" i="7"/>
  <c r="D4382" i="7"/>
  <c r="E4382" i="7"/>
  <c r="A4383" i="7"/>
  <c r="C4383" i="7"/>
  <c r="D4383" i="7"/>
  <c r="E4383" i="7"/>
  <c r="A4384" i="7"/>
  <c r="C4384" i="7"/>
  <c r="D4384" i="7"/>
  <c r="E4384" i="7"/>
  <c r="A4385" i="7"/>
  <c r="C4385" i="7"/>
  <c r="D4385" i="7"/>
  <c r="E4385" i="7"/>
  <c r="A4386" i="7"/>
  <c r="C4386" i="7"/>
  <c r="D4386" i="7"/>
  <c r="E4386" i="7"/>
  <c r="A4387" i="7"/>
  <c r="C4387" i="7"/>
  <c r="D4387" i="7"/>
  <c r="E4387" i="7"/>
  <c r="A4388" i="7"/>
  <c r="C4388" i="7"/>
  <c r="D4388" i="7"/>
  <c r="E4388" i="7"/>
  <c r="A4389" i="7"/>
  <c r="C4389" i="7"/>
  <c r="D4389" i="7"/>
  <c r="E4389" i="7"/>
  <c r="A4390" i="7"/>
  <c r="C4390" i="7"/>
  <c r="D4390" i="7"/>
  <c r="E4390" i="7"/>
  <c r="A4391" i="7"/>
  <c r="C4391" i="7"/>
  <c r="D4391" i="7"/>
  <c r="E4391" i="7"/>
  <c r="A4392" i="7"/>
  <c r="C4392" i="7"/>
  <c r="D4392" i="7"/>
  <c r="E4392" i="7"/>
  <c r="A4393" i="7"/>
  <c r="C4393" i="7"/>
  <c r="D4393" i="7"/>
  <c r="E4393" i="7"/>
  <c r="A4394" i="7"/>
  <c r="C4394" i="7"/>
  <c r="D4394" i="7"/>
  <c r="E4394" i="7"/>
  <c r="A4395" i="7"/>
  <c r="C4395" i="7"/>
  <c r="D4395" i="7"/>
  <c r="E4395" i="7"/>
  <c r="A4396" i="7"/>
  <c r="C4396" i="7"/>
  <c r="D4396" i="7"/>
  <c r="E4396" i="7"/>
  <c r="A4397" i="7"/>
  <c r="C4397" i="7"/>
  <c r="D4397" i="7"/>
  <c r="E4397" i="7"/>
  <c r="A4398" i="7"/>
  <c r="C4398" i="7"/>
  <c r="D4398" i="7"/>
  <c r="E4398" i="7"/>
  <c r="A4399" i="7"/>
  <c r="C4399" i="7"/>
  <c r="D4399" i="7"/>
  <c r="E4399" i="7"/>
  <c r="A4400" i="7"/>
  <c r="C4400" i="7"/>
  <c r="D4400" i="7"/>
  <c r="E4400" i="7"/>
  <c r="A4401" i="7"/>
  <c r="C4401" i="7"/>
  <c r="D4401" i="7"/>
  <c r="E4401" i="7"/>
  <c r="A4402" i="7"/>
  <c r="C4402" i="7"/>
  <c r="D4402" i="7"/>
  <c r="E4402" i="7"/>
  <c r="A4403" i="7"/>
  <c r="C4403" i="7"/>
  <c r="D4403" i="7"/>
  <c r="E4403" i="7"/>
  <c r="A4404" i="7"/>
  <c r="C4404" i="7"/>
  <c r="D4404" i="7"/>
  <c r="E4404" i="7"/>
  <c r="A4405" i="7"/>
  <c r="C4405" i="7"/>
  <c r="D4405" i="7"/>
  <c r="E4405" i="7"/>
  <c r="A4406" i="7"/>
  <c r="C4406" i="7"/>
  <c r="D4406" i="7"/>
  <c r="E4406" i="7"/>
  <c r="A4407" i="7"/>
  <c r="C4407" i="7"/>
  <c r="D4407" i="7"/>
  <c r="E4407" i="7"/>
  <c r="A4408" i="7"/>
  <c r="C4408" i="7"/>
  <c r="D4408" i="7"/>
  <c r="E4408" i="7"/>
  <c r="A4409" i="7"/>
  <c r="C4409" i="7"/>
  <c r="D4409" i="7"/>
  <c r="E4409" i="7"/>
  <c r="A4410" i="7"/>
  <c r="C4410" i="7"/>
  <c r="D4410" i="7"/>
  <c r="E4410" i="7"/>
  <c r="A4411" i="7"/>
  <c r="C4411" i="7"/>
  <c r="D4411" i="7"/>
  <c r="E4411" i="7"/>
  <c r="A4412" i="7"/>
  <c r="C4412" i="7"/>
  <c r="D4412" i="7"/>
  <c r="E4412" i="7"/>
  <c r="A4413" i="7"/>
  <c r="C4413" i="7"/>
  <c r="D4413" i="7"/>
  <c r="E4413" i="7"/>
  <c r="A4414" i="7"/>
  <c r="C4414" i="7"/>
  <c r="D4414" i="7"/>
  <c r="E4414" i="7"/>
  <c r="A4415" i="7"/>
  <c r="C4415" i="7"/>
  <c r="D4415" i="7"/>
  <c r="E4415" i="7"/>
  <c r="A4416" i="7"/>
  <c r="C4416" i="7"/>
  <c r="D4416" i="7"/>
  <c r="E4416" i="7"/>
  <c r="A4417" i="7"/>
  <c r="C4417" i="7"/>
  <c r="D4417" i="7"/>
  <c r="E4417" i="7"/>
  <c r="A4418" i="7"/>
  <c r="C4418" i="7"/>
  <c r="D4418" i="7"/>
  <c r="E4418" i="7"/>
  <c r="A4419" i="7"/>
  <c r="C4419" i="7"/>
  <c r="D4419" i="7"/>
  <c r="E4419" i="7"/>
  <c r="A4420" i="7"/>
  <c r="C4420" i="7"/>
  <c r="D4420" i="7"/>
  <c r="E4420" i="7"/>
  <c r="A4421" i="7"/>
  <c r="C4421" i="7"/>
  <c r="D4421" i="7"/>
  <c r="E4421" i="7"/>
  <c r="A4422" i="7"/>
  <c r="C4422" i="7"/>
  <c r="D4422" i="7"/>
  <c r="E4422" i="7"/>
  <c r="A4423" i="7"/>
  <c r="C4423" i="7"/>
  <c r="D4423" i="7"/>
  <c r="E4423" i="7"/>
  <c r="A4424" i="7"/>
  <c r="C4424" i="7"/>
  <c r="D4424" i="7"/>
  <c r="E4424" i="7"/>
  <c r="A4425" i="7"/>
  <c r="C4425" i="7"/>
  <c r="D4425" i="7"/>
  <c r="E4425" i="7"/>
  <c r="A4426" i="7"/>
  <c r="C4426" i="7"/>
  <c r="D4426" i="7"/>
  <c r="E4426" i="7"/>
  <c r="A4427" i="7"/>
  <c r="C4427" i="7"/>
  <c r="D4427" i="7"/>
  <c r="E4427" i="7"/>
  <c r="A4428" i="7"/>
  <c r="C4428" i="7"/>
  <c r="D4428" i="7"/>
  <c r="E4428" i="7"/>
  <c r="A4429" i="7"/>
  <c r="C4429" i="7"/>
  <c r="D4429" i="7"/>
  <c r="E4429" i="7"/>
  <c r="A4430" i="7"/>
  <c r="C4430" i="7"/>
  <c r="D4430" i="7"/>
  <c r="E4430" i="7"/>
  <c r="A4431" i="7"/>
  <c r="C4431" i="7"/>
  <c r="D4431" i="7"/>
  <c r="E4431" i="7"/>
  <c r="A4432" i="7"/>
  <c r="C4432" i="7"/>
  <c r="D4432" i="7"/>
  <c r="E4432" i="7"/>
  <c r="A4433" i="7"/>
  <c r="C4433" i="7"/>
  <c r="D4433" i="7"/>
  <c r="E4433" i="7"/>
  <c r="A4434" i="7"/>
  <c r="C4434" i="7"/>
  <c r="D4434" i="7"/>
  <c r="E4434" i="7"/>
  <c r="A4435" i="7"/>
  <c r="C4435" i="7"/>
  <c r="D4435" i="7"/>
  <c r="E4435" i="7"/>
  <c r="A4436" i="7"/>
  <c r="C4436" i="7"/>
  <c r="D4436" i="7"/>
  <c r="E4436" i="7"/>
  <c r="A4437" i="7"/>
  <c r="C4437" i="7"/>
  <c r="D4437" i="7"/>
  <c r="E4437" i="7"/>
  <c r="A4438" i="7"/>
  <c r="C4438" i="7"/>
  <c r="D4438" i="7"/>
  <c r="E4438" i="7"/>
  <c r="A4439" i="7"/>
  <c r="C4439" i="7"/>
  <c r="D4439" i="7"/>
  <c r="E4439" i="7"/>
  <c r="A4440" i="7"/>
  <c r="C4440" i="7"/>
  <c r="D4440" i="7"/>
  <c r="E4440" i="7"/>
  <c r="A4441" i="7"/>
  <c r="C4441" i="7"/>
  <c r="D4441" i="7"/>
  <c r="E4441" i="7"/>
  <c r="A4442" i="7"/>
  <c r="C4442" i="7"/>
  <c r="D4442" i="7"/>
  <c r="E4442" i="7"/>
  <c r="A4443" i="7"/>
  <c r="C4443" i="7"/>
  <c r="D4443" i="7"/>
  <c r="E4443" i="7"/>
  <c r="A4444" i="7"/>
  <c r="C4444" i="7"/>
  <c r="D4444" i="7"/>
  <c r="E4444" i="7"/>
  <c r="A4445" i="7"/>
  <c r="C4445" i="7"/>
  <c r="D4445" i="7"/>
  <c r="E4445" i="7"/>
  <c r="A4446" i="7"/>
  <c r="C4446" i="7"/>
  <c r="D4446" i="7"/>
  <c r="E4446" i="7"/>
  <c r="A4447" i="7"/>
  <c r="C4447" i="7"/>
  <c r="D4447" i="7"/>
  <c r="E4447" i="7"/>
  <c r="A4448" i="7"/>
  <c r="C4448" i="7"/>
  <c r="D4448" i="7"/>
  <c r="E4448" i="7"/>
  <c r="A4449" i="7"/>
  <c r="C4449" i="7"/>
  <c r="D4449" i="7"/>
  <c r="E4449" i="7"/>
  <c r="A4450" i="7"/>
  <c r="C4450" i="7"/>
  <c r="D4450" i="7"/>
  <c r="E4450" i="7"/>
  <c r="A4451" i="7"/>
  <c r="C4451" i="7"/>
  <c r="D4451" i="7"/>
  <c r="E4451" i="7"/>
  <c r="A4452" i="7"/>
  <c r="C4452" i="7"/>
  <c r="D4452" i="7"/>
  <c r="E4452" i="7"/>
  <c r="A4453" i="7"/>
  <c r="C4453" i="7"/>
  <c r="D4453" i="7"/>
  <c r="E4453" i="7"/>
  <c r="A4454" i="7"/>
  <c r="C4454" i="7"/>
  <c r="D4454" i="7"/>
  <c r="E4454" i="7"/>
  <c r="A4455" i="7"/>
  <c r="C4455" i="7"/>
  <c r="D4455" i="7"/>
  <c r="E4455" i="7"/>
  <c r="A4456" i="7"/>
  <c r="C4456" i="7"/>
  <c r="D4456" i="7"/>
  <c r="E4456" i="7"/>
  <c r="A4457" i="7"/>
  <c r="C4457" i="7"/>
  <c r="D4457" i="7"/>
  <c r="E4457" i="7"/>
  <c r="A4458" i="7"/>
  <c r="C4458" i="7"/>
  <c r="D4458" i="7"/>
  <c r="E4458" i="7"/>
  <c r="A4459" i="7"/>
  <c r="C4459" i="7"/>
  <c r="D4459" i="7"/>
  <c r="E4459" i="7"/>
  <c r="A4460" i="7"/>
  <c r="C4460" i="7"/>
  <c r="D4460" i="7"/>
  <c r="E4460" i="7"/>
  <c r="A4461" i="7"/>
  <c r="C4461" i="7"/>
  <c r="D4461" i="7"/>
  <c r="E4461" i="7"/>
  <c r="A4462" i="7"/>
  <c r="C4462" i="7"/>
  <c r="D4462" i="7"/>
  <c r="E4462" i="7"/>
  <c r="A4463" i="7"/>
  <c r="C4463" i="7"/>
  <c r="D4463" i="7"/>
  <c r="E4463" i="7"/>
  <c r="A4464" i="7"/>
  <c r="C4464" i="7"/>
  <c r="D4464" i="7"/>
  <c r="E4464" i="7"/>
  <c r="A4465" i="7"/>
  <c r="C4465" i="7"/>
  <c r="D4465" i="7"/>
  <c r="E4465" i="7"/>
  <c r="A4466" i="7"/>
  <c r="C4466" i="7"/>
  <c r="D4466" i="7"/>
  <c r="E4466" i="7"/>
  <c r="A4467" i="7"/>
  <c r="C4467" i="7"/>
  <c r="D4467" i="7"/>
  <c r="E4467" i="7"/>
  <c r="A4468" i="7"/>
  <c r="C4468" i="7"/>
  <c r="D4468" i="7"/>
  <c r="E4468" i="7"/>
  <c r="A4469" i="7"/>
  <c r="C4469" i="7"/>
  <c r="D4469" i="7"/>
  <c r="E4469" i="7"/>
  <c r="A4470" i="7"/>
  <c r="C4470" i="7"/>
  <c r="D4470" i="7"/>
  <c r="E4470" i="7"/>
  <c r="A4471" i="7"/>
  <c r="C4471" i="7"/>
  <c r="D4471" i="7"/>
  <c r="E4471" i="7"/>
  <c r="A4472" i="7"/>
  <c r="C4472" i="7"/>
  <c r="D4472" i="7"/>
  <c r="E4472" i="7"/>
  <c r="A4473" i="7"/>
  <c r="C4473" i="7"/>
  <c r="D4473" i="7"/>
  <c r="E4473" i="7"/>
  <c r="A4474" i="7"/>
  <c r="C4474" i="7"/>
  <c r="D4474" i="7"/>
  <c r="E4474" i="7"/>
  <c r="A4475" i="7"/>
  <c r="C4475" i="7"/>
  <c r="D4475" i="7"/>
  <c r="E4475" i="7"/>
  <c r="A4476" i="7"/>
  <c r="C4476" i="7"/>
  <c r="D4476" i="7"/>
  <c r="E4476" i="7"/>
  <c r="A4477" i="7"/>
  <c r="C4477" i="7"/>
  <c r="D4477" i="7"/>
  <c r="E4477" i="7"/>
  <c r="A4478" i="7"/>
  <c r="C4478" i="7"/>
  <c r="D4478" i="7"/>
  <c r="E4478" i="7"/>
  <c r="A4479" i="7"/>
  <c r="C4479" i="7"/>
  <c r="D4479" i="7"/>
  <c r="E4479" i="7"/>
  <c r="A4480" i="7"/>
  <c r="C4480" i="7"/>
  <c r="D4480" i="7"/>
  <c r="E4480" i="7"/>
  <c r="A4481" i="7"/>
  <c r="C4481" i="7"/>
  <c r="D4481" i="7"/>
  <c r="E4481" i="7"/>
  <c r="A4482" i="7"/>
  <c r="C4482" i="7"/>
  <c r="D4482" i="7"/>
  <c r="E4482" i="7"/>
  <c r="A4483" i="7"/>
  <c r="C4483" i="7"/>
  <c r="D4483" i="7"/>
  <c r="E4483" i="7"/>
  <c r="A4484" i="7"/>
  <c r="C4484" i="7"/>
  <c r="D4484" i="7"/>
  <c r="E4484" i="7"/>
  <c r="A4485" i="7"/>
  <c r="C4485" i="7"/>
  <c r="D4485" i="7"/>
  <c r="E4485" i="7"/>
  <c r="A4486" i="7"/>
  <c r="C4486" i="7"/>
  <c r="D4486" i="7"/>
  <c r="E4486" i="7"/>
  <c r="A4487" i="7"/>
  <c r="C4487" i="7"/>
  <c r="D4487" i="7"/>
  <c r="E4487" i="7"/>
  <c r="A4488" i="7"/>
  <c r="C4488" i="7"/>
  <c r="D4488" i="7"/>
  <c r="E4488" i="7"/>
  <c r="A4489" i="7"/>
  <c r="C4489" i="7"/>
  <c r="D4489" i="7"/>
  <c r="E4489" i="7"/>
  <c r="A4490" i="7"/>
  <c r="C4490" i="7"/>
  <c r="D4490" i="7"/>
  <c r="E4490" i="7"/>
  <c r="A4491" i="7"/>
  <c r="C4491" i="7"/>
  <c r="D4491" i="7"/>
  <c r="E4491" i="7"/>
  <c r="A4492" i="7"/>
  <c r="C4492" i="7"/>
  <c r="D4492" i="7"/>
  <c r="E4492" i="7"/>
  <c r="A4493" i="7"/>
  <c r="C4493" i="7"/>
  <c r="D4493" i="7"/>
  <c r="E4493" i="7"/>
  <c r="A4494" i="7"/>
  <c r="C4494" i="7"/>
  <c r="D4494" i="7"/>
  <c r="E4494" i="7"/>
  <c r="A4495" i="7"/>
  <c r="C4495" i="7"/>
  <c r="D4495" i="7"/>
  <c r="E4495" i="7"/>
  <c r="A4496" i="7"/>
  <c r="C4496" i="7"/>
  <c r="D4496" i="7"/>
  <c r="E4496" i="7"/>
  <c r="A4497" i="7"/>
  <c r="C4497" i="7"/>
  <c r="D4497" i="7"/>
  <c r="E4497" i="7"/>
  <c r="A4498" i="7"/>
  <c r="C4498" i="7"/>
  <c r="D4498" i="7"/>
  <c r="E4498" i="7"/>
  <c r="A4499" i="7"/>
  <c r="C4499" i="7"/>
  <c r="D4499" i="7"/>
  <c r="E4499" i="7"/>
  <c r="A4500" i="7"/>
  <c r="C4500" i="7"/>
  <c r="D4500" i="7"/>
  <c r="E4500" i="7"/>
  <c r="A4501" i="7"/>
  <c r="C4501" i="7"/>
  <c r="D4501" i="7"/>
  <c r="E4501" i="7"/>
  <c r="A4502" i="7"/>
  <c r="C4502" i="7"/>
  <c r="D4502" i="7"/>
  <c r="E4502" i="7"/>
  <c r="A4503" i="7"/>
  <c r="C4503" i="7"/>
  <c r="D4503" i="7"/>
  <c r="E4503" i="7"/>
  <c r="A4504" i="7"/>
  <c r="C4504" i="7"/>
  <c r="D4504" i="7"/>
  <c r="E4504" i="7"/>
  <c r="A4505" i="7"/>
  <c r="C4505" i="7"/>
  <c r="D4505" i="7"/>
  <c r="E4505" i="7"/>
  <c r="A4506" i="7"/>
  <c r="C4506" i="7"/>
  <c r="D4506" i="7"/>
  <c r="E4506" i="7"/>
  <c r="A4507" i="7"/>
  <c r="C4507" i="7"/>
  <c r="D4507" i="7"/>
  <c r="E4507" i="7"/>
  <c r="A4508" i="7"/>
  <c r="C4508" i="7"/>
  <c r="D4508" i="7"/>
  <c r="E4508" i="7"/>
  <c r="A4509" i="7"/>
  <c r="C4509" i="7"/>
  <c r="D4509" i="7"/>
  <c r="E4509" i="7"/>
  <c r="A4510" i="7"/>
  <c r="C4510" i="7"/>
  <c r="D4510" i="7"/>
  <c r="E4510" i="7"/>
  <c r="A4511" i="7"/>
  <c r="C4511" i="7"/>
  <c r="D4511" i="7"/>
  <c r="E4511" i="7"/>
  <c r="A4512" i="7"/>
  <c r="C4512" i="7"/>
  <c r="D4512" i="7"/>
  <c r="E4512" i="7"/>
  <c r="A4513" i="7"/>
  <c r="C4513" i="7"/>
  <c r="D4513" i="7"/>
  <c r="E4513" i="7"/>
  <c r="A4514" i="7"/>
  <c r="C4514" i="7"/>
  <c r="D4514" i="7"/>
  <c r="E4514" i="7"/>
  <c r="A4515" i="7"/>
  <c r="C4515" i="7"/>
  <c r="D4515" i="7"/>
  <c r="E4515" i="7"/>
  <c r="A4516" i="7"/>
  <c r="C4516" i="7"/>
  <c r="D4516" i="7"/>
  <c r="E4516" i="7"/>
  <c r="A4517" i="7"/>
  <c r="C4517" i="7"/>
  <c r="D4517" i="7"/>
  <c r="E4517" i="7"/>
  <c r="A4518" i="7"/>
  <c r="C4518" i="7"/>
  <c r="D4518" i="7"/>
  <c r="E4518" i="7"/>
  <c r="A4519" i="7"/>
  <c r="C4519" i="7"/>
  <c r="D4519" i="7"/>
  <c r="E4519" i="7"/>
  <c r="A4520" i="7"/>
  <c r="C4520" i="7"/>
  <c r="D4520" i="7"/>
  <c r="E4520" i="7"/>
  <c r="A4521" i="7"/>
  <c r="C4521" i="7"/>
  <c r="D4521" i="7"/>
  <c r="E4521" i="7"/>
  <c r="A4522" i="7"/>
  <c r="C4522" i="7"/>
  <c r="D4522" i="7"/>
  <c r="E4522" i="7"/>
  <c r="A4523" i="7"/>
  <c r="C4523" i="7"/>
  <c r="D4523" i="7"/>
  <c r="E4523" i="7"/>
  <c r="A4524" i="7"/>
  <c r="C4524" i="7"/>
  <c r="D4524" i="7"/>
  <c r="E4524" i="7"/>
  <c r="A4525" i="7"/>
  <c r="C4525" i="7"/>
  <c r="D4525" i="7"/>
  <c r="E4525" i="7"/>
  <c r="A4526" i="7"/>
  <c r="C4526" i="7"/>
  <c r="D4526" i="7"/>
  <c r="E4526" i="7"/>
  <c r="A4527" i="7"/>
  <c r="C4527" i="7"/>
  <c r="D4527" i="7"/>
  <c r="E4527" i="7"/>
  <c r="A4528" i="7"/>
  <c r="C4528" i="7"/>
  <c r="D4528" i="7"/>
  <c r="E4528" i="7"/>
  <c r="A4529" i="7"/>
  <c r="C4529" i="7"/>
  <c r="D4529" i="7"/>
  <c r="E4529" i="7"/>
  <c r="A4530" i="7"/>
  <c r="C4530" i="7"/>
  <c r="D4530" i="7"/>
  <c r="E4530" i="7"/>
  <c r="A4531" i="7"/>
  <c r="C4531" i="7"/>
  <c r="D4531" i="7"/>
  <c r="E4531" i="7"/>
  <c r="A4532" i="7"/>
  <c r="C4532" i="7"/>
  <c r="D4532" i="7"/>
  <c r="E4532" i="7"/>
  <c r="A4533" i="7"/>
  <c r="C4533" i="7"/>
  <c r="D4533" i="7"/>
  <c r="E4533" i="7"/>
  <c r="A4534" i="7"/>
  <c r="C4534" i="7"/>
  <c r="D4534" i="7"/>
  <c r="E4534" i="7"/>
  <c r="A4535" i="7"/>
  <c r="C4535" i="7"/>
  <c r="D4535" i="7"/>
  <c r="E4535" i="7"/>
  <c r="A4536" i="7"/>
  <c r="C4536" i="7"/>
  <c r="D4536" i="7"/>
  <c r="E4536" i="7"/>
  <c r="A4537" i="7"/>
  <c r="C4537" i="7"/>
  <c r="D4537" i="7"/>
  <c r="E4537" i="7"/>
  <c r="A4538" i="7"/>
  <c r="C4538" i="7"/>
  <c r="D4538" i="7"/>
  <c r="E4538" i="7"/>
  <c r="A4539" i="7"/>
  <c r="C4539" i="7"/>
  <c r="D4539" i="7"/>
  <c r="E4539" i="7"/>
  <c r="A4540" i="7"/>
  <c r="C4540" i="7"/>
  <c r="D4540" i="7"/>
  <c r="E4540" i="7"/>
  <c r="A4541" i="7"/>
  <c r="C4541" i="7"/>
  <c r="D4541" i="7"/>
  <c r="E4541" i="7"/>
  <c r="A4542" i="7"/>
  <c r="C4542" i="7"/>
  <c r="D4542" i="7"/>
  <c r="E4542" i="7"/>
  <c r="A4543" i="7"/>
  <c r="C4543" i="7"/>
  <c r="D4543" i="7"/>
  <c r="E4543" i="7"/>
  <c r="A4544" i="7"/>
  <c r="C4544" i="7"/>
  <c r="D4544" i="7"/>
  <c r="E4544" i="7"/>
  <c r="A4545" i="7"/>
  <c r="C4545" i="7"/>
  <c r="D4545" i="7"/>
  <c r="E4545" i="7"/>
  <c r="A4546" i="7"/>
  <c r="C4546" i="7"/>
  <c r="D4546" i="7"/>
  <c r="E4546" i="7"/>
  <c r="A4547" i="7"/>
  <c r="C4547" i="7"/>
  <c r="D4547" i="7"/>
  <c r="E4547" i="7"/>
  <c r="A4548" i="7"/>
  <c r="C4548" i="7"/>
  <c r="D4548" i="7"/>
  <c r="E4548" i="7"/>
  <c r="A4549" i="7"/>
  <c r="C4549" i="7"/>
  <c r="D4549" i="7"/>
  <c r="E4549" i="7"/>
  <c r="A4550" i="7"/>
  <c r="C4550" i="7"/>
  <c r="D4550" i="7"/>
  <c r="E4550" i="7"/>
  <c r="A4551" i="7"/>
  <c r="C4551" i="7"/>
  <c r="D4551" i="7"/>
  <c r="E4551" i="7"/>
  <c r="A4552" i="7"/>
  <c r="C4552" i="7"/>
  <c r="D4552" i="7"/>
  <c r="E4552" i="7"/>
  <c r="A4553" i="7"/>
  <c r="C4553" i="7"/>
  <c r="D4553" i="7"/>
  <c r="E4553" i="7"/>
  <c r="A4554" i="7"/>
  <c r="C4554" i="7"/>
  <c r="D4554" i="7"/>
  <c r="E4554" i="7"/>
  <c r="A4555" i="7"/>
  <c r="C4555" i="7"/>
  <c r="D4555" i="7"/>
  <c r="E4555" i="7"/>
  <c r="A4556" i="7"/>
  <c r="C4556" i="7"/>
  <c r="D4556" i="7"/>
  <c r="E4556" i="7"/>
  <c r="A4557" i="7"/>
  <c r="C4557" i="7"/>
  <c r="D4557" i="7"/>
  <c r="E4557" i="7"/>
  <c r="A4558" i="7"/>
  <c r="C4558" i="7"/>
  <c r="D4558" i="7"/>
  <c r="E4558" i="7"/>
  <c r="A4559" i="7"/>
  <c r="C4559" i="7"/>
  <c r="D4559" i="7"/>
  <c r="E4559" i="7"/>
  <c r="A4560" i="7"/>
  <c r="C4560" i="7"/>
  <c r="D4560" i="7"/>
  <c r="E4560" i="7"/>
  <c r="A4561" i="7"/>
  <c r="C4561" i="7"/>
  <c r="D4561" i="7"/>
  <c r="E4561" i="7"/>
  <c r="A4562" i="7"/>
  <c r="C4562" i="7"/>
  <c r="D4562" i="7"/>
  <c r="E4562" i="7"/>
  <c r="A4563" i="7"/>
  <c r="C4563" i="7"/>
  <c r="D4563" i="7"/>
  <c r="E4563" i="7"/>
  <c r="A4564" i="7"/>
  <c r="C4564" i="7"/>
  <c r="D4564" i="7"/>
  <c r="E4564" i="7"/>
  <c r="A4565" i="7"/>
  <c r="C4565" i="7"/>
  <c r="D4565" i="7"/>
  <c r="E4565" i="7"/>
  <c r="A4566" i="7"/>
  <c r="C4566" i="7"/>
  <c r="D4566" i="7"/>
  <c r="E4566" i="7"/>
  <c r="A4567" i="7"/>
  <c r="C4567" i="7"/>
  <c r="D4567" i="7"/>
  <c r="E4567" i="7"/>
  <c r="A4568" i="7"/>
  <c r="C4568" i="7"/>
  <c r="D4568" i="7"/>
  <c r="E4568" i="7"/>
  <c r="A4569" i="7"/>
  <c r="C4569" i="7"/>
  <c r="D4569" i="7"/>
  <c r="E4569" i="7"/>
  <c r="A4570" i="7"/>
  <c r="C4570" i="7"/>
  <c r="D4570" i="7"/>
  <c r="E4570" i="7"/>
  <c r="A4571" i="7"/>
  <c r="C4571" i="7"/>
  <c r="D4571" i="7"/>
  <c r="E4571" i="7"/>
  <c r="A4572" i="7"/>
  <c r="C4572" i="7"/>
  <c r="D4572" i="7"/>
  <c r="E4572" i="7"/>
  <c r="A4573" i="7"/>
  <c r="C4573" i="7"/>
  <c r="D4573" i="7"/>
  <c r="E4573" i="7"/>
  <c r="A4574" i="7"/>
  <c r="C4574" i="7"/>
  <c r="D4574" i="7"/>
  <c r="E4574" i="7"/>
  <c r="A4575" i="7"/>
  <c r="C4575" i="7"/>
  <c r="D4575" i="7"/>
  <c r="E4575" i="7"/>
  <c r="A4576" i="7"/>
  <c r="C4576" i="7"/>
  <c r="D4576" i="7"/>
  <c r="E4576" i="7"/>
  <c r="A4577" i="7"/>
  <c r="C4577" i="7"/>
  <c r="D4577" i="7"/>
  <c r="E4577" i="7"/>
  <c r="A4578" i="7"/>
  <c r="C4578" i="7"/>
  <c r="D4578" i="7"/>
  <c r="E4578" i="7"/>
  <c r="A4579" i="7"/>
  <c r="C4579" i="7"/>
  <c r="D4579" i="7"/>
  <c r="E4579" i="7"/>
  <c r="A4580" i="7"/>
  <c r="C4580" i="7"/>
  <c r="D4580" i="7"/>
  <c r="E4580" i="7"/>
  <c r="A4581" i="7"/>
  <c r="C4581" i="7"/>
  <c r="D4581" i="7"/>
  <c r="E4581" i="7"/>
  <c r="A4582" i="7"/>
  <c r="C4582" i="7"/>
  <c r="D4582" i="7"/>
  <c r="E4582" i="7"/>
  <c r="A4583" i="7"/>
  <c r="C4583" i="7"/>
  <c r="D4583" i="7"/>
  <c r="E4583" i="7"/>
  <c r="A4584" i="7"/>
  <c r="C4584" i="7"/>
  <c r="D4584" i="7"/>
  <c r="E4584" i="7"/>
  <c r="A4585" i="7"/>
  <c r="C4585" i="7"/>
  <c r="D4585" i="7"/>
  <c r="E4585" i="7"/>
  <c r="A4586" i="7"/>
  <c r="C4586" i="7"/>
  <c r="D4586" i="7"/>
  <c r="E4586" i="7"/>
  <c r="A4587" i="7"/>
  <c r="C4587" i="7"/>
  <c r="D4587" i="7"/>
  <c r="E4587" i="7"/>
  <c r="A4588" i="7"/>
  <c r="C4588" i="7"/>
  <c r="D4588" i="7"/>
  <c r="E4588" i="7"/>
  <c r="A4589" i="7"/>
  <c r="C4589" i="7"/>
  <c r="D4589" i="7"/>
  <c r="E4589" i="7"/>
  <c r="A4590" i="7"/>
  <c r="C4590" i="7"/>
  <c r="D4590" i="7"/>
  <c r="E4590" i="7"/>
  <c r="A4591" i="7"/>
  <c r="C4591" i="7"/>
  <c r="D4591" i="7"/>
  <c r="E4591" i="7"/>
  <c r="A4592" i="7"/>
  <c r="C4592" i="7"/>
  <c r="D4592" i="7"/>
  <c r="E4592" i="7"/>
  <c r="A4593" i="7"/>
  <c r="C4593" i="7"/>
  <c r="D4593" i="7"/>
  <c r="E4593" i="7"/>
  <c r="A4594" i="7"/>
  <c r="C4594" i="7"/>
  <c r="D4594" i="7"/>
  <c r="E4594" i="7"/>
  <c r="A4595" i="7"/>
  <c r="C4595" i="7"/>
  <c r="D4595" i="7"/>
  <c r="E4595" i="7"/>
  <c r="A4596" i="7"/>
  <c r="C4596" i="7"/>
  <c r="D4596" i="7"/>
  <c r="E4596" i="7"/>
  <c r="A4597" i="7"/>
  <c r="C4597" i="7"/>
  <c r="D4597" i="7"/>
  <c r="E4597" i="7"/>
  <c r="A4598" i="7"/>
  <c r="C4598" i="7"/>
  <c r="D4598" i="7"/>
  <c r="E4598" i="7"/>
  <c r="A4599" i="7"/>
  <c r="C4599" i="7"/>
  <c r="D4599" i="7"/>
  <c r="E4599" i="7"/>
  <c r="A4600" i="7"/>
  <c r="C4600" i="7"/>
  <c r="D4600" i="7"/>
  <c r="E4600" i="7"/>
  <c r="A4601" i="7"/>
  <c r="C4601" i="7"/>
  <c r="D4601" i="7"/>
  <c r="E4601" i="7"/>
  <c r="A4602" i="7"/>
  <c r="C4602" i="7"/>
  <c r="D4602" i="7"/>
  <c r="E4602" i="7"/>
  <c r="A4603" i="7"/>
  <c r="C4603" i="7"/>
  <c r="D4603" i="7"/>
  <c r="E4603" i="7"/>
  <c r="A4604" i="7"/>
  <c r="C4604" i="7"/>
  <c r="D4604" i="7"/>
  <c r="E4604" i="7"/>
  <c r="A4605" i="7"/>
  <c r="C4605" i="7"/>
  <c r="D4605" i="7"/>
  <c r="E4605" i="7"/>
  <c r="A4606" i="7"/>
  <c r="C4606" i="7"/>
  <c r="D4606" i="7"/>
  <c r="E4606" i="7"/>
  <c r="A4607" i="7"/>
  <c r="C4607" i="7"/>
  <c r="D4607" i="7"/>
  <c r="E4607" i="7"/>
  <c r="A4608" i="7"/>
  <c r="C4608" i="7"/>
  <c r="D4608" i="7"/>
  <c r="E4608" i="7"/>
  <c r="A4609" i="7"/>
  <c r="C4609" i="7"/>
  <c r="D4609" i="7"/>
  <c r="E4609" i="7"/>
  <c r="A4610" i="7"/>
  <c r="C4610" i="7"/>
  <c r="D4610" i="7"/>
  <c r="E4610" i="7"/>
  <c r="A4611" i="7"/>
  <c r="C4611" i="7"/>
  <c r="D4611" i="7"/>
  <c r="E4611" i="7"/>
  <c r="A4612" i="7"/>
  <c r="C4612" i="7"/>
  <c r="D4612" i="7"/>
  <c r="E4612" i="7"/>
  <c r="A4613" i="7"/>
  <c r="C4613" i="7"/>
  <c r="D4613" i="7"/>
  <c r="E4613" i="7"/>
  <c r="A4614" i="7"/>
  <c r="C4614" i="7"/>
  <c r="D4614" i="7"/>
  <c r="E4614" i="7"/>
  <c r="A4615" i="7"/>
  <c r="C4615" i="7"/>
  <c r="D4615" i="7"/>
  <c r="E4615" i="7"/>
  <c r="A4616" i="7"/>
  <c r="C4616" i="7"/>
  <c r="D4616" i="7"/>
  <c r="E4616" i="7"/>
  <c r="A4617" i="7"/>
  <c r="C4617" i="7"/>
  <c r="D4617" i="7"/>
  <c r="E4617" i="7"/>
  <c r="A4618" i="7"/>
  <c r="C4618" i="7"/>
  <c r="D4618" i="7"/>
  <c r="E4618" i="7"/>
  <c r="A4619" i="7"/>
  <c r="C4619" i="7"/>
  <c r="D4619" i="7"/>
  <c r="E4619" i="7"/>
  <c r="A4620" i="7"/>
  <c r="C4620" i="7"/>
  <c r="D4620" i="7"/>
  <c r="E4620" i="7"/>
  <c r="A4621" i="7"/>
  <c r="C4621" i="7"/>
  <c r="D4621" i="7"/>
  <c r="E4621" i="7"/>
  <c r="A4622" i="7"/>
  <c r="C4622" i="7"/>
  <c r="D4622" i="7"/>
  <c r="E4622" i="7"/>
  <c r="A4623" i="7"/>
  <c r="C4623" i="7"/>
  <c r="D4623" i="7"/>
  <c r="E4623" i="7"/>
  <c r="A4624" i="7"/>
  <c r="C4624" i="7"/>
  <c r="D4624" i="7"/>
  <c r="E4624" i="7"/>
  <c r="A4625" i="7"/>
  <c r="C4625" i="7"/>
  <c r="D4625" i="7"/>
  <c r="E4625" i="7"/>
  <c r="A4626" i="7"/>
  <c r="C4626" i="7"/>
  <c r="D4626" i="7"/>
  <c r="E4626" i="7"/>
  <c r="A4627" i="7"/>
  <c r="C4627" i="7"/>
  <c r="D4627" i="7"/>
  <c r="E4627" i="7"/>
  <c r="A4628" i="7"/>
  <c r="C4628" i="7"/>
  <c r="D4628" i="7"/>
  <c r="E4628" i="7"/>
  <c r="A4629" i="7"/>
  <c r="C4629" i="7"/>
  <c r="D4629" i="7"/>
  <c r="E4629" i="7"/>
  <c r="A4630" i="7"/>
  <c r="C4630" i="7"/>
  <c r="D4630" i="7"/>
  <c r="E4630" i="7"/>
  <c r="A4631" i="7"/>
  <c r="C4631" i="7"/>
  <c r="D4631" i="7"/>
  <c r="E4631" i="7"/>
  <c r="A4632" i="7"/>
  <c r="C4632" i="7"/>
  <c r="D4632" i="7"/>
  <c r="E4632" i="7"/>
  <c r="A4633" i="7"/>
  <c r="C4633" i="7"/>
  <c r="D4633" i="7"/>
  <c r="E4633" i="7"/>
  <c r="A4634" i="7"/>
  <c r="C4634" i="7"/>
  <c r="D4634" i="7"/>
  <c r="E4634" i="7"/>
  <c r="A4635" i="7"/>
  <c r="C4635" i="7"/>
  <c r="D4635" i="7"/>
  <c r="E4635" i="7"/>
  <c r="A4636" i="7"/>
  <c r="C4636" i="7"/>
  <c r="D4636" i="7"/>
  <c r="E4636" i="7"/>
  <c r="A4637" i="7"/>
  <c r="C4637" i="7"/>
  <c r="D4637" i="7"/>
  <c r="E4637" i="7"/>
  <c r="A4638" i="7"/>
  <c r="C4638" i="7"/>
  <c r="D4638" i="7"/>
  <c r="E4638" i="7"/>
  <c r="A4639" i="7"/>
  <c r="C4639" i="7"/>
  <c r="D4639" i="7"/>
  <c r="E4639" i="7"/>
  <c r="A4640" i="7"/>
  <c r="C4640" i="7"/>
  <c r="D4640" i="7"/>
  <c r="E4640" i="7"/>
  <c r="A4641" i="7"/>
  <c r="C4641" i="7"/>
  <c r="D4641" i="7"/>
  <c r="E4641" i="7"/>
  <c r="A4642" i="7"/>
  <c r="C4642" i="7"/>
  <c r="D4642" i="7"/>
  <c r="E4642" i="7"/>
  <c r="A4643" i="7"/>
  <c r="C4643" i="7"/>
  <c r="D4643" i="7"/>
  <c r="E4643" i="7"/>
  <c r="A4644" i="7"/>
  <c r="C4644" i="7"/>
  <c r="D4644" i="7"/>
  <c r="E4644" i="7"/>
  <c r="A4645" i="7"/>
  <c r="C4645" i="7"/>
  <c r="D4645" i="7"/>
  <c r="E4645" i="7"/>
  <c r="A4646" i="7"/>
  <c r="C4646" i="7"/>
  <c r="D4646" i="7"/>
  <c r="E4646" i="7"/>
  <c r="A4647" i="7"/>
  <c r="C4647" i="7"/>
  <c r="D4647" i="7"/>
  <c r="E4647" i="7"/>
  <c r="A4648" i="7"/>
  <c r="C4648" i="7"/>
  <c r="D4648" i="7"/>
  <c r="E4648" i="7"/>
  <c r="A4649" i="7"/>
  <c r="C4649" i="7"/>
  <c r="D4649" i="7"/>
  <c r="E4649" i="7"/>
  <c r="A4650" i="7"/>
  <c r="C4650" i="7"/>
  <c r="D4650" i="7"/>
  <c r="E4650" i="7"/>
  <c r="A4651" i="7"/>
  <c r="C4651" i="7"/>
  <c r="D4651" i="7"/>
  <c r="E4651" i="7"/>
  <c r="A4652" i="7"/>
  <c r="C4652" i="7"/>
  <c r="D4652" i="7"/>
  <c r="E4652" i="7"/>
  <c r="A4653" i="7"/>
  <c r="C4653" i="7"/>
  <c r="D4653" i="7"/>
  <c r="E4653" i="7"/>
  <c r="A4654" i="7"/>
  <c r="C4654" i="7"/>
  <c r="D4654" i="7"/>
  <c r="E4654" i="7"/>
  <c r="A4655" i="7"/>
  <c r="C4655" i="7"/>
  <c r="D4655" i="7"/>
  <c r="E4655" i="7"/>
  <c r="A4656" i="7"/>
  <c r="C4656" i="7"/>
  <c r="D4656" i="7"/>
  <c r="E4656" i="7"/>
  <c r="A4657" i="7"/>
  <c r="C4657" i="7"/>
  <c r="D4657" i="7"/>
  <c r="E4657" i="7"/>
  <c r="A4658" i="7"/>
  <c r="C4658" i="7"/>
  <c r="D4658" i="7"/>
  <c r="E4658" i="7"/>
  <c r="A4659" i="7"/>
  <c r="C4659" i="7"/>
  <c r="D4659" i="7"/>
  <c r="E4659" i="7"/>
  <c r="A4660" i="7"/>
  <c r="C4660" i="7"/>
  <c r="D4660" i="7"/>
  <c r="E4660" i="7"/>
  <c r="A4661" i="7"/>
  <c r="C4661" i="7"/>
  <c r="D4661" i="7"/>
  <c r="E4661" i="7"/>
  <c r="A4662" i="7"/>
  <c r="C4662" i="7"/>
  <c r="D4662" i="7"/>
  <c r="E4662" i="7"/>
  <c r="A4663" i="7"/>
  <c r="C4663" i="7"/>
  <c r="D4663" i="7"/>
  <c r="E4663" i="7"/>
  <c r="A4664" i="7"/>
  <c r="C4664" i="7"/>
  <c r="D4664" i="7"/>
  <c r="E4664" i="7"/>
  <c r="A4665" i="7"/>
  <c r="C4665" i="7"/>
  <c r="D4665" i="7"/>
  <c r="E4665" i="7"/>
  <c r="A4666" i="7"/>
  <c r="C4666" i="7"/>
  <c r="D4666" i="7"/>
  <c r="E4666" i="7"/>
  <c r="A4667" i="7"/>
  <c r="C4667" i="7"/>
  <c r="D4667" i="7"/>
  <c r="E4667" i="7"/>
  <c r="A4668" i="7"/>
  <c r="C4668" i="7"/>
  <c r="D4668" i="7"/>
  <c r="E4668" i="7"/>
  <c r="A4669" i="7"/>
  <c r="C4669" i="7"/>
  <c r="D4669" i="7"/>
  <c r="E4669" i="7"/>
  <c r="A4670" i="7"/>
  <c r="C4670" i="7"/>
  <c r="D4670" i="7"/>
  <c r="E4670" i="7"/>
  <c r="A4671" i="7"/>
  <c r="C4671" i="7"/>
  <c r="D4671" i="7"/>
  <c r="E4671" i="7"/>
  <c r="A4672" i="7"/>
  <c r="C4672" i="7"/>
  <c r="D4672" i="7"/>
  <c r="E4672" i="7"/>
  <c r="A4673" i="7"/>
  <c r="C4673" i="7"/>
  <c r="D4673" i="7"/>
  <c r="E4673" i="7"/>
  <c r="A4674" i="7"/>
  <c r="C4674" i="7"/>
  <c r="D4674" i="7"/>
  <c r="E4674" i="7"/>
  <c r="A4675" i="7"/>
  <c r="C4675" i="7"/>
  <c r="D4675" i="7"/>
  <c r="E4675" i="7"/>
  <c r="A4676" i="7"/>
  <c r="C4676" i="7"/>
  <c r="D4676" i="7"/>
  <c r="E4676" i="7"/>
  <c r="A4677" i="7"/>
  <c r="C4677" i="7"/>
  <c r="D4677" i="7"/>
  <c r="E4677" i="7"/>
  <c r="A4678" i="7"/>
  <c r="C4678" i="7"/>
  <c r="D4678" i="7"/>
  <c r="E4678" i="7"/>
  <c r="A4679" i="7"/>
  <c r="C4679" i="7"/>
  <c r="D4679" i="7"/>
  <c r="E4679" i="7"/>
  <c r="A4680" i="7"/>
  <c r="C4680" i="7"/>
  <c r="D4680" i="7"/>
  <c r="E4680" i="7"/>
  <c r="A4681" i="7"/>
  <c r="C4681" i="7"/>
  <c r="D4681" i="7"/>
  <c r="E4681" i="7"/>
  <c r="A4682" i="7"/>
  <c r="C4682" i="7"/>
  <c r="D4682" i="7"/>
  <c r="E4682" i="7"/>
  <c r="A4683" i="7"/>
  <c r="C4683" i="7"/>
  <c r="D4683" i="7"/>
  <c r="E4683" i="7"/>
  <c r="A4684" i="7"/>
  <c r="C4684" i="7"/>
  <c r="D4684" i="7"/>
  <c r="E4684" i="7"/>
  <c r="A4685" i="7"/>
  <c r="C4685" i="7"/>
  <c r="D4685" i="7"/>
  <c r="E4685" i="7"/>
  <c r="A4686" i="7"/>
  <c r="C4686" i="7"/>
  <c r="D4686" i="7"/>
  <c r="E4686" i="7"/>
  <c r="A4687" i="7"/>
  <c r="C4687" i="7"/>
  <c r="D4687" i="7"/>
  <c r="E4687" i="7"/>
  <c r="A4688" i="7"/>
  <c r="C4688" i="7"/>
  <c r="D4688" i="7"/>
  <c r="E4688" i="7"/>
  <c r="A4689" i="7"/>
  <c r="C4689" i="7"/>
  <c r="D4689" i="7"/>
  <c r="E4689" i="7"/>
  <c r="A4690" i="7"/>
  <c r="C4690" i="7"/>
  <c r="D4690" i="7"/>
  <c r="E4690" i="7"/>
  <c r="A4691" i="7"/>
  <c r="C4691" i="7"/>
  <c r="D4691" i="7"/>
  <c r="E4691" i="7"/>
  <c r="A4692" i="7"/>
  <c r="C4692" i="7"/>
  <c r="D4692" i="7"/>
  <c r="E4692" i="7"/>
  <c r="A4693" i="7"/>
  <c r="C4693" i="7"/>
  <c r="D4693" i="7"/>
  <c r="E4693" i="7"/>
  <c r="A4694" i="7"/>
  <c r="C4694" i="7"/>
  <c r="D4694" i="7"/>
  <c r="E4694" i="7"/>
  <c r="A4695" i="7"/>
  <c r="C4695" i="7"/>
  <c r="D4695" i="7"/>
  <c r="E4695" i="7"/>
  <c r="A4696" i="7"/>
  <c r="C4696" i="7"/>
  <c r="D4696" i="7"/>
  <c r="E4696" i="7"/>
  <c r="A4697" i="7"/>
  <c r="C4697" i="7"/>
  <c r="D4697" i="7"/>
  <c r="E4697" i="7"/>
  <c r="A4698" i="7"/>
  <c r="C4698" i="7"/>
  <c r="D4698" i="7"/>
  <c r="E4698" i="7"/>
  <c r="A4699" i="7"/>
  <c r="C4699" i="7"/>
  <c r="D4699" i="7"/>
  <c r="E4699" i="7"/>
  <c r="A4700" i="7"/>
  <c r="C4700" i="7"/>
  <c r="D4700" i="7"/>
  <c r="E4700" i="7"/>
  <c r="A4701" i="7"/>
  <c r="C4701" i="7"/>
  <c r="D4701" i="7"/>
  <c r="E4701" i="7"/>
  <c r="A4702" i="7"/>
  <c r="C4702" i="7"/>
  <c r="D4702" i="7"/>
  <c r="E4702" i="7"/>
  <c r="A4703" i="7"/>
  <c r="C4703" i="7"/>
  <c r="D4703" i="7"/>
  <c r="E4703" i="7"/>
  <c r="A4704" i="7"/>
  <c r="C4704" i="7"/>
  <c r="D4704" i="7"/>
  <c r="E4704" i="7"/>
  <c r="A4705" i="7"/>
  <c r="C4705" i="7"/>
  <c r="D4705" i="7"/>
  <c r="E4705" i="7"/>
  <c r="A4706" i="7"/>
  <c r="C4706" i="7"/>
  <c r="D4706" i="7"/>
  <c r="E4706" i="7"/>
  <c r="A4707" i="7"/>
  <c r="C4707" i="7"/>
  <c r="D4707" i="7"/>
  <c r="E4707" i="7"/>
  <c r="A4708" i="7"/>
  <c r="C4708" i="7"/>
  <c r="D4708" i="7"/>
  <c r="E4708" i="7"/>
  <c r="A4709" i="7"/>
  <c r="C4709" i="7"/>
  <c r="D4709" i="7"/>
  <c r="E4709" i="7"/>
  <c r="A4710" i="7"/>
  <c r="C4710" i="7"/>
  <c r="D4710" i="7"/>
  <c r="E4710" i="7"/>
  <c r="A4711" i="7"/>
  <c r="C4711" i="7"/>
  <c r="D4711" i="7"/>
  <c r="E4711" i="7"/>
  <c r="A4712" i="7"/>
  <c r="C4712" i="7"/>
  <c r="D4712" i="7"/>
  <c r="E4712" i="7"/>
  <c r="A4713" i="7"/>
  <c r="C4713" i="7"/>
  <c r="D4713" i="7"/>
  <c r="E4713" i="7"/>
  <c r="A4714" i="7"/>
  <c r="C4714" i="7"/>
  <c r="D4714" i="7"/>
  <c r="E4714" i="7"/>
  <c r="A4715" i="7"/>
  <c r="C4715" i="7"/>
  <c r="D4715" i="7"/>
  <c r="E4715" i="7"/>
  <c r="A4716" i="7"/>
  <c r="C4716" i="7"/>
  <c r="D4716" i="7"/>
  <c r="E4716" i="7"/>
  <c r="A4717" i="7"/>
  <c r="C4717" i="7"/>
  <c r="D4717" i="7"/>
  <c r="E4717" i="7"/>
  <c r="A4718" i="7"/>
  <c r="C4718" i="7"/>
  <c r="D4718" i="7"/>
  <c r="E4718" i="7"/>
  <c r="A4719" i="7"/>
  <c r="C4719" i="7"/>
  <c r="D4719" i="7"/>
  <c r="E4719" i="7"/>
  <c r="A4720" i="7"/>
  <c r="C4720" i="7"/>
  <c r="D4720" i="7"/>
  <c r="E4720" i="7"/>
  <c r="A4721" i="7"/>
  <c r="C4721" i="7"/>
  <c r="D4721" i="7"/>
  <c r="E4721" i="7"/>
  <c r="A4722" i="7"/>
  <c r="C4722" i="7"/>
  <c r="D4722" i="7"/>
  <c r="E4722" i="7"/>
  <c r="A4723" i="7"/>
  <c r="C4723" i="7"/>
  <c r="D4723" i="7"/>
  <c r="E4723" i="7"/>
  <c r="A4724" i="7"/>
  <c r="C4724" i="7"/>
  <c r="D4724" i="7"/>
  <c r="E4724" i="7"/>
  <c r="A4725" i="7"/>
  <c r="C4725" i="7"/>
  <c r="D4725" i="7"/>
  <c r="E4725" i="7"/>
  <c r="A4726" i="7"/>
  <c r="C4726" i="7"/>
  <c r="D4726" i="7"/>
  <c r="E4726" i="7"/>
  <c r="A4727" i="7"/>
  <c r="C4727" i="7"/>
  <c r="D4727" i="7"/>
  <c r="E4727" i="7"/>
  <c r="A4728" i="7"/>
  <c r="C4728" i="7"/>
  <c r="D4728" i="7"/>
  <c r="E4728" i="7"/>
  <c r="A4729" i="7"/>
  <c r="C4729" i="7"/>
  <c r="D4729" i="7"/>
  <c r="E4729" i="7"/>
  <c r="A4730" i="7"/>
  <c r="C4730" i="7"/>
  <c r="D4730" i="7"/>
  <c r="E4730" i="7"/>
  <c r="A4731" i="7"/>
  <c r="C4731" i="7"/>
  <c r="D4731" i="7"/>
  <c r="E4731" i="7"/>
  <c r="A4732" i="7"/>
  <c r="C4732" i="7"/>
  <c r="D4732" i="7"/>
  <c r="E4732" i="7"/>
  <c r="A4733" i="7"/>
  <c r="C4733" i="7"/>
  <c r="D4733" i="7"/>
  <c r="E4733" i="7"/>
  <c r="A4734" i="7"/>
  <c r="C4734" i="7"/>
  <c r="D4734" i="7"/>
  <c r="E4734" i="7"/>
  <c r="A4735" i="7"/>
  <c r="C4735" i="7"/>
  <c r="D4735" i="7"/>
  <c r="E4735" i="7"/>
  <c r="A4736" i="7"/>
  <c r="C4736" i="7"/>
  <c r="D4736" i="7"/>
  <c r="E4736" i="7"/>
  <c r="A4737" i="7"/>
  <c r="C4737" i="7"/>
  <c r="D4737" i="7"/>
  <c r="E4737" i="7"/>
  <c r="A4738" i="7"/>
  <c r="C4738" i="7"/>
  <c r="D4738" i="7"/>
  <c r="E4738" i="7"/>
  <c r="A4739" i="7"/>
  <c r="C4739" i="7"/>
  <c r="D4739" i="7"/>
  <c r="E4739" i="7"/>
  <c r="A4740" i="7"/>
  <c r="C4740" i="7"/>
  <c r="D4740" i="7"/>
  <c r="E4740" i="7"/>
  <c r="A4741" i="7"/>
  <c r="C4741" i="7"/>
  <c r="D4741" i="7"/>
  <c r="E4741" i="7"/>
  <c r="A4742" i="7"/>
  <c r="C4742" i="7"/>
  <c r="D4742" i="7"/>
  <c r="E4742" i="7"/>
  <c r="A4743" i="7"/>
  <c r="C4743" i="7"/>
  <c r="D4743" i="7"/>
  <c r="E4743" i="7"/>
  <c r="A4744" i="7"/>
  <c r="C4744" i="7"/>
  <c r="D4744" i="7"/>
  <c r="E4744" i="7"/>
  <c r="A4745" i="7"/>
  <c r="C4745" i="7"/>
  <c r="D4745" i="7"/>
  <c r="E4745" i="7"/>
  <c r="A4746" i="7"/>
  <c r="C4746" i="7"/>
  <c r="D4746" i="7"/>
  <c r="E4746" i="7"/>
  <c r="A4747" i="7"/>
  <c r="C4747" i="7"/>
  <c r="D4747" i="7"/>
  <c r="E4747" i="7"/>
  <c r="A4748" i="7"/>
  <c r="C4748" i="7"/>
  <c r="D4748" i="7"/>
  <c r="E4748" i="7"/>
  <c r="A4749" i="7"/>
  <c r="C4749" i="7"/>
  <c r="D4749" i="7"/>
  <c r="E4749" i="7"/>
  <c r="A4750" i="7"/>
  <c r="C4750" i="7"/>
  <c r="D4750" i="7"/>
  <c r="E4750" i="7"/>
  <c r="A4751" i="7"/>
  <c r="C4751" i="7"/>
  <c r="D4751" i="7"/>
  <c r="E4751" i="7"/>
  <c r="A4752" i="7"/>
  <c r="C4752" i="7"/>
  <c r="D4752" i="7"/>
  <c r="E4752" i="7"/>
  <c r="A4753" i="7"/>
  <c r="C4753" i="7"/>
  <c r="D4753" i="7"/>
  <c r="E4753" i="7"/>
  <c r="A4754" i="7"/>
  <c r="C4754" i="7"/>
  <c r="D4754" i="7"/>
  <c r="E4754" i="7"/>
  <c r="A4755" i="7"/>
  <c r="C4755" i="7"/>
  <c r="D4755" i="7"/>
  <c r="E4755" i="7"/>
  <c r="A4756" i="7"/>
  <c r="C4756" i="7"/>
  <c r="D4756" i="7"/>
  <c r="E4756" i="7"/>
  <c r="A4757" i="7"/>
  <c r="C4757" i="7"/>
  <c r="D4757" i="7"/>
  <c r="E4757" i="7"/>
  <c r="A4758" i="7"/>
  <c r="C4758" i="7"/>
  <c r="D4758" i="7"/>
  <c r="E4758" i="7"/>
  <c r="A4759" i="7"/>
  <c r="C4759" i="7"/>
  <c r="D4759" i="7"/>
  <c r="E4759" i="7"/>
  <c r="A4760" i="7"/>
  <c r="C4760" i="7"/>
  <c r="D4760" i="7"/>
  <c r="E4760" i="7"/>
  <c r="A4761" i="7"/>
  <c r="C4761" i="7"/>
  <c r="D4761" i="7"/>
  <c r="E4761" i="7"/>
  <c r="A4762" i="7"/>
  <c r="C4762" i="7"/>
  <c r="D4762" i="7"/>
  <c r="E4762" i="7"/>
  <c r="A4763" i="7"/>
  <c r="C4763" i="7"/>
  <c r="D4763" i="7"/>
  <c r="E4763" i="7"/>
  <c r="A4764" i="7"/>
  <c r="C4764" i="7"/>
  <c r="D4764" i="7"/>
  <c r="E4764" i="7"/>
  <c r="A4765" i="7"/>
  <c r="C4765" i="7"/>
  <c r="D4765" i="7"/>
  <c r="E4765" i="7"/>
  <c r="A4766" i="7"/>
  <c r="C4766" i="7"/>
  <c r="D4766" i="7"/>
  <c r="E4766" i="7"/>
  <c r="A4767" i="7"/>
  <c r="C4767" i="7"/>
  <c r="D4767" i="7"/>
  <c r="E4767" i="7"/>
  <c r="A4768" i="7"/>
  <c r="C4768" i="7"/>
  <c r="D4768" i="7"/>
  <c r="E4768" i="7"/>
  <c r="A4769" i="7"/>
  <c r="C4769" i="7"/>
  <c r="D4769" i="7"/>
  <c r="E4769" i="7"/>
  <c r="A4770" i="7"/>
  <c r="C4770" i="7"/>
  <c r="D4770" i="7"/>
  <c r="E4770" i="7"/>
  <c r="A4771" i="7"/>
  <c r="C4771" i="7"/>
  <c r="D4771" i="7"/>
  <c r="E4771" i="7"/>
  <c r="A4772" i="7"/>
  <c r="C4772" i="7"/>
  <c r="D4772" i="7"/>
  <c r="E4772" i="7"/>
  <c r="A4773" i="7"/>
  <c r="C4773" i="7"/>
  <c r="D4773" i="7"/>
  <c r="E4773" i="7"/>
  <c r="A4774" i="7"/>
  <c r="C4774" i="7"/>
  <c r="D4774" i="7"/>
  <c r="E4774" i="7"/>
  <c r="A4775" i="7"/>
  <c r="C4775" i="7"/>
  <c r="D4775" i="7"/>
  <c r="E4775" i="7"/>
  <c r="A4776" i="7"/>
  <c r="C4776" i="7"/>
  <c r="D4776" i="7"/>
  <c r="E4776" i="7"/>
  <c r="A4777" i="7"/>
  <c r="C4777" i="7"/>
  <c r="D4777" i="7"/>
  <c r="E4777" i="7"/>
  <c r="A4778" i="7"/>
  <c r="C4778" i="7"/>
  <c r="D4778" i="7"/>
  <c r="E4778" i="7"/>
  <c r="A4779" i="7"/>
  <c r="C4779" i="7"/>
  <c r="D4779" i="7"/>
  <c r="E4779" i="7"/>
  <c r="A4780" i="7"/>
  <c r="C4780" i="7"/>
  <c r="D4780" i="7"/>
  <c r="E4780" i="7"/>
  <c r="A4781" i="7"/>
  <c r="C4781" i="7"/>
  <c r="D4781" i="7"/>
  <c r="E4781" i="7"/>
  <c r="A4782" i="7"/>
  <c r="C4782" i="7"/>
  <c r="D4782" i="7"/>
  <c r="E4782" i="7"/>
  <c r="A4783" i="7"/>
  <c r="C4783" i="7"/>
  <c r="D4783" i="7"/>
  <c r="E4783" i="7"/>
  <c r="A4784" i="7"/>
  <c r="C4784" i="7"/>
  <c r="D4784" i="7"/>
  <c r="E4784" i="7"/>
  <c r="A4785" i="7"/>
  <c r="C4785" i="7"/>
  <c r="D4785" i="7"/>
  <c r="E4785" i="7"/>
  <c r="A4786" i="7"/>
  <c r="C4786" i="7"/>
  <c r="D4786" i="7"/>
  <c r="E4786" i="7"/>
  <c r="A4787" i="7"/>
  <c r="C4787" i="7"/>
  <c r="D4787" i="7"/>
  <c r="E4787" i="7"/>
  <c r="A4788" i="7"/>
  <c r="C4788" i="7"/>
  <c r="D4788" i="7"/>
  <c r="E4788" i="7"/>
  <c r="A4789" i="7"/>
  <c r="C4789" i="7"/>
  <c r="D4789" i="7"/>
  <c r="E4789" i="7"/>
  <c r="A4790" i="7"/>
  <c r="C4790" i="7"/>
  <c r="D4790" i="7"/>
  <c r="E4790" i="7"/>
  <c r="A4791" i="7"/>
  <c r="C4791" i="7"/>
  <c r="D4791" i="7"/>
  <c r="E4791" i="7"/>
  <c r="A4792" i="7"/>
  <c r="C4792" i="7"/>
  <c r="D4792" i="7"/>
  <c r="E4792" i="7"/>
  <c r="A4793" i="7"/>
  <c r="C4793" i="7"/>
  <c r="D4793" i="7"/>
  <c r="E4793" i="7"/>
  <c r="A4794" i="7"/>
  <c r="C4794" i="7"/>
  <c r="D4794" i="7"/>
  <c r="E4794" i="7"/>
  <c r="A4795" i="7"/>
  <c r="C4795" i="7"/>
  <c r="D4795" i="7"/>
  <c r="E4795" i="7"/>
  <c r="A4796" i="7"/>
  <c r="C4796" i="7"/>
  <c r="D4796" i="7"/>
  <c r="E4796" i="7"/>
  <c r="A4797" i="7"/>
  <c r="C4797" i="7"/>
  <c r="D4797" i="7"/>
  <c r="E4797" i="7"/>
  <c r="A4798" i="7"/>
  <c r="C4798" i="7"/>
  <c r="D4798" i="7"/>
  <c r="E4798" i="7"/>
  <c r="A4799" i="7"/>
  <c r="C4799" i="7"/>
  <c r="D4799" i="7"/>
  <c r="E4799" i="7"/>
  <c r="A4800" i="7"/>
  <c r="C4800" i="7"/>
  <c r="D4800" i="7"/>
  <c r="E4800" i="7"/>
  <c r="A4801" i="7"/>
  <c r="C4801" i="7"/>
  <c r="D4801" i="7"/>
  <c r="E4801" i="7"/>
  <c r="A4802" i="7"/>
  <c r="C4802" i="7"/>
  <c r="D4802" i="7"/>
  <c r="E4802" i="7"/>
  <c r="A4803" i="7"/>
  <c r="C4803" i="7"/>
  <c r="D4803" i="7"/>
  <c r="E4803" i="7"/>
  <c r="A4804" i="7"/>
  <c r="C4804" i="7"/>
  <c r="D4804" i="7"/>
  <c r="E4804" i="7"/>
  <c r="A4805" i="7"/>
  <c r="C4805" i="7"/>
  <c r="D4805" i="7"/>
  <c r="E4805" i="7"/>
  <c r="A4806" i="7"/>
  <c r="C4806" i="7"/>
  <c r="D4806" i="7"/>
  <c r="E4806" i="7"/>
  <c r="A4807" i="7"/>
  <c r="C4807" i="7"/>
  <c r="D4807" i="7"/>
  <c r="E4807" i="7"/>
  <c r="A4808" i="7"/>
  <c r="C4808" i="7"/>
  <c r="D4808" i="7"/>
  <c r="E4808" i="7"/>
  <c r="A4809" i="7"/>
  <c r="C4809" i="7"/>
  <c r="D4809" i="7"/>
  <c r="E4809" i="7"/>
  <c r="A4810" i="7"/>
  <c r="C4810" i="7"/>
  <c r="D4810" i="7"/>
  <c r="E4810" i="7"/>
  <c r="A4811" i="7"/>
  <c r="C4811" i="7"/>
  <c r="D4811" i="7"/>
  <c r="E4811" i="7"/>
  <c r="A4812" i="7"/>
  <c r="C4812" i="7"/>
  <c r="D4812" i="7"/>
  <c r="E4812" i="7"/>
  <c r="A4813" i="7"/>
  <c r="C4813" i="7"/>
  <c r="D4813" i="7"/>
  <c r="E4813" i="7"/>
  <c r="A4814" i="7"/>
  <c r="C4814" i="7"/>
  <c r="D4814" i="7"/>
  <c r="E4814" i="7"/>
  <c r="A4815" i="7"/>
  <c r="C4815" i="7"/>
  <c r="D4815" i="7"/>
  <c r="E4815" i="7"/>
  <c r="A4816" i="7"/>
  <c r="C4816" i="7"/>
  <c r="D4816" i="7"/>
  <c r="E4816" i="7"/>
  <c r="A4817" i="7"/>
  <c r="C4817" i="7"/>
  <c r="D4817" i="7"/>
  <c r="E4817" i="7"/>
  <c r="A4818" i="7"/>
  <c r="C4818" i="7"/>
  <c r="D4818" i="7"/>
  <c r="E4818" i="7"/>
  <c r="A4819" i="7"/>
  <c r="C4819" i="7"/>
  <c r="D4819" i="7"/>
  <c r="E4819" i="7"/>
  <c r="A4820" i="7"/>
  <c r="C4820" i="7"/>
  <c r="D4820" i="7"/>
  <c r="E4820" i="7"/>
  <c r="A4821" i="7"/>
  <c r="C4821" i="7"/>
  <c r="D4821" i="7"/>
  <c r="E4821" i="7"/>
  <c r="A4822" i="7"/>
  <c r="C4822" i="7"/>
  <c r="D4822" i="7"/>
  <c r="E4822" i="7"/>
  <c r="A4823" i="7"/>
  <c r="C4823" i="7"/>
  <c r="D4823" i="7"/>
  <c r="E4823" i="7"/>
  <c r="A4824" i="7"/>
  <c r="C4824" i="7"/>
  <c r="D4824" i="7"/>
  <c r="E4824" i="7"/>
  <c r="A4825" i="7"/>
  <c r="C4825" i="7"/>
  <c r="D4825" i="7"/>
  <c r="E4825" i="7"/>
  <c r="A4826" i="7"/>
  <c r="C4826" i="7"/>
  <c r="D4826" i="7"/>
  <c r="E4826" i="7"/>
  <c r="A4827" i="7"/>
  <c r="C4827" i="7"/>
  <c r="D4827" i="7"/>
  <c r="E4827" i="7"/>
  <c r="A4828" i="7"/>
  <c r="C4828" i="7"/>
  <c r="D4828" i="7"/>
  <c r="E4828" i="7"/>
  <c r="A4829" i="7"/>
  <c r="C4829" i="7"/>
  <c r="D4829" i="7"/>
  <c r="E4829" i="7"/>
  <c r="A4830" i="7"/>
  <c r="C4830" i="7"/>
  <c r="D4830" i="7"/>
  <c r="E4830" i="7"/>
  <c r="A4831" i="7"/>
  <c r="C4831" i="7"/>
  <c r="D4831" i="7"/>
  <c r="E4831" i="7"/>
  <c r="A4832" i="7"/>
  <c r="C4832" i="7"/>
  <c r="D4832" i="7"/>
  <c r="E4832" i="7"/>
  <c r="A4833" i="7"/>
  <c r="C4833" i="7"/>
  <c r="D4833" i="7"/>
  <c r="E4833" i="7"/>
  <c r="A4834" i="7"/>
  <c r="C4834" i="7"/>
  <c r="D4834" i="7"/>
  <c r="E4834" i="7"/>
  <c r="A4835" i="7"/>
  <c r="C4835" i="7"/>
  <c r="D4835" i="7"/>
  <c r="E4835" i="7"/>
  <c r="A4836" i="7"/>
  <c r="C4836" i="7"/>
  <c r="D4836" i="7"/>
  <c r="E4836" i="7"/>
  <c r="A4837" i="7"/>
  <c r="C4837" i="7"/>
  <c r="D4837" i="7"/>
  <c r="E4837" i="7"/>
  <c r="A4838" i="7"/>
  <c r="C4838" i="7"/>
  <c r="D4838" i="7"/>
  <c r="E4838" i="7"/>
  <c r="A4839" i="7"/>
  <c r="C4839" i="7"/>
  <c r="D4839" i="7"/>
  <c r="E4839" i="7"/>
  <c r="A4840" i="7"/>
  <c r="C4840" i="7"/>
  <c r="D4840" i="7"/>
  <c r="E4840" i="7"/>
  <c r="A4841" i="7"/>
  <c r="C4841" i="7"/>
  <c r="D4841" i="7"/>
  <c r="E4841" i="7"/>
  <c r="A4842" i="7"/>
  <c r="C4842" i="7"/>
  <c r="D4842" i="7"/>
  <c r="E4842" i="7"/>
  <c r="A4843" i="7"/>
  <c r="C4843" i="7"/>
  <c r="D4843" i="7"/>
  <c r="E4843" i="7"/>
  <c r="A4844" i="7"/>
  <c r="C4844" i="7"/>
  <c r="D4844" i="7"/>
  <c r="E4844" i="7"/>
  <c r="A4845" i="7"/>
  <c r="C4845" i="7"/>
  <c r="D4845" i="7"/>
  <c r="E4845" i="7"/>
  <c r="A4846" i="7"/>
  <c r="C4846" i="7"/>
  <c r="D4846" i="7"/>
  <c r="E4846" i="7"/>
  <c r="A4847" i="7"/>
  <c r="C4847" i="7"/>
  <c r="D4847" i="7"/>
  <c r="E4847" i="7"/>
  <c r="A4848" i="7"/>
  <c r="C4848" i="7"/>
  <c r="D4848" i="7"/>
  <c r="E4848" i="7"/>
  <c r="A4849" i="7"/>
  <c r="C4849" i="7"/>
  <c r="D4849" i="7"/>
  <c r="E4849" i="7"/>
  <c r="A4850" i="7"/>
  <c r="C4850" i="7"/>
  <c r="D4850" i="7"/>
  <c r="E4850" i="7"/>
  <c r="A4851" i="7"/>
  <c r="C4851" i="7"/>
  <c r="D4851" i="7"/>
  <c r="E4851" i="7"/>
  <c r="A4852" i="7"/>
  <c r="C4852" i="7"/>
  <c r="D4852" i="7"/>
  <c r="E4852" i="7"/>
  <c r="A4853" i="7"/>
  <c r="C4853" i="7"/>
  <c r="D4853" i="7"/>
  <c r="E4853" i="7"/>
  <c r="A4854" i="7"/>
  <c r="C4854" i="7"/>
  <c r="D4854" i="7"/>
  <c r="E4854" i="7"/>
  <c r="A4855" i="7"/>
  <c r="C4855" i="7"/>
  <c r="D4855" i="7"/>
  <c r="E4855" i="7"/>
  <c r="A4856" i="7"/>
  <c r="C4856" i="7"/>
  <c r="D4856" i="7"/>
  <c r="E4856" i="7"/>
  <c r="A4857" i="7"/>
  <c r="C4857" i="7"/>
  <c r="D4857" i="7"/>
  <c r="E4857" i="7"/>
  <c r="A4858" i="7"/>
  <c r="C4858" i="7"/>
  <c r="D4858" i="7"/>
  <c r="E4858" i="7"/>
  <c r="A4859" i="7"/>
  <c r="C4859" i="7"/>
  <c r="D4859" i="7"/>
  <c r="E4859" i="7"/>
  <c r="A4860" i="7"/>
  <c r="C4860" i="7"/>
  <c r="D4860" i="7"/>
  <c r="E4860" i="7"/>
  <c r="A4861" i="7"/>
  <c r="C4861" i="7"/>
  <c r="D4861" i="7"/>
  <c r="E4861" i="7"/>
  <c r="A4862" i="7"/>
  <c r="C4862" i="7"/>
  <c r="D4862" i="7"/>
  <c r="E4862" i="7"/>
  <c r="A4863" i="7"/>
  <c r="C4863" i="7"/>
  <c r="D4863" i="7"/>
  <c r="E4863" i="7"/>
  <c r="A4864" i="7"/>
  <c r="C4864" i="7"/>
  <c r="D4864" i="7"/>
  <c r="E4864" i="7"/>
  <c r="A4865" i="7"/>
  <c r="C4865" i="7"/>
  <c r="D4865" i="7"/>
  <c r="E4865" i="7"/>
  <c r="A4866" i="7"/>
  <c r="C4866" i="7"/>
  <c r="D4866" i="7"/>
  <c r="E4866" i="7"/>
  <c r="A4867" i="7"/>
  <c r="C4867" i="7"/>
  <c r="D4867" i="7"/>
  <c r="E4867" i="7"/>
  <c r="A4868" i="7"/>
  <c r="C4868" i="7"/>
  <c r="D4868" i="7"/>
  <c r="E4868" i="7"/>
  <c r="A4869" i="7"/>
  <c r="C4869" i="7"/>
  <c r="D4869" i="7"/>
  <c r="E4869" i="7"/>
  <c r="A4870" i="7"/>
  <c r="C4870" i="7"/>
  <c r="D4870" i="7"/>
  <c r="E4870" i="7"/>
  <c r="A4871" i="7"/>
  <c r="C4871" i="7"/>
  <c r="D4871" i="7"/>
  <c r="E4871" i="7"/>
  <c r="A4872" i="7"/>
  <c r="C4872" i="7"/>
  <c r="D4872" i="7"/>
  <c r="E4872" i="7"/>
  <c r="A4873" i="7"/>
  <c r="C4873" i="7"/>
  <c r="D4873" i="7"/>
  <c r="E4873" i="7"/>
  <c r="A4874" i="7"/>
  <c r="C4874" i="7"/>
  <c r="D4874" i="7"/>
  <c r="E4874" i="7"/>
  <c r="A4875" i="7"/>
  <c r="C4875" i="7"/>
  <c r="D4875" i="7"/>
  <c r="E4875" i="7"/>
  <c r="A4876" i="7"/>
  <c r="C4876" i="7"/>
  <c r="D4876" i="7"/>
  <c r="E4876" i="7"/>
  <c r="A4877" i="7"/>
  <c r="C4877" i="7"/>
  <c r="D4877" i="7"/>
  <c r="E4877" i="7"/>
  <c r="A4878" i="7"/>
  <c r="C4878" i="7"/>
  <c r="D4878" i="7"/>
  <c r="E4878" i="7"/>
  <c r="A4879" i="7"/>
  <c r="C4879" i="7"/>
  <c r="D4879" i="7"/>
  <c r="E4879" i="7"/>
  <c r="A4880" i="7"/>
  <c r="C4880" i="7"/>
  <c r="D4880" i="7"/>
  <c r="E4880" i="7"/>
  <c r="A4881" i="7"/>
  <c r="C4881" i="7"/>
  <c r="D4881" i="7"/>
  <c r="E4881" i="7"/>
  <c r="A4882" i="7"/>
  <c r="C4882" i="7"/>
  <c r="D4882" i="7"/>
  <c r="E4882" i="7"/>
  <c r="A4883" i="7"/>
  <c r="C4883" i="7"/>
  <c r="D4883" i="7"/>
  <c r="E4883" i="7"/>
  <c r="A4884" i="7"/>
  <c r="C4884" i="7"/>
  <c r="D4884" i="7"/>
  <c r="E4884" i="7"/>
  <c r="A4885" i="7"/>
  <c r="C4885" i="7"/>
  <c r="D4885" i="7"/>
  <c r="E4885" i="7"/>
  <c r="A4886" i="7"/>
  <c r="C4886" i="7"/>
  <c r="D4886" i="7"/>
  <c r="E4886" i="7"/>
  <c r="A4887" i="7"/>
  <c r="C4887" i="7"/>
  <c r="D4887" i="7"/>
  <c r="E4887" i="7"/>
  <c r="A4888" i="7"/>
  <c r="C4888" i="7"/>
  <c r="D4888" i="7"/>
  <c r="E4888" i="7"/>
  <c r="A4889" i="7"/>
  <c r="C4889" i="7"/>
  <c r="D4889" i="7"/>
  <c r="E4889" i="7"/>
  <c r="A4890" i="7"/>
  <c r="C4890" i="7"/>
  <c r="D4890" i="7"/>
  <c r="E4890" i="7"/>
  <c r="A4891" i="7"/>
  <c r="C4891" i="7"/>
  <c r="D4891" i="7"/>
  <c r="E4891" i="7"/>
  <c r="A4892" i="7"/>
  <c r="C4892" i="7"/>
  <c r="D4892" i="7"/>
  <c r="E4892" i="7"/>
  <c r="A4893" i="7"/>
  <c r="C4893" i="7"/>
  <c r="D4893" i="7"/>
  <c r="E4893" i="7"/>
  <c r="A4894" i="7"/>
  <c r="C4894" i="7"/>
  <c r="D4894" i="7"/>
  <c r="E4894" i="7"/>
  <c r="A4895" i="7"/>
  <c r="C4895" i="7"/>
  <c r="D4895" i="7"/>
  <c r="E4895" i="7"/>
  <c r="A4896" i="7"/>
  <c r="C4896" i="7"/>
  <c r="D4896" i="7"/>
  <c r="E4896" i="7"/>
  <c r="A4897" i="7"/>
  <c r="C4897" i="7"/>
  <c r="D4897" i="7"/>
  <c r="E4897" i="7"/>
  <c r="A4898" i="7"/>
  <c r="C4898" i="7"/>
  <c r="D4898" i="7"/>
  <c r="E4898" i="7"/>
  <c r="A4899" i="7"/>
  <c r="C4899" i="7"/>
  <c r="D4899" i="7"/>
  <c r="E4899" i="7"/>
  <c r="A4900" i="7"/>
  <c r="C4900" i="7"/>
  <c r="D4900" i="7"/>
  <c r="E4900" i="7"/>
  <c r="A4901" i="7"/>
  <c r="C4901" i="7"/>
  <c r="D4901" i="7"/>
  <c r="E4901" i="7"/>
  <c r="A4902" i="7"/>
  <c r="C4902" i="7"/>
  <c r="D4902" i="7"/>
  <c r="E4902" i="7"/>
  <c r="A4903" i="7"/>
  <c r="C4903" i="7"/>
  <c r="D4903" i="7"/>
  <c r="E4903" i="7"/>
  <c r="A4904" i="7"/>
  <c r="C4904" i="7"/>
  <c r="D4904" i="7"/>
  <c r="E4904" i="7"/>
  <c r="A4905" i="7"/>
  <c r="C4905" i="7"/>
  <c r="D4905" i="7"/>
  <c r="E4905" i="7"/>
  <c r="A4906" i="7"/>
  <c r="C4906" i="7"/>
  <c r="D4906" i="7"/>
  <c r="E4906" i="7"/>
  <c r="A4907" i="7"/>
  <c r="C4907" i="7"/>
  <c r="D4907" i="7"/>
  <c r="E4907" i="7"/>
  <c r="A4908" i="7"/>
  <c r="C4908" i="7"/>
  <c r="D4908" i="7"/>
  <c r="E4908" i="7"/>
  <c r="A4909" i="7"/>
  <c r="C4909" i="7"/>
  <c r="D4909" i="7"/>
  <c r="E4909" i="7"/>
  <c r="A4910" i="7"/>
  <c r="C4910" i="7"/>
  <c r="D4910" i="7"/>
  <c r="E4910" i="7"/>
  <c r="A4911" i="7"/>
  <c r="C4911" i="7"/>
  <c r="D4911" i="7"/>
  <c r="E4911" i="7"/>
  <c r="A4912" i="7"/>
  <c r="C4912" i="7"/>
  <c r="D4912" i="7"/>
  <c r="E4912" i="7"/>
  <c r="A4913" i="7"/>
  <c r="C4913" i="7"/>
  <c r="D4913" i="7"/>
  <c r="E4913" i="7"/>
  <c r="A4914" i="7"/>
  <c r="C4914" i="7"/>
  <c r="D4914" i="7"/>
  <c r="E4914" i="7"/>
  <c r="A4915" i="7"/>
  <c r="C4915" i="7"/>
  <c r="D4915" i="7"/>
  <c r="E4915" i="7"/>
  <c r="A4916" i="7"/>
  <c r="C4916" i="7"/>
  <c r="D4916" i="7"/>
  <c r="E4916" i="7"/>
  <c r="A4917" i="7"/>
  <c r="C4917" i="7"/>
  <c r="D4917" i="7"/>
  <c r="E4917" i="7"/>
  <c r="A4918" i="7"/>
  <c r="C4918" i="7"/>
  <c r="D4918" i="7"/>
  <c r="E4918" i="7"/>
  <c r="A4919" i="7"/>
  <c r="C4919" i="7"/>
  <c r="D4919" i="7"/>
  <c r="E4919" i="7"/>
  <c r="A4920" i="7"/>
  <c r="C4920" i="7"/>
  <c r="D4920" i="7"/>
  <c r="E4920" i="7"/>
  <c r="A4921" i="7"/>
  <c r="C4921" i="7"/>
  <c r="D4921" i="7"/>
  <c r="E4921" i="7"/>
  <c r="A4922" i="7"/>
  <c r="C4922" i="7"/>
  <c r="D4922" i="7"/>
  <c r="E4922" i="7"/>
  <c r="A4923" i="7"/>
  <c r="C4923" i="7"/>
  <c r="D4923" i="7"/>
  <c r="E4923" i="7"/>
  <c r="A4924" i="7"/>
  <c r="C4924" i="7"/>
  <c r="D4924" i="7"/>
  <c r="E4924" i="7"/>
  <c r="A4925" i="7"/>
  <c r="C4925" i="7"/>
  <c r="D4925" i="7"/>
  <c r="E4925" i="7"/>
  <c r="A4926" i="7"/>
  <c r="C4926" i="7"/>
  <c r="D4926" i="7"/>
  <c r="E4926" i="7"/>
  <c r="A4927" i="7"/>
  <c r="C4927" i="7"/>
  <c r="D4927" i="7"/>
  <c r="E4927" i="7"/>
  <c r="A4928" i="7"/>
  <c r="C4928" i="7"/>
  <c r="D4928" i="7"/>
  <c r="E4928" i="7"/>
  <c r="A4929" i="7"/>
  <c r="C4929" i="7"/>
  <c r="D4929" i="7"/>
  <c r="E4929" i="7"/>
  <c r="A4930" i="7"/>
  <c r="C4930" i="7"/>
  <c r="D4930" i="7"/>
  <c r="E4930" i="7"/>
  <c r="A4931" i="7"/>
  <c r="C4931" i="7"/>
  <c r="D4931" i="7"/>
  <c r="E4931" i="7"/>
  <c r="A4932" i="7"/>
  <c r="C4932" i="7"/>
  <c r="D4932" i="7"/>
  <c r="E4932" i="7"/>
  <c r="A4933" i="7"/>
  <c r="C4933" i="7"/>
  <c r="D4933" i="7"/>
  <c r="E4933" i="7"/>
  <c r="A4934" i="7"/>
  <c r="C4934" i="7"/>
  <c r="D4934" i="7"/>
  <c r="E4934" i="7"/>
  <c r="A4935" i="7"/>
  <c r="C4935" i="7"/>
  <c r="D4935" i="7"/>
  <c r="E4935" i="7"/>
  <c r="A4936" i="7"/>
  <c r="C4936" i="7"/>
  <c r="D4936" i="7"/>
  <c r="E4936" i="7"/>
  <c r="A4937" i="7"/>
  <c r="C4937" i="7"/>
  <c r="D4937" i="7"/>
  <c r="E4937" i="7"/>
  <c r="A4938" i="7"/>
  <c r="C4938" i="7"/>
  <c r="D4938" i="7"/>
  <c r="E4938" i="7"/>
  <c r="A4939" i="7"/>
  <c r="C4939" i="7"/>
  <c r="D4939" i="7"/>
  <c r="E4939" i="7"/>
  <c r="A4940" i="7"/>
  <c r="C4940" i="7"/>
  <c r="D4940" i="7"/>
  <c r="E4940" i="7"/>
  <c r="A4941" i="7"/>
  <c r="C4941" i="7"/>
  <c r="D4941" i="7"/>
  <c r="E4941" i="7"/>
  <c r="A4942" i="7"/>
  <c r="C4942" i="7"/>
  <c r="D4942" i="7"/>
  <c r="E4942" i="7"/>
  <c r="A4943" i="7"/>
  <c r="C4943" i="7"/>
  <c r="D4943" i="7"/>
  <c r="E4943" i="7"/>
  <c r="A4944" i="7"/>
  <c r="C4944" i="7"/>
  <c r="D4944" i="7"/>
  <c r="E4944" i="7"/>
  <c r="A4945" i="7"/>
  <c r="C4945" i="7"/>
  <c r="D4945" i="7"/>
  <c r="E4945" i="7"/>
  <c r="A4946" i="7"/>
  <c r="C4946" i="7"/>
  <c r="D4946" i="7"/>
  <c r="E4946" i="7"/>
  <c r="A4947" i="7"/>
  <c r="C4947" i="7"/>
  <c r="D4947" i="7"/>
  <c r="E4947" i="7"/>
  <c r="A4948" i="7"/>
  <c r="C4948" i="7"/>
  <c r="D4948" i="7"/>
  <c r="E4948" i="7"/>
  <c r="A4949" i="7"/>
  <c r="C4949" i="7"/>
  <c r="D4949" i="7"/>
  <c r="E4949" i="7"/>
  <c r="A4950" i="7"/>
  <c r="C4950" i="7"/>
  <c r="D4950" i="7"/>
  <c r="E4950" i="7"/>
  <c r="A4951" i="7"/>
  <c r="C4951" i="7"/>
  <c r="D4951" i="7"/>
  <c r="E4951" i="7"/>
  <c r="A4952" i="7"/>
  <c r="C4952" i="7"/>
  <c r="D4952" i="7"/>
  <c r="E4952" i="7"/>
  <c r="A4953" i="7"/>
  <c r="C4953" i="7"/>
  <c r="D4953" i="7"/>
  <c r="E4953" i="7"/>
  <c r="A4954" i="7"/>
  <c r="C4954" i="7"/>
  <c r="D4954" i="7"/>
  <c r="E4954" i="7"/>
  <c r="A4955" i="7"/>
  <c r="C4955" i="7"/>
  <c r="D4955" i="7"/>
  <c r="E4955" i="7"/>
  <c r="A4956" i="7"/>
  <c r="C4956" i="7"/>
  <c r="D4956" i="7"/>
  <c r="E4956" i="7"/>
  <c r="A4957" i="7"/>
  <c r="C4957" i="7"/>
  <c r="D4957" i="7"/>
  <c r="E4957" i="7"/>
  <c r="A4958" i="7"/>
  <c r="C4958" i="7"/>
  <c r="D4958" i="7"/>
  <c r="E4958" i="7"/>
  <c r="A4959" i="7"/>
  <c r="C4959" i="7"/>
  <c r="D4959" i="7"/>
  <c r="E4959" i="7"/>
  <c r="A4960" i="7"/>
  <c r="C4960" i="7"/>
  <c r="D4960" i="7"/>
  <c r="E4960" i="7"/>
  <c r="A4961" i="7"/>
  <c r="C4961" i="7"/>
  <c r="D4961" i="7"/>
  <c r="E4961" i="7"/>
  <c r="A4962" i="7"/>
  <c r="C4962" i="7"/>
  <c r="D4962" i="7"/>
  <c r="E4962" i="7"/>
  <c r="A4963" i="7"/>
  <c r="C4963" i="7"/>
  <c r="D4963" i="7"/>
  <c r="E4963" i="7"/>
  <c r="A4964" i="7"/>
  <c r="C4964" i="7"/>
  <c r="D4964" i="7"/>
  <c r="E4964" i="7"/>
  <c r="A4965" i="7"/>
  <c r="C4965" i="7"/>
  <c r="D4965" i="7"/>
  <c r="E4965" i="7"/>
  <c r="A4966" i="7"/>
  <c r="C4966" i="7"/>
  <c r="D4966" i="7"/>
  <c r="E4966" i="7"/>
  <c r="A4967" i="7"/>
  <c r="C4967" i="7"/>
  <c r="D4967" i="7"/>
  <c r="E4967" i="7"/>
  <c r="A4968" i="7"/>
  <c r="C4968" i="7"/>
  <c r="D4968" i="7"/>
  <c r="E4968" i="7"/>
  <c r="A4969" i="7"/>
  <c r="C4969" i="7"/>
  <c r="D4969" i="7"/>
  <c r="E4969" i="7"/>
  <c r="A4970" i="7"/>
  <c r="C4970" i="7"/>
  <c r="D4970" i="7"/>
  <c r="E4970" i="7"/>
  <c r="A4971" i="7"/>
  <c r="C4971" i="7"/>
  <c r="D4971" i="7"/>
  <c r="E4971" i="7"/>
  <c r="A4972" i="7"/>
  <c r="C4972" i="7"/>
  <c r="D4972" i="7"/>
  <c r="E4972" i="7"/>
  <c r="A4973" i="7"/>
  <c r="C4973" i="7"/>
  <c r="D4973" i="7"/>
  <c r="E4973" i="7"/>
  <c r="A4974" i="7"/>
  <c r="C4974" i="7"/>
  <c r="D4974" i="7"/>
  <c r="E4974" i="7"/>
  <c r="A4975" i="7"/>
  <c r="C4975" i="7"/>
  <c r="D4975" i="7"/>
  <c r="E4975" i="7"/>
  <c r="A4976" i="7"/>
  <c r="C4976" i="7"/>
  <c r="D4976" i="7"/>
  <c r="E4976" i="7"/>
  <c r="A4977" i="7"/>
  <c r="C4977" i="7"/>
  <c r="D4977" i="7"/>
  <c r="E4977" i="7"/>
  <c r="A4978" i="7"/>
  <c r="C4978" i="7"/>
  <c r="D4978" i="7"/>
  <c r="E4978" i="7"/>
  <c r="A4979" i="7"/>
  <c r="C4979" i="7"/>
  <c r="D4979" i="7"/>
  <c r="E4979" i="7"/>
  <c r="A4980" i="7"/>
  <c r="C4980" i="7"/>
  <c r="D4980" i="7"/>
  <c r="E4980" i="7"/>
  <c r="A4981" i="7"/>
  <c r="C4981" i="7"/>
  <c r="D4981" i="7"/>
  <c r="E4981" i="7"/>
  <c r="A4982" i="7"/>
  <c r="C4982" i="7"/>
  <c r="D4982" i="7"/>
  <c r="E4982" i="7"/>
  <c r="A4983" i="7"/>
  <c r="C4983" i="7"/>
  <c r="D4983" i="7"/>
  <c r="E4983" i="7"/>
  <c r="A4984" i="7"/>
  <c r="C4984" i="7"/>
  <c r="D4984" i="7"/>
  <c r="E4984" i="7"/>
  <c r="A4985" i="7"/>
  <c r="C4985" i="7"/>
  <c r="D4985" i="7"/>
  <c r="E4985" i="7"/>
  <c r="A4986" i="7"/>
  <c r="C4986" i="7"/>
  <c r="D4986" i="7"/>
  <c r="E4986" i="7"/>
  <c r="A4987" i="7"/>
  <c r="C4987" i="7"/>
  <c r="D4987" i="7"/>
  <c r="E4987" i="7"/>
  <c r="A4988" i="7"/>
  <c r="C4988" i="7"/>
  <c r="D4988" i="7"/>
  <c r="E4988" i="7"/>
  <c r="A4989" i="7"/>
  <c r="C4989" i="7"/>
  <c r="D4989" i="7"/>
  <c r="E4989" i="7"/>
  <c r="A4990" i="7"/>
  <c r="C4990" i="7"/>
  <c r="D4990" i="7"/>
  <c r="E4990" i="7"/>
  <c r="A4991" i="7"/>
  <c r="C4991" i="7"/>
  <c r="D4991" i="7"/>
  <c r="E4991" i="7"/>
  <c r="A4992" i="7"/>
  <c r="C4992" i="7"/>
  <c r="D4992" i="7"/>
  <c r="E4992" i="7"/>
  <c r="A4993" i="7"/>
  <c r="C4993" i="7"/>
  <c r="D4993" i="7"/>
  <c r="E4993" i="7"/>
  <c r="A4994" i="7"/>
  <c r="C4994" i="7"/>
  <c r="D4994" i="7"/>
  <c r="E4994" i="7"/>
  <c r="A4995" i="7"/>
  <c r="C4995" i="7"/>
  <c r="D4995" i="7"/>
  <c r="E4995" i="7"/>
  <c r="A4996" i="7"/>
  <c r="C4996" i="7"/>
  <c r="D4996" i="7"/>
  <c r="E4996" i="7"/>
  <c r="A4997" i="7"/>
  <c r="C4997" i="7"/>
  <c r="D4997" i="7"/>
  <c r="E4997" i="7"/>
  <c r="A4998" i="7"/>
  <c r="C4998" i="7"/>
  <c r="D4998" i="7"/>
  <c r="E4998" i="7"/>
  <c r="A4999" i="7"/>
  <c r="C4999" i="7"/>
  <c r="D4999" i="7"/>
  <c r="E4999" i="7"/>
  <c r="A5000" i="7"/>
  <c r="C5000" i="7"/>
  <c r="D5000" i="7"/>
  <c r="E5000" i="7"/>
  <c r="A5001" i="7"/>
  <c r="C5001" i="7"/>
  <c r="D5001" i="7"/>
  <c r="E5001" i="7"/>
  <c r="A5002" i="7"/>
  <c r="C5002" i="7"/>
  <c r="D5002" i="7"/>
  <c r="E5002" i="7"/>
  <c r="A5003" i="7"/>
  <c r="C5003" i="7"/>
  <c r="D5003" i="7"/>
  <c r="E5003" i="7"/>
  <c r="A5004" i="7"/>
  <c r="C5004" i="7"/>
  <c r="D5004" i="7"/>
  <c r="E5004" i="7"/>
  <c r="A5005" i="7"/>
  <c r="C5005" i="7"/>
  <c r="D5005" i="7"/>
  <c r="E5005" i="7"/>
  <c r="A5006" i="7"/>
  <c r="C5006" i="7"/>
  <c r="D5006" i="7"/>
  <c r="E5006" i="7"/>
  <c r="A5007" i="7"/>
  <c r="C5007" i="7"/>
  <c r="D5007" i="7"/>
  <c r="E5007" i="7"/>
  <c r="A5008" i="7"/>
  <c r="C5008" i="7"/>
  <c r="D5008" i="7"/>
  <c r="E5008" i="7"/>
  <c r="A5009" i="7"/>
  <c r="C5009" i="7"/>
  <c r="D5009" i="7"/>
  <c r="E5009" i="7"/>
  <c r="A5010" i="7"/>
  <c r="C5010" i="7"/>
  <c r="D5010" i="7"/>
  <c r="E5010" i="7"/>
  <c r="A5011" i="7"/>
  <c r="C5011" i="7"/>
  <c r="D5011" i="7"/>
  <c r="E5011" i="7"/>
  <c r="A5012" i="7"/>
  <c r="C5012" i="7"/>
  <c r="D5012" i="7"/>
  <c r="E5012" i="7"/>
  <c r="A5013" i="7"/>
  <c r="C5013" i="7"/>
  <c r="D5013" i="7"/>
  <c r="E5013" i="7"/>
  <c r="A5014" i="7"/>
  <c r="C5014" i="7"/>
  <c r="D5014" i="7"/>
  <c r="E5014" i="7"/>
  <c r="A5015" i="7"/>
  <c r="C5015" i="7"/>
  <c r="D5015" i="7"/>
  <c r="E5015" i="7"/>
  <c r="A5016" i="7"/>
  <c r="C5016" i="7"/>
  <c r="D5016" i="7"/>
  <c r="E5016" i="7"/>
  <c r="A5017" i="7"/>
  <c r="C5017" i="7"/>
  <c r="D5017" i="7"/>
  <c r="E5017" i="7"/>
  <c r="A5018" i="7"/>
  <c r="C5018" i="7"/>
  <c r="D5018" i="7"/>
  <c r="E5018" i="7"/>
  <c r="A5019" i="7"/>
  <c r="C5019" i="7"/>
  <c r="D5019" i="7"/>
  <c r="E5019" i="7"/>
  <c r="A5020" i="7"/>
  <c r="C5020" i="7"/>
  <c r="D5020" i="7"/>
  <c r="E5020" i="7"/>
  <c r="A5021" i="7"/>
  <c r="C5021" i="7"/>
  <c r="D5021" i="7"/>
  <c r="E5021" i="7"/>
  <c r="A5022" i="7"/>
  <c r="C5022" i="7"/>
  <c r="D5022" i="7"/>
  <c r="E5022" i="7"/>
  <c r="A5023" i="7"/>
  <c r="C5023" i="7"/>
  <c r="D5023" i="7"/>
  <c r="E5023" i="7"/>
  <c r="A5024" i="7"/>
  <c r="C5024" i="7"/>
  <c r="D5024" i="7"/>
  <c r="E5024" i="7"/>
  <c r="A5025" i="7"/>
  <c r="C5025" i="7"/>
  <c r="D5025" i="7"/>
  <c r="E5025" i="7"/>
  <c r="A5026" i="7"/>
  <c r="C5026" i="7"/>
  <c r="D5026" i="7"/>
  <c r="E5026" i="7"/>
  <c r="A5027" i="7"/>
  <c r="C5027" i="7"/>
  <c r="D5027" i="7"/>
  <c r="E5027" i="7"/>
  <c r="A5028" i="7"/>
  <c r="C5028" i="7"/>
  <c r="D5028" i="7"/>
  <c r="E5028" i="7"/>
  <c r="A5029" i="7"/>
  <c r="C5029" i="7"/>
  <c r="D5029" i="7"/>
  <c r="E5029" i="7"/>
  <c r="A5030" i="7"/>
  <c r="C5030" i="7"/>
  <c r="D5030" i="7"/>
  <c r="E5030" i="7"/>
  <c r="A5031" i="7"/>
  <c r="C5031" i="7"/>
  <c r="D5031" i="7"/>
  <c r="E5031" i="7"/>
  <c r="A5032" i="7"/>
  <c r="C5032" i="7"/>
  <c r="D5032" i="7"/>
  <c r="E5032" i="7"/>
  <c r="A5033" i="7"/>
  <c r="C5033" i="7"/>
  <c r="D5033" i="7"/>
  <c r="E5033" i="7"/>
  <c r="A5034" i="7"/>
  <c r="C5034" i="7"/>
  <c r="D5034" i="7"/>
  <c r="E5034" i="7"/>
  <c r="A5035" i="7"/>
  <c r="C5035" i="7"/>
  <c r="D5035" i="7"/>
  <c r="E5035" i="7"/>
  <c r="A5036" i="7"/>
  <c r="C5036" i="7"/>
  <c r="D5036" i="7"/>
  <c r="E5036" i="7"/>
  <c r="A5037" i="7"/>
  <c r="C5037" i="7"/>
  <c r="D5037" i="7"/>
  <c r="E5037" i="7"/>
  <c r="A5038" i="7"/>
  <c r="C5038" i="7"/>
  <c r="D5038" i="7"/>
  <c r="E5038" i="7"/>
  <c r="A5039" i="7"/>
  <c r="C5039" i="7"/>
  <c r="D5039" i="7"/>
  <c r="E5039" i="7"/>
  <c r="A5040" i="7"/>
  <c r="C5040" i="7"/>
  <c r="D5040" i="7"/>
  <c r="E5040" i="7"/>
  <c r="A5041" i="7"/>
  <c r="C5041" i="7"/>
  <c r="D5041" i="7"/>
  <c r="E5041" i="7"/>
  <c r="A5042" i="7"/>
  <c r="C5042" i="7"/>
  <c r="D5042" i="7"/>
  <c r="E5042" i="7"/>
  <c r="A5043" i="7"/>
  <c r="C5043" i="7"/>
  <c r="D5043" i="7"/>
  <c r="E5043" i="7"/>
  <c r="A5044" i="7"/>
  <c r="C5044" i="7"/>
  <c r="D5044" i="7"/>
  <c r="E5044" i="7"/>
  <c r="A5045" i="7"/>
  <c r="C5045" i="7"/>
  <c r="D5045" i="7"/>
  <c r="E5045" i="7"/>
  <c r="A5046" i="7"/>
  <c r="C5046" i="7"/>
  <c r="D5046" i="7"/>
  <c r="E5046" i="7"/>
  <c r="A5047" i="7"/>
  <c r="C5047" i="7"/>
  <c r="D5047" i="7"/>
  <c r="E5047" i="7"/>
  <c r="A5048" i="7"/>
  <c r="C5048" i="7"/>
  <c r="D5048" i="7"/>
  <c r="E5048" i="7"/>
  <c r="A5049" i="7"/>
  <c r="C5049" i="7"/>
  <c r="D5049" i="7"/>
  <c r="E5049" i="7"/>
  <c r="A5050" i="7"/>
  <c r="C5050" i="7"/>
  <c r="D5050" i="7"/>
  <c r="E5050" i="7"/>
  <c r="A5051" i="7"/>
  <c r="C5051" i="7"/>
  <c r="D5051" i="7"/>
  <c r="E5051" i="7"/>
  <c r="A5052" i="7"/>
  <c r="C5052" i="7"/>
  <c r="D5052" i="7"/>
  <c r="E5052" i="7"/>
  <c r="A5053" i="7"/>
  <c r="C5053" i="7"/>
  <c r="D5053" i="7"/>
  <c r="E5053" i="7"/>
  <c r="A5054" i="7"/>
  <c r="C5054" i="7"/>
  <c r="D5054" i="7"/>
  <c r="E5054" i="7"/>
  <c r="A5055" i="7"/>
  <c r="C5055" i="7"/>
  <c r="D5055" i="7"/>
  <c r="E5055" i="7"/>
  <c r="A5056" i="7"/>
  <c r="C5056" i="7"/>
  <c r="D5056" i="7"/>
  <c r="E5056" i="7"/>
  <c r="A5057" i="7"/>
  <c r="C5057" i="7"/>
  <c r="D5057" i="7"/>
  <c r="E5057" i="7"/>
  <c r="A5058" i="7"/>
  <c r="C5058" i="7"/>
  <c r="D5058" i="7"/>
  <c r="E5058" i="7"/>
  <c r="A5059" i="7"/>
  <c r="C5059" i="7"/>
  <c r="D5059" i="7"/>
  <c r="E5059" i="7"/>
  <c r="A5060" i="7"/>
  <c r="C5060" i="7"/>
  <c r="D5060" i="7"/>
  <c r="E5060" i="7"/>
  <c r="A5061" i="7"/>
  <c r="C5061" i="7"/>
  <c r="D5061" i="7"/>
  <c r="E5061" i="7"/>
  <c r="A5062" i="7"/>
  <c r="C5062" i="7"/>
  <c r="D5062" i="7"/>
  <c r="E5062" i="7"/>
  <c r="A5063" i="7"/>
  <c r="C5063" i="7"/>
  <c r="D5063" i="7"/>
  <c r="E5063" i="7"/>
  <c r="A5064" i="7"/>
  <c r="C5064" i="7"/>
  <c r="D5064" i="7"/>
  <c r="E5064" i="7"/>
  <c r="A5065" i="7"/>
  <c r="C5065" i="7"/>
  <c r="D5065" i="7"/>
  <c r="E5065" i="7"/>
  <c r="A5066" i="7"/>
  <c r="C5066" i="7"/>
  <c r="D5066" i="7"/>
  <c r="E5066" i="7"/>
  <c r="A5067" i="7"/>
  <c r="C5067" i="7"/>
  <c r="D5067" i="7"/>
  <c r="E5067" i="7"/>
  <c r="A5068" i="7"/>
  <c r="C5068" i="7"/>
  <c r="D5068" i="7"/>
  <c r="E5068" i="7"/>
  <c r="A5069" i="7"/>
  <c r="C5069" i="7"/>
  <c r="D5069" i="7"/>
  <c r="E5069" i="7"/>
  <c r="A5070" i="7"/>
  <c r="C5070" i="7"/>
  <c r="D5070" i="7"/>
  <c r="E5070" i="7"/>
  <c r="A5071" i="7"/>
  <c r="C5071" i="7"/>
  <c r="D5071" i="7"/>
  <c r="E5071" i="7"/>
  <c r="A5072" i="7"/>
  <c r="C5072" i="7"/>
  <c r="D5072" i="7"/>
  <c r="E5072" i="7"/>
  <c r="A5073" i="7"/>
  <c r="C5073" i="7"/>
  <c r="D5073" i="7"/>
  <c r="E5073" i="7"/>
  <c r="A5074" i="7"/>
  <c r="C5074" i="7"/>
  <c r="D5074" i="7"/>
  <c r="E5074" i="7"/>
  <c r="A5075" i="7"/>
  <c r="C5075" i="7"/>
  <c r="D5075" i="7"/>
  <c r="E5075" i="7"/>
  <c r="A5076" i="7"/>
  <c r="C5076" i="7"/>
  <c r="D5076" i="7"/>
  <c r="E5076" i="7"/>
  <c r="A5077" i="7"/>
  <c r="C5077" i="7"/>
  <c r="D5077" i="7"/>
  <c r="E5077" i="7"/>
  <c r="A5078" i="7"/>
  <c r="C5078" i="7"/>
  <c r="D5078" i="7"/>
  <c r="E5078" i="7"/>
  <c r="A5079" i="7"/>
  <c r="C5079" i="7"/>
  <c r="D5079" i="7"/>
  <c r="E5079" i="7"/>
  <c r="A5080" i="7"/>
  <c r="C5080" i="7"/>
  <c r="D5080" i="7"/>
  <c r="E5080" i="7"/>
  <c r="A5081" i="7"/>
  <c r="C5081" i="7"/>
  <c r="D5081" i="7"/>
  <c r="E5081" i="7"/>
  <c r="A5082" i="7"/>
  <c r="C5082" i="7"/>
  <c r="D5082" i="7"/>
  <c r="E5082" i="7"/>
  <c r="A5083" i="7"/>
  <c r="C5083" i="7"/>
  <c r="D5083" i="7"/>
  <c r="E5083" i="7"/>
  <c r="A5084" i="7"/>
  <c r="C5084" i="7"/>
  <c r="D5084" i="7"/>
  <c r="E5084" i="7"/>
  <c r="A5085" i="7"/>
  <c r="C5085" i="7"/>
  <c r="D5085" i="7"/>
  <c r="E5085" i="7"/>
  <c r="A5086" i="7"/>
  <c r="C5086" i="7"/>
  <c r="D5086" i="7"/>
  <c r="E5086" i="7"/>
  <c r="A5087" i="7"/>
  <c r="C5087" i="7"/>
  <c r="D5087" i="7"/>
  <c r="E5087" i="7"/>
  <c r="A5088" i="7"/>
  <c r="C5088" i="7"/>
  <c r="D5088" i="7"/>
  <c r="E5088" i="7"/>
  <c r="A5089" i="7"/>
  <c r="C5089" i="7"/>
  <c r="D5089" i="7"/>
  <c r="E5089" i="7"/>
  <c r="A5090" i="7"/>
  <c r="C5090" i="7"/>
  <c r="D5090" i="7"/>
  <c r="E5090" i="7"/>
  <c r="A5091" i="7"/>
  <c r="C5091" i="7"/>
  <c r="D5091" i="7"/>
  <c r="E5091" i="7"/>
  <c r="A5092" i="7"/>
  <c r="C5092" i="7"/>
  <c r="D5092" i="7"/>
  <c r="E5092" i="7"/>
  <c r="A5093" i="7"/>
  <c r="C5093" i="7"/>
  <c r="D5093" i="7"/>
  <c r="E5093" i="7"/>
  <c r="A5094" i="7"/>
  <c r="C5094" i="7"/>
  <c r="D5094" i="7"/>
  <c r="E5094" i="7"/>
  <c r="A5095" i="7"/>
  <c r="C5095" i="7"/>
  <c r="D5095" i="7"/>
  <c r="E5095" i="7"/>
  <c r="A5096" i="7"/>
  <c r="C5096" i="7"/>
  <c r="D5096" i="7"/>
  <c r="E5096" i="7"/>
  <c r="A5097" i="7"/>
  <c r="C5097" i="7"/>
  <c r="D5097" i="7"/>
  <c r="E5097" i="7"/>
  <c r="A5098" i="7"/>
  <c r="C5098" i="7"/>
  <c r="D5098" i="7"/>
  <c r="E5098" i="7"/>
  <c r="A5099" i="7"/>
  <c r="C5099" i="7"/>
  <c r="D5099" i="7"/>
  <c r="E5099" i="7"/>
  <c r="A5100" i="7"/>
  <c r="C5100" i="7"/>
  <c r="D5100" i="7"/>
  <c r="E5100" i="7"/>
  <c r="A5101" i="7"/>
  <c r="C5101" i="7"/>
  <c r="D5101" i="7"/>
  <c r="E5101" i="7"/>
  <c r="A5102" i="7"/>
  <c r="C5102" i="7"/>
  <c r="D5102" i="7"/>
  <c r="E5102" i="7"/>
  <c r="A5103" i="7"/>
  <c r="C5103" i="7"/>
  <c r="D5103" i="7"/>
  <c r="E5103" i="7"/>
  <c r="A5104" i="7"/>
  <c r="C5104" i="7"/>
  <c r="D5104" i="7"/>
  <c r="E5104" i="7"/>
  <c r="A5105" i="7"/>
  <c r="C5105" i="7"/>
  <c r="D5105" i="7"/>
  <c r="E5105" i="7"/>
  <c r="A5106" i="7"/>
  <c r="C5106" i="7"/>
  <c r="D5106" i="7"/>
  <c r="E5106" i="7"/>
  <c r="A5107" i="7"/>
  <c r="C5107" i="7"/>
  <c r="D5107" i="7"/>
  <c r="E5107" i="7"/>
  <c r="A5108" i="7"/>
  <c r="C5108" i="7"/>
  <c r="D5108" i="7"/>
  <c r="E5108" i="7"/>
  <c r="A5109" i="7"/>
  <c r="C5109" i="7"/>
  <c r="D5109" i="7"/>
  <c r="E5109" i="7"/>
  <c r="A5110" i="7"/>
  <c r="C5110" i="7"/>
  <c r="D5110" i="7"/>
  <c r="E5110" i="7"/>
  <c r="A5111" i="7"/>
  <c r="C5111" i="7"/>
  <c r="D5111" i="7"/>
  <c r="E5111" i="7"/>
  <c r="A5112" i="7"/>
  <c r="C5112" i="7"/>
  <c r="D5112" i="7"/>
  <c r="E5112" i="7"/>
  <c r="A5113" i="7"/>
  <c r="C5113" i="7"/>
  <c r="D5113" i="7"/>
  <c r="E5113" i="7"/>
  <c r="A5114" i="7"/>
  <c r="C5114" i="7"/>
  <c r="D5114" i="7"/>
  <c r="E5114" i="7"/>
  <c r="A5115" i="7"/>
  <c r="C5115" i="7"/>
  <c r="D5115" i="7"/>
  <c r="E5115" i="7"/>
  <c r="A5116" i="7"/>
  <c r="C5116" i="7"/>
  <c r="D5116" i="7"/>
  <c r="E5116" i="7"/>
  <c r="A5117" i="7"/>
  <c r="C5117" i="7"/>
  <c r="D5117" i="7"/>
  <c r="E5117" i="7"/>
  <c r="A5118" i="7"/>
  <c r="C5118" i="7"/>
  <c r="D5118" i="7"/>
  <c r="E5118" i="7"/>
  <c r="A5119" i="7"/>
  <c r="C5119" i="7"/>
  <c r="D5119" i="7"/>
  <c r="E5119" i="7"/>
  <c r="A5120" i="7"/>
  <c r="C5120" i="7"/>
  <c r="D5120" i="7"/>
  <c r="E5120" i="7"/>
  <c r="A5121" i="7"/>
  <c r="C5121" i="7"/>
  <c r="D5121" i="7"/>
  <c r="E5121" i="7"/>
  <c r="A5122" i="7"/>
  <c r="C5122" i="7"/>
  <c r="D5122" i="7"/>
  <c r="E5122" i="7"/>
  <c r="A5123" i="7"/>
  <c r="C5123" i="7"/>
  <c r="D5123" i="7"/>
  <c r="E5123" i="7"/>
  <c r="A5124" i="7"/>
  <c r="C5124" i="7"/>
  <c r="D5124" i="7"/>
  <c r="E5124" i="7"/>
  <c r="A5125" i="7"/>
  <c r="C5125" i="7"/>
  <c r="D5125" i="7"/>
  <c r="E5125" i="7"/>
  <c r="A5126" i="7"/>
  <c r="C5126" i="7"/>
  <c r="D5126" i="7"/>
  <c r="E5126" i="7"/>
  <c r="A5127" i="7"/>
  <c r="C5127" i="7"/>
  <c r="D5127" i="7"/>
  <c r="E5127" i="7"/>
  <c r="A5128" i="7"/>
  <c r="C5128" i="7"/>
  <c r="D5128" i="7"/>
  <c r="E5128" i="7"/>
  <c r="A5129" i="7"/>
  <c r="C5129" i="7"/>
  <c r="D5129" i="7"/>
  <c r="E5129" i="7"/>
  <c r="A5130" i="7"/>
  <c r="C5130" i="7"/>
  <c r="D5130" i="7"/>
  <c r="E5130" i="7"/>
  <c r="A5131" i="7"/>
  <c r="C5131" i="7"/>
  <c r="D5131" i="7"/>
  <c r="E5131" i="7"/>
  <c r="A5132" i="7"/>
  <c r="C5132" i="7"/>
  <c r="D5132" i="7"/>
  <c r="E5132" i="7"/>
  <c r="A5133" i="7"/>
  <c r="C5133" i="7"/>
  <c r="D5133" i="7"/>
  <c r="E5133" i="7"/>
  <c r="A5134" i="7"/>
  <c r="C5134" i="7"/>
  <c r="D5134" i="7"/>
  <c r="E5134" i="7"/>
  <c r="A5135" i="7"/>
  <c r="C5135" i="7"/>
  <c r="D5135" i="7"/>
  <c r="E5135" i="7"/>
  <c r="A5136" i="7"/>
  <c r="C5136" i="7"/>
  <c r="D5136" i="7"/>
  <c r="E5136" i="7"/>
  <c r="A5137" i="7"/>
  <c r="C5137" i="7"/>
  <c r="D5137" i="7"/>
  <c r="E5137" i="7"/>
  <c r="A5138" i="7"/>
  <c r="C5138" i="7"/>
  <c r="D5138" i="7"/>
  <c r="E5138" i="7"/>
  <c r="A5139" i="7"/>
  <c r="C5139" i="7"/>
  <c r="D5139" i="7"/>
  <c r="E5139" i="7"/>
  <c r="A5140" i="7"/>
  <c r="C5140" i="7"/>
  <c r="D5140" i="7"/>
  <c r="E5140" i="7"/>
  <c r="A5141" i="7"/>
  <c r="C5141" i="7"/>
  <c r="D5141" i="7"/>
  <c r="E5141" i="7"/>
  <c r="A5142" i="7"/>
  <c r="C5142" i="7"/>
  <c r="D5142" i="7"/>
  <c r="E5142" i="7"/>
  <c r="A5143" i="7"/>
  <c r="C5143" i="7"/>
  <c r="D5143" i="7"/>
  <c r="E5143" i="7"/>
  <c r="A5144" i="7"/>
  <c r="C5144" i="7"/>
  <c r="D5144" i="7"/>
  <c r="E5144" i="7"/>
  <c r="A5145" i="7"/>
  <c r="C5145" i="7"/>
  <c r="D5145" i="7"/>
  <c r="E5145" i="7"/>
  <c r="A5146" i="7"/>
  <c r="C5146" i="7"/>
  <c r="D5146" i="7"/>
  <c r="E5146" i="7"/>
  <c r="A5147" i="7"/>
  <c r="C5147" i="7"/>
  <c r="D5147" i="7"/>
  <c r="E5147" i="7"/>
  <c r="A5148" i="7"/>
  <c r="C5148" i="7"/>
  <c r="D5148" i="7"/>
  <c r="E5148" i="7"/>
  <c r="A5149" i="7"/>
  <c r="C5149" i="7"/>
  <c r="D5149" i="7"/>
  <c r="E5149" i="7"/>
  <c r="A5150" i="7"/>
  <c r="C5150" i="7"/>
  <c r="D5150" i="7"/>
  <c r="E5150" i="7"/>
  <c r="A5151" i="7"/>
  <c r="C5151" i="7"/>
  <c r="D5151" i="7"/>
  <c r="E5151" i="7"/>
  <c r="A5152" i="7"/>
  <c r="C5152" i="7"/>
  <c r="D5152" i="7"/>
  <c r="E5152" i="7"/>
  <c r="A5153" i="7"/>
  <c r="C5153" i="7"/>
  <c r="D5153" i="7"/>
  <c r="E5153" i="7"/>
  <c r="A5154" i="7"/>
  <c r="C5154" i="7"/>
  <c r="D5154" i="7"/>
  <c r="E5154" i="7"/>
  <c r="A5155" i="7"/>
  <c r="C5155" i="7"/>
  <c r="D5155" i="7"/>
  <c r="E5155" i="7"/>
  <c r="A5156" i="7"/>
  <c r="C5156" i="7"/>
  <c r="D5156" i="7"/>
  <c r="E5156" i="7"/>
  <c r="A5157" i="7"/>
  <c r="C5157" i="7"/>
  <c r="D5157" i="7"/>
  <c r="E5157" i="7"/>
  <c r="A5158" i="7"/>
  <c r="C5158" i="7"/>
  <c r="D5158" i="7"/>
  <c r="E5158" i="7"/>
  <c r="A5159" i="7"/>
  <c r="C5159" i="7"/>
  <c r="D5159" i="7"/>
  <c r="E5159" i="7"/>
  <c r="A5160" i="7"/>
  <c r="C5160" i="7"/>
  <c r="D5160" i="7"/>
  <c r="E5160" i="7"/>
  <c r="A5161" i="7"/>
  <c r="C5161" i="7"/>
  <c r="D5161" i="7"/>
  <c r="E5161" i="7"/>
  <c r="A5162" i="7"/>
  <c r="C5162" i="7"/>
  <c r="D5162" i="7"/>
  <c r="E5162" i="7"/>
  <c r="A5163" i="7"/>
  <c r="C5163" i="7"/>
  <c r="D5163" i="7"/>
  <c r="E5163" i="7"/>
  <c r="A5164" i="7"/>
  <c r="C5164" i="7"/>
  <c r="D5164" i="7"/>
  <c r="E5164" i="7"/>
  <c r="A5165" i="7"/>
  <c r="C5165" i="7"/>
  <c r="D5165" i="7"/>
  <c r="E5165" i="7"/>
  <c r="A5166" i="7"/>
  <c r="C5166" i="7"/>
  <c r="D5166" i="7"/>
  <c r="E5166" i="7"/>
  <c r="A5167" i="7"/>
  <c r="C5167" i="7"/>
  <c r="D5167" i="7"/>
  <c r="E5167" i="7"/>
  <c r="A5168" i="7"/>
  <c r="C5168" i="7"/>
  <c r="D5168" i="7"/>
  <c r="E5168" i="7"/>
  <c r="A5169" i="7"/>
  <c r="C5169" i="7"/>
  <c r="D5169" i="7"/>
  <c r="E5169" i="7"/>
  <c r="A5170" i="7"/>
  <c r="C5170" i="7"/>
  <c r="D5170" i="7"/>
  <c r="E5170" i="7"/>
  <c r="A5171" i="7"/>
  <c r="C5171" i="7"/>
  <c r="D5171" i="7"/>
  <c r="E5171" i="7"/>
  <c r="A5172" i="7"/>
  <c r="C5172" i="7"/>
  <c r="D5172" i="7"/>
  <c r="E5172" i="7"/>
  <c r="A5173" i="7"/>
  <c r="C5173" i="7"/>
  <c r="D5173" i="7"/>
  <c r="E5173" i="7"/>
  <c r="A5174" i="7"/>
  <c r="C5174" i="7"/>
  <c r="D5174" i="7"/>
  <c r="E5174" i="7"/>
  <c r="A5175" i="7"/>
  <c r="C5175" i="7"/>
  <c r="D5175" i="7"/>
  <c r="E5175" i="7"/>
  <c r="A5176" i="7"/>
  <c r="C5176" i="7"/>
  <c r="D5176" i="7"/>
  <c r="E5176" i="7"/>
  <c r="A5177" i="7"/>
  <c r="C5177" i="7"/>
  <c r="D5177" i="7"/>
  <c r="E5177" i="7"/>
  <c r="A5178" i="7"/>
  <c r="C5178" i="7"/>
  <c r="D5178" i="7"/>
  <c r="E5178" i="7"/>
  <c r="A5179" i="7"/>
  <c r="C5179" i="7"/>
  <c r="D5179" i="7"/>
  <c r="E5179" i="7"/>
  <c r="A5180" i="7"/>
  <c r="C5180" i="7"/>
  <c r="D5180" i="7"/>
  <c r="E5180" i="7"/>
  <c r="A5181" i="7"/>
  <c r="C5181" i="7"/>
  <c r="D5181" i="7"/>
  <c r="E5181" i="7"/>
  <c r="A5182" i="7"/>
  <c r="C5182" i="7"/>
  <c r="D5182" i="7"/>
  <c r="E5182" i="7"/>
  <c r="A5183" i="7"/>
  <c r="C5183" i="7"/>
  <c r="D5183" i="7"/>
  <c r="E5183" i="7"/>
  <c r="A5184" i="7"/>
  <c r="C5184" i="7"/>
  <c r="D5184" i="7"/>
  <c r="E5184" i="7"/>
  <c r="A5185" i="7"/>
  <c r="C5185" i="7"/>
  <c r="D5185" i="7"/>
  <c r="E5185" i="7"/>
  <c r="A5186" i="7"/>
  <c r="C5186" i="7"/>
  <c r="D5186" i="7"/>
  <c r="E5186" i="7"/>
  <c r="A5187" i="7"/>
  <c r="C5187" i="7"/>
  <c r="D5187" i="7"/>
  <c r="E5187" i="7"/>
  <c r="A5188" i="7"/>
  <c r="C5188" i="7"/>
  <c r="D5188" i="7"/>
  <c r="E5188" i="7"/>
  <c r="A5189" i="7"/>
  <c r="C5189" i="7"/>
  <c r="D5189" i="7"/>
  <c r="E5189" i="7"/>
  <c r="A5190" i="7"/>
  <c r="C5190" i="7"/>
  <c r="D5190" i="7"/>
  <c r="E5190" i="7"/>
  <c r="A5191" i="7"/>
  <c r="C5191" i="7"/>
  <c r="D5191" i="7"/>
  <c r="E5191" i="7"/>
  <c r="A5192" i="7"/>
  <c r="C5192" i="7"/>
  <c r="D5192" i="7"/>
  <c r="E5192" i="7"/>
  <c r="A5193" i="7"/>
  <c r="C5193" i="7"/>
  <c r="D5193" i="7"/>
  <c r="E5193" i="7"/>
  <c r="A5194" i="7"/>
  <c r="C5194" i="7"/>
  <c r="D5194" i="7"/>
  <c r="E5194" i="7"/>
  <c r="A5195" i="7"/>
  <c r="C5195" i="7"/>
  <c r="D5195" i="7"/>
  <c r="E5195" i="7"/>
  <c r="A5196" i="7"/>
  <c r="C5196" i="7"/>
  <c r="D5196" i="7"/>
  <c r="E5196" i="7"/>
  <c r="A5197" i="7"/>
  <c r="C5197" i="7"/>
  <c r="D5197" i="7"/>
  <c r="E5197" i="7"/>
  <c r="A5198" i="7"/>
  <c r="C5198" i="7"/>
  <c r="D5198" i="7"/>
  <c r="E5198" i="7"/>
  <c r="A5199" i="7"/>
  <c r="C5199" i="7"/>
  <c r="D5199" i="7"/>
  <c r="E5199" i="7"/>
  <c r="A5200" i="7"/>
  <c r="C5200" i="7"/>
  <c r="D5200" i="7"/>
  <c r="E5200" i="7"/>
  <c r="A5201" i="7"/>
  <c r="C5201" i="7"/>
  <c r="D5201" i="7"/>
  <c r="E5201" i="7"/>
  <c r="A5202" i="7"/>
  <c r="C5202" i="7"/>
  <c r="D5202" i="7"/>
  <c r="E5202" i="7"/>
  <c r="A5203" i="7"/>
  <c r="C5203" i="7"/>
  <c r="D5203" i="7"/>
  <c r="E5203" i="7"/>
  <c r="A5204" i="7"/>
  <c r="C5204" i="7"/>
  <c r="D5204" i="7"/>
  <c r="E5204" i="7"/>
  <c r="A5205" i="7"/>
  <c r="C5205" i="7"/>
  <c r="D5205" i="7"/>
  <c r="E5205" i="7"/>
  <c r="A5206" i="7"/>
  <c r="C5206" i="7"/>
  <c r="D5206" i="7"/>
  <c r="E5206" i="7"/>
  <c r="A5207" i="7"/>
  <c r="C5207" i="7"/>
  <c r="D5207" i="7"/>
  <c r="E5207" i="7"/>
  <c r="A5208" i="7"/>
  <c r="C5208" i="7"/>
  <c r="D5208" i="7"/>
  <c r="E5208" i="7"/>
  <c r="A5209" i="7"/>
  <c r="C5209" i="7"/>
  <c r="D5209" i="7"/>
  <c r="E5209" i="7"/>
  <c r="A5210" i="7"/>
  <c r="C5210" i="7"/>
  <c r="D5210" i="7"/>
  <c r="E5210" i="7"/>
  <c r="A5211" i="7"/>
  <c r="C5211" i="7"/>
  <c r="D5211" i="7"/>
  <c r="E5211" i="7"/>
  <c r="A5212" i="7"/>
  <c r="C5212" i="7"/>
  <c r="D5212" i="7"/>
  <c r="E5212" i="7"/>
  <c r="A5213" i="7"/>
  <c r="C5213" i="7"/>
  <c r="D5213" i="7"/>
  <c r="E5213" i="7"/>
  <c r="A5214" i="7"/>
  <c r="C5214" i="7"/>
  <c r="D5214" i="7"/>
  <c r="E5214" i="7"/>
  <c r="A5215" i="7"/>
  <c r="C5215" i="7"/>
  <c r="D5215" i="7"/>
  <c r="E5215" i="7"/>
  <c r="A5216" i="7"/>
  <c r="C5216" i="7"/>
  <c r="D5216" i="7"/>
  <c r="E5216" i="7"/>
  <c r="A5217" i="7"/>
  <c r="C5217" i="7"/>
  <c r="D5217" i="7"/>
  <c r="E5217" i="7"/>
  <c r="A5218" i="7"/>
  <c r="C5218" i="7"/>
  <c r="D5218" i="7"/>
  <c r="E5218" i="7"/>
  <c r="A5219" i="7"/>
  <c r="C5219" i="7"/>
  <c r="D5219" i="7"/>
  <c r="E5219" i="7"/>
  <c r="A5220" i="7"/>
  <c r="C5220" i="7"/>
  <c r="D5220" i="7"/>
  <c r="E5220" i="7"/>
  <c r="A5221" i="7"/>
  <c r="C5221" i="7"/>
  <c r="D5221" i="7"/>
  <c r="E5221" i="7"/>
  <c r="A5222" i="7"/>
  <c r="C5222" i="7"/>
  <c r="D5222" i="7"/>
  <c r="E5222" i="7"/>
  <c r="A5223" i="7"/>
  <c r="C5223" i="7"/>
  <c r="D5223" i="7"/>
  <c r="E5223" i="7"/>
  <c r="A5224" i="7"/>
  <c r="C5224" i="7"/>
  <c r="D5224" i="7"/>
  <c r="E5224" i="7"/>
  <c r="A5225" i="7"/>
  <c r="C5225" i="7"/>
  <c r="D5225" i="7"/>
  <c r="E5225" i="7"/>
  <c r="A5226" i="7"/>
  <c r="C5226" i="7"/>
  <c r="D5226" i="7"/>
  <c r="E5226" i="7"/>
  <c r="A5227" i="7"/>
  <c r="C5227" i="7"/>
  <c r="D5227" i="7"/>
  <c r="E5227" i="7"/>
  <c r="A5228" i="7"/>
  <c r="C5228" i="7"/>
  <c r="D5228" i="7"/>
  <c r="E5228" i="7"/>
  <c r="A5229" i="7"/>
  <c r="C5229" i="7"/>
  <c r="D5229" i="7"/>
  <c r="E5229" i="7"/>
  <c r="A5230" i="7"/>
  <c r="C5230" i="7"/>
  <c r="D5230" i="7"/>
  <c r="E5230" i="7"/>
  <c r="A5231" i="7"/>
  <c r="C5231" i="7"/>
  <c r="D5231" i="7"/>
  <c r="E5231" i="7"/>
  <c r="A5232" i="7"/>
  <c r="C5232" i="7"/>
  <c r="D5232" i="7"/>
  <c r="E5232" i="7"/>
  <c r="A5233" i="7"/>
  <c r="C5233" i="7"/>
  <c r="D5233" i="7"/>
  <c r="E5233" i="7"/>
  <c r="A5234" i="7"/>
  <c r="C5234" i="7"/>
  <c r="D5234" i="7"/>
  <c r="E5234" i="7"/>
  <c r="A5235" i="7"/>
  <c r="C5235" i="7"/>
  <c r="D5235" i="7"/>
  <c r="E5235" i="7"/>
  <c r="A5236" i="7"/>
  <c r="C5236" i="7"/>
  <c r="D5236" i="7"/>
  <c r="E5236" i="7"/>
  <c r="A5237" i="7"/>
  <c r="C5237" i="7"/>
  <c r="D5237" i="7"/>
  <c r="E5237" i="7"/>
  <c r="A5238" i="7"/>
  <c r="C5238" i="7"/>
  <c r="D5238" i="7"/>
  <c r="E5238" i="7"/>
  <c r="A5239" i="7"/>
  <c r="C5239" i="7"/>
  <c r="D5239" i="7"/>
  <c r="E5239" i="7"/>
  <c r="A5240" i="7"/>
  <c r="C5240" i="7"/>
  <c r="D5240" i="7"/>
  <c r="E5240" i="7"/>
  <c r="A5241" i="7"/>
  <c r="C5241" i="7"/>
  <c r="D5241" i="7"/>
  <c r="E5241" i="7"/>
  <c r="A5242" i="7"/>
  <c r="C5242" i="7"/>
  <c r="D5242" i="7"/>
  <c r="E5242" i="7"/>
  <c r="A5243" i="7"/>
  <c r="C5243" i="7"/>
  <c r="D5243" i="7"/>
  <c r="E5243" i="7"/>
  <c r="A5244" i="7"/>
  <c r="C5244" i="7"/>
  <c r="D5244" i="7"/>
  <c r="E5244" i="7"/>
  <c r="A5245" i="7"/>
  <c r="C5245" i="7"/>
  <c r="D5245" i="7"/>
  <c r="E5245" i="7"/>
  <c r="A5246" i="7"/>
  <c r="C5246" i="7"/>
  <c r="D5246" i="7"/>
  <c r="E5246" i="7"/>
  <c r="A5247" i="7"/>
  <c r="C5247" i="7"/>
  <c r="D5247" i="7"/>
  <c r="E5247" i="7"/>
  <c r="A5248" i="7"/>
  <c r="C5248" i="7"/>
  <c r="D5248" i="7"/>
  <c r="E5248" i="7"/>
  <c r="A5249" i="7"/>
  <c r="C5249" i="7"/>
  <c r="D5249" i="7"/>
  <c r="E5249" i="7"/>
  <c r="A5250" i="7"/>
  <c r="C5250" i="7"/>
  <c r="D5250" i="7"/>
  <c r="E5250" i="7"/>
  <c r="A5251" i="7"/>
  <c r="C5251" i="7"/>
  <c r="D5251" i="7"/>
  <c r="E5251" i="7"/>
  <c r="A5252" i="7"/>
  <c r="C5252" i="7"/>
  <c r="D5252" i="7"/>
  <c r="E5252" i="7"/>
  <c r="A5253" i="7"/>
  <c r="C5253" i="7"/>
  <c r="D5253" i="7"/>
  <c r="E5253" i="7"/>
  <c r="A5254" i="7"/>
  <c r="C5254" i="7"/>
  <c r="D5254" i="7"/>
  <c r="E5254" i="7"/>
  <c r="A5255" i="7"/>
  <c r="C5255" i="7"/>
  <c r="D5255" i="7"/>
  <c r="E5255" i="7"/>
  <c r="A5256" i="7"/>
  <c r="C5256" i="7"/>
  <c r="D5256" i="7"/>
  <c r="E5256" i="7"/>
  <c r="A5257" i="7"/>
  <c r="C5257" i="7"/>
  <c r="D5257" i="7"/>
  <c r="E5257" i="7"/>
  <c r="A5258" i="7"/>
  <c r="C5258" i="7"/>
  <c r="D5258" i="7"/>
  <c r="E5258" i="7"/>
  <c r="A5259" i="7"/>
  <c r="C5259" i="7"/>
  <c r="D5259" i="7"/>
  <c r="E5259" i="7"/>
  <c r="A5260" i="7"/>
  <c r="C5260" i="7"/>
  <c r="D5260" i="7"/>
  <c r="E5260" i="7"/>
  <c r="A5261" i="7"/>
  <c r="C5261" i="7"/>
  <c r="D5261" i="7"/>
  <c r="E5261" i="7"/>
  <c r="A5262" i="7"/>
  <c r="C5262" i="7"/>
  <c r="D5262" i="7"/>
  <c r="E5262" i="7"/>
  <c r="A5263" i="7"/>
  <c r="C5263" i="7"/>
  <c r="D5263" i="7"/>
  <c r="E5263" i="7"/>
  <c r="A5264" i="7"/>
  <c r="C5264" i="7"/>
  <c r="D5264" i="7"/>
  <c r="E5264" i="7"/>
  <c r="A5265" i="7"/>
  <c r="C5265" i="7"/>
  <c r="D5265" i="7"/>
  <c r="E5265" i="7"/>
  <c r="A5266" i="7"/>
  <c r="C5266" i="7"/>
  <c r="D5266" i="7"/>
  <c r="E5266" i="7"/>
  <c r="A5267" i="7"/>
  <c r="C5267" i="7"/>
  <c r="D5267" i="7"/>
  <c r="E5267" i="7"/>
  <c r="A5268" i="7"/>
  <c r="C5268" i="7"/>
  <c r="D5268" i="7"/>
  <c r="E5268" i="7"/>
  <c r="A5269" i="7"/>
  <c r="C5269" i="7"/>
  <c r="D5269" i="7"/>
  <c r="E5269" i="7"/>
  <c r="A5270" i="7"/>
  <c r="C5270" i="7"/>
  <c r="D5270" i="7"/>
  <c r="E5270" i="7"/>
  <c r="A5271" i="7"/>
  <c r="C5271" i="7"/>
  <c r="D5271" i="7"/>
  <c r="E5271" i="7"/>
  <c r="A5272" i="7"/>
  <c r="C5272" i="7"/>
  <c r="D5272" i="7"/>
  <c r="E5272" i="7"/>
  <c r="A5273" i="7"/>
  <c r="C5273" i="7"/>
  <c r="D5273" i="7"/>
  <c r="E5273" i="7"/>
  <c r="A5274" i="7"/>
  <c r="C5274" i="7"/>
  <c r="D5274" i="7"/>
  <c r="E5274" i="7"/>
  <c r="A5275" i="7"/>
  <c r="C5275" i="7"/>
  <c r="D5275" i="7"/>
  <c r="E5275" i="7"/>
  <c r="A5276" i="7"/>
  <c r="C5276" i="7"/>
  <c r="D5276" i="7"/>
  <c r="E5276" i="7"/>
  <c r="A5277" i="7"/>
  <c r="C5277" i="7"/>
  <c r="D5277" i="7"/>
  <c r="E5277" i="7"/>
  <c r="A5278" i="7"/>
  <c r="C5278" i="7"/>
  <c r="D5278" i="7"/>
  <c r="E5278" i="7"/>
  <c r="A5279" i="7"/>
  <c r="C5279" i="7"/>
  <c r="D5279" i="7"/>
  <c r="E5279" i="7"/>
  <c r="A5280" i="7"/>
  <c r="C5280" i="7"/>
  <c r="D5280" i="7"/>
  <c r="E5280" i="7"/>
  <c r="A5281" i="7"/>
  <c r="C5281" i="7"/>
  <c r="D5281" i="7"/>
  <c r="E5281" i="7"/>
  <c r="A5282" i="7"/>
  <c r="C5282" i="7"/>
  <c r="D5282" i="7"/>
  <c r="E5282" i="7"/>
  <c r="A5283" i="7"/>
  <c r="C5283" i="7"/>
  <c r="D5283" i="7"/>
  <c r="E5283" i="7"/>
  <c r="A5284" i="7"/>
  <c r="C5284" i="7"/>
  <c r="D5284" i="7"/>
  <c r="E5284" i="7"/>
  <c r="A5285" i="7"/>
  <c r="C5285" i="7"/>
  <c r="D5285" i="7"/>
  <c r="E5285" i="7"/>
  <c r="A5286" i="7"/>
  <c r="C5286" i="7"/>
  <c r="D5286" i="7"/>
  <c r="E5286" i="7"/>
  <c r="A5287" i="7"/>
  <c r="C5287" i="7"/>
  <c r="D5287" i="7"/>
  <c r="E5287" i="7"/>
  <c r="A5288" i="7"/>
  <c r="C5288" i="7"/>
  <c r="D5288" i="7"/>
  <c r="E5288" i="7"/>
  <c r="A5289" i="7"/>
  <c r="C5289" i="7"/>
  <c r="D5289" i="7"/>
  <c r="E5289" i="7"/>
  <c r="A5290" i="7"/>
  <c r="C5290" i="7"/>
  <c r="D5290" i="7"/>
  <c r="E5290" i="7"/>
  <c r="A5291" i="7"/>
  <c r="C5291" i="7"/>
  <c r="D5291" i="7"/>
  <c r="E5291" i="7"/>
  <c r="A5292" i="7"/>
  <c r="C5292" i="7"/>
  <c r="D5292" i="7"/>
  <c r="E5292" i="7"/>
  <c r="A5293" i="7"/>
  <c r="C5293" i="7"/>
  <c r="D5293" i="7"/>
  <c r="E5293" i="7"/>
  <c r="A5294" i="7"/>
  <c r="C5294" i="7"/>
  <c r="D5294" i="7"/>
  <c r="E5294" i="7"/>
  <c r="A5295" i="7"/>
  <c r="C5295" i="7"/>
  <c r="D5295" i="7"/>
  <c r="E5295" i="7"/>
  <c r="A5296" i="7"/>
  <c r="C5296" i="7"/>
  <c r="D5296" i="7"/>
  <c r="E5296" i="7"/>
  <c r="A5297" i="7"/>
  <c r="C5297" i="7"/>
  <c r="D5297" i="7"/>
  <c r="E5297" i="7"/>
  <c r="A5298" i="7"/>
  <c r="C5298" i="7"/>
  <c r="D5298" i="7"/>
  <c r="E5298" i="7"/>
  <c r="A5299" i="7"/>
  <c r="C5299" i="7"/>
  <c r="D5299" i="7"/>
  <c r="E5299" i="7"/>
  <c r="A5300" i="7"/>
  <c r="C5300" i="7"/>
  <c r="D5300" i="7"/>
  <c r="E5300" i="7"/>
  <c r="A5301" i="7"/>
  <c r="C5301" i="7"/>
  <c r="D5301" i="7"/>
  <c r="E5301" i="7"/>
  <c r="A5302" i="7"/>
  <c r="C5302" i="7"/>
  <c r="D5302" i="7"/>
  <c r="E5302" i="7"/>
  <c r="A5303" i="7"/>
  <c r="C5303" i="7"/>
  <c r="D5303" i="7"/>
  <c r="E5303" i="7"/>
  <c r="A5304" i="7"/>
  <c r="C5304" i="7"/>
  <c r="D5304" i="7"/>
  <c r="E5304" i="7"/>
  <c r="A5305" i="7"/>
  <c r="C5305" i="7"/>
  <c r="D5305" i="7"/>
  <c r="E5305" i="7"/>
  <c r="A5306" i="7"/>
  <c r="C5306" i="7"/>
  <c r="D5306" i="7"/>
  <c r="E5306" i="7"/>
  <c r="A5307" i="7"/>
  <c r="C5307" i="7"/>
  <c r="D5307" i="7"/>
  <c r="E5307" i="7"/>
  <c r="A5308" i="7"/>
  <c r="C5308" i="7"/>
  <c r="D5308" i="7"/>
  <c r="E5308" i="7"/>
  <c r="A5309" i="7"/>
  <c r="C5309" i="7"/>
  <c r="D5309" i="7"/>
  <c r="E5309" i="7"/>
  <c r="A5310" i="7"/>
  <c r="C5310" i="7"/>
  <c r="D5310" i="7"/>
  <c r="E5310" i="7"/>
  <c r="A5311" i="7"/>
  <c r="C5311" i="7"/>
  <c r="D5311" i="7"/>
  <c r="E5311" i="7"/>
  <c r="A5312" i="7"/>
  <c r="C5312" i="7"/>
  <c r="D5312" i="7"/>
  <c r="E5312" i="7"/>
  <c r="A5313" i="7"/>
  <c r="C5313" i="7"/>
  <c r="D5313" i="7"/>
  <c r="E5313" i="7"/>
  <c r="A5314" i="7"/>
  <c r="C5314" i="7"/>
  <c r="D5314" i="7"/>
  <c r="E5314" i="7"/>
  <c r="A5315" i="7"/>
  <c r="C5315" i="7"/>
  <c r="D5315" i="7"/>
  <c r="E5315" i="7"/>
  <c r="A5316" i="7"/>
  <c r="C5316" i="7"/>
  <c r="D5316" i="7"/>
  <c r="E5316" i="7"/>
  <c r="A5317" i="7"/>
  <c r="C5317" i="7"/>
  <c r="D5317" i="7"/>
  <c r="E5317" i="7"/>
  <c r="A5318" i="7"/>
  <c r="C5318" i="7"/>
  <c r="D5318" i="7"/>
  <c r="E5318" i="7"/>
  <c r="A5319" i="7"/>
  <c r="C5319" i="7"/>
  <c r="D5319" i="7"/>
  <c r="E5319" i="7"/>
  <c r="A5320" i="7"/>
  <c r="C5320" i="7"/>
  <c r="D5320" i="7"/>
  <c r="E5320" i="7"/>
  <c r="A5321" i="7"/>
  <c r="C5321" i="7"/>
  <c r="D5321" i="7"/>
  <c r="E5321" i="7"/>
  <c r="A5322" i="7"/>
  <c r="C5322" i="7"/>
  <c r="D5322" i="7"/>
  <c r="E5322" i="7"/>
  <c r="A5323" i="7"/>
  <c r="C5323" i="7"/>
  <c r="D5323" i="7"/>
  <c r="E5323" i="7"/>
  <c r="A5324" i="7"/>
  <c r="C5324" i="7"/>
  <c r="D5324" i="7"/>
  <c r="E5324" i="7"/>
  <c r="A5325" i="7"/>
  <c r="C5325" i="7"/>
  <c r="D5325" i="7"/>
  <c r="E5325" i="7"/>
  <c r="A5326" i="7"/>
  <c r="C5326" i="7"/>
  <c r="D5326" i="7"/>
  <c r="E5326" i="7"/>
  <c r="A5327" i="7"/>
  <c r="C5327" i="7"/>
  <c r="D5327" i="7"/>
  <c r="E5327" i="7"/>
  <c r="A5328" i="7"/>
  <c r="C5328" i="7"/>
  <c r="D5328" i="7"/>
  <c r="E5328" i="7"/>
  <c r="A5329" i="7"/>
  <c r="C5329" i="7"/>
  <c r="D5329" i="7"/>
  <c r="E5329" i="7"/>
  <c r="A5330" i="7"/>
  <c r="C5330" i="7"/>
  <c r="D5330" i="7"/>
  <c r="E5330" i="7"/>
  <c r="A5331" i="7"/>
  <c r="C5331" i="7"/>
  <c r="D5331" i="7"/>
  <c r="E5331" i="7"/>
  <c r="A5332" i="7"/>
  <c r="C5332" i="7"/>
  <c r="D5332" i="7"/>
  <c r="E5332" i="7"/>
  <c r="A5333" i="7"/>
  <c r="C5333" i="7"/>
  <c r="D5333" i="7"/>
  <c r="E5333" i="7"/>
  <c r="A5334" i="7"/>
  <c r="C5334" i="7"/>
  <c r="D5334" i="7"/>
  <c r="E5334" i="7"/>
  <c r="A5335" i="7"/>
  <c r="C5335" i="7"/>
  <c r="D5335" i="7"/>
  <c r="E5335" i="7"/>
  <c r="A5336" i="7"/>
  <c r="C5336" i="7"/>
  <c r="D5336" i="7"/>
  <c r="E5336" i="7"/>
  <c r="A5337" i="7"/>
  <c r="C5337" i="7"/>
  <c r="D5337" i="7"/>
  <c r="E5337" i="7"/>
  <c r="A5338" i="7"/>
  <c r="C5338" i="7"/>
  <c r="D5338" i="7"/>
  <c r="E5338" i="7"/>
  <c r="A5339" i="7"/>
  <c r="C5339" i="7"/>
  <c r="D5339" i="7"/>
  <c r="E5339" i="7"/>
  <c r="A5340" i="7"/>
  <c r="C5340" i="7"/>
  <c r="D5340" i="7"/>
  <c r="E5340" i="7"/>
  <c r="A5341" i="7"/>
  <c r="C5341" i="7"/>
  <c r="D5341" i="7"/>
  <c r="E5341" i="7"/>
  <c r="A5342" i="7"/>
  <c r="C5342" i="7"/>
  <c r="D5342" i="7"/>
  <c r="E5342" i="7"/>
  <c r="A5343" i="7"/>
  <c r="C5343" i="7"/>
  <c r="D5343" i="7"/>
  <c r="E5343" i="7"/>
  <c r="A5344" i="7"/>
  <c r="C5344" i="7"/>
  <c r="D5344" i="7"/>
  <c r="E5344" i="7"/>
  <c r="A5345" i="7"/>
  <c r="C5345" i="7"/>
  <c r="D5345" i="7"/>
  <c r="E5345" i="7"/>
  <c r="A5346" i="7"/>
  <c r="C5346" i="7"/>
  <c r="D5346" i="7"/>
  <c r="E5346" i="7"/>
  <c r="A5347" i="7"/>
  <c r="C5347" i="7"/>
  <c r="D5347" i="7"/>
  <c r="E5347" i="7"/>
  <c r="A5348" i="7"/>
  <c r="C5348" i="7"/>
  <c r="D5348" i="7"/>
  <c r="E5348" i="7"/>
  <c r="A5349" i="7"/>
  <c r="C5349" i="7"/>
  <c r="D5349" i="7"/>
  <c r="E5349" i="7"/>
  <c r="A5350" i="7"/>
  <c r="C5350" i="7"/>
  <c r="D5350" i="7"/>
  <c r="E5350" i="7"/>
  <c r="A5351" i="7"/>
  <c r="C5351" i="7"/>
  <c r="D5351" i="7"/>
  <c r="E5351" i="7"/>
  <c r="A5352" i="7"/>
  <c r="C5352" i="7"/>
  <c r="D5352" i="7"/>
  <c r="E5352" i="7"/>
  <c r="A5353" i="7"/>
  <c r="C5353" i="7"/>
  <c r="D5353" i="7"/>
  <c r="E5353" i="7"/>
  <c r="A5354" i="7"/>
  <c r="C5354" i="7"/>
  <c r="D5354" i="7"/>
  <c r="E5354" i="7"/>
  <c r="A5355" i="7"/>
  <c r="C5355" i="7"/>
  <c r="D5355" i="7"/>
  <c r="E5355" i="7"/>
  <c r="A5356" i="7"/>
  <c r="C5356" i="7"/>
  <c r="D5356" i="7"/>
  <c r="E5356" i="7"/>
  <c r="A5357" i="7"/>
  <c r="C5357" i="7"/>
  <c r="D5357" i="7"/>
  <c r="E5357" i="7"/>
  <c r="A5358" i="7"/>
  <c r="C5358" i="7"/>
  <c r="D5358" i="7"/>
  <c r="E5358" i="7"/>
  <c r="A5359" i="7"/>
  <c r="C5359" i="7"/>
  <c r="D5359" i="7"/>
  <c r="E5359" i="7"/>
  <c r="A5360" i="7"/>
  <c r="C5360" i="7"/>
  <c r="D5360" i="7"/>
  <c r="E5360" i="7"/>
  <c r="A5361" i="7"/>
  <c r="C5361" i="7"/>
  <c r="D5361" i="7"/>
  <c r="E5361" i="7"/>
  <c r="A5362" i="7"/>
  <c r="C5362" i="7"/>
  <c r="D5362" i="7"/>
  <c r="E5362" i="7"/>
  <c r="A5363" i="7"/>
  <c r="C5363" i="7"/>
  <c r="D5363" i="7"/>
  <c r="E5363" i="7"/>
  <c r="A5364" i="7"/>
  <c r="C5364" i="7"/>
  <c r="D5364" i="7"/>
  <c r="E5364" i="7"/>
  <c r="A5365" i="7"/>
  <c r="C5365" i="7"/>
  <c r="D5365" i="7"/>
  <c r="E5365" i="7"/>
  <c r="A5366" i="7"/>
  <c r="C5366" i="7"/>
  <c r="D5366" i="7"/>
  <c r="E5366" i="7"/>
  <c r="A5367" i="7"/>
  <c r="C5367" i="7"/>
  <c r="D5367" i="7"/>
  <c r="E5367" i="7"/>
  <c r="A5368" i="7"/>
  <c r="C5368" i="7"/>
  <c r="D5368" i="7"/>
  <c r="E5368" i="7"/>
  <c r="A5369" i="7"/>
  <c r="C5369" i="7"/>
  <c r="D5369" i="7"/>
  <c r="E5369" i="7"/>
  <c r="A5370" i="7"/>
  <c r="C5370" i="7"/>
  <c r="D5370" i="7"/>
  <c r="E5370" i="7"/>
  <c r="A5371" i="7"/>
  <c r="C5371" i="7"/>
  <c r="D5371" i="7"/>
  <c r="E5371" i="7"/>
  <c r="A5372" i="7"/>
  <c r="C5372" i="7"/>
  <c r="D5372" i="7"/>
  <c r="E5372" i="7"/>
  <c r="A5373" i="7"/>
  <c r="C5373" i="7"/>
  <c r="D5373" i="7"/>
  <c r="E5373" i="7"/>
  <c r="A5374" i="7"/>
  <c r="C5374" i="7"/>
  <c r="D5374" i="7"/>
  <c r="E5374" i="7"/>
  <c r="A5375" i="7"/>
  <c r="C5375" i="7"/>
  <c r="D5375" i="7"/>
  <c r="E5375" i="7"/>
  <c r="A5376" i="7"/>
  <c r="C5376" i="7"/>
  <c r="D5376" i="7"/>
  <c r="E5376" i="7"/>
  <c r="A5377" i="7"/>
  <c r="C5377" i="7"/>
  <c r="D5377" i="7"/>
  <c r="E5377" i="7"/>
  <c r="A5378" i="7"/>
  <c r="C5378" i="7"/>
  <c r="D5378" i="7"/>
  <c r="E5378" i="7"/>
  <c r="A5379" i="7"/>
  <c r="C5379" i="7"/>
  <c r="D5379" i="7"/>
  <c r="E5379" i="7"/>
  <c r="A5380" i="7"/>
  <c r="C5380" i="7"/>
  <c r="D5380" i="7"/>
  <c r="E5380" i="7"/>
  <c r="A5381" i="7"/>
  <c r="C5381" i="7"/>
  <c r="D5381" i="7"/>
  <c r="E5381" i="7"/>
  <c r="A5382" i="7"/>
  <c r="C5382" i="7"/>
  <c r="D5382" i="7"/>
  <c r="E5382" i="7"/>
  <c r="A5383" i="7"/>
  <c r="C5383" i="7"/>
  <c r="D5383" i="7"/>
  <c r="E5383" i="7"/>
  <c r="A5384" i="7"/>
  <c r="C5384" i="7"/>
  <c r="D5384" i="7"/>
  <c r="E5384" i="7"/>
  <c r="A5385" i="7"/>
  <c r="C5385" i="7"/>
  <c r="D5385" i="7"/>
  <c r="E5385" i="7"/>
  <c r="A5386" i="7"/>
  <c r="C5386" i="7"/>
  <c r="D5386" i="7"/>
  <c r="E5386" i="7"/>
  <c r="A5387" i="7"/>
  <c r="C5387" i="7"/>
  <c r="D5387" i="7"/>
  <c r="E5387" i="7"/>
  <c r="A5388" i="7"/>
  <c r="C5388" i="7"/>
  <c r="D5388" i="7"/>
  <c r="E5388" i="7"/>
  <c r="A5389" i="7"/>
  <c r="C5389" i="7"/>
  <c r="D5389" i="7"/>
  <c r="E5389" i="7"/>
  <c r="A5390" i="7"/>
  <c r="C5390" i="7"/>
  <c r="D5390" i="7"/>
  <c r="E5390" i="7"/>
  <c r="A5391" i="7"/>
  <c r="C5391" i="7"/>
  <c r="D5391" i="7"/>
  <c r="E5391" i="7"/>
  <c r="A5392" i="7"/>
  <c r="C5392" i="7"/>
  <c r="D5392" i="7"/>
  <c r="E5392" i="7"/>
  <c r="A5393" i="7"/>
  <c r="C5393" i="7"/>
  <c r="D5393" i="7"/>
  <c r="E5393" i="7"/>
  <c r="A5394" i="7"/>
  <c r="C5394" i="7"/>
  <c r="D5394" i="7"/>
  <c r="E5394" i="7"/>
  <c r="A5395" i="7"/>
  <c r="C5395" i="7"/>
  <c r="D5395" i="7"/>
  <c r="E5395" i="7"/>
  <c r="A5396" i="7"/>
  <c r="C5396" i="7"/>
  <c r="D5396" i="7"/>
  <c r="E5396" i="7"/>
  <c r="A5397" i="7"/>
  <c r="C5397" i="7"/>
  <c r="D5397" i="7"/>
  <c r="E5397" i="7"/>
  <c r="A5398" i="7"/>
  <c r="C5398" i="7"/>
  <c r="D5398" i="7"/>
  <c r="E5398" i="7"/>
  <c r="A5399" i="7"/>
  <c r="C5399" i="7"/>
  <c r="D5399" i="7"/>
  <c r="E5399" i="7"/>
  <c r="A5400" i="7"/>
  <c r="C5400" i="7"/>
  <c r="D5400" i="7"/>
  <c r="E5400" i="7"/>
  <c r="A5401" i="7"/>
  <c r="C5401" i="7"/>
  <c r="D5401" i="7"/>
  <c r="E5401" i="7"/>
  <c r="A5402" i="7"/>
  <c r="C5402" i="7"/>
  <c r="D5402" i="7"/>
  <c r="E5402" i="7"/>
  <c r="A5403" i="7"/>
  <c r="C5403" i="7"/>
  <c r="D5403" i="7"/>
  <c r="E5403" i="7"/>
  <c r="A5404" i="7"/>
  <c r="C5404" i="7"/>
  <c r="D5404" i="7"/>
  <c r="E5404" i="7"/>
  <c r="A5405" i="7"/>
  <c r="C5405" i="7"/>
  <c r="D5405" i="7"/>
  <c r="E5405" i="7"/>
  <c r="A5406" i="7"/>
  <c r="C5406" i="7"/>
  <c r="D5406" i="7"/>
  <c r="E5406" i="7"/>
  <c r="A5407" i="7"/>
  <c r="C5407" i="7"/>
  <c r="D5407" i="7"/>
  <c r="E5407" i="7"/>
  <c r="A5408" i="7"/>
  <c r="C5408" i="7"/>
  <c r="D5408" i="7"/>
  <c r="E5408" i="7"/>
  <c r="A5409" i="7"/>
  <c r="C5409" i="7"/>
  <c r="D5409" i="7"/>
  <c r="E5409" i="7"/>
  <c r="A5410" i="7"/>
  <c r="C5410" i="7"/>
  <c r="D5410" i="7"/>
  <c r="E5410" i="7"/>
  <c r="A5411" i="7"/>
  <c r="C5411" i="7"/>
  <c r="D5411" i="7"/>
  <c r="E5411" i="7"/>
  <c r="A5412" i="7"/>
  <c r="C5412" i="7"/>
  <c r="D5412" i="7"/>
  <c r="E5412" i="7"/>
  <c r="A5413" i="7"/>
  <c r="C5413" i="7"/>
  <c r="D5413" i="7"/>
  <c r="E5413" i="7"/>
  <c r="A5414" i="7"/>
  <c r="C5414" i="7"/>
  <c r="D5414" i="7"/>
  <c r="E5414" i="7"/>
  <c r="A5415" i="7"/>
  <c r="C5415" i="7"/>
  <c r="D5415" i="7"/>
  <c r="E5415" i="7"/>
  <c r="A5416" i="7"/>
  <c r="C5416" i="7"/>
  <c r="D5416" i="7"/>
  <c r="E5416" i="7"/>
  <c r="A5417" i="7"/>
  <c r="C5417" i="7"/>
  <c r="D5417" i="7"/>
  <c r="E5417" i="7"/>
  <c r="A5418" i="7"/>
  <c r="C5418" i="7"/>
  <c r="D5418" i="7"/>
  <c r="E5418" i="7"/>
  <c r="A5419" i="7"/>
  <c r="C5419" i="7"/>
  <c r="D5419" i="7"/>
  <c r="E5419" i="7"/>
  <c r="A5420" i="7"/>
  <c r="C5420" i="7"/>
  <c r="D5420" i="7"/>
  <c r="E5420" i="7"/>
  <c r="A5421" i="7"/>
  <c r="C5421" i="7"/>
  <c r="D5421" i="7"/>
  <c r="E5421" i="7"/>
  <c r="A5422" i="7"/>
  <c r="C5422" i="7"/>
  <c r="D5422" i="7"/>
  <c r="E5422" i="7"/>
  <c r="A5423" i="7"/>
  <c r="C5423" i="7"/>
  <c r="D5423" i="7"/>
  <c r="E5423" i="7"/>
  <c r="A5424" i="7"/>
  <c r="C5424" i="7"/>
  <c r="D5424" i="7"/>
  <c r="E5424" i="7"/>
  <c r="A5425" i="7"/>
  <c r="C5425" i="7"/>
  <c r="D5425" i="7"/>
  <c r="E5425" i="7"/>
  <c r="A5426" i="7"/>
  <c r="C5426" i="7"/>
  <c r="D5426" i="7"/>
  <c r="E5426" i="7"/>
  <c r="A5427" i="7"/>
  <c r="C5427" i="7"/>
  <c r="D5427" i="7"/>
  <c r="E5427" i="7"/>
  <c r="A5428" i="7"/>
  <c r="C5428" i="7"/>
  <c r="D5428" i="7"/>
  <c r="E5428" i="7"/>
  <c r="A5429" i="7"/>
  <c r="C5429" i="7"/>
  <c r="D5429" i="7"/>
  <c r="E5429" i="7"/>
  <c r="A5430" i="7"/>
  <c r="C5430" i="7"/>
  <c r="D5430" i="7"/>
  <c r="E5430" i="7"/>
  <c r="A5431" i="7"/>
  <c r="C5431" i="7"/>
  <c r="D5431" i="7"/>
  <c r="E5431" i="7"/>
  <c r="A5432" i="7"/>
  <c r="C5432" i="7"/>
  <c r="D5432" i="7"/>
  <c r="E5432" i="7"/>
  <c r="A5433" i="7"/>
  <c r="C5433" i="7"/>
  <c r="D5433" i="7"/>
  <c r="E5433" i="7"/>
  <c r="A5434" i="7"/>
  <c r="C5434" i="7"/>
  <c r="D5434" i="7"/>
  <c r="E5434" i="7"/>
  <c r="A5435" i="7"/>
  <c r="C5435" i="7"/>
  <c r="D5435" i="7"/>
  <c r="E5435" i="7"/>
  <c r="A5436" i="7"/>
  <c r="C5436" i="7"/>
  <c r="D5436" i="7"/>
  <c r="E5436" i="7"/>
  <c r="A5437" i="7"/>
  <c r="C5437" i="7"/>
  <c r="D5437" i="7"/>
  <c r="E5437" i="7"/>
  <c r="A5438" i="7"/>
  <c r="C5438" i="7"/>
  <c r="D5438" i="7"/>
  <c r="E5438" i="7"/>
  <c r="A5439" i="7"/>
  <c r="C5439" i="7"/>
  <c r="D5439" i="7"/>
  <c r="E5439" i="7"/>
  <c r="A5440" i="7"/>
  <c r="C5440" i="7"/>
  <c r="D5440" i="7"/>
  <c r="E5440" i="7"/>
  <c r="A5441" i="7"/>
  <c r="C5441" i="7"/>
  <c r="D5441" i="7"/>
  <c r="E5441" i="7"/>
  <c r="A5442" i="7"/>
  <c r="C5442" i="7"/>
  <c r="D5442" i="7"/>
  <c r="E5442" i="7"/>
  <c r="A5443" i="7"/>
  <c r="C5443" i="7"/>
  <c r="D5443" i="7"/>
  <c r="E5443" i="7"/>
  <c r="A5444" i="7"/>
  <c r="C5444" i="7"/>
  <c r="D5444" i="7"/>
  <c r="E5444" i="7"/>
  <c r="A5445" i="7"/>
  <c r="C5445" i="7"/>
  <c r="D5445" i="7"/>
  <c r="E5445" i="7"/>
  <c r="A5446" i="7"/>
  <c r="C5446" i="7"/>
  <c r="D5446" i="7"/>
  <c r="E5446" i="7"/>
  <c r="A5447" i="7"/>
  <c r="C5447" i="7"/>
  <c r="D5447" i="7"/>
  <c r="E5447" i="7"/>
  <c r="A5448" i="7"/>
  <c r="C5448" i="7"/>
  <c r="D5448" i="7"/>
  <c r="E5448" i="7"/>
  <c r="A5449" i="7"/>
  <c r="C5449" i="7"/>
  <c r="D5449" i="7"/>
  <c r="E5449" i="7"/>
  <c r="A5450" i="7"/>
  <c r="C5450" i="7"/>
  <c r="D5450" i="7"/>
  <c r="E5450" i="7"/>
  <c r="A5451" i="7"/>
  <c r="C5451" i="7"/>
  <c r="D5451" i="7"/>
  <c r="E5451" i="7"/>
  <c r="A5452" i="7"/>
  <c r="C5452" i="7"/>
  <c r="D5452" i="7"/>
  <c r="E5452" i="7"/>
  <c r="A5453" i="7"/>
  <c r="C5453" i="7"/>
  <c r="D5453" i="7"/>
  <c r="E5453" i="7"/>
  <c r="A5454" i="7"/>
  <c r="C5454" i="7"/>
  <c r="D5454" i="7"/>
  <c r="E5454" i="7"/>
  <c r="A5455" i="7"/>
  <c r="C5455" i="7"/>
  <c r="D5455" i="7"/>
  <c r="E5455" i="7"/>
  <c r="A5456" i="7"/>
  <c r="C5456" i="7"/>
  <c r="D5456" i="7"/>
  <c r="E5456" i="7"/>
  <c r="A5457" i="7"/>
  <c r="C5457" i="7"/>
  <c r="D5457" i="7"/>
  <c r="E5457" i="7"/>
  <c r="A5458" i="7"/>
  <c r="C5458" i="7"/>
  <c r="D5458" i="7"/>
  <c r="E5458" i="7"/>
  <c r="A5459" i="7"/>
  <c r="C5459" i="7"/>
  <c r="D5459" i="7"/>
  <c r="E5459" i="7"/>
  <c r="A5460" i="7"/>
  <c r="C5460" i="7"/>
  <c r="D5460" i="7"/>
  <c r="E5460" i="7"/>
  <c r="A5461" i="7"/>
  <c r="C5461" i="7"/>
  <c r="D5461" i="7"/>
  <c r="E5461" i="7"/>
  <c r="A5462" i="7"/>
  <c r="C5462" i="7"/>
  <c r="D5462" i="7"/>
  <c r="E5462" i="7"/>
  <c r="A5463" i="7"/>
  <c r="C5463" i="7"/>
  <c r="D5463" i="7"/>
  <c r="E5463" i="7"/>
  <c r="A5464" i="7"/>
  <c r="C5464" i="7"/>
  <c r="D5464" i="7"/>
  <c r="E5464" i="7"/>
  <c r="A5465" i="7"/>
  <c r="C5465" i="7"/>
  <c r="D5465" i="7"/>
  <c r="E5465" i="7"/>
  <c r="A5466" i="7"/>
  <c r="C5466" i="7"/>
  <c r="D5466" i="7"/>
  <c r="E5466" i="7"/>
  <c r="A5467" i="7"/>
  <c r="C5467" i="7"/>
  <c r="D5467" i="7"/>
  <c r="E5467" i="7"/>
  <c r="A5468" i="7"/>
  <c r="C5468" i="7"/>
  <c r="D5468" i="7"/>
  <c r="E5468" i="7"/>
  <c r="A5469" i="7"/>
  <c r="C5469" i="7"/>
  <c r="D5469" i="7"/>
  <c r="E5469" i="7"/>
  <c r="A5470" i="7"/>
  <c r="C5470" i="7"/>
  <c r="D5470" i="7"/>
  <c r="E5470" i="7"/>
  <c r="A5471" i="7"/>
  <c r="C5471" i="7"/>
  <c r="D5471" i="7"/>
  <c r="E5471" i="7"/>
  <c r="A5472" i="7"/>
  <c r="C5472" i="7"/>
  <c r="D5472" i="7"/>
  <c r="E5472" i="7"/>
  <c r="A5473" i="7"/>
  <c r="C5473" i="7"/>
  <c r="D5473" i="7"/>
  <c r="E5473" i="7"/>
  <c r="A5474" i="7"/>
  <c r="C5474" i="7"/>
  <c r="D5474" i="7"/>
  <c r="E5474" i="7"/>
  <c r="A5475" i="7"/>
  <c r="C5475" i="7"/>
  <c r="D5475" i="7"/>
  <c r="E5475" i="7"/>
  <c r="A5476" i="7"/>
  <c r="C5476" i="7"/>
  <c r="D5476" i="7"/>
  <c r="E5476" i="7"/>
  <c r="A5477" i="7"/>
  <c r="C5477" i="7"/>
  <c r="D5477" i="7"/>
  <c r="E5477" i="7"/>
  <c r="A5478" i="7"/>
  <c r="C5478" i="7"/>
  <c r="D5478" i="7"/>
  <c r="E5478" i="7"/>
  <c r="A5479" i="7"/>
  <c r="C5479" i="7"/>
  <c r="D5479" i="7"/>
  <c r="E5479" i="7"/>
  <c r="A5480" i="7"/>
  <c r="C5480" i="7"/>
  <c r="D5480" i="7"/>
  <c r="E5480" i="7"/>
  <c r="A5481" i="7"/>
  <c r="C5481" i="7"/>
  <c r="D5481" i="7"/>
  <c r="E5481" i="7"/>
  <c r="A5482" i="7"/>
  <c r="C5482" i="7"/>
  <c r="D5482" i="7"/>
  <c r="E5482" i="7"/>
  <c r="A5483" i="7"/>
  <c r="C5483" i="7"/>
  <c r="D5483" i="7"/>
  <c r="E5483" i="7"/>
  <c r="A5484" i="7"/>
  <c r="C5484" i="7"/>
  <c r="D5484" i="7"/>
  <c r="E5484" i="7"/>
  <c r="A5485" i="7"/>
  <c r="C5485" i="7"/>
  <c r="D5485" i="7"/>
  <c r="E5485" i="7"/>
  <c r="A5486" i="7"/>
  <c r="C5486" i="7"/>
  <c r="D5486" i="7"/>
  <c r="E5486" i="7"/>
  <c r="A5487" i="7"/>
  <c r="C5487" i="7"/>
  <c r="D5487" i="7"/>
  <c r="E5487" i="7"/>
  <c r="A5488" i="7"/>
  <c r="C5488" i="7"/>
  <c r="D5488" i="7"/>
  <c r="E5488" i="7"/>
  <c r="A5489" i="7"/>
  <c r="C5489" i="7"/>
  <c r="D5489" i="7"/>
  <c r="E5489" i="7"/>
  <c r="A5490" i="7"/>
  <c r="C5490" i="7"/>
  <c r="D5490" i="7"/>
  <c r="E5490" i="7"/>
  <c r="A5491" i="7"/>
  <c r="C5491" i="7"/>
  <c r="D5491" i="7"/>
  <c r="E5491" i="7"/>
  <c r="A5492" i="7"/>
  <c r="C5492" i="7"/>
  <c r="D5492" i="7"/>
  <c r="E5492" i="7"/>
  <c r="A5493" i="7"/>
  <c r="C5493" i="7"/>
  <c r="D5493" i="7"/>
  <c r="E5493" i="7"/>
  <c r="A5494" i="7"/>
  <c r="C5494" i="7"/>
  <c r="D5494" i="7"/>
  <c r="E5494" i="7"/>
  <c r="A5495" i="7"/>
  <c r="C5495" i="7"/>
  <c r="D5495" i="7"/>
  <c r="E5495" i="7"/>
  <c r="A5496" i="7"/>
  <c r="C5496" i="7"/>
  <c r="D5496" i="7"/>
  <c r="E5496" i="7"/>
  <c r="A5497" i="7"/>
  <c r="C5497" i="7"/>
  <c r="D5497" i="7"/>
  <c r="E5497" i="7"/>
  <c r="A5498" i="7"/>
  <c r="C5498" i="7"/>
  <c r="D5498" i="7"/>
  <c r="E5498" i="7"/>
  <c r="A5499" i="7"/>
  <c r="C5499" i="7"/>
  <c r="D5499" i="7"/>
  <c r="E5499" i="7"/>
  <c r="A5500" i="7"/>
  <c r="C5500" i="7"/>
  <c r="D5500" i="7"/>
  <c r="E5500" i="7"/>
  <c r="A5501" i="7"/>
  <c r="C5501" i="7"/>
  <c r="D5501" i="7"/>
  <c r="E5501" i="7"/>
  <c r="A5502" i="7"/>
  <c r="C5502" i="7"/>
  <c r="D5502" i="7"/>
  <c r="E5502" i="7"/>
  <c r="A5503" i="7"/>
  <c r="C5503" i="7"/>
  <c r="D5503" i="7"/>
  <c r="E5503" i="7"/>
  <c r="A5504" i="7"/>
  <c r="C5504" i="7"/>
  <c r="D5504" i="7"/>
  <c r="E5504" i="7"/>
  <c r="A5505" i="7"/>
  <c r="C5505" i="7"/>
  <c r="D5505" i="7"/>
  <c r="E5505" i="7"/>
  <c r="A5506" i="7"/>
  <c r="C5506" i="7"/>
  <c r="D5506" i="7"/>
  <c r="E5506" i="7"/>
  <c r="A5507" i="7"/>
  <c r="C5507" i="7"/>
  <c r="D5507" i="7"/>
  <c r="E5507" i="7"/>
  <c r="A5508" i="7"/>
  <c r="C5508" i="7"/>
  <c r="D5508" i="7"/>
  <c r="E5508" i="7"/>
  <c r="A5509" i="7"/>
  <c r="C5509" i="7"/>
  <c r="D5509" i="7"/>
  <c r="E5509" i="7"/>
  <c r="A5510" i="7"/>
  <c r="C5510" i="7"/>
  <c r="D5510" i="7"/>
  <c r="E5510" i="7"/>
  <c r="A5511" i="7"/>
  <c r="C5511" i="7"/>
  <c r="D5511" i="7"/>
  <c r="E5511" i="7"/>
  <c r="A5512" i="7"/>
  <c r="C5512" i="7"/>
  <c r="D5512" i="7"/>
  <c r="E5512" i="7"/>
  <c r="A5513" i="7"/>
  <c r="C5513" i="7"/>
  <c r="D5513" i="7"/>
  <c r="E5513" i="7"/>
  <c r="A5514" i="7"/>
  <c r="C5514" i="7"/>
  <c r="D5514" i="7"/>
  <c r="E5514" i="7"/>
  <c r="A5515" i="7"/>
  <c r="C5515" i="7"/>
  <c r="D5515" i="7"/>
  <c r="E5515" i="7"/>
  <c r="A5516" i="7"/>
  <c r="C5516" i="7"/>
  <c r="D5516" i="7"/>
  <c r="E5516" i="7"/>
  <c r="A5517" i="7"/>
  <c r="C5517" i="7"/>
  <c r="D5517" i="7"/>
  <c r="E5517" i="7"/>
  <c r="A5518" i="7"/>
  <c r="C5518" i="7"/>
  <c r="D5518" i="7"/>
  <c r="E5518" i="7"/>
  <c r="A5519" i="7"/>
  <c r="C5519" i="7"/>
  <c r="D5519" i="7"/>
  <c r="E5519" i="7"/>
  <c r="A5520" i="7"/>
  <c r="C5520" i="7"/>
  <c r="D5520" i="7"/>
  <c r="E5520" i="7"/>
  <c r="A5521" i="7"/>
  <c r="C5521" i="7"/>
  <c r="D5521" i="7"/>
  <c r="E5521" i="7"/>
  <c r="A5522" i="7"/>
  <c r="C5522" i="7"/>
  <c r="D5522" i="7"/>
  <c r="E5522" i="7"/>
  <c r="A5523" i="7"/>
  <c r="C5523" i="7"/>
  <c r="D5523" i="7"/>
  <c r="E5523" i="7"/>
  <c r="A5524" i="7"/>
  <c r="C5524" i="7"/>
  <c r="D5524" i="7"/>
  <c r="E5524" i="7"/>
  <c r="A5525" i="7"/>
  <c r="C5525" i="7"/>
  <c r="D5525" i="7"/>
  <c r="E5525" i="7"/>
  <c r="A5526" i="7"/>
  <c r="C5526" i="7"/>
  <c r="D5526" i="7"/>
  <c r="E5526" i="7"/>
  <c r="A5527" i="7"/>
  <c r="C5527" i="7"/>
  <c r="D5527" i="7"/>
  <c r="E5527" i="7"/>
  <c r="A5528" i="7"/>
  <c r="C5528" i="7"/>
  <c r="D5528" i="7"/>
  <c r="E5528" i="7"/>
  <c r="A5529" i="7"/>
  <c r="C5529" i="7"/>
  <c r="D5529" i="7"/>
  <c r="E5529" i="7"/>
  <c r="A5530" i="7"/>
  <c r="C5530" i="7"/>
  <c r="D5530" i="7"/>
  <c r="E5530" i="7"/>
  <c r="A5531" i="7"/>
  <c r="C5531" i="7"/>
  <c r="D5531" i="7"/>
  <c r="E5531" i="7"/>
  <c r="A5532" i="7"/>
  <c r="C5532" i="7"/>
  <c r="D5532" i="7"/>
  <c r="E5532" i="7"/>
  <c r="A5533" i="7"/>
  <c r="C5533" i="7"/>
  <c r="D5533" i="7"/>
  <c r="E5533" i="7"/>
  <c r="A5534" i="7"/>
  <c r="C5534" i="7"/>
  <c r="D5534" i="7"/>
  <c r="E5534" i="7"/>
  <c r="A5535" i="7"/>
  <c r="C5535" i="7"/>
  <c r="D5535" i="7"/>
  <c r="E5535" i="7"/>
  <c r="A5536" i="7"/>
  <c r="C5536" i="7"/>
  <c r="D5536" i="7"/>
  <c r="E5536" i="7"/>
  <c r="A5537" i="7"/>
  <c r="C5537" i="7"/>
  <c r="D5537" i="7"/>
  <c r="E5537" i="7"/>
  <c r="A5538" i="7"/>
  <c r="C5538" i="7"/>
  <c r="D5538" i="7"/>
  <c r="E5538" i="7"/>
  <c r="A5539" i="7"/>
  <c r="C5539" i="7"/>
  <c r="D5539" i="7"/>
  <c r="E5539" i="7"/>
  <c r="A5540" i="7"/>
  <c r="C5540" i="7"/>
  <c r="D5540" i="7"/>
  <c r="E5540" i="7"/>
  <c r="A5541" i="7"/>
  <c r="C5541" i="7"/>
  <c r="D5541" i="7"/>
  <c r="E5541" i="7"/>
  <c r="A5542" i="7"/>
  <c r="C5542" i="7"/>
  <c r="D5542" i="7"/>
  <c r="E5542" i="7"/>
  <c r="A5543" i="7"/>
  <c r="C5543" i="7"/>
  <c r="D5543" i="7"/>
  <c r="E5543" i="7"/>
  <c r="A5544" i="7"/>
  <c r="C5544" i="7"/>
  <c r="D5544" i="7"/>
  <c r="E5544" i="7"/>
  <c r="A5545" i="7"/>
  <c r="C5545" i="7"/>
  <c r="D5545" i="7"/>
  <c r="E5545" i="7"/>
  <c r="A5546" i="7"/>
  <c r="C5546" i="7"/>
  <c r="D5546" i="7"/>
  <c r="E5546" i="7"/>
  <c r="A5547" i="7"/>
  <c r="C5547" i="7"/>
  <c r="D5547" i="7"/>
  <c r="E5547" i="7"/>
  <c r="A5548" i="7"/>
  <c r="C5548" i="7"/>
  <c r="D5548" i="7"/>
  <c r="E5548" i="7"/>
  <c r="A5549" i="7"/>
  <c r="C5549" i="7"/>
  <c r="D5549" i="7"/>
  <c r="E5549" i="7"/>
  <c r="A5550" i="7"/>
  <c r="C5550" i="7"/>
  <c r="D5550" i="7"/>
  <c r="E5550" i="7"/>
  <c r="A5551" i="7"/>
  <c r="C5551" i="7"/>
  <c r="D5551" i="7"/>
  <c r="E5551" i="7"/>
  <c r="A5552" i="7"/>
  <c r="C5552" i="7"/>
  <c r="D5552" i="7"/>
  <c r="E5552" i="7"/>
  <c r="A5553" i="7"/>
  <c r="C5553" i="7"/>
  <c r="D5553" i="7"/>
  <c r="E5553" i="7"/>
  <c r="A5554" i="7"/>
  <c r="C5554" i="7"/>
  <c r="D5554" i="7"/>
  <c r="E5554" i="7"/>
  <c r="A5555" i="7"/>
  <c r="C5555" i="7"/>
  <c r="D5555" i="7"/>
  <c r="E5555" i="7"/>
  <c r="A5556" i="7"/>
  <c r="C5556" i="7"/>
  <c r="D5556" i="7"/>
  <c r="E5556" i="7"/>
  <c r="A5557" i="7"/>
  <c r="C5557" i="7"/>
  <c r="D5557" i="7"/>
  <c r="E5557" i="7"/>
  <c r="A5558" i="7"/>
  <c r="C5558" i="7"/>
  <c r="D5558" i="7"/>
  <c r="E5558" i="7"/>
  <c r="A5559" i="7"/>
  <c r="C5559" i="7"/>
  <c r="D5559" i="7"/>
  <c r="E5559" i="7"/>
  <c r="A5560" i="7"/>
  <c r="C5560" i="7"/>
  <c r="D5560" i="7"/>
  <c r="E5560" i="7"/>
  <c r="A5561" i="7"/>
  <c r="C5561" i="7"/>
  <c r="D5561" i="7"/>
  <c r="E5561" i="7"/>
  <c r="A5562" i="7"/>
  <c r="C5562" i="7"/>
  <c r="D5562" i="7"/>
  <c r="E5562" i="7"/>
  <c r="A5563" i="7"/>
  <c r="C5563" i="7"/>
  <c r="D5563" i="7"/>
  <c r="E5563" i="7"/>
  <c r="A5564" i="7"/>
  <c r="C5564" i="7"/>
  <c r="D5564" i="7"/>
  <c r="E5564" i="7"/>
  <c r="A5565" i="7"/>
  <c r="C5565" i="7"/>
  <c r="D5565" i="7"/>
  <c r="E5565" i="7"/>
  <c r="A5566" i="7"/>
  <c r="C5566" i="7"/>
  <c r="D5566" i="7"/>
  <c r="E5566" i="7"/>
  <c r="A5567" i="7"/>
  <c r="C5567" i="7"/>
  <c r="D5567" i="7"/>
  <c r="E5567" i="7"/>
  <c r="A5568" i="7"/>
  <c r="C5568" i="7"/>
  <c r="D5568" i="7"/>
  <c r="E5568" i="7"/>
  <c r="A5569" i="7"/>
  <c r="C5569" i="7"/>
  <c r="D5569" i="7"/>
  <c r="E5569" i="7"/>
  <c r="A5570" i="7"/>
  <c r="C5570" i="7"/>
  <c r="D5570" i="7"/>
  <c r="E5570" i="7"/>
  <c r="A5571" i="7"/>
  <c r="C5571" i="7"/>
  <c r="D5571" i="7"/>
  <c r="E5571" i="7"/>
  <c r="A5572" i="7"/>
  <c r="C5572" i="7"/>
  <c r="D5572" i="7"/>
  <c r="E5572" i="7"/>
  <c r="A5573" i="7"/>
  <c r="C5573" i="7"/>
  <c r="D5573" i="7"/>
  <c r="E5573" i="7"/>
  <c r="A5574" i="7"/>
  <c r="C5574" i="7"/>
  <c r="D5574" i="7"/>
  <c r="E5574" i="7"/>
  <c r="A5575" i="7"/>
  <c r="C5575" i="7"/>
  <c r="D5575" i="7"/>
  <c r="E5575" i="7"/>
  <c r="A5576" i="7"/>
  <c r="C5576" i="7"/>
  <c r="D5576" i="7"/>
  <c r="E5576" i="7"/>
  <c r="A5577" i="7"/>
  <c r="C5577" i="7"/>
  <c r="D5577" i="7"/>
  <c r="E5577" i="7"/>
  <c r="A5578" i="7"/>
  <c r="C5578" i="7"/>
  <c r="D5578" i="7"/>
  <c r="E5578" i="7"/>
  <c r="A5579" i="7"/>
  <c r="C5579" i="7"/>
  <c r="D5579" i="7"/>
  <c r="E5579" i="7"/>
  <c r="A5580" i="7"/>
  <c r="C5580" i="7"/>
  <c r="D5580" i="7"/>
  <c r="E5580" i="7"/>
  <c r="A5581" i="7"/>
  <c r="C5581" i="7"/>
  <c r="D5581" i="7"/>
  <c r="E5581" i="7"/>
  <c r="A5582" i="7"/>
  <c r="C5582" i="7"/>
  <c r="D5582" i="7"/>
  <c r="E5582" i="7"/>
  <c r="A5583" i="7"/>
  <c r="C5583" i="7"/>
  <c r="D5583" i="7"/>
  <c r="E5583" i="7"/>
  <c r="A5584" i="7"/>
  <c r="C5584" i="7"/>
  <c r="D5584" i="7"/>
  <c r="E5584" i="7"/>
  <c r="A5585" i="7"/>
  <c r="C5585" i="7"/>
  <c r="D5585" i="7"/>
  <c r="E5585" i="7"/>
  <c r="A5586" i="7"/>
  <c r="C5586" i="7"/>
  <c r="D5586" i="7"/>
  <c r="E5586" i="7"/>
  <c r="A5587" i="7"/>
  <c r="C5587" i="7"/>
  <c r="D5587" i="7"/>
  <c r="E5587" i="7"/>
  <c r="A5588" i="7"/>
  <c r="C5588" i="7"/>
  <c r="D5588" i="7"/>
  <c r="E5588" i="7"/>
  <c r="A5589" i="7"/>
  <c r="C5589" i="7"/>
  <c r="D5589" i="7"/>
  <c r="E5589" i="7"/>
  <c r="A5590" i="7"/>
  <c r="C5590" i="7"/>
  <c r="D5590" i="7"/>
  <c r="E5590" i="7"/>
  <c r="A5591" i="7"/>
  <c r="C5591" i="7"/>
  <c r="D5591" i="7"/>
  <c r="E5591" i="7"/>
  <c r="A5592" i="7"/>
  <c r="C5592" i="7"/>
  <c r="D5592" i="7"/>
  <c r="E5592" i="7"/>
  <c r="A5593" i="7"/>
  <c r="C5593" i="7"/>
  <c r="D5593" i="7"/>
  <c r="E5593" i="7"/>
  <c r="A5594" i="7"/>
  <c r="C5594" i="7"/>
  <c r="D5594" i="7"/>
  <c r="E5594" i="7"/>
  <c r="A5595" i="7"/>
  <c r="C5595" i="7"/>
  <c r="D5595" i="7"/>
  <c r="E5595" i="7"/>
  <c r="A5596" i="7"/>
  <c r="C5596" i="7"/>
  <c r="D5596" i="7"/>
  <c r="E5596" i="7"/>
  <c r="A5597" i="7"/>
  <c r="C5597" i="7"/>
  <c r="D5597" i="7"/>
  <c r="E5597" i="7"/>
  <c r="A5598" i="7"/>
  <c r="C5598" i="7"/>
  <c r="D5598" i="7"/>
  <c r="E5598" i="7"/>
  <c r="A5599" i="7"/>
  <c r="C5599" i="7"/>
  <c r="D5599" i="7"/>
  <c r="E5599" i="7"/>
  <c r="A5600" i="7"/>
  <c r="C5600" i="7"/>
  <c r="D5600" i="7"/>
  <c r="E5600" i="7"/>
  <c r="A5601" i="7"/>
  <c r="C5601" i="7"/>
  <c r="D5601" i="7"/>
  <c r="E5601" i="7"/>
  <c r="A5602" i="7"/>
  <c r="C5602" i="7"/>
  <c r="D5602" i="7"/>
  <c r="E5602" i="7"/>
  <c r="A5603" i="7"/>
  <c r="C5603" i="7"/>
  <c r="D5603" i="7"/>
  <c r="E5603" i="7"/>
  <c r="A5604" i="7"/>
  <c r="C5604" i="7"/>
  <c r="D5604" i="7"/>
  <c r="E5604" i="7"/>
  <c r="A5605" i="7"/>
  <c r="C5605" i="7"/>
  <c r="D5605" i="7"/>
  <c r="E5605" i="7"/>
  <c r="A5606" i="7"/>
  <c r="C5606" i="7"/>
  <c r="D5606" i="7"/>
  <c r="E5606" i="7"/>
  <c r="A5607" i="7"/>
  <c r="C5607" i="7"/>
  <c r="D5607" i="7"/>
  <c r="E5607" i="7"/>
  <c r="A5608" i="7"/>
  <c r="C5608" i="7"/>
  <c r="D5608" i="7"/>
  <c r="E5608" i="7"/>
  <c r="A5609" i="7"/>
  <c r="C5609" i="7"/>
  <c r="D5609" i="7"/>
  <c r="E5609" i="7"/>
  <c r="A5610" i="7"/>
  <c r="C5610" i="7"/>
  <c r="D5610" i="7"/>
  <c r="E5610" i="7"/>
  <c r="A5611" i="7"/>
  <c r="C5611" i="7"/>
  <c r="D5611" i="7"/>
  <c r="E5611" i="7"/>
  <c r="A5612" i="7"/>
  <c r="C5612" i="7"/>
  <c r="D5612" i="7"/>
  <c r="E5612" i="7"/>
  <c r="A5613" i="7"/>
  <c r="C5613" i="7"/>
  <c r="D5613" i="7"/>
  <c r="E5613" i="7"/>
  <c r="A5614" i="7"/>
  <c r="C5614" i="7"/>
  <c r="D5614" i="7"/>
  <c r="E5614" i="7"/>
  <c r="A5615" i="7"/>
  <c r="C5615" i="7"/>
  <c r="D5615" i="7"/>
  <c r="E5615" i="7"/>
  <c r="A5616" i="7"/>
  <c r="C5616" i="7"/>
  <c r="D5616" i="7"/>
  <c r="E5616" i="7"/>
  <c r="A5617" i="7"/>
  <c r="C5617" i="7"/>
  <c r="D5617" i="7"/>
  <c r="E5617" i="7"/>
  <c r="A5618" i="7"/>
  <c r="C5618" i="7"/>
  <c r="D5618" i="7"/>
  <c r="E5618" i="7"/>
  <c r="A5619" i="7"/>
  <c r="C5619" i="7"/>
  <c r="D5619" i="7"/>
  <c r="E5619" i="7"/>
  <c r="A5620" i="7"/>
  <c r="C5620" i="7"/>
  <c r="D5620" i="7"/>
  <c r="E5620" i="7"/>
  <c r="A5621" i="7"/>
  <c r="C5621" i="7"/>
  <c r="D5621" i="7"/>
  <c r="E5621" i="7"/>
  <c r="A5622" i="7"/>
  <c r="C5622" i="7"/>
  <c r="D5622" i="7"/>
  <c r="E5622" i="7"/>
  <c r="A5623" i="7"/>
  <c r="C5623" i="7"/>
  <c r="D5623" i="7"/>
  <c r="E5623" i="7"/>
  <c r="A5624" i="7"/>
  <c r="C5624" i="7"/>
  <c r="D5624" i="7"/>
  <c r="E5624" i="7"/>
  <c r="A5625" i="7"/>
  <c r="C5625" i="7"/>
  <c r="D5625" i="7"/>
  <c r="E5625" i="7"/>
  <c r="A5626" i="7"/>
  <c r="C5626" i="7"/>
  <c r="D5626" i="7"/>
  <c r="E5626" i="7"/>
  <c r="A5627" i="7"/>
  <c r="C5627" i="7"/>
  <c r="D5627" i="7"/>
  <c r="E5627" i="7"/>
  <c r="A5628" i="7"/>
  <c r="C5628" i="7"/>
  <c r="D5628" i="7"/>
  <c r="E5628" i="7"/>
  <c r="A5629" i="7"/>
  <c r="C5629" i="7"/>
  <c r="D5629" i="7"/>
  <c r="E5629" i="7"/>
  <c r="A5630" i="7"/>
  <c r="C5630" i="7"/>
  <c r="D5630" i="7"/>
  <c r="E5630" i="7"/>
  <c r="A5631" i="7"/>
  <c r="C5631" i="7"/>
  <c r="D5631" i="7"/>
  <c r="E5631" i="7"/>
  <c r="A5632" i="7"/>
  <c r="C5632" i="7"/>
  <c r="D5632" i="7"/>
  <c r="E5632" i="7"/>
  <c r="A5633" i="7"/>
  <c r="C5633" i="7"/>
  <c r="D5633" i="7"/>
  <c r="E5633" i="7"/>
  <c r="A5634" i="7"/>
  <c r="C5634" i="7"/>
  <c r="D5634" i="7"/>
  <c r="E5634" i="7"/>
  <c r="A5635" i="7"/>
  <c r="C5635" i="7"/>
  <c r="D5635" i="7"/>
  <c r="E5635" i="7"/>
  <c r="A5636" i="7"/>
  <c r="C5636" i="7"/>
  <c r="D5636" i="7"/>
  <c r="E5636" i="7"/>
  <c r="A5637" i="7"/>
  <c r="C5637" i="7"/>
  <c r="D5637" i="7"/>
  <c r="E5637" i="7"/>
  <c r="A5638" i="7"/>
  <c r="C5638" i="7"/>
  <c r="D5638" i="7"/>
  <c r="E5638" i="7"/>
  <c r="A5639" i="7"/>
  <c r="C5639" i="7"/>
  <c r="D5639" i="7"/>
  <c r="E5639" i="7"/>
  <c r="A5640" i="7"/>
  <c r="C5640" i="7"/>
  <c r="D5640" i="7"/>
  <c r="E5640" i="7"/>
  <c r="A5641" i="7"/>
  <c r="C5641" i="7"/>
  <c r="D5641" i="7"/>
  <c r="E5641" i="7"/>
  <c r="A5642" i="7"/>
  <c r="C5642" i="7"/>
  <c r="D5642" i="7"/>
  <c r="E5642" i="7"/>
  <c r="A5643" i="7"/>
  <c r="C5643" i="7"/>
  <c r="D5643" i="7"/>
  <c r="E5643" i="7"/>
  <c r="A5644" i="7"/>
  <c r="C5644" i="7"/>
  <c r="D5644" i="7"/>
  <c r="E5644" i="7"/>
  <c r="A5645" i="7"/>
  <c r="C5645" i="7"/>
  <c r="D5645" i="7"/>
  <c r="E5645" i="7"/>
  <c r="A5646" i="7"/>
  <c r="C5646" i="7"/>
  <c r="D5646" i="7"/>
  <c r="E5646" i="7"/>
  <c r="A5647" i="7"/>
  <c r="C5647" i="7"/>
  <c r="D5647" i="7"/>
  <c r="E5647" i="7"/>
  <c r="A5648" i="7"/>
  <c r="C5648" i="7"/>
  <c r="D5648" i="7"/>
  <c r="E5648" i="7"/>
  <c r="A5649" i="7"/>
  <c r="C5649" i="7"/>
  <c r="D5649" i="7"/>
  <c r="E5649" i="7"/>
  <c r="A5650" i="7"/>
  <c r="C5650" i="7"/>
  <c r="D5650" i="7"/>
  <c r="E5650" i="7"/>
  <c r="A5651" i="7"/>
  <c r="C5651" i="7"/>
  <c r="D5651" i="7"/>
  <c r="E5651" i="7"/>
  <c r="A5652" i="7"/>
  <c r="C5652" i="7"/>
  <c r="D5652" i="7"/>
  <c r="E5652" i="7"/>
  <c r="A5653" i="7"/>
  <c r="C5653" i="7"/>
  <c r="D5653" i="7"/>
  <c r="E5653" i="7"/>
  <c r="A5654" i="7"/>
  <c r="C5654" i="7"/>
  <c r="D5654" i="7"/>
  <c r="E5654" i="7"/>
  <c r="A5655" i="7"/>
  <c r="C5655" i="7"/>
  <c r="D5655" i="7"/>
  <c r="E5655" i="7"/>
  <c r="A5656" i="7"/>
  <c r="C5656" i="7"/>
  <c r="D5656" i="7"/>
  <c r="E5656" i="7"/>
  <c r="A5657" i="7"/>
  <c r="C5657" i="7"/>
  <c r="D5657" i="7"/>
  <c r="E5657" i="7"/>
  <c r="A5658" i="7"/>
  <c r="C5658" i="7"/>
  <c r="D5658" i="7"/>
  <c r="E5658" i="7"/>
  <c r="A5659" i="7"/>
  <c r="C5659" i="7"/>
  <c r="D5659" i="7"/>
  <c r="E5659" i="7"/>
  <c r="A5660" i="7"/>
  <c r="C5660" i="7"/>
  <c r="D5660" i="7"/>
  <c r="E5660" i="7"/>
  <c r="A5661" i="7"/>
  <c r="C5661" i="7"/>
  <c r="D5661" i="7"/>
  <c r="E5661" i="7"/>
  <c r="A5662" i="7"/>
  <c r="C5662" i="7"/>
  <c r="D5662" i="7"/>
  <c r="E5662" i="7"/>
  <c r="A5663" i="7"/>
  <c r="C5663" i="7"/>
  <c r="D5663" i="7"/>
  <c r="E5663" i="7"/>
  <c r="A5664" i="7"/>
  <c r="C5664" i="7"/>
  <c r="D5664" i="7"/>
  <c r="E5664" i="7"/>
  <c r="A5665" i="7"/>
  <c r="C5665" i="7"/>
  <c r="D5665" i="7"/>
  <c r="E5665" i="7"/>
  <c r="A5666" i="7"/>
  <c r="C5666" i="7"/>
  <c r="D5666" i="7"/>
  <c r="E5666" i="7"/>
  <c r="A5667" i="7"/>
  <c r="C5667" i="7"/>
  <c r="D5667" i="7"/>
  <c r="E5667" i="7"/>
  <c r="A5668" i="7"/>
  <c r="C5668" i="7"/>
  <c r="D5668" i="7"/>
  <c r="E5668" i="7"/>
  <c r="A5669" i="7"/>
  <c r="C5669" i="7"/>
  <c r="D5669" i="7"/>
  <c r="E5669" i="7"/>
  <c r="A5670" i="7"/>
  <c r="C5670" i="7"/>
  <c r="D5670" i="7"/>
  <c r="E5670" i="7"/>
  <c r="A5671" i="7"/>
  <c r="C5671" i="7"/>
  <c r="D5671" i="7"/>
  <c r="E5671" i="7"/>
  <c r="A5672" i="7"/>
  <c r="C5672" i="7"/>
  <c r="D5672" i="7"/>
  <c r="E5672" i="7"/>
  <c r="A5673" i="7"/>
  <c r="C5673" i="7"/>
  <c r="D5673" i="7"/>
  <c r="E5673" i="7"/>
  <c r="A5674" i="7"/>
  <c r="C5674" i="7"/>
  <c r="D5674" i="7"/>
  <c r="E5674" i="7"/>
  <c r="A5675" i="7"/>
  <c r="C5675" i="7"/>
  <c r="D5675" i="7"/>
  <c r="E5675" i="7"/>
  <c r="A5676" i="7"/>
  <c r="C5676" i="7"/>
  <c r="D5676" i="7"/>
  <c r="E5676" i="7"/>
  <c r="A5677" i="7"/>
  <c r="C5677" i="7"/>
  <c r="D5677" i="7"/>
  <c r="E5677" i="7"/>
  <c r="A5678" i="7"/>
  <c r="C5678" i="7"/>
  <c r="D5678" i="7"/>
  <c r="E5678" i="7"/>
  <c r="A5679" i="7"/>
  <c r="C5679" i="7"/>
  <c r="D5679" i="7"/>
  <c r="E5679" i="7"/>
  <c r="A5680" i="7"/>
  <c r="C5680" i="7"/>
  <c r="D5680" i="7"/>
  <c r="E5680" i="7"/>
  <c r="A5681" i="7"/>
  <c r="C5681" i="7"/>
  <c r="D5681" i="7"/>
  <c r="E5681" i="7"/>
  <c r="A5682" i="7"/>
  <c r="C5682" i="7"/>
  <c r="D5682" i="7"/>
  <c r="E5682" i="7"/>
  <c r="A5683" i="7"/>
  <c r="C5683" i="7"/>
  <c r="D5683" i="7"/>
  <c r="E5683" i="7"/>
  <c r="A5684" i="7"/>
  <c r="C5684" i="7"/>
  <c r="D5684" i="7"/>
  <c r="E5684" i="7"/>
  <c r="A5685" i="7"/>
  <c r="C5685" i="7"/>
  <c r="D5685" i="7"/>
  <c r="E5685" i="7"/>
  <c r="A5686" i="7"/>
  <c r="C5686" i="7"/>
  <c r="D5686" i="7"/>
  <c r="E5686" i="7"/>
  <c r="A5687" i="7"/>
  <c r="C5687" i="7"/>
  <c r="D5687" i="7"/>
  <c r="E5687" i="7"/>
  <c r="A5688" i="7"/>
  <c r="C5688" i="7"/>
  <c r="D5688" i="7"/>
  <c r="E5688" i="7"/>
  <c r="A5689" i="7"/>
  <c r="C5689" i="7"/>
  <c r="D5689" i="7"/>
  <c r="E5689" i="7"/>
  <c r="A5690" i="7"/>
  <c r="C5690" i="7"/>
  <c r="D5690" i="7"/>
  <c r="E5690" i="7"/>
  <c r="A5691" i="7"/>
  <c r="C5691" i="7"/>
  <c r="D5691" i="7"/>
  <c r="E5691" i="7"/>
  <c r="A5692" i="7"/>
  <c r="C5692" i="7"/>
  <c r="D5692" i="7"/>
  <c r="E5692" i="7"/>
  <c r="A5693" i="7"/>
  <c r="C5693" i="7"/>
  <c r="D5693" i="7"/>
  <c r="E5693" i="7"/>
  <c r="A5694" i="7"/>
  <c r="C5694" i="7"/>
  <c r="D5694" i="7"/>
  <c r="E5694" i="7"/>
  <c r="A5695" i="7"/>
  <c r="C5695" i="7"/>
  <c r="D5695" i="7"/>
  <c r="E5695" i="7"/>
  <c r="A5696" i="7"/>
  <c r="C5696" i="7"/>
  <c r="D5696" i="7"/>
  <c r="E5696" i="7"/>
  <c r="A5697" i="7"/>
  <c r="C5697" i="7"/>
  <c r="D5697" i="7"/>
  <c r="E5697" i="7"/>
  <c r="A5698" i="7"/>
  <c r="C5698" i="7"/>
  <c r="D5698" i="7"/>
  <c r="E5698" i="7"/>
  <c r="A5699" i="7"/>
  <c r="C5699" i="7"/>
  <c r="D5699" i="7"/>
  <c r="E5699" i="7"/>
  <c r="A5700" i="7"/>
  <c r="C5700" i="7"/>
  <c r="D5700" i="7"/>
  <c r="E5700" i="7"/>
  <c r="A5701" i="7"/>
  <c r="C5701" i="7"/>
  <c r="D5701" i="7"/>
  <c r="E5701" i="7"/>
  <c r="A5702" i="7"/>
  <c r="C5702" i="7"/>
  <c r="D5702" i="7"/>
  <c r="E5702" i="7"/>
  <c r="A5703" i="7"/>
  <c r="C5703" i="7"/>
  <c r="D5703" i="7"/>
  <c r="E5703" i="7"/>
  <c r="A5704" i="7"/>
  <c r="C5704" i="7"/>
  <c r="D5704" i="7"/>
  <c r="E5704" i="7"/>
  <c r="A5705" i="7"/>
  <c r="C5705" i="7"/>
  <c r="D5705" i="7"/>
  <c r="E5705" i="7"/>
  <c r="A5706" i="7"/>
  <c r="C5706" i="7"/>
  <c r="D5706" i="7"/>
  <c r="E5706" i="7"/>
  <c r="A5707" i="7"/>
  <c r="C5707" i="7"/>
  <c r="D5707" i="7"/>
  <c r="E5707" i="7"/>
  <c r="A5708" i="7"/>
  <c r="C5708" i="7"/>
  <c r="D5708" i="7"/>
  <c r="E5708" i="7"/>
  <c r="A5709" i="7"/>
  <c r="C5709" i="7"/>
  <c r="D5709" i="7"/>
  <c r="E5709" i="7"/>
  <c r="A5710" i="7"/>
  <c r="C5710" i="7"/>
  <c r="D5710" i="7"/>
  <c r="E5710" i="7"/>
  <c r="A5711" i="7"/>
  <c r="C5711" i="7"/>
  <c r="D5711" i="7"/>
  <c r="E5711" i="7"/>
  <c r="A5712" i="7"/>
  <c r="C5712" i="7"/>
  <c r="D5712" i="7"/>
  <c r="E5712" i="7"/>
  <c r="A5713" i="7"/>
  <c r="C5713" i="7"/>
  <c r="D5713" i="7"/>
  <c r="E5713" i="7"/>
  <c r="A5714" i="7"/>
  <c r="C5714" i="7"/>
  <c r="D5714" i="7"/>
  <c r="E5714" i="7"/>
  <c r="A5715" i="7"/>
  <c r="C5715" i="7"/>
  <c r="D5715" i="7"/>
  <c r="E5715" i="7"/>
  <c r="A5716" i="7"/>
  <c r="C5716" i="7"/>
  <c r="D5716" i="7"/>
  <c r="E5716" i="7"/>
  <c r="A5717" i="7"/>
  <c r="C5717" i="7"/>
  <c r="D5717" i="7"/>
  <c r="E5717" i="7"/>
  <c r="A5718" i="7"/>
  <c r="C5718" i="7"/>
  <c r="D5718" i="7"/>
  <c r="E5718" i="7"/>
  <c r="A5719" i="7"/>
  <c r="C5719" i="7"/>
  <c r="D5719" i="7"/>
  <c r="E5719" i="7"/>
  <c r="A5720" i="7"/>
  <c r="C5720" i="7"/>
  <c r="D5720" i="7"/>
  <c r="E5720" i="7"/>
  <c r="A5721" i="7"/>
  <c r="C5721" i="7"/>
  <c r="D5721" i="7"/>
  <c r="E5721" i="7"/>
  <c r="A5722" i="7"/>
  <c r="C5722" i="7"/>
  <c r="D5722" i="7"/>
  <c r="E5722" i="7"/>
  <c r="A5723" i="7"/>
  <c r="C5723" i="7"/>
  <c r="D5723" i="7"/>
  <c r="E5723" i="7"/>
  <c r="A5724" i="7"/>
  <c r="C5724" i="7"/>
  <c r="D5724" i="7"/>
  <c r="E5724" i="7"/>
  <c r="A5725" i="7"/>
  <c r="C5725" i="7"/>
  <c r="D5725" i="7"/>
  <c r="E5725" i="7"/>
  <c r="A5726" i="7"/>
  <c r="C5726" i="7"/>
  <c r="D5726" i="7"/>
  <c r="E5726" i="7"/>
  <c r="A5727" i="7"/>
  <c r="C5727" i="7"/>
  <c r="D5727" i="7"/>
  <c r="E5727" i="7"/>
  <c r="A5728" i="7"/>
  <c r="C5728" i="7"/>
  <c r="D5728" i="7"/>
  <c r="E5728" i="7"/>
  <c r="A5729" i="7"/>
  <c r="C5729" i="7"/>
  <c r="D5729" i="7"/>
  <c r="E5729" i="7"/>
  <c r="A5730" i="7"/>
  <c r="C5730" i="7"/>
  <c r="D5730" i="7"/>
  <c r="E5730" i="7"/>
  <c r="A5731" i="7"/>
  <c r="C5731" i="7"/>
  <c r="D5731" i="7"/>
  <c r="E5731" i="7"/>
  <c r="A5732" i="7"/>
  <c r="C5732" i="7"/>
  <c r="D5732" i="7"/>
  <c r="E5732" i="7"/>
  <c r="A5733" i="7"/>
  <c r="C5733" i="7"/>
  <c r="D5733" i="7"/>
  <c r="E5733" i="7"/>
  <c r="A5734" i="7"/>
  <c r="C5734" i="7"/>
  <c r="D5734" i="7"/>
  <c r="E5734" i="7"/>
  <c r="A5735" i="7"/>
  <c r="C5735" i="7"/>
  <c r="D5735" i="7"/>
  <c r="E5735" i="7"/>
  <c r="A5736" i="7"/>
  <c r="C5736" i="7"/>
  <c r="D5736" i="7"/>
  <c r="E5736" i="7"/>
  <c r="A5737" i="7"/>
  <c r="C5737" i="7"/>
  <c r="D5737" i="7"/>
  <c r="E5737" i="7"/>
  <c r="A5738" i="7"/>
  <c r="C5738" i="7"/>
  <c r="D5738" i="7"/>
  <c r="E5738" i="7"/>
  <c r="A5739" i="7"/>
  <c r="C5739" i="7"/>
  <c r="D5739" i="7"/>
  <c r="E5739" i="7"/>
  <c r="A5740" i="7"/>
  <c r="C5740" i="7"/>
  <c r="D5740" i="7"/>
  <c r="E5740" i="7"/>
  <c r="A5741" i="7"/>
  <c r="C5741" i="7"/>
  <c r="D5741" i="7"/>
  <c r="E5741" i="7"/>
  <c r="A5742" i="7"/>
  <c r="C5742" i="7"/>
  <c r="D5742" i="7"/>
  <c r="E5742" i="7"/>
  <c r="A5743" i="7"/>
  <c r="C5743" i="7"/>
  <c r="D5743" i="7"/>
  <c r="E5743" i="7"/>
  <c r="A5744" i="7"/>
  <c r="C5744" i="7"/>
  <c r="D5744" i="7"/>
  <c r="E5744" i="7"/>
  <c r="A5745" i="7"/>
  <c r="C5745" i="7"/>
  <c r="D5745" i="7"/>
  <c r="E5745" i="7"/>
  <c r="A5746" i="7"/>
  <c r="C5746" i="7"/>
  <c r="D5746" i="7"/>
  <c r="E5746" i="7"/>
  <c r="A5747" i="7"/>
  <c r="C5747" i="7"/>
  <c r="D5747" i="7"/>
  <c r="E5747" i="7"/>
  <c r="A5748" i="7"/>
  <c r="C5748" i="7"/>
  <c r="D5748" i="7"/>
  <c r="E5748" i="7"/>
  <c r="A5749" i="7"/>
  <c r="C5749" i="7"/>
  <c r="D5749" i="7"/>
  <c r="E5749" i="7"/>
  <c r="A5750" i="7"/>
  <c r="C5750" i="7"/>
  <c r="D5750" i="7"/>
  <c r="E5750" i="7"/>
  <c r="A5751" i="7"/>
  <c r="C5751" i="7"/>
  <c r="D5751" i="7"/>
  <c r="E5751" i="7"/>
  <c r="A5752" i="7"/>
  <c r="C5752" i="7"/>
  <c r="D5752" i="7"/>
  <c r="E5752" i="7"/>
  <c r="A5753" i="7"/>
  <c r="C5753" i="7"/>
  <c r="D5753" i="7"/>
  <c r="E5753" i="7"/>
  <c r="A5754" i="7"/>
  <c r="C5754" i="7"/>
  <c r="D5754" i="7"/>
  <c r="E5754" i="7"/>
  <c r="A5755" i="7"/>
  <c r="C5755" i="7"/>
  <c r="D5755" i="7"/>
  <c r="E5755" i="7"/>
  <c r="A5756" i="7"/>
  <c r="C5756" i="7"/>
  <c r="D5756" i="7"/>
  <c r="E5756" i="7"/>
  <c r="A5757" i="7"/>
  <c r="C5757" i="7"/>
  <c r="D5757" i="7"/>
  <c r="E5757" i="7"/>
  <c r="A5758" i="7"/>
  <c r="C5758" i="7"/>
  <c r="D5758" i="7"/>
  <c r="E5758" i="7"/>
  <c r="A5759" i="7"/>
  <c r="C5759" i="7"/>
  <c r="D5759" i="7"/>
  <c r="E5759" i="7"/>
  <c r="A5760" i="7"/>
  <c r="C5760" i="7"/>
  <c r="D5760" i="7"/>
  <c r="E5760" i="7"/>
  <c r="A5761" i="7"/>
  <c r="C5761" i="7"/>
  <c r="D5761" i="7"/>
  <c r="E5761" i="7"/>
  <c r="A5762" i="7"/>
  <c r="C5762" i="7"/>
  <c r="D5762" i="7"/>
  <c r="E5762" i="7"/>
  <c r="A5763" i="7"/>
  <c r="C5763" i="7"/>
  <c r="D5763" i="7"/>
  <c r="E5763" i="7"/>
  <c r="A5764" i="7"/>
  <c r="C5764" i="7"/>
  <c r="D5764" i="7"/>
  <c r="E5764" i="7"/>
  <c r="A5765" i="7"/>
  <c r="C5765" i="7"/>
  <c r="D5765" i="7"/>
  <c r="E5765" i="7"/>
  <c r="A5766" i="7"/>
  <c r="C5766" i="7"/>
  <c r="D5766" i="7"/>
  <c r="E5766" i="7"/>
  <c r="A5767" i="7"/>
  <c r="C5767" i="7"/>
  <c r="D5767" i="7"/>
  <c r="E5767" i="7"/>
  <c r="A5768" i="7"/>
  <c r="C5768" i="7"/>
  <c r="D5768" i="7"/>
  <c r="E5768" i="7"/>
  <c r="A5769" i="7"/>
  <c r="C5769" i="7"/>
  <c r="D5769" i="7"/>
  <c r="E5769" i="7"/>
  <c r="A5770" i="7"/>
  <c r="C5770" i="7"/>
  <c r="D5770" i="7"/>
  <c r="E5770" i="7"/>
  <c r="A5771" i="7"/>
  <c r="C5771" i="7"/>
  <c r="D5771" i="7"/>
  <c r="E5771" i="7"/>
  <c r="A5772" i="7"/>
  <c r="C5772" i="7"/>
  <c r="D5772" i="7"/>
  <c r="E5772" i="7"/>
  <c r="A5773" i="7"/>
  <c r="C5773" i="7"/>
  <c r="D5773" i="7"/>
  <c r="E5773" i="7"/>
  <c r="A5774" i="7"/>
  <c r="C5774" i="7"/>
  <c r="D5774" i="7"/>
  <c r="E5774" i="7"/>
  <c r="A5775" i="7"/>
  <c r="C5775" i="7"/>
  <c r="D5775" i="7"/>
  <c r="E5775" i="7"/>
  <c r="A5776" i="7"/>
  <c r="C5776" i="7"/>
  <c r="D5776" i="7"/>
  <c r="E5776" i="7"/>
  <c r="A5777" i="7"/>
  <c r="C5777" i="7"/>
  <c r="D5777" i="7"/>
  <c r="E5777" i="7"/>
  <c r="A5778" i="7"/>
  <c r="C5778" i="7"/>
  <c r="D5778" i="7"/>
  <c r="E5778" i="7"/>
  <c r="A5779" i="7"/>
  <c r="C5779" i="7"/>
  <c r="D5779" i="7"/>
  <c r="E5779" i="7"/>
  <c r="A5780" i="7"/>
  <c r="C5780" i="7"/>
  <c r="D5780" i="7"/>
  <c r="E5780" i="7"/>
  <c r="A5781" i="7"/>
  <c r="C5781" i="7"/>
  <c r="D5781" i="7"/>
  <c r="E5781" i="7"/>
  <c r="A5782" i="7"/>
  <c r="C5782" i="7"/>
  <c r="D5782" i="7"/>
  <c r="E5782" i="7"/>
  <c r="A5783" i="7"/>
  <c r="C5783" i="7"/>
  <c r="D5783" i="7"/>
  <c r="E5783" i="7"/>
  <c r="A5784" i="7"/>
  <c r="C5784" i="7"/>
  <c r="D5784" i="7"/>
  <c r="E5784" i="7"/>
  <c r="A5785" i="7"/>
  <c r="C5785" i="7"/>
  <c r="D5785" i="7"/>
  <c r="E5785" i="7"/>
  <c r="A5786" i="7"/>
  <c r="C5786" i="7"/>
  <c r="D5786" i="7"/>
  <c r="E5786" i="7"/>
  <c r="A5787" i="7"/>
  <c r="C5787" i="7"/>
  <c r="D5787" i="7"/>
  <c r="E5787" i="7"/>
  <c r="A5788" i="7"/>
  <c r="C5788" i="7"/>
  <c r="D5788" i="7"/>
  <c r="E5788" i="7"/>
  <c r="A5789" i="7"/>
  <c r="C5789" i="7"/>
  <c r="D5789" i="7"/>
  <c r="E5789" i="7"/>
  <c r="A5790" i="7"/>
  <c r="C5790" i="7"/>
  <c r="D5790" i="7"/>
  <c r="E5790" i="7"/>
  <c r="A5791" i="7"/>
  <c r="C5791" i="7"/>
  <c r="D5791" i="7"/>
  <c r="E5791" i="7"/>
  <c r="A5792" i="7"/>
  <c r="C5792" i="7"/>
  <c r="D5792" i="7"/>
  <c r="E5792" i="7"/>
  <c r="A5793" i="7"/>
  <c r="C5793" i="7"/>
  <c r="D5793" i="7"/>
  <c r="E5793" i="7"/>
  <c r="A5794" i="7"/>
  <c r="C5794" i="7"/>
  <c r="D5794" i="7"/>
  <c r="E5794" i="7"/>
  <c r="A5795" i="7"/>
  <c r="C5795" i="7"/>
  <c r="D5795" i="7"/>
  <c r="E5795" i="7"/>
  <c r="A5796" i="7"/>
  <c r="C5796" i="7"/>
  <c r="D5796" i="7"/>
  <c r="E5796" i="7"/>
  <c r="A5797" i="7"/>
  <c r="C5797" i="7"/>
  <c r="D5797" i="7"/>
  <c r="E5797" i="7"/>
  <c r="A5798" i="7"/>
  <c r="C5798" i="7"/>
  <c r="D5798" i="7"/>
  <c r="E5798" i="7"/>
  <c r="A5799" i="7"/>
  <c r="C5799" i="7"/>
  <c r="D5799" i="7"/>
  <c r="E5799" i="7"/>
  <c r="A5800" i="7"/>
  <c r="C5800" i="7"/>
  <c r="D5800" i="7"/>
  <c r="E5800" i="7"/>
  <c r="A5801" i="7"/>
  <c r="C5801" i="7"/>
  <c r="D5801" i="7"/>
  <c r="E5801" i="7"/>
  <c r="A5802" i="7"/>
  <c r="C5802" i="7"/>
  <c r="D5802" i="7"/>
  <c r="E5802" i="7"/>
  <c r="A5803" i="7"/>
  <c r="C5803" i="7"/>
  <c r="D5803" i="7"/>
  <c r="E5803" i="7"/>
  <c r="A5804" i="7"/>
  <c r="C5804" i="7"/>
  <c r="D5804" i="7"/>
  <c r="E5804" i="7"/>
  <c r="A5805" i="7"/>
  <c r="C5805" i="7"/>
  <c r="D5805" i="7"/>
  <c r="E5805" i="7"/>
  <c r="A5806" i="7"/>
  <c r="C5806" i="7"/>
  <c r="D5806" i="7"/>
  <c r="E5806" i="7"/>
  <c r="A5807" i="7"/>
  <c r="C5807" i="7"/>
  <c r="D5807" i="7"/>
  <c r="E5807" i="7"/>
  <c r="A5808" i="7"/>
  <c r="C5808" i="7"/>
  <c r="D5808" i="7"/>
  <c r="E5808" i="7"/>
  <c r="A5809" i="7"/>
  <c r="C5809" i="7"/>
  <c r="D5809" i="7"/>
  <c r="E5809" i="7"/>
  <c r="A5810" i="7"/>
  <c r="C5810" i="7"/>
  <c r="D5810" i="7"/>
  <c r="E5810" i="7"/>
  <c r="A5811" i="7"/>
  <c r="C5811" i="7"/>
  <c r="D5811" i="7"/>
  <c r="E5811" i="7"/>
  <c r="A5812" i="7"/>
  <c r="C5812" i="7"/>
  <c r="D5812" i="7"/>
  <c r="E5812" i="7"/>
  <c r="A5813" i="7"/>
  <c r="C5813" i="7"/>
  <c r="D5813" i="7"/>
  <c r="E5813" i="7"/>
  <c r="A5814" i="7"/>
  <c r="C5814" i="7"/>
  <c r="D5814" i="7"/>
  <c r="E5814" i="7"/>
  <c r="A5815" i="7"/>
  <c r="C5815" i="7"/>
  <c r="D5815" i="7"/>
  <c r="E5815" i="7"/>
  <c r="A5816" i="7"/>
  <c r="C5816" i="7"/>
  <c r="D5816" i="7"/>
  <c r="E5816" i="7"/>
  <c r="A5817" i="7"/>
  <c r="C5817" i="7"/>
  <c r="D5817" i="7"/>
  <c r="E5817" i="7"/>
  <c r="A5818" i="7"/>
  <c r="C5818" i="7"/>
  <c r="D5818" i="7"/>
  <c r="E5818" i="7"/>
  <c r="A5819" i="7"/>
  <c r="C5819" i="7"/>
  <c r="D5819" i="7"/>
  <c r="E5819" i="7"/>
  <c r="A5820" i="7"/>
  <c r="C5820" i="7"/>
  <c r="D5820" i="7"/>
  <c r="E5820" i="7"/>
  <c r="A5821" i="7"/>
  <c r="C5821" i="7"/>
  <c r="D5821" i="7"/>
  <c r="E5821" i="7"/>
  <c r="A5822" i="7"/>
  <c r="C5822" i="7"/>
  <c r="D5822" i="7"/>
  <c r="E5822" i="7"/>
  <c r="A5823" i="7"/>
  <c r="C5823" i="7"/>
  <c r="D5823" i="7"/>
  <c r="E5823" i="7"/>
  <c r="A5824" i="7"/>
  <c r="C5824" i="7"/>
  <c r="D5824" i="7"/>
  <c r="E5824" i="7"/>
  <c r="A5825" i="7"/>
  <c r="C5825" i="7"/>
  <c r="D5825" i="7"/>
  <c r="E5825" i="7"/>
  <c r="A5826" i="7"/>
  <c r="C5826" i="7"/>
  <c r="D5826" i="7"/>
  <c r="E5826" i="7"/>
  <c r="A5827" i="7"/>
  <c r="C5827" i="7"/>
  <c r="D5827" i="7"/>
  <c r="E5827" i="7"/>
  <c r="A5828" i="7"/>
  <c r="C5828" i="7"/>
  <c r="D5828" i="7"/>
  <c r="E5828" i="7"/>
  <c r="A5829" i="7"/>
  <c r="C5829" i="7"/>
  <c r="D5829" i="7"/>
  <c r="E5829" i="7"/>
  <c r="A5830" i="7"/>
  <c r="C5830" i="7"/>
  <c r="D5830" i="7"/>
  <c r="E5830" i="7"/>
  <c r="A5831" i="7"/>
  <c r="C5831" i="7"/>
  <c r="D5831" i="7"/>
  <c r="E5831" i="7"/>
  <c r="A5832" i="7"/>
  <c r="C5832" i="7"/>
  <c r="D5832" i="7"/>
  <c r="E5832" i="7"/>
  <c r="A5833" i="7"/>
  <c r="C5833" i="7"/>
  <c r="D5833" i="7"/>
  <c r="E5833" i="7"/>
  <c r="A5834" i="7"/>
  <c r="C5834" i="7"/>
  <c r="D5834" i="7"/>
  <c r="E5834" i="7"/>
  <c r="A5835" i="7"/>
  <c r="C5835" i="7"/>
  <c r="D5835" i="7"/>
  <c r="E5835" i="7"/>
  <c r="A5836" i="7"/>
  <c r="C5836" i="7"/>
  <c r="D5836" i="7"/>
  <c r="E5836" i="7"/>
  <c r="A5837" i="7"/>
  <c r="C5837" i="7"/>
  <c r="D5837" i="7"/>
  <c r="E5837" i="7"/>
  <c r="A5838" i="7"/>
  <c r="C5838" i="7"/>
  <c r="D5838" i="7"/>
  <c r="E5838" i="7"/>
  <c r="A5839" i="7"/>
  <c r="C5839" i="7"/>
  <c r="D5839" i="7"/>
  <c r="E5839" i="7"/>
  <c r="A5840" i="7"/>
  <c r="C5840" i="7"/>
  <c r="D5840" i="7"/>
  <c r="E5840" i="7"/>
  <c r="A5841" i="7"/>
  <c r="C5841" i="7"/>
  <c r="D5841" i="7"/>
  <c r="E5841" i="7"/>
  <c r="A5842" i="7"/>
  <c r="C5842" i="7"/>
  <c r="D5842" i="7"/>
  <c r="E5842" i="7"/>
  <c r="A5843" i="7"/>
  <c r="C5843" i="7"/>
  <c r="D5843" i="7"/>
  <c r="E5843" i="7"/>
  <c r="A5844" i="7"/>
  <c r="C5844" i="7"/>
  <c r="D5844" i="7"/>
  <c r="E5844" i="7"/>
  <c r="A5845" i="7"/>
  <c r="C5845" i="7"/>
  <c r="D5845" i="7"/>
  <c r="E5845" i="7"/>
  <c r="A5846" i="7"/>
  <c r="C5846" i="7"/>
  <c r="D5846" i="7"/>
  <c r="E5846" i="7"/>
  <c r="A5847" i="7"/>
  <c r="C5847" i="7"/>
  <c r="D5847" i="7"/>
  <c r="E5847" i="7"/>
  <c r="A5848" i="7"/>
  <c r="C5848" i="7"/>
  <c r="D5848" i="7"/>
  <c r="E5848" i="7"/>
  <c r="A5849" i="7"/>
  <c r="C5849" i="7"/>
  <c r="D5849" i="7"/>
  <c r="E5849" i="7"/>
  <c r="A5850" i="7"/>
  <c r="C5850" i="7"/>
  <c r="D5850" i="7"/>
  <c r="E5850" i="7"/>
  <c r="A5851" i="7"/>
  <c r="C5851" i="7"/>
  <c r="D5851" i="7"/>
  <c r="E5851" i="7"/>
  <c r="A5852" i="7"/>
  <c r="C5852" i="7"/>
  <c r="D5852" i="7"/>
  <c r="E5852" i="7"/>
  <c r="A5853" i="7"/>
  <c r="C5853" i="7"/>
  <c r="D5853" i="7"/>
  <c r="E5853" i="7"/>
  <c r="A5854" i="7"/>
  <c r="C5854" i="7"/>
  <c r="D5854" i="7"/>
  <c r="E5854" i="7"/>
  <c r="A5855" i="7"/>
  <c r="C5855" i="7"/>
  <c r="D5855" i="7"/>
  <c r="E5855" i="7"/>
  <c r="A5856" i="7"/>
  <c r="C5856" i="7"/>
  <c r="D5856" i="7"/>
  <c r="E5856" i="7"/>
  <c r="A5857" i="7"/>
  <c r="C5857" i="7"/>
  <c r="D5857" i="7"/>
  <c r="E5857" i="7"/>
  <c r="A5858" i="7"/>
  <c r="C5858" i="7"/>
  <c r="D5858" i="7"/>
  <c r="E5858" i="7"/>
  <c r="A5859" i="7"/>
  <c r="C5859" i="7"/>
  <c r="D5859" i="7"/>
  <c r="E5859" i="7"/>
  <c r="A5860" i="7"/>
  <c r="C5860" i="7"/>
  <c r="D5860" i="7"/>
  <c r="E5860" i="7"/>
  <c r="A5861" i="7"/>
  <c r="C5861" i="7"/>
  <c r="D5861" i="7"/>
  <c r="E5861" i="7"/>
  <c r="A5862" i="7"/>
  <c r="C5862" i="7"/>
  <c r="D5862" i="7"/>
  <c r="E5862" i="7"/>
  <c r="A5863" i="7"/>
  <c r="C5863" i="7"/>
  <c r="D5863" i="7"/>
  <c r="E5863" i="7"/>
  <c r="A5864" i="7"/>
  <c r="C5864" i="7"/>
  <c r="D5864" i="7"/>
  <c r="E5864" i="7"/>
  <c r="A5865" i="7"/>
  <c r="C5865" i="7"/>
  <c r="D5865" i="7"/>
  <c r="E5865" i="7"/>
  <c r="A5866" i="7"/>
  <c r="C5866" i="7"/>
  <c r="D5866" i="7"/>
  <c r="E5866" i="7"/>
  <c r="A5867" i="7"/>
  <c r="C5867" i="7"/>
  <c r="D5867" i="7"/>
  <c r="E5867" i="7"/>
  <c r="A5868" i="7"/>
  <c r="C5868" i="7"/>
  <c r="D5868" i="7"/>
  <c r="E5868" i="7"/>
  <c r="A5869" i="7"/>
  <c r="C5869" i="7"/>
  <c r="D5869" i="7"/>
  <c r="E5869" i="7"/>
  <c r="A5870" i="7"/>
  <c r="C5870" i="7"/>
  <c r="D5870" i="7"/>
  <c r="E5870" i="7"/>
  <c r="A5871" i="7"/>
  <c r="C5871" i="7"/>
  <c r="D5871" i="7"/>
  <c r="E5871" i="7"/>
  <c r="A5872" i="7"/>
  <c r="C5872" i="7"/>
  <c r="D5872" i="7"/>
  <c r="E5872" i="7"/>
  <c r="A5873" i="7"/>
  <c r="C5873" i="7"/>
  <c r="D5873" i="7"/>
  <c r="E5873" i="7"/>
  <c r="A5874" i="7"/>
  <c r="C5874" i="7"/>
  <c r="D5874" i="7"/>
  <c r="E5874" i="7"/>
  <c r="A5875" i="7"/>
  <c r="C5875" i="7"/>
  <c r="D5875" i="7"/>
  <c r="E5875" i="7"/>
  <c r="A5876" i="7"/>
  <c r="C5876" i="7"/>
  <c r="D5876" i="7"/>
  <c r="E5876" i="7"/>
  <c r="A5877" i="7"/>
  <c r="C5877" i="7"/>
  <c r="D5877" i="7"/>
  <c r="E5877" i="7"/>
  <c r="A5878" i="7"/>
  <c r="C5878" i="7"/>
  <c r="D5878" i="7"/>
  <c r="E5878" i="7"/>
  <c r="A5879" i="7"/>
  <c r="C5879" i="7"/>
  <c r="D5879" i="7"/>
  <c r="E5879" i="7"/>
  <c r="A5880" i="7"/>
  <c r="C5880" i="7"/>
  <c r="D5880" i="7"/>
  <c r="E5880" i="7"/>
  <c r="A5881" i="7"/>
  <c r="C5881" i="7"/>
  <c r="D5881" i="7"/>
  <c r="E5881" i="7"/>
  <c r="A5882" i="7"/>
  <c r="C5882" i="7"/>
  <c r="D5882" i="7"/>
  <c r="E5882" i="7"/>
  <c r="A5883" i="7"/>
  <c r="C5883" i="7"/>
  <c r="D5883" i="7"/>
  <c r="E5883" i="7"/>
  <c r="A5884" i="7"/>
  <c r="C5884" i="7"/>
  <c r="D5884" i="7"/>
  <c r="E5884" i="7"/>
  <c r="A5885" i="7"/>
  <c r="C5885" i="7"/>
  <c r="D5885" i="7"/>
  <c r="E5885" i="7"/>
  <c r="A5886" i="7"/>
  <c r="C5886" i="7"/>
  <c r="D5886" i="7"/>
  <c r="E5886" i="7"/>
  <c r="A5887" i="7"/>
  <c r="C5887" i="7"/>
  <c r="D5887" i="7"/>
  <c r="E5887" i="7"/>
  <c r="A5888" i="7"/>
  <c r="C5888" i="7"/>
  <c r="D5888" i="7"/>
  <c r="E5888" i="7"/>
  <c r="A5889" i="7"/>
  <c r="C5889" i="7"/>
  <c r="D5889" i="7"/>
  <c r="E5889" i="7"/>
  <c r="A5890" i="7"/>
  <c r="C5890" i="7"/>
  <c r="D5890" i="7"/>
  <c r="E5890" i="7"/>
  <c r="A5891" i="7"/>
  <c r="C5891" i="7"/>
  <c r="D5891" i="7"/>
  <c r="E5891" i="7"/>
  <c r="A5892" i="7"/>
  <c r="C5892" i="7"/>
  <c r="D5892" i="7"/>
  <c r="E5892" i="7"/>
  <c r="A5893" i="7"/>
  <c r="C5893" i="7"/>
  <c r="D5893" i="7"/>
  <c r="E5893" i="7"/>
  <c r="A5894" i="7"/>
  <c r="C5894" i="7"/>
  <c r="D5894" i="7"/>
  <c r="E5894" i="7"/>
  <c r="A5895" i="7"/>
  <c r="C5895" i="7"/>
  <c r="D5895" i="7"/>
  <c r="E5895" i="7"/>
  <c r="A5896" i="7"/>
  <c r="C5896" i="7"/>
  <c r="D5896" i="7"/>
  <c r="E5896" i="7"/>
  <c r="A5897" i="7"/>
  <c r="C5897" i="7"/>
  <c r="D5897" i="7"/>
  <c r="E5897" i="7"/>
  <c r="A5898" i="7"/>
  <c r="C5898" i="7"/>
  <c r="D5898" i="7"/>
  <c r="E5898" i="7"/>
  <c r="A5899" i="7"/>
  <c r="C5899" i="7"/>
  <c r="D5899" i="7"/>
  <c r="E5899" i="7"/>
  <c r="A5900" i="7"/>
  <c r="C5900" i="7"/>
  <c r="D5900" i="7"/>
  <c r="E5900" i="7"/>
  <c r="A5901" i="7"/>
  <c r="C5901" i="7"/>
  <c r="D5901" i="7"/>
  <c r="E5901" i="7"/>
  <c r="A5902" i="7"/>
  <c r="C5902" i="7"/>
  <c r="D5902" i="7"/>
  <c r="E5902" i="7"/>
  <c r="A5903" i="7"/>
  <c r="C5903" i="7"/>
  <c r="D5903" i="7"/>
  <c r="E5903" i="7"/>
  <c r="A5904" i="7"/>
  <c r="C5904" i="7"/>
  <c r="D5904" i="7"/>
  <c r="E5904" i="7"/>
  <c r="A5905" i="7"/>
  <c r="C5905" i="7"/>
  <c r="D5905" i="7"/>
  <c r="E5905" i="7"/>
  <c r="A5906" i="7"/>
  <c r="C5906" i="7"/>
  <c r="D5906" i="7"/>
  <c r="E5906" i="7"/>
  <c r="A5907" i="7"/>
  <c r="C5907" i="7"/>
  <c r="D5907" i="7"/>
  <c r="E5907" i="7"/>
  <c r="A5908" i="7"/>
  <c r="C5908" i="7"/>
  <c r="D5908" i="7"/>
  <c r="E5908" i="7"/>
  <c r="A5909" i="7"/>
  <c r="C5909" i="7"/>
  <c r="D5909" i="7"/>
  <c r="E5909" i="7"/>
  <c r="A5910" i="7"/>
  <c r="C5910" i="7"/>
  <c r="D5910" i="7"/>
  <c r="E5910" i="7"/>
  <c r="A5911" i="7"/>
  <c r="C5911" i="7"/>
  <c r="D5911" i="7"/>
  <c r="E5911" i="7"/>
  <c r="A5912" i="7"/>
  <c r="C5912" i="7"/>
  <c r="D5912" i="7"/>
  <c r="E5912" i="7"/>
  <c r="A5913" i="7"/>
  <c r="C5913" i="7"/>
  <c r="D5913" i="7"/>
  <c r="E5913" i="7"/>
  <c r="A5914" i="7"/>
  <c r="C5914" i="7"/>
  <c r="D5914" i="7"/>
  <c r="E5914" i="7"/>
  <c r="A5915" i="7"/>
  <c r="C5915" i="7"/>
  <c r="D5915" i="7"/>
  <c r="E5915" i="7"/>
  <c r="A5916" i="7"/>
  <c r="C5916" i="7"/>
  <c r="D5916" i="7"/>
  <c r="E5916" i="7"/>
  <c r="A5917" i="7"/>
  <c r="C5917" i="7"/>
  <c r="D5917" i="7"/>
  <c r="E5917" i="7"/>
  <c r="A5918" i="7"/>
  <c r="C5918" i="7"/>
  <c r="D5918" i="7"/>
  <c r="E5918" i="7"/>
  <c r="A5919" i="7"/>
  <c r="C5919" i="7"/>
  <c r="D5919" i="7"/>
  <c r="E5919" i="7"/>
  <c r="A5920" i="7"/>
  <c r="C5920" i="7"/>
  <c r="D5920" i="7"/>
  <c r="E5920" i="7"/>
  <c r="A5921" i="7"/>
  <c r="C5921" i="7"/>
  <c r="D5921" i="7"/>
  <c r="E5921" i="7"/>
  <c r="A5922" i="7"/>
  <c r="C5922" i="7"/>
  <c r="D5922" i="7"/>
  <c r="E5922" i="7"/>
  <c r="A5923" i="7"/>
  <c r="C5923" i="7"/>
  <c r="D5923" i="7"/>
  <c r="E5923" i="7"/>
  <c r="A5924" i="7"/>
  <c r="C5924" i="7"/>
  <c r="D5924" i="7"/>
  <c r="E5924" i="7"/>
  <c r="A5925" i="7"/>
  <c r="C5925" i="7"/>
  <c r="D5925" i="7"/>
  <c r="E5925" i="7"/>
  <c r="A5926" i="7"/>
  <c r="C5926" i="7"/>
  <c r="D5926" i="7"/>
  <c r="E5926" i="7"/>
  <c r="A5927" i="7"/>
  <c r="C5927" i="7"/>
  <c r="D5927" i="7"/>
  <c r="E5927" i="7"/>
  <c r="A5928" i="7"/>
  <c r="C5928" i="7"/>
  <c r="D5928" i="7"/>
  <c r="E5928" i="7"/>
  <c r="A5929" i="7"/>
  <c r="C5929" i="7"/>
  <c r="D5929" i="7"/>
  <c r="E5929" i="7"/>
  <c r="A5930" i="7"/>
  <c r="C5930" i="7"/>
  <c r="D5930" i="7"/>
  <c r="E5930" i="7"/>
  <c r="A5931" i="7"/>
  <c r="C5931" i="7"/>
  <c r="D5931" i="7"/>
  <c r="E5931" i="7"/>
  <c r="A5932" i="7"/>
  <c r="C5932" i="7"/>
  <c r="D5932" i="7"/>
  <c r="E5932" i="7"/>
  <c r="A5933" i="7"/>
  <c r="C5933" i="7"/>
  <c r="D5933" i="7"/>
  <c r="E5933" i="7"/>
  <c r="A5934" i="7"/>
  <c r="C5934" i="7"/>
  <c r="D5934" i="7"/>
  <c r="E5934" i="7"/>
  <c r="A5935" i="7"/>
  <c r="C5935" i="7"/>
  <c r="D5935" i="7"/>
  <c r="E5935" i="7"/>
  <c r="A5936" i="7"/>
  <c r="C5936" i="7"/>
  <c r="D5936" i="7"/>
  <c r="E5936" i="7"/>
  <c r="A5937" i="7"/>
  <c r="C5937" i="7"/>
  <c r="D5937" i="7"/>
  <c r="E5937" i="7"/>
  <c r="A5938" i="7"/>
  <c r="C5938" i="7"/>
  <c r="D5938" i="7"/>
  <c r="E5938" i="7"/>
  <c r="A5939" i="7"/>
  <c r="C5939" i="7"/>
  <c r="D5939" i="7"/>
  <c r="E5939" i="7"/>
  <c r="A5940" i="7"/>
  <c r="C5940" i="7"/>
  <c r="D5940" i="7"/>
  <c r="E5940" i="7"/>
  <c r="A5941" i="7"/>
  <c r="C5941" i="7"/>
  <c r="D5941" i="7"/>
  <c r="E5941" i="7"/>
  <c r="A5942" i="7"/>
  <c r="C5942" i="7"/>
  <c r="D5942" i="7"/>
  <c r="E5942" i="7"/>
  <c r="A5943" i="7"/>
  <c r="C5943" i="7"/>
  <c r="D5943" i="7"/>
  <c r="E5943" i="7"/>
  <c r="A5944" i="7"/>
  <c r="C5944" i="7"/>
  <c r="D5944" i="7"/>
  <c r="E5944" i="7"/>
  <c r="A5945" i="7"/>
  <c r="C5945" i="7"/>
  <c r="D5945" i="7"/>
  <c r="E5945" i="7"/>
  <c r="A5946" i="7"/>
  <c r="C5946" i="7"/>
  <c r="D5946" i="7"/>
  <c r="E5946" i="7"/>
  <c r="A5947" i="7"/>
  <c r="C5947" i="7"/>
  <c r="D5947" i="7"/>
  <c r="E5947" i="7"/>
  <c r="A5948" i="7"/>
  <c r="C5948" i="7"/>
  <c r="D5948" i="7"/>
  <c r="E5948" i="7"/>
  <c r="A5949" i="7"/>
  <c r="C5949" i="7"/>
  <c r="D5949" i="7"/>
  <c r="E5949" i="7"/>
  <c r="A5950" i="7"/>
  <c r="C5950" i="7"/>
  <c r="D5950" i="7"/>
  <c r="E5950" i="7"/>
  <c r="A5951" i="7"/>
  <c r="C5951" i="7"/>
  <c r="D5951" i="7"/>
  <c r="E5951" i="7"/>
  <c r="A5952" i="7"/>
  <c r="C5952" i="7"/>
  <c r="D5952" i="7"/>
  <c r="E5952" i="7"/>
  <c r="A5953" i="7"/>
  <c r="C5953" i="7"/>
  <c r="D5953" i="7"/>
  <c r="E5953" i="7"/>
  <c r="A5954" i="7"/>
  <c r="C5954" i="7"/>
  <c r="D5954" i="7"/>
  <c r="E5954" i="7"/>
  <c r="A5955" i="7"/>
  <c r="C5955" i="7"/>
  <c r="D5955" i="7"/>
  <c r="E5955" i="7"/>
  <c r="A5956" i="7"/>
  <c r="C5956" i="7"/>
  <c r="D5956" i="7"/>
  <c r="E5956" i="7"/>
  <c r="A5957" i="7"/>
  <c r="C5957" i="7"/>
  <c r="D5957" i="7"/>
  <c r="E5957" i="7"/>
  <c r="A5958" i="7"/>
  <c r="C5958" i="7"/>
  <c r="D5958" i="7"/>
  <c r="E5958" i="7"/>
  <c r="A5959" i="7"/>
  <c r="C5959" i="7"/>
  <c r="D5959" i="7"/>
  <c r="E5959" i="7"/>
  <c r="A5960" i="7"/>
  <c r="C5960" i="7"/>
  <c r="D5960" i="7"/>
  <c r="E5960" i="7"/>
  <c r="A5961" i="7"/>
  <c r="C5961" i="7"/>
  <c r="D5961" i="7"/>
  <c r="E5961" i="7"/>
  <c r="A5962" i="7"/>
  <c r="C5962" i="7"/>
  <c r="D5962" i="7"/>
  <c r="E5962" i="7"/>
  <c r="A5963" i="7"/>
  <c r="C5963" i="7"/>
  <c r="D5963" i="7"/>
  <c r="E5963" i="7"/>
  <c r="A5964" i="7"/>
  <c r="C5964" i="7"/>
  <c r="D5964" i="7"/>
  <c r="E5964" i="7"/>
  <c r="A5965" i="7"/>
  <c r="C5965" i="7"/>
  <c r="D5965" i="7"/>
  <c r="E5965" i="7"/>
  <c r="A5966" i="7"/>
  <c r="C5966" i="7"/>
  <c r="D5966" i="7"/>
  <c r="E5966" i="7"/>
  <c r="A5967" i="7"/>
  <c r="C5967" i="7"/>
  <c r="D5967" i="7"/>
  <c r="E5967" i="7"/>
  <c r="A5968" i="7"/>
  <c r="C5968" i="7"/>
  <c r="D5968" i="7"/>
  <c r="E5968" i="7"/>
  <c r="A5969" i="7"/>
  <c r="C5969" i="7"/>
  <c r="D5969" i="7"/>
  <c r="E5969" i="7"/>
  <c r="A5970" i="7"/>
  <c r="C5970" i="7"/>
  <c r="D5970" i="7"/>
  <c r="E5970" i="7"/>
  <c r="A5971" i="7"/>
  <c r="C5971" i="7"/>
  <c r="D5971" i="7"/>
  <c r="E5971" i="7"/>
  <c r="A5972" i="7"/>
  <c r="C5972" i="7"/>
  <c r="D5972" i="7"/>
  <c r="E5972" i="7"/>
  <c r="A5973" i="7"/>
  <c r="C5973" i="7"/>
  <c r="D5973" i="7"/>
  <c r="E5973" i="7"/>
  <c r="A5974" i="7"/>
  <c r="C5974" i="7"/>
  <c r="D5974" i="7"/>
  <c r="E5974" i="7"/>
  <c r="A5975" i="7"/>
  <c r="C5975" i="7"/>
  <c r="D5975" i="7"/>
  <c r="E5975" i="7"/>
  <c r="A5976" i="7"/>
  <c r="C5976" i="7"/>
  <c r="D5976" i="7"/>
  <c r="E5976" i="7"/>
  <c r="A5977" i="7"/>
  <c r="C5977" i="7"/>
  <c r="D5977" i="7"/>
  <c r="E5977" i="7"/>
  <c r="A5978" i="7"/>
  <c r="C5978" i="7"/>
  <c r="D5978" i="7"/>
  <c r="E5978" i="7"/>
  <c r="A5979" i="7"/>
  <c r="C5979" i="7"/>
  <c r="D5979" i="7"/>
  <c r="E5979" i="7"/>
  <c r="A5980" i="7"/>
  <c r="C5980" i="7"/>
  <c r="D5980" i="7"/>
  <c r="E5980" i="7"/>
  <c r="A5981" i="7"/>
  <c r="C5981" i="7"/>
  <c r="D5981" i="7"/>
  <c r="E5981" i="7"/>
  <c r="A5982" i="7"/>
  <c r="C5982" i="7"/>
  <c r="D5982" i="7"/>
  <c r="E5982" i="7"/>
  <c r="A5983" i="7"/>
  <c r="C5983" i="7"/>
  <c r="D5983" i="7"/>
  <c r="E5983" i="7"/>
  <c r="A5984" i="7"/>
  <c r="C5984" i="7"/>
  <c r="D5984" i="7"/>
  <c r="E5984" i="7"/>
  <c r="A5985" i="7"/>
  <c r="C5985" i="7"/>
  <c r="D5985" i="7"/>
  <c r="E5985" i="7"/>
  <c r="A5986" i="7"/>
  <c r="C5986" i="7"/>
  <c r="D5986" i="7"/>
  <c r="E5986" i="7"/>
  <c r="A5987" i="7"/>
  <c r="C5987" i="7"/>
  <c r="D5987" i="7"/>
  <c r="E5987" i="7"/>
  <c r="A5988" i="7"/>
  <c r="C5988" i="7"/>
  <c r="D5988" i="7"/>
  <c r="E5988" i="7"/>
  <c r="A5989" i="7"/>
  <c r="C5989" i="7"/>
  <c r="D5989" i="7"/>
  <c r="E5989" i="7"/>
  <c r="A5990" i="7"/>
  <c r="C5990" i="7"/>
  <c r="D5990" i="7"/>
  <c r="E5990" i="7"/>
  <c r="A5991" i="7"/>
  <c r="C5991" i="7"/>
  <c r="D5991" i="7"/>
  <c r="E5991" i="7"/>
  <c r="A5992" i="7"/>
  <c r="C5992" i="7"/>
  <c r="D5992" i="7"/>
  <c r="E5992" i="7"/>
  <c r="A5993" i="7"/>
  <c r="C5993" i="7"/>
  <c r="D5993" i="7"/>
  <c r="E5993" i="7"/>
  <c r="A5994" i="7"/>
  <c r="C5994" i="7"/>
  <c r="D5994" i="7"/>
  <c r="E5994" i="7"/>
  <c r="A5995" i="7"/>
  <c r="C5995" i="7"/>
  <c r="D5995" i="7"/>
  <c r="E5995" i="7"/>
  <c r="A5996" i="7"/>
  <c r="C5996" i="7"/>
  <c r="D5996" i="7"/>
  <c r="E5996" i="7"/>
  <c r="A5997" i="7"/>
  <c r="C5997" i="7"/>
  <c r="D5997" i="7"/>
  <c r="E5997" i="7"/>
  <c r="A5998" i="7"/>
  <c r="C5998" i="7"/>
  <c r="D5998" i="7"/>
  <c r="E5998" i="7"/>
  <c r="A5999" i="7"/>
  <c r="C5999" i="7"/>
  <c r="D5999" i="7"/>
  <c r="E5999" i="7"/>
  <c r="A6000" i="7"/>
  <c r="C6000" i="7"/>
  <c r="D6000" i="7"/>
  <c r="E6000" i="7"/>
  <c r="A6001" i="7"/>
  <c r="C6001" i="7"/>
  <c r="D6001" i="7"/>
  <c r="E6001" i="7"/>
  <c r="A6002" i="7"/>
  <c r="C6002" i="7"/>
  <c r="D6002" i="7"/>
  <c r="E6002" i="7"/>
  <c r="A6003" i="7"/>
  <c r="C6003" i="7"/>
  <c r="D6003" i="7"/>
  <c r="E6003" i="7"/>
  <c r="A6004" i="7"/>
  <c r="C6004" i="7"/>
  <c r="D6004" i="7"/>
  <c r="E6004" i="7"/>
  <c r="A6005" i="7"/>
  <c r="C6005" i="7"/>
  <c r="D6005" i="7"/>
  <c r="E6005" i="7"/>
  <c r="A6006" i="7"/>
  <c r="C6006" i="7"/>
  <c r="D6006" i="7"/>
  <c r="E6006" i="7"/>
  <c r="A6007" i="7"/>
  <c r="C6007" i="7"/>
  <c r="D6007" i="7"/>
  <c r="E6007" i="7"/>
  <c r="A6008" i="7"/>
  <c r="C6008" i="7"/>
  <c r="D6008" i="7"/>
  <c r="E6008" i="7"/>
  <c r="A6009" i="7"/>
  <c r="C6009" i="7"/>
  <c r="D6009" i="7"/>
  <c r="E6009" i="7"/>
  <c r="A6010" i="7"/>
  <c r="C6010" i="7"/>
  <c r="D6010" i="7"/>
  <c r="E6010" i="7"/>
  <c r="A6011" i="7"/>
  <c r="C6011" i="7"/>
  <c r="D6011" i="7"/>
  <c r="E6011" i="7"/>
  <c r="A6012" i="7"/>
  <c r="C6012" i="7"/>
  <c r="D6012" i="7"/>
  <c r="E6012" i="7"/>
  <c r="A6013" i="7"/>
  <c r="C6013" i="7"/>
  <c r="D6013" i="7"/>
  <c r="E6013" i="7"/>
  <c r="A6014" i="7"/>
  <c r="C6014" i="7"/>
  <c r="D6014" i="7"/>
  <c r="E6014" i="7"/>
  <c r="A6015" i="7"/>
  <c r="C6015" i="7"/>
  <c r="D6015" i="7"/>
  <c r="E6015" i="7"/>
  <c r="A6016" i="7"/>
  <c r="C6016" i="7"/>
  <c r="D6016" i="7"/>
  <c r="E6016" i="7"/>
  <c r="A6017" i="7"/>
  <c r="C6017" i="7"/>
  <c r="D6017" i="7"/>
  <c r="E6017" i="7"/>
  <c r="A6018" i="7"/>
  <c r="C6018" i="7"/>
  <c r="D6018" i="7"/>
  <c r="E6018" i="7"/>
  <c r="A6019" i="7"/>
  <c r="C6019" i="7"/>
  <c r="D6019" i="7"/>
  <c r="E6019" i="7"/>
  <c r="A6020" i="7"/>
  <c r="C6020" i="7"/>
  <c r="D6020" i="7"/>
  <c r="E6020" i="7"/>
  <c r="A6021" i="7"/>
  <c r="C6021" i="7"/>
  <c r="D6021" i="7"/>
  <c r="E6021" i="7"/>
  <c r="A6022" i="7"/>
  <c r="C6022" i="7"/>
  <c r="D6022" i="7"/>
  <c r="E6022" i="7"/>
  <c r="A6023" i="7"/>
  <c r="C6023" i="7"/>
  <c r="D6023" i="7"/>
  <c r="E6023" i="7"/>
  <c r="A6024" i="7"/>
  <c r="C6024" i="7"/>
  <c r="D6024" i="7"/>
  <c r="E6024" i="7"/>
  <c r="A6025" i="7"/>
  <c r="C6025" i="7"/>
  <c r="D6025" i="7"/>
  <c r="E6025" i="7"/>
  <c r="A6026" i="7"/>
  <c r="C6026" i="7"/>
  <c r="D6026" i="7"/>
  <c r="E6026" i="7"/>
  <c r="A6027" i="7"/>
  <c r="C6027" i="7"/>
  <c r="D6027" i="7"/>
  <c r="E6027" i="7"/>
  <c r="A6028" i="7"/>
  <c r="C6028" i="7"/>
  <c r="D6028" i="7"/>
  <c r="E6028" i="7"/>
  <c r="A6029" i="7"/>
  <c r="C6029" i="7"/>
  <c r="D6029" i="7"/>
  <c r="E6029" i="7"/>
  <c r="A6030" i="7"/>
  <c r="C6030" i="7"/>
  <c r="D6030" i="7"/>
  <c r="E6030" i="7"/>
  <c r="A6031" i="7"/>
  <c r="C6031" i="7"/>
  <c r="D6031" i="7"/>
  <c r="E6031" i="7"/>
  <c r="A6032" i="7"/>
  <c r="C6032" i="7"/>
  <c r="D6032" i="7"/>
  <c r="E6032" i="7"/>
  <c r="A6033" i="7"/>
  <c r="C6033" i="7"/>
  <c r="D6033" i="7"/>
  <c r="E6033" i="7"/>
  <c r="A6034" i="7"/>
  <c r="C6034" i="7"/>
  <c r="D6034" i="7"/>
  <c r="E6034" i="7"/>
  <c r="A6035" i="7"/>
  <c r="C6035" i="7"/>
  <c r="D6035" i="7"/>
  <c r="E6035" i="7"/>
  <c r="A6036" i="7"/>
  <c r="C6036" i="7"/>
  <c r="D6036" i="7"/>
  <c r="E6036" i="7"/>
  <c r="A6037" i="7"/>
  <c r="C6037" i="7"/>
  <c r="D6037" i="7"/>
  <c r="E6037" i="7"/>
  <c r="A6038" i="7"/>
  <c r="C6038" i="7"/>
  <c r="D6038" i="7"/>
  <c r="E6038" i="7"/>
  <c r="A6039" i="7"/>
  <c r="C6039" i="7"/>
  <c r="D6039" i="7"/>
  <c r="E6039" i="7"/>
  <c r="A6040" i="7"/>
  <c r="C6040" i="7"/>
  <c r="D6040" i="7"/>
  <c r="E6040" i="7"/>
  <c r="A6041" i="7"/>
  <c r="C6041" i="7"/>
  <c r="D6041" i="7"/>
  <c r="E6041" i="7"/>
  <c r="A6042" i="7"/>
  <c r="C6042" i="7"/>
  <c r="D6042" i="7"/>
  <c r="E6042" i="7"/>
  <c r="A6043" i="7"/>
  <c r="C6043" i="7"/>
  <c r="D6043" i="7"/>
  <c r="E6043" i="7"/>
  <c r="A6044" i="7"/>
  <c r="C6044" i="7"/>
  <c r="D6044" i="7"/>
  <c r="E6044" i="7"/>
  <c r="A6045" i="7"/>
  <c r="C6045" i="7"/>
  <c r="D6045" i="7"/>
  <c r="E6045" i="7"/>
  <c r="A6046" i="7"/>
  <c r="C6046" i="7"/>
  <c r="D6046" i="7"/>
  <c r="E6046" i="7"/>
  <c r="A6047" i="7"/>
  <c r="C6047" i="7"/>
  <c r="D6047" i="7"/>
  <c r="E6047" i="7"/>
  <c r="A6048" i="7"/>
  <c r="C6048" i="7"/>
  <c r="D6048" i="7"/>
  <c r="E6048" i="7"/>
  <c r="A6049" i="7"/>
  <c r="C6049" i="7"/>
  <c r="D6049" i="7"/>
  <c r="E6049" i="7"/>
  <c r="A6050" i="7"/>
  <c r="C6050" i="7"/>
  <c r="D6050" i="7"/>
  <c r="E6050" i="7"/>
  <c r="A6051" i="7"/>
  <c r="C6051" i="7"/>
  <c r="D6051" i="7"/>
  <c r="E6051" i="7"/>
  <c r="A6052" i="7"/>
  <c r="C6052" i="7"/>
  <c r="D6052" i="7"/>
  <c r="E6052" i="7"/>
  <c r="A6053" i="7"/>
  <c r="C6053" i="7"/>
  <c r="D6053" i="7"/>
  <c r="E6053" i="7"/>
  <c r="A6054" i="7"/>
  <c r="C6054" i="7"/>
  <c r="D6054" i="7"/>
  <c r="E6054" i="7"/>
  <c r="A6055" i="7"/>
  <c r="C6055" i="7"/>
  <c r="D6055" i="7"/>
  <c r="E6055" i="7"/>
  <c r="A6056" i="7"/>
  <c r="C6056" i="7"/>
  <c r="D6056" i="7"/>
  <c r="E6056" i="7"/>
  <c r="A6057" i="7"/>
  <c r="C6057" i="7"/>
  <c r="D6057" i="7"/>
  <c r="E6057" i="7"/>
  <c r="A6058" i="7"/>
  <c r="C6058" i="7"/>
  <c r="D6058" i="7"/>
  <c r="E6058" i="7"/>
  <c r="A6059" i="7"/>
  <c r="C6059" i="7"/>
  <c r="D6059" i="7"/>
  <c r="E6059" i="7"/>
  <c r="A6060" i="7"/>
  <c r="C6060" i="7"/>
  <c r="D6060" i="7"/>
  <c r="E6060" i="7"/>
  <c r="A6061" i="7"/>
  <c r="C6061" i="7"/>
  <c r="D6061" i="7"/>
  <c r="E6061" i="7"/>
  <c r="A6062" i="7"/>
  <c r="C6062" i="7"/>
  <c r="D6062" i="7"/>
  <c r="E6062" i="7"/>
  <c r="A6063" i="7"/>
  <c r="C6063" i="7"/>
  <c r="D6063" i="7"/>
  <c r="E6063" i="7"/>
  <c r="A6064" i="7"/>
  <c r="C6064" i="7"/>
  <c r="D6064" i="7"/>
  <c r="E6064" i="7"/>
  <c r="A6065" i="7"/>
  <c r="C6065" i="7"/>
  <c r="D6065" i="7"/>
  <c r="E6065" i="7"/>
  <c r="A6066" i="7"/>
  <c r="C6066" i="7"/>
  <c r="D6066" i="7"/>
  <c r="E6066" i="7"/>
  <c r="A6067" i="7"/>
  <c r="C6067" i="7"/>
  <c r="D6067" i="7"/>
  <c r="E6067" i="7"/>
  <c r="A6068" i="7"/>
  <c r="C6068" i="7"/>
  <c r="D6068" i="7"/>
  <c r="E6068" i="7"/>
  <c r="A6069" i="7"/>
  <c r="C6069" i="7"/>
  <c r="D6069" i="7"/>
  <c r="E6069" i="7"/>
  <c r="A6070" i="7"/>
  <c r="C6070" i="7"/>
  <c r="D6070" i="7"/>
  <c r="E6070" i="7"/>
  <c r="A6071" i="7"/>
  <c r="C6071" i="7"/>
  <c r="D6071" i="7"/>
  <c r="E6071" i="7"/>
  <c r="A6072" i="7"/>
  <c r="C6072" i="7"/>
  <c r="D6072" i="7"/>
  <c r="E6072" i="7"/>
  <c r="A6073" i="7"/>
  <c r="C6073" i="7"/>
  <c r="D6073" i="7"/>
  <c r="E6073" i="7"/>
  <c r="A6074" i="7"/>
  <c r="C6074" i="7"/>
  <c r="D6074" i="7"/>
  <c r="E6074" i="7"/>
  <c r="A6075" i="7"/>
  <c r="C6075" i="7"/>
  <c r="D6075" i="7"/>
  <c r="E6075" i="7"/>
  <c r="A6076" i="7"/>
  <c r="C6076" i="7"/>
  <c r="D6076" i="7"/>
  <c r="E6076" i="7"/>
  <c r="A6077" i="7"/>
  <c r="C6077" i="7"/>
  <c r="D6077" i="7"/>
  <c r="E6077" i="7"/>
  <c r="A6078" i="7"/>
  <c r="C6078" i="7"/>
  <c r="D6078" i="7"/>
  <c r="E6078" i="7"/>
  <c r="A6079" i="7"/>
  <c r="C6079" i="7"/>
  <c r="D6079" i="7"/>
  <c r="E6079" i="7"/>
  <c r="A6080" i="7"/>
  <c r="C6080" i="7"/>
  <c r="D6080" i="7"/>
  <c r="E6080" i="7"/>
  <c r="A6081" i="7"/>
  <c r="C6081" i="7"/>
  <c r="D6081" i="7"/>
  <c r="E6081" i="7"/>
  <c r="A6082" i="7"/>
  <c r="C6082" i="7"/>
  <c r="D6082" i="7"/>
  <c r="E6082" i="7"/>
  <c r="A6083" i="7"/>
  <c r="C6083" i="7"/>
  <c r="D6083" i="7"/>
  <c r="E6083" i="7"/>
  <c r="A6084" i="7"/>
  <c r="C6084" i="7"/>
  <c r="D6084" i="7"/>
  <c r="E6084" i="7"/>
  <c r="A6085" i="7"/>
  <c r="C6085" i="7"/>
  <c r="D6085" i="7"/>
  <c r="E6085" i="7"/>
  <c r="A6086" i="7"/>
  <c r="C6086" i="7"/>
  <c r="D6086" i="7"/>
  <c r="E6086" i="7"/>
  <c r="A6087" i="7"/>
  <c r="C6087" i="7"/>
  <c r="D6087" i="7"/>
  <c r="E6087" i="7"/>
  <c r="A6088" i="7"/>
  <c r="C6088" i="7"/>
  <c r="D6088" i="7"/>
  <c r="E6088" i="7"/>
  <c r="A6089" i="7"/>
  <c r="C6089" i="7"/>
  <c r="D6089" i="7"/>
  <c r="E6089" i="7"/>
  <c r="A6090" i="7"/>
  <c r="C6090" i="7"/>
  <c r="D6090" i="7"/>
  <c r="E6090" i="7"/>
  <c r="A6091" i="7"/>
  <c r="C6091" i="7"/>
  <c r="D6091" i="7"/>
  <c r="E6091" i="7"/>
  <c r="A6092" i="7"/>
  <c r="C6092" i="7"/>
  <c r="D6092" i="7"/>
  <c r="E6092" i="7"/>
  <c r="A6093" i="7"/>
  <c r="C6093" i="7"/>
  <c r="D6093" i="7"/>
  <c r="E6093" i="7"/>
  <c r="A6094" i="7"/>
  <c r="C6094" i="7"/>
  <c r="D6094" i="7"/>
  <c r="E6094" i="7"/>
  <c r="A6095" i="7"/>
  <c r="C6095" i="7"/>
  <c r="D6095" i="7"/>
  <c r="E6095" i="7"/>
  <c r="A6096" i="7"/>
  <c r="C6096" i="7"/>
  <c r="D6096" i="7"/>
  <c r="E6096" i="7"/>
  <c r="A6097" i="7"/>
  <c r="C6097" i="7"/>
  <c r="D6097" i="7"/>
  <c r="E6097" i="7"/>
  <c r="A6098" i="7"/>
  <c r="C6098" i="7"/>
  <c r="D6098" i="7"/>
  <c r="E6098" i="7"/>
  <c r="A6099" i="7"/>
  <c r="C6099" i="7"/>
  <c r="D6099" i="7"/>
  <c r="E6099" i="7"/>
  <c r="A6100" i="7"/>
  <c r="C6100" i="7"/>
  <c r="D6100" i="7"/>
  <c r="E6100" i="7"/>
  <c r="A6101" i="7"/>
  <c r="C6101" i="7"/>
  <c r="D6101" i="7"/>
  <c r="E6101" i="7"/>
  <c r="A6102" i="7"/>
  <c r="C6102" i="7"/>
  <c r="D6102" i="7"/>
  <c r="E6102" i="7"/>
  <c r="A6103" i="7"/>
  <c r="C6103" i="7"/>
  <c r="D6103" i="7"/>
  <c r="E6103" i="7"/>
  <c r="A6104" i="7"/>
  <c r="C6104" i="7"/>
  <c r="D6104" i="7"/>
  <c r="E6104" i="7"/>
  <c r="A6105" i="7"/>
  <c r="C6105" i="7"/>
  <c r="D6105" i="7"/>
  <c r="E6105" i="7"/>
  <c r="A6106" i="7"/>
  <c r="C6106" i="7"/>
  <c r="D6106" i="7"/>
  <c r="E6106" i="7"/>
  <c r="A6107" i="7"/>
  <c r="C6107" i="7"/>
  <c r="D6107" i="7"/>
  <c r="E6107" i="7"/>
  <c r="A6108" i="7"/>
  <c r="C6108" i="7"/>
  <c r="D6108" i="7"/>
  <c r="E6108" i="7"/>
  <c r="A6109" i="7"/>
  <c r="C6109" i="7"/>
  <c r="D6109" i="7"/>
  <c r="E6109" i="7"/>
  <c r="A6110" i="7"/>
  <c r="C6110" i="7"/>
  <c r="D6110" i="7"/>
  <c r="E6110" i="7"/>
  <c r="A6111" i="7"/>
  <c r="C6111" i="7"/>
  <c r="D6111" i="7"/>
  <c r="E6111" i="7"/>
  <c r="A6112" i="7"/>
  <c r="C6112" i="7"/>
  <c r="D6112" i="7"/>
  <c r="E6112" i="7"/>
  <c r="A6113" i="7"/>
  <c r="C6113" i="7"/>
  <c r="D6113" i="7"/>
  <c r="E6113" i="7"/>
  <c r="A6114" i="7"/>
  <c r="C6114" i="7"/>
  <c r="D6114" i="7"/>
  <c r="E6114" i="7"/>
  <c r="A6115" i="7"/>
  <c r="C6115" i="7"/>
  <c r="D6115" i="7"/>
  <c r="E6115" i="7"/>
  <c r="A6116" i="7"/>
  <c r="C6116" i="7"/>
  <c r="D6116" i="7"/>
  <c r="E6116" i="7"/>
  <c r="A6117" i="7"/>
  <c r="C6117" i="7"/>
  <c r="D6117" i="7"/>
  <c r="E6117" i="7"/>
  <c r="A6118" i="7"/>
  <c r="C6118" i="7"/>
  <c r="D6118" i="7"/>
  <c r="E6118" i="7"/>
  <c r="A6119" i="7"/>
  <c r="C6119" i="7"/>
  <c r="D6119" i="7"/>
  <c r="E6119" i="7"/>
  <c r="A6120" i="7"/>
  <c r="C6120" i="7"/>
  <c r="D6120" i="7"/>
  <c r="E6120" i="7"/>
  <c r="A6121" i="7"/>
  <c r="C6121" i="7"/>
  <c r="D6121" i="7"/>
  <c r="E6121" i="7"/>
  <c r="A6122" i="7"/>
  <c r="C6122" i="7"/>
  <c r="D6122" i="7"/>
  <c r="E6122" i="7"/>
  <c r="A6123" i="7"/>
  <c r="C6123" i="7"/>
  <c r="D6123" i="7"/>
  <c r="E6123" i="7"/>
  <c r="A6124" i="7"/>
  <c r="C6124" i="7"/>
  <c r="D6124" i="7"/>
  <c r="E6124" i="7"/>
  <c r="A6125" i="7"/>
  <c r="C6125" i="7"/>
  <c r="D6125" i="7"/>
  <c r="E6125" i="7"/>
  <c r="A6126" i="7"/>
  <c r="C6126" i="7"/>
  <c r="D6126" i="7"/>
  <c r="E6126" i="7"/>
  <c r="A6127" i="7"/>
  <c r="C6127" i="7"/>
  <c r="D6127" i="7"/>
  <c r="E6127" i="7"/>
  <c r="A6128" i="7"/>
  <c r="C6128" i="7"/>
  <c r="D6128" i="7"/>
  <c r="E6128" i="7"/>
  <c r="A6129" i="7"/>
  <c r="C6129" i="7"/>
  <c r="D6129" i="7"/>
  <c r="E6129" i="7"/>
  <c r="A6130" i="7"/>
  <c r="C6130" i="7"/>
  <c r="D6130" i="7"/>
  <c r="E6130" i="7"/>
  <c r="A6131" i="7"/>
  <c r="C6131" i="7"/>
  <c r="D6131" i="7"/>
  <c r="E6131" i="7"/>
  <c r="A6132" i="7"/>
  <c r="C6132" i="7"/>
  <c r="D6132" i="7"/>
  <c r="E6132" i="7"/>
  <c r="A6133" i="7"/>
  <c r="C6133" i="7"/>
  <c r="D6133" i="7"/>
  <c r="E6133" i="7"/>
  <c r="A6134" i="7"/>
  <c r="C6134" i="7"/>
  <c r="D6134" i="7"/>
  <c r="E6134" i="7"/>
  <c r="A6135" i="7"/>
  <c r="C6135" i="7"/>
  <c r="D6135" i="7"/>
  <c r="E6135" i="7"/>
  <c r="A6136" i="7"/>
  <c r="C6136" i="7"/>
  <c r="D6136" i="7"/>
  <c r="E6136" i="7"/>
  <c r="A6137" i="7"/>
  <c r="C6137" i="7"/>
  <c r="D6137" i="7"/>
  <c r="E6137" i="7"/>
  <c r="A6138" i="7"/>
  <c r="C6138" i="7"/>
  <c r="D6138" i="7"/>
  <c r="E6138" i="7"/>
  <c r="A6139" i="7"/>
  <c r="C6139" i="7"/>
  <c r="D6139" i="7"/>
  <c r="E6139" i="7"/>
  <c r="A6140" i="7"/>
  <c r="C6140" i="7"/>
  <c r="D6140" i="7"/>
  <c r="E6140" i="7"/>
  <c r="A6141" i="7"/>
  <c r="C6141" i="7"/>
  <c r="D6141" i="7"/>
  <c r="E6141" i="7"/>
  <c r="A6142" i="7"/>
  <c r="C6142" i="7"/>
  <c r="D6142" i="7"/>
  <c r="E6142" i="7"/>
  <c r="A6143" i="7"/>
  <c r="C6143" i="7"/>
  <c r="D6143" i="7"/>
  <c r="E6143" i="7"/>
  <c r="A6144" i="7"/>
  <c r="C6144" i="7"/>
  <c r="D6144" i="7"/>
  <c r="E6144" i="7"/>
  <c r="A6145" i="7"/>
  <c r="C6145" i="7"/>
  <c r="D6145" i="7"/>
  <c r="E6145" i="7"/>
  <c r="A6146" i="7"/>
  <c r="C6146" i="7"/>
  <c r="D6146" i="7"/>
  <c r="E6146" i="7"/>
  <c r="A6147" i="7"/>
  <c r="C6147" i="7"/>
  <c r="D6147" i="7"/>
  <c r="E6147" i="7"/>
  <c r="A6148" i="7"/>
  <c r="C6148" i="7"/>
  <c r="D6148" i="7"/>
  <c r="E6148" i="7"/>
  <c r="A6149" i="7"/>
  <c r="C6149" i="7"/>
  <c r="D6149" i="7"/>
  <c r="E6149" i="7"/>
  <c r="A6150" i="7"/>
  <c r="C6150" i="7"/>
  <c r="D6150" i="7"/>
  <c r="E6150" i="7"/>
  <c r="A6151" i="7"/>
  <c r="C6151" i="7"/>
  <c r="D6151" i="7"/>
  <c r="E6151" i="7"/>
  <c r="A6152" i="7"/>
  <c r="C6152" i="7"/>
  <c r="D6152" i="7"/>
  <c r="E6152" i="7"/>
  <c r="A6153" i="7"/>
  <c r="C6153" i="7"/>
  <c r="D6153" i="7"/>
  <c r="E6153" i="7"/>
  <c r="A6154" i="7"/>
  <c r="C6154" i="7"/>
  <c r="D6154" i="7"/>
  <c r="E6154" i="7"/>
  <c r="A6155" i="7"/>
  <c r="C6155" i="7"/>
  <c r="D6155" i="7"/>
  <c r="E6155" i="7"/>
  <c r="A6156" i="7"/>
  <c r="C6156" i="7"/>
  <c r="D6156" i="7"/>
  <c r="E6156" i="7"/>
  <c r="A6157" i="7"/>
  <c r="C6157" i="7"/>
  <c r="D6157" i="7"/>
  <c r="E6157" i="7"/>
  <c r="A6158" i="7"/>
  <c r="C6158" i="7"/>
  <c r="D6158" i="7"/>
  <c r="E6158" i="7"/>
  <c r="A6159" i="7"/>
  <c r="C6159" i="7"/>
  <c r="D6159" i="7"/>
  <c r="E6159" i="7"/>
  <c r="A6160" i="7"/>
  <c r="C6160" i="7"/>
  <c r="D6160" i="7"/>
  <c r="E6160" i="7"/>
  <c r="A6161" i="7"/>
  <c r="C6161" i="7"/>
  <c r="D6161" i="7"/>
  <c r="E6161" i="7"/>
  <c r="A6162" i="7"/>
  <c r="C6162" i="7"/>
  <c r="D6162" i="7"/>
  <c r="E6162" i="7"/>
  <c r="A6163" i="7"/>
  <c r="C6163" i="7"/>
  <c r="D6163" i="7"/>
  <c r="E6163" i="7"/>
  <c r="A6164" i="7"/>
  <c r="C6164" i="7"/>
  <c r="D6164" i="7"/>
  <c r="E6164" i="7"/>
  <c r="A6165" i="7"/>
  <c r="C6165" i="7"/>
  <c r="D6165" i="7"/>
  <c r="E6165" i="7"/>
  <c r="A6166" i="7"/>
  <c r="C6166" i="7"/>
  <c r="D6166" i="7"/>
  <c r="E6166" i="7"/>
  <c r="A6167" i="7"/>
  <c r="C6167" i="7"/>
  <c r="D6167" i="7"/>
  <c r="E6167" i="7"/>
  <c r="A6168" i="7"/>
  <c r="C6168" i="7"/>
  <c r="D6168" i="7"/>
  <c r="E6168" i="7"/>
  <c r="A6169" i="7"/>
  <c r="C6169" i="7"/>
  <c r="D6169" i="7"/>
  <c r="E6169" i="7"/>
  <c r="A6170" i="7"/>
  <c r="C6170" i="7"/>
  <c r="D6170" i="7"/>
  <c r="E6170" i="7"/>
  <c r="A6171" i="7"/>
  <c r="C6171" i="7"/>
  <c r="D6171" i="7"/>
  <c r="E6171" i="7"/>
  <c r="A6172" i="7"/>
  <c r="C6172" i="7"/>
  <c r="D6172" i="7"/>
  <c r="E6172" i="7"/>
  <c r="A6173" i="7"/>
  <c r="C6173" i="7"/>
  <c r="D6173" i="7"/>
  <c r="E6173" i="7"/>
  <c r="A6174" i="7"/>
  <c r="C6174" i="7"/>
  <c r="D6174" i="7"/>
  <c r="E6174" i="7"/>
  <c r="A6175" i="7"/>
  <c r="C6175" i="7"/>
  <c r="D6175" i="7"/>
  <c r="E6175" i="7"/>
  <c r="A6176" i="7"/>
  <c r="C6176" i="7"/>
  <c r="D6176" i="7"/>
  <c r="E6176" i="7"/>
  <c r="A6177" i="7"/>
  <c r="C6177" i="7"/>
  <c r="D6177" i="7"/>
  <c r="E6177" i="7"/>
  <c r="A6178" i="7"/>
  <c r="C6178" i="7"/>
  <c r="D6178" i="7"/>
  <c r="E6178" i="7"/>
  <c r="A6179" i="7"/>
  <c r="C6179" i="7"/>
  <c r="D6179" i="7"/>
  <c r="E6179" i="7"/>
  <c r="A6180" i="7"/>
  <c r="C6180" i="7"/>
  <c r="D6180" i="7"/>
  <c r="E6180" i="7"/>
  <c r="A6181" i="7"/>
  <c r="C6181" i="7"/>
  <c r="D6181" i="7"/>
  <c r="E6181" i="7"/>
  <c r="A6182" i="7"/>
  <c r="C6182" i="7"/>
  <c r="D6182" i="7"/>
  <c r="E6182" i="7"/>
  <c r="A6183" i="7"/>
  <c r="C6183" i="7"/>
  <c r="D6183" i="7"/>
  <c r="E6183" i="7"/>
  <c r="A6184" i="7"/>
  <c r="C6184" i="7"/>
  <c r="D6184" i="7"/>
  <c r="E6184" i="7"/>
  <c r="A6185" i="7"/>
  <c r="C6185" i="7"/>
  <c r="D6185" i="7"/>
  <c r="E6185" i="7"/>
  <c r="A6186" i="7"/>
  <c r="C6186" i="7"/>
  <c r="D6186" i="7"/>
  <c r="E6186" i="7"/>
  <c r="A6187" i="7"/>
  <c r="C6187" i="7"/>
  <c r="D6187" i="7"/>
  <c r="E6187" i="7"/>
  <c r="A6188" i="7"/>
  <c r="C6188" i="7"/>
  <c r="D6188" i="7"/>
  <c r="E6188" i="7"/>
  <c r="A6189" i="7"/>
  <c r="C6189" i="7"/>
  <c r="D6189" i="7"/>
  <c r="E6189" i="7"/>
  <c r="A6190" i="7"/>
  <c r="C6190" i="7"/>
  <c r="D6190" i="7"/>
  <c r="E6190" i="7"/>
  <c r="A6191" i="7"/>
  <c r="C6191" i="7"/>
  <c r="D6191" i="7"/>
  <c r="E6191" i="7"/>
  <c r="A6192" i="7"/>
  <c r="C6192" i="7"/>
  <c r="D6192" i="7"/>
  <c r="E6192" i="7"/>
  <c r="A6193" i="7"/>
  <c r="C6193" i="7"/>
  <c r="D6193" i="7"/>
  <c r="E6193" i="7"/>
  <c r="A6194" i="7"/>
  <c r="C6194" i="7"/>
  <c r="D6194" i="7"/>
  <c r="E6194" i="7"/>
  <c r="A6195" i="7"/>
  <c r="C6195" i="7"/>
  <c r="D6195" i="7"/>
  <c r="E6195" i="7"/>
  <c r="A6196" i="7"/>
  <c r="C6196" i="7"/>
  <c r="D6196" i="7"/>
  <c r="E6196" i="7"/>
  <c r="A6197" i="7"/>
  <c r="C6197" i="7"/>
  <c r="D6197" i="7"/>
  <c r="E6197" i="7"/>
  <c r="A6198" i="7"/>
  <c r="C6198" i="7"/>
  <c r="D6198" i="7"/>
  <c r="E6198" i="7"/>
  <c r="A6199" i="7"/>
  <c r="C6199" i="7"/>
  <c r="D6199" i="7"/>
  <c r="E6199" i="7"/>
  <c r="A6200" i="7"/>
  <c r="C6200" i="7"/>
  <c r="D6200" i="7"/>
  <c r="E6200" i="7"/>
  <c r="A6201" i="7"/>
  <c r="C6201" i="7"/>
  <c r="D6201" i="7"/>
  <c r="E6201" i="7"/>
  <c r="A6202" i="7"/>
  <c r="C6202" i="7"/>
  <c r="D6202" i="7"/>
  <c r="E6202" i="7"/>
  <c r="A6203" i="7"/>
  <c r="C6203" i="7"/>
  <c r="D6203" i="7"/>
  <c r="E6203" i="7"/>
  <c r="A6204" i="7"/>
  <c r="C6204" i="7"/>
  <c r="D6204" i="7"/>
  <c r="E6204" i="7"/>
  <c r="A6205" i="7"/>
  <c r="C6205" i="7"/>
  <c r="D6205" i="7"/>
  <c r="E6205" i="7"/>
  <c r="A6206" i="7"/>
  <c r="C6206" i="7"/>
  <c r="D6206" i="7"/>
  <c r="E6206" i="7"/>
  <c r="A6207" i="7"/>
  <c r="C6207" i="7"/>
  <c r="D6207" i="7"/>
  <c r="E6207" i="7"/>
  <c r="A6208" i="7"/>
  <c r="C6208" i="7"/>
  <c r="D6208" i="7"/>
  <c r="E6208" i="7"/>
  <c r="A6209" i="7"/>
  <c r="C6209" i="7"/>
  <c r="D6209" i="7"/>
  <c r="E6209" i="7"/>
  <c r="A6210" i="7"/>
  <c r="C6210" i="7"/>
  <c r="D6210" i="7"/>
  <c r="E6210" i="7"/>
  <c r="A6211" i="7"/>
  <c r="C6211" i="7"/>
  <c r="D6211" i="7"/>
  <c r="E6211" i="7"/>
  <c r="A6212" i="7"/>
  <c r="C6212" i="7"/>
  <c r="D6212" i="7"/>
  <c r="E6212" i="7"/>
  <c r="A6213" i="7"/>
  <c r="C6213" i="7"/>
  <c r="D6213" i="7"/>
  <c r="E6213" i="7"/>
  <c r="A6214" i="7"/>
  <c r="C6214" i="7"/>
  <c r="D6214" i="7"/>
  <c r="E6214" i="7"/>
  <c r="A6215" i="7"/>
  <c r="C6215" i="7"/>
  <c r="D6215" i="7"/>
  <c r="E6215" i="7"/>
  <c r="A6216" i="7"/>
  <c r="C6216" i="7"/>
  <c r="D6216" i="7"/>
  <c r="E6216" i="7"/>
  <c r="A6217" i="7"/>
  <c r="C6217" i="7"/>
  <c r="D6217" i="7"/>
  <c r="E6217" i="7"/>
  <c r="A6218" i="7"/>
  <c r="C6218" i="7"/>
  <c r="D6218" i="7"/>
  <c r="E6218" i="7"/>
  <c r="A6219" i="7"/>
  <c r="C6219" i="7"/>
  <c r="D6219" i="7"/>
  <c r="E6219" i="7"/>
  <c r="A6220" i="7"/>
  <c r="C6220" i="7"/>
  <c r="D6220" i="7"/>
  <c r="E6220" i="7"/>
  <c r="A6221" i="7"/>
  <c r="C6221" i="7"/>
  <c r="D6221" i="7"/>
  <c r="E6221" i="7"/>
  <c r="A6222" i="7"/>
  <c r="C6222" i="7"/>
  <c r="D6222" i="7"/>
  <c r="E6222" i="7"/>
  <c r="A6223" i="7"/>
  <c r="C6223" i="7"/>
  <c r="D6223" i="7"/>
  <c r="E6223" i="7"/>
  <c r="A6224" i="7"/>
  <c r="C6224" i="7"/>
  <c r="D6224" i="7"/>
  <c r="E6224" i="7"/>
  <c r="A6225" i="7"/>
  <c r="C6225" i="7"/>
  <c r="D6225" i="7"/>
  <c r="E6225" i="7"/>
  <c r="A6226" i="7"/>
  <c r="C6226" i="7"/>
  <c r="D6226" i="7"/>
  <c r="E6226" i="7"/>
  <c r="A6227" i="7"/>
  <c r="C6227" i="7"/>
  <c r="D6227" i="7"/>
  <c r="E6227" i="7"/>
  <c r="A6228" i="7"/>
  <c r="C6228" i="7"/>
  <c r="D6228" i="7"/>
  <c r="E6228" i="7"/>
  <c r="A6229" i="7"/>
  <c r="C6229" i="7"/>
  <c r="D6229" i="7"/>
  <c r="E6229" i="7"/>
  <c r="A6230" i="7"/>
  <c r="C6230" i="7"/>
  <c r="D6230" i="7"/>
  <c r="E6230" i="7"/>
  <c r="A6231" i="7"/>
  <c r="C6231" i="7"/>
  <c r="D6231" i="7"/>
  <c r="E6231" i="7"/>
  <c r="A6232" i="7"/>
  <c r="C6232" i="7"/>
  <c r="D6232" i="7"/>
  <c r="E6232" i="7"/>
  <c r="A6233" i="7"/>
  <c r="C6233" i="7"/>
  <c r="D6233" i="7"/>
  <c r="E6233" i="7"/>
  <c r="A6234" i="7"/>
  <c r="C6234" i="7"/>
  <c r="D6234" i="7"/>
  <c r="E6234" i="7"/>
  <c r="A6235" i="7"/>
  <c r="C6235" i="7"/>
  <c r="D6235" i="7"/>
  <c r="E6235" i="7"/>
  <c r="A6236" i="7"/>
  <c r="C6236" i="7"/>
  <c r="D6236" i="7"/>
  <c r="E6236" i="7"/>
  <c r="A6237" i="7"/>
  <c r="C6237" i="7"/>
  <c r="D6237" i="7"/>
  <c r="E6237" i="7"/>
  <c r="A6238" i="7"/>
  <c r="C6238" i="7"/>
  <c r="D6238" i="7"/>
  <c r="E6238" i="7"/>
  <c r="A6239" i="7"/>
  <c r="C6239" i="7"/>
  <c r="D6239" i="7"/>
  <c r="E6239" i="7"/>
  <c r="A6240" i="7"/>
  <c r="C6240" i="7"/>
  <c r="D6240" i="7"/>
  <c r="E6240" i="7"/>
  <c r="A6241" i="7"/>
  <c r="C6241" i="7"/>
  <c r="D6241" i="7"/>
  <c r="E6241" i="7"/>
  <c r="A6242" i="7"/>
  <c r="C6242" i="7"/>
  <c r="D6242" i="7"/>
  <c r="E6242" i="7"/>
  <c r="A6243" i="7"/>
  <c r="C6243" i="7"/>
  <c r="D6243" i="7"/>
  <c r="E6243" i="7"/>
  <c r="A6244" i="7"/>
  <c r="C6244" i="7"/>
  <c r="D6244" i="7"/>
  <c r="E6244" i="7"/>
  <c r="A6245" i="7"/>
  <c r="C6245" i="7"/>
  <c r="D6245" i="7"/>
  <c r="E6245" i="7"/>
  <c r="A6246" i="7"/>
  <c r="C6246" i="7"/>
  <c r="D6246" i="7"/>
  <c r="E6246" i="7"/>
  <c r="A6247" i="7"/>
  <c r="C6247" i="7"/>
  <c r="D6247" i="7"/>
  <c r="E6247" i="7"/>
  <c r="A6248" i="7"/>
  <c r="C6248" i="7"/>
  <c r="D6248" i="7"/>
  <c r="E6248" i="7"/>
  <c r="A6249" i="7"/>
  <c r="C6249" i="7"/>
  <c r="D6249" i="7"/>
  <c r="E6249" i="7"/>
  <c r="A6250" i="7"/>
  <c r="C6250" i="7"/>
  <c r="D6250" i="7"/>
  <c r="E6250" i="7"/>
  <c r="A6251" i="7"/>
  <c r="C6251" i="7"/>
  <c r="D6251" i="7"/>
  <c r="E6251" i="7"/>
  <c r="A6252" i="7"/>
  <c r="C6252" i="7"/>
  <c r="D6252" i="7"/>
  <c r="E6252" i="7"/>
  <c r="A6253" i="7"/>
  <c r="C6253" i="7"/>
  <c r="D6253" i="7"/>
  <c r="E6253" i="7"/>
  <c r="A6254" i="7"/>
  <c r="C6254" i="7"/>
  <c r="D6254" i="7"/>
  <c r="E6254" i="7"/>
  <c r="A6255" i="7"/>
  <c r="C6255" i="7"/>
  <c r="D6255" i="7"/>
  <c r="E6255" i="7"/>
  <c r="A6256" i="7"/>
  <c r="C6256" i="7"/>
  <c r="D6256" i="7"/>
  <c r="E6256" i="7"/>
  <c r="A6257" i="7"/>
  <c r="C6257" i="7"/>
  <c r="D6257" i="7"/>
  <c r="E6257" i="7"/>
  <c r="A6258" i="7"/>
  <c r="C6258" i="7"/>
  <c r="D6258" i="7"/>
  <c r="E6258" i="7"/>
  <c r="A6259" i="7"/>
  <c r="C6259" i="7"/>
  <c r="D6259" i="7"/>
  <c r="E6259" i="7"/>
  <c r="A6260" i="7"/>
  <c r="C6260" i="7"/>
  <c r="D6260" i="7"/>
  <c r="E6260" i="7"/>
  <c r="A6261" i="7"/>
  <c r="C6261" i="7"/>
  <c r="D6261" i="7"/>
  <c r="E6261" i="7"/>
  <c r="A6262" i="7"/>
  <c r="C6262" i="7"/>
  <c r="D6262" i="7"/>
  <c r="E6262" i="7"/>
  <c r="A6263" i="7"/>
  <c r="C6263" i="7"/>
  <c r="D6263" i="7"/>
  <c r="E6263" i="7"/>
  <c r="A6264" i="7"/>
  <c r="C6264" i="7"/>
  <c r="D6264" i="7"/>
  <c r="E6264" i="7"/>
  <c r="A6265" i="7"/>
  <c r="C6265" i="7"/>
  <c r="D6265" i="7"/>
  <c r="E6265" i="7"/>
  <c r="A6266" i="7"/>
  <c r="C6266" i="7"/>
  <c r="D6266" i="7"/>
  <c r="E6266" i="7"/>
  <c r="A6267" i="7"/>
  <c r="C6267" i="7"/>
  <c r="D6267" i="7"/>
  <c r="E6267" i="7"/>
  <c r="A6268" i="7"/>
  <c r="C6268" i="7"/>
  <c r="D6268" i="7"/>
  <c r="E6268" i="7"/>
  <c r="A6269" i="7"/>
  <c r="C6269" i="7"/>
  <c r="D6269" i="7"/>
  <c r="E6269" i="7"/>
  <c r="A6270" i="7"/>
  <c r="C6270" i="7"/>
  <c r="D6270" i="7"/>
  <c r="E6270" i="7"/>
  <c r="A6271" i="7"/>
  <c r="C6271" i="7"/>
  <c r="D6271" i="7"/>
  <c r="E6271" i="7"/>
  <c r="A6272" i="7"/>
  <c r="C6272" i="7"/>
  <c r="D6272" i="7"/>
  <c r="E6272" i="7"/>
  <c r="A6273" i="7"/>
  <c r="C6273" i="7"/>
  <c r="D6273" i="7"/>
  <c r="E6273" i="7"/>
  <c r="A6274" i="7"/>
  <c r="C6274" i="7"/>
  <c r="D6274" i="7"/>
  <c r="E6274" i="7"/>
  <c r="A6275" i="7"/>
  <c r="C6275" i="7"/>
  <c r="D6275" i="7"/>
  <c r="E6275" i="7"/>
  <c r="A6276" i="7"/>
  <c r="C6276" i="7"/>
  <c r="D6276" i="7"/>
  <c r="E6276" i="7"/>
  <c r="A6277" i="7"/>
  <c r="C6277" i="7"/>
  <c r="D6277" i="7"/>
  <c r="E6277" i="7"/>
  <c r="A6278" i="7"/>
  <c r="C6278" i="7"/>
  <c r="D6278" i="7"/>
  <c r="E6278" i="7"/>
  <c r="A6279" i="7"/>
  <c r="C6279" i="7"/>
  <c r="D6279" i="7"/>
  <c r="E6279" i="7"/>
  <c r="A6280" i="7"/>
  <c r="C6280" i="7"/>
  <c r="D6280" i="7"/>
  <c r="E6280" i="7"/>
  <c r="A6281" i="7"/>
  <c r="C6281" i="7"/>
  <c r="D6281" i="7"/>
  <c r="E6281" i="7"/>
  <c r="A6282" i="7"/>
  <c r="C6282" i="7"/>
  <c r="D6282" i="7"/>
  <c r="E6282" i="7"/>
  <c r="A6283" i="7"/>
  <c r="C6283" i="7"/>
  <c r="D6283" i="7"/>
  <c r="E6283" i="7"/>
  <c r="A6284" i="7"/>
  <c r="C6284" i="7"/>
  <c r="D6284" i="7"/>
  <c r="E6284" i="7"/>
  <c r="A6285" i="7"/>
  <c r="C6285" i="7"/>
  <c r="D6285" i="7"/>
  <c r="E6285" i="7"/>
  <c r="A6286" i="7"/>
  <c r="C6286" i="7"/>
  <c r="D6286" i="7"/>
  <c r="E6286" i="7"/>
  <c r="A6287" i="7"/>
  <c r="C6287" i="7"/>
  <c r="D6287" i="7"/>
  <c r="E6287" i="7"/>
  <c r="A6288" i="7"/>
  <c r="C6288" i="7"/>
  <c r="D6288" i="7"/>
  <c r="E6288" i="7"/>
  <c r="A6289" i="7"/>
  <c r="C6289" i="7"/>
  <c r="D6289" i="7"/>
  <c r="E6289" i="7"/>
  <c r="A6290" i="7"/>
  <c r="C6290" i="7"/>
  <c r="D6290" i="7"/>
  <c r="E6290" i="7"/>
  <c r="A6291" i="7"/>
  <c r="C6291" i="7"/>
  <c r="D6291" i="7"/>
  <c r="E6291" i="7"/>
  <c r="A6292" i="7"/>
  <c r="C6292" i="7"/>
  <c r="D6292" i="7"/>
  <c r="E6292" i="7"/>
  <c r="A6293" i="7"/>
  <c r="C6293" i="7"/>
  <c r="D6293" i="7"/>
  <c r="E6293" i="7"/>
  <c r="A6294" i="7"/>
  <c r="C6294" i="7"/>
  <c r="D6294" i="7"/>
  <c r="E6294" i="7"/>
  <c r="A6295" i="7"/>
  <c r="C6295" i="7"/>
  <c r="D6295" i="7"/>
  <c r="E6295" i="7"/>
  <c r="A6296" i="7"/>
  <c r="C6296" i="7"/>
  <c r="D6296" i="7"/>
  <c r="E6296" i="7"/>
  <c r="A6297" i="7"/>
  <c r="C6297" i="7"/>
  <c r="D6297" i="7"/>
  <c r="E6297" i="7"/>
  <c r="A6298" i="7"/>
  <c r="C6298" i="7"/>
  <c r="D6298" i="7"/>
  <c r="E6298" i="7"/>
  <c r="A6299" i="7"/>
  <c r="C6299" i="7"/>
  <c r="D6299" i="7"/>
  <c r="E6299" i="7"/>
  <c r="A6300" i="7"/>
  <c r="C6300" i="7"/>
  <c r="D6300" i="7"/>
  <c r="E6300" i="7"/>
  <c r="A6301" i="7"/>
  <c r="C6301" i="7"/>
  <c r="D6301" i="7"/>
  <c r="E6301" i="7"/>
  <c r="A6302" i="7"/>
  <c r="C6302" i="7"/>
  <c r="D6302" i="7"/>
  <c r="E6302" i="7"/>
  <c r="A6303" i="7"/>
  <c r="C6303" i="7"/>
  <c r="D6303" i="7"/>
  <c r="E6303" i="7"/>
  <c r="A6304" i="7"/>
  <c r="C6304" i="7"/>
  <c r="D6304" i="7"/>
  <c r="E6304" i="7"/>
  <c r="A6305" i="7"/>
  <c r="C6305" i="7"/>
  <c r="D6305" i="7"/>
  <c r="E6305" i="7"/>
  <c r="A6306" i="7"/>
  <c r="C6306" i="7"/>
  <c r="D6306" i="7"/>
  <c r="E6306" i="7"/>
  <c r="A6307" i="7"/>
  <c r="C6307" i="7"/>
  <c r="D6307" i="7"/>
  <c r="E6307" i="7"/>
  <c r="A6308" i="7"/>
  <c r="C6308" i="7"/>
  <c r="D6308" i="7"/>
  <c r="E6308" i="7"/>
  <c r="A6309" i="7"/>
  <c r="C6309" i="7"/>
  <c r="D6309" i="7"/>
  <c r="E6309" i="7"/>
  <c r="A6310" i="7"/>
  <c r="C6310" i="7"/>
  <c r="D6310" i="7"/>
  <c r="E6310" i="7"/>
  <c r="A6311" i="7"/>
  <c r="C6311" i="7"/>
  <c r="D6311" i="7"/>
  <c r="E6311" i="7"/>
  <c r="A6312" i="7"/>
  <c r="C6312" i="7"/>
  <c r="D6312" i="7"/>
  <c r="E6312" i="7"/>
  <c r="A6313" i="7"/>
  <c r="C6313" i="7"/>
  <c r="D6313" i="7"/>
  <c r="E6313" i="7"/>
  <c r="A6314" i="7"/>
  <c r="C6314" i="7"/>
  <c r="D6314" i="7"/>
  <c r="E6314" i="7"/>
  <c r="A6315" i="7"/>
  <c r="C6315" i="7"/>
  <c r="D6315" i="7"/>
  <c r="E6315" i="7"/>
  <c r="A6316" i="7"/>
  <c r="C6316" i="7"/>
  <c r="D6316" i="7"/>
  <c r="E6316" i="7"/>
  <c r="A6317" i="7"/>
  <c r="C6317" i="7"/>
  <c r="D6317" i="7"/>
  <c r="E6317" i="7"/>
  <c r="A6318" i="7"/>
  <c r="C6318" i="7"/>
  <c r="D6318" i="7"/>
  <c r="E6318" i="7"/>
  <c r="A6319" i="7"/>
  <c r="C6319" i="7"/>
  <c r="D6319" i="7"/>
  <c r="E6319" i="7"/>
  <c r="A6320" i="7"/>
  <c r="C6320" i="7"/>
  <c r="D6320" i="7"/>
  <c r="E6320" i="7"/>
  <c r="A6321" i="7"/>
  <c r="C6321" i="7"/>
  <c r="D6321" i="7"/>
  <c r="E6321" i="7"/>
  <c r="A6322" i="7"/>
  <c r="C6322" i="7"/>
  <c r="D6322" i="7"/>
  <c r="E6322" i="7"/>
  <c r="A6323" i="7"/>
  <c r="C6323" i="7"/>
  <c r="D6323" i="7"/>
  <c r="E6323" i="7"/>
  <c r="A6324" i="7"/>
  <c r="C6324" i="7"/>
  <c r="D6324" i="7"/>
  <c r="E6324" i="7"/>
  <c r="A6325" i="7"/>
  <c r="C6325" i="7"/>
  <c r="D6325" i="7"/>
  <c r="E6325" i="7"/>
  <c r="A6326" i="7"/>
  <c r="C6326" i="7"/>
  <c r="D6326" i="7"/>
  <c r="E6326" i="7"/>
  <c r="A6327" i="7"/>
  <c r="C6327" i="7"/>
  <c r="D6327" i="7"/>
  <c r="E6327" i="7"/>
  <c r="A6328" i="7"/>
  <c r="C6328" i="7"/>
  <c r="D6328" i="7"/>
  <c r="E6328" i="7"/>
  <c r="A6329" i="7"/>
  <c r="C6329" i="7"/>
  <c r="D6329" i="7"/>
  <c r="E6329" i="7"/>
  <c r="A6330" i="7"/>
  <c r="C6330" i="7"/>
  <c r="D6330" i="7"/>
  <c r="E6330" i="7"/>
  <c r="A6331" i="7"/>
  <c r="C6331" i="7"/>
  <c r="D6331" i="7"/>
  <c r="E6331" i="7"/>
  <c r="A6332" i="7"/>
  <c r="C6332" i="7"/>
  <c r="D6332" i="7"/>
  <c r="E6332" i="7"/>
  <c r="A6333" i="7"/>
  <c r="C6333" i="7"/>
  <c r="D6333" i="7"/>
  <c r="E6333" i="7"/>
  <c r="A6334" i="7"/>
  <c r="C6334" i="7"/>
  <c r="D6334" i="7"/>
  <c r="E6334" i="7"/>
  <c r="A6335" i="7"/>
  <c r="C6335" i="7"/>
  <c r="D6335" i="7"/>
  <c r="E6335" i="7"/>
  <c r="A6336" i="7"/>
  <c r="C6336" i="7"/>
  <c r="D6336" i="7"/>
  <c r="E6336" i="7"/>
  <c r="A6337" i="7"/>
  <c r="C6337" i="7"/>
  <c r="D6337" i="7"/>
  <c r="E6337" i="7"/>
  <c r="A6338" i="7"/>
  <c r="C6338" i="7"/>
  <c r="D6338" i="7"/>
  <c r="E6338" i="7"/>
  <c r="A6339" i="7"/>
  <c r="C6339" i="7"/>
  <c r="D6339" i="7"/>
  <c r="E6339" i="7"/>
  <c r="A6340" i="7"/>
  <c r="C6340" i="7"/>
  <c r="D6340" i="7"/>
  <c r="E6340" i="7"/>
  <c r="A6341" i="7"/>
  <c r="C6341" i="7"/>
  <c r="D6341" i="7"/>
  <c r="E6341" i="7"/>
  <c r="A6342" i="7"/>
  <c r="C6342" i="7"/>
  <c r="D6342" i="7"/>
  <c r="E6342" i="7"/>
  <c r="A6343" i="7"/>
  <c r="C6343" i="7"/>
  <c r="D6343" i="7"/>
  <c r="E6343" i="7"/>
  <c r="A6344" i="7"/>
  <c r="C6344" i="7"/>
  <c r="D6344" i="7"/>
  <c r="E6344" i="7"/>
  <c r="A6345" i="7"/>
  <c r="C6345" i="7"/>
  <c r="D6345" i="7"/>
  <c r="E6345" i="7"/>
  <c r="A6346" i="7"/>
  <c r="C6346" i="7"/>
  <c r="D6346" i="7"/>
  <c r="E6346" i="7"/>
  <c r="A6347" i="7"/>
  <c r="C6347" i="7"/>
  <c r="D6347" i="7"/>
  <c r="E6347" i="7"/>
  <c r="A6348" i="7"/>
  <c r="C6348" i="7"/>
  <c r="D6348" i="7"/>
  <c r="E6348" i="7"/>
  <c r="A6349" i="7"/>
  <c r="C6349" i="7"/>
  <c r="D6349" i="7"/>
  <c r="E6349" i="7"/>
  <c r="A6350" i="7"/>
  <c r="C6350" i="7"/>
  <c r="D6350" i="7"/>
  <c r="E6350" i="7"/>
  <c r="A6351" i="7"/>
  <c r="C6351" i="7"/>
  <c r="D6351" i="7"/>
  <c r="E6351" i="7"/>
  <c r="A6352" i="7"/>
  <c r="C6352" i="7"/>
  <c r="D6352" i="7"/>
  <c r="E6352" i="7"/>
  <c r="A6353" i="7"/>
  <c r="C6353" i="7"/>
  <c r="D6353" i="7"/>
  <c r="E6353" i="7"/>
  <c r="A6354" i="7"/>
  <c r="C6354" i="7"/>
  <c r="D6354" i="7"/>
  <c r="E6354" i="7"/>
  <c r="A6355" i="7"/>
  <c r="C6355" i="7"/>
  <c r="D6355" i="7"/>
  <c r="E6355" i="7"/>
  <c r="A6356" i="7"/>
  <c r="C6356" i="7"/>
  <c r="D6356" i="7"/>
  <c r="E6356" i="7"/>
  <c r="A6357" i="7"/>
  <c r="C6357" i="7"/>
  <c r="D6357" i="7"/>
  <c r="E6357" i="7"/>
  <c r="A6358" i="7"/>
  <c r="C6358" i="7"/>
  <c r="D6358" i="7"/>
  <c r="E6358" i="7"/>
  <c r="A6359" i="7"/>
  <c r="C6359" i="7"/>
  <c r="D6359" i="7"/>
  <c r="E6359" i="7"/>
  <c r="A6360" i="7"/>
  <c r="C6360" i="7"/>
  <c r="D6360" i="7"/>
  <c r="E6360" i="7"/>
  <c r="A6361" i="7"/>
  <c r="C6361" i="7"/>
  <c r="D6361" i="7"/>
  <c r="E6361" i="7"/>
  <c r="A6362" i="7"/>
  <c r="C6362" i="7"/>
  <c r="D6362" i="7"/>
  <c r="E6362" i="7"/>
  <c r="A6363" i="7"/>
  <c r="C6363" i="7"/>
  <c r="D6363" i="7"/>
  <c r="E6363" i="7"/>
  <c r="A6364" i="7"/>
  <c r="C6364" i="7"/>
  <c r="D6364" i="7"/>
  <c r="E6364" i="7"/>
  <c r="A6365" i="7"/>
  <c r="C6365" i="7"/>
  <c r="D6365" i="7"/>
  <c r="E6365" i="7"/>
  <c r="A6366" i="7"/>
  <c r="C6366" i="7"/>
  <c r="D6366" i="7"/>
  <c r="E6366" i="7"/>
  <c r="A6367" i="7"/>
  <c r="C6367" i="7"/>
  <c r="D6367" i="7"/>
  <c r="E6367" i="7"/>
  <c r="A6368" i="7"/>
  <c r="C6368" i="7"/>
  <c r="D6368" i="7"/>
  <c r="E6368" i="7"/>
  <c r="A6369" i="7"/>
  <c r="C6369" i="7"/>
  <c r="D6369" i="7"/>
  <c r="E6369" i="7"/>
  <c r="A6370" i="7"/>
  <c r="C6370" i="7"/>
  <c r="D6370" i="7"/>
  <c r="E6370" i="7"/>
  <c r="A6371" i="7"/>
  <c r="C6371" i="7"/>
  <c r="D6371" i="7"/>
  <c r="E6371" i="7"/>
  <c r="A6372" i="7"/>
  <c r="C6372" i="7"/>
  <c r="D6372" i="7"/>
  <c r="E6372" i="7"/>
  <c r="A6373" i="7"/>
  <c r="C6373" i="7"/>
  <c r="D6373" i="7"/>
  <c r="E6373" i="7"/>
  <c r="A6374" i="7"/>
  <c r="C6374" i="7"/>
  <c r="D6374" i="7"/>
  <c r="E6374" i="7"/>
  <c r="A6375" i="7"/>
  <c r="C6375" i="7"/>
  <c r="D6375" i="7"/>
  <c r="E6375" i="7"/>
  <c r="A6376" i="7"/>
  <c r="C6376" i="7"/>
  <c r="D6376" i="7"/>
  <c r="E6376" i="7"/>
  <c r="A6377" i="7"/>
  <c r="C6377" i="7"/>
  <c r="D6377" i="7"/>
  <c r="E6377" i="7"/>
  <c r="A6378" i="7"/>
  <c r="C6378" i="7"/>
  <c r="D6378" i="7"/>
  <c r="E6378" i="7"/>
  <c r="A6379" i="7"/>
  <c r="C6379" i="7"/>
  <c r="D6379" i="7"/>
  <c r="E6379" i="7"/>
  <c r="A6380" i="7"/>
  <c r="C6380" i="7"/>
  <c r="D6380" i="7"/>
  <c r="E6380" i="7"/>
  <c r="A6381" i="7"/>
  <c r="C6381" i="7"/>
  <c r="D6381" i="7"/>
  <c r="E6381" i="7"/>
  <c r="A6382" i="7"/>
  <c r="C6382" i="7"/>
  <c r="D6382" i="7"/>
  <c r="E6382" i="7"/>
  <c r="A6383" i="7"/>
  <c r="C6383" i="7"/>
  <c r="D6383" i="7"/>
  <c r="E6383" i="7"/>
  <c r="A6384" i="7"/>
  <c r="C6384" i="7"/>
  <c r="D6384" i="7"/>
  <c r="E6384" i="7"/>
  <c r="A6385" i="7"/>
  <c r="C6385" i="7"/>
  <c r="D6385" i="7"/>
  <c r="E6385" i="7"/>
  <c r="A6386" i="7"/>
  <c r="C6386" i="7"/>
  <c r="D6386" i="7"/>
  <c r="E6386" i="7"/>
  <c r="A6387" i="7"/>
  <c r="C6387" i="7"/>
  <c r="D6387" i="7"/>
  <c r="E6387" i="7"/>
  <c r="A6388" i="7"/>
  <c r="C6388" i="7"/>
  <c r="D6388" i="7"/>
  <c r="E6388" i="7"/>
  <c r="A6389" i="7"/>
  <c r="C6389" i="7"/>
  <c r="D6389" i="7"/>
  <c r="E6389" i="7"/>
  <c r="A6390" i="7"/>
  <c r="C6390" i="7"/>
  <c r="D6390" i="7"/>
  <c r="E6390" i="7"/>
  <c r="A6391" i="7"/>
  <c r="C6391" i="7"/>
  <c r="D6391" i="7"/>
  <c r="E6391" i="7"/>
  <c r="A6392" i="7"/>
  <c r="C6392" i="7"/>
  <c r="D6392" i="7"/>
  <c r="E6392" i="7"/>
  <c r="A6393" i="7"/>
  <c r="C6393" i="7"/>
  <c r="D6393" i="7"/>
  <c r="E6393" i="7"/>
  <c r="A6394" i="7"/>
  <c r="C6394" i="7"/>
  <c r="D6394" i="7"/>
  <c r="E6394" i="7"/>
  <c r="A6395" i="7"/>
  <c r="C6395" i="7"/>
  <c r="D6395" i="7"/>
  <c r="E6395" i="7"/>
  <c r="A6396" i="7"/>
  <c r="C6396" i="7"/>
  <c r="D6396" i="7"/>
  <c r="E6396" i="7"/>
  <c r="A6397" i="7"/>
  <c r="C6397" i="7"/>
  <c r="D6397" i="7"/>
  <c r="E6397" i="7"/>
  <c r="A6398" i="7"/>
  <c r="C6398" i="7"/>
  <c r="D6398" i="7"/>
  <c r="E6398" i="7"/>
  <c r="A6399" i="7"/>
  <c r="C6399" i="7"/>
  <c r="D6399" i="7"/>
  <c r="E6399" i="7"/>
  <c r="A6400" i="7"/>
  <c r="C6400" i="7"/>
  <c r="D6400" i="7"/>
  <c r="E6400" i="7"/>
  <c r="A6401" i="7"/>
  <c r="C6401" i="7"/>
  <c r="D6401" i="7"/>
  <c r="E6401" i="7"/>
  <c r="A6402" i="7"/>
  <c r="C6402" i="7"/>
  <c r="D6402" i="7"/>
  <c r="E6402" i="7"/>
  <c r="A6403" i="7"/>
  <c r="C6403" i="7"/>
  <c r="D6403" i="7"/>
  <c r="E6403" i="7"/>
  <c r="A6404" i="7"/>
  <c r="C6404" i="7"/>
  <c r="D6404" i="7"/>
  <c r="E6404" i="7"/>
  <c r="A6405" i="7"/>
  <c r="C6405" i="7"/>
  <c r="D6405" i="7"/>
  <c r="E6405" i="7"/>
  <c r="A6406" i="7"/>
  <c r="C6406" i="7"/>
  <c r="D6406" i="7"/>
  <c r="E6406" i="7"/>
  <c r="A6407" i="7"/>
  <c r="C6407" i="7"/>
  <c r="D6407" i="7"/>
  <c r="E6407" i="7"/>
  <c r="A6408" i="7"/>
  <c r="C6408" i="7"/>
  <c r="D6408" i="7"/>
  <c r="E6408" i="7"/>
  <c r="A6409" i="7"/>
  <c r="C6409" i="7"/>
  <c r="D6409" i="7"/>
  <c r="E6409" i="7"/>
  <c r="A6410" i="7"/>
  <c r="C6410" i="7"/>
  <c r="D6410" i="7"/>
  <c r="E6410" i="7"/>
  <c r="A6411" i="7"/>
  <c r="C6411" i="7"/>
  <c r="D6411" i="7"/>
  <c r="E6411" i="7"/>
  <c r="A6412" i="7"/>
  <c r="C6412" i="7"/>
  <c r="D6412" i="7"/>
  <c r="E6412" i="7"/>
  <c r="A6413" i="7"/>
  <c r="C6413" i="7"/>
  <c r="D6413" i="7"/>
  <c r="E6413" i="7"/>
  <c r="A6414" i="7"/>
  <c r="C6414" i="7"/>
  <c r="D6414" i="7"/>
  <c r="E6414" i="7"/>
  <c r="A6415" i="7"/>
  <c r="C6415" i="7"/>
  <c r="D6415" i="7"/>
  <c r="E6415" i="7"/>
  <c r="A6416" i="7"/>
  <c r="C6416" i="7"/>
  <c r="D6416" i="7"/>
  <c r="E6416" i="7"/>
  <c r="A6417" i="7"/>
  <c r="C6417" i="7"/>
  <c r="D6417" i="7"/>
  <c r="E6417" i="7"/>
  <c r="A6418" i="7"/>
  <c r="C6418" i="7"/>
  <c r="D6418" i="7"/>
  <c r="E6418" i="7"/>
  <c r="A6419" i="7"/>
  <c r="C6419" i="7"/>
  <c r="D6419" i="7"/>
  <c r="E6419" i="7"/>
  <c r="A6420" i="7"/>
  <c r="C6420" i="7"/>
  <c r="D6420" i="7"/>
  <c r="E6420" i="7"/>
  <c r="A6421" i="7"/>
  <c r="C6421" i="7"/>
  <c r="D6421" i="7"/>
  <c r="E6421" i="7"/>
  <c r="A6422" i="7"/>
  <c r="C6422" i="7"/>
  <c r="D6422" i="7"/>
  <c r="E6422" i="7"/>
  <c r="A6423" i="7"/>
  <c r="C6423" i="7"/>
  <c r="D6423" i="7"/>
  <c r="E6423" i="7"/>
  <c r="A6424" i="7"/>
  <c r="C6424" i="7"/>
  <c r="D6424" i="7"/>
  <c r="E6424" i="7"/>
  <c r="A6425" i="7"/>
  <c r="C6425" i="7"/>
  <c r="D6425" i="7"/>
  <c r="E6425" i="7"/>
  <c r="A6426" i="7"/>
  <c r="C6426" i="7"/>
  <c r="D6426" i="7"/>
  <c r="E6426" i="7"/>
  <c r="A6427" i="7"/>
  <c r="C6427" i="7"/>
  <c r="D6427" i="7"/>
  <c r="E6427" i="7"/>
  <c r="A6428" i="7"/>
  <c r="C6428" i="7"/>
  <c r="D6428" i="7"/>
  <c r="E6428" i="7"/>
  <c r="A6429" i="7"/>
  <c r="C6429" i="7"/>
  <c r="D6429" i="7"/>
  <c r="E6429" i="7"/>
  <c r="A6430" i="7"/>
  <c r="C6430" i="7"/>
  <c r="D6430" i="7"/>
  <c r="E6430" i="7"/>
  <c r="A6431" i="7"/>
  <c r="C6431" i="7"/>
  <c r="D6431" i="7"/>
  <c r="E6431" i="7"/>
  <c r="A6432" i="7"/>
  <c r="C6432" i="7"/>
  <c r="D6432" i="7"/>
  <c r="E6432" i="7"/>
  <c r="A6433" i="7"/>
  <c r="C6433" i="7"/>
  <c r="D6433" i="7"/>
  <c r="E6433" i="7"/>
  <c r="A6434" i="7"/>
  <c r="C6434" i="7"/>
  <c r="D6434" i="7"/>
  <c r="E6434" i="7"/>
  <c r="A6435" i="7"/>
  <c r="C6435" i="7"/>
  <c r="D6435" i="7"/>
  <c r="E6435" i="7"/>
  <c r="A6436" i="7"/>
  <c r="C6436" i="7"/>
  <c r="D6436" i="7"/>
  <c r="E6436" i="7"/>
  <c r="A6437" i="7"/>
  <c r="C6437" i="7"/>
  <c r="D6437" i="7"/>
  <c r="E6437" i="7"/>
  <c r="A6438" i="7"/>
  <c r="C6438" i="7"/>
  <c r="D6438" i="7"/>
  <c r="E6438" i="7"/>
  <c r="A6439" i="7"/>
  <c r="C6439" i="7"/>
  <c r="D6439" i="7"/>
  <c r="E6439" i="7"/>
  <c r="A6440" i="7"/>
  <c r="C6440" i="7"/>
  <c r="D6440" i="7"/>
  <c r="E6440" i="7"/>
  <c r="A6441" i="7"/>
  <c r="C6441" i="7"/>
  <c r="D6441" i="7"/>
  <c r="E6441" i="7"/>
  <c r="A6442" i="7"/>
  <c r="C6442" i="7"/>
  <c r="D6442" i="7"/>
  <c r="E6442" i="7"/>
  <c r="A6443" i="7"/>
  <c r="C6443" i="7"/>
  <c r="D6443" i="7"/>
  <c r="E6443" i="7"/>
  <c r="A6444" i="7"/>
  <c r="C6444" i="7"/>
  <c r="D6444" i="7"/>
  <c r="E6444" i="7"/>
  <c r="A6445" i="7"/>
  <c r="C6445" i="7"/>
  <c r="D6445" i="7"/>
  <c r="E6445" i="7"/>
  <c r="A6446" i="7"/>
  <c r="C6446" i="7"/>
  <c r="D6446" i="7"/>
  <c r="E6446" i="7"/>
  <c r="A6447" i="7"/>
  <c r="C6447" i="7"/>
  <c r="D6447" i="7"/>
  <c r="E6447" i="7"/>
  <c r="A6448" i="7"/>
  <c r="C6448" i="7"/>
  <c r="D6448" i="7"/>
  <c r="E6448" i="7"/>
  <c r="A6449" i="7"/>
  <c r="C6449" i="7"/>
  <c r="D6449" i="7"/>
  <c r="E6449" i="7"/>
  <c r="A6450" i="7"/>
  <c r="C6450" i="7"/>
  <c r="D6450" i="7"/>
  <c r="E6450" i="7"/>
  <c r="A6451" i="7"/>
  <c r="C6451" i="7"/>
  <c r="D6451" i="7"/>
  <c r="E6451" i="7"/>
  <c r="A6452" i="7"/>
  <c r="C6452" i="7"/>
  <c r="D6452" i="7"/>
  <c r="E6452" i="7"/>
  <c r="A6453" i="7"/>
  <c r="C6453" i="7"/>
  <c r="D6453" i="7"/>
  <c r="E6453" i="7"/>
  <c r="A6454" i="7"/>
  <c r="C6454" i="7"/>
  <c r="D6454" i="7"/>
  <c r="E6454" i="7"/>
  <c r="A6455" i="7"/>
  <c r="C6455" i="7"/>
  <c r="D6455" i="7"/>
  <c r="E6455" i="7"/>
  <c r="A6456" i="7"/>
  <c r="C6456" i="7"/>
  <c r="D6456" i="7"/>
  <c r="E6456" i="7"/>
  <c r="A6457" i="7"/>
  <c r="C6457" i="7"/>
  <c r="D6457" i="7"/>
  <c r="E6457" i="7"/>
  <c r="A6458" i="7"/>
  <c r="C6458" i="7"/>
  <c r="D6458" i="7"/>
  <c r="E6458" i="7"/>
  <c r="A6459" i="7"/>
  <c r="C6459" i="7"/>
  <c r="D6459" i="7"/>
  <c r="E6459" i="7"/>
  <c r="A6460" i="7"/>
  <c r="C6460" i="7"/>
  <c r="D6460" i="7"/>
  <c r="E6460" i="7"/>
  <c r="A6461" i="7"/>
  <c r="C6461" i="7"/>
  <c r="D6461" i="7"/>
  <c r="E6461" i="7"/>
  <c r="A6462" i="7"/>
  <c r="C6462" i="7"/>
  <c r="D6462" i="7"/>
  <c r="E6462" i="7"/>
  <c r="A6463" i="7"/>
  <c r="C6463" i="7"/>
  <c r="D6463" i="7"/>
  <c r="E6463" i="7"/>
  <c r="A6464" i="7"/>
  <c r="C6464" i="7"/>
  <c r="D6464" i="7"/>
  <c r="E6464" i="7"/>
  <c r="A6465" i="7"/>
  <c r="C6465" i="7"/>
  <c r="D6465" i="7"/>
  <c r="E6465" i="7"/>
  <c r="A6466" i="7"/>
  <c r="C6466" i="7"/>
  <c r="D6466" i="7"/>
  <c r="E6466" i="7"/>
  <c r="A6467" i="7"/>
  <c r="C6467" i="7"/>
  <c r="D6467" i="7"/>
  <c r="E6467" i="7"/>
  <c r="A6468" i="7"/>
  <c r="C6468" i="7"/>
  <c r="D6468" i="7"/>
  <c r="E6468" i="7"/>
  <c r="A6469" i="7"/>
  <c r="C6469" i="7"/>
  <c r="D6469" i="7"/>
  <c r="E6469" i="7"/>
  <c r="A6470" i="7"/>
  <c r="C6470" i="7"/>
  <c r="D6470" i="7"/>
  <c r="E6470" i="7"/>
  <c r="A6471" i="7"/>
  <c r="C6471" i="7"/>
  <c r="D6471" i="7"/>
  <c r="E6471" i="7"/>
  <c r="A6472" i="7"/>
  <c r="C6472" i="7"/>
  <c r="D6472" i="7"/>
  <c r="E6472" i="7"/>
  <c r="A6473" i="7"/>
  <c r="C6473" i="7"/>
  <c r="D6473" i="7"/>
  <c r="E6473" i="7"/>
  <c r="A6474" i="7"/>
  <c r="C6474" i="7"/>
  <c r="D6474" i="7"/>
  <c r="E6474" i="7"/>
  <c r="A6475" i="7"/>
  <c r="C6475" i="7"/>
  <c r="D6475" i="7"/>
  <c r="E6475" i="7"/>
  <c r="A6476" i="7"/>
  <c r="C6476" i="7"/>
  <c r="D6476" i="7"/>
  <c r="E6476" i="7"/>
  <c r="A6477" i="7"/>
  <c r="C6477" i="7"/>
  <c r="D6477" i="7"/>
  <c r="E6477" i="7"/>
  <c r="A6478" i="7"/>
  <c r="C6478" i="7"/>
  <c r="D6478" i="7"/>
  <c r="E6478" i="7"/>
  <c r="A6479" i="7"/>
  <c r="C6479" i="7"/>
  <c r="D6479" i="7"/>
  <c r="E6479" i="7"/>
  <c r="A6480" i="7"/>
  <c r="C6480" i="7"/>
  <c r="D6480" i="7"/>
  <c r="E6480" i="7"/>
  <c r="A6481" i="7"/>
  <c r="C6481" i="7"/>
  <c r="D6481" i="7"/>
  <c r="E6481" i="7"/>
  <c r="A6482" i="7"/>
  <c r="C6482" i="7"/>
  <c r="D6482" i="7"/>
  <c r="E6482" i="7"/>
  <c r="A6483" i="7"/>
  <c r="C6483" i="7"/>
  <c r="D6483" i="7"/>
  <c r="E6483" i="7"/>
  <c r="A6484" i="7"/>
  <c r="C6484" i="7"/>
  <c r="D6484" i="7"/>
  <c r="E6484" i="7"/>
  <c r="A6485" i="7"/>
  <c r="C6485" i="7"/>
  <c r="D6485" i="7"/>
  <c r="E6485" i="7"/>
  <c r="A6486" i="7"/>
  <c r="C6486" i="7"/>
  <c r="D6486" i="7"/>
  <c r="E6486" i="7"/>
  <c r="A6487" i="7"/>
  <c r="C6487" i="7"/>
  <c r="D6487" i="7"/>
  <c r="E6487" i="7"/>
  <c r="A6488" i="7"/>
  <c r="C6488" i="7"/>
  <c r="D6488" i="7"/>
  <c r="E6488" i="7"/>
  <c r="A6489" i="7"/>
  <c r="C6489" i="7"/>
  <c r="D6489" i="7"/>
  <c r="E6489" i="7"/>
  <c r="A6490" i="7"/>
  <c r="C6490" i="7"/>
  <c r="D6490" i="7"/>
  <c r="E6490" i="7"/>
  <c r="A6491" i="7"/>
  <c r="C6491" i="7"/>
  <c r="D6491" i="7"/>
  <c r="E6491" i="7"/>
  <c r="A6492" i="7"/>
  <c r="C6492" i="7"/>
  <c r="D6492" i="7"/>
  <c r="E6492" i="7"/>
  <c r="A6493" i="7"/>
  <c r="C6493" i="7"/>
  <c r="D6493" i="7"/>
  <c r="E6493" i="7"/>
  <c r="A6494" i="7"/>
  <c r="C6494" i="7"/>
  <c r="D6494" i="7"/>
  <c r="E6494" i="7"/>
  <c r="A6495" i="7"/>
  <c r="C6495" i="7"/>
  <c r="D6495" i="7"/>
  <c r="E6495" i="7"/>
  <c r="A6496" i="7"/>
  <c r="C6496" i="7"/>
  <c r="D6496" i="7"/>
  <c r="E6496" i="7"/>
  <c r="A6497" i="7"/>
  <c r="C6497" i="7"/>
  <c r="D6497" i="7"/>
  <c r="E6497" i="7"/>
  <c r="A6498" i="7"/>
  <c r="C6498" i="7"/>
  <c r="D6498" i="7"/>
  <c r="E6498" i="7"/>
  <c r="A6499" i="7"/>
  <c r="C6499" i="7"/>
  <c r="D6499" i="7"/>
  <c r="E6499" i="7"/>
  <c r="A6500" i="7"/>
  <c r="C6500" i="7"/>
  <c r="D6500" i="7"/>
  <c r="E6500" i="7"/>
  <c r="A6501" i="7"/>
  <c r="C6501" i="7"/>
  <c r="D6501" i="7"/>
  <c r="E6501" i="7"/>
  <c r="A6502" i="7"/>
  <c r="C6502" i="7"/>
  <c r="D6502" i="7"/>
  <c r="E6502" i="7"/>
  <c r="A6503" i="7"/>
  <c r="C6503" i="7"/>
  <c r="D6503" i="7"/>
  <c r="E6503" i="7"/>
  <c r="A6504" i="7"/>
  <c r="C6504" i="7"/>
  <c r="D6504" i="7"/>
  <c r="E6504" i="7"/>
  <c r="A6505" i="7"/>
  <c r="C6505" i="7"/>
  <c r="D6505" i="7"/>
  <c r="E6505" i="7"/>
  <c r="A6506" i="7"/>
  <c r="C6506" i="7"/>
  <c r="D6506" i="7"/>
  <c r="E6506" i="7"/>
  <c r="A6507" i="7"/>
  <c r="C6507" i="7"/>
  <c r="D6507" i="7"/>
  <c r="E6507" i="7"/>
  <c r="A6508" i="7"/>
  <c r="C6508" i="7"/>
  <c r="D6508" i="7"/>
  <c r="E6508" i="7"/>
  <c r="A6509" i="7"/>
  <c r="C6509" i="7"/>
  <c r="D6509" i="7"/>
  <c r="E6509" i="7"/>
  <c r="A6510" i="7"/>
  <c r="C6510" i="7"/>
  <c r="D6510" i="7"/>
  <c r="E6510" i="7"/>
  <c r="A6511" i="7"/>
  <c r="C6511" i="7"/>
  <c r="D6511" i="7"/>
  <c r="E6511" i="7"/>
  <c r="A6512" i="7"/>
  <c r="C6512" i="7"/>
  <c r="D6512" i="7"/>
  <c r="E6512" i="7"/>
  <c r="A6513" i="7"/>
  <c r="C6513" i="7"/>
  <c r="D6513" i="7"/>
  <c r="E6513" i="7"/>
  <c r="A6514" i="7"/>
  <c r="C6514" i="7"/>
  <c r="D6514" i="7"/>
  <c r="E6514" i="7"/>
  <c r="A6515" i="7"/>
  <c r="C6515" i="7"/>
  <c r="D6515" i="7"/>
  <c r="E6515" i="7"/>
  <c r="A6516" i="7"/>
  <c r="C6516" i="7"/>
  <c r="D6516" i="7"/>
  <c r="E6516" i="7"/>
  <c r="A6517" i="7"/>
  <c r="C6517" i="7"/>
  <c r="D6517" i="7"/>
  <c r="E6517" i="7"/>
  <c r="A6518" i="7"/>
  <c r="C6518" i="7"/>
  <c r="D6518" i="7"/>
  <c r="E6518" i="7"/>
  <c r="A6519" i="7"/>
  <c r="C6519" i="7"/>
  <c r="D6519" i="7"/>
  <c r="E6519" i="7"/>
  <c r="A6520" i="7"/>
  <c r="C6520" i="7"/>
  <c r="D6520" i="7"/>
  <c r="E6520" i="7"/>
  <c r="A6521" i="7"/>
  <c r="C6521" i="7"/>
  <c r="D6521" i="7"/>
  <c r="E6521" i="7"/>
  <c r="A6522" i="7"/>
  <c r="C6522" i="7"/>
  <c r="D6522" i="7"/>
  <c r="E6522" i="7"/>
  <c r="A6523" i="7"/>
  <c r="C6523" i="7"/>
  <c r="D6523" i="7"/>
  <c r="E6523" i="7"/>
  <c r="A6524" i="7"/>
  <c r="C6524" i="7"/>
  <c r="D6524" i="7"/>
  <c r="E6524" i="7"/>
  <c r="A6525" i="7"/>
  <c r="C6525" i="7"/>
  <c r="D6525" i="7"/>
  <c r="E6525" i="7"/>
  <c r="A6526" i="7"/>
  <c r="C6526" i="7"/>
  <c r="D6526" i="7"/>
  <c r="E6526" i="7"/>
  <c r="A6527" i="7"/>
  <c r="C6527" i="7"/>
  <c r="D6527" i="7"/>
  <c r="E6527" i="7"/>
  <c r="A6528" i="7"/>
  <c r="C6528" i="7"/>
  <c r="D6528" i="7"/>
  <c r="E6528" i="7"/>
  <c r="A6529" i="7"/>
  <c r="C6529" i="7"/>
  <c r="D6529" i="7"/>
  <c r="E6529" i="7"/>
  <c r="A6530" i="7"/>
  <c r="C6530" i="7"/>
  <c r="D6530" i="7"/>
  <c r="E6530" i="7"/>
  <c r="A6531" i="7"/>
  <c r="C6531" i="7"/>
  <c r="D6531" i="7"/>
  <c r="E6531" i="7"/>
  <c r="A6532" i="7"/>
  <c r="C6532" i="7"/>
  <c r="D6532" i="7"/>
  <c r="E6532" i="7"/>
  <c r="A6533" i="7"/>
  <c r="C6533" i="7"/>
  <c r="D6533" i="7"/>
  <c r="E6533" i="7"/>
  <c r="A6534" i="7"/>
  <c r="C6534" i="7"/>
  <c r="D6534" i="7"/>
  <c r="E6534" i="7"/>
  <c r="A6535" i="7"/>
  <c r="C6535" i="7"/>
  <c r="D6535" i="7"/>
  <c r="E6535" i="7"/>
  <c r="A6536" i="7"/>
  <c r="C6536" i="7"/>
  <c r="D6536" i="7"/>
  <c r="E6536" i="7"/>
  <c r="A6537" i="7"/>
  <c r="C6537" i="7"/>
  <c r="D6537" i="7"/>
  <c r="E6537" i="7"/>
  <c r="A6538" i="7"/>
  <c r="C6538" i="7"/>
  <c r="D6538" i="7"/>
  <c r="E6538" i="7"/>
  <c r="A6539" i="7"/>
  <c r="C6539" i="7"/>
  <c r="D6539" i="7"/>
  <c r="E6539" i="7"/>
  <c r="A6540" i="7"/>
  <c r="C6540" i="7"/>
  <c r="D6540" i="7"/>
  <c r="E6540" i="7"/>
  <c r="A6541" i="7"/>
  <c r="C6541" i="7"/>
  <c r="D6541" i="7"/>
  <c r="E6541" i="7"/>
  <c r="A6542" i="7"/>
  <c r="C6542" i="7"/>
  <c r="D6542" i="7"/>
  <c r="E6542" i="7"/>
  <c r="A6543" i="7"/>
  <c r="C6543" i="7"/>
  <c r="D6543" i="7"/>
  <c r="E6543" i="7"/>
  <c r="A6544" i="7"/>
  <c r="C6544" i="7"/>
  <c r="D6544" i="7"/>
  <c r="E6544" i="7"/>
  <c r="A6545" i="7"/>
  <c r="C6545" i="7"/>
  <c r="D6545" i="7"/>
  <c r="E6545" i="7"/>
  <c r="A6546" i="7"/>
  <c r="C6546" i="7"/>
  <c r="D6546" i="7"/>
  <c r="E6546" i="7"/>
  <c r="A6547" i="7"/>
  <c r="C6547" i="7"/>
  <c r="D6547" i="7"/>
  <c r="E6547" i="7"/>
  <c r="A6548" i="7"/>
  <c r="C6548" i="7"/>
  <c r="D6548" i="7"/>
  <c r="E6548" i="7"/>
  <c r="A6549" i="7"/>
  <c r="C6549" i="7"/>
  <c r="D6549" i="7"/>
  <c r="E6549" i="7"/>
  <c r="A6550" i="7"/>
  <c r="C6550" i="7"/>
  <c r="D6550" i="7"/>
  <c r="E6550" i="7"/>
  <c r="A6551" i="7"/>
  <c r="C6551" i="7"/>
  <c r="D6551" i="7"/>
  <c r="E6551" i="7"/>
  <c r="A6552" i="7"/>
  <c r="C6552" i="7"/>
  <c r="D6552" i="7"/>
  <c r="E6552" i="7"/>
  <c r="A6553" i="7"/>
  <c r="C6553" i="7"/>
  <c r="D6553" i="7"/>
  <c r="E6553" i="7"/>
  <c r="A6554" i="7"/>
  <c r="C6554" i="7"/>
  <c r="D6554" i="7"/>
  <c r="E6554" i="7"/>
  <c r="A6555" i="7"/>
  <c r="C6555" i="7"/>
  <c r="D6555" i="7"/>
  <c r="E6555" i="7"/>
  <c r="A6556" i="7"/>
  <c r="C6556" i="7"/>
  <c r="D6556" i="7"/>
  <c r="E6556" i="7"/>
  <c r="A6557" i="7"/>
  <c r="C6557" i="7"/>
  <c r="D6557" i="7"/>
  <c r="E6557" i="7"/>
  <c r="A6558" i="7"/>
  <c r="C6558" i="7"/>
  <c r="D6558" i="7"/>
  <c r="E6558" i="7"/>
  <c r="A6559" i="7"/>
  <c r="C6559" i="7"/>
  <c r="D6559" i="7"/>
  <c r="E6559" i="7"/>
  <c r="A6560" i="7"/>
  <c r="C6560" i="7"/>
  <c r="D6560" i="7"/>
  <c r="E6560" i="7"/>
  <c r="A6561" i="7"/>
  <c r="C6561" i="7"/>
  <c r="D6561" i="7"/>
  <c r="E6561" i="7"/>
  <c r="A6562" i="7"/>
  <c r="C6562" i="7"/>
  <c r="D6562" i="7"/>
  <c r="E6562" i="7"/>
  <c r="A6563" i="7"/>
  <c r="C6563" i="7"/>
  <c r="D6563" i="7"/>
  <c r="E6563" i="7"/>
  <c r="A6564" i="7"/>
  <c r="C6564" i="7"/>
  <c r="D6564" i="7"/>
  <c r="E6564" i="7"/>
  <c r="A6565" i="7"/>
  <c r="C6565" i="7"/>
  <c r="D6565" i="7"/>
  <c r="E6565" i="7"/>
  <c r="A6566" i="7"/>
  <c r="C6566" i="7"/>
  <c r="D6566" i="7"/>
  <c r="E6566" i="7"/>
  <c r="A6567" i="7"/>
  <c r="C6567" i="7"/>
  <c r="D6567" i="7"/>
  <c r="E6567" i="7"/>
  <c r="A6568" i="7"/>
  <c r="C6568" i="7"/>
  <c r="D6568" i="7"/>
  <c r="E6568" i="7"/>
  <c r="A6569" i="7"/>
  <c r="C6569" i="7"/>
  <c r="D6569" i="7"/>
  <c r="E6569" i="7"/>
  <c r="A6570" i="7"/>
  <c r="C6570" i="7"/>
  <c r="D6570" i="7"/>
  <c r="E6570" i="7"/>
  <c r="A6571" i="7"/>
  <c r="C6571" i="7"/>
  <c r="D6571" i="7"/>
  <c r="E6571" i="7"/>
  <c r="A6572" i="7"/>
  <c r="C6572" i="7"/>
  <c r="D6572" i="7"/>
  <c r="E6572" i="7"/>
  <c r="A6573" i="7"/>
  <c r="C6573" i="7"/>
  <c r="D6573" i="7"/>
  <c r="E6573" i="7"/>
  <c r="A6574" i="7"/>
  <c r="C6574" i="7"/>
  <c r="D6574" i="7"/>
  <c r="E6574" i="7"/>
  <c r="A6575" i="7"/>
  <c r="C6575" i="7"/>
  <c r="D6575" i="7"/>
  <c r="E6575" i="7"/>
  <c r="A6576" i="7"/>
  <c r="C6576" i="7"/>
  <c r="D6576" i="7"/>
  <c r="E6576" i="7"/>
  <c r="A6577" i="7"/>
  <c r="C6577" i="7"/>
  <c r="D6577" i="7"/>
  <c r="E6577" i="7"/>
  <c r="A6578" i="7"/>
  <c r="C6578" i="7"/>
  <c r="D6578" i="7"/>
  <c r="E6578" i="7"/>
  <c r="A6579" i="7"/>
  <c r="C6579" i="7"/>
  <c r="D6579" i="7"/>
  <c r="E6579" i="7"/>
  <c r="A6580" i="7"/>
  <c r="C6580" i="7"/>
  <c r="D6580" i="7"/>
  <c r="E6580" i="7"/>
  <c r="A6581" i="7"/>
  <c r="C6581" i="7"/>
  <c r="D6581" i="7"/>
  <c r="E6581" i="7"/>
  <c r="A6582" i="7"/>
  <c r="C6582" i="7"/>
  <c r="D6582" i="7"/>
  <c r="E6582" i="7"/>
  <c r="A6583" i="7"/>
  <c r="C6583" i="7"/>
  <c r="D6583" i="7"/>
  <c r="E6583" i="7"/>
  <c r="A6584" i="7"/>
  <c r="C6584" i="7"/>
  <c r="D6584" i="7"/>
  <c r="E6584" i="7"/>
  <c r="A6585" i="7"/>
  <c r="C6585" i="7"/>
  <c r="D6585" i="7"/>
  <c r="E6585" i="7"/>
  <c r="A6586" i="7"/>
  <c r="C6586" i="7"/>
  <c r="D6586" i="7"/>
  <c r="E6586" i="7"/>
  <c r="A6587" i="7"/>
  <c r="C6587" i="7"/>
  <c r="D6587" i="7"/>
  <c r="E6587" i="7"/>
  <c r="A6588" i="7"/>
  <c r="C6588" i="7"/>
  <c r="D6588" i="7"/>
  <c r="E6588" i="7"/>
  <c r="A6589" i="7"/>
  <c r="C6589" i="7"/>
  <c r="D6589" i="7"/>
  <c r="E6589" i="7"/>
  <c r="A6590" i="7"/>
  <c r="C6590" i="7"/>
  <c r="D6590" i="7"/>
  <c r="E6590" i="7"/>
  <c r="A6591" i="7"/>
  <c r="C6591" i="7"/>
  <c r="D6591" i="7"/>
  <c r="E6591" i="7"/>
  <c r="A6592" i="7"/>
  <c r="C6592" i="7"/>
  <c r="D6592" i="7"/>
  <c r="E6592" i="7"/>
  <c r="A6593" i="7"/>
  <c r="C6593" i="7"/>
  <c r="D6593" i="7"/>
  <c r="E6593" i="7"/>
  <c r="A6594" i="7"/>
  <c r="C6594" i="7"/>
  <c r="D6594" i="7"/>
  <c r="E6594" i="7"/>
  <c r="A6595" i="7"/>
  <c r="C6595" i="7"/>
  <c r="D6595" i="7"/>
  <c r="E6595" i="7"/>
  <c r="A6596" i="7"/>
  <c r="C6596" i="7"/>
  <c r="D6596" i="7"/>
  <c r="E6596" i="7"/>
  <c r="A6597" i="7"/>
  <c r="C6597" i="7"/>
  <c r="D6597" i="7"/>
  <c r="E6597" i="7"/>
  <c r="A6598" i="7"/>
  <c r="C6598" i="7"/>
  <c r="D6598" i="7"/>
  <c r="E6598" i="7"/>
  <c r="A6599" i="7"/>
  <c r="C6599" i="7"/>
  <c r="D6599" i="7"/>
  <c r="E6599" i="7"/>
  <c r="A6600" i="7"/>
  <c r="C6600" i="7"/>
  <c r="D6600" i="7"/>
  <c r="E6600" i="7"/>
  <c r="A6601" i="7"/>
  <c r="C6601" i="7"/>
  <c r="D6601" i="7"/>
  <c r="E6601" i="7"/>
  <c r="A6602" i="7"/>
  <c r="C6602" i="7"/>
  <c r="D6602" i="7"/>
  <c r="E6602" i="7"/>
  <c r="A6603" i="7"/>
  <c r="C6603" i="7"/>
  <c r="D6603" i="7"/>
  <c r="E6603" i="7"/>
  <c r="A6604" i="7"/>
  <c r="C6604" i="7"/>
  <c r="D6604" i="7"/>
  <c r="E6604" i="7"/>
  <c r="A6605" i="7"/>
  <c r="C6605" i="7"/>
  <c r="D6605" i="7"/>
  <c r="E6605" i="7"/>
  <c r="A6606" i="7"/>
  <c r="C6606" i="7"/>
  <c r="D6606" i="7"/>
  <c r="E6606" i="7"/>
  <c r="A6607" i="7"/>
  <c r="C6607" i="7"/>
  <c r="D6607" i="7"/>
  <c r="E6607" i="7"/>
  <c r="A6608" i="7"/>
  <c r="C6608" i="7"/>
  <c r="D6608" i="7"/>
  <c r="E6608" i="7"/>
  <c r="A6609" i="7"/>
  <c r="C6609" i="7"/>
  <c r="D6609" i="7"/>
  <c r="E6609" i="7"/>
  <c r="A6610" i="7"/>
  <c r="C6610" i="7"/>
  <c r="D6610" i="7"/>
  <c r="E6610" i="7"/>
  <c r="A6611" i="7"/>
  <c r="C6611" i="7"/>
  <c r="D6611" i="7"/>
  <c r="E6611" i="7"/>
  <c r="A6612" i="7"/>
  <c r="C6612" i="7"/>
  <c r="D6612" i="7"/>
  <c r="E6612" i="7"/>
  <c r="A6613" i="7"/>
  <c r="C6613" i="7"/>
  <c r="D6613" i="7"/>
  <c r="E6613" i="7"/>
  <c r="A6614" i="7"/>
  <c r="C6614" i="7"/>
  <c r="D6614" i="7"/>
  <c r="E6614" i="7"/>
  <c r="A6615" i="7"/>
  <c r="C6615" i="7"/>
  <c r="D6615" i="7"/>
  <c r="E6615" i="7"/>
  <c r="A6616" i="7"/>
  <c r="C6616" i="7"/>
  <c r="D6616" i="7"/>
  <c r="E6616" i="7"/>
  <c r="A6617" i="7"/>
  <c r="C6617" i="7"/>
  <c r="D6617" i="7"/>
  <c r="E6617" i="7"/>
  <c r="A6618" i="7"/>
  <c r="C6618" i="7"/>
  <c r="D6618" i="7"/>
  <c r="E6618" i="7"/>
  <c r="A6619" i="7"/>
  <c r="C6619" i="7"/>
  <c r="D6619" i="7"/>
  <c r="E6619" i="7"/>
  <c r="A6620" i="7"/>
  <c r="C6620" i="7"/>
  <c r="D6620" i="7"/>
  <c r="E6620" i="7"/>
  <c r="A6621" i="7"/>
  <c r="C6621" i="7"/>
  <c r="D6621" i="7"/>
  <c r="E6621" i="7"/>
  <c r="A6622" i="7"/>
  <c r="C6622" i="7"/>
  <c r="D6622" i="7"/>
  <c r="E6622" i="7"/>
  <c r="A6623" i="7"/>
  <c r="C6623" i="7"/>
  <c r="D6623" i="7"/>
  <c r="E6623" i="7"/>
  <c r="A6624" i="7"/>
  <c r="C6624" i="7"/>
  <c r="D6624" i="7"/>
  <c r="E6624" i="7"/>
  <c r="A6625" i="7"/>
  <c r="C6625" i="7"/>
  <c r="D6625" i="7"/>
  <c r="E6625" i="7"/>
  <c r="A6626" i="7"/>
  <c r="C6626" i="7"/>
  <c r="D6626" i="7"/>
  <c r="E6626" i="7"/>
  <c r="A6627" i="7"/>
  <c r="C6627" i="7"/>
  <c r="D6627" i="7"/>
  <c r="E6627" i="7"/>
  <c r="A6628" i="7"/>
  <c r="C6628" i="7"/>
  <c r="D6628" i="7"/>
  <c r="E6628" i="7"/>
  <c r="A6629" i="7"/>
  <c r="C6629" i="7"/>
  <c r="D6629" i="7"/>
  <c r="E6629" i="7"/>
  <c r="A6630" i="7"/>
  <c r="C6630" i="7"/>
  <c r="D6630" i="7"/>
  <c r="E6630" i="7"/>
  <c r="A6631" i="7"/>
  <c r="C6631" i="7"/>
  <c r="D6631" i="7"/>
  <c r="E6631" i="7"/>
  <c r="A6632" i="7"/>
  <c r="C6632" i="7"/>
  <c r="D6632" i="7"/>
  <c r="E6632" i="7"/>
  <c r="A6633" i="7"/>
  <c r="C6633" i="7"/>
  <c r="D6633" i="7"/>
  <c r="E6633" i="7"/>
  <c r="A6634" i="7"/>
  <c r="C6634" i="7"/>
  <c r="D6634" i="7"/>
  <c r="E6634" i="7"/>
  <c r="A6635" i="7"/>
  <c r="C6635" i="7"/>
  <c r="D6635" i="7"/>
  <c r="E6635" i="7"/>
  <c r="A6636" i="7"/>
  <c r="C6636" i="7"/>
  <c r="D6636" i="7"/>
  <c r="E6636" i="7"/>
  <c r="A6637" i="7"/>
  <c r="C6637" i="7"/>
  <c r="D6637" i="7"/>
  <c r="E6637" i="7"/>
  <c r="A6638" i="7"/>
  <c r="C6638" i="7"/>
  <c r="D6638" i="7"/>
  <c r="E6638" i="7"/>
  <c r="A6639" i="7"/>
  <c r="C6639" i="7"/>
  <c r="D6639" i="7"/>
  <c r="E6639" i="7"/>
  <c r="A6640" i="7"/>
  <c r="C6640" i="7"/>
  <c r="D6640" i="7"/>
  <c r="E6640" i="7"/>
  <c r="A6641" i="7"/>
  <c r="C6641" i="7"/>
  <c r="D6641" i="7"/>
  <c r="E6641" i="7"/>
  <c r="A6642" i="7"/>
  <c r="C6642" i="7"/>
  <c r="D6642" i="7"/>
  <c r="E6642" i="7"/>
  <c r="A6643" i="7"/>
  <c r="C6643" i="7"/>
  <c r="D6643" i="7"/>
  <c r="E6643" i="7"/>
  <c r="A6644" i="7"/>
  <c r="C6644" i="7"/>
  <c r="D6644" i="7"/>
  <c r="E6644" i="7"/>
  <c r="A6645" i="7"/>
  <c r="C6645" i="7"/>
  <c r="D6645" i="7"/>
  <c r="E6645" i="7"/>
  <c r="A6646" i="7"/>
  <c r="C6646" i="7"/>
  <c r="D6646" i="7"/>
  <c r="E6646" i="7"/>
  <c r="A6647" i="7"/>
  <c r="C6647" i="7"/>
  <c r="D6647" i="7"/>
  <c r="E6647" i="7"/>
  <c r="A6648" i="7"/>
  <c r="C6648" i="7"/>
  <c r="D6648" i="7"/>
  <c r="E6648" i="7"/>
  <c r="A6649" i="7"/>
  <c r="C6649" i="7"/>
  <c r="D6649" i="7"/>
  <c r="E6649" i="7"/>
  <c r="A6650" i="7"/>
  <c r="C6650" i="7"/>
  <c r="D6650" i="7"/>
  <c r="E6650" i="7"/>
  <c r="A6651" i="7"/>
  <c r="C6651" i="7"/>
  <c r="D6651" i="7"/>
  <c r="E6651" i="7"/>
  <c r="A6652" i="7"/>
  <c r="C6652" i="7"/>
  <c r="D6652" i="7"/>
  <c r="E6652" i="7"/>
  <c r="A6653" i="7"/>
  <c r="C6653" i="7"/>
  <c r="D6653" i="7"/>
  <c r="E6653" i="7"/>
  <c r="A6654" i="7"/>
  <c r="C6654" i="7"/>
  <c r="D6654" i="7"/>
  <c r="E6654" i="7"/>
  <c r="A6655" i="7"/>
  <c r="C6655" i="7"/>
  <c r="D6655" i="7"/>
  <c r="E6655" i="7"/>
  <c r="A6656" i="7"/>
  <c r="C6656" i="7"/>
  <c r="D6656" i="7"/>
  <c r="E6656" i="7"/>
  <c r="A6657" i="7"/>
  <c r="C6657" i="7"/>
  <c r="D6657" i="7"/>
  <c r="E6657" i="7"/>
  <c r="A6658" i="7"/>
  <c r="C6658" i="7"/>
  <c r="D6658" i="7"/>
  <c r="E6658" i="7"/>
  <c r="A6659" i="7"/>
  <c r="C6659" i="7"/>
  <c r="D6659" i="7"/>
  <c r="E6659" i="7"/>
  <c r="A6660" i="7"/>
  <c r="C6660" i="7"/>
  <c r="D6660" i="7"/>
  <c r="E6660" i="7"/>
  <c r="A6661" i="7"/>
  <c r="C6661" i="7"/>
  <c r="D6661" i="7"/>
  <c r="E6661" i="7"/>
  <c r="A6662" i="7"/>
  <c r="C6662" i="7"/>
  <c r="D6662" i="7"/>
  <c r="E6662" i="7"/>
  <c r="A6663" i="7"/>
  <c r="C6663" i="7"/>
  <c r="D6663" i="7"/>
  <c r="E6663" i="7"/>
  <c r="A6664" i="7"/>
  <c r="C6664" i="7"/>
  <c r="D6664" i="7"/>
  <c r="E6664" i="7"/>
  <c r="A6665" i="7"/>
  <c r="C6665" i="7"/>
  <c r="D6665" i="7"/>
  <c r="E6665" i="7"/>
  <c r="A6666" i="7"/>
  <c r="C6666" i="7"/>
  <c r="D6666" i="7"/>
  <c r="E6666" i="7"/>
  <c r="A6667" i="7"/>
  <c r="C6667" i="7"/>
  <c r="D6667" i="7"/>
  <c r="E6667" i="7"/>
  <c r="A6668" i="7"/>
  <c r="C6668" i="7"/>
  <c r="D6668" i="7"/>
  <c r="E6668" i="7"/>
  <c r="A6669" i="7"/>
  <c r="C6669" i="7"/>
  <c r="D6669" i="7"/>
  <c r="E6669" i="7"/>
  <c r="A6670" i="7"/>
  <c r="C6670" i="7"/>
  <c r="D6670" i="7"/>
  <c r="E6670" i="7"/>
  <c r="A6671" i="7"/>
  <c r="C6671" i="7"/>
  <c r="D6671" i="7"/>
  <c r="E6671" i="7"/>
  <c r="A6672" i="7"/>
  <c r="C6672" i="7"/>
  <c r="D6672" i="7"/>
  <c r="E6672" i="7"/>
  <c r="A6673" i="7"/>
  <c r="C6673" i="7"/>
  <c r="D6673" i="7"/>
  <c r="E6673" i="7"/>
  <c r="A6674" i="7"/>
  <c r="C6674" i="7"/>
  <c r="D6674" i="7"/>
  <c r="E6674" i="7"/>
  <c r="A6675" i="7"/>
  <c r="C6675" i="7"/>
  <c r="D6675" i="7"/>
  <c r="E6675" i="7"/>
  <c r="A6676" i="7"/>
  <c r="C6676" i="7"/>
  <c r="D6676" i="7"/>
  <c r="E6676" i="7"/>
  <c r="A6677" i="7"/>
  <c r="C6677" i="7"/>
  <c r="D6677" i="7"/>
  <c r="E6677" i="7"/>
  <c r="A6678" i="7"/>
  <c r="C6678" i="7"/>
  <c r="D6678" i="7"/>
  <c r="E6678" i="7"/>
  <c r="A6679" i="7"/>
  <c r="C6679" i="7"/>
  <c r="D6679" i="7"/>
  <c r="E6679" i="7"/>
  <c r="A6680" i="7"/>
  <c r="C6680" i="7"/>
  <c r="D6680" i="7"/>
  <c r="E6680" i="7"/>
  <c r="A6681" i="7"/>
  <c r="C6681" i="7"/>
  <c r="D6681" i="7"/>
  <c r="E6681" i="7"/>
  <c r="A6682" i="7"/>
  <c r="C6682" i="7"/>
  <c r="D6682" i="7"/>
  <c r="E6682" i="7"/>
  <c r="A6683" i="7"/>
  <c r="C6683" i="7"/>
  <c r="D6683" i="7"/>
  <c r="E6683" i="7"/>
  <c r="A6684" i="7"/>
  <c r="C6684" i="7"/>
  <c r="D6684" i="7"/>
  <c r="E6684" i="7"/>
  <c r="A6685" i="7"/>
  <c r="C6685" i="7"/>
  <c r="D6685" i="7"/>
  <c r="E6685" i="7"/>
  <c r="A6686" i="7"/>
  <c r="C6686" i="7"/>
  <c r="D6686" i="7"/>
  <c r="E6686" i="7"/>
  <c r="A6687" i="7"/>
  <c r="C6687" i="7"/>
  <c r="D6687" i="7"/>
  <c r="E6687" i="7"/>
  <c r="A6688" i="7"/>
  <c r="C6688" i="7"/>
  <c r="D6688" i="7"/>
  <c r="E6688" i="7"/>
  <c r="A6689" i="7"/>
  <c r="C6689" i="7"/>
  <c r="D6689" i="7"/>
  <c r="E6689" i="7"/>
  <c r="A6690" i="7"/>
  <c r="C6690" i="7"/>
  <c r="D6690" i="7"/>
  <c r="E6690" i="7"/>
  <c r="A6691" i="7"/>
  <c r="C6691" i="7"/>
  <c r="D6691" i="7"/>
  <c r="E6691" i="7"/>
  <c r="A6692" i="7"/>
  <c r="C6692" i="7"/>
  <c r="D6692" i="7"/>
  <c r="E6692" i="7"/>
  <c r="A6693" i="7"/>
  <c r="C6693" i="7"/>
  <c r="D6693" i="7"/>
  <c r="E6693" i="7"/>
  <c r="A6694" i="7"/>
  <c r="C6694" i="7"/>
  <c r="D6694" i="7"/>
  <c r="E6694" i="7"/>
  <c r="A6695" i="7"/>
  <c r="C6695" i="7"/>
  <c r="D6695" i="7"/>
  <c r="E6695" i="7"/>
  <c r="A6696" i="7"/>
  <c r="C6696" i="7"/>
  <c r="D6696" i="7"/>
  <c r="E6696" i="7"/>
  <c r="A6697" i="7"/>
  <c r="C6697" i="7"/>
  <c r="D6697" i="7"/>
  <c r="E6697" i="7"/>
  <c r="A6698" i="7"/>
  <c r="C6698" i="7"/>
  <c r="D6698" i="7"/>
  <c r="E6698" i="7"/>
  <c r="A6699" i="7"/>
  <c r="C6699" i="7"/>
  <c r="D6699" i="7"/>
  <c r="E6699" i="7"/>
  <c r="A6700" i="7"/>
  <c r="C6700" i="7"/>
  <c r="D6700" i="7"/>
  <c r="E6700" i="7"/>
  <c r="A6701" i="7"/>
  <c r="C6701" i="7"/>
  <c r="D6701" i="7"/>
  <c r="E6701" i="7"/>
  <c r="A6702" i="7"/>
  <c r="C6702" i="7"/>
  <c r="D6702" i="7"/>
  <c r="E6702" i="7"/>
  <c r="A6703" i="7"/>
  <c r="C6703" i="7"/>
  <c r="D6703" i="7"/>
  <c r="E6703" i="7"/>
  <c r="A6704" i="7"/>
  <c r="C6704" i="7"/>
  <c r="D6704" i="7"/>
  <c r="E6704" i="7"/>
  <c r="A6705" i="7"/>
  <c r="C6705" i="7"/>
  <c r="D6705" i="7"/>
  <c r="E6705" i="7"/>
  <c r="A6706" i="7"/>
  <c r="C6706" i="7"/>
  <c r="D6706" i="7"/>
  <c r="E6706" i="7"/>
  <c r="A6707" i="7"/>
  <c r="C6707" i="7"/>
  <c r="D6707" i="7"/>
  <c r="E6707" i="7"/>
  <c r="A6708" i="7"/>
  <c r="C6708" i="7"/>
  <c r="D6708" i="7"/>
  <c r="E6708" i="7"/>
  <c r="A6709" i="7"/>
  <c r="C6709" i="7"/>
  <c r="D6709" i="7"/>
  <c r="E6709" i="7"/>
  <c r="A6710" i="7"/>
  <c r="C6710" i="7"/>
  <c r="D6710" i="7"/>
  <c r="E6710" i="7"/>
  <c r="A6711" i="7"/>
  <c r="C6711" i="7"/>
  <c r="D6711" i="7"/>
  <c r="E6711" i="7"/>
  <c r="A6712" i="7"/>
  <c r="C6712" i="7"/>
  <c r="D6712" i="7"/>
  <c r="E6712" i="7"/>
  <c r="A6713" i="7"/>
  <c r="C6713" i="7"/>
  <c r="D6713" i="7"/>
  <c r="E6713" i="7"/>
  <c r="A6714" i="7"/>
  <c r="C6714" i="7"/>
  <c r="D6714" i="7"/>
  <c r="E6714" i="7"/>
  <c r="A6715" i="7"/>
  <c r="C6715" i="7"/>
  <c r="D6715" i="7"/>
  <c r="E6715" i="7"/>
  <c r="A6716" i="7"/>
  <c r="C6716" i="7"/>
  <c r="D6716" i="7"/>
  <c r="E6716" i="7"/>
  <c r="A6717" i="7"/>
  <c r="C6717" i="7"/>
  <c r="D6717" i="7"/>
  <c r="E6717" i="7"/>
  <c r="A6718" i="7"/>
  <c r="C6718" i="7"/>
  <c r="D6718" i="7"/>
  <c r="E6718" i="7"/>
  <c r="A6719" i="7"/>
  <c r="C6719" i="7"/>
  <c r="D6719" i="7"/>
  <c r="E6719" i="7"/>
  <c r="A6720" i="7"/>
  <c r="C6720" i="7"/>
  <c r="D6720" i="7"/>
  <c r="E6720" i="7"/>
  <c r="A6721" i="7"/>
  <c r="C6721" i="7"/>
  <c r="D6721" i="7"/>
  <c r="E6721" i="7"/>
  <c r="A6722" i="7"/>
  <c r="C6722" i="7"/>
  <c r="D6722" i="7"/>
  <c r="E6722" i="7"/>
  <c r="A6723" i="7"/>
  <c r="C6723" i="7"/>
  <c r="D6723" i="7"/>
  <c r="E6723" i="7"/>
  <c r="A6724" i="7"/>
  <c r="C6724" i="7"/>
  <c r="D6724" i="7"/>
  <c r="E6724" i="7"/>
  <c r="A6725" i="7"/>
  <c r="C6725" i="7"/>
  <c r="D6725" i="7"/>
  <c r="E6725" i="7"/>
  <c r="A6726" i="7"/>
  <c r="C6726" i="7"/>
  <c r="D6726" i="7"/>
  <c r="E6726" i="7"/>
  <c r="A6727" i="7"/>
  <c r="C6727" i="7"/>
  <c r="D6727" i="7"/>
  <c r="E6727" i="7"/>
  <c r="A6728" i="7"/>
  <c r="C6728" i="7"/>
  <c r="D6728" i="7"/>
  <c r="E6728" i="7"/>
  <c r="A6729" i="7"/>
  <c r="C6729" i="7"/>
  <c r="D6729" i="7"/>
  <c r="E6729" i="7"/>
  <c r="A6730" i="7"/>
  <c r="C6730" i="7"/>
  <c r="D6730" i="7"/>
  <c r="E6730" i="7"/>
  <c r="A6731" i="7"/>
  <c r="C6731" i="7"/>
  <c r="D6731" i="7"/>
  <c r="E6731" i="7"/>
  <c r="A6732" i="7"/>
  <c r="C6732" i="7"/>
  <c r="D6732" i="7"/>
  <c r="E6732" i="7"/>
  <c r="A6733" i="7"/>
  <c r="C6733" i="7"/>
  <c r="D6733" i="7"/>
  <c r="E6733" i="7"/>
  <c r="A6734" i="7"/>
  <c r="C6734" i="7"/>
  <c r="D6734" i="7"/>
  <c r="E6734" i="7"/>
  <c r="A6735" i="7"/>
  <c r="C6735" i="7"/>
  <c r="D6735" i="7"/>
  <c r="E6735" i="7"/>
  <c r="A6736" i="7"/>
  <c r="C6736" i="7"/>
  <c r="D6736" i="7"/>
  <c r="E6736" i="7"/>
  <c r="A6737" i="7"/>
  <c r="C6737" i="7"/>
  <c r="D6737" i="7"/>
  <c r="E6737" i="7"/>
  <c r="A6738" i="7"/>
  <c r="C6738" i="7"/>
  <c r="D6738" i="7"/>
  <c r="E6738" i="7"/>
  <c r="A6739" i="7"/>
  <c r="C6739" i="7"/>
  <c r="D6739" i="7"/>
  <c r="E6739" i="7"/>
  <c r="A6740" i="7"/>
  <c r="C6740" i="7"/>
  <c r="D6740" i="7"/>
  <c r="E6740" i="7"/>
  <c r="A6741" i="7"/>
  <c r="C6741" i="7"/>
  <c r="D6741" i="7"/>
  <c r="E6741" i="7"/>
  <c r="A6742" i="7"/>
  <c r="C6742" i="7"/>
  <c r="D6742" i="7"/>
  <c r="E6742" i="7"/>
  <c r="A6743" i="7"/>
  <c r="C6743" i="7"/>
  <c r="D6743" i="7"/>
  <c r="E6743" i="7"/>
  <c r="A6744" i="7"/>
  <c r="C6744" i="7"/>
  <c r="D6744" i="7"/>
  <c r="E6744" i="7"/>
  <c r="A6745" i="7"/>
  <c r="C6745" i="7"/>
  <c r="D6745" i="7"/>
  <c r="E6745" i="7"/>
  <c r="A6746" i="7"/>
  <c r="C6746" i="7"/>
  <c r="D6746" i="7"/>
  <c r="E6746" i="7"/>
  <c r="A6747" i="7"/>
  <c r="C6747" i="7"/>
  <c r="D6747" i="7"/>
  <c r="E6747" i="7"/>
  <c r="A6748" i="7"/>
  <c r="C6748" i="7"/>
  <c r="D6748" i="7"/>
  <c r="E6748" i="7"/>
  <c r="A6749" i="7"/>
  <c r="C6749" i="7"/>
  <c r="D6749" i="7"/>
  <c r="E6749" i="7"/>
  <c r="A6750" i="7"/>
  <c r="C6750" i="7"/>
  <c r="D6750" i="7"/>
  <c r="E6750" i="7"/>
  <c r="A6751" i="7"/>
  <c r="C6751" i="7"/>
  <c r="D6751" i="7"/>
  <c r="E6751" i="7"/>
  <c r="A6752" i="7"/>
  <c r="C6752" i="7"/>
  <c r="D6752" i="7"/>
  <c r="E6752" i="7"/>
  <c r="A6753" i="7"/>
  <c r="C6753" i="7"/>
  <c r="D6753" i="7"/>
  <c r="E6753" i="7"/>
  <c r="A6754" i="7"/>
  <c r="C6754" i="7"/>
  <c r="D6754" i="7"/>
  <c r="E6754" i="7"/>
  <c r="A6755" i="7"/>
  <c r="C6755" i="7"/>
  <c r="D6755" i="7"/>
  <c r="E6755" i="7"/>
  <c r="A6756" i="7"/>
  <c r="C6756" i="7"/>
  <c r="D6756" i="7"/>
  <c r="E6756" i="7"/>
  <c r="A6757" i="7"/>
  <c r="C6757" i="7"/>
  <c r="D6757" i="7"/>
  <c r="E6757" i="7"/>
  <c r="A6758" i="7"/>
  <c r="C6758" i="7"/>
  <c r="D6758" i="7"/>
  <c r="E6758" i="7"/>
  <c r="A6759" i="7"/>
  <c r="C6759" i="7"/>
  <c r="D6759" i="7"/>
  <c r="E6759" i="7"/>
  <c r="A6760" i="7"/>
  <c r="C6760" i="7"/>
  <c r="D6760" i="7"/>
  <c r="E6760" i="7"/>
  <c r="A6761" i="7"/>
  <c r="C6761" i="7"/>
  <c r="D6761" i="7"/>
  <c r="E6761" i="7"/>
  <c r="A6762" i="7"/>
  <c r="C6762" i="7"/>
  <c r="D6762" i="7"/>
  <c r="E6762" i="7"/>
  <c r="A6763" i="7"/>
  <c r="C6763" i="7"/>
  <c r="D6763" i="7"/>
  <c r="E6763" i="7"/>
  <c r="A6764" i="7"/>
  <c r="C6764" i="7"/>
  <c r="D6764" i="7"/>
  <c r="E6764" i="7"/>
  <c r="A6765" i="7"/>
  <c r="C6765" i="7"/>
  <c r="D6765" i="7"/>
  <c r="E6765" i="7"/>
  <c r="A6766" i="7"/>
  <c r="C6766" i="7"/>
  <c r="D6766" i="7"/>
  <c r="E6766" i="7"/>
  <c r="A6767" i="7"/>
  <c r="C6767" i="7"/>
  <c r="D6767" i="7"/>
  <c r="E6767" i="7"/>
  <c r="A6768" i="7"/>
  <c r="C6768" i="7"/>
  <c r="D6768" i="7"/>
  <c r="E6768" i="7"/>
  <c r="A6769" i="7"/>
  <c r="C6769" i="7"/>
  <c r="D6769" i="7"/>
  <c r="E6769" i="7"/>
  <c r="A6770" i="7"/>
  <c r="C6770" i="7"/>
  <c r="D6770" i="7"/>
  <c r="E6770" i="7"/>
  <c r="A6771" i="7"/>
  <c r="C6771" i="7"/>
  <c r="D6771" i="7"/>
  <c r="E6771" i="7"/>
  <c r="A6772" i="7"/>
  <c r="C6772" i="7"/>
  <c r="D6772" i="7"/>
  <c r="E6772" i="7"/>
  <c r="A6773" i="7"/>
  <c r="C6773" i="7"/>
  <c r="D6773" i="7"/>
  <c r="E6773" i="7"/>
  <c r="A6774" i="7"/>
  <c r="C6774" i="7"/>
  <c r="D6774" i="7"/>
  <c r="E6774" i="7"/>
  <c r="A6775" i="7"/>
  <c r="C6775" i="7"/>
  <c r="D6775" i="7"/>
  <c r="E6775" i="7"/>
  <c r="A6776" i="7"/>
  <c r="C6776" i="7"/>
  <c r="D6776" i="7"/>
  <c r="E6776" i="7"/>
  <c r="A6777" i="7"/>
  <c r="C6777" i="7"/>
  <c r="D6777" i="7"/>
  <c r="E6777" i="7"/>
  <c r="A6778" i="7"/>
  <c r="C6778" i="7"/>
  <c r="D6778" i="7"/>
  <c r="E6778" i="7"/>
  <c r="A6779" i="7"/>
  <c r="C6779" i="7"/>
  <c r="D6779" i="7"/>
  <c r="E6779" i="7"/>
  <c r="A6780" i="7"/>
  <c r="C6780" i="7"/>
  <c r="D6780" i="7"/>
  <c r="E6780" i="7"/>
  <c r="A6781" i="7"/>
  <c r="C6781" i="7"/>
  <c r="D6781" i="7"/>
  <c r="E6781" i="7"/>
  <c r="A6782" i="7"/>
  <c r="C6782" i="7"/>
  <c r="D6782" i="7"/>
  <c r="E6782" i="7"/>
  <c r="A6783" i="7"/>
  <c r="C6783" i="7"/>
  <c r="D6783" i="7"/>
  <c r="E6783" i="7"/>
  <c r="A6784" i="7"/>
  <c r="C6784" i="7"/>
  <c r="D6784" i="7"/>
  <c r="E6784" i="7"/>
  <c r="A6785" i="7"/>
  <c r="C6785" i="7"/>
  <c r="D6785" i="7"/>
  <c r="E6785" i="7"/>
  <c r="A6786" i="7"/>
  <c r="C6786" i="7"/>
  <c r="D6786" i="7"/>
  <c r="E6786" i="7"/>
  <c r="A6787" i="7"/>
  <c r="C6787" i="7"/>
  <c r="D6787" i="7"/>
  <c r="E6787" i="7"/>
  <c r="A6788" i="7"/>
  <c r="C6788" i="7"/>
  <c r="D6788" i="7"/>
  <c r="E6788" i="7"/>
  <c r="A6789" i="7"/>
  <c r="C6789" i="7"/>
  <c r="D6789" i="7"/>
  <c r="E6789" i="7"/>
  <c r="A6790" i="7"/>
  <c r="C6790" i="7"/>
  <c r="D6790" i="7"/>
  <c r="E6790" i="7"/>
  <c r="A6791" i="7"/>
  <c r="C6791" i="7"/>
  <c r="D6791" i="7"/>
  <c r="E6791" i="7"/>
  <c r="A6792" i="7"/>
  <c r="C6792" i="7"/>
  <c r="D6792" i="7"/>
  <c r="E6792" i="7"/>
  <c r="A6793" i="7"/>
  <c r="C6793" i="7"/>
  <c r="D6793" i="7"/>
  <c r="E6793" i="7"/>
  <c r="A6794" i="7"/>
  <c r="C6794" i="7"/>
  <c r="D6794" i="7"/>
  <c r="E6794" i="7"/>
  <c r="A6795" i="7"/>
  <c r="C6795" i="7"/>
  <c r="D6795" i="7"/>
  <c r="E6795" i="7"/>
  <c r="A6796" i="7"/>
  <c r="C6796" i="7"/>
  <c r="D6796" i="7"/>
  <c r="E6796" i="7"/>
  <c r="A6797" i="7"/>
  <c r="C6797" i="7"/>
  <c r="D6797" i="7"/>
  <c r="E6797" i="7"/>
  <c r="A6798" i="7"/>
  <c r="C6798" i="7"/>
  <c r="D6798" i="7"/>
  <c r="E6798" i="7"/>
  <c r="A6799" i="7"/>
  <c r="C6799" i="7"/>
  <c r="D6799" i="7"/>
  <c r="E6799" i="7"/>
  <c r="A6800" i="7"/>
  <c r="C6800" i="7"/>
  <c r="D6800" i="7"/>
  <c r="E6800" i="7"/>
  <c r="A6801" i="7"/>
  <c r="C6801" i="7"/>
  <c r="D6801" i="7"/>
  <c r="E6801" i="7"/>
  <c r="A6802" i="7"/>
  <c r="C6802" i="7"/>
  <c r="D6802" i="7"/>
  <c r="E6802" i="7"/>
  <c r="A6803" i="7"/>
  <c r="C6803" i="7"/>
  <c r="D6803" i="7"/>
  <c r="E6803" i="7"/>
  <c r="A6804" i="7"/>
  <c r="C6804" i="7"/>
  <c r="D6804" i="7"/>
  <c r="E6804" i="7"/>
  <c r="A6805" i="7"/>
  <c r="C6805" i="7"/>
  <c r="D6805" i="7"/>
  <c r="E6805" i="7"/>
  <c r="A6806" i="7"/>
  <c r="C6806" i="7"/>
  <c r="D6806" i="7"/>
  <c r="E6806" i="7"/>
  <c r="A6807" i="7"/>
  <c r="C6807" i="7"/>
  <c r="D6807" i="7"/>
  <c r="E6807" i="7"/>
  <c r="A6808" i="7"/>
  <c r="C6808" i="7"/>
  <c r="D6808" i="7"/>
  <c r="E6808" i="7"/>
  <c r="A6809" i="7"/>
  <c r="C6809" i="7"/>
  <c r="D6809" i="7"/>
  <c r="E6809" i="7"/>
  <c r="A6810" i="7"/>
  <c r="C6810" i="7"/>
  <c r="D6810" i="7"/>
  <c r="E6810" i="7"/>
  <c r="A6811" i="7"/>
  <c r="C6811" i="7"/>
  <c r="D6811" i="7"/>
  <c r="E6811" i="7"/>
  <c r="A6812" i="7"/>
  <c r="C6812" i="7"/>
  <c r="D6812" i="7"/>
  <c r="E6812" i="7"/>
  <c r="A6813" i="7"/>
  <c r="C6813" i="7"/>
  <c r="D6813" i="7"/>
  <c r="E6813" i="7"/>
  <c r="A6814" i="7"/>
  <c r="C6814" i="7"/>
  <c r="D6814" i="7"/>
  <c r="E6814" i="7"/>
  <c r="A6815" i="7"/>
  <c r="C6815" i="7"/>
  <c r="D6815" i="7"/>
  <c r="E6815" i="7"/>
  <c r="A6816" i="7"/>
  <c r="C6816" i="7"/>
  <c r="D6816" i="7"/>
  <c r="E6816" i="7"/>
  <c r="A6817" i="7"/>
  <c r="C6817" i="7"/>
  <c r="D6817" i="7"/>
  <c r="E6817" i="7"/>
  <c r="A6818" i="7"/>
  <c r="C6818" i="7"/>
  <c r="D6818" i="7"/>
  <c r="E6818" i="7"/>
  <c r="A6819" i="7"/>
  <c r="C6819" i="7"/>
  <c r="D6819" i="7"/>
  <c r="E6819" i="7"/>
  <c r="A6820" i="7"/>
  <c r="C6820" i="7"/>
  <c r="D6820" i="7"/>
  <c r="E6820" i="7"/>
  <c r="A6821" i="7"/>
  <c r="C6821" i="7"/>
  <c r="D6821" i="7"/>
  <c r="E6821" i="7"/>
  <c r="A6822" i="7"/>
  <c r="C6822" i="7"/>
  <c r="D6822" i="7"/>
  <c r="E6822" i="7"/>
  <c r="A6823" i="7"/>
  <c r="C6823" i="7"/>
  <c r="D6823" i="7"/>
  <c r="E6823" i="7"/>
  <c r="A6824" i="7"/>
  <c r="C6824" i="7"/>
  <c r="D6824" i="7"/>
  <c r="E6824" i="7"/>
  <c r="A6825" i="7"/>
  <c r="C6825" i="7"/>
  <c r="D6825" i="7"/>
  <c r="E6825" i="7"/>
  <c r="A6826" i="7"/>
  <c r="C6826" i="7"/>
  <c r="D6826" i="7"/>
  <c r="E6826" i="7"/>
  <c r="A6827" i="7"/>
  <c r="C6827" i="7"/>
  <c r="D6827" i="7"/>
  <c r="E6827" i="7"/>
  <c r="A6828" i="7"/>
  <c r="C6828" i="7"/>
  <c r="D6828" i="7"/>
  <c r="E6828" i="7"/>
  <c r="A6829" i="7"/>
  <c r="C6829" i="7"/>
  <c r="D6829" i="7"/>
  <c r="E6829" i="7"/>
  <c r="A6830" i="7"/>
  <c r="C6830" i="7"/>
  <c r="D6830" i="7"/>
  <c r="E6830" i="7"/>
  <c r="A6831" i="7"/>
  <c r="C6831" i="7"/>
  <c r="D6831" i="7"/>
  <c r="E6831" i="7"/>
  <c r="A6832" i="7"/>
  <c r="C6832" i="7"/>
  <c r="D6832" i="7"/>
  <c r="E6832" i="7"/>
  <c r="A6833" i="7"/>
  <c r="C6833" i="7"/>
  <c r="D6833" i="7"/>
  <c r="E6833" i="7"/>
  <c r="A6834" i="7"/>
  <c r="C6834" i="7"/>
  <c r="D6834" i="7"/>
  <c r="E6834" i="7"/>
  <c r="A6835" i="7"/>
  <c r="C6835" i="7"/>
  <c r="D6835" i="7"/>
  <c r="E6835" i="7"/>
  <c r="A6836" i="7"/>
  <c r="C6836" i="7"/>
  <c r="D6836" i="7"/>
  <c r="E6836" i="7"/>
  <c r="A6837" i="7"/>
  <c r="C6837" i="7"/>
  <c r="D6837" i="7"/>
  <c r="E6837" i="7"/>
  <c r="A6838" i="7"/>
  <c r="C6838" i="7"/>
  <c r="D6838" i="7"/>
  <c r="E6838" i="7"/>
  <c r="A6839" i="7"/>
  <c r="C6839" i="7"/>
  <c r="D6839" i="7"/>
  <c r="E6839" i="7"/>
  <c r="A6840" i="7"/>
  <c r="C6840" i="7"/>
  <c r="D6840" i="7"/>
  <c r="E6840" i="7"/>
  <c r="A6841" i="7"/>
  <c r="C6841" i="7"/>
  <c r="D6841" i="7"/>
  <c r="E6841" i="7"/>
  <c r="A6842" i="7"/>
  <c r="C6842" i="7"/>
  <c r="D6842" i="7"/>
  <c r="E6842" i="7"/>
  <c r="A6843" i="7"/>
  <c r="C6843" i="7"/>
  <c r="D6843" i="7"/>
  <c r="E6843" i="7"/>
  <c r="A6844" i="7"/>
  <c r="C6844" i="7"/>
  <c r="D6844" i="7"/>
  <c r="E6844" i="7"/>
  <c r="A6845" i="7"/>
  <c r="C6845" i="7"/>
  <c r="D6845" i="7"/>
  <c r="E6845" i="7"/>
  <c r="A6846" i="7"/>
  <c r="C6846" i="7"/>
  <c r="D6846" i="7"/>
  <c r="E6846" i="7"/>
  <c r="A6847" i="7"/>
  <c r="C6847" i="7"/>
  <c r="D6847" i="7"/>
  <c r="E6847" i="7"/>
  <c r="A6848" i="7"/>
  <c r="C6848" i="7"/>
  <c r="D6848" i="7"/>
  <c r="E6848" i="7"/>
  <c r="A6849" i="7"/>
  <c r="C6849" i="7"/>
  <c r="D6849" i="7"/>
  <c r="E6849" i="7"/>
  <c r="A6850" i="7"/>
  <c r="C6850" i="7"/>
  <c r="D6850" i="7"/>
  <c r="E6850" i="7"/>
  <c r="A6851" i="7"/>
  <c r="C6851" i="7"/>
  <c r="D6851" i="7"/>
  <c r="E6851" i="7"/>
  <c r="A6852" i="7"/>
  <c r="C6852" i="7"/>
  <c r="D6852" i="7"/>
  <c r="E6852" i="7"/>
  <c r="A6853" i="7"/>
  <c r="C6853" i="7"/>
  <c r="D6853" i="7"/>
  <c r="E6853" i="7"/>
  <c r="A6854" i="7"/>
  <c r="C6854" i="7"/>
  <c r="D6854" i="7"/>
  <c r="E6854" i="7"/>
  <c r="A6855" i="7"/>
  <c r="C6855" i="7"/>
  <c r="D6855" i="7"/>
  <c r="E6855" i="7"/>
  <c r="A6856" i="7"/>
  <c r="C6856" i="7"/>
  <c r="D6856" i="7"/>
  <c r="E6856" i="7"/>
  <c r="A6857" i="7"/>
  <c r="C6857" i="7"/>
  <c r="D6857" i="7"/>
  <c r="E6857" i="7"/>
  <c r="A6858" i="7"/>
  <c r="C6858" i="7"/>
  <c r="D6858" i="7"/>
  <c r="E6858" i="7"/>
  <c r="A6859" i="7"/>
  <c r="C6859" i="7"/>
  <c r="D6859" i="7"/>
  <c r="E6859" i="7"/>
  <c r="A6860" i="7"/>
  <c r="C6860" i="7"/>
  <c r="D6860" i="7"/>
  <c r="E6860" i="7"/>
  <c r="A6861" i="7"/>
  <c r="C6861" i="7"/>
  <c r="D6861" i="7"/>
  <c r="E6861" i="7"/>
  <c r="A6862" i="7"/>
  <c r="C6862" i="7"/>
  <c r="D6862" i="7"/>
  <c r="E6862" i="7"/>
  <c r="A6863" i="7"/>
  <c r="C6863" i="7"/>
  <c r="D6863" i="7"/>
  <c r="E6863" i="7"/>
  <c r="A6864" i="7"/>
  <c r="C6864" i="7"/>
  <c r="D6864" i="7"/>
  <c r="E6864" i="7"/>
  <c r="A6865" i="7"/>
  <c r="C6865" i="7"/>
  <c r="D6865" i="7"/>
  <c r="E6865" i="7"/>
  <c r="A6866" i="7"/>
  <c r="C6866" i="7"/>
  <c r="D6866" i="7"/>
  <c r="E6866" i="7"/>
  <c r="A6867" i="7"/>
  <c r="C6867" i="7"/>
  <c r="D6867" i="7"/>
  <c r="E6867" i="7"/>
  <c r="A6868" i="7"/>
  <c r="C6868" i="7"/>
  <c r="D6868" i="7"/>
  <c r="E6868" i="7"/>
  <c r="A6869" i="7"/>
  <c r="C6869" i="7"/>
  <c r="D6869" i="7"/>
  <c r="E6869" i="7"/>
  <c r="A6870" i="7"/>
  <c r="C6870" i="7"/>
  <c r="D6870" i="7"/>
  <c r="E6870" i="7"/>
  <c r="A6871" i="7"/>
  <c r="C6871" i="7"/>
  <c r="D6871" i="7"/>
  <c r="E6871" i="7"/>
  <c r="A6872" i="7"/>
  <c r="C6872" i="7"/>
  <c r="D6872" i="7"/>
  <c r="E6872" i="7"/>
  <c r="A6873" i="7"/>
  <c r="C6873" i="7"/>
  <c r="D6873" i="7"/>
  <c r="E6873" i="7"/>
  <c r="A6874" i="7"/>
  <c r="C6874" i="7"/>
  <c r="D6874" i="7"/>
  <c r="E6874" i="7"/>
  <c r="A6875" i="7"/>
  <c r="C6875" i="7"/>
  <c r="D6875" i="7"/>
  <c r="E6875" i="7"/>
  <c r="A6876" i="7"/>
  <c r="C6876" i="7"/>
  <c r="D6876" i="7"/>
  <c r="E6876" i="7"/>
  <c r="A6877" i="7"/>
  <c r="C6877" i="7"/>
  <c r="D6877" i="7"/>
  <c r="E6877" i="7"/>
  <c r="A6878" i="7"/>
  <c r="C6878" i="7"/>
  <c r="D6878" i="7"/>
  <c r="E6878" i="7"/>
  <c r="A6879" i="7"/>
  <c r="C6879" i="7"/>
  <c r="D6879" i="7"/>
  <c r="E6879" i="7"/>
  <c r="A6880" i="7"/>
  <c r="C6880" i="7"/>
  <c r="D6880" i="7"/>
  <c r="E6880" i="7"/>
  <c r="A6881" i="7"/>
  <c r="C6881" i="7"/>
  <c r="D6881" i="7"/>
  <c r="E6881" i="7"/>
  <c r="A6882" i="7"/>
  <c r="C6882" i="7"/>
  <c r="D6882" i="7"/>
  <c r="E6882" i="7"/>
  <c r="A6883" i="7"/>
  <c r="C6883" i="7"/>
  <c r="D6883" i="7"/>
  <c r="E6883" i="7"/>
  <c r="A6884" i="7"/>
  <c r="C6884" i="7"/>
  <c r="D6884" i="7"/>
  <c r="E6884" i="7"/>
  <c r="A6885" i="7"/>
  <c r="C6885" i="7"/>
  <c r="D6885" i="7"/>
  <c r="E6885" i="7"/>
  <c r="A6886" i="7"/>
  <c r="C6886" i="7"/>
  <c r="D6886" i="7"/>
  <c r="E6886" i="7"/>
  <c r="A6887" i="7"/>
  <c r="C6887" i="7"/>
  <c r="D6887" i="7"/>
  <c r="E6887" i="7"/>
  <c r="A6888" i="7"/>
  <c r="C6888" i="7"/>
  <c r="D6888" i="7"/>
  <c r="E6888" i="7"/>
  <c r="A6889" i="7"/>
  <c r="C6889" i="7"/>
  <c r="D6889" i="7"/>
  <c r="E6889" i="7"/>
  <c r="A6890" i="7"/>
  <c r="C6890" i="7"/>
  <c r="D6890" i="7"/>
  <c r="E6890" i="7"/>
  <c r="A6891" i="7"/>
  <c r="C6891" i="7"/>
  <c r="D6891" i="7"/>
  <c r="E6891" i="7"/>
  <c r="A6892" i="7"/>
  <c r="C6892" i="7"/>
  <c r="D6892" i="7"/>
  <c r="E6892" i="7"/>
  <c r="A6893" i="7"/>
  <c r="C6893" i="7"/>
  <c r="D6893" i="7"/>
  <c r="E6893" i="7"/>
  <c r="A6894" i="7"/>
  <c r="C6894" i="7"/>
  <c r="D6894" i="7"/>
  <c r="E6894" i="7"/>
  <c r="A6895" i="7"/>
  <c r="C6895" i="7"/>
  <c r="D6895" i="7"/>
  <c r="E6895" i="7"/>
  <c r="A6896" i="7"/>
  <c r="C6896" i="7"/>
  <c r="D6896" i="7"/>
  <c r="E6896" i="7"/>
  <c r="A6897" i="7"/>
  <c r="C6897" i="7"/>
  <c r="D6897" i="7"/>
  <c r="E6897" i="7"/>
  <c r="A6898" i="7"/>
  <c r="C6898" i="7"/>
  <c r="D6898" i="7"/>
  <c r="E6898" i="7"/>
  <c r="A6899" i="7"/>
  <c r="C6899" i="7"/>
  <c r="D6899" i="7"/>
  <c r="E6899" i="7"/>
  <c r="A6900" i="7"/>
  <c r="C6900" i="7"/>
  <c r="D6900" i="7"/>
  <c r="E6900" i="7"/>
  <c r="A6901" i="7"/>
  <c r="C6901" i="7"/>
  <c r="D6901" i="7"/>
  <c r="E6901" i="7"/>
  <c r="A6902" i="7"/>
  <c r="C6902" i="7"/>
  <c r="D6902" i="7"/>
  <c r="E6902" i="7"/>
  <c r="A6903" i="7"/>
  <c r="C6903" i="7"/>
  <c r="D6903" i="7"/>
  <c r="E6903" i="7"/>
  <c r="A6904" i="7"/>
  <c r="C6904" i="7"/>
  <c r="D6904" i="7"/>
  <c r="E6904" i="7"/>
  <c r="A6905" i="7"/>
  <c r="C6905" i="7"/>
  <c r="D6905" i="7"/>
  <c r="E6905" i="7"/>
  <c r="A6906" i="7"/>
  <c r="C6906" i="7"/>
  <c r="D6906" i="7"/>
  <c r="E6906" i="7"/>
  <c r="A6907" i="7"/>
  <c r="C6907" i="7"/>
  <c r="D6907" i="7"/>
  <c r="E6907" i="7"/>
  <c r="A6908" i="7"/>
  <c r="C6908" i="7"/>
  <c r="D6908" i="7"/>
  <c r="E6908" i="7"/>
  <c r="A6909" i="7"/>
  <c r="C6909" i="7"/>
  <c r="D6909" i="7"/>
  <c r="E6909" i="7"/>
  <c r="A6910" i="7"/>
  <c r="C6910" i="7"/>
  <c r="D6910" i="7"/>
  <c r="E6910" i="7"/>
  <c r="A6911" i="7"/>
  <c r="C6911" i="7"/>
  <c r="D6911" i="7"/>
  <c r="E6911" i="7"/>
  <c r="A6912" i="7"/>
  <c r="C6912" i="7"/>
  <c r="D6912" i="7"/>
  <c r="E6912" i="7"/>
  <c r="A6913" i="7"/>
  <c r="C6913" i="7"/>
  <c r="D6913" i="7"/>
  <c r="E6913" i="7"/>
  <c r="A6914" i="7"/>
  <c r="C6914" i="7"/>
  <c r="D6914" i="7"/>
  <c r="E6914" i="7"/>
  <c r="A6915" i="7"/>
  <c r="C6915" i="7"/>
  <c r="D6915" i="7"/>
  <c r="E6915" i="7"/>
  <c r="A6916" i="7"/>
  <c r="C6916" i="7"/>
  <c r="D6916" i="7"/>
  <c r="E6916" i="7"/>
  <c r="A6917" i="7"/>
  <c r="C6917" i="7"/>
  <c r="D6917" i="7"/>
  <c r="E6917" i="7"/>
  <c r="A6918" i="7"/>
  <c r="C6918" i="7"/>
  <c r="D6918" i="7"/>
  <c r="E6918" i="7"/>
  <c r="A6919" i="7"/>
  <c r="C6919" i="7"/>
  <c r="D6919" i="7"/>
  <c r="E6919" i="7"/>
  <c r="A6920" i="7"/>
  <c r="C6920" i="7"/>
  <c r="D6920" i="7"/>
  <c r="E6920" i="7"/>
  <c r="A6921" i="7"/>
  <c r="C6921" i="7"/>
  <c r="D6921" i="7"/>
  <c r="E6921" i="7"/>
  <c r="A6922" i="7"/>
  <c r="C6922" i="7"/>
  <c r="D6922" i="7"/>
  <c r="E6922" i="7"/>
  <c r="A6923" i="7"/>
  <c r="C6923" i="7"/>
  <c r="D6923" i="7"/>
  <c r="E6923" i="7"/>
  <c r="A6924" i="7"/>
  <c r="C6924" i="7"/>
  <c r="D6924" i="7"/>
  <c r="E6924" i="7"/>
  <c r="A6925" i="7"/>
  <c r="C6925" i="7"/>
  <c r="D6925" i="7"/>
  <c r="E6925" i="7"/>
  <c r="A6926" i="7"/>
  <c r="C6926" i="7"/>
  <c r="D6926" i="7"/>
  <c r="E6926" i="7"/>
  <c r="A6927" i="7"/>
  <c r="C6927" i="7"/>
  <c r="D6927" i="7"/>
  <c r="E6927" i="7"/>
  <c r="A6928" i="7"/>
  <c r="C6928" i="7"/>
  <c r="D6928" i="7"/>
  <c r="E6928" i="7"/>
  <c r="A6929" i="7"/>
  <c r="C6929" i="7"/>
  <c r="D6929" i="7"/>
  <c r="E6929" i="7"/>
  <c r="A6930" i="7"/>
  <c r="C6930" i="7"/>
  <c r="D6930" i="7"/>
  <c r="E6930" i="7"/>
  <c r="A6931" i="7"/>
  <c r="C6931" i="7"/>
  <c r="D6931" i="7"/>
  <c r="E6931" i="7"/>
  <c r="A6932" i="7"/>
  <c r="C6932" i="7"/>
  <c r="D6932" i="7"/>
  <c r="E6932" i="7"/>
  <c r="A6933" i="7"/>
  <c r="C6933" i="7"/>
  <c r="D6933" i="7"/>
  <c r="E6933" i="7"/>
  <c r="A6934" i="7"/>
  <c r="C6934" i="7"/>
  <c r="D6934" i="7"/>
  <c r="E6934" i="7"/>
  <c r="A6935" i="7"/>
  <c r="C6935" i="7"/>
  <c r="D6935" i="7"/>
  <c r="E6935" i="7"/>
  <c r="A6936" i="7"/>
  <c r="C6936" i="7"/>
  <c r="D6936" i="7"/>
  <c r="E6936" i="7"/>
  <c r="A6937" i="7"/>
  <c r="C6937" i="7"/>
  <c r="D6937" i="7"/>
  <c r="E6937" i="7"/>
  <c r="A6938" i="7"/>
  <c r="C6938" i="7"/>
  <c r="D6938" i="7"/>
  <c r="E6938" i="7"/>
  <c r="A6939" i="7"/>
  <c r="C6939" i="7"/>
  <c r="D6939" i="7"/>
  <c r="E6939" i="7"/>
  <c r="A6940" i="7"/>
  <c r="C6940" i="7"/>
  <c r="D6940" i="7"/>
  <c r="E6940" i="7"/>
  <c r="A6941" i="7"/>
  <c r="C6941" i="7"/>
  <c r="D6941" i="7"/>
  <c r="E6941" i="7"/>
  <c r="A6942" i="7"/>
  <c r="C6942" i="7"/>
  <c r="D6942" i="7"/>
  <c r="E6942" i="7"/>
  <c r="A6943" i="7"/>
  <c r="C6943" i="7"/>
  <c r="D6943" i="7"/>
  <c r="E6943" i="7"/>
  <c r="A6944" i="7"/>
  <c r="C6944" i="7"/>
  <c r="D6944" i="7"/>
  <c r="E6944" i="7"/>
  <c r="A6945" i="7"/>
  <c r="C6945" i="7"/>
  <c r="D6945" i="7"/>
  <c r="E6945" i="7"/>
  <c r="A6946" i="7"/>
  <c r="C6946" i="7"/>
  <c r="D6946" i="7"/>
  <c r="E6946" i="7"/>
  <c r="A6947" i="7"/>
  <c r="C6947" i="7"/>
  <c r="D6947" i="7"/>
  <c r="E6947" i="7"/>
  <c r="A6948" i="7"/>
  <c r="C6948" i="7"/>
  <c r="D6948" i="7"/>
  <c r="E6948" i="7"/>
  <c r="A6949" i="7"/>
  <c r="C6949" i="7"/>
  <c r="D6949" i="7"/>
  <c r="E6949" i="7"/>
  <c r="A6950" i="7"/>
  <c r="C6950" i="7"/>
  <c r="D6950" i="7"/>
  <c r="E6950" i="7"/>
  <c r="A6951" i="7"/>
  <c r="C6951" i="7"/>
  <c r="D6951" i="7"/>
  <c r="E6951" i="7"/>
  <c r="A6952" i="7"/>
  <c r="C6952" i="7"/>
  <c r="D6952" i="7"/>
  <c r="E6952" i="7"/>
  <c r="A6953" i="7"/>
  <c r="C6953" i="7"/>
  <c r="D6953" i="7"/>
  <c r="E6953" i="7"/>
  <c r="A6954" i="7"/>
  <c r="C6954" i="7"/>
  <c r="D6954" i="7"/>
  <c r="E6954" i="7"/>
  <c r="A6955" i="7"/>
  <c r="C6955" i="7"/>
  <c r="D6955" i="7"/>
  <c r="E6955" i="7"/>
  <c r="A6956" i="7"/>
  <c r="C6956" i="7"/>
  <c r="D6956" i="7"/>
  <c r="E6956" i="7"/>
  <c r="A6957" i="7"/>
  <c r="C6957" i="7"/>
  <c r="D6957" i="7"/>
  <c r="E6957" i="7"/>
  <c r="A6958" i="7"/>
  <c r="C6958" i="7"/>
  <c r="D6958" i="7"/>
  <c r="E6958" i="7"/>
  <c r="A6959" i="7"/>
  <c r="C6959" i="7"/>
  <c r="D6959" i="7"/>
  <c r="E6959" i="7"/>
  <c r="A6960" i="7"/>
  <c r="C6960" i="7"/>
  <c r="D6960" i="7"/>
  <c r="E6960" i="7"/>
  <c r="A6961" i="7"/>
  <c r="C6961" i="7"/>
  <c r="D6961" i="7"/>
  <c r="E6961" i="7"/>
  <c r="A6962" i="7"/>
  <c r="C6962" i="7"/>
  <c r="D6962" i="7"/>
  <c r="E6962" i="7"/>
  <c r="A6963" i="7"/>
  <c r="C6963" i="7"/>
  <c r="D6963" i="7"/>
  <c r="E6963" i="7"/>
  <c r="A6964" i="7"/>
  <c r="C6964" i="7"/>
  <c r="D6964" i="7"/>
  <c r="E6964" i="7"/>
  <c r="A6965" i="7"/>
  <c r="C6965" i="7"/>
  <c r="D6965" i="7"/>
  <c r="E6965" i="7"/>
  <c r="A6966" i="7"/>
  <c r="C6966" i="7"/>
  <c r="D6966" i="7"/>
  <c r="E6966" i="7"/>
  <c r="A6967" i="7"/>
  <c r="C6967" i="7"/>
  <c r="D6967" i="7"/>
  <c r="E6967" i="7"/>
  <c r="A6968" i="7"/>
  <c r="C6968" i="7"/>
  <c r="D6968" i="7"/>
  <c r="E6968" i="7"/>
  <c r="A6969" i="7"/>
  <c r="C6969" i="7"/>
  <c r="D6969" i="7"/>
  <c r="E6969" i="7"/>
  <c r="A6970" i="7"/>
  <c r="C6970" i="7"/>
  <c r="D6970" i="7"/>
  <c r="E6970" i="7"/>
  <c r="A6971" i="7"/>
  <c r="C6971" i="7"/>
  <c r="D6971" i="7"/>
  <c r="E6971" i="7"/>
  <c r="A6972" i="7"/>
  <c r="C6972" i="7"/>
  <c r="D6972" i="7"/>
  <c r="E6972" i="7"/>
  <c r="A6973" i="7"/>
  <c r="C6973" i="7"/>
  <c r="D6973" i="7"/>
  <c r="E6973" i="7"/>
  <c r="A6974" i="7"/>
  <c r="C6974" i="7"/>
  <c r="D6974" i="7"/>
  <c r="E6974" i="7"/>
  <c r="A6975" i="7"/>
  <c r="C6975" i="7"/>
  <c r="D6975" i="7"/>
  <c r="E6975" i="7"/>
  <c r="A6976" i="7"/>
  <c r="C6976" i="7"/>
  <c r="D6976" i="7"/>
  <c r="E6976" i="7"/>
  <c r="A6977" i="7"/>
  <c r="C6977" i="7"/>
  <c r="D6977" i="7"/>
  <c r="E6977" i="7"/>
  <c r="A6978" i="7"/>
  <c r="C6978" i="7"/>
  <c r="D6978" i="7"/>
  <c r="E6978" i="7"/>
  <c r="A6979" i="7"/>
  <c r="C6979" i="7"/>
  <c r="D6979" i="7"/>
  <c r="E6979" i="7"/>
  <c r="A6980" i="7"/>
  <c r="C6980" i="7"/>
  <c r="D6980" i="7"/>
  <c r="E6980" i="7"/>
  <c r="A6981" i="7"/>
  <c r="C6981" i="7"/>
  <c r="D6981" i="7"/>
  <c r="E6981" i="7"/>
  <c r="A6982" i="7"/>
  <c r="C6982" i="7"/>
  <c r="D6982" i="7"/>
  <c r="E6982" i="7"/>
  <c r="A6983" i="7"/>
  <c r="C6983" i="7"/>
  <c r="D6983" i="7"/>
  <c r="E6983" i="7"/>
  <c r="A6984" i="7"/>
  <c r="C6984" i="7"/>
  <c r="D6984" i="7"/>
  <c r="E6984" i="7"/>
  <c r="A6985" i="7"/>
  <c r="C6985" i="7"/>
  <c r="D6985" i="7"/>
  <c r="E6985" i="7"/>
  <c r="A6986" i="7"/>
  <c r="C6986" i="7"/>
  <c r="D6986" i="7"/>
  <c r="E6986" i="7"/>
  <c r="A6987" i="7"/>
  <c r="C6987" i="7"/>
  <c r="D6987" i="7"/>
  <c r="E6987" i="7"/>
  <c r="A6988" i="7"/>
  <c r="C6988" i="7"/>
  <c r="D6988" i="7"/>
  <c r="E6988" i="7"/>
  <c r="A6989" i="7"/>
  <c r="C6989" i="7"/>
  <c r="D6989" i="7"/>
  <c r="E6989" i="7"/>
  <c r="A6990" i="7"/>
  <c r="C6990" i="7"/>
  <c r="D6990" i="7"/>
  <c r="E6990" i="7"/>
  <c r="A6991" i="7"/>
  <c r="C6991" i="7"/>
  <c r="D6991" i="7"/>
  <c r="E6991" i="7"/>
  <c r="A6992" i="7"/>
  <c r="C6992" i="7"/>
  <c r="D6992" i="7"/>
  <c r="E6992" i="7"/>
  <c r="A6993" i="7"/>
  <c r="C6993" i="7"/>
  <c r="D6993" i="7"/>
  <c r="E6993" i="7"/>
  <c r="A6994" i="7"/>
  <c r="C6994" i="7"/>
  <c r="D6994" i="7"/>
  <c r="E6994" i="7"/>
  <c r="A6995" i="7"/>
  <c r="C6995" i="7"/>
  <c r="D6995" i="7"/>
  <c r="E6995" i="7"/>
  <c r="A6996" i="7"/>
  <c r="C6996" i="7"/>
  <c r="D6996" i="7"/>
  <c r="E6996" i="7"/>
  <c r="A6997" i="7"/>
  <c r="C6997" i="7"/>
  <c r="D6997" i="7"/>
  <c r="E6997" i="7"/>
  <c r="A6998" i="7"/>
  <c r="C6998" i="7"/>
  <c r="D6998" i="7"/>
  <c r="E6998" i="7"/>
  <c r="A6999" i="7"/>
  <c r="C6999" i="7"/>
  <c r="D6999" i="7"/>
  <c r="E6999" i="7"/>
  <c r="A7000" i="7"/>
  <c r="C7000" i="7"/>
  <c r="D7000" i="7"/>
  <c r="E7000" i="7"/>
  <c r="A7001" i="7"/>
  <c r="C7001" i="7"/>
  <c r="D7001" i="7"/>
  <c r="E7001" i="7"/>
  <c r="C3" i="7"/>
  <c r="D3" i="7"/>
  <c r="E3" i="7"/>
  <c r="C4" i="7"/>
  <c r="D4" i="7"/>
  <c r="E4" i="7"/>
  <c r="C5" i="7"/>
  <c r="D5" i="7"/>
  <c r="E5" i="7"/>
  <c r="C6" i="7"/>
  <c r="D6" i="7"/>
  <c r="E6" i="7"/>
  <c r="C7" i="7"/>
  <c r="D7" i="7"/>
  <c r="E7" i="7"/>
  <c r="C8" i="7"/>
  <c r="D8" i="7"/>
  <c r="E8" i="7"/>
  <c r="C9" i="7"/>
  <c r="D9" i="7"/>
  <c r="E9" i="7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C41" i="7"/>
  <c r="D41" i="7"/>
  <c r="E41" i="7"/>
  <c r="C42" i="7"/>
  <c r="D42" i="7"/>
  <c r="E42" i="7"/>
  <c r="C43" i="7"/>
  <c r="D43" i="7"/>
  <c r="E43" i="7"/>
  <c r="C44" i="7"/>
  <c r="D44" i="7"/>
  <c r="E44" i="7"/>
  <c r="C45" i="7"/>
  <c r="D45" i="7"/>
  <c r="E45" i="7"/>
  <c r="C46" i="7"/>
  <c r="D46" i="7"/>
  <c r="E46" i="7"/>
  <c r="C47" i="7"/>
  <c r="D47" i="7"/>
  <c r="E47" i="7"/>
  <c r="C48" i="7"/>
  <c r="D48" i="7"/>
  <c r="E48" i="7"/>
  <c r="C49" i="7"/>
  <c r="D49" i="7"/>
  <c r="E49" i="7"/>
  <c r="C50" i="7"/>
  <c r="D50" i="7"/>
  <c r="E50" i="7"/>
  <c r="C51" i="7"/>
  <c r="D51" i="7"/>
  <c r="E51" i="7"/>
  <c r="C52" i="7"/>
  <c r="D52" i="7"/>
  <c r="E52" i="7"/>
  <c r="C53" i="7"/>
  <c r="D53" i="7"/>
  <c r="E53" i="7"/>
  <c r="C54" i="7"/>
  <c r="D54" i="7"/>
  <c r="E54" i="7"/>
  <c r="C55" i="7"/>
  <c r="D55" i="7"/>
  <c r="E55" i="7"/>
  <c r="C56" i="7"/>
  <c r="D56" i="7"/>
  <c r="E56" i="7"/>
  <c r="C57" i="7"/>
  <c r="D57" i="7"/>
  <c r="E57" i="7"/>
  <c r="C58" i="7"/>
  <c r="D58" i="7"/>
  <c r="E58" i="7"/>
  <c r="C59" i="7"/>
  <c r="D59" i="7"/>
  <c r="E59" i="7"/>
  <c r="C60" i="7"/>
  <c r="D60" i="7"/>
  <c r="E60" i="7"/>
  <c r="C61" i="7"/>
  <c r="D61" i="7"/>
  <c r="E61" i="7"/>
  <c r="C62" i="7"/>
  <c r="D62" i="7"/>
  <c r="E62" i="7"/>
  <c r="C63" i="7"/>
  <c r="D63" i="7"/>
  <c r="E63" i="7"/>
  <c r="C64" i="7"/>
  <c r="D64" i="7"/>
  <c r="E64" i="7"/>
  <c r="C65" i="7"/>
  <c r="D65" i="7"/>
  <c r="E65" i="7"/>
  <c r="C66" i="7"/>
  <c r="D66" i="7"/>
  <c r="E66" i="7"/>
  <c r="C67" i="7"/>
  <c r="D67" i="7"/>
  <c r="E67" i="7"/>
  <c r="C68" i="7"/>
  <c r="D68" i="7"/>
  <c r="E68" i="7"/>
  <c r="C69" i="7"/>
  <c r="D69" i="7"/>
  <c r="E69" i="7"/>
  <c r="C70" i="7"/>
  <c r="D70" i="7"/>
  <c r="E70" i="7"/>
  <c r="C71" i="7"/>
  <c r="D71" i="7"/>
  <c r="E71" i="7"/>
  <c r="C72" i="7"/>
  <c r="D72" i="7"/>
  <c r="E72" i="7"/>
  <c r="C73" i="7"/>
  <c r="D73" i="7"/>
  <c r="E73" i="7"/>
  <c r="C74" i="7"/>
  <c r="D74" i="7"/>
  <c r="E74" i="7"/>
  <c r="C75" i="7"/>
  <c r="D75" i="7"/>
  <c r="E75" i="7"/>
  <c r="C76" i="7"/>
  <c r="D76" i="7"/>
  <c r="E76" i="7"/>
  <c r="C77" i="7"/>
  <c r="D77" i="7"/>
  <c r="E77" i="7"/>
  <c r="C78" i="7"/>
  <c r="D78" i="7"/>
  <c r="E78" i="7"/>
  <c r="C79" i="7"/>
  <c r="D79" i="7"/>
  <c r="E79" i="7"/>
  <c r="C80" i="7"/>
  <c r="D80" i="7"/>
  <c r="E80" i="7"/>
  <c r="C81" i="7"/>
  <c r="D81" i="7"/>
  <c r="E81" i="7"/>
  <c r="C82" i="7"/>
  <c r="D82" i="7"/>
  <c r="E82" i="7"/>
  <c r="C83" i="7"/>
  <c r="D83" i="7"/>
  <c r="E83" i="7"/>
  <c r="C84" i="7"/>
  <c r="D84" i="7"/>
  <c r="E84" i="7"/>
  <c r="C85" i="7"/>
  <c r="D85" i="7"/>
  <c r="E85" i="7"/>
  <c r="C86" i="7"/>
  <c r="D86" i="7"/>
  <c r="E86" i="7"/>
  <c r="C87" i="7"/>
  <c r="D87" i="7"/>
  <c r="E87" i="7"/>
  <c r="C88" i="7"/>
  <c r="D88" i="7"/>
  <c r="E88" i="7"/>
  <c r="C89" i="7"/>
  <c r="D89" i="7"/>
  <c r="E89" i="7"/>
  <c r="C90" i="7"/>
  <c r="D90" i="7"/>
  <c r="E90" i="7"/>
  <c r="C91" i="7"/>
  <c r="D91" i="7"/>
  <c r="E91" i="7"/>
  <c r="C92" i="7"/>
  <c r="D92" i="7"/>
  <c r="E92" i="7"/>
  <c r="C93" i="7"/>
  <c r="D93" i="7"/>
  <c r="E93" i="7"/>
  <c r="C94" i="7"/>
  <c r="D94" i="7"/>
  <c r="E94" i="7"/>
  <c r="C95" i="7"/>
  <c r="D95" i="7"/>
  <c r="E95" i="7"/>
  <c r="C96" i="7"/>
  <c r="D96" i="7"/>
  <c r="E96" i="7"/>
  <c r="C97" i="7"/>
  <c r="D97" i="7"/>
  <c r="E97" i="7"/>
  <c r="C98" i="7"/>
  <c r="D98" i="7"/>
  <c r="E98" i="7"/>
  <c r="C99" i="7"/>
  <c r="D99" i="7"/>
  <c r="E99" i="7"/>
  <c r="C100" i="7"/>
  <c r="D100" i="7"/>
  <c r="E100" i="7"/>
  <c r="C101" i="7"/>
  <c r="D101" i="7"/>
  <c r="E101" i="7"/>
  <c r="C102" i="7"/>
  <c r="D102" i="7"/>
  <c r="E102" i="7"/>
  <c r="C103" i="7"/>
  <c r="D103" i="7"/>
  <c r="E103" i="7"/>
  <c r="C104" i="7"/>
  <c r="D104" i="7"/>
  <c r="E104" i="7"/>
  <c r="C105" i="7"/>
  <c r="D105" i="7"/>
  <c r="E105" i="7"/>
  <c r="C106" i="7"/>
  <c r="D106" i="7"/>
  <c r="E106" i="7"/>
  <c r="C107" i="7"/>
  <c r="D107" i="7"/>
  <c r="E107" i="7"/>
  <c r="C108" i="7"/>
  <c r="D108" i="7"/>
  <c r="E108" i="7"/>
  <c r="C109" i="7"/>
  <c r="D109" i="7"/>
  <c r="E109" i="7"/>
  <c r="C110" i="7"/>
  <c r="D110" i="7"/>
  <c r="E110" i="7"/>
  <c r="C111" i="7"/>
  <c r="D111" i="7"/>
  <c r="E111" i="7"/>
  <c r="C112" i="7"/>
  <c r="D112" i="7"/>
  <c r="E112" i="7"/>
  <c r="C113" i="7"/>
  <c r="D113" i="7"/>
  <c r="E113" i="7"/>
  <c r="C114" i="7"/>
  <c r="D114" i="7"/>
  <c r="E114" i="7"/>
  <c r="C115" i="7"/>
  <c r="D115" i="7"/>
  <c r="E115" i="7"/>
  <c r="C116" i="7"/>
  <c r="D116" i="7"/>
  <c r="E116" i="7"/>
  <c r="C117" i="7"/>
  <c r="D117" i="7"/>
  <c r="E117" i="7"/>
  <c r="C118" i="7"/>
  <c r="D118" i="7"/>
  <c r="E118" i="7"/>
  <c r="C119" i="7"/>
  <c r="D119" i="7"/>
  <c r="E119" i="7"/>
  <c r="C120" i="7"/>
  <c r="D120" i="7"/>
  <c r="E120" i="7"/>
  <c r="C121" i="7"/>
  <c r="D121" i="7"/>
  <c r="E121" i="7"/>
  <c r="C122" i="7"/>
  <c r="D122" i="7"/>
  <c r="E122" i="7"/>
  <c r="C123" i="7"/>
  <c r="D123" i="7"/>
  <c r="E123" i="7"/>
  <c r="C124" i="7"/>
  <c r="D124" i="7"/>
  <c r="E124" i="7"/>
  <c r="C125" i="7"/>
  <c r="D125" i="7"/>
  <c r="E125" i="7"/>
  <c r="C126" i="7"/>
  <c r="D126" i="7"/>
  <c r="E126" i="7"/>
  <c r="C127" i="7"/>
  <c r="D127" i="7"/>
  <c r="E127" i="7"/>
  <c r="C128" i="7"/>
  <c r="D128" i="7"/>
  <c r="E128" i="7"/>
  <c r="C129" i="7"/>
  <c r="D129" i="7"/>
  <c r="E129" i="7"/>
  <c r="C130" i="7"/>
  <c r="D130" i="7"/>
  <c r="E130" i="7"/>
  <c r="C131" i="7"/>
  <c r="D131" i="7"/>
  <c r="E131" i="7"/>
  <c r="C132" i="7"/>
  <c r="D132" i="7"/>
  <c r="E132" i="7"/>
  <c r="C133" i="7"/>
  <c r="D133" i="7"/>
  <c r="E133" i="7"/>
  <c r="C134" i="7"/>
  <c r="D134" i="7"/>
  <c r="E134" i="7"/>
  <c r="C135" i="7"/>
  <c r="D135" i="7"/>
  <c r="E135" i="7"/>
  <c r="C136" i="7"/>
  <c r="D136" i="7"/>
  <c r="E136" i="7"/>
  <c r="C137" i="7"/>
  <c r="D137" i="7"/>
  <c r="E137" i="7"/>
  <c r="C138" i="7"/>
  <c r="D138" i="7"/>
  <c r="E138" i="7"/>
  <c r="C139" i="7"/>
  <c r="D139" i="7"/>
  <c r="E139" i="7"/>
  <c r="C140" i="7"/>
  <c r="D140" i="7"/>
  <c r="E140" i="7"/>
  <c r="C141" i="7"/>
  <c r="D141" i="7"/>
  <c r="E141" i="7"/>
  <c r="C142" i="7"/>
  <c r="D142" i="7"/>
  <c r="E142" i="7"/>
  <c r="C143" i="7"/>
  <c r="D143" i="7"/>
  <c r="E143" i="7"/>
  <c r="C144" i="7"/>
  <c r="D144" i="7"/>
  <c r="E144" i="7"/>
  <c r="C145" i="7"/>
  <c r="D145" i="7"/>
  <c r="E145" i="7"/>
  <c r="C146" i="7"/>
  <c r="D146" i="7"/>
  <c r="E146" i="7"/>
  <c r="C147" i="7"/>
  <c r="D147" i="7"/>
  <c r="E147" i="7"/>
  <c r="C148" i="7"/>
  <c r="D148" i="7"/>
  <c r="E148" i="7"/>
  <c r="C149" i="7"/>
  <c r="D149" i="7"/>
  <c r="E149" i="7"/>
  <c r="C150" i="7"/>
  <c r="D150" i="7"/>
  <c r="E150" i="7"/>
  <c r="C151" i="7"/>
  <c r="D151" i="7"/>
  <c r="E151" i="7"/>
  <c r="C152" i="7"/>
  <c r="D152" i="7"/>
  <c r="E152" i="7"/>
  <c r="C153" i="7"/>
  <c r="D153" i="7"/>
  <c r="E153" i="7"/>
  <c r="C154" i="7"/>
  <c r="D154" i="7"/>
  <c r="E154" i="7"/>
  <c r="C155" i="7"/>
  <c r="D155" i="7"/>
  <c r="E155" i="7"/>
  <c r="C156" i="7"/>
  <c r="D156" i="7"/>
  <c r="E156" i="7"/>
  <c r="C157" i="7"/>
  <c r="D157" i="7"/>
  <c r="E157" i="7"/>
  <c r="C158" i="7"/>
  <c r="D158" i="7"/>
  <c r="E158" i="7"/>
  <c r="C159" i="7"/>
  <c r="D159" i="7"/>
  <c r="E159" i="7"/>
  <c r="C160" i="7"/>
  <c r="D160" i="7"/>
  <c r="E160" i="7"/>
  <c r="C161" i="7"/>
  <c r="D161" i="7"/>
  <c r="E161" i="7"/>
  <c r="C162" i="7"/>
  <c r="D162" i="7"/>
  <c r="E162" i="7"/>
  <c r="C163" i="7"/>
  <c r="D163" i="7"/>
  <c r="E163" i="7"/>
  <c r="C164" i="7"/>
  <c r="D164" i="7"/>
  <c r="E164" i="7"/>
  <c r="C165" i="7"/>
  <c r="D165" i="7"/>
  <c r="E165" i="7"/>
  <c r="C166" i="7"/>
  <c r="D166" i="7"/>
  <c r="E166" i="7"/>
  <c r="C167" i="7"/>
  <c r="D167" i="7"/>
  <c r="E167" i="7"/>
  <c r="C168" i="7"/>
  <c r="D168" i="7"/>
  <c r="E168" i="7"/>
  <c r="C169" i="7"/>
  <c r="D169" i="7"/>
  <c r="E169" i="7"/>
  <c r="C170" i="7"/>
  <c r="D170" i="7"/>
  <c r="E170" i="7"/>
  <c r="C171" i="7"/>
  <c r="D171" i="7"/>
  <c r="E171" i="7"/>
  <c r="C172" i="7"/>
  <c r="D172" i="7"/>
  <c r="E172" i="7"/>
  <c r="C173" i="7"/>
  <c r="D173" i="7"/>
  <c r="E173" i="7"/>
  <c r="C174" i="7"/>
  <c r="D174" i="7"/>
  <c r="E174" i="7"/>
  <c r="C175" i="7"/>
  <c r="D175" i="7"/>
  <c r="E175" i="7"/>
  <c r="C176" i="7"/>
  <c r="D176" i="7"/>
  <c r="E176" i="7"/>
  <c r="C177" i="7"/>
  <c r="D177" i="7"/>
  <c r="E177" i="7"/>
  <c r="C178" i="7"/>
  <c r="D178" i="7"/>
  <c r="E178" i="7"/>
  <c r="C179" i="7"/>
  <c r="D179" i="7"/>
  <c r="E179" i="7"/>
  <c r="C180" i="7"/>
  <c r="D180" i="7"/>
  <c r="E180" i="7"/>
  <c r="C181" i="7"/>
  <c r="D181" i="7"/>
  <c r="E181" i="7"/>
  <c r="C182" i="7"/>
  <c r="D182" i="7"/>
  <c r="E182" i="7"/>
  <c r="C183" i="7"/>
  <c r="D183" i="7"/>
  <c r="E183" i="7"/>
  <c r="C184" i="7"/>
  <c r="D184" i="7"/>
  <c r="E184" i="7"/>
  <c r="C185" i="7"/>
  <c r="D185" i="7"/>
  <c r="E185" i="7"/>
  <c r="C186" i="7"/>
  <c r="D186" i="7"/>
  <c r="E186" i="7"/>
  <c r="C187" i="7"/>
  <c r="D187" i="7"/>
  <c r="E187" i="7"/>
  <c r="C188" i="7"/>
  <c r="D188" i="7"/>
  <c r="E188" i="7"/>
  <c r="C189" i="7"/>
  <c r="D189" i="7"/>
  <c r="E189" i="7"/>
  <c r="C190" i="7"/>
  <c r="D190" i="7"/>
  <c r="E190" i="7"/>
  <c r="C191" i="7"/>
  <c r="D191" i="7"/>
  <c r="E191" i="7"/>
  <c r="C192" i="7"/>
  <c r="D192" i="7"/>
  <c r="E192" i="7"/>
  <c r="C193" i="7"/>
  <c r="D193" i="7"/>
  <c r="E193" i="7"/>
  <c r="C194" i="7"/>
  <c r="D194" i="7"/>
  <c r="E194" i="7"/>
  <c r="C195" i="7"/>
  <c r="D195" i="7"/>
  <c r="E195" i="7"/>
  <c r="C196" i="7"/>
  <c r="D196" i="7"/>
  <c r="E196" i="7"/>
  <c r="C197" i="7"/>
  <c r="D197" i="7"/>
  <c r="E197" i="7"/>
  <c r="C198" i="7"/>
  <c r="D198" i="7"/>
  <c r="E198" i="7"/>
  <c r="C199" i="7"/>
  <c r="D199" i="7"/>
  <c r="E199" i="7"/>
  <c r="C200" i="7"/>
  <c r="D200" i="7"/>
  <c r="E200" i="7"/>
  <c r="C201" i="7"/>
  <c r="D201" i="7"/>
  <c r="E201" i="7"/>
  <c r="C202" i="7"/>
  <c r="D202" i="7"/>
  <c r="E202" i="7"/>
  <c r="C203" i="7"/>
  <c r="D203" i="7"/>
  <c r="E203" i="7"/>
  <c r="C204" i="7"/>
  <c r="D204" i="7"/>
  <c r="E204" i="7"/>
  <c r="C205" i="7"/>
  <c r="D205" i="7"/>
  <c r="E205" i="7"/>
  <c r="C206" i="7"/>
  <c r="D206" i="7"/>
  <c r="E206" i="7"/>
  <c r="C207" i="7"/>
  <c r="D207" i="7"/>
  <c r="E207" i="7"/>
  <c r="C208" i="7"/>
  <c r="D208" i="7"/>
  <c r="E208" i="7"/>
  <c r="C209" i="7"/>
  <c r="D209" i="7"/>
  <c r="E209" i="7"/>
  <c r="C210" i="7"/>
  <c r="D210" i="7"/>
  <c r="E210" i="7"/>
  <c r="C211" i="7"/>
  <c r="D211" i="7"/>
  <c r="E211" i="7"/>
  <c r="C212" i="7"/>
  <c r="D212" i="7"/>
  <c r="E212" i="7"/>
  <c r="C213" i="7"/>
  <c r="D213" i="7"/>
  <c r="E213" i="7"/>
  <c r="C214" i="7"/>
  <c r="D214" i="7"/>
  <c r="E214" i="7"/>
  <c r="C215" i="7"/>
  <c r="D215" i="7"/>
  <c r="E215" i="7"/>
  <c r="C216" i="7"/>
  <c r="D216" i="7"/>
  <c r="E216" i="7"/>
  <c r="C217" i="7"/>
  <c r="D217" i="7"/>
  <c r="E217" i="7"/>
  <c r="C218" i="7"/>
  <c r="D218" i="7"/>
  <c r="E218" i="7"/>
  <c r="C219" i="7"/>
  <c r="D219" i="7"/>
  <c r="E219" i="7"/>
  <c r="C220" i="7"/>
  <c r="D220" i="7"/>
  <c r="E220" i="7"/>
  <c r="C221" i="7"/>
  <c r="D221" i="7"/>
  <c r="E221" i="7"/>
  <c r="C222" i="7"/>
  <c r="D222" i="7"/>
  <c r="E222" i="7"/>
  <c r="C223" i="7"/>
  <c r="D223" i="7"/>
  <c r="E223" i="7"/>
  <c r="C224" i="7"/>
  <c r="D224" i="7"/>
  <c r="E224" i="7"/>
  <c r="C225" i="7"/>
  <c r="D225" i="7"/>
  <c r="E225" i="7"/>
  <c r="C226" i="7"/>
  <c r="D226" i="7"/>
  <c r="E226" i="7"/>
  <c r="C227" i="7"/>
  <c r="D227" i="7"/>
  <c r="E227" i="7"/>
  <c r="C228" i="7"/>
  <c r="D228" i="7"/>
  <c r="E228" i="7"/>
  <c r="C229" i="7"/>
  <c r="D229" i="7"/>
  <c r="E229" i="7"/>
  <c r="C230" i="7"/>
  <c r="D230" i="7"/>
  <c r="E230" i="7"/>
  <c r="C231" i="7"/>
  <c r="D231" i="7"/>
  <c r="E231" i="7"/>
  <c r="C232" i="7"/>
  <c r="D232" i="7"/>
  <c r="E232" i="7"/>
  <c r="C233" i="7"/>
  <c r="D233" i="7"/>
  <c r="E233" i="7"/>
  <c r="C234" i="7"/>
  <c r="D234" i="7"/>
  <c r="E234" i="7"/>
  <c r="C235" i="7"/>
  <c r="D235" i="7"/>
  <c r="E235" i="7"/>
  <c r="C236" i="7"/>
  <c r="D236" i="7"/>
  <c r="E236" i="7"/>
  <c r="C237" i="7"/>
  <c r="D237" i="7"/>
  <c r="E237" i="7"/>
  <c r="C238" i="7"/>
  <c r="D238" i="7"/>
  <c r="E238" i="7"/>
  <c r="C239" i="7"/>
  <c r="D239" i="7"/>
  <c r="E239" i="7"/>
  <c r="C240" i="7"/>
  <c r="D240" i="7"/>
  <c r="E240" i="7"/>
  <c r="C241" i="7"/>
  <c r="D241" i="7"/>
  <c r="E241" i="7"/>
  <c r="C242" i="7"/>
  <c r="D242" i="7"/>
  <c r="E242" i="7"/>
  <c r="C243" i="7"/>
  <c r="D243" i="7"/>
  <c r="E243" i="7"/>
  <c r="C244" i="7"/>
  <c r="D244" i="7"/>
  <c r="E244" i="7"/>
  <c r="C245" i="7"/>
  <c r="D245" i="7"/>
  <c r="E245" i="7"/>
  <c r="C246" i="7"/>
  <c r="D246" i="7"/>
  <c r="E246" i="7"/>
  <c r="C247" i="7"/>
  <c r="D247" i="7"/>
  <c r="E247" i="7"/>
  <c r="C248" i="7"/>
  <c r="D248" i="7"/>
  <c r="E248" i="7"/>
  <c r="C249" i="7"/>
  <c r="D249" i="7"/>
  <c r="E249" i="7"/>
  <c r="C250" i="7"/>
  <c r="D250" i="7"/>
  <c r="E250" i="7"/>
  <c r="C251" i="7"/>
  <c r="D251" i="7"/>
  <c r="E251" i="7"/>
  <c r="C252" i="7"/>
  <c r="D252" i="7"/>
  <c r="E252" i="7"/>
  <c r="C253" i="7"/>
  <c r="D253" i="7"/>
  <c r="E253" i="7"/>
  <c r="C254" i="7"/>
  <c r="D254" i="7"/>
  <c r="E254" i="7"/>
  <c r="C255" i="7"/>
  <c r="D255" i="7"/>
  <c r="E255" i="7"/>
  <c r="C256" i="7"/>
  <c r="D256" i="7"/>
  <c r="E256" i="7"/>
  <c r="C257" i="7"/>
  <c r="D257" i="7"/>
  <c r="E257" i="7"/>
  <c r="C258" i="7"/>
  <c r="D258" i="7"/>
  <c r="E258" i="7"/>
  <c r="C259" i="7"/>
  <c r="D259" i="7"/>
  <c r="E259" i="7"/>
  <c r="C260" i="7"/>
  <c r="D260" i="7"/>
  <c r="E260" i="7"/>
  <c r="C261" i="7"/>
  <c r="D261" i="7"/>
  <c r="E261" i="7"/>
  <c r="C262" i="7"/>
  <c r="D262" i="7"/>
  <c r="E262" i="7"/>
  <c r="C263" i="7"/>
  <c r="D263" i="7"/>
  <c r="E263" i="7"/>
  <c r="C264" i="7"/>
  <c r="D264" i="7"/>
  <c r="E264" i="7"/>
  <c r="C265" i="7"/>
  <c r="D265" i="7"/>
  <c r="E265" i="7"/>
  <c r="C266" i="7"/>
  <c r="D266" i="7"/>
  <c r="E266" i="7"/>
  <c r="C267" i="7"/>
  <c r="D267" i="7"/>
  <c r="E267" i="7"/>
  <c r="C268" i="7"/>
  <c r="D268" i="7"/>
  <c r="E268" i="7"/>
  <c r="C269" i="7"/>
  <c r="D269" i="7"/>
  <c r="E269" i="7"/>
  <c r="C270" i="7"/>
  <c r="D270" i="7"/>
  <c r="E270" i="7"/>
  <c r="C271" i="7"/>
  <c r="D271" i="7"/>
  <c r="E271" i="7"/>
  <c r="C272" i="7"/>
  <c r="D272" i="7"/>
  <c r="E272" i="7"/>
  <c r="C273" i="7"/>
  <c r="D273" i="7"/>
  <c r="E273" i="7"/>
  <c r="C274" i="7"/>
  <c r="D274" i="7"/>
  <c r="E274" i="7"/>
  <c r="C275" i="7"/>
  <c r="D275" i="7"/>
  <c r="E275" i="7"/>
  <c r="C276" i="7"/>
  <c r="D276" i="7"/>
  <c r="E276" i="7"/>
  <c r="C277" i="7"/>
  <c r="D277" i="7"/>
  <c r="E277" i="7"/>
  <c r="C278" i="7"/>
  <c r="D278" i="7"/>
  <c r="E278" i="7"/>
  <c r="C279" i="7"/>
  <c r="D279" i="7"/>
  <c r="E279" i="7"/>
  <c r="C280" i="7"/>
  <c r="D280" i="7"/>
  <c r="E280" i="7"/>
  <c r="C281" i="7"/>
  <c r="D281" i="7"/>
  <c r="E281" i="7"/>
  <c r="C282" i="7"/>
  <c r="D282" i="7"/>
  <c r="E282" i="7"/>
  <c r="C283" i="7"/>
  <c r="D283" i="7"/>
  <c r="E283" i="7"/>
  <c r="C284" i="7"/>
  <c r="D284" i="7"/>
  <c r="E284" i="7"/>
  <c r="C285" i="7"/>
  <c r="D285" i="7"/>
  <c r="E285" i="7"/>
  <c r="C286" i="7"/>
  <c r="D286" i="7"/>
  <c r="E286" i="7"/>
  <c r="C287" i="7"/>
  <c r="D287" i="7"/>
  <c r="E287" i="7"/>
  <c r="C288" i="7"/>
  <c r="D288" i="7"/>
  <c r="E288" i="7"/>
  <c r="C289" i="7"/>
  <c r="D289" i="7"/>
  <c r="E289" i="7"/>
  <c r="C290" i="7"/>
  <c r="D290" i="7"/>
  <c r="E290" i="7"/>
  <c r="C291" i="7"/>
  <c r="D291" i="7"/>
  <c r="E291" i="7"/>
  <c r="C292" i="7"/>
  <c r="D292" i="7"/>
  <c r="E292" i="7"/>
  <c r="C293" i="7"/>
  <c r="D293" i="7"/>
  <c r="E293" i="7"/>
  <c r="C294" i="7"/>
  <c r="D294" i="7"/>
  <c r="E294" i="7"/>
  <c r="C295" i="7"/>
  <c r="D295" i="7"/>
  <c r="E295" i="7"/>
  <c r="C296" i="7"/>
  <c r="D296" i="7"/>
  <c r="E296" i="7"/>
  <c r="C297" i="7"/>
  <c r="D297" i="7"/>
  <c r="E297" i="7"/>
  <c r="C298" i="7"/>
  <c r="D298" i="7"/>
  <c r="E298" i="7"/>
  <c r="C299" i="7"/>
  <c r="D299" i="7"/>
  <c r="E299" i="7"/>
  <c r="C300" i="7"/>
  <c r="D300" i="7"/>
  <c r="E300" i="7"/>
  <c r="C301" i="7"/>
  <c r="D301" i="7"/>
  <c r="E301" i="7"/>
  <c r="C302" i="7"/>
  <c r="D302" i="7"/>
  <c r="E302" i="7"/>
  <c r="C303" i="7"/>
  <c r="D303" i="7"/>
  <c r="E303" i="7"/>
  <c r="C304" i="7"/>
  <c r="D304" i="7"/>
  <c r="E304" i="7"/>
  <c r="C305" i="7"/>
  <c r="D305" i="7"/>
  <c r="E305" i="7"/>
  <c r="C306" i="7"/>
  <c r="D306" i="7"/>
  <c r="E306" i="7"/>
  <c r="C307" i="7"/>
  <c r="D307" i="7"/>
  <c r="E307" i="7"/>
  <c r="C308" i="7"/>
  <c r="D308" i="7"/>
  <c r="E308" i="7"/>
  <c r="C309" i="7"/>
  <c r="D309" i="7"/>
  <c r="E309" i="7"/>
  <c r="C310" i="7"/>
  <c r="D310" i="7"/>
  <c r="E310" i="7"/>
  <c r="C311" i="7"/>
  <c r="D311" i="7"/>
  <c r="E311" i="7"/>
  <c r="C312" i="7"/>
  <c r="D312" i="7"/>
  <c r="E312" i="7"/>
  <c r="C313" i="7"/>
  <c r="D313" i="7"/>
  <c r="E313" i="7"/>
  <c r="C314" i="7"/>
  <c r="D314" i="7"/>
  <c r="E314" i="7"/>
  <c r="C315" i="7"/>
  <c r="D315" i="7"/>
  <c r="E315" i="7"/>
  <c r="C316" i="7"/>
  <c r="D316" i="7"/>
  <c r="E316" i="7"/>
  <c r="C317" i="7"/>
  <c r="D317" i="7"/>
  <c r="E317" i="7"/>
  <c r="C318" i="7"/>
  <c r="D318" i="7"/>
  <c r="E318" i="7"/>
  <c r="C319" i="7"/>
  <c r="D319" i="7"/>
  <c r="E319" i="7"/>
  <c r="C320" i="7"/>
  <c r="D320" i="7"/>
  <c r="E320" i="7"/>
  <c r="C321" i="7"/>
  <c r="D321" i="7"/>
  <c r="E321" i="7"/>
  <c r="C322" i="7"/>
  <c r="D322" i="7"/>
  <c r="E322" i="7"/>
  <c r="C323" i="7"/>
  <c r="D323" i="7"/>
  <c r="E323" i="7"/>
  <c r="C324" i="7"/>
  <c r="D324" i="7"/>
  <c r="E324" i="7"/>
  <c r="C325" i="7"/>
  <c r="D325" i="7"/>
  <c r="E325" i="7"/>
  <c r="C326" i="7"/>
  <c r="D326" i="7"/>
  <c r="E326" i="7"/>
  <c r="C327" i="7"/>
  <c r="D327" i="7"/>
  <c r="E327" i="7"/>
  <c r="C328" i="7"/>
  <c r="D328" i="7"/>
  <c r="E328" i="7"/>
  <c r="C329" i="7"/>
  <c r="D329" i="7"/>
  <c r="E329" i="7"/>
  <c r="C330" i="7"/>
  <c r="D330" i="7"/>
  <c r="E330" i="7"/>
  <c r="C331" i="7"/>
  <c r="D331" i="7"/>
  <c r="E331" i="7"/>
  <c r="C332" i="7"/>
  <c r="D332" i="7"/>
  <c r="E332" i="7"/>
  <c r="C333" i="7"/>
  <c r="D333" i="7"/>
  <c r="E333" i="7"/>
  <c r="C334" i="7"/>
  <c r="D334" i="7"/>
  <c r="E334" i="7"/>
  <c r="C335" i="7"/>
  <c r="D335" i="7"/>
  <c r="E335" i="7"/>
  <c r="C336" i="7"/>
  <c r="D336" i="7"/>
  <c r="E336" i="7"/>
  <c r="C337" i="7"/>
  <c r="D337" i="7"/>
  <c r="E337" i="7"/>
  <c r="C338" i="7"/>
  <c r="D338" i="7"/>
  <c r="E338" i="7"/>
  <c r="C339" i="7"/>
  <c r="D339" i="7"/>
  <c r="E339" i="7"/>
  <c r="C340" i="7"/>
  <c r="D340" i="7"/>
  <c r="E340" i="7"/>
  <c r="C341" i="7"/>
  <c r="D341" i="7"/>
  <c r="E341" i="7"/>
  <c r="C342" i="7"/>
  <c r="D342" i="7"/>
  <c r="E342" i="7"/>
  <c r="C343" i="7"/>
  <c r="D343" i="7"/>
  <c r="E343" i="7"/>
  <c r="C344" i="7"/>
  <c r="D344" i="7"/>
  <c r="E344" i="7"/>
  <c r="C345" i="7"/>
  <c r="D345" i="7"/>
  <c r="E345" i="7"/>
  <c r="C346" i="7"/>
  <c r="D346" i="7"/>
  <c r="E346" i="7"/>
  <c r="C347" i="7"/>
  <c r="D347" i="7"/>
  <c r="E347" i="7"/>
  <c r="C348" i="7"/>
  <c r="D348" i="7"/>
  <c r="E348" i="7"/>
  <c r="C349" i="7"/>
  <c r="D349" i="7"/>
  <c r="E349" i="7"/>
  <c r="C350" i="7"/>
  <c r="D350" i="7"/>
  <c r="E350" i="7"/>
  <c r="C351" i="7"/>
  <c r="D351" i="7"/>
  <c r="E351" i="7"/>
  <c r="C352" i="7"/>
  <c r="D352" i="7"/>
  <c r="E352" i="7"/>
  <c r="C353" i="7"/>
  <c r="D353" i="7"/>
  <c r="E353" i="7"/>
  <c r="C354" i="7"/>
  <c r="D354" i="7"/>
  <c r="E354" i="7"/>
  <c r="C355" i="7"/>
  <c r="D355" i="7"/>
  <c r="E355" i="7"/>
  <c r="C356" i="7"/>
  <c r="D356" i="7"/>
  <c r="E356" i="7"/>
  <c r="C357" i="7"/>
  <c r="D357" i="7"/>
  <c r="E357" i="7"/>
  <c r="C358" i="7"/>
  <c r="D358" i="7"/>
  <c r="E358" i="7"/>
  <c r="C359" i="7"/>
  <c r="D359" i="7"/>
  <c r="E359" i="7"/>
  <c r="C360" i="7"/>
  <c r="D360" i="7"/>
  <c r="E360" i="7"/>
  <c r="C361" i="7"/>
  <c r="D361" i="7"/>
  <c r="E361" i="7"/>
  <c r="C362" i="7"/>
  <c r="D362" i="7"/>
  <c r="E362" i="7"/>
  <c r="C363" i="7"/>
  <c r="D363" i="7"/>
  <c r="E363" i="7"/>
  <c r="C364" i="7"/>
  <c r="D364" i="7"/>
  <c r="E364" i="7"/>
  <c r="C365" i="7"/>
  <c r="D365" i="7"/>
  <c r="E365" i="7"/>
  <c r="C366" i="7"/>
  <c r="D366" i="7"/>
  <c r="E366" i="7"/>
  <c r="C367" i="7"/>
  <c r="D367" i="7"/>
  <c r="E367" i="7"/>
  <c r="C368" i="7"/>
  <c r="D368" i="7"/>
  <c r="E368" i="7"/>
  <c r="C369" i="7"/>
  <c r="D369" i="7"/>
  <c r="E369" i="7"/>
  <c r="C370" i="7"/>
  <c r="D370" i="7"/>
  <c r="E370" i="7"/>
  <c r="C371" i="7"/>
  <c r="D371" i="7"/>
  <c r="E371" i="7"/>
  <c r="C372" i="7"/>
  <c r="D372" i="7"/>
  <c r="E372" i="7"/>
  <c r="C373" i="7"/>
  <c r="D373" i="7"/>
  <c r="E373" i="7"/>
  <c r="C374" i="7"/>
  <c r="D374" i="7"/>
  <c r="E374" i="7"/>
  <c r="C375" i="7"/>
  <c r="D375" i="7"/>
  <c r="E375" i="7"/>
  <c r="C376" i="7"/>
  <c r="D376" i="7"/>
  <c r="E376" i="7"/>
  <c r="C377" i="7"/>
  <c r="D377" i="7"/>
  <c r="E377" i="7"/>
  <c r="C378" i="7"/>
  <c r="D378" i="7"/>
  <c r="E378" i="7"/>
  <c r="C379" i="7"/>
  <c r="D379" i="7"/>
  <c r="E379" i="7"/>
  <c r="C380" i="7"/>
  <c r="D380" i="7"/>
  <c r="E380" i="7"/>
  <c r="C381" i="7"/>
  <c r="D381" i="7"/>
  <c r="E381" i="7"/>
  <c r="C382" i="7"/>
  <c r="D382" i="7"/>
  <c r="E382" i="7"/>
  <c r="C383" i="7"/>
  <c r="D383" i="7"/>
  <c r="E383" i="7"/>
  <c r="C384" i="7"/>
  <c r="D384" i="7"/>
  <c r="E384" i="7"/>
  <c r="C385" i="7"/>
  <c r="D385" i="7"/>
  <c r="E385" i="7"/>
  <c r="C386" i="7"/>
  <c r="D386" i="7"/>
  <c r="E386" i="7"/>
  <c r="C387" i="7"/>
  <c r="D387" i="7"/>
  <c r="E387" i="7"/>
  <c r="C388" i="7"/>
  <c r="D388" i="7"/>
  <c r="E388" i="7"/>
  <c r="C389" i="7"/>
  <c r="D389" i="7"/>
  <c r="E389" i="7"/>
  <c r="C390" i="7"/>
  <c r="D390" i="7"/>
  <c r="E390" i="7"/>
  <c r="C391" i="7"/>
  <c r="D391" i="7"/>
  <c r="E391" i="7"/>
  <c r="C392" i="7"/>
  <c r="D392" i="7"/>
  <c r="E392" i="7"/>
  <c r="C393" i="7"/>
  <c r="D393" i="7"/>
  <c r="E393" i="7"/>
  <c r="C394" i="7"/>
  <c r="D394" i="7"/>
  <c r="E394" i="7"/>
  <c r="C395" i="7"/>
  <c r="D395" i="7"/>
  <c r="E395" i="7"/>
  <c r="C396" i="7"/>
  <c r="D396" i="7"/>
  <c r="E396" i="7"/>
  <c r="C397" i="7"/>
  <c r="D397" i="7"/>
  <c r="E397" i="7"/>
  <c r="C398" i="7"/>
  <c r="D398" i="7"/>
  <c r="E398" i="7"/>
  <c r="C399" i="7"/>
  <c r="D399" i="7"/>
  <c r="E399" i="7"/>
  <c r="C400" i="7"/>
  <c r="D400" i="7"/>
  <c r="E400" i="7"/>
  <c r="C401" i="7"/>
  <c r="D401" i="7"/>
  <c r="E401" i="7"/>
  <c r="C402" i="7"/>
  <c r="D402" i="7"/>
  <c r="E402" i="7"/>
  <c r="C403" i="7"/>
  <c r="D403" i="7"/>
  <c r="E403" i="7"/>
  <c r="C404" i="7"/>
  <c r="D404" i="7"/>
  <c r="E404" i="7"/>
  <c r="C405" i="7"/>
  <c r="D405" i="7"/>
  <c r="E405" i="7"/>
  <c r="C406" i="7"/>
  <c r="D406" i="7"/>
  <c r="E406" i="7"/>
  <c r="C407" i="7"/>
  <c r="D407" i="7"/>
  <c r="E407" i="7"/>
  <c r="C408" i="7"/>
  <c r="D408" i="7"/>
  <c r="E408" i="7"/>
  <c r="C409" i="7"/>
  <c r="D409" i="7"/>
  <c r="E409" i="7"/>
  <c r="C410" i="7"/>
  <c r="D410" i="7"/>
  <c r="E410" i="7"/>
  <c r="C411" i="7"/>
  <c r="D411" i="7"/>
  <c r="E411" i="7"/>
  <c r="C412" i="7"/>
  <c r="D412" i="7"/>
  <c r="E412" i="7"/>
  <c r="C413" i="7"/>
  <c r="D413" i="7"/>
  <c r="E413" i="7"/>
  <c r="C414" i="7"/>
  <c r="D414" i="7"/>
  <c r="E414" i="7"/>
  <c r="C415" i="7"/>
  <c r="D415" i="7"/>
  <c r="E415" i="7"/>
  <c r="C416" i="7"/>
  <c r="D416" i="7"/>
  <c r="E416" i="7"/>
  <c r="C417" i="7"/>
  <c r="D417" i="7"/>
  <c r="E417" i="7"/>
  <c r="C418" i="7"/>
  <c r="D418" i="7"/>
  <c r="E418" i="7"/>
  <c r="C419" i="7"/>
  <c r="D419" i="7"/>
  <c r="E419" i="7"/>
  <c r="C420" i="7"/>
  <c r="D420" i="7"/>
  <c r="E420" i="7"/>
  <c r="C421" i="7"/>
  <c r="D421" i="7"/>
  <c r="E421" i="7"/>
  <c r="C422" i="7"/>
  <c r="D422" i="7"/>
  <c r="E422" i="7"/>
  <c r="C423" i="7"/>
  <c r="D423" i="7"/>
  <c r="E423" i="7"/>
  <c r="C424" i="7"/>
  <c r="D424" i="7"/>
  <c r="E424" i="7"/>
  <c r="C425" i="7"/>
  <c r="D425" i="7"/>
  <c r="E425" i="7"/>
  <c r="C426" i="7"/>
  <c r="D426" i="7"/>
  <c r="E426" i="7"/>
  <c r="C427" i="7"/>
  <c r="D427" i="7"/>
  <c r="E427" i="7"/>
  <c r="C428" i="7"/>
  <c r="D428" i="7"/>
  <c r="E428" i="7"/>
  <c r="C429" i="7"/>
  <c r="D429" i="7"/>
  <c r="E429" i="7"/>
  <c r="C430" i="7"/>
  <c r="D430" i="7"/>
  <c r="E430" i="7"/>
  <c r="C431" i="7"/>
  <c r="D431" i="7"/>
  <c r="E431" i="7"/>
  <c r="C432" i="7"/>
  <c r="D432" i="7"/>
  <c r="E432" i="7"/>
  <c r="C433" i="7"/>
  <c r="D433" i="7"/>
  <c r="E433" i="7"/>
  <c r="C434" i="7"/>
  <c r="D434" i="7"/>
  <c r="E434" i="7"/>
  <c r="C435" i="7"/>
  <c r="D435" i="7"/>
  <c r="E435" i="7"/>
  <c r="C436" i="7"/>
  <c r="D436" i="7"/>
  <c r="E436" i="7"/>
  <c r="C437" i="7"/>
  <c r="D437" i="7"/>
  <c r="E437" i="7"/>
  <c r="C438" i="7"/>
  <c r="D438" i="7"/>
  <c r="E438" i="7"/>
  <c r="C439" i="7"/>
  <c r="D439" i="7"/>
  <c r="E439" i="7"/>
  <c r="C440" i="7"/>
  <c r="D440" i="7"/>
  <c r="E440" i="7"/>
  <c r="C441" i="7"/>
  <c r="D441" i="7"/>
  <c r="E441" i="7"/>
  <c r="C442" i="7"/>
  <c r="D442" i="7"/>
  <c r="E442" i="7"/>
  <c r="C443" i="7"/>
  <c r="D443" i="7"/>
  <c r="E443" i="7"/>
  <c r="C444" i="7"/>
  <c r="D444" i="7"/>
  <c r="E444" i="7"/>
  <c r="C445" i="7"/>
  <c r="D445" i="7"/>
  <c r="E445" i="7"/>
  <c r="C446" i="7"/>
  <c r="D446" i="7"/>
  <c r="E446" i="7"/>
  <c r="C447" i="7"/>
  <c r="D447" i="7"/>
  <c r="E447" i="7"/>
  <c r="C448" i="7"/>
  <c r="D448" i="7"/>
  <c r="E448" i="7"/>
  <c r="C449" i="7"/>
  <c r="D449" i="7"/>
  <c r="E449" i="7"/>
  <c r="C450" i="7"/>
  <c r="D450" i="7"/>
  <c r="E450" i="7"/>
  <c r="C451" i="7"/>
  <c r="D451" i="7"/>
  <c r="E451" i="7"/>
  <c r="C452" i="7"/>
  <c r="D452" i="7"/>
  <c r="E452" i="7"/>
  <c r="C453" i="7"/>
  <c r="D453" i="7"/>
  <c r="E453" i="7"/>
  <c r="C454" i="7"/>
  <c r="D454" i="7"/>
  <c r="E454" i="7"/>
  <c r="C455" i="7"/>
  <c r="D455" i="7"/>
  <c r="E455" i="7"/>
  <c r="C456" i="7"/>
  <c r="D456" i="7"/>
  <c r="E456" i="7"/>
  <c r="C457" i="7"/>
  <c r="D457" i="7"/>
  <c r="E457" i="7"/>
  <c r="C458" i="7"/>
  <c r="D458" i="7"/>
  <c r="E458" i="7"/>
  <c r="C459" i="7"/>
  <c r="D459" i="7"/>
  <c r="E459" i="7"/>
  <c r="C460" i="7"/>
  <c r="D460" i="7"/>
  <c r="E460" i="7"/>
  <c r="C461" i="7"/>
  <c r="D461" i="7"/>
  <c r="E461" i="7"/>
  <c r="C462" i="7"/>
  <c r="D462" i="7"/>
  <c r="E462" i="7"/>
  <c r="C463" i="7"/>
  <c r="D463" i="7"/>
  <c r="E463" i="7"/>
  <c r="C464" i="7"/>
  <c r="D464" i="7"/>
  <c r="E464" i="7"/>
  <c r="C465" i="7"/>
  <c r="D465" i="7"/>
  <c r="E465" i="7"/>
  <c r="C466" i="7"/>
  <c r="D466" i="7"/>
  <c r="E466" i="7"/>
  <c r="C467" i="7"/>
  <c r="D467" i="7"/>
  <c r="E467" i="7"/>
  <c r="C468" i="7"/>
  <c r="D468" i="7"/>
  <c r="E468" i="7"/>
  <c r="C469" i="7"/>
  <c r="D469" i="7"/>
  <c r="E469" i="7"/>
  <c r="C470" i="7"/>
  <c r="D470" i="7"/>
  <c r="E470" i="7"/>
  <c r="C471" i="7"/>
  <c r="D471" i="7"/>
  <c r="E471" i="7"/>
  <c r="C472" i="7"/>
  <c r="D472" i="7"/>
  <c r="E472" i="7"/>
  <c r="C473" i="7"/>
  <c r="D473" i="7"/>
  <c r="E473" i="7"/>
  <c r="C474" i="7"/>
  <c r="D474" i="7"/>
  <c r="E474" i="7"/>
  <c r="C475" i="7"/>
  <c r="D475" i="7"/>
  <c r="E475" i="7"/>
  <c r="C476" i="7"/>
  <c r="D476" i="7"/>
  <c r="E476" i="7"/>
  <c r="C477" i="7"/>
  <c r="D477" i="7"/>
  <c r="E477" i="7"/>
  <c r="C478" i="7"/>
  <c r="D478" i="7"/>
  <c r="E478" i="7"/>
  <c r="C479" i="7"/>
  <c r="D479" i="7"/>
  <c r="E479" i="7"/>
  <c r="C480" i="7"/>
  <c r="D480" i="7"/>
  <c r="E480" i="7"/>
  <c r="C481" i="7"/>
  <c r="D481" i="7"/>
  <c r="E481" i="7"/>
  <c r="C482" i="7"/>
  <c r="D482" i="7"/>
  <c r="E482" i="7"/>
  <c r="C483" i="7"/>
  <c r="D483" i="7"/>
  <c r="E483" i="7"/>
  <c r="C484" i="7"/>
  <c r="D484" i="7"/>
  <c r="E484" i="7"/>
  <c r="C485" i="7"/>
  <c r="D485" i="7"/>
  <c r="E485" i="7"/>
  <c r="C486" i="7"/>
  <c r="D486" i="7"/>
  <c r="E486" i="7"/>
  <c r="C487" i="7"/>
  <c r="D487" i="7"/>
  <c r="E487" i="7"/>
  <c r="C488" i="7"/>
  <c r="D488" i="7"/>
  <c r="E488" i="7"/>
  <c r="C489" i="7"/>
  <c r="D489" i="7"/>
  <c r="E489" i="7"/>
  <c r="C490" i="7"/>
  <c r="D490" i="7"/>
  <c r="E490" i="7"/>
  <c r="C491" i="7"/>
  <c r="D491" i="7"/>
  <c r="E491" i="7"/>
  <c r="C492" i="7"/>
  <c r="D492" i="7"/>
  <c r="E492" i="7"/>
  <c r="C493" i="7"/>
  <c r="D493" i="7"/>
  <c r="E493" i="7"/>
  <c r="C494" i="7"/>
  <c r="D494" i="7"/>
  <c r="E494" i="7"/>
  <c r="C495" i="7"/>
  <c r="D495" i="7"/>
  <c r="E495" i="7"/>
  <c r="C496" i="7"/>
  <c r="D496" i="7"/>
  <c r="E496" i="7"/>
  <c r="C497" i="7"/>
  <c r="D497" i="7"/>
  <c r="E497" i="7"/>
  <c r="C498" i="7"/>
  <c r="D498" i="7"/>
  <c r="E498" i="7"/>
  <c r="C499" i="7"/>
  <c r="D499" i="7"/>
  <c r="E499" i="7"/>
  <c r="C500" i="7"/>
  <c r="D500" i="7"/>
  <c r="E500" i="7"/>
  <c r="C501" i="7"/>
  <c r="D501" i="7"/>
  <c r="E501" i="7"/>
  <c r="C502" i="7"/>
  <c r="D502" i="7"/>
  <c r="E502" i="7"/>
  <c r="C503" i="7"/>
  <c r="D503" i="7"/>
  <c r="E503" i="7"/>
  <c r="C504" i="7"/>
  <c r="D504" i="7"/>
  <c r="E504" i="7"/>
  <c r="C505" i="7"/>
  <c r="D505" i="7"/>
  <c r="E505" i="7"/>
  <c r="C506" i="7"/>
  <c r="D506" i="7"/>
  <c r="E506" i="7"/>
  <c r="C507" i="7"/>
  <c r="D507" i="7"/>
  <c r="E507" i="7"/>
  <c r="C508" i="7"/>
  <c r="D508" i="7"/>
  <c r="E508" i="7"/>
  <c r="C509" i="7"/>
  <c r="D509" i="7"/>
  <c r="E509" i="7"/>
  <c r="C510" i="7"/>
  <c r="D510" i="7"/>
  <c r="E510" i="7"/>
  <c r="C511" i="7"/>
  <c r="D511" i="7"/>
  <c r="E511" i="7"/>
  <c r="C512" i="7"/>
  <c r="D512" i="7"/>
  <c r="E512" i="7"/>
  <c r="C513" i="7"/>
  <c r="D513" i="7"/>
  <c r="E513" i="7"/>
  <c r="C514" i="7"/>
  <c r="D514" i="7"/>
  <c r="E514" i="7"/>
  <c r="C515" i="7"/>
  <c r="D515" i="7"/>
  <c r="E515" i="7"/>
  <c r="C516" i="7"/>
  <c r="D516" i="7"/>
  <c r="E516" i="7"/>
  <c r="C517" i="7"/>
  <c r="D517" i="7"/>
  <c r="E517" i="7"/>
  <c r="C518" i="7"/>
  <c r="D518" i="7"/>
  <c r="E518" i="7"/>
  <c r="C519" i="7"/>
  <c r="D519" i="7"/>
  <c r="E519" i="7"/>
  <c r="C520" i="7"/>
  <c r="D520" i="7"/>
  <c r="E520" i="7"/>
  <c r="C521" i="7"/>
  <c r="D521" i="7"/>
  <c r="E521" i="7"/>
  <c r="C522" i="7"/>
  <c r="D522" i="7"/>
  <c r="E522" i="7"/>
  <c r="C523" i="7"/>
  <c r="D523" i="7"/>
  <c r="E523" i="7"/>
  <c r="C524" i="7"/>
  <c r="D524" i="7"/>
  <c r="E524" i="7"/>
  <c r="C525" i="7"/>
  <c r="D525" i="7"/>
  <c r="E525" i="7"/>
  <c r="C526" i="7"/>
  <c r="D526" i="7"/>
  <c r="E526" i="7"/>
  <c r="C527" i="7"/>
  <c r="D527" i="7"/>
  <c r="E527" i="7"/>
  <c r="C528" i="7"/>
  <c r="D528" i="7"/>
  <c r="E528" i="7"/>
  <c r="C529" i="7"/>
  <c r="D529" i="7"/>
  <c r="E529" i="7"/>
  <c r="C530" i="7"/>
  <c r="D530" i="7"/>
  <c r="E530" i="7"/>
  <c r="C531" i="7"/>
  <c r="D531" i="7"/>
  <c r="E531" i="7"/>
  <c r="C532" i="7"/>
  <c r="D532" i="7"/>
  <c r="E532" i="7"/>
  <c r="C533" i="7"/>
  <c r="D533" i="7"/>
  <c r="E533" i="7"/>
  <c r="C534" i="7"/>
  <c r="D534" i="7"/>
  <c r="E534" i="7"/>
  <c r="C535" i="7"/>
  <c r="D535" i="7"/>
  <c r="E535" i="7"/>
  <c r="C536" i="7"/>
  <c r="D536" i="7"/>
  <c r="E536" i="7"/>
  <c r="C537" i="7"/>
  <c r="D537" i="7"/>
  <c r="E537" i="7"/>
  <c r="C538" i="7"/>
  <c r="D538" i="7"/>
  <c r="E538" i="7"/>
  <c r="C539" i="7"/>
  <c r="D539" i="7"/>
  <c r="E539" i="7"/>
  <c r="C540" i="7"/>
  <c r="D540" i="7"/>
  <c r="E540" i="7"/>
  <c r="C541" i="7"/>
  <c r="D541" i="7"/>
  <c r="E541" i="7"/>
  <c r="C542" i="7"/>
  <c r="D542" i="7"/>
  <c r="E542" i="7"/>
  <c r="C543" i="7"/>
  <c r="D543" i="7"/>
  <c r="E543" i="7"/>
  <c r="C544" i="7"/>
  <c r="D544" i="7"/>
  <c r="E544" i="7"/>
  <c r="C545" i="7"/>
  <c r="D545" i="7"/>
  <c r="E545" i="7"/>
  <c r="C546" i="7"/>
  <c r="D546" i="7"/>
  <c r="E546" i="7"/>
  <c r="C547" i="7"/>
  <c r="D547" i="7"/>
  <c r="E547" i="7"/>
  <c r="C548" i="7"/>
  <c r="D548" i="7"/>
  <c r="E548" i="7"/>
  <c r="C549" i="7"/>
  <c r="D549" i="7"/>
  <c r="E549" i="7"/>
  <c r="C550" i="7"/>
  <c r="D550" i="7"/>
  <c r="E550" i="7"/>
  <c r="C551" i="7"/>
  <c r="D551" i="7"/>
  <c r="E551" i="7"/>
  <c r="C552" i="7"/>
  <c r="D552" i="7"/>
  <c r="E552" i="7"/>
  <c r="C553" i="7"/>
  <c r="D553" i="7"/>
  <c r="E553" i="7"/>
  <c r="C554" i="7"/>
  <c r="D554" i="7"/>
  <c r="E554" i="7"/>
  <c r="C555" i="7"/>
  <c r="D555" i="7"/>
  <c r="E555" i="7"/>
  <c r="C556" i="7"/>
  <c r="D556" i="7"/>
  <c r="E556" i="7"/>
  <c r="C557" i="7"/>
  <c r="D557" i="7"/>
  <c r="E557" i="7"/>
  <c r="C558" i="7"/>
  <c r="D558" i="7"/>
  <c r="E558" i="7"/>
  <c r="C559" i="7"/>
  <c r="D559" i="7"/>
  <c r="E559" i="7"/>
  <c r="C560" i="7"/>
  <c r="D560" i="7"/>
  <c r="E560" i="7"/>
  <c r="C561" i="7"/>
  <c r="D561" i="7"/>
  <c r="E561" i="7"/>
  <c r="C562" i="7"/>
  <c r="D562" i="7"/>
  <c r="E562" i="7"/>
  <c r="C563" i="7"/>
  <c r="D563" i="7"/>
  <c r="E563" i="7"/>
  <c r="C564" i="7"/>
  <c r="D564" i="7"/>
  <c r="E564" i="7"/>
  <c r="C565" i="7"/>
  <c r="D565" i="7"/>
  <c r="E565" i="7"/>
  <c r="C566" i="7"/>
  <c r="D566" i="7"/>
  <c r="E566" i="7"/>
  <c r="C567" i="7"/>
  <c r="D567" i="7"/>
  <c r="E567" i="7"/>
  <c r="C568" i="7"/>
  <c r="D568" i="7"/>
  <c r="E568" i="7"/>
  <c r="C569" i="7"/>
  <c r="D569" i="7"/>
  <c r="E569" i="7"/>
  <c r="C570" i="7"/>
  <c r="D570" i="7"/>
  <c r="E570" i="7"/>
  <c r="C571" i="7"/>
  <c r="D571" i="7"/>
  <c r="E571" i="7"/>
  <c r="C572" i="7"/>
  <c r="D572" i="7"/>
  <c r="E572" i="7"/>
  <c r="C573" i="7"/>
  <c r="D573" i="7"/>
  <c r="E573" i="7"/>
  <c r="C574" i="7"/>
  <c r="D574" i="7"/>
  <c r="E574" i="7"/>
  <c r="C575" i="7"/>
  <c r="D575" i="7"/>
  <c r="E575" i="7"/>
  <c r="C576" i="7"/>
  <c r="D576" i="7"/>
  <c r="E576" i="7"/>
  <c r="C577" i="7"/>
  <c r="D577" i="7"/>
  <c r="E577" i="7"/>
  <c r="C578" i="7"/>
  <c r="D578" i="7"/>
  <c r="E578" i="7"/>
  <c r="C579" i="7"/>
  <c r="D579" i="7"/>
  <c r="E579" i="7"/>
  <c r="C580" i="7"/>
  <c r="D580" i="7"/>
  <c r="E580" i="7"/>
  <c r="C581" i="7"/>
  <c r="D581" i="7"/>
  <c r="E581" i="7"/>
  <c r="C582" i="7"/>
  <c r="D582" i="7"/>
  <c r="E582" i="7"/>
  <c r="C583" i="7"/>
  <c r="D583" i="7"/>
  <c r="E583" i="7"/>
  <c r="C584" i="7"/>
  <c r="D584" i="7"/>
  <c r="E584" i="7"/>
  <c r="C585" i="7"/>
  <c r="D585" i="7"/>
  <c r="E585" i="7"/>
  <c r="C586" i="7"/>
  <c r="D586" i="7"/>
  <c r="E586" i="7"/>
  <c r="C587" i="7"/>
  <c r="D587" i="7"/>
  <c r="E587" i="7"/>
  <c r="C588" i="7"/>
  <c r="D588" i="7"/>
  <c r="E588" i="7"/>
  <c r="C589" i="7"/>
  <c r="D589" i="7"/>
  <c r="E589" i="7"/>
  <c r="C590" i="7"/>
  <c r="D590" i="7"/>
  <c r="E590" i="7"/>
  <c r="C591" i="7"/>
  <c r="D591" i="7"/>
  <c r="E591" i="7"/>
  <c r="C592" i="7"/>
  <c r="D592" i="7"/>
  <c r="E592" i="7"/>
  <c r="C593" i="7"/>
  <c r="D593" i="7"/>
  <c r="E593" i="7"/>
  <c r="C594" i="7"/>
  <c r="D594" i="7"/>
  <c r="E594" i="7"/>
  <c r="C595" i="7"/>
  <c r="D595" i="7"/>
  <c r="E595" i="7"/>
  <c r="C596" i="7"/>
  <c r="D596" i="7"/>
  <c r="E596" i="7"/>
  <c r="C597" i="7"/>
  <c r="D597" i="7"/>
  <c r="E597" i="7"/>
  <c r="C598" i="7"/>
  <c r="D598" i="7"/>
  <c r="E598" i="7"/>
  <c r="C599" i="7"/>
  <c r="D599" i="7"/>
  <c r="E599" i="7"/>
  <c r="C600" i="7"/>
  <c r="D600" i="7"/>
  <c r="E600" i="7"/>
  <c r="C601" i="7"/>
  <c r="D601" i="7"/>
  <c r="E601" i="7"/>
  <c r="C602" i="7"/>
  <c r="D602" i="7"/>
  <c r="E602" i="7"/>
  <c r="C603" i="7"/>
  <c r="D603" i="7"/>
  <c r="E603" i="7"/>
  <c r="C604" i="7"/>
  <c r="D604" i="7"/>
  <c r="E604" i="7"/>
  <c r="C605" i="7"/>
  <c r="D605" i="7"/>
  <c r="E605" i="7"/>
  <c r="C606" i="7"/>
  <c r="D606" i="7"/>
  <c r="E606" i="7"/>
  <c r="C607" i="7"/>
  <c r="D607" i="7"/>
  <c r="E607" i="7"/>
  <c r="C608" i="7"/>
  <c r="D608" i="7"/>
  <c r="E608" i="7"/>
  <c r="C609" i="7"/>
  <c r="D609" i="7"/>
  <c r="E609" i="7"/>
  <c r="C610" i="7"/>
  <c r="D610" i="7"/>
  <c r="E610" i="7"/>
  <c r="C611" i="7"/>
  <c r="D611" i="7"/>
  <c r="E611" i="7"/>
  <c r="C612" i="7"/>
  <c r="D612" i="7"/>
  <c r="E612" i="7"/>
  <c r="C613" i="7"/>
  <c r="D613" i="7"/>
  <c r="E613" i="7"/>
  <c r="C614" i="7"/>
  <c r="D614" i="7"/>
  <c r="E614" i="7"/>
  <c r="C615" i="7"/>
  <c r="D615" i="7"/>
  <c r="E615" i="7"/>
  <c r="C616" i="7"/>
  <c r="D616" i="7"/>
  <c r="E616" i="7"/>
  <c r="C617" i="7"/>
  <c r="D617" i="7"/>
  <c r="E617" i="7"/>
  <c r="C618" i="7"/>
  <c r="D618" i="7"/>
  <c r="E618" i="7"/>
  <c r="C619" i="7"/>
  <c r="D619" i="7"/>
  <c r="E619" i="7"/>
  <c r="C620" i="7"/>
  <c r="D620" i="7"/>
  <c r="E620" i="7"/>
  <c r="C621" i="7"/>
  <c r="D621" i="7"/>
  <c r="E621" i="7"/>
  <c r="C622" i="7"/>
  <c r="D622" i="7"/>
  <c r="E622" i="7"/>
  <c r="C623" i="7"/>
  <c r="D623" i="7"/>
  <c r="E623" i="7"/>
  <c r="C624" i="7"/>
  <c r="D624" i="7"/>
  <c r="E624" i="7"/>
  <c r="C625" i="7"/>
  <c r="D625" i="7"/>
  <c r="E625" i="7"/>
  <c r="C626" i="7"/>
  <c r="D626" i="7"/>
  <c r="E626" i="7"/>
  <c r="C627" i="7"/>
  <c r="D627" i="7"/>
  <c r="E627" i="7"/>
  <c r="C628" i="7"/>
  <c r="D628" i="7"/>
  <c r="E628" i="7"/>
  <c r="C629" i="7"/>
  <c r="D629" i="7"/>
  <c r="E629" i="7"/>
  <c r="C630" i="7"/>
  <c r="D630" i="7"/>
  <c r="E630" i="7"/>
  <c r="C631" i="7"/>
  <c r="D631" i="7"/>
  <c r="E631" i="7"/>
  <c r="C632" i="7"/>
  <c r="D632" i="7"/>
  <c r="E632" i="7"/>
  <c r="C633" i="7"/>
  <c r="D633" i="7"/>
  <c r="E633" i="7"/>
  <c r="C634" i="7"/>
  <c r="D634" i="7"/>
  <c r="E634" i="7"/>
  <c r="C635" i="7"/>
  <c r="D635" i="7"/>
  <c r="E635" i="7"/>
  <c r="C636" i="7"/>
  <c r="D636" i="7"/>
  <c r="E636" i="7"/>
  <c r="C637" i="7"/>
  <c r="D637" i="7"/>
  <c r="E637" i="7"/>
  <c r="C638" i="7"/>
  <c r="D638" i="7"/>
  <c r="E638" i="7"/>
  <c r="C639" i="7"/>
  <c r="D639" i="7"/>
  <c r="E639" i="7"/>
  <c r="C640" i="7"/>
  <c r="D640" i="7"/>
  <c r="E640" i="7"/>
  <c r="C641" i="7"/>
  <c r="D641" i="7"/>
  <c r="E641" i="7"/>
  <c r="C642" i="7"/>
  <c r="D642" i="7"/>
  <c r="E642" i="7"/>
  <c r="C643" i="7"/>
  <c r="D643" i="7"/>
  <c r="E643" i="7"/>
  <c r="C644" i="7"/>
  <c r="D644" i="7"/>
  <c r="E644" i="7"/>
  <c r="C645" i="7"/>
  <c r="D645" i="7"/>
  <c r="E645" i="7"/>
  <c r="C646" i="7"/>
  <c r="D646" i="7"/>
  <c r="E646" i="7"/>
  <c r="C647" i="7"/>
  <c r="D647" i="7"/>
  <c r="E647" i="7"/>
  <c r="C648" i="7"/>
  <c r="D648" i="7"/>
  <c r="E648" i="7"/>
  <c r="C649" i="7"/>
  <c r="D649" i="7"/>
  <c r="E649" i="7"/>
  <c r="C650" i="7"/>
  <c r="D650" i="7"/>
  <c r="E650" i="7"/>
  <c r="C651" i="7"/>
  <c r="D651" i="7"/>
  <c r="E651" i="7"/>
  <c r="C652" i="7"/>
  <c r="D652" i="7"/>
  <c r="E652" i="7"/>
  <c r="C653" i="7"/>
  <c r="D653" i="7"/>
  <c r="E653" i="7"/>
  <c r="C654" i="7"/>
  <c r="D654" i="7"/>
  <c r="E654" i="7"/>
  <c r="C655" i="7"/>
  <c r="D655" i="7"/>
  <c r="E655" i="7"/>
  <c r="C656" i="7"/>
  <c r="D656" i="7"/>
  <c r="E656" i="7"/>
  <c r="C657" i="7"/>
  <c r="D657" i="7"/>
  <c r="E657" i="7"/>
  <c r="C658" i="7"/>
  <c r="D658" i="7"/>
  <c r="E658" i="7"/>
  <c r="C659" i="7"/>
  <c r="D659" i="7"/>
  <c r="E659" i="7"/>
  <c r="C660" i="7"/>
  <c r="D660" i="7"/>
  <c r="E660" i="7"/>
  <c r="C661" i="7"/>
  <c r="D661" i="7"/>
  <c r="E661" i="7"/>
  <c r="C662" i="7"/>
  <c r="D662" i="7"/>
  <c r="E662" i="7"/>
  <c r="C663" i="7"/>
  <c r="D663" i="7"/>
  <c r="E663" i="7"/>
  <c r="C664" i="7"/>
  <c r="D664" i="7"/>
  <c r="E664" i="7"/>
  <c r="C665" i="7"/>
  <c r="D665" i="7"/>
  <c r="E665" i="7"/>
  <c r="C666" i="7"/>
  <c r="D666" i="7"/>
  <c r="E666" i="7"/>
  <c r="C667" i="7"/>
  <c r="D667" i="7"/>
  <c r="E667" i="7"/>
  <c r="C668" i="7"/>
  <c r="D668" i="7"/>
  <c r="E668" i="7"/>
  <c r="C669" i="7"/>
  <c r="D669" i="7"/>
  <c r="E669" i="7"/>
  <c r="C670" i="7"/>
  <c r="D670" i="7"/>
  <c r="E670" i="7"/>
  <c r="C671" i="7"/>
  <c r="D671" i="7"/>
  <c r="E671" i="7"/>
  <c r="C672" i="7"/>
  <c r="D672" i="7"/>
  <c r="E672" i="7"/>
  <c r="C673" i="7"/>
  <c r="D673" i="7"/>
  <c r="E673" i="7"/>
  <c r="C674" i="7"/>
  <c r="D674" i="7"/>
  <c r="E674" i="7"/>
  <c r="C675" i="7"/>
  <c r="D675" i="7"/>
  <c r="E675" i="7"/>
  <c r="C676" i="7"/>
  <c r="D676" i="7"/>
  <c r="E676" i="7"/>
  <c r="C677" i="7"/>
  <c r="D677" i="7"/>
  <c r="E677" i="7"/>
  <c r="C678" i="7"/>
  <c r="D678" i="7"/>
  <c r="E678" i="7"/>
  <c r="C679" i="7"/>
  <c r="D679" i="7"/>
  <c r="E679" i="7"/>
  <c r="C680" i="7"/>
  <c r="D680" i="7"/>
  <c r="E680" i="7"/>
  <c r="C681" i="7"/>
  <c r="D681" i="7"/>
  <c r="E681" i="7"/>
  <c r="C682" i="7"/>
  <c r="D682" i="7"/>
  <c r="E682" i="7"/>
  <c r="C683" i="7"/>
  <c r="D683" i="7"/>
  <c r="E683" i="7"/>
  <c r="C684" i="7"/>
  <c r="D684" i="7"/>
  <c r="E684" i="7"/>
  <c r="C685" i="7"/>
  <c r="D685" i="7"/>
  <c r="E685" i="7"/>
  <c r="C686" i="7"/>
  <c r="D686" i="7"/>
  <c r="E686" i="7"/>
  <c r="C687" i="7"/>
  <c r="D687" i="7"/>
  <c r="E687" i="7"/>
  <c r="C688" i="7"/>
  <c r="D688" i="7"/>
  <c r="E688" i="7"/>
  <c r="C689" i="7"/>
  <c r="D689" i="7"/>
  <c r="E689" i="7"/>
  <c r="C690" i="7"/>
  <c r="D690" i="7"/>
  <c r="E690" i="7"/>
  <c r="C691" i="7"/>
  <c r="D691" i="7"/>
  <c r="E691" i="7"/>
  <c r="C692" i="7"/>
  <c r="D692" i="7"/>
  <c r="E692" i="7"/>
  <c r="C693" i="7"/>
  <c r="D693" i="7"/>
  <c r="E693" i="7"/>
  <c r="C694" i="7"/>
  <c r="D694" i="7"/>
  <c r="E694" i="7"/>
  <c r="C695" i="7"/>
  <c r="D695" i="7"/>
  <c r="E695" i="7"/>
  <c r="C696" i="7"/>
  <c r="D696" i="7"/>
  <c r="E696" i="7"/>
  <c r="C697" i="7"/>
  <c r="D697" i="7"/>
  <c r="E697" i="7"/>
  <c r="C698" i="7"/>
  <c r="D698" i="7"/>
  <c r="E698" i="7"/>
  <c r="C699" i="7"/>
  <c r="D699" i="7"/>
  <c r="E699" i="7"/>
  <c r="C700" i="7"/>
  <c r="D700" i="7"/>
  <c r="E700" i="7"/>
  <c r="C701" i="7"/>
  <c r="D701" i="7"/>
  <c r="E701" i="7"/>
  <c r="D2" i="7"/>
  <c r="B2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3" i="7"/>
  <c r="E37" i="5"/>
  <c r="C37" i="5"/>
  <c r="C2" i="7"/>
  <c r="E2" i="7"/>
  <c r="B3" i="5"/>
  <c r="B2" i="5"/>
  <c r="M24" i="1"/>
  <c r="M23" i="1"/>
  <c r="B33" i="5"/>
  <c r="P33" i="5"/>
  <c r="J8" i="5"/>
  <c r="L33" i="5"/>
  <c r="M33" i="5"/>
  <c r="N33" i="5"/>
  <c r="O33" i="5"/>
  <c r="F49" i="1"/>
  <c r="L32" i="5"/>
  <c r="M32" i="5"/>
  <c r="N32" i="5"/>
  <c r="O32" i="5"/>
  <c r="F48" i="1"/>
  <c r="E49" i="1"/>
  <c r="P32" i="5"/>
  <c r="E48" i="1"/>
  <c r="P9" i="5"/>
  <c r="E25" i="1"/>
  <c r="L9" i="5"/>
  <c r="M9" i="5"/>
  <c r="N9" i="5"/>
  <c r="O9" i="5"/>
  <c r="F25" i="1"/>
  <c r="P10" i="5"/>
  <c r="E26" i="1"/>
  <c r="L10" i="5"/>
  <c r="M10" i="5"/>
  <c r="N10" i="5"/>
  <c r="O10" i="5"/>
  <c r="F26" i="1"/>
  <c r="P11" i="5"/>
  <c r="E27" i="1"/>
  <c r="L11" i="5"/>
  <c r="M11" i="5"/>
  <c r="N11" i="5"/>
  <c r="O11" i="5"/>
  <c r="F27" i="1"/>
  <c r="P12" i="5"/>
  <c r="E28" i="1"/>
  <c r="L12" i="5"/>
  <c r="M12" i="5"/>
  <c r="N12" i="5"/>
  <c r="O12" i="5"/>
  <c r="F28" i="1"/>
  <c r="P13" i="5"/>
  <c r="E29" i="1"/>
  <c r="L13" i="5"/>
  <c r="M13" i="5"/>
  <c r="N13" i="5"/>
  <c r="O13" i="5"/>
  <c r="F29" i="1"/>
  <c r="P14" i="5"/>
  <c r="E30" i="1"/>
  <c r="L14" i="5"/>
  <c r="M14" i="5"/>
  <c r="N14" i="5"/>
  <c r="O14" i="5"/>
  <c r="F30" i="1"/>
  <c r="P15" i="5"/>
  <c r="E31" i="1"/>
  <c r="L15" i="5"/>
  <c r="M15" i="5"/>
  <c r="N15" i="5"/>
  <c r="O15" i="5"/>
  <c r="F31" i="1"/>
  <c r="P16" i="5"/>
  <c r="E32" i="1"/>
  <c r="L16" i="5"/>
  <c r="M16" i="5"/>
  <c r="N16" i="5"/>
  <c r="O16" i="5"/>
  <c r="F32" i="1"/>
  <c r="P17" i="5"/>
  <c r="E33" i="1"/>
  <c r="L17" i="5"/>
  <c r="M17" i="5"/>
  <c r="N17" i="5"/>
  <c r="O17" i="5"/>
  <c r="F33" i="1"/>
  <c r="P18" i="5"/>
  <c r="E34" i="1"/>
  <c r="L18" i="5"/>
  <c r="M18" i="5"/>
  <c r="N18" i="5"/>
  <c r="O18" i="5"/>
  <c r="F34" i="1"/>
  <c r="P19" i="5"/>
  <c r="E35" i="1"/>
  <c r="L19" i="5"/>
  <c r="M19" i="5"/>
  <c r="N19" i="5"/>
  <c r="O19" i="5"/>
  <c r="F35" i="1"/>
  <c r="P20" i="5"/>
  <c r="E36" i="1"/>
  <c r="L20" i="5"/>
  <c r="M20" i="5"/>
  <c r="N20" i="5"/>
  <c r="O20" i="5"/>
  <c r="F36" i="1"/>
  <c r="P21" i="5"/>
  <c r="E37" i="1"/>
  <c r="L21" i="5"/>
  <c r="M21" i="5"/>
  <c r="N21" i="5"/>
  <c r="O21" i="5"/>
  <c r="F37" i="1"/>
  <c r="P22" i="5"/>
  <c r="E38" i="1"/>
  <c r="L22" i="5"/>
  <c r="M22" i="5"/>
  <c r="N22" i="5"/>
  <c r="O22" i="5"/>
  <c r="F38" i="1"/>
  <c r="P23" i="5"/>
  <c r="E39" i="1"/>
  <c r="L23" i="5"/>
  <c r="M23" i="5"/>
  <c r="N23" i="5"/>
  <c r="O23" i="5"/>
  <c r="F39" i="1"/>
  <c r="P24" i="5"/>
  <c r="E40" i="1"/>
  <c r="L24" i="5"/>
  <c r="M24" i="5"/>
  <c r="N24" i="5"/>
  <c r="O24" i="5"/>
  <c r="F40" i="1"/>
  <c r="P25" i="5"/>
  <c r="E41" i="1"/>
  <c r="L25" i="5"/>
  <c r="M25" i="5"/>
  <c r="N25" i="5"/>
  <c r="O25" i="5"/>
  <c r="F41" i="1"/>
  <c r="P26" i="5"/>
  <c r="E42" i="1"/>
  <c r="L26" i="5"/>
  <c r="M26" i="5"/>
  <c r="N26" i="5"/>
  <c r="O26" i="5"/>
  <c r="F42" i="1"/>
  <c r="P27" i="5"/>
  <c r="E43" i="1"/>
  <c r="L27" i="5"/>
  <c r="M27" i="5"/>
  <c r="N27" i="5"/>
  <c r="O27" i="5"/>
  <c r="F43" i="1"/>
  <c r="P28" i="5"/>
  <c r="E44" i="1"/>
  <c r="L28" i="5"/>
  <c r="M28" i="5"/>
  <c r="N28" i="5"/>
  <c r="O28" i="5"/>
  <c r="F44" i="1"/>
  <c r="P29" i="5"/>
  <c r="E45" i="1"/>
  <c r="L29" i="5"/>
  <c r="M29" i="5"/>
  <c r="N29" i="5"/>
  <c r="O29" i="5"/>
  <c r="F45" i="1"/>
  <c r="P30" i="5"/>
  <c r="E46" i="1"/>
  <c r="L30" i="5"/>
  <c r="M30" i="5"/>
  <c r="N30" i="5"/>
  <c r="O30" i="5"/>
  <c r="F46" i="1"/>
  <c r="P31" i="5"/>
  <c r="E47" i="1"/>
  <c r="L31" i="5"/>
  <c r="M31" i="5"/>
  <c r="N31" i="5"/>
  <c r="O31" i="5"/>
  <c r="F47" i="1"/>
  <c r="F24" i="1"/>
  <c r="P8" i="5"/>
  <c r="E24" i="1"/>
  <c r="C24" i="1"/>
  <c r="C23" i="1"/>
  <c r="C41" i="5"/>
  <c r="K2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C8" i="5"/>
</calcChain>
</file>

<file path=xl/sharedStrings.xml><?xml version="1.0" encoding="utf-8"?>
<sst xmlns="http://schemas.openxmlformats.org/spreadsheetml/2006/main" count="161" uniqueCount="103">
  <si>
    <t>Pressure</t>
  </si>
  <si>
    <t>Fugacity CO2</t>
  </si>
  <si>
    <t>Fugacity H2O</t>
  </si>
  <si>
    <t>Composition</t>
  </si>
  <si>
    <t>delta V</t>
  </si>
  <si>
    <t>lnK0</t>
  </si>
  <si>
    <t>Sunset Crater</t>
  </si>
  <si>
    <t>SFVF</t>
  </si>
  <si>
    <t>Erebus</t>
  </si>
  <si>
    <t>Vesuvius</t>
  </si>
  <si>
    <t>Etna</t>
  </si>
  <si>
    <t>Stromboli</t>
  </si>
  <si>
    <t>Pressure (bar):</t>
  </si>
  <si>
    <t>Composition:</t>
  </si>
  <si>
    <t>1 = Sunset Crater</t>
  </si>
  <si>
    <t>2 = SFVF</t>
  </si>
  <si>
    <t>3 = Erebus</t>
  </si>
  <si>
    <t>4 = Vesuvius</t>
  </si>
  <si>
    <t>5 = Etna</t>
  </si>
  <si>
    <t>6 = Stromboli</t>
  </si>
  <si>
    <t>Mole Fraction H2O</t>
  </si>
  <si>
    <t>H2O (wt%)</t>
  </si>
  <si>
    <t>CO2 (ppm)</t>
  </si>
  <si>
    <t>H2O fugacity</t>
  </si>
  <si>
    <t>CO2 fugacity</t>
  </si>
  <si>
    <t>Partial P H2O</t>
  </si>
  <si>
    <t>Partial P CO2</t>
  </si>
  <si>
    <t>min H2O P</t>
  </si>
  <si>
    <t>Fug diff min H2O P</t>
  </si>
  <si>
    <t>Fug diff max H2O P</t>
  </si>
  <si>
    <t>Fug diff min CO2 P</t>
  </si>
  <si>
    <t>Fug diff max CO2 P</t>
  </si>
  <si>
    <t>min CO2 P</t>
  </si>
  <si>
    <t>deltaV</t>
  </si>
  <si>
    <t>K Value</t>
  </si>
  <si>
    <t>R</t>
  </si>
  <si>
    <t>T</t>
  </si>
  <si>
    <t>XCO3</t>
  </si>
  <si>
    <t>CO2</t>
  </si>
  <si>
    <t>Kf</t>
  </si>
  <si>
    <t>H2O</t>
  </si>
  <si>
    <t>H2O (wt%):</t>
  </si>
  <si>
    <t>CO2 (ppm):</t>
  </si>
  <si>
    <t>Fluid Composition (Xf H2O):</t>
  </si>
  <si>
    <t>min H2O pp</t>
  </si>
  <si>
    <t>H2O calcs…</t>
  </si>
  <si>
    <t>CO2 calcs…</t>
  </si>
  <si>
    <t>Xf</t>
  </si>
  <si>
    <t>K for fugacity</t>
  </si>
  <si>
    <t>K for Partial P</t>
  </si>
  <si>
    <t>Difference</t>
  </si>
  <si>
    <t>row for K value</t>
  </si>
  <si>
    <t>Xf H2O</t>
  </si>
  <si>
    <t>Pure CO2 fugacity</t>
  </si>
  <si>
    <t>Pure H2O fugacity</t>
  </si>
  <si>
    <t>Xf H2O:</t>
  </si>
  <si>
    <t>MAX PRESSURE:</t>
  </si>
  <si>
    <t>BAR</t>
  </si>
  <si>
    <t>fH2O pure</t>
  </si>
  <si>
    <t>fCO2 pure</t>
  </si>
  <si>
    <t>fH2O</t>
  </si>
  <si>
    <t>fCO2</t>
  </si>
  <si>
    <t>CO2 PP</t>
  </si>
  <si>
    <t>Partial Pressure H2O (bar):</t>
  </si>
  <si>
    <t>Partial Pressure CO2 (bar):</t>
  </si>
  <si>
    <t>option 1</t>
  </si>
  <si>
    <t>option 2</t>
  </si>
  <si>
    <t>H2O PP</t>
  </si>
  <si>
    <t>pure fugacity</t>
  </si>
  <si>
    <t>partial fugacity</t>
  </si>
  <si>
    <t>min P</t>
  </si>
  <si>
    <t>Fug diff min P</t>
  </si>
  <si>
    <t>Fug diff max P</t>
  </si>
  <si>
    <t>skip</t>
  </si>
  <si>
    <t>Fugacity (bar):</t>
  </si>
  <si>
    <t>Fill out boxes in yellow to calculate solubility and fugacity; results will output in corresponding box below</t>
  </si>
  <si>
    <t>Input pressure (50-7000 bar) and composition (1-6) to calculate fluid-saturated isobars using the model</t>
  </si>
  <si>
    <t>Input fluid composition Xf H2O (0-1) and composition (1-6) to calculate fluid isopleths using the model</t>
  </si>
  <si>
    <t>Input pressure (101-7000 bar) and fluid composition Xf H2O (0-1) to calculate partial pressures of H2O and CO2</t>
  </si>
  <si>
    <t>ALL CALCULATIONS USE A TEMPERATURE OF 1200 DEGREES CELSIUS (appropriate for solubility between ~1000 and 1400 celsius)</t>
  </si>
  <si>
    <t>Do not modify this spreadsheet!</t>
  </si>
  <si>
    <t>H2O–CO2 solubility in alkali-rich mafic magmas: new experiments at mid-crustal pressures</t>
  </si>
  <si>
    <t>Calculations using this spreadsheet should be cited as Allison et al., 2019 [Contributions to Mineralogy and Petrology]</t>
  </si>
  <si>
    <t>Input H2O (in wt%), CO2 (in ppm), and composition (1-6) to calculate saturation pressure using the model; #REF! will be returned for pressures &gt;7000 bar</t>
  </si>
  <si>
    <t>Corresponding Pressure for Pure H2O (bar):</t>
  </si>
  <si>
    <t>Corresponding Pressure for Pure CO2 (bar):</t>
  </si>
  <si>
    <t>Input pressure (1-7000 bar) to calculate fugacity of pure H2O and CO2</t>
  </si>
  <si>
    <t>Pure H2O fugacity (bar):</t>
  </si>
  <si>
    <t>Pure CO2 fugacity (bar):</t>
  </si>
  <si>
    <t>Input fugacity (in bar) to calculate the corresponding pressure for a pure fluid composition; #REF! will be returned for partial pressures above 7000 bar</t>
  </si>
  <si>
    <t>1. FUGACITY - INPUT</t>
  </si>
  <si>
    <t>1. FUGACITY - OUTPUT</t>
  </si>
  <si>
    <t>3. SATURATION PRESSURE - INPUT</t>
  </si>
  <si>
    <t>3. SATURATION PRESSURE - OUTPUT</t>
  </si>
  <si>
    <t>4. ISOPLETH - INPUT</t>
  </si>
  <si>
    <t>2. ISOBAR - INPUT</t>
  </si>
  <si>
    <t>2. ISOBAR - OUTPUT</t>
  </si>
  <si>
    <t>4. ISOPLETH - OUTPUT</t>
  </si>
  <si>
    <t>5. PARTIAL PRESSURE - INPUT</t>
  </si>
  <si>
    <t>5. PARTIAL PRESSURE - OUTPUT</t>
  </si>
  <si>
    <t>6. PRESSURE FROM FUGACITY - INPUT</t>
  </si>
  <si>
    <t>6. PRESSURE FROM FUGACITY - OUTPUT</t>
  </si>
  <si>
    <t>Fugacity model (functions 1, 5, &amp; 6) from Holloway and Blank, 1994 [Reviews in Mineralogy and Geochemistry]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</si>
</sst>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4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/>
      <top/>
      <bottom/>
      <diagonal/>
    </border>
    <border>
      <left/>
      <right style="thick">
        <color theme="6"/>
      </right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 style="thick">
        <color theme="6"/>
      </right>
      <top/>
      <bottom style="thick">
        <color theme="6"/>
      </bottom>
      <diagonal/>
    </border>
    <border>
      <left style="thick">
        <color theme="6" tint="-0.499984740745262"/>
      </left>
      <right/>
      <top style="thick">
        <color theme="6" tint="-0.499984740745262"/>
      </top>
      <bottom/>
      <diagonal/>
    </border>
    <border>
      <left/>
      <right style="thick">
        <color theme="6" tint="-0.499984740745262"/>
      </right>
      <top style="thick">
        <color theme="6" tint="-0.499984740745262"/>
      </top>
      <bottom/>
      <diagonal/>
    </border>
    <border>
      <left style="thick">
        <color theme="6" tint="-0.499984740745262"/>
      </left>
      <right/>
      <top/>
      <bottom/>
      <diagonal/>
    </border>
    <border>
      <left/>
      <right style="thick">
        <color theme="6" tint="-0.499984740745262"/>
      </right>
      <top/>
      <bottom/>
      <diagonal/>
    </border>
    <border>
      <left style="thick">
        <color theme="6" tint="-0.499984740745262"/>
      </left>
      <right/>
      <top/>
      <bottom style="thick">
        <color theme="6" tint="-0.499984740745262"/>
      </bottom>
      <diagonal/>
    </border>
    <border>
      <left/>
      <right style="thick">
        <color theme="6" tint="-0.499984740745262"/>
      </right>
      <top/>
      <bottom style="thick">
        <color theme="6" tint="-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0" applyNumberFormat="1"/>
    <xf numFmtId="0" fontId="0" fillId="0" borderId="0" xfId="0" applyProtection="1">
      <protection locked="0"/>
    </xf>
    <xf numFmtId="0" fontId="0" fillId="2" borderId="0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1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Fill="1" applyBorder="1" applyProtection="1">
      <protection hidden="1"/>
    </xf>
    <xf numFmtId="1" fontId="0" fillId="0" borderId="0" xfId="0" applyNumberFormat="1" applyBorder="1" applyProtection="1">
      <protection hidden="1"/>
    </xf>
    <xf numFmtId="1" fontId="0" fillId="0" borderId="0" xfId="0" applyNumberForma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5" xfId="0" applyFill="1" applyBorder="1" applyProtection="1">
      <protection locked="0"/>
    </xf>
    <xf numFmtId="0" fontId="0" fillId="0" borderId="16" xfId="0" applyBorder="1" applyAlignment="1">
      <alignment horizontal="right"/>
    </xf>
    <xf numFmtId="0" fontId="0" fillId="0" borderId="17" xfId="0" applyFill="1" applyBorder="1" applyProtection="1">
      <protection locked="0"/>
    </xf>
    <xf numFmtId="0" fontId="0" fillId="0" borderId="15" xfId="0" applyFill="1" applyBorder="1" applyProtection="1">
      <protection hidden="1"/>
    </xf>
    <xf numFmtId="0" fontId="0" fillId="0" borderId="17" xfId="0" applyFill="1" applyBorder="1" applyProtection="1">
      <protection hidden="1"/>
    </xf>
    <xf numFmtId="0" fontId="0" fillId="0" borderId="21" xfId="0" applyBorder="1" applyAlignment="1">
      <alignment horizontal="right"/>
    </xf>
    <xf numFmtId="0" fontId="0" fillId="0" borderId="22" xfId="0" applyBorder="1"/>
    <xf numFmtId="0" fontId="0" fillId="0" borderId="21" xfId="0" applyBorder="1"/>
    <xf numFmtId="0" fontId="0" fillId="0" borderId="23" xfId="0" applyBorder="1"/>
    <xf numFmtId="0" fontId="0" fillId="0" borderId="24" xfId="0" applyBorder="1" applyProtection="1">
      <protection locked="0"/>
    </xf>
    <xf numFmtId="0" fontId="0" fillId="0" borderId="24" xfId="0" applyBorder="1"/>
    <xf numFmtId="0" fontId="0" fillId="0" borderId="25" xfId="0" applyBorder="1"/>
    <xf numFmtId="1" fontId="0" fillId="0" borderId="24" xfId="0" applyNumberFormat="1" applyBorder="1" applyProtection="1">
      <protection hidden="1"/>
    </xf>
    <xf numFmtId="1" fontId="0" fillId="0" borderId="24" xfId="0" applyNumberFormat="1" applyBorder="1" applyAlignment="1" applyProtection="1">
      <protection hidden="1"/>
    </xf>
    <xf numFmtId="0" fontId="0" fillId="0" borderId="14" xfId="0" applyBorder="1" applyAlignment="1" applyProtection="1">
      <alignment horizontal="right"/>
      <protection hidden="1"/>
    </xf>
    <xf numFmtId="0" fontId="0" fillId="0" borderId="16" xfId="0" applyBorder="1" applyAlignment="1" applyProtection="1">
      <alignment horizontal="right"/>
      <protection hidden="1"/>
    </xf>
    <xf numFmtId="0" fontId="0" fillId="0" borderId="21" xfId="0" applyBorder="1" applyAlignment="1" applyProtection="1">
      <alignment horizontal="center"/>
      <protection hidden="1"/>
    </xf>
    <xf numFmtId="0" fontId="0" fillId="0" borderId="0" xfId="0" applyBorder="1" applyAlignment="1" applyProtection="1">
      <protection hidden="1"/>
    </xf>
    <xf numFmtId="2" fontId="0" fillId="0" borderId="21" xfId="0" applyNumberFormat="1" applyBorder="1" applyProtection="1">
      <protection hidden="1"/>
    </xf>
    <xf numFmtId="2" fontId="0" fillId="0" borderId="23" xfId="0" applyNumberFormat="1" applyBorder="1" applyProtection="1">
      <protection hidden="1"/>
    </xf>
    <xf numFmtId="0" fontId="0" fillId="0" borderId="5" xfId="0" applyBorder="1" applyProtection="1">
      <protection hidden="1"/>
    </xf>
    <xf numFmtId="165" fontId="0" fillId="0" borderId="8" xfId="0" applyNumberFormat="1" applyBorder="1" applyProtection="1">
      <protection hidden="1"/>
    </xf>
    <xf numFmtId="2" fontId="0" fillId="0" borderId="22" xfId="0" applyNumberFormat="1" applyBorder="1" applyAlignment="1" applyProtection="1">
      <protection hidden="1"/>
    </xf>
    <xf numFmtId="2" fontId="0" fillId="0" borderId="25" xfId="0" applyNumberFormat="1" applyBorder="1" applyAlignment="1" applyProtection="1">
      <protection hidden="1"/>
    </xf>
    <xf numFmtId="0" fontId="0" fillId="0" borderId="22" xfId="0" applyBorder="1" applyAlignment="1" applyProtection="1">
      <alignment horizontal="center"/>
      <protection hidden="1"/>
    </xf>
    <xf numFmtId="0" fontId="0" fillId="0" borderId="29" xfId="0" applyBorder="1" applyAlignment="1">
      <alignment horizontal="right"/>
    </xf>
    <xf numFmtId="0" fontId="0" fillId="0" borderId="30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3" borderId="0" xfId="0" applyFill="1"/>
    <xf numFmtId="0" fontId="1" fillId="0" borderId="36" xfId="0" applyFont="1" applyBorder="1"/>
    <xf numFmtId="0" fontId="0" fillId="0" borderId="37" xfId="0" applyBorder="1"/>
    <xf numFmtId="0" fontId="0" fillId="0" borderId="36" xfId="0" applyBorder="1" applyAlignment="1">
      <alignment horizontal="right"/>
    </xf>
    <xf numFmtId="0" fontId="0" fillId="0" borderId="38" xfId="0" applyBorder="1"/>
    <xf numFmtId="0" fontId="0" fillId="0" borderId="39" xfId="0" applyBorder="1"/>
    <xf numFmtId="0" fontId="0" fillId="0" borderId="38" xfId="0" applyBorder="1" applyAlignment="1">
      <alignment horizontal="right"/>
    </xf>
    <xf numFmtId="0" fontId="0" fillId="2" borderId="37" xfId="0" applyFill="1" applyBorder="1" applyProtection="1">
      <protection locked="0"/>
    </xf>
    <xf numFmtId="0" fontId="0" fillId="0" borderId="37" xfId="0" applyBorder="1" applyProtection="1">
      <protection hidden="1"/>
    </xf>
    <xf numFmtId="0" fontId="0" fillId="0" borderId="39" xfId="0" applyBorder="1" applyProtection="1">
      <protection hidden="1"/>
    </xf>
    <xf numFmtId="2" fontId="0" fillId="0" borderId="29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30" xfId="0" applyBorder="1" applyProtection="1">
      <protection hidden="1"/>
    </xf>
    <xf numFmtId="2" fontId="0" fillId="0" borderId="31" xfId="0" applyNumberFormat="1" applyBorder="1" applyProtection="1">
      <protection hidden="1"/>
    </xf>
    <xf numFmtId="1" fontId="0" fillId="0" borderId="32" xfId="0" applyNumberFormat="1" applyBorder="1" applyProtection="1">
      <protection hidden="1"/>
    </xf>
    <xf numFmtId="0" fontId="0" fillId="0" borderId="33" xfId="0" applyBorder="1" applyProtection="1">
      <protection hidden="1"/>
    </xf>
    <xf numFmtId="0" fontId="1" fillId="0" borderId="42" xfId="0" applyFont="1" applyBorder="1"/>
    <xf numFmtId="0" fontId="0" fillId="0" borderId="43" xfId="0" applyBorder="1"/>
    <xf numFmtId="0" fontId="0" fillId="2" borderId="43" xfId="0" applyFill="1" applyBorder="1" applyProtection="1">
      <protection locked="0"/>
    </xf>
    <xf numFmtId="0" fontId="0" fillId="0" borderId="44" xfId="0" applyBorder="1"/>
    <xf numFmtId="0" fontId="0" fillId="0" borderId="42" xfId="0" applyBorder="1" applyAlignment="1">
      <alignment horizontal="right"/>
    </xf>
    <xf numFmtId="0" fontId="0" fillId="0" borderId="43" xfId="0" applyBorder="1" applyProtection="1">
      <protection hidden="1"/>
    </xf>
    <xf numFmtId="0" fontId="0" fillId="0" borderId="44" xfId="0" applyBorder="1" applyAlignment="1">
      <alignment horizontal="right"/>
    </xf>
    <xf numFmtId="0" fontId="0" fillId="0" borderId="45" xfId="0" applyBorder="1" applyProtection="1">
      <protection hidden="1"/>
    </xf>
    <xf numFmtId="0" fontId="0" fillId="0" borderId="0" xfId="0" applyFont="1"/>
    <xf numFmtId="0" fontId="0" fillId="0" borderId="45" xfId="0" applyFill="1" applyBorder="1" applyProtection="1"/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0" xfId="0" applyBorder="1" applyAlignment="1">
      <alignment horizontal="left"/>
    </xf>
    <xf numFmtId="0" fontId="0" fillId="0" borderId="51" xfId="0" applyBorder="1" applyAlignment="1">
      <alignment horizontal="left"/>
    </xf>
    <xf numFmtId="0" fontId="0" fillId="0" borderId="52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4" xfId="0" applyBorder="1" applyAlignment="1" applyProtection="1">
      <alignment horizontal="right"/>
      <protection hidden="1"/>
    </xf>
    <xf numFmtId="0" fontId="0" fillId="0" borderId="0" xfId="0" applyBorder="1" applyAlignment="1" applyProtection="1">
      <alignment horizontal="right"/>
      <protection hidden="1"/>
    </xf>
    <xf numFmtId="0" fontId="0" fillId="0" borderId="6" xfId="0" applyBorder="1" applyAlignment="1" applyProtection="1">
      <alignment horizontal="right"/>
      <protection hidden="1"/>
    </xf>
    <xf numFmtId="0" fontId="0" fillId="0" borderId="7" xfId="0" applyBorder="1" applyAlignment="1" applyProtection="1">
      <alignment horizontal="right"/>
      <protection hidden="1"/>
    </xf>
    <xf numFmtId="0" fontId="1" fillId="0" borderId="1" xfId="0" applyFont="1" applyBorder="1" applyAlignment="1" applyProtection="1">
      <alignment horizontal="left"/>
      <protection hidden="1"/>
    </xf>
    <xf numFmtId="0" fontId="1" fillId="0" borderId="2" xfId="0" applyFont="1" applyBorder="1" applyAlignment="1" applyProtection="1">
      <alignment horizontal="left"/>
      <protection hidden="1"/>
    </xf>
    <xf numFmtId="0" fontId="1" fillId="0" borderId="3" xfId="0" applyFont="1" applyBorder="1" applyAlignment="1" applyProtection="1">
      <alignment horizontal="left"/>
      <protection hidden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4" fillId="0" borderId="2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41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 applyProtection="1">
      <alignment horizontal="left"/>
      <protection hidden="1"/>
    </xf>
    <xf numFmtId="0" fontId="1" fillId="0" borderId="19" xfId="0" applyFont="1" applyBorder="1" applyAlignment="1" applyProtection="1">
      <alignment horizontal="left"/>
      <protection hidden="1"/>
    </xf>
    <xf numFmtId="0" fontId="1" fillId="0" borderId="20" xfId="0" applyFont="1" applyBorder="1" applyAlignment="1" applyProtection="1">
      <alignment horizontal="left"/>
      <protection hidden="1"/>
    </xf>
    <xf numFmtId="0" fontId="1" fillId="0" borderId="12" xfId="0" applyFont="1" applyBorder="1" applyAlignment="1" applyProtection="1">
      <alignment horizontal="left"/>
      <protection hidden="1"/>
    </xf>
    <xf numFmtId="0" fontId="1" fillId="0" borderId="13" xfId="0" applyFont="1" applyBorder="1" applyAlignment="1" applyProtection="1">
      <alignment horizontal="left"/>
      <protection hidden="1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4" fillId="0" borderId="42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X50"/>
  <sheetViews>
    <sheetView tabSelected="1" workbookViewId="0"/>
  </sheetViews>
  <sheetFormatPr baseColWidth="10" defaultRowHeight="15" x14ac:dyDescent="0"/>
  <cols>
    <col min="1" max="1" width="3.6640625" customWidth="1"/>
    <col min="2" max="2" width="21.1640625" customWidth="1"/>
    <col min="4" max="4" width="3.6640625" customWidth="1"/>
    <col min="5" max="5" width="13.1640625" bestFit="1" customWidth="1"/>
    <col min="7" max="7" width="3.6640625" customWidth="1"/>
    <col min="8" max="8" width="19" bestFit="1" customWidth="1"/>
    <col min="9" max="9" width="3.6640625" customWidth="1"/>
    <col min="10" max="10" width="12" bestFit="1" customWidth="1"/>
    <col min="12" max="12" width="3.6640625" customWidth="1"/>
    <col min="13" max="13" width="19" bestFit="1" customWidth="1"/>
    <col min="14" max="14" width="3.6640625" customWidth="1"/>
    <col min="15" max="15" width="12" customWidth="1"/>
    <col min="17" max="17" width="3.6640625" customWidth="1"/>
    <col min="18" max="18" width="19" bestFit="1" customWidth="1"/>
    <col min="19" max="19" width="3.6640625" customWidth="1"/>
    <col min="20" max="20" width="22.83203125" bestFit="1" customWidth="1"/>
    <col min="22" max="22" width="3.6640625" customWidth="1"/>
    <col min="23" max="23" width="36.6640625" customWidth="1"/>
    <col min="24" max="24" width="10.83203125" customWidth="1"/>
    <col min="25" max="25" width="3.6640625" customWidth="1"/>
  </cols>
  <sheetData>
    <row r="1" spans="2:24" ht="16" thickBot="1"/>
    <row r="2" spans="2:24">
      <c r="B2" s="86" t="s">
        <v>82</v>
      </c>
      <c r="C2" s="87"/>
      <c r="D2" s="87"/>
      <c r="E2" s="87"/>
      <c r="F2" s="87"/>
      <c r="G2" s="87"/>
      <c r="H2" s="87"/>
      <c r="I2" s="87"/>
      <c r="J2" s="88"/>
    </row>
    <row r="3" spans="2:24">
      <c r="B3" s="89" t="s">
        <v>81</v>
      </c>
      <c r="C3" s="90"/>
      <c r="D3" s="90"/>
      <c r="E3" s="90"/>
      <c r="F3" s="90"/>
      <c r="G3" s="90"/>
      <c r="H3" s="90"/>
      <c r="I3" s="90"/>
      <c r="J3" s="91"/>
    </row>
    <row r="4" spans="2:24">
      <c r="B4" s="89" t="s">
        <v>80</v>
      </c>
      <c r="C4" s="90"/>
      <c r="D4" s="90"/>
      <c r="E4" s="90"/>
      <c r="F4" s="90"/>
      <c r="G4" s="90"/>
      <c r="H4" s="90"/>
      <c r="I4" s="90"/>
      <c r="J4" s="91"/>
    </row>
    <row r="5" spans="2:24">
      <c r="B5" s="89" t="s">
        <v>75</v>
      </c>
      <c r="C5" s="90"/>
      <c r="D5" s="90"/>
      <c r="E5" s="90"/>
      <c r="F5" s="90"/>
      <c r="G5" s="90"/>
      <c r="H5" s="90"/>
      <c r="I5" s="90"/>
      <c r="J5" s="91"/>
    </row>
    <row r="6" spans="2:24" ht="16" thickBot="1">
      <c r="B6" s="92" t="s">
        <v>102</v>
      </c>
      <c r="C6" s="93"/>
      <c r="D6" s="93"/>
      <c r="E6" s="93"/>
      <c r="F6" s="93"/>
      <c r="G6" s="93"/>
      <c r="H6" s="93"/>
      <c r="I6" s="93"/>
      <c r="J6" s="94"/>
    </row>
    <row r="7" spans="2:24" ht="16" thickBot="1"/>
    <row r="8" spans="2:24" ht="16" thickTop="1">
      <c r="B8" s="132" t="s">
        <v>90</v>
      </c>
      <c r="C8" s="133"/>
      <c r="D8" s="18"/>
      <c r="E8" s="105" t="s">
        <v>95</v>
      </c>
      <c r="F8" s="106"/>
      <c r="G8" s="106"/>
      <c r="H8" s="107"/>
      <c r="J8" s="102" t="s">
        <v>92</v>
      </c>
      <c r="K8" s="103"/>
      <c r="L8" s="103"/>
      <c r="M8" s="104"/>
      <c r="O8" s="113" t="s">
        <v>94</v>
      </c>
      <c r="P8" s="114"/>
      <c r="Q8" s="114"/>
      <c r="R8" s="115"/>
      <c r="T8" s="116" t="s">
        <v>98</v>
      </c>
      <c r="U8" s="117"/>
      <c r="W8" s="118" t="s">
        <v>100</v>
      </c>
      <c r="X8" s="119"/>
    </row>
    <row r="9" spans="2:24" ht="60" customHeight="1">
      <c r="B9" s="134" t="s">
        <v>86</v>
      </c>
      <c r="C9" s="135"/>
      <c r="D9" s="18"/>
      <c r="E9" s="108" t="s">
        <v>76</v>
      </c>
      <c r="F9" s="109"/>
      <c r="G9" s="109"/>
      <c r="H9" s="110"/>
      <c r="J9" s="111" t="s">
        <v>83</v>
      </c>
      <c r="K9" s="109"/>
      <c r="L9" s="109"/>
      <c r="M9" s="112"/>
      <c r="O9" s="136" t="s">
        <v>77</v>
      </c>
      <c r="P9" s="109"/>
      <c r="Q9" s="109"/>
      <c r="R9" s="137"/>
      <c r="T9" s="138" t="s">
        <v>78</v>
      </c>
      <c r="U9" s="139"/>
      <c r="W9" s="140" t="s">
        <v>89</v>
      </c>
      <c r="X9" s="141"/>
    </row>
    <row r="10" spans="2:24">
      <c r="B10" s="28" t="s">
        <v>12</v>
      </c>
      <c r="C10" s="29">
        <v>4000</v>
      </c>
      <c r="D10" s="17"/>
      <c r="E10" s="34" t="s">
        <v>12</v>
      </c>
      <c r="F10" s="16">
        <v>4000</v>
      </c>
      <c r="G10" s="2"/>
      <c r="H10" s="35"/>
      <c r="J10" s="8" t="s">
        <v>41</v>
      </c>
      <c r="K10" s="16">
        <v>1.18</v>
      </c>
      <c r="L10" s="2"/>
      <c r="M10" s="9"/>
      <c r="O10" s="54" t="s">
        <v>55</v>
      </c>
      <c r="P10" s="16">
        <v>0.05</v>
      </c>
      <c r="Q10" s="17"/>
      <c r="R10" s="55"/>
      <c r="T10" s="122"/>
      <c r="U10" s="123"/>
      <c r="W10" s="120"/>
      <c r="X10" s="121"/>
    </row>
    <row r="11" spans="2:24" ht="16" thickBot="1">
      <c r="B11" s="30"/>
      <c r="C11" s="31"/>
      <c r="D11" s="17"/>
      <c r="E11" s="34" t="s">
        <v>13</v>
      </c>
      <c r="F11" s="16">
        <v>3</v>
      </c>
      <c r="G11" s="2"/>
      <c r="H11" s="35" t="s">
        <v>14</v>
      </c>
      <c r="J11" s="8" t="s">
        <v>42</v>
      </c>
      <c r="K11" s="16">
        <v>4000</v>
      </c>
      <c r="L11" s="2"/>
      <c r="M11" s="9"/>
      <c r="O11" s="54" t="s">
        <v>13</v>
      </c>
      <c r="P11" s="16">
        <v>1</v>
      </c>
      <c r="Q11" s="17"/>
      <c r="R11" s="55" t="s">
        <v>14</v>
      </c>
      <c r="T11" s="63" t="s">
        <v>12</v>
      </c>
      <c r="U11" s="67">
        <v>4000</v>
      </c>
      <c r="W11" s="80" t="s">
        <v>74</v>
      </c>
      <c r="X11" s="78">
        <v>4000</v>
      </c>
    </row>
    <row r="12" spans="2:24" ht="17" thickTop="1" thickBot="1">
      <c r="E12" s="36"/>
      <c r="F12" s="18"/>
      <c r="G12" s="2"/>
      <c r="H12" s="35" t="s">
        <v>15</v>
      </c>
      <c r="J12" s="8" t="s">
        <v>13</v>
      </c>
      <c r="K12" s="16">
        <v>1</v>
      </c>
      <c r="L12" s="2"/>
      <c r="M12" s="9" t="s">
        <v>14</v>
      </c>
      <c r="O12" s="56"/>
      <c r="P12" s="2"/>
      <c r="Q12" s="2"/>
      <c r="R12" s="55" t="s">
        <v>15</v>
      </c>
      <c r="T12" s="63" t="s">
        <v>55</v>
      </c>
      <c r="U12" s="67">
        <v>0.04</v>
      </c>
      <c r="W12" s="79"/>
      <c r="X12" s="85"/>
    </row>
    <row r="13" spans="2:24" ht="17" thickTop="1" thickBot="1">
      <c r="E13" s="36"/>
      <c r="F13" s="18"/>
      <c r="G13" s="2"/>
      <c r="H13" s="35" t="s">
        <v>16</v>
      </c>
      <c r="J13" s="8"/>
      <c r="K13" s="17"/>
      <c r="L13" s="2"/>
      <c r="M13" s="9" t="s">
        <v>15</v>
      </c>
      <c r="O13" s="56"/>
      <c r="P13" s="2"/>
      <c r="Q13" s="2"/>
      <c r="R13" s="55" t="s">
        <v>16</v>
      </c>
      <c r="T13" s="64"/>
      <c r="U13" s="65"/>
      <c r="W13" s="2"/>
      <c r="X13" s="2"/>
    </row>
    <row r="14" spans="2:24" ht="16" thickTop="1">
      <c r="E14" s="36"/>
      <c r="F14" s="18"/>
      <c r="G14" s="2"/>
      <c r="H14" s="35" t="s">
        <v>17</v>
      </c>
      <c r="J14" s="10"/>
      <c r="K14" s="2"/>
      <c r="L14" s="2"/>
      <c r="M14" s="9" t="s">
        <v>16</v>
      </c>
      <c r="O14" s="56"/>
      <c r="P14" s="2"/>
      <c r="Q14" s="2"/>
      <c r="R14" s="55" t="s">
        <v>17</v>
      </c>
    </row>
    <row r="15" spans="2:24">
      <c r="B15" s="19"/>
      <c r="C15" s="2"/>
      <c r="D15" s="2"/>
      <c r="E15" s="36"/>
      <c r="F15" s="18"/>
      <c r="G15" s="2"/>
      <c r="H15" s="35" t="s">
        <v>18</v>
      </c>
      <c r="J15" s="10"/>
      <c r="K15" s="2"/>
      <c r="L15" s="2"/>
      <c r="M15" s="9" t="s">
        <v>17</v>
      </c>
      <c r="O15" s="56"/>
      <c r="P15" s="2"/>
      <c r="Q15" s="2"/>
      <c r="R15" s="55" t="s">
        <v>18</v>
      </c>
    </row>
    <row r="16" spans="2:24">
      <c r="B16" s="20"/>
      <c r="C16" s="21"/>
      <c r="D16" s="21"/>
      <c r="E16" s="36"/>
      <c r="F16" s="18"/>
      <c r="G16" s="2"/>
      <c r="H16" s="35" t="s">
        <v>19</v>
      </c>
      <c r="J16" s="10"/>
      <c r="K16" s="2"/>
      <c r="L16" s="2"/>
      <c r="M16" s="9" t="s">
        <v>18</v>
      </c>
      <c r="O16" s="56"/>
      <c r="P16" s="2"/>
      <c r="Q16" s="2"/>
      <c r="R16" s="55" t="s">
        <v>19</v>
      </c>
    </row>
    <row r="17" spans="2:24" ht="16" thickBot="1">
      <c r="B17" s="20"/>
      <c r="C17" s="21"/>
      <c r="D17" s="21"/>
      <c r="E17" s="37"/>
      <c r="F17" s="38"/>
      <c r="G17" s="39"/>
      <c r="H17" s="40"/>
      <c r="J17" s="10"/>
      <c r="K17" s="2"/>
      <c r="L17" s="2"/>
      <c r="M17" s="9" t="s">
        <v>19</v>
      </c>
      <c r="O17" s="57"/>
      <c r="P17" s="58"/>
      <c r="Q17" s="58"/>
      <c r="R17" s="59"/>
    </row>
    <row r="18" spans="2:24" ht="17" thickTop="1" thickBot="1">
      <c r="B18" s="20"/>
      <c r="C18" s="21"/>
      <c r="D18" s="21"/>
      <c r="E18" s="2"/>
      <c r="F18" s="18"/>
      <c r="G18" s="2"/>
      <c r="H18" s="2"/>
      <c r="J18" s="11"/>
      <c r="K18" s="12"/>
      <c r="L18" s="12"/>
      <c r="M18" s="13"/>
    </row>
    <row r="19" spans="2:24" ht="16" thickTop="1">
      <c r="J19" s="2"/>
      <c r="K19" s="18"/>
      <c r="L19" s="2"/>
      <c r="M19" s="2"/>
    </row>
    <row r="20" spans="2:24">
      <c r="B20" s="124" t="s">
        <v>79</v>
      </c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6"/>
    </row>
    <row r="21" spans="2:24" ht="16" thickBot="1">
      <c r="J21" s="2"/>
      <c r="K21" s="18"/>
      <c r="L21" s="2"/>
      <c r="M21" s="2"/>
    </row>
    <row r="22" spans="2:24" ht="16" thickTop="1">
      <c r="B22" s="130" t="s">
        <v>91</v>
      </c>
      <c r="C22" s="131"/>
      <c r="E22" s="127" t="s">
        <v>96</v>
      </c>
      <c r="F22" s="128"/>
      <c r="G22" s="128"/>
      <c r="H22" s="129"/>
      <c r="J22" s="99" t="s">
        <v>93</v>
      </c>
      <c r="K22" s="100"/>
      <c r="L22" s="100"/>
      <c r="M22" s="101"/>
      <c r="O22" s="113" t="s">
        <v>97</v>
      </c>
      <c r="P22" s="114"/>
      <c r="Q22" s="114"/>
      <c r="R22" s="115"/>
      <c r="T22" s="116" t="s">
        <v>99</v>
      </c>
      <c r="U22" s="117"/>
      <c r="W22" s="118" t="s">
        <v>101</v>
      </c>
      <c r="X22" s="119"/>
    </row>
    <row r="23" spans="2:24">
      <c r="B23" s="43" t="s">
        <v>87</v>
      </c>
      <c r="C23" s="32">
        <f>calculations!B2</f>
        <v>4513.25</v>
      </c>
      <c r="E23" s="45" t="s">
        <v>21</v>
      </c>
      <c r="F23" s="24" t="s">
        <v>22</v>
      </c>
      <c r="G23" s="46"/>
      <c r="H23" s="53" t="s">
        <v>52</v>
      </c>
      <c r="J23" s="95" t="s">
        <v>12</v>
      </c>
      <c r="K23" s="96"/>
      <c r="L23" s="96"/>
      <c r="M23" s="49">
        <f>calculations!I37</f>
        <v>4489</v>
      </c>
      <c r="O23" s="56" t="s">
        <v>21</v>
      </c>
      <c r="P23" s="2" t="s">
        <v>22</v>
      </c>
      <c r="Q23" s="2"/>
      <c r="R23" s="55" t="s">
        <v>0</v>
      </c>
      <c r="T23" s="61"/>
      <c r="U23" s="62"/>
      <c r="W23" s="76"/>
      <c r="X23" s="77"/>
    </row>
    <row r="24" spans="2:24" ht="16" thickBot="1">
      <c r="B24" s="44" t="s">
        <v>88</v>
      </c>
      <c r="C24" s="33">
        <f>calculations!B3</f>
        <v>10001.19</v>
      </c>
      <c r="E24" s="47">
        <f>calculations!P8</f>
        <v>7.8083436624742086</v>
      </c>
      <c r="F24" s="22">
        <f>calculations!O8</f>
        <v>0</v>
      </c>
      <c r="G24" s="23"/>
      <c r="H24" s="51">
        <f>calculations!A8</f>
        <v>1</v>
      </c>
      <c r="J24" s="97" t="s">
        <v>43</v>
      </c>
      <c r="K24" s="98"/>
      <c r="L24" s="98"/>
      <c r="M24" s="50">
        <f>calculations!I38</f>
        <v>2.7109022591366053E-2</v>
      </c>
      <c r="O24" s="70">
        <f>calculations!G48</f>
        <v>0</v>
      </c>
      <c r="P24" s="71">
        <f>calculations!O48</f>
        <v>0</v>
      </c>
      <c r="Q24" s="71"/>
      <c r="R24" s="72">
        <f>calculations!B48</f>
        <v>0</v>
      </c>
      <c r="T24" s="63" t="s">
        <v>63</v>
      </c>
      <c r="U24" s="68">
        <f>calculations!H85</f>
        <v>181</v>
      </c>
      <c r="W24" s="80" t="s">
        <v>84</v>
      </c>
      <c r="X24" s="81">
        <f>calculations!H89</f>
        <v>3631</v>
      </c>
    </row>
    <row r="25" spans="2:24" ht="17" thickTop="1" thickBot="1">
      <c r="E25" s="47">
        <f>calculations!P9</f>
        <v>7.6360905298738349</v>
      </c>
      <c r="F25" s="22">
        <f>calculations!O9</f>
        <v>226.662929427584</v>
      </c>
      <c r="G25" s="23"/>
      <c r="H25" s="51">
        <f>calculations!A9</f>
        <v>0.96</v>
      </c>
      <c r="K25" s="15"/>
      <c r="O25" s="70">
        <f>calculations!G49</f>
        <v>0.33163705027922741</v>
      </c>
      <c r="P25" s="22">
        <f>calculations!O49</f>
        <v>159.44407104107327</v>
      </c>
      <c r="Q25" s="22"/>
      <c r="R25" s="72">
        <f>calculations!B49</f>
        <v>280.00000000000023</v>
      </c>
      <c r="T25" s="66" t="s">
        <v>64</v>
      </c>
      <c r="U25" s="69">
        <f>calculations!H84</f>
        <v>3917</v>
      </c>
      <c r="W25" s="82" t="s">
        <v>85</v>
      </c>
      <c r="X25" s="83">
        <f>calculations!H88</f>
        <v>2355</v>
      </c>
    </row>
    <row r="26" spans="2:24" ht="16" thickTop="1">
      <c r="E26" s="47">
        <f>calculations!P10</f>
        <v>7.4605500262593987</v>
      </c>
      <c r="F26" s="22">
        <f>calculations!O10</f>
        <v>435.09160393824885</v>
      </c>
      <c r="G26" s="23"/>
      <c r="H26" s="51">
        <f>calculations!A10</f>
        <v>0.91999999999999993</v>
      </c>
      <c r="J26" s="25"/>
      <c r="K26" s="17"/>
      <c r="L26" s="26"/>
      <c r="M26" s="26"/>
      <c r="O26" s="70">
        <f>calculations!G50</f>
        <v>0.48364763902327185</v>
      </c>
      <c r="P26" s="22">
        <f>calculations!O50</f>
        <v>327.04524988145766</v>
      </c>
      <c r="Q26" s="22"/>
      <c r="R26" s="72">
        <f>calculations!B50</f>
        <v>560.00000000000045</v>
      </c>
    </row>
    <row r="27" spans="2:24">
      <c r="E27" s="47">
        <f>calculations!P11</f>
        <v>7.281512203651503</v>
      </c>
      <c r="F27" s="22">
        <f>calculations!O11</f>
        <v>629.38126957710358</v>
      </c>
      <c r="G27" s="23"/>
      <c r="H27" s="51">
        <f>calculations!A11</f>
        <v>0.87999999999999989</v>
      </c>
      <c r="J27" s="27"/>
      <c r="K27" s="17"/>
      <c r="L27" s="26"/>
      <c r="M27" s="26"/>
      <c r="O27" s="70">
        <f>calculations!G51</f>
        <v>0.6035232496328774</v>
      </c>
      <c r="P27" s="22">
        <f>calculations!O51</f>
        <v>503.58332489917211</v>
      </c>
      <c r="Q27" s="22"/>
      <c r="R27" s="72">
        <f>calculations!B51</f>
        <v>840.0000000000008</v>
      </c>
    </row>
    <row r="28" spans="2:24">
      <c r="E28" s="47">
        <f>calculations!P12</f>
        <v>7.0987434346462859</v>
      </c>
      <c r="F28" s="22">
        <f>calculations!O12</f>
        <v>812.40798973886808</v>
      </c>
      <c r="G28" s="23"/>
      <c r="H28" s="51">
        <f>calculations!A12</f>
        <v>0.83999999999999986</v>
      </c>
      <c r="J28" s="27"/>
      <c r="K28" s="17"/>
      <c r="L28" s="26"/>
      <c r="M28" s="26"/>
      <c r="O28" s="70">
        <f>calculations!G52</f>
        <v>0.70707208281720801</v>
      </c>
      <c r="P28" s="22">
        <f>calculations!O52</f>
        <v>689.65797350572495</v>
      </c>
      <c r="Q28" s="22"/>
      <c r="R28" s="72">
        <f>calculations!B52</f>
        <v>1120.0000000000009</v>
      </c>
    </row>
    <row r="29" spans="2:24">
      <c r="E29" s="47">
        <f>calculations!P13</f>
        <v>6.9119824708510205</v>
      </c>
      <c r="F29" s="22">
        <f>calculations!O13</f>
        <v>986.1649573364424</v>
      </c>
      <c r="G29" s="23"/>
      <c r="H29" s="51">
        <f>calculations!A13</f>
        <v>0.79999999999999982</v>
      </c>
      <c r="J29" s="27"/>
      <c r="K29" s="17"/>
      <c r="L29" s="26"/>
      <c r="M29" s="26"/>
      <c r="O29" s="70">
        <f>calculations!G53</f>
        <v>0.80066776821908991</v>
      </c>
      <c r="P29" s="22">
        <f>calculations!O53</f>
        <v>886.05350444685564</v>
      </c>
      <c r="Q29" s="22"/>
      <c r="R29" s="72">
        <f>calculations!B53</f>
        <v>1400.0000000000011</v>
      </c>
    </row>
    <row r="30" spans="2:24">
      <c r="E30" s="47">
        <f>calculations!P14</f>
        <v>6.7209356121115551</v>
      </c>
      <c r="F30" s="22">
        <f>calculations!O14</f>
        <v>1152.0193216955777</v>
      </c>
      <c r="G30" s="23"/>
      <c r="H30" s="51">
        <f>calculations!A14</f>
        <v>0.75999999999999979</v>
      </c>
      <c r="J30" s="27"/>
      <c r="K30" s="17"/>
      <c r="L30" s="26"/>
      <c r="M30" s="26"/>
      <c r="O30" s="70">
        <f>calculations!G54</f>
        <v>0.88768134905183638</v>
      </c>
      <c r="P30" s="22">
        <f>calculations!O54</f>
        <v>1093.1508297854739</v>
      </c>
      <c r="Q30" s="22"/>
      <c r="R30" s="72">
        <f>calculations!B54</f>
        <v>1680.0000000000016</v>
      </c>
    </row>
    <row r="31" spans="2:24">
      <c r="E31" s="47">
        <f>calculations!P15</f>
        <v>6.5252707276827593</v>
      </c>
      <c r="F31" s="22">
        <f>calculations!O15</f>
        <v>1311.0857734711192</v>
      </c>
      <c r="G31" s="23"/>
      <c r="H31" s="51">
        <f>calculations!A15</f>
        <v>0.71999999999999975</v>
      </c>
      <c r="J31" s="26"/>
      <c r="K31" s="26"/>
      <c r="L31" s="26"/>
      <c r="M31" s="26"/>
      <c r="O31" s="70">
        <f>calculations!G55</f>
        <v>0.9701629450598318</v>
      </c>
      <c r="P31" s="22">
        <f>calculations!O55</f>
        <v>1311.7882541723309</v>
      </c>
      <c r="Q31" s="22"/>
      <c r="R31" s="72">
        <f>calculations!B55</f>
        <v>1960.0000000000018</v>
      </c>
    </row>
    <row r="32" spans="2:24">
      <c r="E32" s="47">
        <f>calculations!P16</f>
        <v>6.3246097762587166</v>
      </c>
      <c r="F32" s="22">
        <f>calculations!O16</f>
        <v>1464.3041319577794</v>
      </c>
      <c r="G32" s="23"/>
      <c r="H32" s="51">
        <f>calculations!A16</f>
        <v>0.67999999999999972</v>
      </c>
      <c r="J32" s="26"/>
      <c r="K32" s="26"/>
      <c r="L32" s="26"/>
      <c r="M32" s="26"/>
      <c r="O32" s="70">
        <f>calculations!G56</f>
        <v>1.0494728744613957</v>
      </c>
      <c r="P32" s="22">
        <f>calculations!O56</f>
        <v>1542.6201058352799</v>
      </c>
      <c r="Q32" s="22"/>
      <c r="R32" s="72">
        <f>calculations!B56</f>
        <v>2240.0000000000018</v>
      </c>
    </row>
    <row r="33" spans="5:18">
      <c r="E33" s="47">
        <f>calculations!P17</f>
        <v>6.118519335535149</v>
      </c>
      <c r="F33" s="22">
        <f>calculations!O17</f>
        <v>1612.3663402969744</v>
      </c>
      <c r="G33" s="23"/>
      <c r="H33" s="51">
        <f>calculations!A17</f>
        <v>0.63999999999999968</v>
      </c>
      <c r="J33" s="26"/>
      <c r="K33" s="26"/>
      <c r="L33" s="26"/>
      <c r="M33" s="26"/>
      <c r="O33" s="70">
        <f>calculations!G57</f>
        <v>1.1265644419766843</v>
      </c>
      <c r="P33" s="22">
        <f>calculations!O57</f>
        <v>1786.0634225868271</v>
      </c>
      <c r="Q33" s="22"/>
      <c r="R33" s="72">
        <f>calculations!B57</f>
        <v>2520.0000000000023</v>
      </c>
    </row>
    <row r="34" spans="5:18">
      <c r="E34" s="47">
        <f>calculations!P18</f>
        <v>5.906498451118507</v>
      </c>
      <c r="F34" s="22">
        <f>calculations!O18</f>
        <v>1755.7420740973741</v>
      </c>
      <c r="G34" s="23"/>
      <c r="H34" s="51">
        <f>calculations!A18</f>
        <v>0.59999999999999964</v>
      </c>
      <c r="J34" s="26"/>
      <c r="K34" s="26"/>
      <c r="L34" s="26"/>
      <c r="M34" s="26"/>
      <c r="O34" s="70">
        <f>calculations!G58</f>
        <v>1.2021301164093694</v>
      </c>
      <c r="P34" s="22">
        <f>calculations!O58</f>
        <v>2042.6853008434225</v>
      </c>
      <c r="Q34" s="22"/>
      <c r="R34" s="72">
        <f>calculations!B58</f>
        <v>2800.0000000000023</v>
      </c>
    </row>
    <row r="35" spans="5:18">
      <c r="E35" s="47">
        <f>calculations!P19</f>
        <v>5.6879628119867389</v>
      </c>
      <c r="F35" s="22">
        <f>calculations!O19</f>
        <v>1895.1900532907989</v>
      </c>
      <c r="G35" s="23"/>
      <c r="H35" s="51">
        <f>calculations!A19</f>
        <v>0.55999999999999961</v>
      </c>
      <c r="O35" s="70">
        <f>calculations!G59</f>
        <v>1.2766973045230408</v>
      </c>
      <c r="P35" s="22">
        <f>calculations!O59</f>
        <v>2313.3705179042531</v>
      </c>
      <c r="Q35" s="22"/>
      <c r="R35" s="72">
        <f>calculations!B59</f>
        <v>3080.0000000000027</v>
      </c>
    </row>
    <row r="36" spans="5:18">
      <c r="E36" s="47">
        <f>calculations!P20</f>
        <v>5.4622237925790822</v>
      </c>
      <c r="F36" s="22">
        <f>calculations!O20</f>
        <v>2030.6363114061626</v>
      </c>
      <c r="G36" s="23"/>
      <c r="H36" s="51">
        <f>calculations!A20</f>
        <v>0.51999999999999957</v>
      </c>
      <c r="O36" s="70">
        <f>calculations!G60</f>
        <v>1.350676126689538</v>
      </c>
      <c r="P36" s="22">
        <f>calculations!O60</f>
        <v>2598.4723789786217</v>
      </c>
      <c r="Q36" s="22"/>
      <c r="R36" s="72">
        <f>calculations!B60</f>
        <v>3360.0000000000032</v>
      </c>
    </row>
    <row r="37" spans="5:18">
      <c r="E37" s="47">
        <f>calculations!P21</f>
        <v>5.2284601604360654</v>
      </c>
      <c r="F37" s="22">
        <f>calculations!O21</f>
        <v>2162.6025623933324</v>
      </c>
      <c r="G37" s="23"/>
      <c r="H37" s="51">
        <f>calculations!A21</f>
        <v>0.47999999999999959</v>
      </c>
      <c r="O37" s="70">
        <f>calculations!G61</f>
        <v>1.4243901510671335</v>
      </c>
      <c r="P37" s="22">
        <f>calculations!O61</f>
        <v>2899.3599567418337</v>
      </c>
      <c r="Q37" s="22"/>
      <c r="R37" s="72">
        <f>calculations!B61</f>
        <v>3640.0000000000032</v>
      </c>
    </row>
    <row r="38" spans="5:18">
      <c r="E38" s="47">
        <f>calculations!P22</f>
        <v>4.9856790350480438</v>
      </c>
      <c r="F38" s="22">
        <f>calculations!O22</f>
        <v>2291.5834381476775</v>
      </c>
      <c r="G38" s="23"/>
      <c r="H38" s="51">
        <f>calculations!A22</f>
        <v>0.43999999999999961</v>
      </c>
      <c r="O38" s="70">
        <f>calculations!G62</f>
        <v>1.4981026767763737</v>
      </c>
      <c r="P38" s="22">
        <f>calculations!O62</f>
        <v>3216.0378830141067</v>
      </c>
      <c r="Q38" s="22"/>
      <c r="R38" s="72">
        <f>calculations!B62</f>
        <v>3920.0000000000027</v>
      </c>
    </row>
    <row r="39" spans="5:18">
      <c r="E39" s="47">
        <f>calculations!P23</f>
        <v>4.7326606248438603</v>
      </c>
      <c r="F39" s="22">
        <f>calculations!O23</f>
        <v>2417.4231827855851</v>
      </c>
      <c r="G39" s="23"/>
      <c r="H39" s="51">
        <f>calculations!A23</f>
        <v>0.39999999999999963</v>
      </c>
      <c r="O39" s="70">
        <f>calculations!G63</f>
        <v>1.5720337069186852</v>
      </c>
      <c r="P39" s="22">
        <f>calculations!O63</f>
        <v>3563.5233798269132</v>
      </c>
      <c r="Q39" s="22"/>
      <c r="R39" s="72">
        <f>calculations!B63</f>
        <v>4200.0000000000018</v>
      </c>
    </row>
    <row r="40" spans="5:18">
      <c r="E40" s="47">
        <f>calculations!P24</f>
        <v>4.4678776269448761</v>
      </c>
      <c r="F40" s="22">
        <f>calculations!O24</f>
        <v>2540.8034552139648</v>
      </c>
      <c r="G40" s="23"/>
      <c r="H40" s="51">
        <f>calculations!A24</f>
        <v>0.35999999999999965</v>
      </c>
      <c r="O40" s="70">
        <f>calculations!G64</f>
        <v>1.6463654798240495</v>
      </c>
      <c r="P40" s="22">
        <f>calculations!O64</f>
        <v>3935.8244786149276</v>
      </c>
      <c r="Q40" s="22"/>
      <c r="R40" s="72">
        <f>calculations!B64</f>
        <v>4480.0000000000027</v>
      </c>
    </row>
    <row r="41" spans="5:18">
      <c r="E41" s="47">
        <f>calculations!P25</f>
        <v>4.189373405350632</v>
      </c>
      <c r="F41" s="22">
        <f>calculations!O25</f>
        <v>2661.4186070688652</v>
      </c>
      <c r="G41" s="23"/>
      <c r="H41" s="51">
        <f>calculations!A25</f>
        <v>0.31999999999999967</v>
      </c>
      <c r="O41" s="70">
        <f>calculations!G65</f>
        <v>1.7212563381988242</v>
      </c>
      <c r="P41" s="22">
        <f>calculations!O65</f>
        <v>4324.1951415472058</v>
      </c>
      <c r="Q41" s="22"/>
      <c r="R41" s="72">
        <f>calculations!B65</f>
        <v>4760.0000000000027</v>
      </c>
    </row>
    <row r="42" spans="5:18">
      <c r="E42" s="47">
        <f>calculations!P26</f>
        <v>3.8945697199592941</v>
      </c>
      <c r="F42" s="22">
        <f>calculations!O26</f>
        <v>2779.9041567940753</v>
      </c>
      <c r="G42" s="23"/>
      <c r="H42" s="51">
        <f>calculations!A26</f>
        <v>0.27999999999999969</v>
      </c>
      <c r="O42" s="70">
        <f>calculations!G66</f>
        <v>1.796841851027341</v>
      </c>
      <c r="P42" s="22">
        <f>calculations!O66</f>
        <v>4728.7977162425432</v>
      </c>
      <c r="Q42" s="22"/>
      <c r="R42" s="72">
        <f>calculations!B66</f>
        <v>5040.0000000000018</v>
      </c>
    </row>
    <row r="43" spans="5:18">
      <c r="E43" s="47">
        <f>calculations!P27</f>
        <v>3.5799465108906703</v>
      </c>
      <c r="F43" s="22">
        <f>calculations!O27</f>
        <v>2896.1942604566025</v>
      </c>
      <c r="G43" s="23"/>
      <c r="H43" s="51">
        <f>calculations!A27</f>
        <v>0.23999999999999969</v>
      </c>
      <c r="O43" s="70">
        <f>calculations!G67</f>
        <v>1.8732448497658731</v>
      </c>
      <c r="P43" s="22">
        <f>calculations!O67</f>
        <v>5149.7979165826737</v>
      </c>
      <c r="Q43" s="22"/>
      <c r="R43" s="72">
        <f>calculations!B67</f>
        <v>5320.0000000000027</v>
      </c>
    </row>
    <row r="44" spans="5:18">
      <c r="E44" s="47">
        <f>calculations!P28</f>
        <v>3.2404706875927274</v>
      </c>
      <c r="F44" s="22">
        <f>calculations!O28</f>
        <v>3010.5418150583191</v>
      </c>
      <c r="G44" s="23"/>
      <c r="H44" s="51">
        <f>calculations!A28</f>
        <v>0.19999999999999968</v>
      </c>
      <c r="O44" s="70">
        <f>calculations!G68</f>
        <v>1.9505699565169257</v>
      </c>
      <c r="P44" s="22">
        <f>calculations!O68</f>
        <v>5587.3976043175162</v>
      </c>
      <c r="Q44" s="22"/>
      <c r="R44" s="72">
        <f>calculations!B68</f>
        <v>5600.0000000000018</v>
      </c>
    </row>
    <row r="45" spans="5:18">
      <c r="E45" s="47">
        <f>calculations!P29</f>
        <v>2.8684798669389333</v>
      </c>
      <c r="F45" s="22">
        <f>calculations!O29</f>
        <v>3122.7855966916336</v>
      </c>
      <c r="G45" s="23"/>
      <c r="H45" s="51">
        <f>calculations!A29</f>
        <v>0.15999999999999967</v>
      </c>
      <c r="O45" s="70">
        <f>calculations!G69</f>
        <v>2.0289164813484595</v>
      </c>
      <c r="P45" s="22">
        <f>calculations!O69</f>
        <v>6040.9949120423935</v>
      </c>
      <c r="Q45" s="22"/>
      <c r="R45" s="72">
        <f>calculations!B69</f>
        <v>5880.0000000000018</v>
      </c>
    </row>
    <row r="46" spans="5:18">
      <c r="E46" s="47">
        <f>calculations!P30</f>
        <v>2.4512029598728722</v>
      </c>
      <c r="F46" s="22">
        <f>calculations!O30</f>
        <v>3233.1172294433732</v>
      </c>
      <c r="G46" s="23"/>
      <c r="H46" s="51">
        <f>calculations!A30</f>
        <v>0.11999999999999966</v>
      </c>
      <c r="O46" s="70">
        <f>calculations!G70</f>
        <v>2.1083734753121317</v>
      </c>
      <c r="P46" s="22">
        <f>calculations!O70</f>
        <v>6511.5033069559358</v>
      </c>
      <c r="Q46" s="22"/>
      <c r="R46" s="72">
        <f>calculations!B70</f>
        <v>6160.0000000000027</v>
      </c>
    </row>
    <row r="47" spans="5:18">
      <c r="E47" s="47">
        <f>calculations!P31</f>
        <v>1.9640590491468333</v>
      </c>
      <c r="F47" s="22">
        <f>calculations!O31</f>
        <v>3341.721598883466</v>
      </c>
      <c r="G47" s="23"/>
      <c r="H47" s="51">
        <f>calculations!A31</f>
        <v>7.9999999999999655E-2</v>
      </c>
      <c r="O47" s="70">
        <f>calculations!G71</f>
        <v>2.1890238192667217</v>
      </c>
      <c r="P47" s="22">
        <f>calculations!O71</f>
        <v>7000.1057539647736</v>
      </c>
      <c r="Q47" s="22"/>
      <c r="R47" s="72">
        <f>calculations!B71</f>
        <v>6440.0000000000027</v>
      </c>
    </row>
    <row r="48" spans="5:18">
      <c r="E48" s="47">
        <f>calculations!P32</f>
        <v>1.3447986834406747</v>
      </c>
      <c r="F48" s="22">
        <f>calculations!O32</f>
        <v>3448.7773265480664</v>
      </c>
      <c r="G48" s="23"/>
      <c r="H48" s="51">
        <f>calculations!A32</f>
        <v>3.9999999999999654E-2</v>
      </c>
      <c r="O48" s="70">
        <f>calculations!G72</f>
        <v>2.270943628898396</v>
      </c>
      <c r="P48" s="22">
        <f>calculations!O72</f>
        <v>7505.2344425500742</v>
      </c>
      <c r="Q48" s="22"/>
      <c r="R48" s="72">
        <f>calculations!B72</f>
        <v>6720.0000000000018</v>
      </c>
    </row>
    <row r="49" spans="5:18" ht="16" thickBot="1">
      <c r="E49" s="48">
        <f>calculations!P33</f>
        <v>0</v>
      </c>
      <c r="F49" s="41">
        <f>calculations!O33</f>
        <v>3554.4572229347532</v>
      </c>
      <c r="G49" s="42"/>
      <c r="H49" s="52">
        <f>calculations!A33</f>
        <v>0</v>
      </c>
      <c r="O49" s="73">
        <f>calculations!G73</f>
        <v>2.3542068790536712</v>
      </c>
      <c r="P49" s="74">
        <f>calculations!O73</f>
        <v>8028.0302138678881</v>
      </c>
      <c r="Q49" s="74"/>
      <c r="R49" s="75">
        <f>calculations!B73</f>
        <v>7000</v>
      </c>
    </row>
    <row r="50" spans="5:18" ht="16" thickTop="1"/>
  </sheetData>
  <sheetProtection password="8D6D" sheet="1" objects="1" scenarios="1"/>
  <mergeCells count="28">
    <mergeCell ref="O8:R8"/>
    <mergeCell ref="O22:R22"/>
    <mergeCell ref="T8:U8"/>
    <mergeCell ref="W8:X8"/>
    <mergeCell ref="T22:U22"/>
    <mergeCell ref="W22:X22"/>
    <mergeCell ref="W10:X10"/>
    <mergeCell ref="T10:U10"/>
    <mergeCell ref="B20:X20"/>
    <mergeCell ref="E22:H22"/>
    <mergeCell ref="B22:C22"/>
    <mergeCell ref="B8:C8"/>
    <mergeCell ref="B9:C9"/>
    <mergeCell ref="O9:R9"/>
    <mergeCell ref="T9:U9"/>
    <mergeCell ref="W9:X9"/>
    <mergeCell ref="J24:L24"/>
    <mergeCell ref="J22:M22"/>
    <mergeCell ref="J8:M8"/>
    <mergeCell ref="E8:H8"/>
    <mergeCell ref="E9:H9"/>
    <mergeCell ref="J9:M9"/>
    <mergeCell ref="B2:J2"/>
    <mergeCell ref="B4:J4"/>
    <mergeCell ref="B5:J5"/>
    <mergeCell ref="B6:J6"/>
    <mergeCell ref="J23:L23"/>
    <mergeCell ref="B3:J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7001"/>
  <sheetViews>
    <sheetView topLeftCell="A7001" workbookViewId="0">
      <selection activeCell="G7020" sqref="G7020"/>
    </sheetView>
  </sheetViews>
  <sheetFormatPr baseColWidth="10" defaultRowHeight="15" x14ac:dyDescent="0"/>
  <cols>
    <col min="2" max="2" width="11.83203125" bestFit="1" customWidth="1"/>
    <col min="3" max="3" width="12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2</v>
      </c>
      <c r="C3">
        <v>2</v>
      </c>
    </row>
    <row r="4" spans="1:3">
      <c r="A4">
        <v>3</v>
      </c>
      <c r="B4">
        <v>3</v>
      </c>
      <c r="C4">
        <v>3</v>
      </c>
    </row>
    <row r="5" spans="1:3">
      <c r="A5">
        <v>4</v>
      </c>
      <c r="B5">
        <v>4</v>
      </c>
      <c r="C5">
        <v>4</v>
      </c>
    </row>
    <row r="6" spans="1:3">
      <c r="A6">
        <v>5</v>
      </c>
      <c r="B6">
        <v>5.01</v>
      </c>
      <c r="C6">
        <v>5</v>
      </c>
    </row>
    <row r="7" spans="1:3">
      <c r="A7">
        <v>6</v>
      </c>
      <c r="B7">
        <v>6.01</v>
      </c>
      <c r="C7">
        <v>6</v>
      </c>
    </row>
    <row r="8" spans="1:3">
      <c r="A8">
        <v>7</v>
      </c>
      <c r="B8">
        <v>7.01</v>
      </c>
      <c r="C8">
        <v>7</v>
      </c>
    </row>
    <row r="9" spans="1:3">
      <c r="A9">
        <v>8</v>
      </c>
      <c r="B9">
        <v>8.01</v>
      </c>
      <c r="C9">
        <v>8</v>
      </c>
    </row>
    <row r="10" spans="1:3">
      <c r="A10">
        <v>9</v>
      </c>
      <c r="B10">
        <v>9.02</v>
      </c>
      <c r="C10">
        <v>9</v>
      </c>
    </row>
    <row r="11" spans="1:3">
      <c r="A11">
        <v>10</v>
      </c>
      <c r="B11">
        <v>10.02</v>
      </c>
      <c r="C11">
        <v>10</v>
      </c>
    </row>
    <row r="12" spans="1:3">
      <c r="A12">
        <v>11</v>
      </c>
      <c r="B12">
        <v>11.03</v>
      </c>
      <c r="C12">
        <v>11</v>
      </c>
    </row>
    <row r="13" spans="1:3">
      <c r="A13">
        <v>12</v>
      </c>
      <c r="B13">
        <v>12.03</v>
      </c>
      <c r="C13">
        <v>12</v>
      </c>
    </row>
    <row r="14" spans="1:3">
      <c r="A14">
        <v>13</v>
      </c>
      <c r="B14">
        <v>13.04</v>
      </c>
      <c r="C14">
        <v>13</v>
      </c>
    </row>
    <row r="15" spans="1:3">
      <c r="A15">
        <v>14</v>
      </c>
      <c r="B15">
        <v>14.04</v>
      </c>
      <c r="C15">
        <v>14</v>
      </c>
    </row>
    <row r="16" spans="1:3">
      <c r="A16">
        <v>15</v>
      </c>
      <c r="B16">
        <v>15.05</v>
      </c>
      <c r="C16">
        <v>15</v>
      </c>
    </row>
    <row r="17" spans="1:3">
      <c r="A17">
        <v>16</v>
      </c>
      <c r="B17">
        <v>16.05</v>
      </c>
      <c r="C17">
        <v>15.99</v>
      </c>
    </row>
    <row r="18" spans="1:3">
      <c r="A18">
        <v>17</v>
      </c>
      <c r="B18">
        <v>17.059999999999999</v>
      </c>
      <c r="C18">
        <v>16.989999999999998</v>
      </c>
    </row>
    <row r="19" spans="1:3">
      <c r="A19">
        <v>18</v>
      </c>
      <c r="B19">
        <v>18.07</v>
      </c>
      <c r="C19">
        <v>17.989999999999998</v>
      </c>
    </row>
    <row r="20" spans="1:3">
      <c r="A20">
        <v>19</v>
      </c>
      <c r="B20">
        <v>19.079999999999998</v>
      </c>
      <c r="C20">
        <v>18.989999999999998</v>
      </c>
    </row>
    <row r="21" spans="1:3">
      <c r="A21">
        <v>20</v>
      </c>
      <c r="B21">
        <v>20.079999999999998</v>
      </c>
      <c r="C21">
        <v>19.989999999999998</v>
      </c>
    </row>
    <row r="22" spans="1:3">
      <c r="A22">
        <v>21</v>
      </c>
      <c r="B22">
        <v>21.09</v>
      </c>
      <c r="C22">
        <v>20.99</v>
      </c>
    </row>
    <row r="23" spans="1:3">
      <c r="A23">
        <v>22</v>
      </c>
      <c r="B23">
        <v>22.1</v>
      </c>
      <c r="C23">
        <v>21.99</v>
      </c>
    </row>
    <row r="24" spans="1:3">
      <c r="A24">
        <v>23</v>
      </c>
      <c r="B24">
        <v>23.11</v>
      </c>
      <c r="C24">
        <v>22.99</v>
      </c>
    </row>
    <row r="25" spans="1:3">
      <c r="A25">
        <v>24</v>
      </c>
      <c r="B25">
        <v>24.12</v>
      </c>
      <c r="C25">
        <v>23.99</v>
      </c>
    </row>
    <row r="26" spans="1:3">
      <c r="A26">
        <v>25</v>
      </c>
      <c r="B26">
        <v>25.13</v>
      </c>
      <c r="C26">
        <v>24.99</v>
      </c>
    </row>
    <row r="27" spans="1:3">
      <c r="A27">
        <v>26</v>
      </c>
      <c r="B27">
        <v>26.14</v>
      </c>
      <c r="C27">
        <v>25.99</v>
      </c>
    </row>
    <row r="28" spans="1:3">
      <c r="A28">
        <v>27</v>
      </c>
      <c r="B28">
        <v>27.15</v>
      </c>
      <c r="C28">
        <v>26.98</v>
      </c>
    </row>
    <row r="29" spans="1:3">
      <c r="A29">
        <v>28</v>
      </c>
      <c r="B29">
        <v>28.17</v>
      </c>
      <c r="C29">
        <v>27.98</v>
      </c>
    </row>
    <row r="30" spans="1:3">
      <c r="A30">
        <v>29</v>
      </c>
      <c r="B30">
        <v>29.18</v>
      </c>
      <c r="C30">
        <v>28.98</v>
      </c>
    </row>
    <row r="31" spans="1:3">
      <c r="A31">
        <v>30</v>
      </c>
      <c r="B31">
        <v>30.19</v>
      </c>
      <c r="C31">
        <v>29.98</v>
      </c>
    </row>
    <row r="32" spans="1:3">
      <c r="A32">
        <v>31</v>
      </c>
      <c r="B32">
        <v>31.2</v>
      </c>
      <c r="C32">
        <v>30.98</v>
      </c>
    </row>
    <row r="33" spans="1:3">
      <c r="A33">
        <v>32</v>
      </c>
      <c r="B33">
        <v>32.22</v>
      </c>
      <c r="C33">
        <v>31.98</v>
      </c>
    </row>
    <row r="34" spans="1:3">
      <c r="A34">
        <v>33</v>
      </c>
      <c r="B34">
        <v>33.229999999999997</v>
      </c>
      <c r="C34">
        <v>32.979999999999997</v>
      </c>
    </row>
    <row r="35" spans="1:3">
      <c r="A35">
        <v>34</v>
      </c>
      <c r="B35">
        <v>34.24</v>
      </c>
      <c r="C35">
        <v>33.97</v>
      </c>
    </row>
    <row r="36" spans="1:3">
      <c r="A36">
        <v>35</v>
      </c>
      <c r="B36">
        <v>35.26</v>
      </c>
      <c r="C36">
        <v>34.97</v>
      </c>
    </row>
    <row r="37" spans="1:3">
      <c r="A37">
        <v>36</v>
      </c>
      <c r="B37">
        <v>36.270000000000003</v>
      </c>
      <c r="C37">
        <v>35.97</v>
      </c>
    </row>
    <row r="38" spans="1:3">
      <c r="A38">
        <v>37</v>
      </c>
      <c r="B38">
        <v>37.29</v>
      </c>
      <c r="C38">
        <v>36.97</v>
      </c>
    </row>
    <row r="39" spans="1:3">
      <c r="A39">
        <v>38</v>
      </c>
      <c r="B39">
        <v>38.31</v>
      </c>
      <c r="C39">
        <v>37.97</v>
      </c>
    </row>
    <row r="40" spans="1:3">
      <c r="A40">
        <v>39</v>
      </c>
      <c r="B40">
        <v>39.32</v>
      </c>
      <c r="C40">
        <v>38.97</v>
      </c>
    </row>
    <row r="41" spans="1:3">
      <c r="A41">
        <v>40</v>
      </c>
      <c r="B41">
        <v>40.340000000000003</v>
      </c>
      <c r="C41">
        <v>39.97</v>
      </c>
    </row>
    <row r="42" spans="1:3">
      <c r="A42">
        <v>41</v>
      </c>
      <c r="B42">
        <v>41.36</v>
      </c>
      <c r="C42">
        <v>40.96</v>
      </c>
    </row>
    <row r="43" spans="1:3">
      <c r="A43">
        <v>42</v>
      </c>
      <c r="B43">
        <v>42.37</v>
      </c>
      <c r="C43">
        <v>41.96</v>
      </c>
    </row>
    <row r="44" spans="1:3">
      <c r="A44">
        <v>43</v>
      </c>
      <c r="B44">
        <v>43.39</v>
      </c>
      <c r="C44">
        <v>42.96</v>
      </c>
    </row>
    <row r="45" spans="1:3">
      <c r="A45">
        <v>44</v>
      </c>
      <c r="B45">
        <v>44.41</v>
      </c>
      <c r="C45">
        <v>43.96</v>
      </c>
    </row>
    <row r="46" spans="1:3">
      <c r="A46">
        <v>45</v>
      </c>
      <c r="B46">
        <v>45.43</v>
      </c>
      <c r="C46">
        <v>44.96</v>
      </c>
    </row>
    <row r="47" spans="1:3">
      <c r="A47">
        <v>46</v>
      </c>
      <c r="B47">
        <v>46.45</v>
      </c>
      <c r="C47">
        <v>45.95</v>
      </c>
    </row>
    <row r="48" spans="1:3">
      <c r="A48">
        <v>47</v>
      </c>
      <c r="B48">
        <v>47.47</v>
      </c>
      <c r="C48">
        <v>46.95</v>
      </c>
    </row>
    <row r="49" spans="1:3">
      <c r="A49">
        <v>48</v>
      </c>
      <c r="B49">
        <v>48.49</v>
      </c>
      <c r="C49">
        <v>47.95</v>
      </c>
    </row>
    <row r="50" spans="1:3">
      <c r="A50">
        <v>49</v>
      </c>
      <c r="B50">
        <v>49.51</v>
      </c>
      <c r="C50">
        <v>48.95</v>
      </c>
    </row>
    <row r="51" spans="1:3">
      <c r="A51">
        <v>50</v>
      </c>
      <c r="B51">
        <v>50.53</v>
      </c>
      <c r="C51">
        <v>49.95</v>
      </c>
    </row>
    <row r="52" spans="1:3">
      <c r="A52">
        <v>51</v>
      </c>
      <c r="B52">
        <v>51.55</v>
      </c>
      <c r="C52">
        <v>50.94</v>
      </c>
    </row>
    <row r="53" spans="1:3">
      <c r="A53">
        <v>52</v>
      </c>
      <c r="B53">
        <v>52.57</v>
      </c>
      <c r="C53">
        <v>51.94</v>
      </c>
    </row>
    <row r="54" spans="1:3">
      <c r="A54">
        <v>53</v>
      </c>
      <c r="B54">
        <v>53.6</v>
      </c>
      <c r="C54">
        <v>52.94</v>
      </c>
    </row>
    <row r="55" spans="1:3">
      <c r="A55">
        <v>54</v>
      </c>
      <c r="B55">
        <v>54.62</v>
      </c>
      <c r="C55">
        <v>53.94</v>
      </c>
    </row>
    <row r="56" spans="1:3">
      <c r="A56">
        <v>55</v>
      </c>
      <c r="B56">
        <v>55.64</v>
      </c>
      <c r="C56">
        <v>54.93</v>
      </c>
    </row>
    <row r="57" spans="1:3">
      <c r="A57">
        <v>56</v>
      </c>
      <c r="B57">
        <v>56.66</v>
      </c>
      <c r="C57">
        <v>55.93</v>
      </c>
    </row>
    <row r="58" spans="1:3">
      <c r="A58">
        <v>57</v>
      </c>
      <c r="B58">
        <v>57.69</v>
      </c>
      <c r="C58">
        <v>56.93</v>
      </c>
    </row>
    <row r="59" spans="1:3">
      <c r="A59">
        <v>58</v>
      </c>
      <c r="B59">
        <v>58.71</v>
      </c>
      <c r="C59">
        <v>57.93</v>
      </c>
    </row>
    <row r="60" spans="1:3">
      <c r="A60">
        <v>59</v>
      </c>
      <c r="B60">
        <v>59.74</v>
      </c>
      <c r="C60">
        <v>58.93</v>
      </c>
    </row>
    <row r="61" spans="1:3">
      <c r="A61">
        <v>60</v>
      </c>
      <c r="B61">
        <v>60.76</v>
      </c>
      <c r="C61">
        <v>59.92</v>
      </c>
    </row>
    <row r="62" spans="1:3">
      <c r="A62">
        <v>61</v>
      </c>
      <c r="B62">
        <v>61.79</v>
      </c>
      <c r="C62">
        <v>60.92</v>
      </c>
    </row>
    <row r="63" spans="1:3">
      <c r="A63">
        <v>62</v>
      </c>
      <c r="B63">
        <v>62.82</v>
      </c>
      <c r="C63">
        <v>61.92</v>
      </c>
    </row>
    <row r="64" spans="1:3">
      <c r="A64">
        <v>63</v>
      </c>
      <c r="B64">
        <v>63.84</v>
      </c>
      <c r="C64">
        <v>62.91</v>
      </c>
    </row>
    <row r="65" spans="1:3">
      <c r="A65">
        <v>64</v>
      </c>
      <c r="B65">
        <v>64.87</v>
      </c>
      <c r="C65">
        <v>63.91</v>
      </c>
    </row>
    <row r="66" spans="1:3">
      <c r="A66">
        <v>65</v>
      </c>
      <c r="B66">
        <v>65.900000000000006</v>
      </c>
      <c r="C66">
        <v>64.91</v>
      </c>
    </row>
    <row r="67" spans="1:3">
      <c r="A67">
        <v>66</v>
      </c>
      <c r="B67">
        <v>66.92</v>
      </c>
      <c r="C67">
        <v>65.91</v>
      </c>
    </row>
    <row r="68" spans="1:3">
      <c r="A68">
        <v>67</v>
      </c>
      <c r="B68">
        <v>67.95</v>
      </c>
      <c r="C68">
        <v>66.900000000000006</v>
      </c>
    </row>
    <row r="69" spans="1:3">
      <c r="A69">
        <v>68</v>
      </c>
      <c r="B69">
        <v>68.98</v>
      </c>
      <c r="C69">
        <v>67.900000000000006</v>
      </c>
    </row>
    <row r="70" spans="1:3">
      <c r="A70">
        <v>69</v>
      </c>
      <c r="B70">
        <v>70.010000000000005</v>
      </c>
      <c r="C70">
        <v>68.900000000000006</v>
      </c>
    </row>
    <row r="71" spans="1:3">
      <c r="A71">
        <v>70</v>
      </c>
      <c r="B71">
        <v>71.040000000000006</v>
      </c>
      <c r="C71">
        <v>69.900000000000006</v>
      </c>
    </row>
    <row r="72" spans="1:3">
      <c r="A72">
        <v>71</v>
      </c>
      <c r="B72">
        <v>72.069999999999993</v>
      </c>
      <c r="C72">
        <v>70.89</v>
      </c>
    </row>
    <row r="73" spans="1:3">
      <c r="A73">
        <v>72</v>
      </c>
      <c r="B73">
        <v>73.099999999999994</v>
      </c>
      <c r="C73">
        <v>71.89</v>
      </c>
    </row>
    <row r="74" spans="1:3">
      <c r="A74">
        <v>73</v>
      </c>
      <c r="B74">
        <v>74.13</v>
      </c>
      <c r="C74">
        <v>72.89</v>
      </c>
    </row>
    <row r="75" spans="1:3">
      <c r="A75">
        <v>74</v>
      </c>
      <c r="B75">
        <v>75.16</v>
      </c>
      <c r="C75">
        <v>73.88</v>
      </c>
    </row>
    <row r="76" spans="1:3">
      <c r="A76">
        <v>75</v>
      </c>
      <c r="B76">
        <v>76.2</v>
      </c>
      <c r="C76">
        <v>74.88</v>
      </c>
    </row>
    <row r="77" spans="1:3">
      <c r="A77">
        <v>76</v>
      </c>
      <c r="B77">
        <v>77.23</v>
      </c>
      <c r="C77">
        <v>75.88</v>
      </c>
    </row>
    <row r="78" spans="1:3">
      <c r="A78">
        <v>77</v>
      </c>
      <c r="B78">
        <v>78.260000000000005</v>
      </c>
      <c r="C78">
        <v>76.87</v>
      </c>
    </row>
    <row r="79" spans="1:3">
      <c r="A79">
        <v>78</v>
      </c>
      <c r="B79">
        <v>79.290000000000006</v>
      </c>
      <c r="C79">
        <v>77.87</v>
      </c>
    </row>
    <row r="80" spans="1:3">
      <c r="A80">
        <v>79</v>
      </c>
      <c r="B80">
        <v>80.33</v>
      </c>
      <c r="C80">
        <v>78.87</v>
      </c>
    </row>
    <row r="81" spans="1:3">
      <c r="A81">
        <v>80</v>
      </c>
      <c r="B81">
        <v>81.36</v>
      </c>
      <c r="C81">
        <v>79.86</v>
      </c>
    </row>
    <row r="82" spans="1:3">
      <c r="A82">
        <v>81</v>
      </c>
      <c r="B82">
        <v>82.4</v>
      </c>
      <c r="C82">
        <v>80.86</v>
      </c>
    </row>
    <row r="83" spans="1:3">
      <c r="A83">
        <v>82</v>
      </c>
      <c r="B83">
        <v>83.43</v>
      </c>
      <c r="C83">
        <v>81.86</v>
      </c>
    </row>
    <row r="84" spans="1:3">
      <c r="A84">
        <v>83</v>
      </c>
      <c r="B84">
        <v>84.47</v>
      </c>
      <c r="C84">
        <v>82.85</v>
      </c>
    </row>
    <row r="85" spans="1:3">
      <c r="A85">
        <v>84</v>
      </c>
      <c r="B85">
        <v>85.5</v>
      </c>
      <c r="C85">
        <v>83.85</v>
      </c>
    </row>
    <row r="86" spans="1:3">
      <c r="A86">
        <v>85</v>
      </c>
      <c r="B86">
        <v>86.54</v>
      </c>
      <c r="C86">
        <v>84.85</v>
      </c>
    </row>
    <row r="87" spans="1:3">
      <c r="A87">
        <v>86</v>
      </c>
      <c r="B87">
        <v>87.58</v>
      </c>
      <c r="C87">
        <v>85.84</v>
      </c>
    </row>
    <row r="88" spans="1:3">
      <c r="A88">
        <v>87</v>
      </c>
      <c r="B88">
        <v>88.61</v>
      </c>
      <c r="C88">
        <v>86.84</v>
      </c>
    </row>
    <row r="89" spans="1:3">
      <c r="A89">
        <v>88</v>
      </c>
      <c r="B89">
        <v>89.65</v>
      </c>
      <c r="C89">
        <v>87.84</v>
      </c>
    </row>
    <row r="90" spans="1:3">
      <c r="A90">
        <v>89</v>
      </c>
      <c r="B90">
        <v>90.69</v>
      </c>
      <c r="C90">
        <v>88.83</v>
      </c>
    </row>
    <row r="91" spans="1:3">
      <c r="A91">
        <v>90</v>
      </c>
      <c r="B91">
        <v>91.73</v>
      </c>
      <c r="C91">
        <v>89.83</v>
      </c>
    </row>
    <row r="92" spans="1:3">
      <c r="A92">
        <v>91</v>
      </c>
      <c r="B92">
        <v>92.77</v>
      </c>
      <c r="C92">
        <v>90.83</v>
      </c>
    </row>
    <row r="93" spans="1:3">
      <c r="A93">
        <v>92</v>
      </c>
      <c r="B93">
        <v>93.8</v>
      </c>
      <c r="C93">
        <v>91.82</v>
      </c>
    </row>
    <row r="94" spans="1:3">
      <c r="A94">
        <v>93</v>
      </c>
      <c r="B94">
        <v>94.84</v>
      </c>
      <c r="C94">
        <v>92.82</v>
      </c>
    </row>
    <row r="95" spans="1:3">
      <c r="A95">
        <v>94</v>
      </c>
      <c r="B95">
        <v>95.88</v>
      </c>
      <c r="C95">
        <v>93.81</v>
      </c>
    </row>
    <row r="96" spans="1:3">
      <c r="A96">
        <v>95</v>
      </c>
      <c r="B96">
        <v>96.93</v>
      </c>
      <c r="C96">
        <v>94.81</v>
      </c>
    </row>
    <row r="97" spans="1:3">
      <c r="A97">
        <v>96</v>
      </c>
      <c r="B97">
        <v>97.97</v>
      </c>
      <c r="C97">
        <v>95.81</v>
      </c>
    </row>
    <row r="98" spans="1:3">
      <c r="A98">
        <v>97</v>
      </c>
      <c r="B98">
        <v>99.01</v>
      </c>
      <c r="C98">
        <v>96.8</v>
      </c>
    </row>
    <row r="99" spans="1:3">
      <c r="A99">
        <v>98</v>
      </c>
      <c r="B99">
        <v>100.05</v>
      </c>
      <c r="C99">
        <v>97.8</v>
      </c>
    </row>
    <row r="100" spans="1:3">
      <c r="A100">
        <v>99</v>
      </c>
      <c r="B100">
        <v>101.09</v>
      </c>
      <c r="C100">
        <v>98.8</v>
      </c>
    </row>
    <row r="101" spans="1:3">
      <c r="A101">
        <v>100</v>
      </c>
      <c r="B101">
        <v>102.13</v>
      </c>
      <c r="C101">
        <v>99.79</v>
      </c>
    </row>
    <row r="102" spans="1:3">
      <c r="A102">
        <v>101</v>
      </c>
      <c r="B102">
        <v>103.18</v>
      </c>
      <c r="C102">
        <v>100.79</v>
      </c>
    </row>
    <row r="103" spans="1:3">
      <c r="A103">
        <v>102</v>
      </c>
      <c r="B103">
        <v>104.22</v>
      </c>
      <c r="C103">
        <v>101.78</v>
      </c>
    </row>
    <row r="104" spans="1:3">
      <c r="A104">
        <v>103</v>
      </c>
      <c r="B104">
        <v>105.27</v>
      </c>
      <c r="C104">
        <v>102.78</v>
      </c>
    </row>
    <row r="105" spans="1:3">
      <c r="A105">
        <v>104</v>
      </c>
      <c r="B105">
        <v>106.31</v>
      </c>
      <c r="C105">
        <v>103.78</v>
      </c>
    </row>
    <row r="106" spans="1:3">
      <c r="A106">
        <v>105</v>
      </c>
      <c r="B106">
        <v>107.36</v>
      </c>
      <c r="C106">
        <v>104.77</v>
      </c>
    </row>
    <row r="107" spans="1:3">
      <c r="A107">
        <v>106</v>
      </c>
      <c r="B107">
        <v>108.4</v>
      </c>
      <c r="C107">
        <v>105.77</v>
      </c>
    </row>
    <row r="108" spans="1:3">
      <c r="A108">
        <v>107</v>
      </c>
      <c r="B108">
        <v>109.45</v>
      </c>
      <c r="C108">
        <v>106.76</v>
      </c>
    </row>
    <row r="109" spans="1:3">
      <c r="A109">
        <v>108</v>
      </c>
      <c r="B109">
        <v>110.49</v>
      </c>
      <c r="C109">
        <v>107.76</v>
      </c>
    </row>
    <row r="110" spans="1:3">
      <c r="A110">
        <v>109</v>
      </c>
      <c r="B110">
        <v>111.54</v>
      </c>
      <c r="C110">
        <v>108.75</v>
      </c>
    </row>
    <row r="111" spans="1:3">
      <c r="A111">
        <v>110</v>
      </c>
      <c r="B111">
        <v>112.59</v>
      </c>
      <c r="C111">
        <v>109.75</v>
      </c>
    </row>
    <row r="112" spans="1:3">
      <c r="A112">
        <v>111</v>
      </c>
      <c r="B112">
        <v>113.63</v>
      </c>
      <c r="C112">
        <v>110.75</v>
      </c>
    </row>
    <row r="113" spans="1:3">
      <c r="A113">
        <v>112</v>
      </c>
      <c r="B113">
        <v>114.68</v>
      </c>
      <c r="C113">
        <v>111.74</v>
      </c>
    </row>
    <row r="114" spans="1:3">
      <c r="A114">
        <v>113</v>
      </c>
      <c r="B114">
        <v>115.73</v>
      </c>
      <c r="C114">
        <v>112.74</v>
      </c>
    </row>
    <row r="115" spans="1:3">
      <c r="A115">
        <v>114</v>
      </c>
      <c r="B115">
        <v>116.78</v>
      </c>
      <c r="C115">
        <v>113.73</v>
      </c>
    </row>
    <row r="116" spans="1:3">
      <c r="A116">
        <v>115</v>
      </c>
      <c r="B116">
        <v>117.83</v>
      </c>
      <c r="C116">
        <v>114.73</v>
      </c>
    </row>
    <row r="117" spans="1:3">
      <c r="A117">
        <v>116</v>
      </c>
      <c r="B117">
        <v>118.88</v>
      </c>
      <c r="C117">
        <v>115.72</v>
      </c>
    </row>
    <row r="118" spans="1:3">
      <c r="A118">
        <v>117</v>
      </c>
      <c r="B118">
        <v>119.93</v>
      </c>
      <c r="C118">
        <v>116.72</v>
      </c>
    </row>
    <row r="119" spans="1:3">
      <c r="A119">
        <v>118</v>
      </c>
      <c r="B119">
        <v>120.98</v>
      </c>
      <c r="C119">
        <v>117.71</v>
      </c>
    </row>
    <row r="120" spans="1:3">
      <c r="A120">
        <v>119</v>
      </c>
      <c r="B120">
        <v>122.03</v>
      </c>
      <c r="C120">
        <v>118.71</v>
      </c>
    </row>
    <row r="121" spans="1:3">
      <c r="A121">
        <v>120</v>
      </c>
      <c r="B121">
        <v>123.08</v>
      </c>
      <c r="C121">
        <v>119.7</v>
      </c>
    </row>
    <row r="122" spans="1:3">
      <c r="A122">
        <v>121</v>
      </c>
      <c r="B122">
        <v>124.14</v>
      </c>
      <c r="C122">
        <v>120.7</v>
      </c>
    </row>
    <row r="123" spans="1:3">
      <c r="A123">
        <v>122</v>
      </c>
      <c r="B123">
        <v>125.19</v>
      </c>
      <c r="C123">
        <v>121.69</v>
      </c>
    </row>
    <row r="124" spans="1:3">
      <c r="A124">
        <v>123</v>
      </c>
      <c r="B124">
        <v>126.24</v>
      </c>
      <c r="C124">
        <v>122.69</v>
      </c>
    </row>
    <row r="125" spans="1:3">
      <c r="A125">
        <v>124</v>
      </c>
      <c r="B125">
        <v>127.29</v>
      </c>
      <c r="C125">
        <v>123.68</v>
      </c>
    </row>
    <row r="126" spans="1:3">
      <c r="A126">
        <v>125</v>
      </c>
      <c r="B126">
        <v>128.35</v>
      </c>
      <c r="C126">
        <v>124.68</v>
      </c>
    </row>
    <row r="127" spans="1:3">
      <c r="A127">
        <v>126</v>
      </c>
      <c r="B127">
        <v>129.4</v>
      </c>
      <c r="C127">
        <v>125.68</v>
      </c>
    </row>
    <row r="128" spans="1:3">
      <c r="A128">
        <v>127</v>
      </c>
      <c r="B128">
        <v>130.46</v>
      </c>
      <c r="C128">
        <v>126.67</v>
      </c>
    </row>
    <row r="129" spans="1:3">
      <c r="A129">
        <v>128</v>
      </c>
      <c r="B129">
        <v>131.51</v>
      </c>
      <c r="C129">
        <v>127.67</v>
      </c>
    </row>
    <row r="130" spans="1:3">
      <c r="A130">
        <v>129</v>
      </c>
      <c r="B130">
        <v>132.57</v>
      </c>
      <c r="C130">
        <v>128.66</v>
      </c>
    </row>
    <row r="131" spans="1:3">
      <c r="A131">
        <v>130</v>
      </c>
      <c r="B131">
        <v>133.62</v>
      </c>
      <c r="C131">
        <v>129.66</v>
      </c>
    </row>
    <row r="132" spans="1:3">
      <c r="A132">
        <v>131</v>
      </c>
      <c r="B132">
        <v>134.68</v>
      </c>
      <c r="C132">
        <v>130.65</v>
      </c>
    </row>
    <row r="133" spans="1:3">
      <c r="A133">
        <v>132</v>
      </c>
      <c r="B133">
        <v>135.74</v>
      </c>
      <c r="C133">
        <v>131.65</v>
      </c>
    </row>
    <row r="134" spans="1:3">
      <c r="A134">
        <v>133</v>
      </c>
      <c r="B134">
        <v>136.80000000000001</v>
      </c>
      <c r="C134">
        <v>132.63999999999999</v>
      </c>
    </row>
    <row r="135" spans="1:3">
      <c r="A135">
        <v>134</v>
      </c>
      <c r="B135">
        <v>137.85</v>
      </c>
      <c r="C135">
        <v>133.63</v>
      </c>
    </row>
    <row r="136" spans="1:3">
      <c r="A136">
        <v>135</v>
      </c>
      <c r="B136">
        <v>138.91</v>
      </c>
      <c r="C136">
        <v>134.63</v>
      </c>
    </row>
    <row r="137" spans="1:3">
      <c r="A137">
        <v>136</v>
      </c>
      <c r="B137">
        <v>139.97</v>
      </c>
      <c r="C137">
        <v>135.62</v>
      </c>
    </row>
    <row r="138" spans="1:3">
      <c r="A138">
        <v>137</v>
      </c>
      <c r="B138">
        <v>141.03</v>
      </c>
      <c r="C138">
        <v>136.62</v>
      </c>
    </row>
    <row r="139" spans="1:3">
      <c r="A139">
        <v>138</v>
      </c>
      <c r="B139">
        <v>142.09</v>
      </c>
      <c r="C139">
        <v>137.61000000000001</v>
      </c>
    </row>
    <row r="140" spans="1:3">
      <c r="A140">
        <v>139</v>
      </c>
      <c r="B140">
        <v>143.15</v>
      </c>
      <c r="C140">
        <v>138.61000000000001</v>
      </c>
    </row>
    <row r="141" spans="1:3">
      <c r="A141">
        <v>140</v>
      </c>
      <c r="B141">
        <v>144.21</v>
      </c>
      <c r="C141">
        <v>139.6</v>
      </c>
    </row>
    <row r="142" spans="1:3">
      <c r="A142">
        <v>141</v>
      </c>
      <c r="B142">
        <v>145.27000000000001</v>
      </c>
      <c r="C142">
        <v>140.6</v>
      </c>
    </row>
    <row r="143" spans="1:3">
      <c r="A143">
        <v>142</v>
      </c>
      <c r="B143">
        <v>146.33000000000001</v>
      </c>
      <c r="C143">
        <v>141.59</v>
      </c>
    </row>
    <row r="144" spans="1:3">
      <c r="A144">
        <v>143</v>
      </c>
      <c r="B144">
        <v>147.38999999999999</v>
      </c>
      <c r="C144">
        <v>142.59</v>
      </c>
    </row>
    <row r="145" spans="1:3">
      <c r="A145">
        <v>144</v>
      </c>
      <c r="B145">
        <v>148.46</v>
      </c>
      <c r="C145">
        <v>143.58000000000001</v>
      </c>
    </row>
    <row r="146" spans="1:3">
      <c r="A146">
        <v>145</v>
      </c>
      <c r="B146">
        <v>149.52000000000001</v>
      </c>
      <c r="C146">
        <v>144.58000000000001</v>
      </c>
    </row>
    <row r="147" spans="1:3">
      <c r="A147">
        <v>146</v>
      </c>
      <c r="B147">
        <v>150.58000000000001</v>
      </c>
      <c r="C147">
        <v>145.57</v>
      </c>
    </row>
    <row r="148" spans="1:3">
      <c r="A148">
        <v>147</v>
      </c>
      <c r="B148">
        <v>151.65</v>
      </c>
      <c r="C148">
        <v>146.56</v>
      </c>
    </row>
    <row r="149" spans="1:3">
      <c r="A149">
        <v>148</v>
      </c>
      <c r="B149">
        <v>152.71</v>
      </c>
      <c r="C149">
        <v>147.56</v>
      </c>
    </row>
    <row r="150" spans="1:3">
      <c r="A150">
        <v>149</v>
      </c>
      <c r="B150">
        <v>153.78</v>
      </c>
      <c r="C150">
        <v>148.55000000000001</v>
      </c>
    </row>
    <row r="151" spans="1:3">
      <c r="A151">
        <v>150</v>
      </c>
      <c r="B151">
        <v>154.84</v>
      </c>
      <c r="C151">
        <v>149.55000000000001</v>
      </c>
    </row>
    <row r="152" spans="1:3">
      <c r="A152">
        <v>151</v>
      </c>
      <c r="B152">
        <v>155.91</v>
      </c>
      <c r="C152">
        <v>150.54</v>
      </c>
    </row>
    <row r="153" spans="1:3">
      <c r="A153">
        <v>152</v>
      </c>
      <c r="B153">
        <v>156.97</v>
      </c>
      <c r="C153">
        <v>151.54</v>
      </c>
    </row>
    <row r="154" spans="1:3">
      <c r="A154">
        <v>153</v>
      </c>
      <c r="B154">
        <v>158.04</v>
      </c>
      <c r="C154">
        <v>152.53</v>
      </c>
    </row>
    <row r="155" spans="1:3">
      <c r="A155">
        <v>154</v>
      </c>
      <c r="B155">
        <v>159.11000000000001</v>
      </c>
      <c r="C155">
        <v>153.53</v>
      </c>
    </row>
    <row r="156" spans="1:3">
      <c r="A156">
        <v>155</v>
      </c>
      <c r="B156">
        <v>160.16999999999999</v>
      </c>
      <c r="C156">
        <v>154.52000000000001</v>
      </c>
    </row>
    <row r="157" spans="1:3">
      <c r="A157">
        <v>156</v>
      </c>
      <c r="B157">
        <v>161.24</v>
      </c>
      <c r="C157">
        <v>155.51</v>
      </c>
    </row>
    <row r="158" spans="1:3">
      <c r="A158">
        <v>157</v>
      </c>
      <c r="B158">
        <v>162.31</v>
      </c>
      <c r="C158">
        <v>156.51</v>
      </c>
    </row>
    <row r="159" spans="1:3">
      <c r="A159">
        <v>158</v>
      </c>
      <c r="B159">
        <v>163.38</v>
      </c>
      <c r="C159">
        <v>157.5</v>
      </c>
    </row>
    <row r="160" spans="1:3">
      <c r="A160">
        <v>159</v>
      </c>
      <c r="B160">
        <v>164.45</v>
      </c>
      <c r="C160">
        <v>158.5</v>
      </c>
    </row>
    <row r="161" spans="1:3">
      <c r="A161">
        <v>160</v>
      </c>
      <c r="B161">
        <v>165.52</v>
      </c>
      <c r="C161">
        <v>159.49</v>
      </c>
    </row>
    <row r="162" spans="1:3">
      <c r="A162">
        <v>161</v>
      </c>
      <c r="B162">
        <v>166.59</v>
      </c>
      <c r="C162">
        <v>160.47999999999999</v>
      </c>
    </row>
    <row r="163" spans="1:3">
      <c r="A163">
        <v>162</v>
      </c>
      <c r="B163">
        <v>167.66</v>
      </c>
      <c r="C163">
        <v>161.47999999999999</v>
      </c>
    </row>
    <row r="164" spans="1:3">
      <c r="A164">
        <v>163</v>
      </c>
      <c r="B164">
        <v>168.73</v>
      </c>
      <c r="C164">
        <v>162.47</v>
      </c>
    </row>
    <row r="165" spans="1:3">
      <c r="A165">
        <v>164</v>
      </c>
      <c r="B165">
        <v>169.8</v>
      </c>
      <c r="C165">
        <v>163.47</v>
      </c>
    </row>
    <row r="166" spans="1:3">
      <c r="A166">
        <v>165</v>
      </c>
      <c r="B166">
        <v>170.87</v>
      </c>
      <c r="C166">
        <v>164.46</v>
      </c>
    </row>
    <row r="167" spans="1:3">
      <c r="A167">
        <v>166</v>
      </c>
      <c r="B167">
        <v>171.94</v>
      </c>
      <c r="C167">
        <v>165.45</v>
      </c>
    </row>
    <row r="168" spans="1:3">
      <c r="A168">
        <v>167</v>
      </c>
      <c r="B168">
        <v>173.02</v>
      </c>
      <c r="C168">
        <v>166.45</v>
      </c>
    </row>
    <row r="169" spans="1:3">
      <c r="A169">
        <v>168</v>
      </c>
      <c r="B169">
        <v>174.09</v>
      </c>
      <c r="C169">
        <v>167.44</v>
      </c>
    </row>
    <row r="170" spans="1:3">
      <c r="A170">
        <v>169</v>
      </c>
      <c r="B170">
        <v>175.16</v>
      </c>
      <c r="C170">
        <v>168.43</v>
      </c>
    </row>
    <row r="171" spans="1:3">
      <c r="A171">
        <v>170</v>
      </c>
      <c r="B171">
        <v>176.24</v>
      </c>
      <c r="C171">
        <v>169.43</v>
      </c>
    </row>
    <row r="172" spans="1:3">
      <c r="A172">
        <v>171</v>
      </c>
      <c r="B172">
        <v>177.31</v>
      </c>
      <c r="C172">
        <v>170.42</v>
      </c>
    </row>
    <row r="173" spans="1:3">
      <c r="A173">
        <v>172</v>
      </c>
      <c r="B173">
        <v>178.39</v>
      </c>
      <c r="C173">
        <v>171.42</v>
      </c>
    </row>
    <row r="174" spans="1:3">
      <c r="A174">
        <v>173</v>
      </c>
      <c r="B174">
        <v>179.46</v>
      </c>
      <c r="C174">
        <v>172.41</v>
      </c>
    </row>
    <row r="175" spans="1:3">
      <c r="A175">
        <v>174</v>
      </c>
      <c r="B175">
        <v>180.54</v>
      </c>
      <c r="C175">
        <v>173.4</v>
      </c>
    </row>
    <row r="176" spans="1:3">
      <c r="A176">
        <v>175</v>
      </c>
      <c r="B176">
        <v>181.61</v>
      </c>
      <c r="C176">
        <v>174.4</v>
      </c>
    </row>
    <row r="177" spans="1:3">
      <c r="A177">
        <v>176</v>
      </c>
      <c r="B177">
        <v>182.69</v>
      </c>
      <c r="C177">
        <v>175.39</v>
      </c>
    </row>
    <row r="178" spans="1:3">
      <c r="A178">
        <v>177</v>
      </c>
      <c r="B178">
        <v>183.77</v>
      </c>
      <c r="C178">
        <v>176.38</v>
      </c>
    </row>
    <row r="179" spans="1:3">
      <c r="A179">
        <v>178</v>
      </c>
      <c r="B179">
        <v>184.85</v>
      </c>
      <c r="C179">
        <v>177.38</v>
      </c>
    </row>
    <row r="180" spans="1:3">
      <c r="A180">
        <v>179</v>
      </c>
      <c r="B180">
        <v>185.92</v>
      </c>
      <c r="C180">
        <v>178.37</v>
      </c>
    </row>
    <row r="181" spans="1:3">
      <c r="A181">
        <v>180</v>
      </c>
      <c r="B181">
        <v>187</v>
      </c>
      <c r="C181">
        <v>179.36</v>
      </c>
    </row>
    <row r="182" spans="1:3">
      <c r="A182">
        <v>181</v>
      </c>
      <c r="B182">
        <v>188.08</v>
      </c>
      <c r="C182">
        <v>180.36</v>
      </c>
    </row>
    <row r="183" spans="1:3">
      <c r="A183">
        <v>182</v>
      </c>
      <c r="B183">
        <v>189.16</v>
      </c>
      <c r="C183">
        <v>181.35</v>
      </c>
    </row>
    <row r="184" spans="1:3">
      <c r="A184">
        <v>183</v>
      </c>
      <c r="B184">
        <v>190.24</v>
      </c>
      <c r="C184">
        <v>182.34</v>
      </c>
    </row>
    <row r="185" spans="1:3">
      <c r="A185">
        <v>184</v>
      </c>
      <c r="B185">
        <v>191.32</v>
      </c>
      <c r="C185">
        <v>183.34</v>
      </c>
    </row>
    <row r="186" spans="1:3">
      <c r="A186">
        <v>185</v>
      </c>
      <c r="B186">
        <v>192.4</v>
      </c>
      <c r="C186">
        <v>184.33</v>
      </c>
    </row>
    <row r="187" spans="1:3">
      <c r="A187">
        <v>186</v>
      </c>
      <c r="B187">
        <v>193.48</v>
      </c>
      <c r="C187">
        <v>185.32</v>
      </c>
    </row>
    <row r="188" spans="1:3">
      <c r="A188">
        <v>187</v>
      </c>
      <c r="B188">
        <v>194.57</v>
      </c>
      <c r="C188">
        <v>186.32</v>
      </c>
    </row>
    <row r="189" spans="1:3">
      <c r="A189">
        <v>188</v>
      </c>
      <c r="B189">
        <v>195.65</v>
      </c>
      <c r="C189">
        <v>187.31</v>
      </c>
    </row>
    <row r="190" spans="1:3">
      <c r="A190">
        <v>189</v>
      </c>
      <c r="B190">
        <v>196.73</v>
      </c>
      <c r="C190">
        <v>188.3</v>
      </c>
    </row>
    <row r="191" spans="1:3">
      <c r="A191">
        <v>190</v>
      </c>
      <c r="B191">
        <v>197.81</v>
      </c>
      <c r="C191">
        <v>189.3</v>
      </c>
    </row>
    <row r="192" spans="1:3">
      <c r="A192">
        <v>191</v>
      </c>
      <c r="B192">
        <v>198.9</v>
      </c>
      <c r="C192">
        <v>190.29</v>
      </c>
    </row>
    <row r="193" spans="1:3">
      <c r="A193">
        <v>192</v>
      </c>
      <c r="B193">
        <v>199.98</v>
      </c>
      <c r="C193">
        <v>191.28</v>
      </c>
    </row>
    <row r="194" spans="1:3">
      <c r="A194">
        <v>193</v>
      </c>
      <c r="B194">
        <v>201.07</v>
      </c>
      <c r="C194">
        <v>192.28</v>
      </c>
    </row>
    <row r="195" spans="1:3">
      <c r="A195">
        <v>194</v>
      </c>
      <c r="B195">
        <v>202.15</v>
      </c>
      <c r="C195">
        <v>193.27</v>
      </c>
    </row>
    <row r="196" spans="1:3">
      <c r="A196">
        <v>195</v>
      </c>
      <c r="B196">
        <v>203.24</v>
      </c>
      <c r="C196">
        <v>194.26</v>
      </c>
    </row>
    <row r="197" spans="1:3">
      <c r="A197">
        <v>196</v>
      </c>
      <c r="B197">
        <v>204.32</v>
      </c>
      <c r="C197">
        <v>195.26</v>
      </c>
    </row>
    <row r="198" spans="1:3">
      <c r="A198">
        <v>197</v>
      </c>
      <c r="B198">
        <v>205.41</v>
      </c>
      <c r="C198">
        <v>196.25</v>
      </c>
    </row>
    <row r="199" spans="1:3">
      <c r="A199">
        <v>198</v>
      </c>
      <c r="B199">
        <v>206.5</v>
      </c>
      <c r="C199">
        <v>197.24</v>
      </c>
    </row>
    <row r="200" spans="1:3">
      <c r="A200">
        <v>199</v>
      </c>
      <c r="B200">
        <v>207.58</v>
      </c>
      <c r="C200">
        <v>198.23</v>
      </c>
    </row>
    <row r="201" spans="1:3">
      <c r="A201">
        <v>200</v>
      </c>
      <c r="B201">
        <v>208.67</v>
      </c>
      <c r="C201">
        <v>199.23</v>
      </c>
    </row>
    <row r="202" spans="1:3">
      <c r="A202">
        <v>201</v>
      </c>
      <c r="B202">
        <v>209.76</v>
      </c>
      <c r="C202">
        <v>200.22</v>
      </c>
    </row>
    <row r="203" spans="1:3">
      <c r="A203">
        <v>202</v>
      </c>
      <c r="B203">
        <v>210.85</v>
      </c>
      <c r="C203">
        <v>201.21</v>
      </c>
    </row>
    <row r="204" spans="1:3">
      <c r="A204">
        <v>203</v>
      </c>
      <c r="B204">
        <v>211.94</v>
      </c>
      <c r="C204">
        <v>202.21</v>
      </c>
    </row>
    <row r="205" spans="1:3">
      <c r="A205">
        <v>204</v>
      </c>
      <c r="B205">
        <v>213.03</v>
      </c>
      <c r="C205">
        <v>203.2</v>
      </c>
    </row>
    <row r="206" spans="1:3">
      <c r="A206">
        <v>205</v>
      </c>
      <c r="B206">
        <v>214.12</v>
      </c>
      <c r="C206">
        <v>204.19</v>
      </c>
    </row>
    <row r="207" spans="1:3">
      <c r="A207">
        <v>206</v>
      </c>
      <c r="B207">
        <v>215.21</v>
      </c>
      <c r="C207">
        <v>205.18</v>
      </c>
    </row>
    <row r="208" spans="1:3">
      <c r="A208">
        <v>207</v>
      </c>
      <c r="B208">
        <v>216.3</v>
      </c>
      <c r="C208">
        <v>206.18</v>
      </c>
    </row>
    <row r="209" spans="1:3">
      <c r="A209">
        <v>208</v>
      </c>
      <c r="B209">
        <v>217.39</v>
      </c>
      <c r="C209">
        <v>207.17</v>
      </c>
    </row>
    <row r="210" spans="1:3">
      <c r="A210">
        <v>209</v>
      </c>
      <c r="B210">
        <v>218.48</v>
      </c>
      <c r="C210">
        <v>208.16</v>
      </c>
    </row>
    <row r="211" spans="1:3">
      <c r="A211">
        <v>210</v>
      </c>
      <c r="B211">
        <v>219.58</v>
      </c>
      <c r="C211">
        <v>209.15</v>
      </c>
    </row>
    <row r="212" spans="1:3">
      <c r="A212">
        <v>211</v>
      </c>
      <c r="B212">
        <v>220.67</v>
      </c>
      <c r="C212">
        <v>210.15</v>
      </c>
    </row>
    <row r="213" spans="1:3">
      <c r="A213">
        <v>212</v>
      </c>
      <c r="B213">
        <v>221.76</v>
      </c>
      <c r="C213">
        <v>211.14</v>
      </c>
    </row>
    <row r="214" spans="1:3">
      <c r="A214">
        <v>213</v>
      </c>
      <c r="B214">
        <v>222.86</v>
      </c>
      <c r="C214">
        <v>212.13</v>
      </c>
    </row>
    <row r="215" spans="1:3">
      <c r="A215">
        <v>214</v>
      </c>
      <c r="B215">
        <v>223.95</v>
      </c>
      <c r="C215">
        <v>213.13</v>
      </c>
    </row>
    <row r="216" spans="1:3">
      <c r="A216">
        <v>215</v>
      </c>
      <c r="B216">
        <v>225.05</v>
      </c>
      <c r="C216">
        <v>214.12</v>
      </c>
    </row>
    <row r="217" spans="1:3">
      <c r="A217">
        <v>216</v>
      </c>
      <c r="B217">
        <v>226.14</v>
      </c>
      <c r="C217">
        <v>215.11</v>
      </c>
    </row>
    <row r="218" spans="1:3">
      <c r="A218">
        <v>217</v>
      </c>
      <c r="B218">
        <v>227.24</v>
      </c>
      <c r="C218">
        <v>216.1</v>
      </c>
    </row>
    <row r="219" spans="1:3">
      <c r="A219">
        <v>218</v>
      </c>
      <c r="B219">
        <v>228.33</v>
      </c>
      <c r="C219">
        <v>217.1</v>
      </c>
    </row>
    <row r="220" spans="1:3">
      <c r="A220">
        <v>219</v>
      </c>
      <c r="B220">
        <v>229.43</v>
      </c>
      <c r="C220">
        <v>218.09</v>
      </c>
    </row>
    <row r="221" spans="1:3">
      <c r="A221">
        <v>220</v>
      </c>
      <c r="B221">
        <v>230.53</v>
      </c>
      <c r="C221">
        <v>219.08</v>
      </c>
    </row>
    <row r="222" spans="1:3">
      <c r="A222">
        <v>221</v>
      </c>
      <c r="B222">
        <v>231.62</v>
      </c>
      <c r="C222">
        <v>220.07</v>
      </c>
    </row>
    <row r="223" spans="1:3">
      <c r="A223">
        <v>222</v>
      </c>
      <c r="B223">
        <v>232.72</v>
      </c>
      <c r="C223">
        <v>221.06</v>
      </c>
    </row>
    <row r="224" spans="1:3">
      <c r="A224">
        <v>223</v>
      </c>
      <c r="B224">
        <v>233.82</v>
      </c>
      <c r="C224">
        <v>222.06</v>
      </c>
    </row>
    <row r="225" spans="1:3">
      <c r="A225">
        <v>224</v>
      </c>
      <c r="B225">
        <v>234.92</v>
      </c>
      <c r="C225">
        <v>223.05</v>
      </c>
    </row>
    <row r="226" spans="1:3">
      <c r="A226">
        <v>225</v>
      </c>
      <c r="B226">
        <v>236.02</v>
      </c>
      <c r="C226">
        <v>224.04</v>
      </c>
    </row>
    <row r="227" spans="1:3">
      <c r="A227">
        <v>226</v>
      </c>
      <c r="B227">
        <v>237.12</v>
      </c>
      <c r="C227">
        <v>225.03</v>
      </c>
    </row>
    <row r="228" spans="1:3">
      <c r="A228">
        <v>227</v>
      </c>
      <c r="B228">
        <v>238.22</v>
      </c>
      <c r="C228">
        <v>226.03</v>
      </c>
    </row>
    <row r="229" spans="1:3">
      <c r="A229">
        <v>228</v>
      </c>
      <c r="B229">
        <v>239.32</v>
      </c>
      <c r="C229">
        <v>227.02</v>
      </c>
    </row>
    <row r="230" spans="1:3">
      <c r="A230">
        <v>229</v>
      </c>
      <c r="B230">
        <v>240.42</v>
      </c>
      <c r="C230">
        <v>228.01</v>
      </c>
    </row>
    <row r="231" spans="1:3">
      <c r="A231">
        <v>230</v>
      </c>
      <c r="B231">
        <v>241.52</v>
      </c>
      <c r="C231">
        <v>229</v>
      </c>
    </row>
    <row r="232" spans="1:3">
      <c r="A232">
        <v>231</v>
      </c>
      <c r="B232">
        <v>242.63</v>
      </c>
      <c r="C232">
        <v>229.99</v>
      </c>
    </row>
    <row r="233" spans="1:3">
      <c r="A233">
        <v>232</v>
      </c>
      <c r="B233">
        <v>243.73</v>
      </c>
      <c r="C233">
        <v>230.99</v>
      </c>
    </row>
    <row r="234" spans="1:3">
      <c r="A234">
        <v>233</v>
      </c>
      <c r="B234">
        <v>244.83</v>
      </c>
      <c r="C234">
        <v>231.98</v>
      </c>
    </row>
    <row r="235" spans="1:3">
      <c r="A235">
        <v>234</v>
      </c>
      <c r="B235">
        <v>245.93</v>
      </c>
      <c r="C235">
        <v>232.97</v>
      </c>
    </row>
    <row r="236" spans="1:3">
      <c r="A236">
        <v>235</v>
      </c>
      <c r="B236">
        <v>247.04</v>
      </c>
      <c r="C236">
        <v>233.96</v>
      </c>
    </row>
    <row r="237" spans="1:3">
      <c r="A237">
        <v>236</v>
      </c>
      <c r="B237">
        <v>248.14</v>
      </c>
      <c r="C237">
        <v>234.95</v>
      </c>
    </row>
    <row r="238" spans="1:3">
      <c r="A238">
        <v>237</v>
      </c>
      <c r="B238">
        <v>249.25</v>
      </c>
      <c r="C238">
        <v>235.95</v>
      </c>
    </row>
    <row r="239" spans="1:3">
      <c r="A239">
        <v>238</v>
      </c>
      <c r="B239">
        <v>250.35</v>
      </c>
      <c r="C239">
        <v>236.94</v>
      </c>
    </row>
    <row r="240" spans="1:3">
      <c r="A240">
        <v>239</v>
      </c>
      <c r="B240">
        <v>251.46</v>
      </c>
      <c r="C240">
        <v>237.93</v>
      </c>
    </row>
    <row r="241" spans="1:3">
      <c r="A241">
        <v>240</v>
      </c>
      <c r="B241">
        <v>252.57</v>
      </c>
      <c r="C241">
        <v>238.92</v>
      </c>
    </row>
    <row r="242" spans="1:3">
      <c r="A242">
        <v>241</v>
      </c>
      <c r="B242">
        <v>253.67</v>
      </c>
      <c r="C242">
        <v>239.91</v>
      </c>
    </row>
    <row r="243" spans="1:3">
      <c r="A243">
        <v>242</v>
      </c>
      <c r="B243">
        <v>254.78</v>
      </c>
      <c r="C243">
        <v>240.91</v>
      </c>
    </row>
    <row r="244" spans="1:3">
      <c r="A244">
        <v>243</v>
      </c>
      <c r="B244">
        <v>255.89</v>
      </c>
      <c r="C244">
        <v>241.9</v>
      </c>
    </row>
    <row r="245" spans="1:3">
      <c r="A245">
        <v>244</v>
      </c>
      <c r="B245">
        <v>257</v>
      </c>
      <c r="C245">
        <v>242.89</v>
      </c>
    </row>
    <row r="246" spans="1:3">
      <c r="A246">
        <v>245</v>
      </c>
      <c r="B246">
        <v>258.11</v>
      </c>
      <c r="C246">
        <v>243.88</v>
      </c>
    </row>
    <row r="247" spans="1:3">
      <c r="A247">
        <v>246</v>
      </c>
      <c r="B247">
        <v>259.20999999999998</v>
      </c>
      <c r="C247">
        <v>244.87</v>
      </c>
    </row>
    <row r="248" spans="1:3">
      <c r="A248">
        <v>247</v>
      </c>
      <c r="B248">
        <v>260.32</v>
      </c>
      <c r="C248">
        <v>245.87</v>
      </c>
    </row>
    <row r="249" spans="1:3">
      <c r="A249">
        <v>248</v>
      </c>
      <c r="B249">
        <v>261.43</v>
      </c>
      <c r="C249">
        <v>246.86</v>
      </c>
    </row>
    <row r="250" spans="1:3">
      <c r="A250">
        <v>249</v>
      </c>
      <c r="B250">
        <v>262.54000000000002</v>
      </c>
      <c r="C250">
        <v>247.85</v>
      </c>
    </row>
    <row r="251" spans="1:3">
      <c r="A251">
        <v>250</v>
      </c>
      <c r="B251">
        <v>263.66000000000003</v>
      </c>
      <c r="C251">
        <v>248.84</v>
      </c>
    </row>
    <row r="252" spans="1:3">
      <c r="A252">
        <v>251</v>
      </c>
      <c r="B252">
        <v>264.77</v>
      </c>
      <c r="C252">
        <v>249.83</v>
      </c>
    </row>
    <row r="253" spans="1:3">
      <c r="A253">
        <v>252</v>
      </c>
      <c r="B253">
        <v>265.88</v>
      </c>
      <c r="C253">
        <v>250.82</v>
      </c>
    </row>
    <row r="254" spans="1:3">
      <c r="A254">
        <v>253</v>
      </c>
      <c r="B254">
        <v>266.99</v>
      </c>
      <c r="C254">
        <v>251.82</v>
      </c>
    </row>
    <row r="255" spans="1:3">
      <c r="A255">
        <v>254</v>
      </c>
      <c r="B255">
        <v>268.11</v>
      </c>
      <c r="C255">
        <v>252.81</v>
      </c>
    </row>
    <row r="256" spans="1:3">
      <c r="A256">
        <v>255</v>
      </c>
      <c r="B256">
        <v>269.22000000000003</v>
      </c>
      <c r="C256">
        <v>253.8</v>
      </c>
    </row>
    <row r="257" spans="1:3">
      <c r="A257">
        <v>256</v>
      </c>
      <c r="B257">
        <v>270.33</v>
      </c>
      <c r="C257">
        <v>254.79</v>
      </c>
    </row>
    <row r="258" spans="1:3">
      <c r="A258">
        <v>257</v>
      </c>
      <c r="B258">
        <v>271.45</v>
      </c>
      <c r="C258">
        <v>255.78</v>
      </c>
    </row>
    <row r="259" spans="1:3">
      <c r="A259">
        <v>258</v>
      </c>
      <c r="B259">
        <v>272.56</v>
      </c>
      <c r="C259">
        <v>256.77</v>
      </c>
    </row>
    <row r="260" spans="1:3">
      <c r="A260">
        <v>259</v>
      </c>
      <c r="B260">
        <v>273.68</v>
      </c>
      <c r="C260">
        <v>257.77</v>
      </c>
    </row>
    <row r="261" spans="1:3">
      <c r="A261">
        <v>260</v>
      </c>
      <c r="B261">
        <v>274.79000000000002</v>
      </c>
      <c r="C261">
        <v>258.76</v>
      </c>
    </row>
    <row r="262" spans="1:3">
      <c r="A262">
        <v>261</v>
      </c>
      <c r="B262">
        <v>275.91000000000003</v>
      </c>
      <c r="C262">
        <v>259.75</v>
      </c>
    </row>
    <row r="263" spans="1:3">
      <c r="A263">
        <v>262</v>
      </c>
      <c r="B263">
        <v>277.02999999999997</v>
      </c>
      <c r="C263">
        <v>260.74</v>
      </c>
    </row>
    <row r="264" spans="1:3">
      <c r="A264">
        <v>263</v>
      </c>
      <c r="B264">
        <v>278.14</v>
      </c>
      <c r="C264">
        <v>261.73</v>
      </c>
    </row>
    <row r="265" spans="1:3">
      <c r="A265">
        <v>264</v>
      </c>
      <c r="B265">
        <v>279.26</v>
      </c>
      <c r="C265">
        <v>262.72000000000003</v>
      </c>
    </row>
    <row r="266" spans="1:3">
      <c r="A266">
        <v>265</v>
      </c>
      <c r="B266">
        <v>280.38</v>
      </c>
      <c r="C266">
        <v>263.70999999999998</v>
      </c>
    </row>
    <row r="267" spans="1:3">
      <c r="A267">
        <v>266</v>
      </c>
      <c r="B267">
        <v>281.5</v>
      </c>
      <c r="C267">
        <v>264.70999999999998</v>
      </c>
    </row>
    <row r="268" spans="1:3">
      <c r="A268">
        <v>267</v>
      </c>
      <c r="B268">
        <v>282.62</v>
      </c>
      <c r="C268">
        <v>265.7</v>
      </c>
    </row>
    <row r="269" spans="1:3">
      <c r="A269">
        <v>268</v>
      </c>
      <c r="B269">
        <v>283.74</v>
      </c>
      <c r="C269">
        <v>266.69</v>
      </c>
    </row>
    <row r="270" spans="1:3">
      <c r="A270">
        <v>269</v>
      </c>
      <c r="B270">
        <v>284.86</v>
      </c>
      <c r="C270">
        <v>267.68</v>
      </c>
    </row>
    <row r="271" spans="1:3">
      <c r="A271">
        <v>270</v>
      </c>
      <c r="B271">
        <v>285.98</v>
      </c>
      <c r="C271">
        <v>268.67</v>
      </c>
    </row>
    <row r="272" spans="1:3">
      <c r="A272">
        <v>271</v>
      </c>
      <c r="B272">
        <v>287.10000000000002</v>
      </c>
      <c r="C272">
        <v>269.66000000000003</v>
      </c>
    </row>
    <row r="273" spans="1:3">
      <c r="A273">
        <v>272</v>
      </c>
      <c r="B273">
        <v>288.22000000000003</v>
      </c>
      <c r="C273">
        <v>270.64999999999998</v>
      </c>
    </row>
    <row r="274" spans="1:3">
      <c r="A274">
        <v>273</v>
      </c>
      <c r="B274">
        <v>289.33999999999997</v>
      </c>
      <c r="C274">
        <v>271.64</v>
      </c>
    </row>
    <row r="275" spans="1:3">
      <c r="A275">
        <v>274</v>
      </c>
      <c r="B275">
        <v>290.45999999999998</v>
      </c>
      <c r="C275">
        <v>272.64</v>
      </c>
    </row>
    <row r="276" spans="1:3">
      <c r="A276">
        <v>275</v>
      </c>
      <c r="B276">
        <v>291.58999999999997</v>
      </c>
      <c r="C276">
        <v>273.63</v>
      </c>
    </row>
    <row r="277" spans="1:3">
      <c r="A277">
        <v>276</v>
      </c>
      <c r="B277">
        <v>292.70999999999998</v>
      </c>
      <c r="C277">
        <v>274.62</v>
      </c>
    </row>
    <row r="278" spans="1:3">
      <c r="A278">
        <v>277</v>
      </c>
      <c r="B278">
        <v>293.83</v>
      </c>
      <c r="C278">
        <v>275.61</v>
      </c>
    </row>
    <row r="279" spans="1:3">
      <c r="A279">
        <v>278</v>
      </c>
      <c r="B279">
        <v>294.95999999999998</v>
      </c>
      <c r="C279">
        <v>276.60000000000002</v>
      </c>
    </row>
    <row r="280" spans="1:3">
      <c r="A280">
        <v>279</v>
      </c>
      <c r="B280">
        <v>296.08</v>
      </c>
      <c r="C280">
        <v>277.58999999999997</v>
      </c>
    </row>
    <row r="281" spans="1:3">
      <c r="A281">
        <v>280</v>
      </c>
      <c r="B281">
        <v>297.20999999999998</v>
      </c>
      <c r="C281">
        <v>278.58</v>
      </c>
    </row>
    <row r="282" spans="1:3">
      <c r="A282">
        <v>281</v>
      </c>
      <c r="B282">
        <v>298.33</v>
      </c>
      <c r="C282">
        <v>279.57</v>
      </c>
    </row>
    <row r="283" spans="1:3">
      <c r="A283">
        <v>282</v>
      </c>
      <c r="B283">
        <v>299.45999999999998</v>
      </c>
      <c r="C283">
        <v>280.56</v>
      </c>
    </row>
    <row r="284" spans="1:3">
      <c r="A284">
        <v>283</v>
      </c>
      <c r="B284">
        <v>300.58999999999997</v>
      </c>
      <c r="C284">
        <v>281.56</v>
      </c>
    </row>
    <row r="285" spans="1:3">
      <c r="A285">
        <v>284</v>
      </c>
      <c r="B285">
        <v>301.70999999999998</v>
      </c>
      <c r="C285">
        <v>282.55</v>
      </c>
    </row>
    <row r="286" spans="1:3">
      <c r="A286">
        <v>285</v>
      </c>
      <c r="B286">
        <v>302.83999999999997</v>
      </c>
      <c r="C286">
        <v>283.54000000000002</v>
      </c>
    </row>
    <row r="287" spans="1:3">
      <c r="A287">
        <v>286</v>
      </c>
      <c r="B287">
        <v>303.97000000000003</v>
      </c>
      <c r="C287">
        <v>284.52999999999997</v>
      </c>
    </row>
    <row r="288" spans="1:3">
      <c r="A288">
        <v>287</v>
      </c>
      <c r="B288">
        <v>305.10000000000002</v>
      </c>
      <c r="C288">
        <v>285.52</v>
      </c>
    </row>
    <row r="289" spans="1:3">
      <c r="A289">
        <v>288</v>
      </c>
      <c r="B289">
        <v>306.23</v>
      </c>
      <c r="C289">
        <v>286.51</v>
      </c>
    </row>
    <row r="290" spans="1:3">
      <c r="A290">
        <v>289</v>
      </c>
      <c r="B290">
        <v>307.36</v>
      </c>
      <c r="C290">
        <v>287.5</v>
      </c>
    </row>
    <row r="291" spans="1:3">
      <c r="A291">
        <v>290</v>
      </c>
      <c r="B291">
        <v>308.49</v>
      </c>
      <c r="C291">
        <v>288.49</v>
      </c>
    </row>
    <row r="292" spans="1:3">
      <c r="A292">
        <v>291</v>
      </c>
      <c r="B292">
        <v>309.62</v>
      </c>
      <c r="C292">
        <v>289.48</v>
      </c>
    </row>
    <row r="293" spans="1:3">
      <c r="A293">
        <v>292</v>
      </c>
      <c r="B293">
        <v>310.75</v>
      </c>
      <c r="C293">
        <v>290.47000000000003</v>
      </c>
    </row>
    <row r="294" spans="1:3">
      <c r="A294">
        <v>293</v>
      </c>
      <c r="B294">
        <v>311.88</v>
      </c>
      <c r="C294">
        <v>291.45999999999998</v>
      </c>
    </row>
    <row r="295" spans="1:3">
      <c r="A295">
        <v>294</v>
      </c>
      <c r="B295">
        <v>313.01</v>
      </c>
      <c r="C295">
        <v>292.45999999999998</v>
      </c>
    </row>
    <row r="296" spans="1:3">
      <c r="A296">
        <v>295</v>
      </c>
      <c r="B296">
        <v>314.14999999999998</v>
      </c>
      <c r="C296">
        <v>293.45</v>
      </c>
    </row>
    <row r="297" spans="1:3">
      <c r="A297">
        <v>296</v>
      </c>
      <c r="B297">
        <v>315.27999999999997</v>
      </c>
      <c r="C297">
        <v>294.44</v>
      </c>
    </row>
    <row r="298" spans="1:3">
      <c r="A298">
        <v>297</v>
      </c>
      <c r="B298">
        <v>316.41000000000003</v>
      </c>
      <c r="C298">
        <v>295.43</v>
      </c>
    </row>
    <row r="299" spans="1:3">
      <c r="A299">
        <v>298</v>
      </c>
      <c r="B299">
        <v>317.55</v>
      </c>
      <c r="C299">
        <v>296.42</v>
      </c>
    </row>
    <row r="300" spans="1:3">
      <c r="A300">
        <v>299</v>
      </c>
      <c r="B300">
        <v>318.68</v>
      </c>
      <c r="C300">
        <v>297.41000000000003</v>
      </c>
    </row>
    <row r="301" spans="1:3">
      <c r="A301">
        <v>300</v>
      </c>
      <c r="B301">
        <v>319.82</v>
      </c>
      <c r="C301">
        <v>298.39999999999998</v>
      </c>
    </row>
    <row r="302" spans="1:3">
      <c r="A302">
        <v>301</v>
      </c>
      <c r="B302">
        <v>320.95</v>
      </c>
      <c r="C302">
        <v>299.39</v>
      </c>
    </row>
    <row r="303" spans="1:3">
      <c r="A303">
        <v>302</v>
      </c>
      <c r="B303">
        <v>322.08999999999997</v>
      </c>
      <c r="C303">
        <v>300.38</v>
      </c>
    </row>
    <row r="304" spans="1:3">
      <c r="A304">
        <v>303</v>
      </c>
      <c r="B304">
        <v>323.22000000000003</v>
      </c>
      <c r="C304">
        <v>301.37</v>
      </c>
    </row>
    <row r="305" spans="1:3">
      <c r="A305">
        <v>304</v>
      </c>
      <c r="B305">
        <v>324.36</v>
      </c>
      <c r="C305">
        <v>302.36</v>
      </c>
    </row>
    <row r="306" spans="1:3">
      <c r="A306">
        <v>305</v>
      </c>
      <c r="B306">
        <v>325.5</v>
      </c>
      <c r="C306">
        <v>303.35000000000002</v>
      </c>
    </row>
    <row r="307" spans="1:3">
      <c r="A307">
        <v>306</v>
      </c>
      <c r="B307">
        <v>326.64</v>
      </c>
      <c r="C307">
        <v>304.33999999999997</v>
      </c>
    </row>
    <row r="308" spans="1:3">
      <c r="A308">
        <v>307</v>
      </c>
      <c r="B308">
        <v>327.77</v>
      </c>
      <c r="C308">
        <v>305.33</v>
      </c>
    </row>
    <row r="309" spans="1:3">
      <c r="A309">
        <v>308</v>
      </c>
      <c r="B309">
        <v>328.91</v>
      </c>
      <c r="C309">
        <v>306.33</v>
      </c>
    </row>
    <row r="310" spans="1:3">
      <c r="A310">
        <v>309</v>
      </c>
      <c r="B310">
        <v>330.05</v>
      </c>
      <c r="C310">
        <v>307.32</v>
      </c>
    </row>
    <row r="311" spans="1:3">
      <c r="A311">
        <v>310</v>
      </c>
      <c r="B311">
        <v>331.19</v>
      </c>
      <c r="C311">
        <v>308.31</v>
      </c>
    </row>
    <row r="312" spans="1:3">
      <c r="A312">
        <v>311</v>
      </c>
      <c r="B312">
        <v>332.33</v>
      </c>
      <c r="C312">
        <v>309.3</v>
      </c>
    </row>
    <row r="313" spans="1:3">
      <c r="A313">
        <v>312</v>
      </c>
      <c r="B313">
        <v>333.47</v>
      </c>
      <c r="C313">
        <v>310.29000000000002</v>
      </c>
    </row>
    <row r="314" spans="1:3">
      <c r="A314">
        <v>313</v>
      </c>
      <c r="B314">
        <v>334.61</v>
      </c>
      <c r="C314">
        <v>311.27999999999997</v>
      </c>
    </row>
    <row r="315" spans="1:3">
      <c r="A315">
        <v>314</v>
      </c>
      <c r="B315">
        <v>335.75</v>
      </c>
      <c r="C315">
        <v>312.27</v>
      </c>
    </row>
    <row r="316" spans="1:3">
      <c r="A316">
        <v>315</v>
      </c>
      <c r="B316">
        <v>336.9</v>
      </c>
      <c r="C316">
        <v>313.26</v>
      </c>
    </row>
    <row r="317" spans="1:3">
      <c r="A317">
        <v>316</v>
      </c>
      <c r="B317">
        <v>338.04</v>
      </c>
      <c r="C317">
        <v>314.25</v>
      </c>
    </row>
    <row r="318" spans="1:3">
      <c r="A318">
        <v>317</v>
      </c>
      <c r="B318">
        <v>339.18</v>
      </c>
      <c r="C318">
        <v>315.24</v>
      </c>
    </row>
    <row r="319" spans="1:3">
      <c r="A319">
        <v>318</v>
      </c>
      <c r="B319">
        <v>340.33</v>
      </c>
      <c r="C319">
        <v>316.23</v>
      </c>
    </row>
    <row r="320" spans="1:3">
      <c r="A320">
        <v>319</v>
      </c>
      <c r="B320">
        <v>341.47</v>
      </c>
      <c r="C320">
        <v>317.22000000000003</v>
      </c>
    </row>
    <row r="321" spans="1:3">
      <c r="A321">
        <v>320</v>
      </c>
      <c r="B321">
        <v>342.61</v>
      </c>
      <c r="C321">
        <v>318.20999999999998</v>
      </c>
    </row>
    <row r="322" spans="1:3">
      <c r="A322">
        <v>321</v>
      </c>
      <c r="B322">
        <v>343.76</v>
      </c>
      <c r="C322">
        <v>319.2</v>
      </c>
    </row>
    <row r="323" spans="1:3">
      <c r="A323">
        <v>322</v>
      </c>
      <c r="B323">
        <v>344.91</v>
      </c>
      <c r="C323">
        <v>320.19</v>
      </c>
    </row>
    <row r="324" spans="1:3">
      <c r="A324">
        <v>323</v>
      </c>
      <c r="B324">
        <v>346.05</v>
      </c>
      <c r="C324">
        <v>321.18</v>
      </c>
    </row>
    <row r="325" spans="1:3">
      <c r="A325">
        <v>324</v>
      </c>
      <c r="B325">
        <v>347.2</v>
      </c>
      <c r="C325">
        <v>322.17</v>
      </c>
    </row>
    <row r="326" spans="1:3">
      <c r="A326">
        <v>325</v>
      </c>
      <c r="B326">
        <v>348.34</v>
      </c>
      <c r="C326">
        <v>323.16000000000003</v>
      </c>
    </row>
    <row r="327" spans="1:3">
      <c r="A327">
        <v>326</v>
      </c>
      <c r="B327">
        <v>349.49</v>
      </c>
      <c r="C327">
        <v>324.14999999999998</v>
      </c>
    </row>
    <row r="328" spans="1:3">
      <c r="A328">
        <v>327</v>
      </c>
      <c r="B328">
        <v>350.64</v>
      </c>
      <c r="C328">
        <v>325.14</v>
      </c>
    </row>
    <row r="329" spans="1:3">
      <c r="A329">
        <v>328</v>
      </c>
      <c r="B329">
        <v>351.79</v>
      </c>
      <c r="C329">
        <v>326.13</v>
      </c>
    </row>
    <row r="330" spans="1:3">
      <c r="A330">
        <v>329</v>
      </c>
      <c r="B330">
        <v>352.94</v>
      </c>
      <c r="C330">
        <v>327.12</v>
      </c>
    </row>
    <row r="331" spans="1:3">
      <c r="A331">
        <v>330</v>
      </c>
      <c r="B331">
        <v>354.09</v>
      </c>
      <c r="C331">
        <v>328.11</v>
      </c>
    </row>
    <row r="332" spans="1:3">
      <c r="A332">
        <v>331</v>
      </c>
      <c r="B332">
        <v>355.24</v>
      </c>
      <c r="C332">
        <v>329.1</v>
      </c>
    </row>
    <row r="333" spans="1:3">
      <c r="A333">
        <v>332</v>
      </c>
      <c r="B333">
        <v>356.39</v>
      </c>
      <c r="C333">
        <v>330.09</v>
      </c>
    </row>
    <row r="334" spans="1:3">
      <c r="A334">
        <v>333</v>
      </c>
      <c r="B334">
        <v>357.54</v>
      </c>
      <c r="C334">
        <v>331.09</v>
      </c>
    </row>
    <row r="335" spans="1:3">
      <c r="A335">
        <v>334</v>
      </c>
      <c r="B335">
        <v>358.69</v>
      </c>
      <c r="C335">
        <v>332.08</v>
      </c>
    </row>
    <row r="336" spans="1:3">
      <c r="A336">
        <v>335</v>
      </c>
      <c r="B336">
        <v>359.84</v>
      </c>
      <c r="C336">
        <v>333.07</v>
      </c>
    </row>
    <row r="337" spans="1:3">
      <c r="A337">
        <v>336</v>
      </c>
      <c r="B337">
        <v>360.99</v>
      </c>
      <c r="C337">
        <v>334.06</v>
      </c>
    </row>
    <row r="338" spans="1:3">
      <c r="A338">
        <v>337</v>
      </c>
      <c r="B338">
        <v>362.15</v>
      </c>
      <c r="C338">
        <v>335.05</v>
      </c>
    </row>
    <row r="339" spans="1:3">
      <c r="A339">
        <v>338</v>
      </c>
      <c r="B339">
        <v>363.3</v>
      </c>
      <c r="C339">
        <v>336.04</v>
      </c>
    </row>
    <row r="340" spans="1:3">
      <c r="A340">
        <v>339</v>
      </c>
      <c r="B340">
        <v>364.45</v>
      </c>
      <c r="C340">
        <v>337.03</v>
      </c>
    </row>
    <row r="341" spans="1:3">
      <c r="A341">
        <v>340</v>
      </c>
      <c r="B341">
        <v>365.61</v>
      </c>
      <c r="C341">
        <v>338.02</v>
      </c>
    </row>
    <row r="342" spans="1:3">
      <c r="A342">
        <v>341</v>
      </c>
      <c r="B342">
        <v>366.76</v>
      </c>
      <c r="C342">
        <v>339.01</v>
      </c>
    </row>
    <row r="343" spans="1:3">
      <c r="A343">
        <v>342</v>
      </c>
      <c r="B343">
        <v>367.92</v>
      </c>
      <c r="C343">
        <v>340</v>
      </c>
    </row>
    <row r="344" spans="1:3">
      <c r="A344">
        <v>343</v>
      </c>
      <c r="B344">
        <v>369.07</v>
      </c>
      <c r="C344">
        <v>340.99</v>
      </c>
    </row>
    <row r="345" spans="1:3">
      <c r="A345">
        <v>344</v>
      </c>
      <c r="B345">
        <v>370.23</v>
      </c>
      <c r="C345">
        <v>341.98</v>
      </c>
    </row>
    <row r="346" spans="1:3">
      <c r="A346">
        <v>345</v>
      </c>
      <c r="B346">
        <v>371.39</v>
      </c>
      <c r="C346">
        <v>342.97</v>
      </c>
    </row>
    <row r="347" spans="1:3">
      <c r="A347">
        <v>346</v>
      </c>
      <c r="B347">
        <v>372.54</v>
      </c>
      <c r="C347">
        <v>343.96</v>
      </c>
    </row>
    <row r="348" spans="1:3">
      <c r="A348">
        <v>347</v>
      </c>
      <c r="B348">
        <v>373.7</v>
      </c>
      <c r="C348">
        <v>344.95</v>
      </c>
    </row>
    <row r="349" spans="1:3">
      <c r="A349">
        <v>348</v>
      </c>
      <c r="B349">
        <v>374.86</v>
      </c>
      <c r="C349">
        <v>345.94</v>
      </c>
    </row>
    <row r="350" spans="1:3">
      <c r="A350">
        <v>349</v>
      </c>
      <c r="B350">
        <v>376.02</v>
      </c>
      <c r="C350">
        <v>346.93</v>
      </c>
    </row>
    <row r="351" spans="1:3">
      <c r="A351">
        <v>350</v>
      </c>
      <c r="B351">
        <v>377.18</v>
      </c>
      <c r="C351">
        <v>347.92</v>
      </c>
    </row>
    <row r="352" spans="1:3">
      <c r="A352">
        <v>351</v>
      </c>
      <c r="B352">
        <v>378.34</v>
      </c>
      <c r="C352">
        <v>348.91</v>
      </c>
    </row>
    <row r="353" spans="1:3">
      <c r="A353">
        <v>352</v>
      </c>
      <c r="B353">
        <v>379.5</v>
      </c>
      <c r="C353">
        <v>349.9</v>
      </c>
    </row>
    <row r="354" spans="1:3">
      <c r="A354">
        <v>353</v>
      </c>
      <c r="B354">
        <v>380.66</v>
      </c>
      <c r="C354">
        <v>350.89</v>
      </c>
    </row>
    <row r="355" spans="1:3">
      <c r="A355">
        <v>354</v>
      </c>
      <c r="B355">
        <v>381.82</v>
      </c>
      <c r="C355">
        <v>351.88</v>
      </c>
    </row>
    <row r="356" spans="1:3">
      <c r="A356">
        <v>355</v>
      </c>
      <c r="B356">
        <v>382.98</v>
      </c>
      <c r="C356">
        <v>352.87</v>
      </c>
    </row>
    <row r="357" spans="1:3">
      <c r="A357">
        <v>356</v>
      </c>
      <c r="B357">
        <v>384.14</v>
      </c>
      <c r="C357">
        <v>353.86</v>
      </c>
    </row>
    <row r="358" spans="1:3">
      <c r="A358">
        <v>357</v>
      </c>
      <c r="B358">
        <v>385.31</v>
      </c>
      <c r="C358">
        <v>354.85</v>
      </c>
    </row>
    <row r="359" spans="1:3">
      <c r="A359">
        <v>358</v>
      </c>
      <c r="B359">
        <v>386.47</v>
      </c>
      <c r="C359">
        <v>355.84</v>
      </c>
    </row>
    <row r="360" spans="1:3">
      <c r="A360">
        <v>359</v>
      </c>
      <c r="B360">
        <v>387.63</v>
      </c>
      <c r="C360">
        <v>356.83</v>
      </c>
    </row>
    <row r="361" spans="1:3">
      <c r="A361">
        <v>360</v>
      </c>
      <c r="B361">
        <v>388.8</v>
      </c>
      <c r="C361">
        <v>357.82</v>
      </c>
    </row>
    <row r="362" spans="1:3">
      <c r="A362">
        <v>361</v>
      </c>
      <c r="B362">
        <v>389.96</v>
      </c>
      <c r="C362">
        <v>358.81</v>
      </c>
    </row>
    <row r="363" spans="1:3">
      <c r="A363">
        <v>362</v>
      </c>
      <c r="B363">
        <v>391.13</v>
      </c>
      <c r="C363">
        <v>359.8</v>
      </c>
    </row>
    <row r="364" spans="1:3">
      <c r="A364">
        <v>363</v>
      </c>
      <c r="B364">
        <v>392.29</v>
      </c>
      <c r="C364">
        <v>360.79</v>
      </c>
    </row>
    <row r="365" spans="1:3">
      <c r="A365">
        <v>364</v>
      </c>
      <c r="B365">
        <v>393.46</v>
      </c>
      <c r="C365">
        <v>361.78</v>
      </c>
    </row>
    <row r="366" spans="1:3">
      <c r="A366">
        <v>365</v>
      </c>
      <c r="B366">
        <v>394.62</v>
      </c>
      <c r="C366">
        <v>362.77</v>
      </c>
    </row>
    <row r="367" spans="1:3">
      <c r="A367">
        <v>366</v>
      </c>
      <c r="B367">
        <v>395.79</v>
      </c>
      <c r="C367">
        <v>363.75</v>
      </c>
    </row>
    <row r="368" spans="1:3">
      <c r="A368">
        <v>367</v>
      </c>
      <c r="B368">
        <v>396.96</v>
      </c>
      <c r="C368">
        <v>364.74</v>
      </c>
    </row>
    <row r="369" spans="1:3">
      <c r="A369">
        <v>368</v>
      </c>
      <c r="B369">
        <v>398.13</v>
      </c>
      <c r="C369">
        <v>365.73</v>
      </c>
    </row>
    <row r="370" spans="1:3">
      <c r="A370">
        <v>369</v>
      </c>
      <c r="B370">
        <v>399.3</v>
      </c>
      <c r="C370">
        <v>366.72</v>
      </c>
    </row>
    <row r="371" spans="1:3">
      <c r="A371">
        <v>370</v>
      </c>
      <c r="B371">
        <v>400.46</v>
      </c>
      <c r="C371">
        <v>367.71</v>
      </c>
    </row>
    <row r="372" spans="1:3">
      <c r="A372">
        <v>371</v>
      </c>
      <c r="B372">
        <v>401.63</v>
      </c>
      <c r="C372">
        <v>368.7</v>
      </c>
    </row>
    <row r="373" spans="1:3">
      <c r="A373">
        <v>372</v>
      </c>
      <c r="B373">
        <v>402.8</v>
      </c>
      <c r="C373">
        <v>369.69</v>
      </c>
    </row>
    <row r="374" spans="1:3">
      <c r="A374">
        <v>373</v>
      </c>
      <c r="B374">
        <v>403.97</v>
      </c>
      <c r="C374">
        <v>370.68</v>
      </c>
    </row>
    <row r="375" spans="1:3">
      <c r="A375">
        <v>374</v>
      </c>
      <c r="B375">
        <v>405.15</v>
      </c>
      <c r="C375">
        <v>371.67</v>
      </c>
    </row>
    <row r="376" spans="1:3">
      <c r="A376">
        <v>375</v>
      </c>
      <c r="B376">
        <v>406.32</v>
      </c>
      <c r="C376">
        <v>372.66</v>
      </c>
    </row>
    <row r="377" spans="1:3">
      <c r="A377">
        <v>376</v>
      </c>
      <c r="B377">
        <v>407.49</v>
      </c>
      <c r="C377">
        <v>373.65</v>
      </c>
    </row>
    <row r="378" spans="1:3">
      <c r="A378">
        <v>377</v>
      </c>
      <c r="B378">
        <v>408.66</v>
      </c>
      <c r="C378">
        <v>374.64</v>
      </c>
    </row>
    <row r="379" spans="1:3">
      <c r="A379">
        <v>378</v>
      </c>
      <c r="B379">
        <v>409.84</v>
      </c>
      <c r="C379">
        <v>375.63</v>
      </c>
    </row>
    <row r="380" spans="1:3">
      <c r="A380">
        <v>379</v>
      </c>
      <c r="B380">
        <v>411.01</v>
      </c>
      <c r="C380">
        <v>376.62</v>
      </c>
    </row>
    <row r="381" spans="1:3">
      <c r="A381">
        <v>380</v>
      </c>
      <c r="B381">
        <v>412.18</v>
      </c>
      <c r="C381">
        <v>377.61</v>
      </c>
    </row>
    <row r="382" spans="1:3">
      <c r="A382">
        <v>381</v>
      </c>
      <c r="B382">
        <v>413.36</v>
      </c>
      <c r="C382">
        <v>378.6</v>
      </c>
    </row>
    <row r="383" spans="1:3">
      <c r="A383">
        <v>382</v>
      </c>
      <c r="B383">
        <v>414.53</v>
      </c>
      <c r="C383">
        <v>379.59</v>
      </c>
    </row>
    <row r="384" spans="1:3">
      <c r="A384">
        <v>383</v>
      </c>
      <c r="B384">
        <v>415.71</v>
      </c>
      <c r="C384">
        <v>380.58</v>
      </c>
    </row>
    <row r="385" spans="1:3">
      <c r="A385">
        <v>384</v>
      </c>
      <c r="B385">
        <v>416.88</v>
      </c>
      <c r="C385">
        <v>381.57</v>
      </c>
    </row>
    <row r="386" spans="1:3">
      <c r="A386">
        <v>385</v>
      </c>
      <c r="B386">
        <v>418.06</v>
      </c>
      <c r="C386">
        <v>382.56</v>
      </c>
    </row>
    <row r="387" spans="1:3">
      <c r="A387">
        <v>386</v>
      </c>
      <c r="B387">
        <v>419.24</v>
      </c>
      <c r="C387">
        <v>383.55</v>
      </c>
    </row>
    <row r="388" spans="1:3">
      <c r="A388">
        <v>387</v>
      </c>
      <c r="B388">
        <v>420.41</v>
      </c>
      <c r="C388">
        <v>384.54</v>
      </c>
    </row>
    <row r="389" spans="1:3">
      <c r="A389">
        <v>388</v>
      </c>
      <c r="B389">
        <v>421.59</v>
      </c>
      <c r="C389">
        <v>385.53</v>
      </c>
    </row>
    <row r="390" spans="1:3">
      <c r="A390">
        <v>389</v>
      </c>
      <c r="B390">
        <v>422.77</v>
      </c>
      <c r="C390">
        <v>386.52</v>
      </c>
    </row>
    <row r="391" spans="1:3">
      <c r="A391">
        <v>390</v>
      </c>
      <c r="B391">
        <v>423.95</v>
      </c>
      <c r="C391">
        <v>387.51</v>
      </c>
    </row>
    <row r="392" spans="1:3">
      <c r="A392">
        <v>391</v>
      </c>
      <c r="B392">
        <v>425.13</v>
      </c>
      <c r="C392">
        <v>388.5</v>
      </c>
    </row>
    <row r="393" spans="1:3">
      <c r="A393">
        <v>392</v>
      </c>
      <c r="B393">
        <v>426.31</v>
      </c>
      <c r="C393">
        <v>389.49</v>
      </c>
    </row>
    <row r="394" spans="1:3">
      <c r="A394">
        <v>393</v>
      </c>
      <c r="B394">
        <v>427.49</v>
      </c>
      <c r="C394">
        <v>390.48</v>
      </c>
    </row>
    <row r="395" spans="1:3">
      <c r="A395">
        <v>394</v>
      </c>
      <c r="B395">
        <v>428.67</v>
      </c>
      <c r="C395">
        <v>391.47</v>
      </c>
    </row>
    <row r="396" spans="1:3">
      <c r="A396">
        <v>395</v>
      </c>
      <c r="B396">
        <v>429.85</v>
      </c>
      <c r="C396">
        <v>392.45</v>
      </c>
    </row>
    <row r="397" spans="1:3">
      <c r="A397">
        <v>396</v>
      </c>
      <c r="B397">
        <v>431.03</v>
      </c>
      <c r="C397">
        <v>393.44</v>
      </c>
    </row>
    <row r="398" spans="1:3">
      <c r="A398">
        <v>397</v>
      </c>
      <c r="B398">
        <v>432.22</v>
      </c>
      <c r="C398">
        <v>394.43</v>
      </c>
    </row>
    <row r="399" spans="1:3">
      <c r="A399">
        <v>398</v>
      </c>
      <c r="B399">
        <v>433.4</v>
      </c>
      <c r="C399">
        <v>395.42</v>
      </c>
    </row>
    <row r="400" spans="1:3">
      <c r="A400">
        <v>399</v>
      </c>
      <c r="B400">
        <v>434.58</v>
      </c>
      <c r="C400">
        <v>396.41</v>
      </c>
    </row>
    <row r="401" spans="1:3">
      <c r="A401">
        <v>400</v>
      </c>
      <c r="B401">
        <v>435.77</v>
      </c>
      <c r="C401">
        <v>397.4</v>
      </c>
    </row>
    <row r="402" spans="1:3">
      <c r="A402">
        <v>401</v>
      </c>
      <c r="B402">
        <v>436.95</v>
      </c>
      <c r="C402">
        <v>398.39</v>
      </c>
    </row>
    <row r="403" spans="1:3">
      <c r="A403">
        <v>402</v>
      </c>
      <c r="B403">
        <v>438.14</v>
      </c>
      <c r="C403">
        <v>399.38</v>
      </c>
    </row>
    <row r="404" spans="1:3">
      <c r="A404">
        <v>403</v>
      </c>
      <c r="B404">
        <v>439.32</v>
      </c>
      <c r="C404">
        <v>400.37</v>
      </c>
    </row>
    <row r="405" spans="1:3">
      <c r="A405">
        <v>404</v>
      </c>
      <c r="B405">
        <v>440.51</v>
      </c>
      <c r="C405">
        <v>401.36</v>
      </c>
    </row>
    <row r="406" spans="1:3">
      <c r="A406">
        <v>405</v>
      </c>
      <c r="B406">
        <v>441.69</v>
      </c>
      <c r="C406">
        <v>402.35</v>
      </c>
    </row>
    <row r="407" spans="1:3">
      <c r="A407">
        <v>406</v>
      </c>
      <c r="B407">
        <v>442.88</v>
      </c>
      <c r="C407">
        <v>403.34</v>
      </c>
    </row>
    <row r="408" spans="1:3">
      <c r="A408">
        <v>407</v>
      </c>
      <c r="B408">
        <v>444.07</v>
      </c>
      <c r="C408">
        <v>404.33</v>
      </c>
    </row>
    <row r="409" spans="1:3">
      <c r="A409">
        <v>408</v>
      </c>
      <c r="B409">
        <v>445.26</v>
      </c>
      <c r="C409">
        <v>405.32</v>
      </c>
    </row>
    <row r="410" spans="1:3">
      <c r="A410">
        <v>409</v>
      </c>
      <c r="B410">
        <v>446.45</v>
      </c>
      <c r="C410">
        <v>406.31</v>
      </c>
    </row>
    <row r="411" spans="1:3">
      <c r="A411">
        <v>410</v>
      </c>
      <c r="B411">
        <v>447.64</v>
      </c>
      <c r="C411">
        <v>407.3</v>
      </c>
    </row>
    <row r="412" spans="1:3">
      <c r="A412">
        <v>411</v>
      </c>
      <c r="B412">
        <v>448.82</v>
      </c>
      <c r="C412">
        <v>408.29</v>
      </c>
    </row>
    <row r="413" spans="1:3">
      <c r="A413">
        <v>412</v>
      </c>
      <c r="B413">
        <v>450.01</v>
      </c>
      <c r="C413">
        <v>409.28</v>
      </c>
    </row>
    <row r="414" spans="1:3">
      <c r="A414">
        <v>413</v>
      </c>
      <c r="B414">
        <v>451.21</v>
      </c>
      <c r="C414">
        <v>410.26</v>
      </c>
    </row>
    <row r="415" spans="1:3">
      <c r="A415">
        <v>414</v>
      </c>
      <c r="B415">
        <v>452.4</v>
      </c>
      <c r="C415">
        <v>411.25</v>
      </c>
    </row>
    <row r="416" spans="1:3">
      <c r="A416">
        <v>415</v>
      </c>
      <c r="B416">
        <v>453.59</v>
      </c>
      <c r="C416">
        <v>412.24</v>
      </c>
    </row>
    <row r="417" spans="1:3">
      <c r="A417">
        <v>416</v>
      </c>
      <c r="B417">
        <v>454.78</v>
      </c>
      <c r="C417">
        <v>413.23</v>
      </c>
    </row>
    <row r="418" spans="1:3">
      <c r="A418">
        <v>417</v>
      </c>
      <c r="B418">
        <v>455.97</v>
      </c>
      <c r="C418">
        <v>414.22</v>
      </c>
    </row>
    <row r="419" spans="1:3">
      <c r="A419">
        <v>418</v>
      </c>
      <c r="B419">
        <v>457.17</v>
      </c>
      <c r="C419">
        <v>415.21</v>
      </c>
    </row>
    <row r="420" spans="1:3">
      <c r="A420">
        <v>419</v>
      </c>
      <c r="B420">
        <v>458.36</v>
      </c>
      <c r="C420">
        <v>416.2</v>
      </c>
    </row>
    <row r="421" spans="1:3">
      <c r="A421">
        <v>420</v>
      </c>
      <c r="B421">
        <v>459.55</v>
      </c>
      <c r="C421">
        <v>417.19</v>
      </c>
    </row>
    <row r="422" spans="1:3">
      <c r="A422">
        <v>421</v>
      </c>
      <c r="B422">
        <v>460.75</v>
      </c>
      <c r="C422">
        <v>418.18</v>
      </c>
    </row>
    <row r="423" spans="1:3">
      <c r="A423">
        <v>422</v>
      </c>
      <c r="B423">
        <v>461.94</v>
      </c>
      <c r="C423">
        <v>419.17</v>
      </c>
    </row>
    <row r="424" spans="1:3">
      <c r="A424">
        <v>423</v>
      </c>
      <c r="B424">
        <v>463.14</v>
      </c>
      <c r="C424">
        <v>420.16</v>
      </c>
    </row>
    <row r="425" spans="1:3">
      <c r="A425">
        <v>424</v>
      </c>
      <c r="B425">
        <v>464.33</v>
      </c>
      <c r="C425">
        <v>421.15</v>
      </c>
    </row>
    <row r="426" spans="1:3">
      <c r="A426">
        <v>425</v>
      </c>
      <c r="B426">
        <v>465.53</v>
      </c>
      <c r="C426">
        <v>422.14</v>
      </c>
    </row>
    <row r="427" spans="1:3">
      <c r="A427">
        <v>426</v>
      </c>
      <c r="B427">
        <v>466.73</v>
      </c>
      <c r="C427">
        <v>423.13</v>
      </c>
    </row>
    <row r="428" spans="1:3">
      <c r="A428">
        <v>427</v>
      </c>
      <c r="B428">
        <v>467.93</v>
      </c>
      <c r="C428">
        <v>424.12</v>
      </c>
    </row>
    <row r="429" spans="1:3">
      <c r="A429">
        <v>428</v>
      </c>
      <c r="B429">
        <v>469.12</v>
      </c>
      <c r="C429">
        <v>425.1</v>
      </c>
    </row>
    <row r="430" spans="1:3">
      <c r="A430">
        <v>429</v>
      </c>
      <c r="B430">
        <v>470.32</v>
      </c>
      <c r="C430">
        <v>426.09</v>
      </c>
    </row>
    <row r="431" spans="1:3">
      <c r="A431">
        <v>430</v>
      </c>
      <c r="B431">
        <v>471.52</v>
      </c>
      <c r="C431">
        <v>427.08</v>
      </c>
    </row>
    <row r="432" spans="1:3">
      <c r="A432">
        <v>431</v>
      </c>
      <c r="B432">
        <v>472.72</v>
      </c>
      <c r="C432">
        <v>428.07</v>
      </c>
    </row>
    <row r="433" spans="1:3">
      <c r="A433">
        <v>432</v>
      </c>
      <c r="B433">
        <v>473.92</v>
      </c>
      <c r="C433">
        <v>429.06</v>
      </c>
    </row>
    <row r="434" spans="1:3">
      <c r="A434">
        <v>433</v>
      </c>
      <c r="B434">
        <v>475.12</v>
      </c>
      <c r="C434">
        <v>430.05</v>
      </c>
    </row>
    <row r="435" spans="1:3">
      <c r="A435">
        <v>434</v>
      </c>
      <c r="B435">
        <v>476.32</v>
      </c>
      <c r="C435">
        <v>431.04</v>
      </c>
    </row>
    <row r="436" spans="1:3">
      <c r="A436">
        <v>435</v>
      </c>
      <c r="B436">
        <v>477.52</v>
      </c>
      <c r="C436">
        <v>432.03</v>
      </c>
    </row>
    <row r="437" spans="1:3">
      <c r="A437">
        <v>436</v>
      </c>
      <c r="B437">
        <v>478.73</v>
      </c>
      <c r="C437">
        <v>433.02</v>
      </c>
    </row>
    <row r="438" spans="1:3">
      <c r="A438">
        <v>437</v>
      </c>
      <c r="B438">
        <v>479.93</v>
      </c>
      <c r="C438">
        <v>434.01</v>
      </c>
    </row>
    <row r="439" spans="1:3">
      <c r="A439">
        <v>438</v>
      </c>
      <c r="B439">
        <v>481.13</v>
      </c>
      <c r="C439">
        <v>435</v>
      </c>
    </row>
    <row r="440" spans="1:3">
      <c r="A440">
        <v>439</v>
      </c>
      <c r="B440">
        <v>482.34</v>
      </c>
      <c r="C440">
        <v>435.99</v>
      </c>
    </row>
    <row r="441" spans="1:3">
      <c r="A441">
        <v>440</v>
      </c>
      <c r="B441">
        <v>483.54</v>
      </c>
      <c r="C441">
        <v>436.98</v>
      </c>
    </row>
    <row r="442" spans="1:3">
      <c r="A442">
        <v>441</v>
      </c>
      <c r="B442">
        <v>484.75</v>
      </c>
      <c r="C442">
        <v>437.97</v>
      </c>
    </row>
    <row r="443" spans="1:3">
      <c r="A443">
        <v>442</v>
      </c>
      <c r="B443">
        <v>485.95</v>
      </c>
      <c r="C443">
        <v>438.95</v>
      </c>
    </row>
    <row r="444" spans="1:3">
      <c r="A444">
        <v>443</v>
      </c>
      <c r="B444">
        <v>487.16</v>
      </c>
      <c r="C444">
        <v>439.94</v>
      </c>
    </row>
    <row r="445" spans="1:3">
      <c r="A445">
        <v>444</v>
      </c>
      <c r="B445">
        <v>488.36</v>
      </c>
      <c r="C445">
        <v>440.93</v>
      </c>
    </row>
    <row r="446" spans="1:3">
      <c r="A446">
        <v>445</v>
      </c>
      <c r="B446">
        <v>489.57</v>
      </c>
      <c r="C446">
        <v>441.92</v>
      </c>
    </row>
    <row r="447" spans="1:3">
      <c r="A447">
        <v>446</v>
      </c>
      <c r="B447">
        <v>490.78</v>
      </c>
      <c r="C447">
        <v>442.91</v>
      </c>
    </row>
    <row r="448" spans="1:3">
      <c r="A448">
        <v>447</v>
      </c>
      <c r="B448">
        <v>491.98</v>
      </c>
      <c r="C448">
        <v>443.9</v>
      </c>
    </row>
    <row r="449" spans="1:3">
      <c r="A449">
        <v>448</v>
      </c>
      <c r="B449">
        <v>493.19</v>
      </c>
      <c r="C449">
        <v>444.89</v>
      </c>
    </row>
    <row r="450" spans="1:3">
      <c r="A450">
        <v>449</v>
      </c>
      <c r="B450">
        <v>494.4</v>
      </c>
      <c r="C450">
        <v>445.88</v>
      </c>
    </row>
    <row r="451" spans="1:3">
      <c r="A451">
        <v>450</v>
      </c>
      <c r="B451">
        <v>495.61</v>
      </c>
      <c r="C451">
        <v>446.87</v>
      </c>
    </row>
    <row r="452" spans="1:3">
      <c r="A452">
        <v>451</v>
      </c>
      <c r="B452">
        <v>496.82</v>
      </c>
      <c r="C452">
        <v>447.86</v>
      </c>
    </row>
    <row r="453" spans="1:3">
      <c r="A453">
        <v>452</v>
      </c>
      <c r="B453">
        <v>498.03</v>
      </c>
      <c r="C453">
        <v>448.85</v>
      </c>
    </row>
    <row r="454" spans="1:3">
      <c r="A454">
        <v>453</v>
      </c>
      <c r="B454">
        <v>499.24</v>
      </c>
      <c r="C454">
        <v>449.84</v>
      </c>
    </row>
    <row r="455" spans="1:3">
      <c r="A455">
        <v>454</v>
      </c>
      <c r="B455">
        <v>500.45</v>
      </c>
      <c r="C455">
        <v>450.83</v>
      </c>
    </row>
    <row r="456" spans="1:3">
      <c r="A456">
        <v>455</v>
      </c>
      <c r="B456">
        <v>501.67</v>
      </c>
      <c r="C456">
        <v>451.81</v>
      </c>
    </row>
    <row r="457" spans="1:3">
      <c r="A457">
        <v>456</v>
      </c>
      <c r="B457">
        <v>502.88</v>
      </c>
      <c r="C457">
        <v>452.8</v>
      </c>
    </row>
    <row r="458" spans="1:3">
      <c r="A458">
        <v>457</v>
      </c>
      <c r="B458">
        <v>504.09</v>
      </c>
      <c r="C458">
        <v>453.79</v>
      </c>
    </row>
    <row r="459" spans="1:3">
      <c r="A459">
        <v>458</v>
      </c>
      <c r="B459">
        <v>505.3</v>
      </c>
      <c r="C459">
        <v>454.78</v>
      </c>
    </row>
    <row r="460" spans="1:3">
      <c r="A460">
        <v>459</v>
      </c>
      <c r="B460">
        <v>506.52</v>
      </c>
      <c r="C460">
        <v>455.77</v>
      </c>
    </row>
    <row r="461" spans="1:3">
      <c r="A461">
        <v>460</v>
      </c>
      <c r="B461">
        <v>507.73</v>
      </c>
      <c r="C461">
        <v>456.76</v>
      </c>
    </row>
    <row r="462" spans="1:3">
      <c r="A462">
        <v>461</v>
      </c>
      <c r="B462">
        <v>508.95</v>
      </c>
      <c r="C462">
        <v>457.75</v>
      </c>
    </row>
    <row r="463" spans="1:3">
      <c r="A463">
        <v>462</v>
      </c>
      <c r="B463">
        <v>510.16</v>
      </c>
      <c r="C463">
        <v>458.74</v>
      </c>
    </row>
    <row r="464" spans="1:3">
      <c r="A464">
        <v>463</v>
      </c>
      <c r="B464">
        <v>511.38</v>
      </c>
      <c r="C464">
        <v>459.73</v>
      </c>
    </row>
    <row r="465" spans="1:3">
      <c r="A465">
        <v>464</v>
      </c>
      <c r="B465">
        <v>512.6</v>
      </c>
      <c r="C465">
        <v>460.72</v>
      </c>
    </row>
    <row r="466" spans="1:3">
      <c r="A466">
        <v>465</v>
      </c>
      <c r="B466">
        <v>513.80999999999995</v>
      </c>
      <c r="C466">
        <v>461.71</v>
      </c>
    </row>
    <row r="467" spans="1:3">
      <c r="A467">
        <v>466</v>
      </c>
      <c r="B467">
        <v>515.03</v>
      </c>
      <c r="C467">
        <v>462.7</v>
      </c>
    </row>
    <row r="468" spans="1:3">
      <c r="A468">
        <v>467</v>
      </c>
      <c r="B468">
        <v>516.25</v>
      </c>
      <c r="C468">
        <v>463.68</v>
      </c>
    </row>
    <row r="469" spans="1:3">
      <c r="A469">
        <v>468</v>
      </c>
      <c r="B469">
        <v>517.47</v>
      </c>
      <c r="C469">
        <v>464.67</v>
      </c>
    </row>
    <row r="470" spans="1:3">
      <c r="A470">
        <v>469</v>
      </c>
      <c r="B470">
        <v>518.69000000000005</v>
      </c>
      <c r="C470">
        <v>465.66</v>
      </c>
    </row>
    <row r="471" spans="1:3">
      <c r="A471">
        <v>470</v>
      </c>
      <c r="B471">
        <v>519.91</v>
      </c>
      <c r="C471">
        <v>466.65</v>
      </c>
    </row>
    <row r="472" spans="1:3">
      <c r="A472">
        <v>471</v>
      </c>
      <c r="B472">
        <v>521.13</v>
      </c>
      <c r="C472">
        <v>467.64</v>
      </c>
    </row>
    <row r="473" spans="1:3">
      <c r="A473">
        <v>472</v>
      </c>
      <c r="B473">
        <v>522.35</v>
      </c>
      <c r="C473">
        <v>468.63</v>
      </c>
    </row>
    <row r="474" spans="1:3">
      <c r="A474">
        <v>473</v>
      </c>
      <c r="B474">
        <v>523.57000000000005</v>
      </c>
      <c r="C474">
        <v>469.62</v>
      </c>
    </row>
    <row r="475" spans="1:3">
      <c r="A475">
        <v>474</v>
      </c>
      <c r="B475">
        <v>524.79</v>
      </c>
      <c r="C475">
        <v>470.61</v>
      </c>
    </row>
    <row r="476" spans="1:3">
      <c r="A476">
        <v>475</v>
      </c>
      <c r="B476">
        <v>526.01</v>
      </c>
      <c r="C476">
        <v>471.6</v>
      </c>
    </row>
    <row r="477" spans="1:3">
      <c r="A477">
        <v>476</v>
      </c>
      <c r="B477">
        <v>527.23</v>
      </c>
      <c r="C477">
        <v>472.59</v>
      </c>
    </row>
    <row r="478" spans="1:3">
      <c r="A478">
        <v>477</v>
      </c>
      <c r="B478">
        <v>528.46</v>
      </c>
      <c r="C478">
        <v>473.58</v>
      </c>
    </row>
    <row r="479" spans="1:3">
      <c r="A479">
        <v>478</v>
      </c>
      <c r="B479">
        <v>529.67999999999995</v>
      </c>
      <c r="C479">
        <v>474.57</v>
      </c>
    </row>
    <row r="480" spans="1:3">
      <c r="A480">
        <v>479</v>
      </c>
      <c r="B480">
        <v>530.91</v>
      </c>
      <c r="C480">
        <v>475.55</v>
      </c>
    </row>
    <row r="481" spans="1:3">
      <c r="A481">
        <v>480</v>
      </c>
      <c r="B481">
        <v>532.13</v>
      </c>
      <c r="C481">
        <v>476.54</v>
      </c>
    </row>
    <row r="482" spans="1:3">
      <c r="A482">
        <v>481</v>
      </c>
      <c r="B482">
        <v>533.36</v>
      </c>
      <c r="C482">
        <v>477.53</v>
      </c>
    </row>
    <row r="483" spans="1:3">
      <c r="A483">
        <v>482</v>
      </c>
      <c r="B483">
        <v>534.58000000000004</v>
      </c>
      <c r="C483">
        <v>478.52</v>
      </c>
    </row>
    <row r="484" spans="1:3">
      <c r="A484">
        <v>483</v>
      </c>
      <c r="B484">
        <v>535.80999999999995</v>
      </c>
      <c r="C484">
        <v>479.51</v>
      </c>
    </row>
    <row r="485" spans="1:3">
      <c r="A485">
        <v>484</v>
      </c>
      <c r="B485">
        <v>537.03</v>
      </c>
      <c r="C485">
        <v>480.5</v>
      </c>
    </row>
    <row r="486" spans="1:3">
      <c r="A486">
        <v>485</v>
      </c>
      <c r="B486">
        <v>538.26</v>
      </c>
      <c r="C486">
        <v>481.49</v>
      </c>
    </row>
    <row r="487" spans="1:3">
      <c r="A487">
        <v>486</v>
      </c>
      <c r="B487">
        <v>539.49</v>
      </c>
      <c r="C487">
        <v>482.48</v>
      </c>
    </row>
    <row r="488" spans="1:3">
      <c r="A488">
        <v>487</v>
      </c>
      <c r="B488">
        <v>540.72</v>
      </c>
      <c r="C488">
        <v>483.47</v>
      </c>
    </row>
    <row r="489" spans="1:3">
      <c r="A489">
        <v>488</v>
      </c>
      <c r="B489">
        <v>541.95000000000005</v>
      </c>
      <c r="C489">
        <v>484.46</v>
      </c>
    </row>
    <row r="490" spans="1:3">
      <c r="A490">
        <v>489</v>
      </c>
      <c r="B490">
        <v>543.17999999999995</v>
      </c>
      <c r="C490">
        <v>485.45</v>
      </c>
    </row>
    <row r="491" spans="1:3">
      <c r="A491">
        <v>490</v>
      </c>
      <c r="B491">
        <v>544.41</v>
      </c>
      <c r="C491">
        <v>486.43</v>
      </c>
    </row>
    <row r="492" spans="1:3">
      <c r="A492">
        <v>491</v>
      </c>
      <c r="B492">
        <v>545.64</v>
      </c>
      <c r="C492">
        <v>487.42</v>
      </c>
    </row>
    <row r="493" spans="1:3">
      <c r="A493">
        <v>492</v>
      </c>
      <c r="B493">
        <v>546.87</v>
      </c>
      <c r="C493">
        <v>488.41</v>
      </c>
    </row>
    <row r="494" spans="1:3">
      <c r="A494">
        <v>493</v>
      </c>
      <c r="B494">
        <v>548.1</v>
      </c>
      <c r="C494">
        <v>489.4</v>
      </c>
    </row>
    <row r="495" spans="1:3">
      <c r="A495">
        <v>494</v>
      </c>
      <c r="B495">
        <v>549.33000000000004</v>
      </c>
      <c r="C495">
        <v>490.39</v>
      </c>
    </row>
    <row r="496" spans="1:3">
      <c r="A496">
        <v>495</v>
      </c>
      <c r="B496">
        <v>550.55999999999995</v>
      </c>
      <c r="C496">
        <v>491.38</v>
      </c>
    </row>
    <row r="497" spans="1:3">
      <c r="A497">
        <v>496</v>
      </c>
      <c r="B497">
        <v>551.79999999999995</v>
      </c>
      <c r="C497">
        <v>492.37</v>
      </c>
    </row>
    <row r="498" spans="1:3">
      <c r="A498">
        <v>497</v>
      </c>
      <c r="B498">
        <v>553.03</v>
      </c>
      <c r="C498">
        <v>493.36</v>
      </c>
    </row>
    <row r="499" spans="1:3">
      <c r="A499">
        <v>498</v>
      </c>
      <c r="B499">
        <v>554.26</v>
      </c>
      <c r="C499">
        <v>494.35</v>
      </c>
    </row>
    <row r="500" spans="1:3">
      <c r="A500">
        <v>499</v>
      </c>
      <c r="B500">
        <v>555.5</v>
      </c>
      <c r="C500">
        <v>495.34</v>
      </c>
    </row>
    <row r="501" spans="1:3">
      <c r="A501">
        <v>500</v>
      </c>
      <c r="B501">
        <v>556.73</v>
      </c>
      <c r="C501">
        <v>496.33</v>
      </c>
    </row>
    <row r="502" spans="1:3">
      <c r="A502">
        <v>501</v>
      </c>
      <c r="B502">
        <v>557.97</v>
      </c>
      <c r="C502">
        <v>497.32</v>
      </c>
    </row>
    <row r="503" spans="1:3">
      <c r="A503">
        <v>502</v>
      </c>
      <c r="B503">
        <v>559.21</v>
      </c>
      <c r="C503">
        <v>498.3</v>
      </c>
    </row>
    <row r="504" spans="1:3">
      <c r="A504">
        <v>503</v>
      </c>
      <c r="B504">
        <v>560.44000000000005</v>
      </c>
      <c r="C504">
        <v>499.29</v>
      </c>
    </row>
    <row r="505" spans="1:3">
      <c r="A505">
        <v>504</v>
      </c>
      <c r="B505">
        <v>561.67999999999995</v>
      </c>
      <c r="C505">
        <v>500.28</v>
      </c>
    </row>
    <row r="506" spans="1:3">
      <c r="A506">
        <v>505</v>
      </c>
      <c r="B506">
        <v>562.91999999999996</v>
      </c>
      <c r="C506">
        <v>501.27</v>
      </c>
    </row>
    <row r="507" spans="1:3">
      <c r="A507">
        <v>506</v>
      </c>
      <c r="B507">
        <v>564.16</v>
      </c>
      <c r="C507">
        <v>502.26</v>
      </c>
    </row>
    <row r="508" spans="1:3">
      <c r="A508">
        <v>507</v>
      </c>
      <c r="B508">
        <v>565.4</v>
      </c>
      <c r="C508">
        <v>503.25</v>
      </c>
    </row>
    <row r="509" spans="1:3">
      <c r="A509">
        <v>508</v>
      </c>
      <c r="B509">
        <v>566.63</v>
      </c>
      <c r="C509">
        <v>504.24</v>
      </c>
    </row>
    <row r="510" spans="1:3">
      <c r="A510">
        <v>509</v>
      </c>
      <c r="B510">
        <v>567.87</v>
      </c>
      <c r="C510">
        <v>505.23</v>
      </c>
    </row>
    <row r="511" spans="1:3">
      <c r="A511">
        <v>510</v>
      </c>
      <c r="B511">
        <v>569.12</v>
      </c>
      <c r="C511">
        <v>506.22</v>
      </c>
    </row>
    <row r="512" spans="1:3">
      <c r="A512">
        <v>511</v>
      </c>
      <c r="B512">
        <v>570.36</v>
      </c>
      <c r="C512">
        <v>507.21</v>
      </c>
    </row>
    <row r="513" spans="1:3">
      <c r="A513">
        <v>512</v>
      </c>
      <c r="B513">
        <v>571.6</v>
      </c>
      <c r="C513">
        <v>508.2</v>
      </c>
    </row>
    <row r="514" spans="1:3">
      <c r="A514">
        <v>513</v>
      </c>
      <c r="B514">
        <v>572.84</v>
      </c>
      <c r="C514">
        <v>509.19</v>
      </c>
    </row>
    <row r="515" spans="1:3">
      <c r="A515">
        <v>514</v>
      </c>
      <c r="B515">
        <v>574.08000000000004</v>
      </c>
      <c r="C515">
        <v>510.17</v>
      </c>
    </row>
    <row r="516" spans="1:3">
      <c r="A516">
        <v>515</v>
      </c>
      <c r="B516">
        <v>575.33000000000004</v>
      </c>
      <c r="C516">
        <v>511.16</v>
      </c>
    </row>
    <row r="517" spans="1:3">
      <c r="A517">
        <v>516</v>
      </c>
      <c r="B517">
        <v>576.57000000000005</v>
      </c>
      <c r="C517">
        <v>512.15</v>
      </c>
    </row>
    <row r="518" spans="1:3">
      <c r="A518">
        <v>517</v>
      </c>
      <c r="B518">
        <v>577.80999999999995</v>
      </c>
      <c r="C518">
        <v>513.14</v>
      </c>
    </row>
    <row r="519" spans="1:3">
      <c r="A519">
        <v>518</v>
      </c>
      <c r="B519">
        <v>579.05999999999995</v>
      </c>
      <c r="C519">
        <v>514.13</v>
      </c>
    </row>
    <row r="520" spans="1:3">
      <c r="A520">
        <v>519</v>
      </c>
      <c r="B520">
        <v>580.29999999999995</v>
      </c>
      <c r="C520">
        <v>515.12</v>
      </c>
    </row>
    <row r="521" spans="1:3">
      <c r="A521">
        <v>520</v>
      </c>
      <c r="B521">
        <v>581.54999999999995</v>
      </c>
      <c r="C521">
        <v>516.11</v>
      </c>
    </row>
    <row r="522" spans="1:3">
      <c r="A522">
        <v>521</v>
      </c>
      <c r="B522">
        <v>582.79</v>
      </c>
      <c r="C522">
        <v>517.1</v>
      </c>
    </row>
    <row r="523" spans="1:3">
      <c r="A523">
        <v>522</v>
      </c>
      <c r="B523">
        <v>584.04</v>
      </c>
      <c r="C523">
        <v>518.09</v>
      </c>
    </row>
    <row r="524" spans="1:3">
      <c r="A524">
        <v>523</v>
      </c>
      <c r="B524">
        <v>585.29</v>
      </c>
      <c r="C524">
        <v>519.08000000000004</v>
      </c>
    </row>
    <row r="525" spans="1:3">
      <c r="A525">
        <v>524</v>
      </c>
      <c r="B525">
        <v>586.54</v>
      </c>
      <c r="C525">
        <v>520.07000000000005</v>
      </c>
    </row>
    <row r="526" spans="1:3">
      <c r="A526">
        <v>525</v>
      </c>
      <c r="B526">
        <v>587.78</v>
      </c>
      <c r="C526">
        <v>521.05999999999995</v>
      </c>
    </row>
    <row r="527" spans="1:3">
      <c r="A527">
        <v>526</v>
      </c>
      <c r="B527">
        <v>589.03</v>
      </c>
      <c r="C527">
        <v>522.04</v>
      </c>
    </row>
    <row r="528" spans="1:3">
      <c r="A528">
        <v>527</v>
      </c>
      <c r="B528">
        <v>590.28</v>
      </c>
      <c r="C528">
        <v>523.03</v>
      </c>
    </row>
    <row r="529" spans="1:3">
      <c r="A529">
        <v>528</v>
      </c>
      <c r="B529">
        <v>591.53</v>
      </c>
      <c r="C529">
        <v>524.02</v>
      </c>
    </row>
    <row r="530" spans="1:3">
      <c r="A530">
        <v>529</v>
      </c>
      <c r="B530">
        <v>592.78</v>
      </c>
      <c r="C530">
        <v>525.01</v>
      </c>
    </row>
    <row r="531" spans="1:3">
      <c r="A531">
        <v>530</v>
      </c>
      <c r="B531">
        <v>594.03</v>
      </c>
      <c r="C531">
        <v>526</v>
      </c>
    </row>
    <row r="532" spans="1:3">
      <c r="A532">
        <v>531</v>
      </c>
      <c r="B532">
        <v>595.29</v>
      </c>
      <c r="C532">
        <v>526.99</v>
      </c>
    </row>
    <row r="533" spans="1:3">
      <c r="A533">
        <v>532</v>
      </c>
      <c r="B533">
        <v>596.54</v>
      </c>
      <c r="C533">
        <v>527.98</v>
      </c>
    </row>
    <row r="534" spans="1:3">
      <c r="A534">
        <v>533</v>
      </c>
      <c r="B534">
        <v>597.79</v>
      </c>
      <c r="C534">
        <v>528.97</v>
      </c>
    </row>
    <row r="535" spans="1:3">
      <c r="A535">
        <v>534</v>
      </c>
      <c r="B535">
        <v>599.04</v>
      </c>
      <c r="C535">
        <v>529.96</v>
      </c>
    </row>
    <row r="536" spans="1:3">
      <c r="A536">
        <v>535</v>
      </c>
      <c r="B536">
        <v>600.29999999999995</v>
      </c>
      <c r="C536">
        <v>530.95000000000005</v>
      </c>
    </row>
    <row r="537" spans="1:3">
      <c r="A537">
        <v>536</v>
      </c>
      <c r="B537">
        <v>601.54999999999995</v>
      </c>
      <c r="C537">
        <v>531.94000000000005</v>
      </c>
    </row>
    <row r="538" spans="1:3">
      <c r="A538">
        <v>537</v>
      </c>
      <c r="B538">
        <v>602.80999999999995</v>
      </c>
      <c r="C538">
        <v>532.92999999999995</v>
      </c>
    </row>
    <row r="539" spans="1:3">
      <c r="A539">
        <v>538</v>
      </c>
      <c r="B539">
        <v>604.05999999999995</v>
      </c>
      <c r="C539">
        <v>533.91999999999996</v>
      </c>
    </row>
    <row r="540" spans="1:3">
      <c r="A540">
        <v>539</v>
      </c>
      <c r="B540">
        <v>605.32000000000005</v>
      </c>
      <c r="C540">
        <v>534.91</v>
      </c>
    </row>
    <row r="541" spans="1:3">
      <c r="A541">
        <v>540</v>
      </c>
      <c r="B541">
        <v>606.57000000000005</v>
      </c>
      <c r="C541">
        <v>535.89</v>
      </c>
    </row>
    <row r="542" spans="1:3">
      <c r="A542">
        <v>541</v>
      </c>
      <c r="B542">
        <v>607.83000000000004</v>
      </c>
      <c r="C542">
        <v>536.88</v>
      </c>
    </row>
    <row r="543" spans="1:3">
      <c r="A543">
        <v>542</v>
      </c>
      <c r="B543">
        <v>609.09</v>
      </c>
      <c r="C543">
        <v>537.87</v>
      </c>
    </row>
    <row r="544" spans="1:3">
      <c r="A544">
        <v>543</v>
      </c>
      <c r="B544">
        <v>610.34</v>
      </c>
      <c r="C544">
        <v>538.86</v>
      </c>
    </row>
    <row r="545" spans="1:3">
      <c r="A545">
        <v>544</v>
      </c>
      <c r="B545">
        <v>611.6</v>
      </c>
      <c r="C545">
        <v>539.85</v>
      </c>
    </row>
    <row r="546" spans="1:3">
      <c r="A546">
        <v>545</v>
      </c>
      <c r="B546">
        <v>612.86</v>
      </c>
      <c r="C546">
        <v>540.84</v>
      </c>
    </row>
    <row r="547" spans="1:3">
      <c r="A547">
        <v>546</v>
      </c>
      <c r="B547">
        <v>614.12</v>
      </c>
      <c r="C547">
        <v>541.83000000000004</v>
      </c>
    </row>
    <row r="548" spans="1:3">
      <c r="A548">
        <v>547</v>
      </c>
      <c r="B548">
        <v>615.38</v>
      </c>
      <c r="C548">
        <v>542.82000000000005</v>
      </c>
    </row>
    <row r="549" spans="1:3">
      <c r="A549">
        <v>548</v>
      </c>
      <c r="B549">
        <v>616.64</v>
      </c>
      <c r="C549">
        <v>543.80999999999995</v>
      </c>
    </row>
    <row r="550" spans="1:3">
      <c r="A550">
        <v>549</v>
      </c>
      <c r="B550">
        <v>617.9</v>
      </c>
      <c r="C550">
        <v>544.79999999999995</v>
      </c>
    </row>
    <row r="551" spans="1:3">
      <c r="A551">
        <v>550</v>
      </c>
      <c r="B551">
        <v>619.16</v>
      </c>
      <c r="C551">
        <v>545.79</v>
      </c>
    </row>
    <row r="552" spans="1:3">
      <c r="A552">
        <v>551</v>
      </c>
      <c r="B552">
        <v>620.42999999999995</v>
      </c>
      <c r="C552">
        <v>546.78</v>
      </c>
    </row>
    <row r="553" spans="1:3">
      <c r="A553">
        <v>552</v>
      </c>
      <c r="B553">
        <v>621.69000000000005</v>
      </c>
      <c r="C553">
        <v>547.77</v>
      </c>
    </row>
    <row r="554" spans="1:3">
      <c r="A554">
        <v>553</v>
      </c>
      <c r="B554">
        <v>622.95000000000005</v>
      </c>
      <c r="C554">
        <v>548.76</v>
      </c>
    </row>
    <row r="555" spans="1:3">
      <c r="A555">
        <v>554</v>
      </c>
      <c r="B555">
        <v>624.22</v>
      </c>
      <c r="C555">
        <v>549.74</v>
      </c>
    </row>
    <row r="556" spans="1:3">
      <c r="A556">
        <v>555</v>
      </c>
      <c r="B556">
        <v>625.48</v>
      </c>
      <c r="C556">
        <v>550.73</v>
      </c>
    </row>
    <row r="557" spans="1:3">
      <c r="A557">
        <v>556</v>
      </c>
      <c r="B557">
        <v>626.74</v>
      </c>
      <c r="C557">
        <v>551.72</v>
      </c>
    </row>
    <row r="558" spans="1:3">
      <c r="A558">
        <v>557</v>
      </c>
      <c r="B558">
        <v>628.01</v>
      </c>
      <c r="C558">
        <v>552.71</v>
      </c>
    </row>
    <row r="559" spans="1:3">
      <c r="A559">
        <v>558</v>
      </c>
      <c r="B559">
        <v>629.28</v>
      </c>
      <c r="C559">
        <v>553.70000000000005</v>
      </c>
    </row>
    <row r="560" spans="1:3">
      <c r="A560">
        <v>559</v>
      </c>
      <c r="B560">
        <v>630.54</v>
      </c>
      <c r="C560">
        <v>554.69000000000005</v>
      </c>
    </row>
    <row r="561" spans="1:3">
      <c r="A561">
        <v>560</v>
      </c>
      <c r="B561">
        <v>631.80999999999995</v>
      </c>
      <c r="C561">
        <v>555.67999999999995</v>
      </c>
    </row>
    <row r="562" spans="1:3">
      <c r="A562">
        <v>561</v>
      </c>
      <c r="B562">
        <v>633.08000000000004</v>
      </c>
      <c r="C562">
        <v>556.66999999999996</v>
      </c>
    </row>
    <row r="563" spans="1:3">
      <c r="A563">
        <v>562</v>
      </c>
      <c r="B563">
        <v>634.34</v>
      </c>
      <c r="C563">
        <v>557.66</v>
      </c>
    </row>
    <row r="564" spans="1:3">
      <c r="A564">
        <v>563</v>
      </c>
      <c r="B564">
        <v>635.61</v>
      </c>
      <c r="C564">
        <v>558.65</v>
      </c>
    </row>
    <row r="565" spans="1:3">
      <c r="A565">
        <v>564</v>
      </c>
      <c r="B565">
        <v>636.88</v>
      </c>
      <c r="C565">
        <v>559.64</v>
      </c>
    </row>
    <row r="566" spans="1:3">
      <c r="A566">
        <v>565</v>
      </c>
      <c r="B566">
        <v>638.15</v>
      </c>
      <c r="C566">
        <v>560.63</v>
      </c>
    </row>
    <row r="567" spans="1:3">
      <c r="A567">
        <v>566</v>
      </c>
      <c r="B567">
        <v>639.41999999999996</v>
      </c>
      <c r="C567">
        <v>561.62</v>
      </c>
    </row>
    <row r="568" spans="1:3">
      <c r="A568">
        <v>567</v>
      </c>
      <c r="B568">
        <v>640.69000000000005</v>
      </c>
      <c r="C568">
        <v>562.61</v>
      </c>
    </row>
    <row r="569" spans="1:3">
      <c r="A569">
        <v>568</v>
      </c>
      <c r="B569">
        <v>641.96</v>
      </c>
      <c r="C569">
        <v>563.6</v>
      </c>
    </row>
    <row r="570" spans="1:3">
      <c r="A570">
        <v>569</v>
      </c>
      <c r="B570">
        <v>643.24</v>
      </c>
      <c r="C570">
        <v>564.59</v>
      </c>
    </row>
    <row r="571" spans="1:3">
      <c r="A571">
        <v>570</v>
      </c>
      <c r="B571">
        <v>644.51</v>
      </c>
      <c r="C571">
        <v>565.58000000000004</v>
      </c>
    </row>
    <row r="572" spans="1:3">
      <c r="A572">
        <v>571</v>
      </c>
      <c r="B572">
        <v>645.78</v>
      </c>
      <c r="C572">
        <v>566.55999999999995</v>
      </c>
    </row>
    <row r="573" spans="1:3">
      <c r="A573">
        <v>572</v>
      </c>
      <c r="B573">
        <v>647.04999999999995</v>
      </c>
      <c r="C573">
        <v>567.54999999999995</v>
      </c>
    </row>
    <row r="574" spans="1:3">
      <c r="A574">
        <v>573</v>
      </c>
      <c r="B574">
        <v>648.33000000000004</v>
      </c>
      <c r="C574">
        <v>568.54</v>
      </c>
    </row>
    <row r="575" spans="1:3">
      <c r="A575">
        <v>574</v>
      </c>
      <c r="B575">
        <v>649.6</v>
      </c>
      <c r="C575">
        <v>569.53</v>
      </c>
    </row>
    <row r="576" spans="1:3">
      <c r="A576">
        <v>575</v>
      </c>
      <c r="B576">
        <v>650.88</v>
      </c>
      <c r="C576">
        <v>570.52</v>
      </c>
    </row>
    <row r="577" spans="1:3">
      <c r="A577">
        <v>576</v>
      </c>
      <c r="B577">
        <v>652.15</v>
      </c>
      <c r="C577">
        <v>571.51</v>
      </c>
    </row>
    <row r="578" spans="1:3">
      <c r="A578">
        <v>577</v>
      </c>
      <c r="B578">
        <v>653.42999999999995</v>
      </c>
      <c r="C578">
        <v>572.5</v>
      </c>
    </row>
    <row r="579" spans="1:3">
      <c r="A579">
        <v>578</v>
      </c>
      <c r="B579">
        <v>654.71</v>
      </c>
      <c r="C579">
        <v>573.49</v>
      </c>
    </row>
    <row r="580" spans="1:3">
      <c r="A580">
        <v>579</v>
      </c>
      <c r="B580">
        <v>655.98</v>
      </c>
      <c r="C580">
        <v>574.48</v>
      </c>
    </row>
    <row r="581" spans="1:3">
      <c r="A581">
        <v>580</v>
      </c>
      <c r="B581">
        <v>657.26</v>
      </c>
      <c r="C581">
        <v>575.47</v>
      </c>
    </row>
    <row r="582" spans="1:3">
      <c r="A582">
        <v>581</v>
      </c>
      <c r="B582">
        <v>658.54</v>
      </c>
      <c r="C582">
        <v>576.46</v>
      </c>
    </row>
    <row r="583" spans="1:3">
      <c r="A583">
        <v>582</v>
      </c>
      <c r="B583">
        <v>659.82</v>
      </c>
      <c r="C583">
        <v>577.45000000000005</v>
      </c>
    </row>
    <row r="584" spans="1:3">
      <c r="A584">
        <v>583</v>
      </c>
      <c r="B584">
        <v>661.1</v>
      </c>
      <c r="C584">
        <v>578.44000000000005</v>
      </c>
    </row>
    <row r="585" spans="1:3">
      <c r="A585">
        <v>584</v>
      </c>
      <c r="B585">
        <v>662.38</v>
      </c>
      <c r="C585">
        <v>579.42999999999995</v>
      </c>
    </row>
    <row r="586" spans="1:3">
      <c r="A586">
        <v>585</v>
      </c>
      <c r="B586">
        <v>663.66</v>
      </c>
      <c r="C586">
        <v>580.41999999999996</v>
      </c>
    </row>
    <row r="587" spans="1:3">
      <c r="A587">
        <v>586</v>
      </c>
      <c r="B587">
        <v>664.94</v>
      </c>
      <c r="C587">
        <v>581.41</v>
      </c>
    </row>
    <row r="588" spans="1:3">
      <c r="A588">
        <v>587</v>
      </c>
      <c r="B588">
        <v>666.22</v>
      </c>
      <c r="C588">
        <v>582.4</v>
      </c>
    </row>
    <row r="589" spans="1:3">
      <c r="A589">
        <v>588</v>
      </c>
      <c r="B589">
        <v>667.5</v>
      </c>
      <c r="C589">
        <v>583.39</v>
      </c>
    </row>
    <row r="590" spans="1:3">
      <c r="A590">
        <v>589</v>
      </c>
      <c r="B590">
        <v>668.78</v>
      </c>
      <c r="C590">
        <v>584.38</v>
      </c>
    </row>
    <row r="591" spans="1:3">
      <c r="A591">
        <v>590</v>
      </c>
      <c r="B591">
        <v>670.07</v>
      </c>
      <c r="C591">
        <v>585.37</v>
      </c>
    </row>
    <row r="592" spans="1:3">
      <c r="A592">
        <v>591</v>
      </c>
      <c r="B592">
        <v>671.35</v>
      </c>
      <c r="C592">
        <v>586.36</v>
      </c>
    </row>
    <row r="593" spans="1:3">
      <c r="A593">
        <v>592</v>
      </c>
      <c r="B593">
        <v>672.63</v>
      </c>
      <c r="C593">
        <v>587.35</v>
      </c>
    </row>
    <row r="594" spans="1:3">
      <c r="A594">
        <v>593</v>
      </c>
      <c r="B594">
        <v>673.92</v>
      </c>
      <c r="C594">
        <v>588.34</v>
      </c>
    </row>
    <row r="595" spans="1:3">
      <c r="A595">
        <v>594</v>
      </c>
      <c r="B595">
        <v>675.2</v>
      </c>
      <c r="C595">
        <v>589.33000000000004</v>
      </c>
    </row>
    <row r="596" spans="1:3">
      <c r="A596">
        <v>595</v>
      </c>
      <c r="B596">
        <v>676.49</v>
      </c>
      <c r="C596">
        <v>590.30999999999995</v>
      </c>
    </row>
    <row r="597" spans="1:3">
      <c r="A597">
        <v>596</v>
      </c>
      <c r="B597">
        <v>677.78</v>
      </c>
      <c r="C597">
        <v>591.29999999999995</v>
      </c>
    </row>
    <row r="598" spans="1:3">
      <c r="A598">
        <v>597</v>
      </c>
      <c r="B598">
        <v>679.06</v>
      </c>
      <c r="C598">
        <v>592.29</v>
      </c>
    </row>
    <row r="599" spans="1:3">
      <c r="A599">
        <v>598</v>
      </c>
      <c r="B599">
        <v>680.35</v>
      </c>
      <c r="C599">
        <v>593.28</v>
      </c>
    </row>
    <row r="600" spans="1:3">
      <c r="A600">
        <v>599</v>
      </c>
      <c r="B600">
        <v>681.64</v>
      </c>
      <c r="C600">
        <v>594.27</v>
      </c>
    </row>
    <row r="601" spans="1:3">
      <c r="A601">
        <v>600</v>
      </c>
      <c r="B601">
        <v>682.93</v>
      </c>
      <c r="C601">
        <v>595.26</v>
      </c>
    </row>
    <row r="602" spans="1:3">
      <c r="A602">
        <v>601</v>
      </c>
      <c r="B602">
        <v>684.22</v>
      </c>
      <c r="C602">
        <v>596.25</v>
      </c>
    </row>
    <row r="603" spans="1:3">
      <c r="A603">
        <v>602</v>
      </c>
      <c r="B603">
        <v>685.51</v>
      </c>
      <c r="C603">
        <v>597.24</v>
      </c>
    </row>
    <row r="604" spans="1:3">
      <c r="A604">
        <v>603</v>
      </c>
      <c r="B604">
        <v>686.8</v>
      </c>
      <c r="C604">
        <v>598.23</v>
      </c>
    </row>
    <row r="605" spans="1:3">
      <c r="A605">
        <v>604</v>
      </c>
      <c r="B605">
        <v>688.09</v>
      </c>
      <c r="C605">
        <v>599.22</v>
      </c>
    </row>
    <row r="606" spans="1:3">
      <c r="A606">
        <v>605</v>
      </c>
      <c r="B606">
        <v>689.38</v>
      </c>
      <c r="C606">
        <v>600.21</v>
      </c>
    </row>
    <row r="607" spans="1:3">
      <c r="A607">
        <v>606</v>
      </c>
      <c r="B607">
        <v>690.67</v>
      </c>
      <c r="C607">
        <v>601.20000000000005</v>
      </c>
    </row>
    <row r="608" spans="1:3">
      <c r="A608">
        <v>607</v>
      </c>
      <c r="B608">
        <v>691.96</v>
      </c>
      <c r="C608">
        <v>602.19000000000005</v>
      </c>
    </row>
    <row r="609" spans="1:3">
      <c r="A609">
        <v>608</v>
      </c>
      <c r="B609">
        <v>693.25</v>
      </c>
      <c r="C609">
        <v>603.17999999999995</v>
      </c>
    </row>
    <row r="610" spans="1:3">
      <c r="A610">
        <v>609</v>
      </c>
      <c r="B610">
        <v>694.55</v>
      </c>
      <c r="C610">
        <v>604.16999999999996</v>
      </c>
    </row>
    <row r="611" spans="1:3">
      <c r="A611">
        <v>610</v>
      </c>
      <c r="B611">
        <v>695.84</v>
      </c>
      <c r="C611">
        <v>605.16</v>
      </c>
    </row>
    <row r="612" spans="1:3">
      <c r="A612">
        <v>611</v>
      </c>
      <c r="B612">
        <v>697.14</v>
      </c>
      <c r="C612">
        <v>606.15</v>
      </c>
    </row>
    <row r="613" spans="1:3">
      <c r="A613">
        <v>612</v>
      </c>
      <c r="B613">
        <v>698.43</v>
      </c>
      <c r="C613">
        <v>607.14</v>
      </c>
    </row>
    <row r="614" spans="1:3">
      <c r="A614">
        <v>613</v>
      </c>
      <c r="B614">
        <v>699.73</v>
      </c>
      <c r="C614">
        <v>608.13</v>
      </c>
    </row>
    <row r="615" spans="1:3">
      <c r="A615">
        <v>614</v>
      </c>
      <c r="B615">
        <v>701.02</v>
      </c>
      <c r="C615">
        <v>609.12</v>
      </c>
    </row>
    <row r="616" spans="1:3">
      <c r="A616">
        <v>615</v>
      </c>
      <c r="B616">
        <v>702.32</v>
      </c>
      <c r="C616">
        <v>610.11</v>
      </c>
    </row>
    <row r="617" spans="1:3">
      <c r="A617">
        <v>616</v>
      </c>
      <c r="B617">
        <v>703.62</v>
      </c>
      <c r="C617">
        <v>611.1</v>
      </c>
    </row>
    <row r="618" spans="1:3">
      <c r="A618">
        <v>617</v>
      </c>
      <c r="B618">
        <v>704.91</v>
      </c>
      <c r="C618">
        <v>612.09</v>
      </c>
    </row>
    <row r="619" spans="1:3">
      <c r="A619">
        <v>618</v>
      </c>
      <c r="B619">
        <v>706.21</v>
      </c>
      <c r="C619">
        <v>613.08000000000004</v>
      </c>
    </row>
    <row r="620" spans="1:3">
      <c r="A620">
        <v>619</v>
      </c>
      <c r="B620">
        <v>707.51</v>
      </c>
      <c r="C620">
        <v>614.07000000000005</v>
      </c>
    </row>
    <row r="621" spans="1:3">
      <c r="A621">
        <v>620</v>
      </c>
      <c r="B621">
        <v>708.81</v>
      </c>
      <c r="C621">
        <v>615.05999999999995</v>
      </c>
    </row>
    <row r="622" spans="1:3">
      <c r="A622">
        <v>621</v>
      </c>
      <c r="B622">
        <v>710.11</v>
      </c>
      <c r="C622">
        <v>616.04999999999995</v>
      </c>
    </row>
    <row r="623" spans="1:3">
      <c r="A623">
        <v>622</v>
      </c>
      <c r="B623">
        <v>711.41</v>
      </c>
      <c r="C623">
        <v>617.04</v>
      </c>
    </row>
    <row r="624" spans="1:3">
      <c r="A624">
        <v>623</v>
      </c>
      <c r="B624">
        <v>712.71</v>
      </c>
      <c r="C624">
        <v>618.03</v>
      </c>
    </row>
    <row r="625" spans="1:3">
      <c r="A625">
        <v>624</v>
      </c>
      <c r="B625">
        <v>714.01</v>
      </c>
      <c r="C625">
        <v>619.02</v>
      </c>
    </row>
    <row r="626" spans="1:3">
      <c r="A626">
        <v>625</v>
      </c>
      <c r="B626">
        <v>715.32</v>
      </c>
      <c r="C626">
        <v>620.01</v>
      </c>
    </row>
    <row r="627" spans="1:3">
      <c r="A627">
        <v>626</v>
      </c>
      <c r="B627">
        <v>716.62</v>
      </c>
      <c r="C627">
        <v>621</v>
      </c>
    </row>
    <row r="628" spans="1:3">
      <c r="A628">
        <v>627</v>
      </c>
      <c r="B628">
        <v>717.92</v>
      </c>
      <c r="C628">
        <v>621.99</v>
      </c>
    </row>
    <row r="629" spans="1:3">
      <c r="A629">
        <v>628</v>
      </c>
      <c r="B629">
        <v>719.23</v>
      </c>
      <c r="C629">
        <v>622.98</v>
      </c>
    </row>
    <row r="630" spans="1:3">
      <c r="A630">
        <v>629</v>
      </c>
      <c r="B630">
        <v>720.53</v>
      </c>
      <c r="C630">
        <v>623.97</v>
      </c>
    </row>
    <row r="631" spans="1:3">
      <c r="A631">
        <v>630</v>
      </c>
      <c r="B631">
        <v>721.84</v>
      </c>
      <c r="C631">
        <v>624.96</v>
      </c>
    </row>
    <row r="632" spans="1:3">
      <c r="A632">
        <v>631</v>
      </c>
      <c r="B632">
        <v>723.14</v>
      </c>
      <c r="C632">
        <v>625.95000000000005</v>
      </c>
    </row>
    <row r="633" spans="1:3">
      <c r="A633">
        <v>632</v>
      </c>
      <c r="B633">
        <v>724.45</v>
      </c>
      <c r="C633">
        <v>626.94000000000005</v>
      </c>
    </row>
    <row r="634" spans="1:3">
      <c r="A634">
        <v>633</v>
      </c>
      <c r="B634">
        <v>725.75</v>
      </c>
      <c r="C634">
        <v>627.92999999999995</v>
      </c>
    </row>
    <row r="635" spans="1:3">
      <c r="A635">
        <v>634</v>
      </c>
      <c r="B635">
        <v>727.06</v>
      </c>
      <c r="C635">
        <v>628.91999999999996</v>
      </c>
    </row>
    <row r="636" spans="1:3">
      <c r="A636">
        <v>635</v>
      </c>
      <c r="B636">
        <v>728.37</v>
      </c>
      <c r="C636">
        <v>629.91</v>
      </c>
    </row>
    <row r="637" spans="1:3">
      <c r="A637">
        <v>636</v>
      </c>
      <c r="B637">
        <v>729.68</v>
      </c>
      <c r="C637">
        <v>630.9</v>
      </c>
    </row>
    <row r="638" spans="1:3">
      <c r="A638">
        <v>637</v>
      </c>
      <c r="B638">
        <v>730.98</v>
      </c>
      <c r="C638">
        <v>631.89</v>
      </c>
    </row>
    <row r="639" spans="1:3">
      <c r="A639">
        <v>638</v>
      </c>
      <c r="B639">
        <v>732.29</v>
      </c>
      <c r="C639">
        <v>632.88</v>
      </c>
    </row>
    <row r="640" spans="1:3">
      <c r="A640">
        <v>639</v>
      </c>
      <c r="B640">
        <v>733.6</v>
      </c>
      <c r="C640">
        <v>633.87</v>
      </c>
    </row>
    <row r="641" spans="1:3">
      <c r="A641">
        <v>640</v>
      </c>
      <c r="B641">
        <v>734.91</v>
      </c>
      <c r="C641">
        <v>634.86</v>
      </c>
    </row>
    <row r="642" spans="1:3">
      <c r="A642">
        <v>641</v>
      </c>
      <c r="B642">
        <v>736.23</v>
      </c>
      <c r="C642">
        <v>635.85</v>
      </c>
    </row>
    <row r="643" spans="1:3">
      <c r="A643">
        <v>642</v>
      </c>
      <c r="B643">
        <v>737.54</v>
      </c>
      <c r="C643">
        <v>636.84</v>
      </c>
    </row>
    <row r="644" spans="1:3">
      <c r="A644">
        <v>643</v>
      </c>
      <c r="B644">
        <v>738.85</v>
      </c>
      <c r="C644">
        <v>637.83000000000004</v>
      </c>
    </row>
    <row r="645" spans="1:3">
      <c r="A645">
        <v>644</v>
      </c>
      <c r="B645">
        <v>740.16</v>
      </c>
      <c r="C645">
        <v>638.82000000000005</v>
      </c>
    </row>
    <row r="646" spans="1:3">
      <c r="A646">
        <v>645</v>
      </c>
      <c r="B646">
        <v>741.47</v>
      </c>
      <c r="C646">
        <v>639.80999999999995</v>
      </c>
    </row>
    <row r="647" spans="1:3">
      <c r="A647">
        <v>646</v>
      </c>
      <c r="B647">
        <v>742.79</v>
      </c>
      <c r="C647">
        <v>640.79999999999995</v>
      </c>
    </row>
    <row r="648" spans="1:3">
      <c r="A648">
        <v>647</v>
      </c>
      <c r="B648">
        <v>744.1</v>
      </c>
      <c r="C648">
        <v>641.79</v>
      </c>
    </row>
    <row r="649" spans="1:3">
      <c r="A649">
        <v>648</v>
      </c>
      <c r="B649">
        <v>745.42</v>
      </c>
      <c r="C649">
        <v>642.78</v>
      </c>
    </row>
    <row r="650" spans="1:3">
      <c r="A650">
        <v>649</v>
      </c>
      <c r="B650">
        <v>746.73</v>
      </c>
      <c r="C650">
        <v>643.78</v>
      </c>
    </row>
    <row r="651" spans="1:3">
      <c r="A651">
        <v>650</v>
      </c>
      <c r="B651">
        <v>748.05</v>
      </c>
      <c r="C651">
        <v>644.77</v>
      </c>
    </row>
    <row r="652" spans="1:3">
      <c r="A652">
        <v>651</v>
      </c>
      <c r="B652">
        <v>749.37</v>
      </c>
      <c r="C652">
        <v>645.76</v>
      </c>
    </row>
    <row r="653" spans="1:3">
      <c r="A653">
        <v>652</v>
      </c>
      <c r="B653">
        <v>750.68</v>
      </c>
      <c r="C653">
        <v>646.75</v>
      </c>
    </row>
    <row r="654" spans="1:3">
      <c r="A654">
        <v>653</v>
      </c>
      <c r="B654">
        <v>752</v>
      </c>
      <c r="C654">
        <v>647.74</v>
      </c>
    </row>
    <row r="655" spans="1:3">
      <c r="A655">
        <v>654</v>
      </c>
      <c r="B655">
        <v>753.32</v>
      </c>
      <c r="C655">
        <v>648.73</v>
      </c>
    </row>
    <row r="656" spans="1:3">
      <c r="A656">
        <v>655</v>
      </c>
      <c r="B656">
        <v>754.64</v>
      </c>
      <c r="C656">
        <v>649.72</v>
      </c>
    </row>
    <row r="657" spans="1:3">
      <c r="A657">
        <v>656</v>
      </c>
      <c r="B657">
        <v>755.96</v>
      </c>
      <c r="C657">
        <v>650.71</v>
      </c>
    </row>
    <row r="658" spans="1:3">
      <c r="A658">
        <v>657</v>
      </c>
      <c r="B658">
        <v>757.28</v>
      </c>
      <c r="C658">
        <v>651.70000000000005</v>
      </c>
    </row>
    <row r="659" spans="1:3">
      <c r="A659">
        <v>658</v>
      </c>
      <c r="B659">
        <v>758.6</v>
      </c>
      <c r="C659">
        <v>652.69000000000005</v>
      </c>
    </row>
    <row r="660" spans="1:3">
      <c r="A660">
        <v>659</v>
      </c>
      <c r="B660">
        <v>759.92</v>
      </c>
      <c r="C660">
        <v>653.67999999999995</v>
      </c>
    </row>
    <row r="661" spans="1:3">
      <c r="A661">
        <v>660</v>
      </c>
      <c r="B661">
        <v>761.24</v>
      </c>
      <c r="C661">
        <v>654.66999999999996</v>
      </c>
    </row>
    <row r="662" spans="1:3">
      <c r="A662">
        <v>661</v>
      </c>
      <c r="B662">
        <v>762.56</v>
      </c>
      <c r="C662">
        <v>655.66</v>
      </c>
    </row>
    <row r="663" spans="1:3">
      <c r="A663">
        <v>662</v>
      </c>
      <c r="B663">
        <v>763.88</v>
      </c>
      <c r="C663">
        <v>656.65</v>
      </c>
    </row>
    <row r="664" spans="1:3">
      <c r="A664">
        <v>663</v>
      </c>
      <c r="B664">
        <v>765.21</v>
      </c>
      <c r="C664">
        <v>657.64</v>
      </c>
    </row>
    <row r="665" spans="1:3">
      <c r="A665">
        <v>664</v>
      </c>
      <c r="B665">
        <v>766.53</v>
      </c>
      <c r="C665">
        <v>658.63</v>
      </c>
    </row>
    <row r="666" spans="1:3">
      <c r="A666">
        <v>665</v>
      </c>
      <c r="B666">
        <v>767.85</v>
      </c>
      <c r="C666">
        <v>659.62</v>
      </c>
    </row>
    <row r="667" spans="1:3">
      <c r="A667">
        <v>666</v>
      </c>
      <c r="B667">
        <v>769.18</v>
      </c>
      <c r="C667">
        <v>660.61</v>
      </c>
    </row>
    <row r="668" spans="1:3">
      <c r="A668">
        <v>667</v>
      </c>
      <c r="B668">
        <v>770.5</v>
      </c>
      <c r="C668">
        <v>661.6</v>
      </c>
    </row>
    <row r="669" spans="1:3">
      <c r="A669">
        <v>668</v>
      </c>
      <c r="B669">
        <v>771.83</v>
      </c>
      <c r="C669">
        <v>662.59</v>
      </c>
    </row>
    <row r="670" spans="1:3">
      <c r="A670">
        <v>669</v>
      </c>
      <c r="B670">
        <v>773.16</v>
      </c>
      <c r="C670">
        <v>663.59</v>
      </c>
    </row>
    <row r="671" spans="1:3">
      <c r="A671">
        <v>670</v>
      </c>
      <c r="B671">
        <v>774.48</v>
      </c>
      <c r="C671">
        <v>664.58</v>
      </c>
    </row>
    <row r="672" spans="1:3">
      <c r="A672">
        <v>671</v>
      </c>
      <c r="B672">
        <v>775.81</v>
      </c>
      <c r="C672">
        <v>665.57</v>
      </c>
    </row>
    <row r="673" spans="1:3">
      <c r="A673">
        <v>672</v>
      </c>
      <c r="B673">
        <v>777.14</v>
      </c>
      <c r="C673">
        <v>666.56</v>
      </c>
    </row>
    <row r="674" spans="1:3">
      <c r="A674">
        <v>673</v>
      </c>
      <c r="B674">
        <v>778.47</v>
      </c>
      <c r="C674">
        <v>667.55</v>
      </c>
    </row>
    <row r="675" spans="1:3">
      <c r="A675">
        <v>674</v>
      </c>
      <c r="B675">
        <v>779.8</v>
      </c>
      <c r="C675">
        <v>668.54</v>
      </c>
    </row>
    <row r="676" spans="1:3">
      <c r="A676">
        <v>675</v>
      </c>
      <c r="B676">
        <v>781.13</v>
      </c>
      <c r="C676">
        <v>669.53</v>
      </c>
    </row>
    <row r="677" spans="1:3">
      <c r="A677">
        <v>676</v>
      </c>
      <c r="B677">
        <v>782.46</v>
      </c>
      <c r="C677">
        <v>670.52</v>
      </c>
    </row>
    <row r="678" spans="1:3">
      <c r="A678">
        <v>677</v>
      </c>
      <c r="B678">
        <v>783.79</v>
      </c>
      <c r="C678">
        <v>671.51</v>
      </c>
    </row>
    <row r="679" spans="1:3">
      <c r="A679">
        <v>678</v>
      </c>
      <c r="B679">
        <v>785.12</v>
      </c>
      <c r="C679">
        <v>672.5</v>
      </c>
    </row>
    <row r="680" spans="1:3">
      <c r="A680">
        <v>679</v>
      </c>
      <c r="B680">
        <v>786.45</v>
      </c>
      <c r="C680">
        <v>673.49</v>
      </c>
    </row>
    <row r="681" spans="1:3">
      <c r="A681">
        <v>680</v>
      </c>
      <c r="B681">
        <v>787.79</v>
      </c>
      <c r="C681">
        <v>674.48</v>
      </c>
    </row>
    <row r="682" spans="1:3">
      <c r="A682">
        <v>681</v>
      </c>
      <c r="B682">
        <v>789.12</v>
      </c>
      <c r="C682">
        <v>675.47</v>
      </c>
    </row>
    <row r="683" spans="1:3">
      <c r="A683">
        <v>682</v>
      </c>
      <c r="B683">
        <v>790.45</v>
      </c>
      <c r="C683">
        <v>676.47</v>
      </c>
    </row>
    <row r="684" spans="1:3">
      <c r="A684">
        <v>683</v>
      </c>
      <c r="B684">
        <v>791.79</v>
      </c>
      <c r="C684">
        <v>677.46</v>
      </c>
    </row>
    <row r="685" spans="1:3">
      <c r="A685">
        <v>684</v>
      </c>
      <c r="B685">
        <v>793.12</v>
      </c>
      <c r="C685">
        <v>678.45</v>
      </c>
    </row>
    <row r="686" spans="1:3">
      <c r="A686">
        <v>685</v>
      </c>
      <c r="B686">
        <v>794.46</v>
      </c>
      <c r="C686">
        <v>679.44</v>
      </c>
    </row>
    <row r="687" spans="1:3">
      <c r="A687">
        <v>686</v>
      </c>
      <c r="B687">
        <v>795.79</v>
      </c>
      <c r="C687">
        <v>680.43</v>
      </c>
    </row>
    <row r="688" spans="1:3">
      <c r="A688">
        <v>687</v>
      </c>
      <c r="B688">
        <v>797.13</v>
      </c>
      <c r="C688">
        <v>681.42</v>
      </c>
    </row>
    <row r="689" spans="1:3">
      <c r="A689">
        <v>688</v>
      </c>
      <c r="B689">
        <v>798.47</v>
      </c>
      <c r="C689">
        <v>682.41</v>
      </c>
    </row>
    <row r="690" spans="1:3">
      <c r="A690">
        <v>689</v>
      </c>
      <c r="B690">
        <v>799.81</v>
      </c>
      <c r="C690">
        <v>683.4</v>
      </c>
    </row>
    <row r="691" spans="1:3">
      <c r="A691">
        <v>690</v>
      </c>
      <c r="B691">
        <v>801.14</v>
      </c>
      <c r="C691">
        <v>684.39</v>
      </c>
    </row>
    <row r="692" spans="1:3">
      <c r="A692">
        <v>691</v>
      </c>
      <c r="B692">
        <v>802.48</v>
      </c>
      <c r="C692">
        <v>685.38</v>
      </c>
    </row>
    <row r="693" spans="1:3">
      <c r="A693">
        <v>692</v>
      </c>
      <c r="B693">
        <v>803.82</v>
      </c>
      <c r="C693">
        <v>686.38</v>
      </c>
    </row>
    <row r="694" spans="1:3">
      <c r="A694">
        <v>693</v>
      </c>
      <c r="B694">
        <v>805.16</v>
      </c>
      <c r="C694">
        <v>687.37</v>
      </c>
    </row>
    <row r="695" spans="1:3">
      <c r="A695">
        <v>694</v>
      </c>
      <c r="B695">
        <v>806.5</v>
      </c>
      <c r="C695">
        <v>688.36</v>
      </c>
    </row>
    <row r="696" spans="1:3">
      <c r="A696">
        <v>695</v>
      </c>
      <c r="B696">
        <v>807.84</v>
      </c>
      <c r="C696">
        <v>689.35</v>
      </c>
    </row>
    <row r="697" spans="1:3">
      <c r="A697">
        <v>696</v>
      </c>
      <c r="B697">
        <v>809.19</v>
      </c>
      <c r="C697">
        <v>690.34</v>
      </c>
    </row>
    <row r="698" spans="1:3">
      <c r="A698">
        <v>697</v>
      </c>
      <c r="B698">
        <v>810.53</v>
      </c>
      <c r="C698">
        <v>691.33</v>
      </c>
    </row>
    <row r="699" spans="1:3">
      <c r="A699">
        <v>698</v>
      </c>
      <c r="B699">
        <v>811.87</v>
      </c>
      <c r="C699">
        <v>692.32</v>
      </c>
    </row>
    <row r="700" spans="1:3">
      <c r="A700">
        <v>699</v>
      </c>
      <c r="B700">
        <v>813.21</v>
      </c>
      <c r="C700">
        <v>693.31</v>
      </c>
    </row>
    <row r="701" spans="1:3">
      <c r="A701">
        <v>700</v>
      </c>
      <c r="B701">
        <v>814.56</v>
      </c>
      <c r="C701">
        <v>694.3</v>
      </c>
    </row>
    <row r="702" spans="1:3">
      <c r="A702">
        <v>701</v>
      </c>
      <c r="B702">
        <v>815.9</v>
      </c>
      <c r="C702">
        <v>695.3</v>
      </c>
    </row>
    <row r="703" spans="1:3">
      <c r="A703">
        <v>702</v>
      </c>
      <c r="B703">
        <v>817.25</v>
      </c>
      <c r="C703">
        <v>696.29</v>
      </c>
    </row>
    <row r="704" spans="1:3">
      <c r="A704">
        <v>703</v>
      </c>
      <c r="B704">
        <v>818.59</v>
      </c>
      <c r="C704">
        <v>697.28</v>
      </c>
    </row>
    <row r="705" spans="1:3">
      <c r="A705">
        <v>704</v>
      </c>
      <c r="B705">
        <v>819.94</v>
      </c>
      <c r="C705">
        <v>698.27</v>
      </c>
    </row>
    <row r="706" spans="1:3">
      <c r="A706">
        <v>705</v>
      </c>
      <c r="B706">
        <v>821.29</v>
      </c>
      <c r="C706">
        <v>699.26</v>
      </c>
    </row>
    <row r="707" spans="1:3">
      <c r="A707">
        <v>706</v>
      </c>
      <c r="B707">
        <v>822.63</v>
      </c>
      <c r="C707">
        <v>700.25</v>
      </c>
    </row>
    <row r="708" spans="1:3">
      <c r="A708">
        <v>707</v>
      </c>
      <c r="B708">
        <v>823.98</v>
      </c>
      <c r="C708">
        <v>701.24</v>
      </c>
    </row>
    <row r="709" spans="1:3">
      <c r="A709">
        <v>708</v>
      </c>
      <c r="B709">
        <v>825.33</v>
      </c>
      <c r="C709">
        <v>702.24</v>
      </c>
    </row>
    <row r="710" spans="1:3">
      <c r="A710">
        <v>709</v>
      </c>
      <c r="B710">
        <v>826.68</v>
      </c>
      <c r="C710">
        <v>703.23</v>
      </c>
    </row>
    <row r="711" spans="1:3">
      <c r="A711">
        <v>710</v>
      </c>
      <c r="B711">
        <v>828.03</v>
      </c>
      <c r="C711">
        <v>704.22</v>
      </c>
    </row>
    <row r="712" spans="1:3">
      <c r="A712">
        <v>711</v>
      </c>
      <c r="B712">
        <v>829.38</v>
      </c>
      <c r="C712">
        <v>705.21</v>
      </c>
    </row>
    <row r="713" spans="1:3">
      <c r="A713">
        <v>712</v>
      </c>
      <c r="B713">
        <v>830.73</v>
      </c>
      <c r="C713">
        <v>706.2</v>
      </c>
    </row>
    <row r="714" spans="1:3">
      <c r="A714">
        <v>713</v>
      </c>
      <c r="B714">
        <v>832.08</v>
      </c>
      <c r="C714">
        <v>707.19</v>
      </c>
    </row>
    <row r="715" spans="1:3">
      <c r="A715">
        <v>714</v>
      </c>
      <c r="B715">
        <v>833.43</v>
      </c>
      <c r="C715">
        <v>708.18</v>
      </c>
    </row>
    <row r="716" spans="1:3">
      <c r="A716">
        <v>715</v>
      </c>
      <c r="B716">
        <v>834.78</v>
      </c>
      <c r="C716">
        <v>709.18</v>
      </c>
    </row>
    <row r="717" spans="1:3">
      <c r="A717">
        <v>716</v>
      </c>
      <c r="B717">
        <v>836.14</v>
      </c>
      <c r="C717">
        <v>710.17</v>
      </c>
    </row>
    <row r="718" spans="1:3">
      <c r="A718">
        <v>717</v>
      </c>
      <c r="B718">
        <v>837.49</v>
      </c>
      <c r="C718">
        <v>711.16</v>
      </c>
    </row>
    <row r="719" spans="1:3">
      <c r="A719">
        <v>718</v>
      </c>
      <c r="B719">
        <v>838.85</v>
      </c>
      <c r="C719">
        <v>712.15</v>
      </c>
    </row>
    <row r="720" spans="1:3">
      <c r="A720">
        <v>719</v>
      </c>
      <c r="B720">
        <v>840.2</v>
      </c>
      <c r="C720">
        <v>713.14</v>
      </c>
    </row>
    <row r="721" spans="1:3">
      <c r="A721">
        <v>720</v>
      </c>
      <c r="B721">
        <v>841.56</v>
      </c>
      <c r="C721">
        <v>714.13</v>
      </c>
    </row>
    <row r="722" spans="1:3">
      <c r="A722">
        <v>721</v>
      </c>
      <c r="B722">
        <v>842.91</v>
      </c>
      <c r="C722">
        <v>715.12</v>
      </c>
    </row>
    <row r="723" spans="1:3">
      <c r="A723">
        <v>722</v>
      </c>
      <c r="B723">
        <v>844.27</v>
      </c>
      <c r="C723">
        <v>716.12</v>
      </c>
    </row>
    <row r="724" spans="1:3">
      <c r="A724">
        <v>723</v>
      </c>
      <c r="B724">
        <v>845.62</v>
      </c>
      <c r="C724">
        <v>717.11</v>
      </c>
    </row>
    <row r="725" spans="1:3">
      <c r="A725">
        <v>724</v>
      </c>
      <c r="B725">
        <v>846.98</v>
      </c>
      <c r="C725">
        <v>718.1</v>
      </c>
    </row>
    <row r="726" spans="1:3">
      <c r="A726">
        <v>725</v>
      </c>
      <c r="B726">
        <v>848.34</v>
      </c>
      <c r="C726">
        <v>719.09</v>
      </c>
    </row>
    <row r="727" spans="1:3">
      <c r="A727">
        <v>726</v>
      </c>
      <c r="B727">
        <v>849.7</v>
      </c>
      <c r="C727">
        <v>720.08</v>
      </c>
    </row>
    <row r="728" spans="1:3">
      <c r="A728">
        <v>727</v>
      </c>
      <c r="B728">
        <v>851.06</v>
      </c>
      <c r="C728">
        <v>721.08</v>
      </c>
    </row>
    <row r="729" spans="1:3">
      <c r="A729">
        <v>728</v>
      </c>
      <c r="B729">
        <v>852.42</v>
      </c>
      <c r="C729">
        <v>722.07</v>
      </c>
    </row>
    <row r="730" spans="1:3">
      <c r="A730">
        <v>729</v>
      </c>
      <c r="B730">
        <v>853.78</v>
      </c>
      <c r="C730">
        <v>723.06</v>
      </c>
    </row>
    <row r="731" spans="1:3">
      <c r="A731">
        <v>730</v>
      </c>
      <c r="B731">
        <v>855.14</v>
      </c>
      <c r="C731">
        <v>724.05</v>
      </c>
    </row>
    <row r="732" spans="1:3">
      <c r="A732">
        <v>731</v>
      </c>
      <c r="B732">
        <v>856.5</v>
      </c>
      <c r="C732">
        <v>725.04</v>
      </c>
    </row>
    <row r="733" spans="1:3">
      <c r="A733">
        <v>732</v>
      </c>
      <c r="B733">
        <v>857.86</v>
      </c>
      <c r="C733">
        <v>726.03</v>
      </c>
    </row>
    <row r="734" spans="1:3">
      <c r="A734">
        <v>733</v>
      </c>
      <c r="B734">
        <v>859.23</v>
      </c>
      <c r="C734">
        <v>727.03</v>
      </c>
    </row>
    <row r="735" spans="1:3">
      <c r="A735">
        <v>734</v>
      </c>
      <c r="B735">
        <v>860.59</v>
      </c>
      <c r="C735">
        <v>728.02</v>
      </c>
    </row>
    <row r="736" spans="1:3">
      <c r="A736">
        <v>735</v>
      </c>
      <c r="B736">
        <v>861.95</v>
      </c>
      <c r="C736">
        <v>729.01</v>
      </c>
    </row>
    <row r="737" spans="1:3">
      <c r="A737">
        <v>736</v>
      </c>
      <c r="B737">
        <v>863.32</v>
      </c>
      <c r="C737">
        <v>730</v>
      </c>
    </row>
    <row r="738" spans="1:3">
      <c r="A738">
        <v>737</v>
      </c>
      <c r="B738">
        <v>864.68</v>
      </c>
      <c r="C738">
        <v>730.99</v>
      </c>
    </row>
    <row r="739" spans="1:3">
      <c r="A739">
        <v>738</v>
      </c>
      <c r="B739">
        <v>866.05</v>
      </c>
      <c r="C739">
        <v>731.99</v>
      </c>
    </row>
    <row r="740" spans="1:3">
      <c r="A740">
        <v>739</v>
      </c>
      <c r="B740">
        <v>867.41</v>
      </c>
      <c r="C740">
        <v>732.98</v>
      </c>
    </row>
    <row r="741" spans="1:3">
      <c r="A741">
        <v>740</v>
      </c>
      <c r="B741">
        <v>868.78</v>
      </c>
      <c r="C741">
        <v>733.97</v>
      </c>
    </row>
    <row r="742" spans="1:3">
      <c r="A742">
        <v>741</v>
      </c>
      <c r="B742">
        <v>870.15</v>
      </c>
      <c r="C742">
        <v>734.96</v>
      </c>
    </row>
    <row r="743" spans="1:3">
      <c r="A743">
        <v>742</v>
      </c>
      <c r="B743">
        <v>871.52</v>
      </c>
      <c r="C743">
        <v>735.95</v>
      </c>
    </row>
    <row r="744" spans="1:3">
      <c r="A744">
        <v>743</v>
      </c>
      <c r="B744">
        <v>872.88</v>
      </c>
      <c r="C744">
        <v>736.95</v>
      </c>
    </row>
    <row r="745" spans="1:3">
      <c r="A745">
        <v>744</v>
      </c>
      <c r="B745">
        <v>874.25</v>
      </c>
      <c r="C745">
        <v>737.94</v>
      </c>
    </row>
    <row r="746" spans="1:3">
      <c r="A746">
        <v>745</v>
      </c>
      <c r="B746">
        <v>875.62</v>
      </c>
      <c r="C746">
        <v>738.93</v>
      </c>
    </row>
    <row r="747" spans="1:3">
      <c r="A747">
        <v>746</v>
      </c>
      <c r="B747">
        <v>876.99</v>
      </c>
      <c r="C747">
        <v>739.92</v>
      </c>
    </row>
    <row r="748" spans="1:3">
      <c r="A748">
        <v>747</v>
      </c>
      <c r="B748">
        <v>878.36</v>
      </c>
      <c r="C748">
        <v>740.92</v>
      </c>
    </row>
    <row r="749" spans="1:3">
      <c r="A749">
        <v>748</v>
      </c>
      <c r="B749">
        <v>879.74</v>
      </c>
      <c r="C749">
        <v>741.91</v>
      </c>
    </row>
    <row r="750" spans="1:3">
      <c r="A750">
        <v>749</v>
      </c>
      <c r="B750">
        <v>881.11</v>
      </c>
      <c r="C750">
        <v>742.9</v>
      </c>
    </row>
    <row r="751" spans="1:3">
      <c r="A751">
        <v>750</v>
      </c>
      <c r="B751">
        <v>882.48</v>
      </c>
      <c r="C751">
        <v>743.89</v>
      </c>
    </row>
    <row r="752" spans="1:3">
      <c r="A752">
        <v>751</v>
      </c>
      <c r="B752">
        <v>883.85</v>
      </c>
      <c r="C752">
        <v>744.88</v>
      </c>
    </row>
    <row r="753" spans="1:3">
      <c r="A753">
        <v>752</v>
      </c>
      <c r="B753">
        <v>885.23</v>
      </c>
      <c r="C753">
        <v>745.88</v>
      </c>
    </row>
    <row r="754" spans="1:3">
      <c r="A754">
        <v>753</v>
      </c>
      <c r="B754">
        <v>886.6</v>
      </c>
      <c r="C754">
        <v>746.87</v>
      </c>
    </row>
    <row r="755" spans="1:3">
      <c r="A755">
        <v>754</v>
      </c>
      <c r="B755">
        <v>887.98</v>
      </c>
      <c r="C755">
        <v>747.86</v>
      </c>
    </row>
    <row r="756" spans="1:3">
      <c r="A756">
        <v>755</v>
      </c>
      <c r="B756">
        <v>889.35</v>
      </c>
      <c r="C756">
        <v>748.85</v>
      </c>
    </row>
    <row r="757" spans="1:3">
      <c r="A757">
        <v>756</v>
      </c>
      <c r="B757">
        <v>890.73</v>
      </c>
      <c r="C757">
        <v>749.85</v>
      </c>
    </row>
    <row r="758" spans="1:3">
      <c r="A758">
        <v>757</v>
      </c>
      <c r="B758">
        <v>892.1</v>
      </c>
      <c r="C758">
        <v>750.84</v>
      </c>
    </row>
    <row r="759" spans="1:3">
      <c r="A759">
        <v>758</v>
      </c>
      <c r="B759">
        <v>893.48</v>
      </c>
      <c r="C759">
        <v>751.83</v>
      </c>
    </row>
    <row r="760" spans="1:3">
      <c r="A760">
        <v>759</v>
      </c>
      <c r="B760">
        <v>894.86</v>
      </c>
      <c r="C760">
        <v>752.82</v>
      </c>
    </row>
    <row r="761" spans="1:3">
      <c r="A761">
        <v>760</v>
      </c>
      <c r="B761">
        <v>896.24</v>
      </c>
      <c r="C761">
        <v>753.82</v>
      </c>
    </row>
    <row r="762" spans="1:3">
      <c r="A762">
        <v>761</v>
      </c>
      <c r="B762">
        <v>897.62</v>
      </c>
      <c r="C762">
        <v>754.81</v>
      </c>
    </row>
    <row r="763" spans="1:3">
      <c r="A763">
        <v>762</v>
      </c>
      <c r="B763">
        <v>898.99</v>
      </c>
      <c r="C763">
        <v>755.8</v>
      </c>
    </row>
    <row r="764" spans="1:3">
      <c r="A764">
        <v>763</v>
      </c>
      <c r="B764">
        <v>900.37</v>
      </c>
      <c r="C764">
        <v>756.79</v>
      </c>
    </row>
    <row r="765" spans="1:3">
      <c r="A765">
        <v>764</v>
      </c>
      <c r="B765">
        <v>901.76</v>
      </c>
      <c r="C765">
        <v>757.79</v>
      </c>
    </row>
    <row r="766" spans="1:3">
      <c r="A766">
        <v>765</v>
      </c>
      <c r="B766">
        <v>903.14</v>
      </c>
      <c r="C766">
        <v>758.78</v>
      </c>
    </row>
    <row r="767" spans="1:3">
      <c r="A767">
        <v>766</v>
      </c>
      <c r="B767">
        <v>904.52</v>
      </c>
      <c r="C767">
        <v>759.77</v>
      </c>
    </row>
    <row r="768" spans="1:3">
      <c r="A768">
        <v>767</v>
      </c>
      <c r="B768">
        <v>905.9</v>
      </c>
      <c r="C768">
        <v>760.76</v>
      </c>
    </row>
    <row r="769" spans="1:3">
      <c r="A769">
        <v>768</v>
      </c>
      <c r="B769">
        <v>907.28</v>
      </c>
      <c r="C769">
        <v>761.76</v>
      </c>
    </row>
    <row r="770" spans="1:3">
      <c r="A770">
        <v>769</v>
      </c>
      <c r="B770">
        <v>908.67</v>
      </c>
      <c r="C770">
        <v>762.75</v>
      </c>
    </row>
    <row r="771" spans="1:3">
      <c r="A771">
        <v>770</v>
      </c>
      <c r="B771">
        <v>910.05</v>
      </c>
      <c r="C771">
        <v>763.74</v>
      </c>
    </row>
    <row r="772" spans="1:3">
      <c r="A772">
        <v>771</v>
      </c>
      <c r="B772">
        <v>911.44</v>
      </c>
      <c r="C772">
        <v>764.74</v>
      </c>
    </row>
    <row r="773" spans="1:3">
      <c r="A773">
        <v>772</v>
      </c>
      <c r="B773">
        <v>912.82</v>
      </c>
      <c r="C773">
        <v>765.73</v>
      </c>
    </row>
    <row r="774" spans="1:3">
      <c r="A774">
        <v>773</v>
      </c>
      <c r="B774">
        <v>914.21</v>
      </c>
      <c r="C774">
        <v>766.72</v>
      </c>
    </row>
    <row r="775" spans="1:3">
      <c r="A775">
        <v>774</v>
      </c>
      <c r="B775">
        <v>915.59</v>
      </c>
      <c r="C775">
        <v>767.71</v>
      </c>
    </row>
    <row r="776" spans="1:3">
      <c r="A776">
        <v>775</v>
      </c>
      <c r="B776">
        <v>916.98</v>
      </c>
      <c r="C776">
        <v>768.71</v>
      </c>
    </row>
    <row r="777" spans="1:3">
      <c r="A777">
        <v>776</v>
      </c>
      <c r="B777">
        <v>918.37</v>
      </c>
      <c r="C777">
        <v>769.7</v>
      </c>
    </row>
    <row r="778" spans="1:3">
      <c r="A778">
        <v>777</v>
      </c>
      <c r="B778">
        <v>919.76</v>
      </c>
      <c r="C778">
        <v>770.69</v>
      </c>
    </row>
    <row r="779" spans="1:3">
      <c r="A779">
        <v>778</v>
      </c>
      <c r="B779">
        <v>921.14</v>
      </c>
      <c r="C779">
        <v>771.69</v>
      </c>
    </row>
    <row r="780" spans="1:3">
      <c r="A780">
        <v>779</v>
      </c>
      <c r="B780">
        <v>922.53</v>
      </c>
      <c r="C780">
        <v>772.68</v>
      </c>
    </row>
    <row r="781" spans="1:3">
      <c r="A781">
        <v>780</v>
      </c>
      <c r="B781">
        <v>923.92</v>
      </c>
      <c r="C781">
        <v>773.67</v>
      </c>
    </row>
    <row r="782" spans="1:3">
      <c r="A782">
        <v>781</v>
      </c>
      <c r="B782">
        <v>925.31</v>
      </c>
      <c r="C782">
        <v>774.67</v>
      </c>
    </row>
    <row r="783" spans="1:3">
      <c r="A783">
        <v>782</v>
      </c>
      <c r="B783">
        <v>926.71</v>
      </c>
      <c r="C783">
        <v>775.66</v>
      </c>
    </row>
    <row r="784" spans="1:3">
      <c r="A784">
        <v>783</v>
      </c>
      <c r="B784">
        <v>928.1</v>
      </c>
      <c r="C784">
        <v>776.65</v>
      </c>
    </row>
    <row r="785" spans="1:3">
      <c r="A785">
        <v>784</v>
      </c>
      <c r="B785">
        <v>929.49</v>
      </c>
      <c r="C785">
        <v>777.65</v>
      </c>
    </row>
    <row r="786" spans="1:3">
      <c r="A786">
        <v>785</v>
      </c>
      <c r="B786">
        <v>930.88</v>
      </c>
      <c r="C786">
        <v>778.64</v>
      </c>
    </row>
    <row r="787" spans="1:3">
      <c r="A787">
        <v>786</v>
      </c>
      <c r="B787">
        <v>932.28</v>
      </c>
      <c r="C787">
        <v>779.63</v>
      </c>
    </row>
    <row r="788" spans="1:3">
      <c r="A788">
        <v>787</v>
      </c>
      <c r="B788">
        <v>933.67</v>
      </c>
      <c r="C788">
        <v>780.62</v>
      </c>
    </row>
    <row r="789" spans="1:3">
      <c r="A789">
        <v>788</v>
      </c>
      <c r="B789">
        <v>935.06</v>
      </c>
      <c r="C789">
        <v>781.62</v>
      </c>
    </row>
    <row r="790" spans="1:3">
      <c r="A790">
        <v>789</v>
      </c>
      <c r="B790">
        <v>936.46</v>
      </c>
      <c r="C790">
        <v>782.61</v>
      </c>
    </row>
    <row r="791" spans="1:3">
      <c r="A791">
        <v>790</v>
      </c>
      <c r="B791">
        <v>937.85</v>
      </c>
      <c r="C791">
        <v>783.6</v>
      </c>
    </row>
    <row r="792" spans="1:3">
      <c r="A792">
        <v>791</v>
      </c>
      <c r="B792">
        <v>939.25</v>
      </c>
      <c r="C792">
        <v>784.6</v>
      </c>
    </row>
    <row r="793" spans="1:3">
      <c r="A793">
        <v>792</v>
      </c>
      <c r="B793">
        <v>940.65</v>
      </c>
      <c r="C793">
        <v>785.59</v>
      </c>
    </row>
    <row r="794" spans="1:3">
      <c r="A794">
        <v>793</v>
      </c>
      <c r="B794">
        <v>942.05</v>
      </c>
      <c r="C794">
        <v>786.58</v>
      </c>
    </row>
    <row r="795" spans="1:3">
      <c r="A795">
        <v>794</v>
      </c>
      <c r="B795">
        <v>943.44</v>
      </c>
      <c r="C795">
        <v>787.58</v>
      </c>
    </row>
    <row r="796" spans="1:3">
      <c r="A796">
        <v>795</v>
      </c>
      <c r="B796">
        <v>944.84</v>
      </c>
      <c r="C796">
        <v>788.57</v>
      </c>
    </row>
    <row r="797" spans="1:3">
      <c r="A797">
        <v>796</v>
      </c>
      <c r="B797">
        <v>946.24</v>
      </c>
      <c r="C797">
        <v>789.57</v>
      </c>
    </row>
    <row r="798" spans="1:3">
      <c r="A798">
        <v>797</v>
      </c>
      <c r="B798">
        <v>947.64</v>
      </c>
      <c r="C798">
        <v>790.56</v>
      </c>
    </row>
    <row r="799" spans="1:3">
      <c r="A799">
        <v>798</v>
      </c>
      <c r="B799">
        <v>949.04</v>
      </c>
      <c r="C799">
        <v>791.55</v>
      </c>
    </row>
    <row r="800" spans="1:3">
      <c r="A800">
        <v>799</v>
      </c>
      <c r="B800">
        <v>950.44</v>
      </c>
      <c r="C800">
        <v>792.55</v>
      </c>
    </row>
    <row r="801" spans="1:3">
      <c r="A801">
        <v>800</v>
      </c>
      <c r="B801">
        <v>951.84</v>
      </c>
      <c r="C801">
        <v>793.54</v>
      </c>
    </row>
    <row r="802" spans="1:3">
      <c r="A802">
        <v>801</v>
      </c>
      <c r="B802">
        <v>953.25</v>
      </c>
      <c r="C802">
        <v>794.53</v>
      </c>
    </row>
    <row r="803" spans="1:3">
      <c r="A803">
        <v>802</v>
      </c>
      <c r="B803">
        <v>954.65</v>
      </c>
      <c r="C803">
        <v>795.53</v>
      </c>
    </row>
    <row r="804" spans="1:3">
      <c r="A804">
        <v>803</v>
      </c>
      <c r="B804">
        <v>956.05</v>
      </c>
      <c r="C804">
        <v>796.52</v>
      </c>
    </row>
    <row r="805" spans="1:3">
      <c r="A805">
        <v>804</v>
      </c>
      <c r="B805">
        <v>957.46</v>
      </c>
      <c r="C805">
        <v>797.51</v>
      </c>
    </row>
    <row r="806" spans="1:3">
      <c r="A806">
        <v>805</v>
      </c>
      <c r="B806">
        <v>958.86</v>
      </c>
      <c r="C806">
        <v>798.51</v>
      </c>
    </row>
    <row r="807" spans="1:3">
      <c r="A807">
        <v>806</v>
      </c>
      <c r="B807">
        <v>960.27</v>
      </c>
      <c r="C807">
        <v>799.5</v>
      </c>
    </row>
    <row r="808" spans="1:3">
      <c r="A808">
        <v>807</v>
      </c>
      <c r="B808">
        <v>961.67</v>
      </c>
      <c r="C808">
        <v>800.5</v>
      </c>
    </row>
    <row r="809" spans="1:3">
      <c r="A809">
        <v>808</v>
      </c>
      <c r="B809">
        <v>963.08</v>
      </c>
      <c r="C809">
        <v>801.49</v>
      </c>
    </row>
    <row r="810" spans="1:3">
      <c r="A810">
        <v>809</v>
      </c>
      <c r="B810">
        <v>964.49</v>
      </c>
      <c r="C810">
        <v>802.48</v>
      </c>
    </row>
    <row r="811" spans="1:3">
      <c r="A811">
        <v>810</v>
      </c>
      <c r="B811">
        <v>965.89</v>
      </c>
      <c r="C811">
        <v>803.48</v>
      </c>
    </row>
    <row r="812" spans="1:3">
      <c r="A812">
        <v>811</v>
      </c>
      <c r="B812">
        <v>967.3</v>
      </c>
      <c r="C812">
        <v>804.47</v>
      </c>
    </row>
    <row r="813" spans="1:3">
      <c r="A813">
        <v>812</v>
      </c>
      <c r="B813">
        <v>968.71</v>
      </c>
      <c r="C813">
        <v>805.46</v>
      </c>
    </row>
    <row r="814" spans="1:3">
      <c r="A814">
        <v>813</v>
      </c>
      <c r="B814">
        <v>970.12</v>
      </c>
      <c r="C814">
        <v>806.46</v>
      </c>
    </row>
    <row r="815" spans="1:3">
      <c r="A815">
        <v>814</v>
      </c>
      <c r="B815">
        <v>971.53</v>
      </c>
      <c r="C815">
        <v>807.45</v>
      </c>
    </row>
    <row r="816" spans="1:3">
      <c r="A816">
        <v>815</v>
      </c>
      <c r="B816">
        <v>972.94</v>
      </c>
      <c r="C816">
        <v>808.45</v>
      </c>
    </row>
    <row r="817" spans="1:3">
      <c r="A817">
        <v>816</v>
      </c>
      <c r="B817">
        <v>974.35</v>
      </c>
      <c r="C817">
        <v>809.44</v>
      </c>
    </row>
    <row r="818" spans="1:3">
      <c r="A818">
        <v>817</v>
      </c>
      <c r="B818">
        <v>975.76</v>
      </c>
      <c r="C818">
        <v>810.43</v>
      </c>
    </row>
    <row r="819" spans="1:3">
      <c r="A819">
        <v>818</v>
      </c>
      <c r="B819">
        <v>977.17</v>
      </c>
      <c r="C819">
        <v>811.43</v>
      </c>
    </row>
    <row r="820" spans="1:3">
      <c r="A820">
        <v>819</v>
      </c>
      <c r="B820">
        <v>978.59</v>
      </c>
      <c r="C820">
        <v>812.42</v>
      </c>
    </row>
    <row r="821" spans="1:3">
      <c r="A821">
        <v>820</v>
      </c>
      <c r="B821">
        <v>980</v>
      </c>
      <c r="C821">
        <v>813.42</v>
      </c>
    </row>
    <row r="822" spans="1:3">
      <c r="A822">
        <v>821</v>
      </c>
      <c r="B822">
        <v>981.41</v>
      </c>
      <c r="C822">
        <v>814.41</v>
      </c>
    </row>
    <row r="823" spans="1:3">
      <c r="A823">
        <v>822</v>
      </c>
      <c r="B823">
        <v>982.83</v>
      </c>
      <c r="C823">
        <v>815.41</v>
      </c>
    </row>
    <row r="824" spans="1:3">
      <c r="A824">
        <v>823</v>
      </c>
      <c r="B824">
        <v>984.24</v>
      </c>
      <c r="C824">
        <v>816.4</v>
      </c>
    </row>
    <row r="825" spans="1:3">
      <c r="A825">
        <v>824</v>
      </c>
      <c r="B825">
        <v>985.66</v>
      </c>
      <c r="C825">
        <v>817.39</v>
      </c>
    </row>
    <row r="826" spans="1:3">
      <c r="A826">
        <v>825</v>
      </c>
      <c r="B826">
        <v>987.08</v>
      </c>
      <c r="C826">
        <v>818.39</v>
      </c>
    </row>
    <row r="827" spans="1:3">
      <c r="A827">
        <v>826</v>
      </c>
      <c r="B827">
        <v>988.49</v>
      </c>
      <c r="C827">
        <v>819.38</v>
      </c>
    </row>
    <row r="828" spans="1:3">
      <c r="A828">
        <v>827</v>
      </c>
      <c r="B828">
        <v>989.91</v>
      </c>
      <c r="C828">
        <v>820.38</v>
      </c>
    </row>
    <row r="829" spans="1:3">
      <c r="A829">
        <v>828</v>
      </c>
      <c r="B829">
        <v>991.33</v>
      </c>
      <c r="C829">
        <v>821.37</v>
      </c>
    </row>
    <row r="830" spans="1:3">
      <c r="A830">
        <v>829</v>
      </c>
      <c r="B830">
        <v>992.75</v>
      </c>
      <c r="C830">
        <v>822.37</v>
      </c>
    </row>
    <row r="831" spans="1:3">
      <c r="A831">
        <v>830</v>
      </c>
      <c r="B831">
        <v>994.17</v>
      </c>
      <c r="C831">
        <v>823.36</v>
      </c>
    </row>
    <row r="832" spans="1:3">
      <c r="A832">
        <v>831</v>
      </c>
      <c r="B832">
        <v>995.59</v>
      </c>
      <c r="C832">
        <v>824.36</v>
      </c>
    </row>
    <row r="833" spans="1:3">
      <c r="A833">
        <v>832</v>
      </c>
      <c r="B833">
        <v>997.01</v>
      </c>
      <c r="C833">
        <v>825.35</v>
      </c>
    </row>
    <row r="834" spans="1:3">
      <c r="A834">
        <v>833</v>
      </c>
      <c r="B834">
        <v>998.43</v>
      </c>
      <c r="C834">
        <v>826.34</v>
      </c>
    </row>
    <row r="835" spans="1:3">
      <c r="A835">
        <v>834</v>
      </c>
      <c r="B835">
        <v>999.85</v>
      </c>
      <c r="C835">
        <v>827.34</v>
      </c>
    </row>
    <row r="836" spans="1:3">
      <c r="A836">
        <v>835</v>
      </c>
      <c r="B836">
        <v>1001.27</v>
      </c>
      <c r="C836">
        <v>828.33</v>
      </c>
    </row>
    <row r="837" spans="1:3">
      <c r="A837">
        <v>836</v>
      </c>
      <c r="B837">
        <v>1002.7</v>
      </c>
      <c r="C837">
        <v>829.33</v>
      </c>
    </row>
    <row r="838" spans="1:3">
      <c r="A838">
        <v>837</v>
      </c>
      <c r="B838">
        <v>1004.12</v>
      </c>
      <c r="C838">
        <v>830.32</v>
      </c>
    </row>
    <row r="839" spans="1:3">
      <c r="A839">
        <v>838</v>
      </c>
      <c r="B839">
        <v>1005.54</v>
      </c>
      <c r="C839">
        <v>831.32</v>
      </c>
    </row>
    <row r="840" spans="1:3">
      <c r="A840">
        <v>839</v>
      </c>
      <c r="B840">
        <v>1006.97</v>
      </c>
      <c r="C840">
        <v>832.31</v>
      </c>
    </row>
    <row r="841" spans="1:3">
      <c r="A841">
        <v>840</v>
      </c>
      <c r="B841">
        <v>1008.39</v>
      </c>
      <c r="C841">
        <v>833.31</v>
      </c>
    </row>
    <row r="842" spans="1:3">
      <c r="A842">
        <v>841</v>
      </c>
      <c r="B842">
        <v>1009.82</v>
      </c>
      <c r="C842">
        <v>834.3</v>
      </c>
    </row>
    <row r="843" spans="1:3">
      <c r="A843">
        <v>842</v>
      </c>
      <c r="B843">
        <v>1011.25</v>
      </c>
      <c r="C843">
        <v>835.3</v>
      </c>
    </row>
    <row r="844" spans="1:3">
      <c r="A844">
        <v>843</v>
      </c>
      <c r="B844">
        <v>1012.67</v>
      </c>
      <c r="C844">
        <v>836.29</v>
      </c>
    </row>
    <row r="845" spans="1:3">
      <c r="A845">
        <v>844</v>
      </c>
      <c r="B845">
        <v>1014.1</v>
      </c>
      <c r="C845">
        <v>837.29</v>
      </c>
    </row>
    <row r="846" spans="1:3">
      <c r="A846">
        <v>845</v>
      </c>
      <c r="B846">
        <v>1015.53</v>
      </c>
      <c r="C846">
        <v>838.28</v>
      </c>
    </row>
    <row r="847" spans="1:3">
      <c r="A847">
        <v>846</v>
      </c>
      <c r="B847">
        <v>1016.96</v>
      </c>
      <c r="C847">
        <v>839.28</v>
      </c>
    </row>
    <row r="848" spans="1:3">
      <c r="A848">
        <v>847</v>
      </c>
      <c r="B848">
        <v>1018.39</v>
      </c>
      <c r="C848">
        <v>840.27</v>
      </c>
    </row>
    <row r="849" spans="1:3">
      <c r="A849">
        <v>848</v>
      </c>
      <c r="B849">
        <v>1019.82</v>
      </c>
      <c r="C849">
        <v>841.27</v>
      </c>
    </row>
    <row r="850" spans="1:3">
      <c r="A850">
        <v>849</v>
      </c>
      <c r="B850">
        <v>1021.25</v>
      </c>
      <c r="C850">
        <v>842.26</v>
      </c>
    </row>
    <row r="851" spans="1:3">
      <c r="A851">
        <v>850</v>
      </c>
      <c r="B851">
        <v>1022.68</v>
      </c>
      <c r="C851">
        <v>843.26</v>
      </c>
    </row>
    <row r="852" spans="1:3">
      <c r="A852">
        <v>851</v>
      </c>
      <c r="B852">
        <v>1024.1099999999999</v>
      </c>
      <c r="C852">
        <v>844.25</v>
      </c>
    </row>
    <row r="853" spans="1:3">
      <c r="A853">
        <v>852</v>
      </c>
      <c r="B853">
        <v>1025.54</v>
      </c>
      <c r="C853">
        <v>845.25</v>
      </c>
    </row>
    <row r="854" spans="1:3">
      <c r="A854">
        <v>853</v>
      </c>
      <c r="B854">
        <v>1026.98</v>
      </c>
      <c r="C854">
        <v>846.24</v>
      </c>
    </row>
    <row r="855" spans="1:3">
      <c r="A855">
        <v>854</v>
      </c>
      <c r="B855">
        <v>1028.4100000000001</v>
      </c>
      <c r="C855">
        <v>847.24</v>
      </c>
    </row>
    <row r="856" spans="1:3">
      <c r="A856">
        <v>855</v>
      </c>
      <c r="B856">
        <v>1029.8399999999999</v>
      </c>
      <c r="C856">
        <v>848.23</v>
      </c>
    </row>
    <row r="857" spans="1:3">
      <c r="A857">
        <v>856</v>
      </c>
      <c r="B857">
        <v>1031.28</v>
      </c>
      <c r="C857">
        <v>849.23</v>
      </c>
    </row>
    <row r="858" spans="1:3">
      <c r="A858">
        <v>857</v>
      </c>
      <c r="B858">
        <v>1032.71</v>
      </c>
      <c r="C858">
        <v>850.22</v>
      </c>
    </row>
    <row r="859" spans="1:3">
      <c r="A859">
        <v>858</v>
      </c>
      <c r="B859">
        <v>1034.1500000000001</v>
      </c>
      <c r="C859">
        <v>851.22</v>
      </c>
    </row>
    <row r="860" spans="1:3">
      <c r="A860">
        <v>859</v>
      </c>
      <c r="B860">
        <v>1035.5899999999999</v>
      </c>
      <c r="C860">
        <v>852.21</v>
      </c>
    </row>
    <row r="861" spans="1:3">
      <c r="A861">
        <v>860</v>
      </c>
      <c r="B861">
        <v>1037.02</v>
      </c>
      <c r="C861">
        <v>853.21</v>
      </c>
    </row>
    <row r="862" spans="1:3">
      <c r="A862">
        <v>861</v>
      </c>
      <c r="B862">
        <v>1038.46</v>
      </c>
      <c r="C862">
        <v>854.21</v>
      </c>
    </row>
    <row r="863" spans="1:3">
      <c r="A863">
        <v>862</v>
      </c>
      <c r="B863">
        <v>1039.9000000000001</v>
      </c>
      <c r="C863">
        <v>855.2</v>
      </c>
    </row>
    <row r="864" spans="1:3">
      <c r="A864">
        <v>863</v>
      </c>
      <c r="B864">
        <v>1041.3399999999999</v>
      </c>
      <c r="C864">
        <v>856.2</v>
      </c>
    </row>
    <row r="865" spans="1:3">
      <c r="A865">
        <v>864</v>
      </c>
      <c r="B865">
        <v>1042.78</v>
      </c>
      <c r="C865">
        <v>857.19</v>
      </c>
    </row>
    <row r="866" spans="1:3">
      <c r="A866">
        <v>865</v>
      </c>
      <c r="B866">
        <v>1044.22</v>
      </c>
      <c r="C866">
        <v>858.19</v>
      </c>
    </row>
    <row r="867" spans="1:3">
      <c r="A867">
        <v>866</v>
      </c>
      <c r="B867">
        <v>1045.6600000000001</v>
      </c>
      <c r="C867">
        <v>859.18</v>
      </c>
    </row>
    <row r="868" spans="1:3">
      <c r="A868">
        <v>867</v>
      </c>
      <c r="B868">
        <v>1047.0999999999999</v>
      </c>
      <c r="C868">
        <v>860.18</v>
      </c>
    </row>
    <row r="869" spans="1:3">
      <c r="A869">
        <v>868</v>
      </c>
      <c r="B869">
        <v>1048.54</v>
      </c>
      <c r="C869">
        <v>861.17</v>
      </c>
    </row>
    <row r="870" spans="1:3">
      <c r="A870">
        <v>869</v>
      </c>
      <c r="B870">
        <v>1049.99</v>
      </c>
      <c r="C870">
        <v>862.17</v>
      </c>
    </row>
    <row r="871" spans="1:3">
      <c r="A871">
        <v>870</v>
      </c>
      <c r="B871">
        <v>1051.43</v>
      </c>
      <c r="C871">
        <v>863.17</v>
      </c>
    </row>
    <row r="872" spans="1:3">
      <c r="A872">
        <v>871</v>
      </c>
      <c r="B872">
        <v>1052.8699999999999</v>
      </c>
      <c r="C872">
        <v>864.16</v>
      </c>
    </row>
    <row r="873" spans="1:3">
      <c r="A873">
        <v>872</v>
      </c>
      <c r="B873">
        <v>1054.32</v>
      </c>
      <c r="C873">
        <v>865.16</v>
      </c>
    </row>
    <row r="874" spans="1:3">
      <c r="A874">
        <v>873</v>
      </c>
      <c r="B874">
        <v>1055.76</v>
      </c>
      <c r="C874">
        <v>866.15</v>
      </c>
    </row>
    <row r="875" spans="1:3">
      <c r="A875">
        <v>874</v>
      </c>
      <c r="B875">
        <v>1057.21</v>
      </c>
      <c r="C875">
        <v>867.15</v>
      </c>
    </row>
    <row r="876" spans="1:3">
      <c r="A876">
        <v>875</v>
      </c>
      <c r="B876">
        <v>1058.6600000000001</v>
      </c>
      <c r="C876">
        <v>868.15</v>
      </c>
    </row>
    <row r="877" spans="1:3">
      <c r="A877">
        <v>876</v>
      </c>
      <c r="B877">
        <v>1060.0999999999999</v>
      </c>
      <c r="C877">
        <v>869.14</v>
      </c>
    </row>
    <row r="878" spans="1:3">
      <c r="A878">
        <v>877</v>
      </c>
      <c r="B878">
        <v>1061.55</v>
      </c>
      <c r="C878">
        <v>870.14</v>
      </c>
    </row>
    <row r="879" spans="1:3">
      <c r="A879">
        <v>878</v>
      </c>
      <c r="B879">
        <v>1063</v>
      </c>
      <c r="C879">
        <v>871.13</v>
      </c>
    </row>
    <row r="880" spans="1:3">
      <c r="A880">
        <v>879</v>
      </c>
      <c r="B880">
        <v>1064.45</v>
      </c>
      <c r="C880">
        <v>872.13</v>
      </c>
    </row>
    <row r="881" spans="1:3">
      <c r="A881">
        <v>880</v>
      </c>
      <c r="B881">
        <v>1065.9000000000001</v>
      </c>
      <c r="C881">
        <v>873.13</v>
      </c>
    </row>
    <row r="882" spans="1:3">
      <c r="A882">
        <v>881</v>
      </c>
      <c r="B882">
        <v>1067.3499999999999</v>
      </c>
      <c r="C882">
        <v>874.12</v>
      </c>
    </row>
    <row r="883" spans="1:3">
      <c r="A883">
        <v>882</v>
      </c>
      <c r="B883">
        <v>1068.8</v>
      </c>
      <c r="C883">
        <v>875.12</v>
      </c>
    </row>
    <row r="884" spans="1:3">
      <c r="A884">
        <v>883</v>
      </c>
      <c r="B884">
        <v>1070.25</v>
      </c>
      <c r="C884">
        <v>876.11</v>
      </c>
    </row>
    <row r="885" spans="1:3">
      <c r="A885">
        <v>884</v>
      </c>
      <c r="B885">
        <v>1071.7</v>
      </c>
      <c r="C885">
        <v>877.11</v>
      </c>
    </row>
    <row r="886" spans="1:3">
      <c r="A886">
        <v>885</v>
      </c>
      <c r="B886">
        <v>1073.1500000000001</v>
      </c>
      <c r="C886">
        <v>878.11</v>
      </c>
    </row>
    <row r="887" spans="1:3">
      <c r="A887">
        <v>886</v>
      </c>
      <c r="B887">
        <v>1074.5999999999999</v>
      </c>
      <c r="C887">
        <v>879.1</v>
      </c>
    </row>
    <row r="888" spans="1:3">
      <c r="A888">
        <v>887</v>
      </c>
      <c r="B888">
        <v>1076.06</v>
      </c>
      <c r="C888">
        <v>880.1</v>
      </c>
    </row>
    <row r="889" spans="1:3">
      <c r="A889">
        <v>888</v>
      </c>
      <c r="B889">
        <v>1077.51</v>
      </c>
      <c r="C889">
        <v>881.1</v>
      </c>
    </row>
    <row r="890" spans="1:3">
      <c r="A890">
        <v>889</v>
      </c>
      <c r="B890">
        <v>1078.97</v>
      </c>
      <c r="C890">
        <v>882.09</v>
      </c>
    </row>
    <row r="891" spans="1:3">
      <c r="A891">
        <v>890</v>
      </c>
      <c r="B891">
        <v>1080.42</v>
      </c>
      <c r="C891">
        <v>883.09</v>
      </c>
    </row>
    <row r="892" spans="1:3">
      <c r="A892">
        <v>891</v>
      </c>
      <c r="B892">
        <v>1081.8800000000001</v>
      </c>
      <c r="C892">
        <v>884.09</v>
      </c>
    </row>
    <row r="893" spans="1:3">
      <c r="A893">
        <v>892</v>
      </c>
      <c r="B893">
        <v>1083.3399999999999</v>
      </c>
      <c r="C893">
        <v>885.08</v>
      </c>
    </row>
    <row r="894" spans="1:3">
      <c r="A894">
        <v>893</v>
      </c>
      <c r="B894">
        <v>1084.79</v>
      </c>
      <c r="C894">
        <v>886.08</v>
      </c>
    </row>
    <row r="895" spans="1:3">
      <c r="A895">
        <v>894</v>
      </c>
      <c r="B895">
        <v>1086.25</v>
      </c>
      <c r="C895">
        <v>887.08</v>
      </c>
    </row>
    <row r="896" spans="1:3">
      <c r="A896">
        <v>895</v>
      </c>
      <c r="B896">
        <v>1087.71</v>
      </c>
      <c r="C896">
        <v>888.07</v>
      </c>
    </row>
    <row r="897" spans="1:3">
      <c r="A897">
        <v>896</v>
      </c>
      <c r="B897">
        <v>1089.17</v>
      </c>
      <c r="C897">
        <v>889.07</v>
      </c>
    </row>
    <row r="898" spans="1:3">
      <c r="A898">
        <v>897</v>
      </c>
      <c r="B898">
        <v>1090.6300000000001</v>
      </c>
      <c r="C898">
        <v>890.07</v>
      </c>
    </row>
    <row r="899" spans="1:3">
      <c r="A899">
        <v>898</v>
      </c>
      <c r="B899">
        <v>1092.0899999999999</v>
      </c>
      <c r="C899">
        <v>891.06</v>
      </c>
    </row>
    <row r="900" spans="1:3">
      <c r="A900">
        <v>899</v>
      </c>
      <c r="B900">
        <v>1093.55</v>
      </c>
      <c r="C900">
        <v>892.06</v>
      </c>
    </row>
    <row r="901" spans="1:3">
      <c r="A901">
        <v>900</v>
      </c>
      <c r="B901">
        <v>1095.01</v>
      </c>
      <c r="C901">
        <v>893.06</v>
      </c>
    </row>
    <row r="902" spans="1:3">
      <c r="A902">
        <v>901</v>
      </c>
      <c r="B902">
        <v>1096.47</v>
      </c>
      <c r="C902">
        <v>894.05</v>
      </c>
    </row>
    <row r="903" spans="1:3">
      <c r="A903">
        <v>902</v>
      </c>
      <c r="B903">
        <v>1097.94</v>
      </c>
      <c r="C903">
        <v>895.05</v>
      </c>
    </row>
    <row r="904" spans="1:3">
      <c r="A904">
        <v>903</v>
      </c>
      <c r="B904">
        <v>1099.4000000000001</v>
      </c>
      <c r="C904">
        <v>896.05</v>
      </c>
    </row>
    <row r="905" spans="1:3">
      <c r="A905">
        <v>904</v>
      </c>
      <c r="B905">
        <v>1100.8599999999999</v>
      </c>
      <c r="C905">
        <v>897.04</v>
      </c>
    </row>
    <row r="906" spans="1:3">
      <c r="A906">
        <v>905</v>
      </c>
      <c r="B906">
        <v>1102.33</v>
      </c>
      <c r="C906">
        <v>898.04</v>
      </c>
    </row>
    <row r="907" spans="1:3">
      <c r="A907">
        <v>906</v>
      </c>
      <c r="B907">
        <v>1103.79</v>
      </c>
      <c r="C907">
        <v>899.04</v>
      </c>
    </row>
    <row r="908" spans="1:3">
      <c r="A908">
        <v>907</v>
      </c>
      <c r="B908">
        <v>1105.26</v>
      </c>
      <c r="C908">
        <v>900.03</v>
      </c>
    </row>
    <row r="909" spans="1:3">
      <c r="A909">
        <v>908</v>
      </c>
      <c r="B909">
        <v>1106.72</v>
      </c>
      <c r="C909">
        <v>901.03</v>
      </c>
    </row>
    <row r="910" spans="1:3">
      <c r="A910">
        <v>909</v>
      </c>
      <c r="B910">
        <v>1108.19</v>
      </c>
      <c r="C910">
        <v>902.03</v>
      </c>
    </row>
    <row r="911" spans="1:3">
      <c r="A911">
        <v>910</v>
      </c>
      <c r="B911">
        <v>1109.6600000000001</v>
      </c>
      <c r="C911">
        <v>903.03</v>
      </c>
    </row>
    <row r="912" spans="1:3">
      <c r="A912">
        <v>911</v>
      </c>
      <c r="B912">
        <v>1111.1300000000001</v>
      </c>
      <c r="C912">
        <v>904.02</v>
      </c>
    </row>
    <row r="913" spans="1:3">
      <c r="A913">
        <v>912</v>
      </c>
      <c r="B913">
        <v>1112.5999999999999</v>
      </c>
      <c r="C913">
        <v>905.02</v>
      </c>
    </row>
    <row r="914" spans="1:3">
      <c r="A914">
        <v>913</v>
      </c>
      <c r="B914">
        <v>1114.07</v>
      </c>
      <c r="C914">
        <v>906.02</v>
      </c>
    </row>
    <row r="915" spans="1:3">
      <c r="A915">
        <v>914</v>
      </c>
      <c r="B915">
        <v>1115.54</v>
      </c>
      <c r="C915">
        <v>907.02</v>
      </c>
    </row>
    <row r="916" spans="1:3">
      <c r="A916">
        <v>915</v>
      </c>
      <c r="B916">
        <v>1117.01</v>
      </c>
      <c r="C916">
        <v>908.01</v>
      </c>
    </row>
    <row r="917" spans="1:3">
      <c r="A917">
        <v>916</v>
      </c>
      <c r="B917">
        <v>1118.48</v>
      </c>
      <c r="C917">
        <v>909.01</v>
      </c>
    </row>
    <row r="918" spans="1:3">
      <c r="A918">
        <v>917</v>
      </c>
      <c r="B918">
        <v>1119.95</v>
      </c>
      <c r="C918">
        <v>910.01</v>
      </c>
    </row>
    <row r="919" spans="1:3">
      <c r="A919">
        <v>918</v>
      </c>
      <c r="B919">
        <v>1121.42</v>
      </c>
      <c r="C919">
        <v>911.01</v>
      </c>
    </row>
    <row r="920" spans="1:3">
      <c r="A920">
        <v>919</v>
      </c>
      <c r="B920">
        <v>1122.9000000000001</v>
      </c>
      <c r="C920">
        <v>912</v>
      </c>
    </row>
    <row r="921" spans="1:3">
      <c r="A921">
        <v>920</v>
      </c>
      <c r="B921">
        <v>1124.3699999999999</v>
      </c>
      <c r="C921">
        <v>913</v>
      </c>
    </row>
    <row r="922" spans="1:3">
      <c r="A922">
        <v>921</v>
      </c>
      <c r="B922">
        <v>1125.8399999999999</v>
      </c>
      <c r="C922">
        <v>914</v>
      </c>
    </row>
    <row r="923" spans="1:3">
      <c r="A923">
        <v>922</v>
      </c>
      <c r="B923">
        <v>1127.32</v>
      </c>
      <c r="C923">
        <v>915</v>
      </c>
    </row>
    <row r="924" spans="1:3">
      <c r="A924">
        <v>923</v>
      </c>
      <c r="B924">
        <v>1128.79</v>
      </c>
      <c r="C924">
        <v>915.99</v>
      </c>
    </row>
    <row r="925" spans="1:3">
      <c r="A925">
        <v>924</v>
      </c>
      <c r="B925">
        <v>1130.27</v>
      </c>
      <c r="C925">
        <v>916.99</v>
      </c>
    </row>
    <row r="926" spans="1:3">
      <c r="A926">
        <v>925</v>
      </c>
      <c r="B926">
        <v>1131.75</v>
      </c>
      <c r="C926">
        <v>917.99</v>
      </c>
    </row>
    <row r="927" spans="1:3">
      <c r="A927">
        <v>926</v>
      </c>
      <c r="B927">
        <v>1133.22</v>
      </c>
      <c r="C927">
        <v>918.99</v>
      </c>
    </row>
    <row r="928" spans="1:3">
      <c r="A928">
        <v>927</v>
      </c>
      <c r="B928">
        <v>1134.7</v>
      </c>
      <c r="C928">
        <v>919.98</v>
      </c>
    </row>
    <row r="929" spans="1:3">
      <c r="A929">
        <v>928</v>
      </c>
      <c r="B929">
        <v>1136.18</v>
      </c>
      <c r="C929">
        <v>920.98</v>
      </c>
    </row>
    <row r="930" spans="1:3">
      <c r="A930">
        <v>929</v>
      </c>
      <c r="B930">
        <v>1137.6600000000001</v>
      </c>
      <c r="C930">
        <v>921.98</v>
      </c>
    </row>
    <row r="931" spans="1:3">
      <c r="A931">
        <v>930</v>
      </c>
      <c r="B931">
        <v>1139.1400000000001</v>
      </c>
      <c r="C931">
        <v>922.98</v>
      </c>
    </row>
    <row r="932" spans="1:3">
      <c r="A932">
        <v>931</v>
      </c>
      <c r="B932">
        <v>1140.6199999999999</v>
      </c>
      <c r="C932">
        <v>923.98</v>
      </c>
    </row>
    <row r="933" spans="1:3">
      <c r="A933">
        <v>932</v>
      </c>
      <c r="B933">
        <v>1142.0999999999999</v>
      </c>
      <c r="C933">
        <v>924.97</v>
      </c>
    </row>
    <row r="934" spans="1:3">
      <c r="A934">
        <v>933</v>
      </c>
      <c r="B934">
        <v>1143.58</v>
      </c>
      <c r="C934">
        <v>925.97</v>
      </c>
    </row>
    <row r="935" spans="1:3">
      <c r="A935">
        <v>934</v>
      </c>
      <c r="B935">
        <v>1145.07</v>
      </c>
      <c r="C935">
        <v>926.97</v>
      </c>
    </row>
    <row r="936" spans="1:3">
      <c r="A936">
        <v>935</v>
      </c>
      <c r="B936">
        <v>1146.55</v>
      </c>
      <c r="C936">
        <v>927.97</v>
      </c>
    </row>
    <row r="937" spans="1:3">
      <c r="A937">
        <v>936</v>
      </c>
      <c r="B937">
        <v>1148.03</v>
      </c>
      <c r="C937">
        <v>928.97</v>
      </c>
    </row>
    <row r="938" spans="1:3">
      <c r="A938">
        <v>937</v>
      </c>
      <c r="B938">
        <v>1149.52</v>
      </c>
      <c r="C938">
        <v>929.97</v>
      </c>
    </row>
    <row r="939" spans="1:3">
      <c r="A939">
        <v>938</v>
      </c>
      <c r="B939">
        <v>1151</v>
      </c>
      <c r="C939">
        <v>930.96</v>
      </c>
    </row>
    <row r="940" spans="1:3">
      <c r="A940">
        <v>939</v>
      </c>
      <c r="B940">
        <v>1152.49</v>
      </c>
      <c r="C940">
        <v>931.96</v>
      </c>
    </row>
    <row r="941" spans="1:3">
      <c r="A941">
        <v>940</v>
      </c>
      <c r="B941">
        <v>1153.97</v>
      </c>
      <c r="C941">
        <v>932.96</v>
      </c>
    </row>
    <row r="942" spans="1:3">
      <c r="A942">
        <v>941</v>
      </c>
      <c r="B942">
        <v>1155.46</v>
      </c>
      <c r="C942">
        <v>933.96</v>
      </c>
    </row>
    <row r="943" spans="1:3">
      <c r="A943">
        <v>942</v>
      </c>
      <c r="B943">
        <v>1156.95</v>
      </c>
      <c r="C943">
        <v>934.96</v>
      </c>
    </row>
    <row r="944" spans="1:3">
      <c r="A944">
        <v>943</v>
      </c>
      <c r="B944">
        <v>1158.44</v>
      </c>
      <c r="C944">
        <v>935.96</v>
      </c>
    </row>
    <row r="945" spans="1:3">
      <c r="A945">
        <v>944</v>
      </c>
      <c r="B945">
        <v>1159.92</v>
      </c>
      <c r="C945">
        <v>936.95</v>
      </c>
    </row>
    <row r="946" spans="1:3">
      <c r="A946">
        <v>945</v>
      </c>
      <c r="B946">
        <v>1161.4100000000001</v>
      </c>
      <c r="C946">
        <v>937.95</v>
      </c>
    </row>
    <row r="947" spans="1:3">
      <c r="A947">
        <v>946</v>
      </c>
      <c r="B947">
        <v>1162.9000000000001</v>
      </c>
      <c r="C947">
        <v>938.95</v>
      </c>
    </row>
    <row r="948" spans="1:3">
      <c r="A948">
        <v>947</v>
      </c>
      <c r="B948">
        <v>1164.3900000000001</v>
      </c>
      <c r="C948">
        <v>939.95</v>
      </c>
    </row>
    <row r="949" spans="1:3">
      <c r="A949">
        <v>948</v>
      </c>
      <c r="B949">
        <v>1165.8800000000001</v>
      </c>
      <c r="C949">
        <v>940.95</v>
      </c>
    </row>
    <row r="950" spans="1:3">
      <c r="A950">
        <v>949</v>
      </c>
      <c r="B950">
        <v>1167.3800000000001</v>
      </c>
      <c r="C950">
        <v>941.95</v>
      </c>
    </row>
    <row r="951" spans="1:3">
      <c r="A951">
        <v>950</v>
      </c>
      <c r="B951">
        <v>1168.8699999999999</v>
      </c>
      <c r="C951">
        <v>942.95</v>
      </c>
    </row>
    <row r="952" spans="1:3">
      <c r="A952">
        <v>951</v>
      </c>
      <c r="B952">
        <v>1170.3599999999999</v>
      </c>
      <c r="C952">
        <v>943.95</v>
      </c>
    </row>
    <row r="953" spans="1:3">
      <c r="A953">
        <v>952</v>
      </c>
      <c r="B953">
        <v>1171.8599999999999</v>
      </c>
      <c r="C953">
        <v>944.94</v>
      </c>
    </row>
    <row r="954" spans="1:3">
      <c r="A954">
        <v>953</v>
      </c>
      <c r="B954">
        <v>1173.3499999999999</v>
      </c>
      <c r="C954">
        <v>945.94</v>
      </c>
    </row>
    <row r="955" spans="1:3">
      <c r="A955">
        <v>954</v>
      </c>
      <c r="B955">
        <v>1174.8399999999999</v>
      </c>
      <c r="C955">
        <v>946.94</v>
      </c>
    </row>
    <row r="956" spans="1:3">
      <c r="A956">
        <v>955</v>
      </c>
      <c r="B956">
        <v>1176.3399999999999</v>
      </c>
      <c r="C956">
        <v>947.94</v>
      </c>
    </row>
    <row r="957" spans="1:3">
      <c r="A957">
        <v>956</v>
      </c>
      <c r="B957">
        <v>1177.8399999999999</v>
      </c>
      <c r="C957">
        <v>948.94</v>
      </c>
    </row>
    <row r="958" spans="1:3">
      <c r="A958">
        <v>957</v>
      </c>
      <c r="B958">
        <v>1179.33</v>
      </c>
      <c r="C958">
        <v>949.94</v>
      </c>
    </row>
    <row r="959" spans="1:3">
      <c r="A959">
        <v>958</v>
      </c>
      <c r="B959">
        <v>1180.83</v>
      </c>
      <c r="C959">
        <v>950.94</v>
      </c>
    </row>
    <row r="960" spans="1:3">
      <c r="A960">
        <v>959</v>
      </c>
      <c r="B960">
        <v>1182.33</v>
      </c>
      <c r="C960">
        <v>951.94</v>
      </c>
    </row>
    <row r="961" spans="1:3">
      <c r="A961">
        <v>960</v>
      </c>
      <c r="B961">
        <v>1183.83</v>
      </c>
      <c r="C961">
        <v>952.94</v>
      </c>
    </row>
    <row r="962" spans="1:3">
      <c r="A962">
        <v>961</v>
      </c>
      <c r="B962">
        <v>1185.33</v>
      </c>
      <c r="C962">
        <v>953.94</v>
      </c>
    </row>
    <row r="963" spans="1:3">
      <c r="A963">
        <v>962</v>
      </c>
      <c r="B963">
        <v>1186.83</v>
      </c>
      <c r="C963">
        <v>954.94</v>
      </c>
    </row>
    <row r="964" spans="1:3">
      <c r="A964">
        <v>963</v>
      </c>
      <c r="B964">
        <v>1188.33</v>
      </c>
      <c r="C964">
        <v>955.93</v>
      </c>
    </row>
    <row r="965" spans="1:3">
      <c r="A965">
        <v>964</v>
      </c>
      <c r="B965">
        <v>1189.83</v>
      </c>
      <c r="C965">
        <v>956.93</v>
      </c>
    </row>
    <row r="966" spans="1:3">
      <c r="A966">
        <v>965</v>
      </c>
      <c r="B966">
        <v>1191.33</v>
      </c>
      <c r="C966">
        <v>957.93</v>
      </c>
    </row>
    <row r="967" spans="1:3">
      <c r="A967">
        <v>966</v>
      </c>
      <c r="B967">
        <v>1192.83</v>
      </c>
      <c r="C967">
        <v>958.93</v>
      </c>
    </row>
    <row r="968" spans="1:3">
      <c r="A968">
        <v>967</v>
      </c>
      <c r="B968">
        <v>1194.33</v>
      </c>
      <c r="C968">
        <v>959.93</v>
      </c>
    </row>
    <row r="969" spans="1:3">
      <c r="A969">
        <v>968</v>
      </c>
      <c r="B969">
        <v>1195.8399999999999</v>
      </c>
      <c r="C969">
        <v>960.93</v>
      </c>
    </row>
    <row r="970" spans="1:3">
      <c r="A970">
        <v>969</v>
      </c>
      <c r="B970">
        <v>1197.3399999999999</v>
      </c>
      <c r="C970">
        <v>961.93</v>
      </c>
    </row>
    <row r="971" spans="1:3">
      <c r="A971">
        <v>970</v>
      </c>
      <c r="B971">
        <v>1198.8499999999999</v>
      </c>
      <c r="C971">
        <v>962.93</v>
      </c>
    </row>
    <row r="972" spans="1:3">
      <c r="A972">
        <v>971</v>
      </c>
      <c r="B972">
        <v>1200.3499999999999</v>
      </c>
      <c r="C972">
        <v>963.93</v>
      </c>
    </row>
    <row r="973" spans="1:3">
      <c r="A973">
        <v>972</v>
      </c>
      <c r="B973">
        <v>1201.8599999999999</v>
      </c>
      <c r="C973">
        <v>964.93</v>
      </c>
    </row>
    <row r="974" spans="1:3">
      <c r="A974">
        <v>973</v>
      </c>
      <c r="B974">
        <v>1203.3599999999999</v>
      </c>
      <c r="C974">
        <v>965.93</v>
      </c>
    </row>
    <row r="975" spans="1:3">
      <c r="A975">
        <v>974</v>
      </c>
      <c r="B975">
        <v>1204.8699999999999</v>
      </c>
      <c r="C975">
        <v>966.93</v>
      </c>
    </row>
    <row r="976" spans="1:3">
      <c r="A976">
        <v>975</v>
      </c>
      <c r="B976">
        <v>1206.3800000000001</v>
      </c>
      <c r="C976">
        <v>967.93</v>
      </c>
    </row>
    <row r="977" spans="1:3">
      <c r="A977">
        <v>976</v>
      </c>
      <c r="B977">
        <v>1207.8900000000001</v>
      </c>
      <c r="C977">
        <v>968.93</v>
      </c>
    </row>
    <row r="978" spans="1:3">
      <c r="A978">
        <v>977</v>
      </c>
      <c r="B978">
        <v>1209.4000000000001</v>
      </c>
      <c r="C978">
        <v>969.93</v>
      </c>
    </row>
    <row r="979" spans="1:3">
      <c r="A979">
        <v>978</v>
      </c>
      <c r="B979">
        <v>1210.9100000000001</v>
      </c>
      <c r="C979">
        <v>970.93</v>
      </c>
    </row>
    <row r="980" spans="1:3">
      <c r="A980">
        <v>979</v>
      </c>
      <c r="B980">
        <v>1212.42</v>
      </c>
      <c r="C980">
        <v>971.93</v>
      </c>
    </row>
    <row r="981" spans="1:3">
      <c r="A981">
        <v>980</v>
      </c>
      <c r="B981">
        <v>1213.93</v>
      </c>
      <c r="C981">
        <v>972.93</v>
      </c>
    </row>
    <row r="982" spans="1:3">
      <c r="A982">
        <v>981</v>
      </c>
      <c r="B982">
        <v>1215.44</v>
      </c>
      <c r="C982">
        <v>973.93</v>
      </c>
    </row>
    <row r="983" spans="1:3">
      <c r="A983">
        <v>982</v>
      </c>
      <c r="B983">
        <v>1216.95</v>
      </c>
      <c r="C983">
        <v>974.93</v>
      </c>
    </row>
    <row r="984" spans="1:3">
      <c r="A984">
        <v>983</v>
      </c>
      <c r="B984">
        <v>1218.47</v>
      </c>
      <c r="C984">
        <v>975.93</v>
      </c>
    </row>
    <row r="985" spans="1:3">
      <c r="A985">
        <v>984</v>
      </c>
      <c r="B985">
        <v>1219.98</v>
      </c>
      <c r="C985">
        <v>976.93</v>
      </c>
    </row>
    <row r="986" spans="1:3">
      <c r="A986">
        <v>985</v>
      </c>
      <c r="B986">
        <v>1221.49</v>
      </c>
      <c r="C986">
        <v>977.93</v>
      </c>
    </row>
    <row r="987" spans="1:3">
      <c r="A987">
        <v>986</v>
      </c>
      <c r="B987">
        <v>1223.01</v>
      </c>
      <c r="C987">
        <v>978.93</v>
      </c>
    </row>
    <row r="988" spans="1:3">
      <c r="A988">
        <v>987</v>
      </c>
      <c r="B988">
        <v>1224.52</v>
      </c>
      <c r="C988">
        <v>979.93</v>
      </c>
    </row>
    <row r="989" spans="1:3">
      <c r="A989">
        <v>988</v>
      </c>
      <c r="B989">
        <v>1226.04</v>
      </c>
      <c r="C989">
        <v>980.93</v>
      </c>
    </row>
    <row r="990" spans="1:3">
      <c r="A990">
        <v>989</v>
      </c>
      <c r="B990">
        <v>1227.56</v>
      </c>
      <c r="C990">
        <v>981.93</v>
      </c>
    </row>
    <row r="991" spans="1:3">
      <c r="A991">
        <v>990</v>
      </c>
      <c r="B991">
        <v>1229.07</v>
      </c>
      <c r="C991">
        <v>982.93</v>
      </c>
    </row>
    <row r="992" spans="1:3">
      <c r="A992">
        <v>991</v>
      </c>
      <c r="B992">
        <v>1230.5899999999999</v>
      </c>
      <c r="C992">
        <v>983.93</v>
      </c>
    </row>
    <row r="993" spans="1:3">
      <c r="A993">
        <v>992</v>
      </c>
      <c r="B993">
        <v>1232.1099999999999</v>
      </c>
      <c r="C993">
        <v>984.93</v>
      </c>
    </row>
    <row r="994" spans="1:3">
      <c r="A994">
        <v>993</v>
      </c>
      <c r="B994">
        <v>1233.6300000000001</v>
      </c>
      <c r="C994">
        <v>985.93</v>
      </c>
    </row>
    <row r="995" spans="1:3">
      <c r="A995">
        <v>994</v>
      </c>
      <c r="B995">
        <v>1235.1500000000001</v>
      </c>
      <c r="C995">
        <v>986.94</v>
      </c>
    </row>
    <row r="996" spans="1:3">
      <c r="A996">
        <v>995</v>
      </c>
      <c r="B996">
        <v>1236.67</v>
      </c>
      <c r="C996">
        <v>987.94</v>
      </c>
    </row>
    <row r="997" spans="1:3">
      <c r="A997">
        <v>996</v>
      </c>
      <c r="B997">
        <v>1238.19</v>
      </c>
      <c r="C997">
        <v>988.94</v>
      </c>
    </row>
    <row r="998" spans="1:3">
      <c r="A998">
        <v>997</v>
      </c>
      <c r="B998">
        <v>1239.71</v>
      </c>
      <c r="C998">
        <v>989.94</v>
      </c>
    </row>
    <row r="999" spans="1:3">
      <c r="A999">
        <v>998</v>
      </c>
      <c r="B999">
        <v>1241.24</v>
      </c>
      <c r="C999">
        <v>990.94</v>
      </c>
    </row>
    <row r="1000" spans="1:3">
      <c r="A1000">
        <v>999</v>
      </c>
      <c r="B1000">
        <v>1242.76</v>
      </c>
      <c r="C1000">
        <v>991.94</v>
      </c>
    </row>
    <row r="1001" spans="1:3">
      <c r="A1001">
        <v>1000</v>
      </c>
      <c r="B1001">
        <v>1244.28</v>
      </c>
      <c r="C1001">
        <v>992.94</v>
      </c>
    </row>
    <row r="1002" spans="1:3">
      <c r="A1002">
        <v>1001</v>
      </c>
      <c r="B1002">
        <v>1245.81</v>
      </c>
      <c r="C1002">
        <v>993.94</v>
      </c>
    </row>
    <row r="1003" spans="1:3">
      <c r="A1003">
        <v>1002</v>
      </c>
      <c r="B1003">
        <v>1247.33</v>
      </c>
      <c r="C1003">
        <v>994.94</v>
      </c>
    </row>
    <row r="1004" spans="1:3">
      <c r="A1004">
        <v>1003</v>
      </c>
      <c r="B1004">
        <v>1248.8599999999999</v>
      </c>
      <c r="C1004">
        <v>995.94</v>
      </c>
    </row>
    <row r="1005" spans="1:3">
      <c r="A1005">
        <v>1004</v>
      </c>
      <c r="B1005">
        <v>1250.3800000000001</v>
      </c>
      <c r="C1005">
        <v>996.94</v>
      </c>
    </row>
    <row r="1006" spans="1:3">
      <c r="A1006">
        <v>1005</v>
      </c>
      <c r="B1006">
        <v>1251.9100000000001</v>
      </c>
      <c r="C1006">
        <v>997.95</v>
      </c>
    </row>
    <row r="1007" spans="1:3">
      <c r="A1007">
        <v>1006</v>
      </c>
      <c r="B1007">
        <v>1253.44</v>
      </c>
      <c r="C1007">
        <v>998.95</v>
      </c>
    </row>
    <row r="1008" spans="1:3">
      <c r="A1008">
        <v>1007</v>
      </c>
      <c r="B1008">
        <v>1254.97</v>
      </c>
      <c r="C1008">
        <v>999.95</v>
      </c>
    </row>
    <row r="1009" spans="1:3">
      <c r="A1009">
        <v>1008</v>
      </c>
      <c r="B1009">
        <v>1256.5</v>
      </c>
      <c r="C1009">
        <v>1000.95</v>
      </c>
    </row>
    <row r="1010" spans="1:3">
      <c r="A1010">
        <v>1009</v>
      </c>
      <c r="B1010">
        <v>1258.03</v>
      </c>
      <c r="C1010">
        <v>1001.95</v>
      </c>
    </row>
    <row r="1011" spans="1:3">
      <c r="A1011">
        <v>1010</v>
      </c>
      <c r="B1011">
        <v>1259.56</v>
      </c>
      <c r="C1011">
        <v>1002.95</v>
      </c>
    </row>
    <row r="1012" spans="1:3">
      <c r="A1012">
        <v>1011</v>
      </c>
      <c r="B1012">
        <v>1261.0899999999999</v>
      </c>
      <c r="C1012">
        <v>1003.95</v>
      </c>
    </row>
    <row r="1013" spans="1:3">
      <c r="A1013">
        <v>1012</v>
      </c>
      <c r="B1013">
        <v>1262.6199999999999</v>
      </c>
      <c r="C1013">
        <v>1004.95</v>
      </c>
    </row>
    <row r="1014" spans="1:3">
      <c r="A1014">
        <v>1013</v>
      </c>
      <c r="B1014">
        <v>1264.1500000000001</v>
      </c>
      <c r="C1014">
        <v>1005.96</v>
      </c>
    </row>
    <row r="1015" spans="1:3">
      <c r="A1015">
        <v>1014</v>
      </c>
      <c r="B1015">
        <v>1265.68</v>
      </c>
      <c r="C1015">
        <v>1006.96</v>
      </c>
    </row>
    <row r="1016" spans="1:3">
      <c r="A1016">
        <v>1015</v>
      </c>
      <c r="B1016">
        <v>1267.22</v>
      </c>
      <c r="C1016">
        <v>1007.96</v>
      </c>
    </row>
    <row r="1017" spans="1:3">
      <c r="A1017">
        <v>1016</v>
      </c>
      <c r="B1017">
        <v>1268.75</v>
      </c>
      <c r="C1017">
        <v>1008.96</v>
      </c>
    </row>
    <row r="1018" spans="1:3">
      <c r="A1018">
        <v>1017</v>
      </c>
      <c r="B1018">
        <v>1270.28</v>
      </c>
      <c r="C1018">
        <v>1009.96</v>
      </c>
    </row>
    <row r="1019" spans="1:3">
      <c r="A1019">
        <v>1018</v>
      </c>
      <c r="B1019">
        <v>1271.82</v>
      </c>
      <c r="C1019">
        <v>1010.96</v>
      </c>
    </row>
    <row r="1020" spans="1:3">
      <c r="A1020">
        <v>1019</v>
      </c>
      <c r="B1020">
        <v>1273.3499999999999</v>
      </c>
      <c r="C1020">
        <v>1011.97</v>
      </c>
    </row>
    <row r="1021" spans="1:3">
      <c r="A1021">
        <v>1020</v>
      </c>
      <c r="B1021">
        <v>1274.8900000000001</v>
      </c>
      <c r="C1021">
        <v>1012.97</v>
      </c>
    </row>
    <row r="1022" spans="1:3">
      <c r="A1022">
        <v>1021</v>
      </c>
      <c r="B1022">
        <v>1276.43</v>
      </c>
      <c r="C1022">
        <v>1013.97</v>
      </c>
    </row>
    <row r="1023" spans="1:3">
      <c r="A1023">
        <v>1022</v>
      </c>
      <c r="B1023">
        <v>1277.97</v>
      </c>
      <c r="C1023">
        <v>1014.97</v>
      </c>
    </row>
    <row r="1024" spans="1:3">
      <c r="A1024">
        <v>1023</v>
      </c>
      <c r="B1024">
        <v>1279.5</v>
      </c>
      <c r="C1024">
        <v>1015.97</v>
      </c>
    </row>
    <row r="1025" spans="1:3">
      <c r="A1025">
        <v>1024</v>
      </c>
      <c r="B1025">
        <v>1281.04</v>
      </c>
      <c r="C1025">
        <v>1016.98</v>
      </c>
    </row>
    <row r="1026" spans="1:3">
      <c r="A1026">
        <v>1025</v>
      </c>
      <c r="B1026">
        <v>1282.58</v>
      </c>
      <c r="C1026">
        <v>1017.98</v>
      </c>
    </row>
    <row r="1027" spans="1:3">
      <c r="A1027">
        <v>1026</v>
      </c>
      <c r="B1027">
        <v>1284.1199999999999</v>
      </c>
      <c r="C1027">
        <v>1018.98</v>
      </c>
    </row>
    <row r="1028" spans="1:3">
      <c r="A1028">
        <v>1027</v>
      </c>
      <c r="B1028">
        <v>1285.6600000000001</v>
      </c>
      <c r="C1028">
        <v>1019.98</v>
      </c>
    </row>
    <row r="1029" spans="1:3">
      <c r="A1029">
        <v>1028</v>
      </c>
      <c r="B1029">
        <v>1287.21</v>
      </c>
      <c r="C1029">
        <v>1020.99</v>
      </c>
    </row>
    <row r="1030" spans="1:3">
      <c r="A1030">
        <v>1029</v>
      </c>
      <c r="B1030">
        <v>1288.75</v>
      </c>
      <c r="C1030">
        <v>1021.99</v>
      </c>
    </row>
    <row r="1031" spans="1:3">
      <c r="A1031">
        <v>1030</v>
      </c>
      <c r="B1031">
        <v>1290.29</v>
      </c>
      <c r="C1031">
        <v>1022.99</v>
      </c>
    </row>
    <row r="1032" spans="1:3">
      <c r="A1032">
        <v>1031</v>
      </c>
      <c r="B1032">
        <v>1291.83</v>
      </c>
      <c r="C1032">
        <v>1023.99</v>
      </c>
    </row>
    <row r="1033" spans="1:3">
      <c r="A1033">
        <v>1032</v>
      </c>
      <c r="B1033">
        <v>1293.3800000000001</v>
      </c>
      <c r="C1033">
        <v>1024.99</v>
      </c>
    </row>
    <row r="1034" spans="1:3">
      <c r="A1034">
        <v>1033</v>
      </c>
      <c r="B1034">
        <v>1294.92</v>
      </c>
      <c r="C1034">
        <v>1026</v>
      </c>
    </row>
    <row r="1035" spans="1:3">
      <c r="A1035">
        <v>1034</v>
      </c>
      <c r="B1035">
        <v>1296.47</v>
      </c>
      <c r="C1035">
        <v>1027</v>
      </c>
    </row>
    <row r="1036" spans="1:3">
      <c r="A1036">
        <v>1035</v>
      </c>
      <c r="B1036">
        <v>1298.01</v>
      </c>
      <c r="C1036">
        <v>1028</v>
      </c>
    </row>
    <row r="1037" spans="1:3">
      <c r="A1037">
        <v>1036</v>
      </c>
      <c r="B1037">
        <v>1299.56</v>
      </c>
      <c r="C1037">
        <v>1029</v>
      </c>
    </row>
    <row r="1038" spans="1:3">
      <c r="A1038">
        <v>1037</v>
      </c>
      <c r="B1038">
        <v>1301.1099999999999</v>
      </c>
      <c r="C1038">
        <v>1030.01</v>
      </c>
    </row>
    <row r="1039" spans="1:3">
      <c r="A1039">
        <v>1038</v>
      </c>
      <c r="B1039">
        <v>1302.6600000000001</v>
      </c>
      <c r="C1039">
        <v>1031.01</v>
      </c>
    </row>
    <row r="1040" spans="1:3">
      <c r="A1040">
        <v>1039</v>
      </c>
      <c r="B1040">
        <v>1304.2</v>
      </c>
      <c r="C1040">
        <v>1032.01</v>
      </c>
    </row>
    <row r="1041" spans="1:3">
      <c r="A1041">
        <v>1040</v>
      </c>
      <c r="B1041">
        <v>1305.75</v>
      </c>
      <c r="C1041">
        <v>1033.02</v>
      </c>
    </row>
    <row r="1042" spans="1:3">
      <c r="A1042">
        <v>1041</v>
      </c>
      <c r="B1042">
        <v>1307.3</v>
      </c>
      <c r="C1042">
        <v>1034.02</v>
      </c>
    </row>
    <row r="1043" spans="1:3">
      <c r="A1043">
        <v>1042</v>
      </c>
      <c r="B1043">
        <v>1308.8499999999999</v>
      </c>
      <c r="C1043">
        <v>1035.02</v>
      </c>
    </row>
    <row r="1044" spans="1:3">
      <c r="A1044">
        <v>1043</v>
      </c>
      <c r="B1044">
        <v>1310.4100000000001</v>
      </c>
      <c r="C1044">
        <v>1036.02</v>
      </c>
    </row>
    <row r="1045" spans="1:3">
      <c r="A1045">
        <v>1044</v>
      </c>
      <c r="B1045">
        <v>1311.96</v>
      </c>
      <c r="C1045">
        <v>1037.03</v>
      </c>
    </row>
    <row r="1046" spans="1:3">
      <c r="A1046">
        <v>1045</v>
      </c>
      <c r="B1046">
        <v>1313.51</v>
      </c>
      <c r="C1046">
        <v>1038.03</v>
      </c>
    </row>
    <row r="1047" spans="1:3">
      <c r="A1047">
        <v>1046</v>
      </c>
      <c r="B1047">
        <v>1315.06</v>
      </c>
      <c r="C1047">
        <v>1039.03</v>
      </c>
    </row>
    <row r="1048" spans="1:3">
      <c r="A1048">
        <v>1047</v>
      </c>
      <c r="B1048">
        <v>1316.62</v>
      </c>
      <c r="C1048">
        <v>1040.04</v>
      </c>
    </row>
    <row r="1049" spans="1:3">
      <c r="A1049">
        <v>1048</v>
      </c>
      <c r="B1049">
        <v>1318.17</v>
      </c>
      <c r="C1049">
        <v>1041.04</v>
      </c>
    </row>
    <row r="1050" spans="1:3">
      <c r="A1050">
        <v>1049</v>
      </c>
      <c r="B1050">
        <v>1319.73</v>
      </c>
      <c r="C1050">
        <v>1042.04</v>
      </c>
    </row>
    <row r="1051" spans="1:3">
      <c r="A1051">
        <v>1050</v>
      </c>
      <c r="B1051">
        <v>1321.28</v>
      </c>
      <c r="C1051">
        <v>1043.05</v>
      </c>
    </row>
    <row r="1052" spans="1:3">
      <c r="A1052">
        <v>1051</v>
      </c>
      <c r="B1052">
        <v>1322.84</v>
      </c>
      <c r="C1052">
        <v>1044.05</v>
      </c>
    </row>
    <row r="1053" spans="1:3">
      <c r="A1053">
        <v>1052</v>
      </c>
      <c r="B1053">
        <v>1324.4</v>
      </c>
      <c r="C1053">
        <v>1045.05</v>
      </c>
    </row>
    <row r="1054" spans="1:3">
      <c r="A1054">
        <v>1053</v>
      </c>
      <c r="B1054">
        <v>1325.95</v>
      </c>
      <c r="C1054">
        <v>1046.06</v>
      </c>
    </row>
    <row r="1055" spans="1:3">
      <c r="A1055">
        <v>1054</v>
      </c>
      <c r="B1055">
        <v>1327.51</v>
      </c>
      <c r="C1055">
        <v>1047.06</v>
      </c>
    </row>
    <row r="1056" spans="1:3">
      <c r="A1056">
        <v>1055</v>
      </c>
      <c r="B1056">
        <v>1329.07</v>
      </c>
      <c r="C1056">
        <v>1048.06</v>
      </c>
    </row>
    <row r="1057" spans="1:3">
      <c r="A1057">
        <v>1056</v>
      </c>
      <c r="B1057">
        <v>1330.63</v>
      </c>
      <c r="C1057">
        <v>1049.07</v>
      </c>
    </row>
    <row r="1058" spans="1:3">
      <c r="A1058">
        <v>1057</v>
      </c>
      <c r="B1058">
        <v>1332.19</v>
      </c>
      <c r="C1058">
        <v>1050.07</v>
      </c>
    </row>
    <row r="1059" spans="1:3">
      <c r="A1059">
        <v>1058</v>
      </c>
      <c r="B1059">
        <v>1333.75</v>
      </c>
      <c r="C1059">
        <v>1051.08</v>
      </c>
    </row>
    <row r="1060" spans="1:3">
      <c r="A1060">
        <v>1059</v>
      </c>
      <c r="B1060">
        <v>1335.31</v>
      </c>
      <c r="C1060">
        <v>1052.08</v>
      </c>
    </row>
    <row r="1061" spans="1:3">
      <c r="A1061">
        <v>1060</v>
      </c>
      <c r="B1061">
        <v>1336.87</v>
      </c>
      <c r="C1061">
        <v>1053.08</v>
      </c>
    </row>
    <row r="1062" spans="1:3">
      <c r="A1062">
        <v>1061</v>
      </c>
      <c r="B1062">
        <v>1338.44</v>
      </c>
      <c r="C1062">
        <v>1054.0899999999999</v>
      </c>
    </row>
    <row r="1063" spans="1:3">
      <c r="A1063">
        <v>1062</v>
      </c>
      <c r="B1063">
        <v>1340</v>
      </c>
      <c r="C1063">
        <v>1055.0899999999999</v>
      </c>
    </row>
    <row r="1064" spans="1:3">
      <c r="A1064">
        <v>1063</v>
      </c>
      <c r="B1064">
        <v>1341.57</v>
      </c>
      <c r="C1064">
        <v>1056.0899999999999</v>
      </c>
    </row>
    <row r="1065" spans="1:3">
      <c r="A1065">
        <v>1064</v>
      </c>
      <c r="B1065">
        <v>1343.13</v>
      </c>
      <c r="C1065">
        <v>1057.0999999999999</v>
      </c>
    </row>
    <row r="1066" spans="1:3">
      <c r="A1066">
        <v>1065</v>
      </c>
      <c r="B1066">
        <v>1344.7</v>
      </c>
      <c r="C1066">
        <v>1058.0999999999999</v>
      </c>
    </row>
    <row r="1067" spans="1:3">
      <c r="A1067">
        <v>1066</v>
      </c>
      <c r="B1067">
        <v>1346.26</v>
      </c>
      <c r="C1067">
        <v>1059.1099999999999</v>
      </c>
    </row>
    <row r="1068" spans="1:3">
      <c r="A1068">
        <v>1067</v>
      </c>
      <c r="B1068">
        <v>1347.83</v>
      </c>
      <c r="C1068">
        <v>1060.1099999999999</v>
      </c>
    </row>
    <row r="1069" spans="1:3">
      <c r="A1069">
        <v>1068</v>
      </c>
      <c r="B1069">
        <v>1349.4</v>
      </c>
      <c r="C1069">
        <v>1061.1199999999999</v>
      </c>
    </row>
    <row r="1070" spans="1:3">
      <c r="A1070">
        <v>1069</v>
      </c>
      <c r="B1070">
        <v>1350.96</v>
      </c>
      <c r="C1070">
        <v>1062.1199999999999</v>
      </c>
    </row>
    <row r="1071" spans="1:3">
      <c r="A1071">
        <v>1070</v>
      </c>
      <c r="B1071">
        <v>1352.53</v>
      </c>
      <c r="C1071">
        <v>1063.1199999999999</v>
      </c>
    </row>
    <row r="1072" spans="1:3">
      <c r="A1072">
        <v>1071</v>
      </c>
      <c r="B1072">
        <v>1354.1</v>
      </c>
      <c r="C1072">
        <v>1064.1300000000001</v>
      </c>
    </row>
    <row r="1073" spans="1:3">
      <c r="A1073">
        <v>1072</v>
      </c>
      <c r="B1073">
        <v>1355.67</v>
      </c>
      <c r="C1073">
        <v>1065.1300000000001</v>
      </c>
    </row>
    <row r="1074" spans="1:3">
      <c r="A1074">
        <v>1073</v>
      </c>
      <c r="B1074">
        <v>1357.24</v>
      </c>
      <c r="C1074">
        <v>1066.1400000000001</v>
      </c>
    </row>
    <row r="1075" spans="1:3">
      <c r="A1075">
        <v>1074</v>
      </c>
      <c r="B1075">
        <v>1358.81</v>
      </c>
      <c r="C1075">
        <v>1067.1400000000001</v>
      </c>
    </row>
    <row r="1076" spans="1:3">
      <c r="A1076">
        <v>1075</v>
      </c>
      <c r="B1076">
        <v>1360.39</v>
      </c>
      <c r="C1076">
        <v>1068.1500000000001</v>
      </c>
    </row>
    <row r="1077" spans="1:3">
      <c r="A1077">
        <v>1076</v>
      </c>
      <c r="B1077">
        <v>1361.96</v>
      </c>
      <c r="C1077">
        <v>1069.1500000000001</v>
      </c>
    </row>
    <row r="1078" spans="1:3">
      <c r="A1078">
        <v>1077</v>
      </c>
      <c r="B1078">
        <v>1363.53</v>
      </c>
      <c r="C1078">
        <v>1070.1600000000001</v>
      </c>
    </row>
    <row r="1079" spans="1:3">
      <c r="A1079">
        <v>1078</v>
      </c>
      <c r="B1079">
        <v>1365.11</v>
      </c>
      <c r="C1079">
        <v>1071.1600000000001</v>
      </c>
    </row>
    <row r="1080" spans="1:3">
      <c r="A1080">
        <v>1079</v>
      </c>
      <c r="B1080">
        <v>1366.68</v>
      </c>
      <c r="C1080">
        <v>1072.1600000000001</v>
      </c>
    </row>
    <row r="1081" spans="1:3">
      <c r="A1081">
        <v>1080</v>
      </c>
      <c r="B1081">
        <v>1368.25</v>
      </c>
      <c r="C1081">
        <v>1073.17</v>
      </c>
    </row>
    <row r="1082" spans="1:3">
      <c r="A1082">
        <v>1081</v>
      </c>
      <c r="B1082">
        <v>1369.83</v>
      </c>
      <c r="C1082">
        <v>1074.17</v>
      </c>
    </row>
    <row r="1083" spans="1:3">
      <c r="A1083">
        <v>1082</v>
      </c>
      <c r="B1083">
        <v>1371.41</v>
      </c>
      <c r="C1083">
        <v>1075.18</v>
      </c>
    </row>
    <row r="1084" spans="1:3">
      <c r="A1084">
        <v>1083</v>
      </c>
      <c r="B1084">
        <v>1372.98</v>
      </c>
      <c r="C1084">
        <v>1076.18</v>
      </c>
    </row>
    <row r="1085" spans="1:3">
      <c r="A1085">
        <v>1084</v>
      </c>
      <c r="B1085">
        <v>1374.56</v>
      </c>
      <c r="C1085">
        <v>1077.19</v>
      </c>
    </row>
    <row r="1086" spans="1:3">
      <c r="A1086">
        <v>1085</v>
      </c>
      <c r="B1086">
        <v>1376.14</v>
      </c>
      <c r="C1086">
        <v>1078.19</v>
      </c>
    </row>
    <row r="1087" spans="1:3">
      <c r="A1087">
        <v>1086</v>
      </c>
      <c r="B1087">
        <v>1377.72</v>
      </c>
      <c r="C1087">
        <v>1079.2</v>
      </c>
    </row>
    <row r="1088" spans="1:3">
      <c r="A1088">
        <v>1087</v>
      </c>
      <c r="B1088">
        <v>1379.3</v>
      </c>
      <c r="C1088">
        <v>1080.21</v>
      </c>
    </row>
    <row r="1089" spans="1:3">
      <c r="A1089">
        <v>1088</v>
      </c>
      <c r="B1089">
        <v>1380.88</v>
      </c>
      <c r="C1089">
        <v>1081.21</v>
      </c>
    </row>
    <row r="1090" spans="1:3">
      <c r="A1090">
        <v>1089</v>
      </c>
      <c r="B1090">
        <v>1382.46</v>
      </c>
      <c r="C1090">
        <v>1082.22</v>
      </c>
    </row>
    <row r="1091" spans="1:3">
      <c r="A1091">
        <v>1090</v>
      </c>
      <c r="B1091">
        <v>1384.04</v>
      </c>
      <c r="C1091">
        <v>1083.22</v>
      </c>
    </row>
    <row r="1092" spans="1:3">
      <c r="A1092">
        <v>1091</v>
      </c>
      <c r="B1092">
        <v>1385.62</v>
      </c>
      <c r="C1092">
        <v>1084.23</v>
      </c>
    </row>
    <row r="1093" spans="1:3">
      <c r="A1093">
        <v>1092</v>
      </c>
      <c r="B1093">
        <v>1387.21</v>
      </c>
      <c r="C1093">
        <v>1085.23</v>
      </c>
    </row>
    <row r="1094" spans="1:3">
      <c r="A1094">
        <v>1093</v>
      </c>
      <c r="B1094">
        <v>1388.79</v>
      </c>
      <c r="C1094">
        <v>1086.24</v>
      </c>
    </row>
    <row r="1095" spans="1:3">
      <c r="A1095">
        <v>1094</v>
      </c>
      <c r="B1095">
        <v>1390.38</v>
      </c>
      <c r="C1095">
        <v>1087.24</v>
      </c>
    </row>
    <row r="1096" spans="1:3">
      <c r="A1096">
        <v>1095</v>
      </c>
      <c r="B1096">
        <v>1391.96</v>
      </c>
      <c r="C1096">
        <v>1088.25</v>
      </c>
    </row>
    <row r="1097" spans="1:3">
      <c r="A1097">
        <v>1096</v>
      </c>
      <c r="B1097">
        <v>1393.55</v>
      </c>
      <c r="C1097">
        <v>1089.25</v>
      </c>
    </row>
    <row r="1098" spans="1:3">
      <c r="A1098">
        <v>1097</v>
      </c>
      <c r="B1098">
        <v>1395.13</v>
      </c>
      <c r="C1098">
        <v>1090.26</v>
      </c>
    </row>
    <row r="1099" spans="1:3">
      <c r="A1099">
        <v>1098</v>
      </c>
      <c r="B1099">
        <v>1396.72</v>
      </c>
      <c r="C1099">
        <v>1091.27</v>
      </c>
    </row>
    <row r="1100" spans="1:3">
      <c r="A1100">
        <v>1099</v>
      </c>
      <c r="B1100">
        <v>1398.31</v>
      </c>
      <c r="C1100">
        <v>1092.27</v>
      </c>
    </row>
    <row r="1101" spans="1:3">
      <c r="A1101">
        <v>1100</v>
      </c>
      <c r="B1101">
        <v>1399.9</v>
      </c>
      <c r="C1101">
        <v>1093.28</v>
      </c>
    </row>
    <row r="1102" spans="1:3">
      <c r="A1102">
        <v>1101</v>
      </c>
      <c r="B1102">
        <v>1401.48</v>
      </c>
      <c r="C1102">
        <v>1094.28</v>
      </c>
    </row>
    <row r="1103" spans="1:3">
      <c r="A1103">
        <v>1102</v>
      </c>
      <c r="B1103">
        <v>1403.07</v>
      </c>
      <c r="C1103">
        <v>1095.29</v>
      </c>
    </row>
    <row r="1104" spans="1:3">
      <c r="A1104">
        <v>1103</v>
      </c>
      <c r="B1104">
        <v>1404.66</v>
      </c>
      <c r="C1104">
        <v>1096.3</v>
      </c>
    </row>
    <row r="1105" spans="1:3">
      <c r="A1105">
        <v>1104</v>
      </c>
      <c r="B1105">
        <v>1406.26</v>
      </c>
      <c r="C1105">
        <v>1097.3</v>
      </c>
    </row>
    <row r="1106" spans="1:3">
      <c r="A1106">
        <v>1105</v>
      </c>
      <c r="B1106">
        <v>1407.85</v>
      </c>
      <c r="C1106">
        <v>1098.31</v>
      </c>
    </row>
    <row r="1107" spans="1:3">
      <c r="A1107">
        <v>1106</v>
      </c>
      <c r="B1107">
        <v>1409.44</v>
      </c>
      <c r="C1107">
        <v>1099.31</v>
      </c>
    </row>
    <row r="1108" spans="1:3">
      <c r="A1108">
        <v>1107</v>
      </c>
      <c r="B1108">
        <v>1411.03</v>
      </c>
      <c r="C1108">
        <v>1100.32</v>
      </c>
    </row>
    <row r="1109" spans="1:3">
      <c r="A1109">
        <v>1108</v>
      </c>
      <c r="B1109">
        <v>1412.63</v>
      </c>
      <c r="C1109">
        <v>1101.33</v>
      </c>
    </row>
    <row r="1110" spans="1:3">
      <c r="A1110">
        <v>1109</v>
      </c>
      <c r="B1110">
        <v>1414.22</v>
      </c>
      <c r="C1110">
        <v>1102.33</v>
      </c>
    </row>
    <row r="1111" spans="1:3">
      <c r="A1111">
        <v>1110</v>
      </c>
      <c r="B1111">
        <v>1415.82</v>
      </c>
      <c r="C1111">
        <v>1103.3399999999999</v>
      </c>
    </row>
    <row r="1112" spans="1:3">
      <c r="A1112">
        <v>1111</v>
      </c>
      <c r="B1112">
        <v>1417.41</v>
      </c>
      <c r="C1112">
        <v>1104.3499999999999</v>
      </c>
    </row>
    <row r="1113" spans="1:3">
      <c r="A1113">
        <v>1112</v>
      </c>
      <c r="B1113">
        <v>1419.01</v>
      </c>
      <c r="C1113">
        <v>1105.3499999999999</v>
      </c>
    </row>
    <row r="1114" spans="1:3">
      <c r="A1114">
        <v>1113</v>
      </c>
      <c r="B1114">
        <v>1420.6</v>
      </c>
      <c r="C1114">
        <v>1106.3599999999999</v>
      </c>
    </row>
    <row r="1115" spans="1:3">
      <c r="A1115">
        <v>1114</v>
      </c>
      <c r="B1115">
        <v>1422.2</v>
      </c>
      <c r="C1115">
        <v>1107.3699999999999</v>
      </c>
    </row>
    <row r="1116" spans="1:3">
      <c r="A1116">
        <v>1115</v>
      </c>
      <c r="B1116">
        <v>1423.8</v>
      </c>
      <c r="C1116">
        <v>1108.3699999999999</v>
      </c>
    </row>
    <row r="1117" spans="1:3">
      <c r="A1117">
        <v>1116</v>
      </c>
      <c r="B1117">
        <v>1425.4</v>
      </c>
      <c r="C1117">
        <v>1109.3800000000001</v>
      </c>
    </row>
    <row r="1118" spans="1:3">
      <c r="A1118">
        <v>1117</v>
      </c>
      <c r="B1118">
        <v>1427</v>
      </c>
      <c r="C1118">
        <v>1110.3900000000001</v>
      </c>
    </row>
    <row r="1119" spans="1:3">
      <c r="A1119">
        <v>1118</v>
      </c>
      <c r="B1119">
        <v>1428.6</v>
      </c>
      <c r="C1119">
        <v>1111.3900000000001</v>
      </c>
    </row>
    <row r="1120" spans="1:3">
      <c r="A1120">
        <v>1119</v>
      </c>
      <c r="B1120">
        <v>1430.2</v>
      </c>
      <c r="C1120">
        <v>1112.4000000000001</v>
      </c>
    </row>
    <row r="1121" spans="1:3">
      <c r="A1121">
        <v>1120</v>
      </c>
      <c r="B1121">
        <v>1431.8</v>
      </c>
      <c r="C1121">
        <v>1113.4100000000001</v>
      </c>
    </row>
    <row r="1122" spans="1:3">
      <c r="A1122">
        <v>1121</v>
      </c>
      <c r="B1122">
        <v>1433.4</v>
      </c>
      <c r="C1122">
        <v>1114.4100000000001</v>
      </c>
    </row>
    <row r="1123" spans="1:3">
      <c r="A1123">
        <v>1122</v>
      </c>
      <c r="B1123">
        <v>1435.01</v>
      </c>
      <c r="C1123">
        <v>1115.42</v>
      </c>
    </row>
    <row r="1124" spans="1:3">
      <c r="A1124">
        <v>1123</v>
      </c>
      <c r="B1124">
        <v>1436.61</v>
      </c>
      <c r="C1124">
        <v>1116.43</v>
      </c>
    </row>
    <row r="1125" spans="1:3">
      <c r="A1125">
        <v>1124</v>
      </c>
      <c r="B1125">
        <v>1438.21</v>
      </c>
      <c r="C1125">
        <v>1117.44</v>
      </c>
    </row>
    <row r="1126" spans="1:3">
      <c r="A1126">
        <v>1125</v>
      </c>
      <c r="B1126">
        <v>1439.82</v>
      </c>
      <c r="C1126">
        <v>1118.44</v>
      </c>
    </row>
    <row r="1127" spans="1:3">
      <c r="A1127">
        <v>1126</v>
      </c>
      <c r="B1127">
        <v>1441.42</v>
      </c>
      <c r="C1127">
        <v>1119.45</v>
      </c>
    </row>
    <row r="1128" spans="1:3">
      <c r="A1128">
        <v>1127</v>
      </c>
      <c r="B1128">
        <v>1443.03</v>
      </c>
      <c r="C1128">
        <v>1120.46</v>
      </c>
    </row>
    <row r="1129" spans="1:3">
      <c r="A1129">
        <v>1128</v>
      </c>
      <c r="B1129">
        <v>1444.64</v>
      </c>
      <c r="C1129">
        <v>1121.46</v>
      </c>
    </row>
    <row r="1130" spans="1:3">
      <c r="A1130">
        <v>1129</v>
      </c>
      <c r="B1130">
        <v>1446.24</v>
      </c>
      <c r="C1130">
        <v>1122.47</v>
      </c>
    </row>
    <row r="1131" spans="1:3">
      <c r="A1131">
        <v>1130</v>
      </c>
      <c r="B1131">
        <v>1447.85</v>
      </c>
      <c r="C1131">
        <v>1123.48</v>
      </c>
    </row>
    <row r="1132" spans="1:3">
      <c r="A1132">
        <v>1131</v>
      </c>
      <c r="B1132">
        <v>1449.46</v>
      </c>
      <c r="C1132">
        <v>1124.49</v>
      </c>
    </row>
    <row r="1133" spans="1:3">
      <c r="A1133">
        <v>1132</v>
      </c>
      <c r="B1133">
        <v>1451.07</v>
      </c>
      <c r="C1133">
        <v>1125.49</v>
      </c>
    </row>
    <row r="1134" spans="1:3">
      <c r="A1134">
        <v>1133</v>
      </c>
      <c r="B1134">
        <v>1452.68</v>
      </c>
      <c r="C1134">
        <v>1126.5</v>
      </c>
    </row>
    <row r="1135" spans="1:3">
      <c r="A1135">
        <v>1134</v>
      </c>
      <c r="B1135">
        <v>1454.29</v>
      </c>
      <c r="C1135">
        <v>1127.51</v>
      </c>
    </row>
    <row r="1136" spans="1:3">
      <c r="A1136">
        <v>1135</v>
      </c>
      <c r="B1136">
        <v>1455.9</v>
      </c>
      <c r="C1136">
        <v>1128.52</v>
      </c>
    </row>
    <row r="1137" spans="1:3">
      <c r="A1137">
        <v>1136</v>
      </c>
      <c r="B1137">
        <v>1457.51</v>
      </c>
      <c r="C1137">
        <v>1129.53</v>
      </c>
    </row>
    <row r="1138" spans="1:3">
      <c r="A1138">
        <v>1137</v>
      </c>
      <c r="B1138">
        <v>1459.13</v>
      </c>
      <c r="C1138">
        <v>1130.53</v>
      </c>
    </row>
    <row r="1139" spans="1:3">
      <c r="A1139">
        <v>1138</v>
      </c>
      <c r="B1139">
        <v>1460.74</v>
      </c>
      <c r="C1139">
        <v>1131.54</v>
      </c>
    </row>
    <row r="1140" spans="1:3">
      <c r="A1140">
        <v>1139</v>
      </c>
      <c r="B1140">
        <v>1462.35</v>
      </c>
      <c r="C1140">
        <v>1132.55</v>
      </c>
    </row>
    <row r="1141" spans="1:3">
      <c r="A1141">
        <v>1140</v>
      </c>
      <c r="B1141">
        <v>1463.97</v>
      </c>
      <c r="C1141">
        <v>1133.56</v>
      </c>
    </row>
    <row r="1142" spans="1:3">
      <c r="A1142">
        <v>1141</v>
      </c>
      <c r="B1142">
        <v>1465.59</v>
      </c>
      <c r="C1142">
        <v>1134.57</v>
      </c>
    </row>
    <row r="1143" spans="1:3">
      <c r="A1143">
        <v>1142</v>
      </c>
      <c r="B1143">
        <v>1467.2</v>
      </c>
      <c r="C1143">
        <v>1135.57</v>
      </c>
    </row>
    <row r="1144" spans="1:3">
      <c r="A1144">
        <v>1143</v>
      </c>
      <c r="B1144">
        <v>1468.82</v>
      </c>
      <c r="C1144">
        <v>1136.58</v>
      </c>
    </row>
    <row r="1145" spans="1:3">
      <c r="A1145">
        <v>1144</v>
      </c>
      <c r="B1145">
        <v>1470.44</v>
      </c>
      <c r="C1145">
        <v>1137.5899999999999</v>
      </c>
    </row>
    <row r="1146" spans="1:3">
      <c r="A1146">
        <v>1145</v>
      </c>
      <c r="B1146">
        <v>1472.05</v>
      </c>
      <c r="C1146">
        <v>1138.5999999999999</v>
      </c>
    </row>
    <row r="1147" spans="1:3">
      <c r="A1147">
        <v>1146</v>
      </c>
      <c r="B1147">
        <v>1473.67</v>
      </c>
      <c r="C1147">
        <v>1139.6099999999999</v>
      </c>
    </row>
    <row r="1148" spans="1:3">
      <c r="A1148">
        <v>1147</v>
      </c>
      <c r="B1148">
        <v>1475.29</v>
      </c>
      <c r="C1148">
        <v>1140.6199999999999</v>
      </c>
    </row>
    <row r="1149" spans="1:3">
      <c r="A1149">
        <v>1148</v>
      </c>
      <c r="B1149">
        <v>1476.91</v>
      </c>
      <c r="C1149">
        <v>1141.6199999999999</v>
      </c>
    </row>
    <row r="1150" spans="1:3">
      <c r="A1150">
        <v>1149</v>
      </c>
      <c r="B1150">
        <v>1478.53</v>
      </c>
      <c r="C1150">
        <v>1142.6300000000001</v>
      </c>
    </row>
    <row r="1151" spans="1:3">
      <c r="A1151">
        <v>1150</v>
      </c>
      <c r="B1151">
        <v>1480.15</v>
      </c>
      <c r="C1151">
        <v>1143.6400000000001</v>
      </c>
    </row>
    <row r="1152" spans="1:3">
      <c r="A1152">
        <v>1151</v>
      </c>
      <c r="B1152">
        <v>1481.78</v>
      </c>
      <c r="C1152">
        <v>1144.6500000000001</v>
      </c>
    </row>
    <row r="1153" spans="1:3">
      <c r="A1153">
        <v>1152</v>
      </c>
      <c r="B1153">
        <v>1483.4</v>
      </c>
      <c r="C1153">
        <v>1145.6600000000001</v>
      </c>
    </row>
    <row r="1154" spans="1:3">
      <c r="A1154">
        <v>1153</v>
      </c>
      <c r="B1154">
        <v>1485.02</v>
      </c>
      <c r="C1154">
        <v>1146.67</v>
      </c>
    </row>
    <row r="1155" spans="1:3">
      <c r="A1155">
        <v>1154</v>
      </c>
      <c r="B1155">
        <v>1486.65</v>
      </c>
      <c r="C1155">
        <v>1147.68</v>
      </c>
    </row>
    <row r="1156" spans="1:3">
      <c r="A1156">
        <v>1155</v>
      </c>
      <c r="B1156">
        <v>1488.27</v>
      </c>
      <c r="C1156">
        <v>1148.69</v>
      </c>
    </row>
    <row r="1157" spans="1:3">
      <c r="A1157">
        <v>1156</v>
      </c>
      <c r="B1157">
        <v>1489.9</v>
      </c>
      <c r="C1157">
        <v>1149.7</v>
      </c>
    </row>
    <row r="1158" spans="1:3">
      <c r="A1158">
        <v>1157</v>
      </c>
      <c r="B1158">
        <v>1491.52</v>
      </c>
      <c r="C1158">
        <v>1150.7</v>
      </c>
    </row>
    <row r="1159" spans="1:3">
      <c r="A1159">
        <v>1158</v>
      </c>
      <c r="B1159">
        <v>1493.15</v>
      </c>
      <c r="C1159">
        <v>1151.71</v>
      </c>
    </row>
    <row r="1160" spans="1:3">
      <c r="A1160">
        <v>1159</v>
      </c>
      <c r="B1160">
        <v>1494.78</v>
      </c>
      <c r="C1160">
        <v>1152.72</v>
      </c>
    </row>
    <row r="1161" spans="1:3">
      <c r="A1161">
        <v>1160</v>
      </c>
      <c r="B1161">
        <v>1496.41</v>
      </c>
      <c r="C1161">
        <v>1153.73</v>
      </c>
    </row>
    <row r="1162" spans="1:3">
      <c r="A1162">
        <v>1161</v>
      </c>
      <c r="B1162">
        <v>1498.04</v>
      </c>
      <c r="C1162">
        <v>1154.74</v>
      </c>
    </row>
    <row r="1163" spans="1:3">
      <c r="A1163">
        <v>1162</v>
      </c>
      <c r="B1163">
        <v>1499.66</v>
      </c>
      <c r="C1163">
        <v>1155.75</v>
      </c>
    </row>
    <row r="1164" spans="1:3">
      <c r="A1164">
        <v>1163</v>
      </c>
      <c r="B1164">
        <v>1501.29</v>
      </c>
      <c r="C1164">
        <v>1156.76</v>
      </c>
    </row>
    <row r="1165" spans="1:3">
      <c r="A1165">
        <v>1164</v>
      </c>
      <c r="B1165">
        <v>1502.93</v>
      </c>
      <c r="C1165">
        <v>1157.77</v>
      </c>
    </row>
    <row r="1166" spans="1:3">
      <c r="A1166">
        <v>1165</v>
      </c>
      <c r="B1166">
        <v>1504.56</v>
      </c>
      <c r="C1166">
        <v>1158.78</v>
      </c>
    </row>
    <row r="1167" spans="1:3">
      <c r="A1167">
        <v>1166</v>
      </c>
      <c r="B1167">
        <v>1506.19</v>
      </c>
      <c r="C1167">
        <v>1159.79</v>
      </c>
    </row>
    <row r="1168" spans="1:3">
      <c r="A1168">
        <v>1167</v>
      </c>
      <c r="B1168">
        <v>1507.82</v>
      </c>
      <c r="C1168">
        <v>1160.8</v>
      </c>
    </row>
    <row r="1169" spans="1:3">
      <c r="A1169">
        <v>1168</v>
      </c>
      <c r="B1169">
        <v>1509.46</v>
      </c>
      <c r="C1169">
        <v>1161.81</v>
      </c>
    </row>
    <row r="1170" spans="1:3">
      <c r="A1170">
        <v>1169</v>
      </c>
      <c r="B1170">
        <v>1511.09</v>
      </c>
      <c r="C1170">
        <v>1162.82</v>
      </c>
    </row>
    <row r="1171" spans="1:3">
      <c r="A1171">
        <v>1170</v>
      </c>
      <c r="B1171">
        <v>1512.73</v>
      </c>
      <c r="C1171">
        <v>1163.83</v>
      </c>
    </row>
    <row r="1172" spans="1:3">
      <c r="A1172">
        <v>1171</v>
      </c>
      <c r="B1172">
        <v>1514.36</v>
      </c>
      <c r="C1172">
        <v>1164.8399999999999</v>
      </c>
    </row>
    <row r="1173" spans="1:3">
      <c r="A1173">
        <v>1172</v>
      </c>
      <c r="B1173">
        <v>1516</v>
      </c>
      <c r="C1173">
        <v>1165.8499999999999</v>
      </c>
    </row>
    <row r="1174" spans="1:3">
      <c r="A1174">
        <v>1173</v>
      </c>
      <c r="B1174">
        <v>1517.63</v>
      </c>
      <c r="C1174">
        <v>1166.8599999999999</v>
      </c>
    </row>
    <row r="1175" spans="1:3">
      <c r="A1175">
        <v>1174</v>
      </c>
      <c r="B1175">
        <v>1519.27</v>
      </c>
      <c r="C1175">
        <v>1167.8699999999999</v>
      </c>
    </row>
    <row r="1176" spans="1:3">
      <c r="A1176">
        <v>1175</v>
      </c>
      <c r="B1176">
        <v>1520.91</v>
      </c>
      <c r="C1176">
        <v>1168.8800000000001</v>
      </c>
    </row>
    <row r="1177" spans="1:3">
      <c r="A1177">
        <v>1176</v>
      </c>
      <c r="B1177">
        <v>1522.55</v>
      </c>
      <c r="C1177">
        <v>1169.8900000000001</v>
      </c>
    </row>
    <row r="1178" spans="1:3">
      <c r="A1178">
        <v>1177</v>
      </c>
      <c r="B1178">
        <v>1524.19</v>
      </c>
      <c r="C1178">
        <v>1170.9000000000001</v>
      </c>
    </row>
    <row r="1179" spans="1:3">
      <c r="A1179">
        <v>1178</v>
      </c>
      <c r="B1179">
        <v>1525.83</v>
      </c>
      <c r="C1179">
        <v>1171.9100000000001</v>
      </c>
    </row>
    <row r="1180" spans="1:3">
      <c r="A1180">
        <v>1179</v>
      </c>
      <c r="B1180">
        <v>1527.47</v>
      </c>
      <c r="C1180">
        <v>1172.92</v>
      </c>
    </row>
    <row r="1181" spans="1:3">
      <c r="A1181">
        <v>1180</v>
      </c>
      <c r="B1181">
        <v>1529.11</v>
      </c>
      <c r="C1181">
        <v>1173.93</v>
      </c>
    </row>
    <row r="1182" spans="1:3">
      <c r="A1182">
        <v>1181</v>
      </c>
      <c r="B1182">
        <v>1530.75</v>
      </c>
      <c r="C1182">
        <v>1174.94</v>
      </c>
    </row>
    <row r="1183" spans="1:3">
      <c r="A1183">
        <v>1182</v>
      </c>
      <c r="B1183">
        <v>1532.4</v>
      </c>
      <c r="C1183">
        <v>1175.95</v>
      </c>
    </row>
    <row r="1184" spans="1:3">
      <c r="A1184">
        <v>1183</v>
      </c>
      <c r="B1184">
        <v>1534.04</v>
      </c>
      <c r="C1184">
        <v>1176.96</v>
      </c>
    </row>
    <row r="1185" spans="1:3">
      <c r="A1185">
        <v>1184</v>
      </c>
      <c r="B1185">
        <v>1535.69</v>
      </c>
      <c r="C1185">
        <v>1177.97</v>
      </c>
    </row>
    <row r="1186" spans="1:3">
      <c r="A1186">
        <v>1185</v>
      </c>
      <c r="B1186">
        <v>1537.33</v>
      </c>
      <c r="C1186">
        <v>1178.98</v>
      </c>
    </row>
    <row r="1187" spans="1:3">
      <c r="A1187">
        <v>1186</v>
      </c>
      <c r="B1187">
        <v>1538.98</v>
      </c>
      <c r="C1187">
        <v>1179.99</v>
      </c>
    </row>
    <row r="1188" spans="1:3">
      <c r="A1188">
        <v>1187</v>
      </c>
      <c r="B1188">
        <v>1540.62</v>
      </c>
      <c r="C1188">
        <v>1181</v>
      </c>
    </row>
    <row r="1189" spans="1:3">
      <c r="A1189">
        <v>1188</v>
      </c>
      <c r="B1189">
        <v>1542.27</v>
      </c>
      <c r="C1189">
        <v>1182.01</v>
      </c>
    </row>
    <row r="1190" spans="1:3">
      <c r="A1190">
        <v>1189</v>
      </c>
      <c r="B1190">
        <v>1543.92</v>
      </c>
      <c r="C1190">
        <v>1183.03</v>
      </c>
    </row>
    <row r="1191" spans="1:3">
      <c r="A1191">
        <v>1190</v>
      </c>
      <c r="B1191">
        <v>1545.57</v>
      </c>
      <c r="C1191">
        <v>1184.04</v>
      </c>
    </row>
    <row r="1192" spans="1:3">
      <c r="A1192">
        <v>1191</v>
      </c>
      <c r="B1192">
        <v>1547.22</v>
      </c>
      <c r="C1192">
        <v>1185.05</v>
      </c>
    </row>
    <row r="1193" spans="1:3">
      <c r="A1193">
        <v>1192</v>
      </c>
      <c r="B1193">
        <v>1548.86</v>
      </c>
      <c r="C1193">
        <v>1186.06</v>
      </c>
    </row>
    <row r="1194" spans="1:3">
      <c r="A1194">
        <v>1193</v>
      </c>
      <c r="B1194">
        <v>1550.52</v>
      </c>
      <c r="C1194">
        <v>1187.07</v>
      </c>
    </row>
    <row r="1195" spans="1:3">
      <c r="A1195">
        <v>1194</v>
      </c>
      <c r="B1195">
        <v>1552.17</v>
      </c>
      <c r="C1195">
        <v>1188.08</v>
      </c>
    </row>
    <row r="1196" spans="1:3">
      <c r="A1196">
        <v>1195</v>
      </c>
      <c r="B1196">
        <v>1553.82</v>
      </c>
      <c r="C1196">
        <v>1189.0899999999999</v>
      </c>
    </row>
    <row r="1197" spans="1:3">
      <c r="A1197">
        <v>1196</v>
      </c>
      <c r="B1197">
        <v>1555.47</v>
      </c>
      <c r="C1197">
        <v>1190.0999999999999</v>
      </c>
    </row>
    <row r="1198" spans="1:3">
      <c r="A1198">
        <v>1197</v>
      </c>
      <c r="B1198">
        <v>1557.12</v>
      </c>
      <c r="C1198">
        <v>1191.1199999999999</v>
      </c>
    </row>
    <row r="1199" spans="1:3">
      <c r="A1199">
        <v>1198</v>
      </c>
      <c r="B1199">
        <v>1558.78</v>
      </c>
      <c r="C1199">
        <v>1192.1300000000001</v>
      </c>
    </row>
    <row r="1200" spans="1:3">
      <c r="A1200">
        <v>1199</v>
      </c>
      <c r="B1200">
        <v>1560.43</v>
      </c>
      <c r="C1200">
        <v>1193.1400000000001</v>
      </c>
    </row>
    <row r="1201" spans="1:3">
      <c r="A1201">
        <v>1200</v>
      </c>
      <c r="B1201">
        <v>1562.09</v>
      </c>
      <c r="C1201">
        <v>1194.1500000000001</v>
      </c>
    </row>
    <row r="1202" spans="1:3">
      <c r="A1202">
        <v>1201</v>
      </c>
      <c r="B1202">
        <v>1563.74</v>
      </c>
      <c r="C1202">
        <v>1195.1600000000001</v>
      </c>
    </row>
    <row r="1203" spans="1:3">
      <c r="A1203">
        <v>1202</v>
      </c>
      <c r="B1203">
        <v>1565.4</v>
      </c>
      <c r="C1203">
        <v>1196.17</v>
      </c>
    </row>
    <row r="1204" spans="1:3">
      <c r="A1204">
        <v>1203</v>
      </c>
      <c r="B1204">
        <v>1567.06</v>
      </c>
      <c r="C1204">
        <v>1197.19</v>
      </c>
    </row>
    <row r="1205" spans="1:3">
      <c r="A1205">
        <v>1204</v>
      </c>
      <c r="B1205">
        <v>1568.72</v>
      </c>
      <c r="C1205">
        <v>1198.2</v>
      </c>
    </row>
    <row r="1206" spans="1:3">
      <c r="A1206">
        <v>1205</v>
      </c>
      <c r="B1206">
        <v>1570.37</v>
      </c>
      <c r="C1206">
        <v>1199.21</v>
      </c>
    </row>
    <row r="1207" spans="1:3">
      <c r="A1207">
        <v>1206</v>
      </c>
      <c r="B1207">
        <v>1572.03</v>
      </c>
      <c r="C1207">
        <v>1200.22</v>
      </c>
    </row>
    <row r="1208" spans="1:3">
      <c r="A1208">
        <v>1207</v>
      </c>
      <c r="B1208">
        <v>1573.69</v>
      </c>
      <c r="C1208">
        <v>1201.23</v>
      </c>
    </row>
    <row r="1209" spans="1:3">
      <c r="A1209">
        <v>1208</v>
      </c>
      <c r="B1209">
        <v>1575.36</v>
      </c>
      <c r="C1209">
        <v>1202.25</v>
      </c>
    </row>
    <row r="1210" spans="1:3">
      <c r="A1210">
        <v>1209</v>
      </c>
      <c r="B1210">
        <v>1577.02</v>
      </c>
      <c r="C1210">
        <v>1203.26</v>
      </c>
    </row>
    <row r="1211" spans="1:3">
      <c r="A1211">
        <v>1210</v>
      </c>
      <c r="B1211">
        <v>1578.68</v>
      </c>
      <c r="C1211">
        <v>1204.27</v>
      </c>
    </row>
    <row r="1212" spans="1:3">
      <c r="A1212">
        <v>1211</v>
      </c>
      <c r="B1212">
        <v>1580.34</v>
      </c>
      <c r="C1212">
        <v>1205.28</v>
      </c>
    </row>
    <row r="1213" spans="1:3">
      <c r="A1213">
        <v>1212</v>
      </c>
      <c r="B1213">
        <v>1582</v>
      </c>
      <c r="C1213">
        <v>1206.3</v>
      </c>
    </row>
    <row r="1214" spans="1:3">
      <c r="A1214">
        <v>1213</v>
      </c>
      <c r="B1214">
        <v>1583.67</v>
      </c>
      <c r="C1214">
        <v>1207.31</v>
      </c>
    </row>
    <row r="1215" spans="1:3">
      <c r="A1215">
        <v>1214</v>
      </c>
      <c r="B1215">
        <v>1585.33</v>
      </c>
      <c r="C1215">
        <v>1208.32</v>
      </c>
    </row>
    <row r="1216" spans="1:3">
      <c r="A1216">
        <v>1215</v>
      </c>
      <c r="B1216">
        <v>1587</v>
      </c>
      <c r="C1216">
        <v>1209.33</v>
      </c>
    </row>
    <row r="1217" spans="1:3">
      <c r="A1217">
        <v>1216</v>
      </c>
      <c r="B1217">
        <v>1588.67</v>
      </c>
      <c r="C1217">
        <v>1210.3499999999999</v>
      </c>
    </row>
    <row r="1218" spans="1:3">
      <c r="A1218">
        <v>1217</v>
      </c>
      <c r="B1218">
        <v>1590.33</v>
      </c>
      <c r="C1218">
        <v>1211.3599999999999</v>
      </c>
    </row>
    <row r="1219" spans="1:3">
      <c r="A1219">
        <v>1218</v>
      </c>
      <c r="B1219">
        <v>1592</v>
      </c>
      <c r="C1219">
        <v>1212.3699999999999</v>
      </c>
    </row>
    <row r="1220" spans="1:3">
      <c r="A1220">
        <v>1219</v>
      </c>
      <c r="B1220">
        <v>1593.67</v>
      </c>
      <c r="C1220">
        <v>1213.3800000000001</v>
      </c>
    </row>
    <row r="1221" spans="1:3">
      <c r="A1221">
        <v>1220</v>
      </c>
      <c r="B1221">
        <v>1595.34</v>
      </c>
      <c r="C1221">
        <v>1214.4000000000001</v>
      </c>
    </row>
    <row r="1222" spans="1:3">
      <c r="A1222">
        <v>1221</v>
      </c>
      <c r="B1222">
        <v>1597.01</v>
      </c>
      <c r="C1222">
        <v>1215.4100000000001</v>
      </c>
    </row>
    <row r="1223" spans="1:3">
      <c r="A1223">
        <v>1222</v>
      </c>
      <c r="B1223">
        <v>1598.68</v>
      </c>
      <c r="C1223">
        <v>1216.42</v>
      </c>
    </row>
    <row r="1224" spans="1:3">
      <c r="A1224">
        <v>1223</v>
      </c>
      <c r="B1224">
        <v>1600.35</v>
      </c>
      <c r="C1224">
        <v>1217.44</v>
      </c>
    </row>
    <row r="1225" spans="1:3">
      <c r="A1225">
        <v>1224</v>
      </c>
      <c r="B1225">
        <v>1602.02</v>
      </c>
      <c r="C1225">
        <v>1218.45</v>
      </c>
    </row>
    <row r="1226" spans="1:3">
      <c r="A1226">
        <v>1225</v>
      </c>
      <c r="B1226">
        <v>1603.69</v>
      </c>
      <c r="C1226">
        <v>1219.46</v>
      </c>
    </row>
    <row r="1227" spans="1:3">
      <c r="A1227">
        <v>1226</v>
      </c>
      <c r="B1227">
        <v>1605.37</v>
      </c>
      <c r="C1227">
        <v>1220.48</v>
      </c>
    </row>
    <row r="1228" spans="1:3">
      <c r="A1228">
        <v>1227</v>
      </c>
      <c r="B1228">
        <v>1607.04</v>
      </c>
      <c r="C1228">
        <v>1221.49</v>
      </c>
    </row>
    <row r="1229" spans="1:3">
      <c r="A1229">
        <v>1228</v>
      </c>
      <c r="B1229">
        <v>1608.71</v>
      </c>
      <c r="C1229">
        <v>1222.5</v>
      </c>
    </row>
    <row r="1230" spans="1:3">
      <c r="A1230">
        <v>1229</v>
      </c>
      <c r="B1230">
        <v>1610.39</v>
      </c>
      <c r="C1230">
        <v>1223.52</v>
      </c>
    </row>
    <row r="1231" spans="1:3">
      <c r="A1231">
        <v>1230</v>
      </c>
      <c r="B1231">
        <v>1612.07</v>
      </c>
      <c r="C1231">
        <v>1224.53</v>
      </c>
    </row>
    <row r="1232" spans="1:3">
      <c r="A1232">
        <v>1231</v>
      </c>
      <c r="B1232">
        <v>1613.74</v>
      </c>
      <c r="C1232">
        <v>1225.54</v>
      </c>
    </row>
    <row r="1233" spans="1:3">
      <c r="A1233">
        <v>1232</v>
      </c>
      <c r="B1233">
        <v>1615.42</v>
      </c>
      <c r="C1233">
        <v>1226.56</v>
      </c>
    </row>
    <row r="1234" spans="1:3">
      <c r="A1234">
        <v>1233</v>
      </c>
      <c r="B1234">
        <v>1617.1</v>
      </c>
      <c r="C1234">
        <v>1227.57</v>
      </c>
    </row>
    <row r="1235" spans="1:3">
      <c r="A1235">
        <v>1234</v>
      </c>
      <c r="B1235">
        <v>1618.78</v>
      </c>
      <c r="C1235">
        <v>1228.58</v>
      </c>
    </row>
    <row r="1236" spans="1:3">
      <c r="A1236">
        <v>1235</v>
      </c>
      <c r="B1236">
        <v>1620.45</v>
      </c>
      <c r="C1236">
        <v>1229.5999999999999</v>
      </c>
    </row>
    <row r="1237" spans="1:3">
      <c r="A1237">
        <v>1236</v>
      </c>
      <c r="B1237">
        <v>1622.14</v>
      </c>
      <c r="C1237">
        <v>1230.6099999999999</v>
      </c>
    </row>
    <row r="1238" spans="1:3">
      <c r="A1238">
        <v>1237</v>
      </c>
      <c r="B1238">
        <v>1623.82</v>
      </c>
      <c r="C1238">
        <v>1231.6300000000001</v>
      </c>
    </row>
    <row r="1239" spans="1:3">
      <c r="A1239">
        <v>1238</v>
      </c>
      <c r="B1239">
        <v>1625.5</v>
      </c>
      <c r="C1239">
        <v>1232.6400000000001</v>
      </c>
    </row>
    <row r="1240" spans="1:3">
      <c r="A1240">
        <v>1239</v>
      </c>
      <c r="B1240">
        <v>1627.18</v>
      </c>
      <c r="C1240">
        <v>1233.6500000000001</v>
      </c>
    </row>
    <row r="1241" spans="1:3">
      <c r="A1241">
        <v>1240</v>
      </c>
      <c r="B1241">
        <v>1628.86</v>
      </c>
      <c r="C1241">
        <v>1234.67</v>
      </c>
    </row>
    <row r="1242" spans="1:3">
      <c r="A1242">
        <v>1241</v>
      </c>
      <c r="B1242">
        <v>1630.55</v>
      </c>
      <c r="C1242">
        <v>1235.68</v>
      </c>
    </row>
    <row r="1243" spans="1:3">
      <c r="A1243">
        <v>1242</v>
      </c>
      <c r="B1243">
        <v>1632.23</v>
      </c>
      <c r="C1243">
        <v>1236.7</v>
      </c>
    </row>
    <row r="1244" spans="1:3">
      <c r="A1244">
        <v>1243</v>
      </c>
      <c r="B1244">
        <v>1633.91</v>
      </c>
      <c r="C1244">
        <v>1237.71</v>
      </c>
    </row>
    <row r="1245" spans="1:3">
      <c r="A1245">
        <v>1244</v>
      </c>
      <c r="B1245">
        <v>1635.6</v>
      </c>
      <c r="C1245">
        <v>1238.73</v>
      </c>
    </row>
    <row r="1246" spans="1:3">
      <c r="A1246">
        <v>1245</v>
      </c>
      <c r="B1246">
        <v>1637.29</v>
      </c>
      <c r="C1246">
        <v>1239.74</v>
      </c>
    </row>
    <row r="1247" spans="1:3">
      <c r="A1247">
        <v>1246</v>
      </c>
      <c r="B1247">
        <v>1638.97</v>
      </c>
      <c r="C1247">
        <v>1240.75</v>
      </c>
    </row>
    <row r="1248" spans="1:3">
      <c r="A1248">
        <v>1247</v>
      </c>
      <c r="B1248">
        <v>1640.66</v>
      </c>
      <c r="C1248">
        <v>1241.77</v>
      </c>
    </row>
    <row r="1249" spans="1:3">
      <c r="A1249">
        <v>1248</v>
      </c>
      <c r="B1249">
        <v>1642.35</v>
      </c>
      <c r="C1249">
        <v>1242.78</v>
      </c>
    </row>
    <row r="1250" spans="1:3">
      <c r="A1250">
        <v>1249</v>
      </c>
      <c r="B1250">
        <v>1644.04</v>
      </c>
      <c r="C1250">
        <v>1243.8</v>
      </c>
    </row>
    <row r="1251" spans="1:3">
      <c r="A1251">
        <v>1250</v>
      </c>
      <c r="B1251">
        <v>1645.73</v>
      </c>
      <c r="C1251">
        <v>1244.81</v>
      </c>
    </row>
    <row r="1252" spans="1:3">
      <c r="A1252">
        <v>1251</v>
      </c>
      <c r="B1252">
        <v>1647.42</v>
      </c>
      <c r="C1252">
        <v>1245.83</v>
      </c>
    </row>
    <row r="1253" spans="1:3">
      <c r="A1253">
        <v>1252</v>
      </c>
      <c r="B1253">
        <v>1649.11</v>
      </c>
      <c r="C1253">
        <v>1246.8399999999999</v>
      </c>
    </row>
    <row r="1254" spans="1:3">
      <c r="A1254">
        <v>1253</v>
      </c>
      <c r="B1254">
        <v>1650.8</v>
      </c>
      <c r="C1254">
        <v>1247.8599999999999</v>
      </c>
    </row>
    <row r="1255" spans="1:3">
      <c r="A1255">
        <v>1254</v>
      </c>
      <c r="B1255">
        <v>1652.49</v>
      </c>
      <c r="C1255">
        <v>1248.8699999999999</v>
      </c>
    </row>
    <row r="1256" spans="1:3">
      <c r="A1256">
        <v>1255</v>
      </c>
      <c r="B1256">
        <v>1654.19</v>
      </c>
      <c r="C1256">
        <v>1249.8900000000001</v>
      </c>
    </row>
    <row r="1257" spans="1:3">
      <c r="A1257">
        <v>1256</v>
      </c>
      <c r="B1257">
        <v>1655.88</v>
      </c>
      <c r="C1257">
        <v>1250.9000000000001</v>
      </c>
    </row>
    <row r="1258" spans="1:3">
      <c r="A1258">
        <v>1257</v>
      </c>
      <c r="B1258">
        <v>1657.58</v>
      </c>
      <c r="C1258">
        <v>1251.92</v>
      </c>
    </row>
    <row r="1259" spans="1:3">
      <c r="A1259">
        <v>1258</v>
      </c>
      <c r="B1259">
        <v>1659.27</v>
      </c>
      <c r="C1259">
        <v>1252.93</v>
      </c>
    </row>
    <row r="1260" spans="1:3">
      <c r="A1260">
        <v>1259</v>
      </c>
      <c r="B1260">
        <v>1660.97</v>
      </c>
      <c r="C1260">
        <v>1253.95</v>
      </c>
    </row>
    <row r="1261" spans="1:3">
      <c r="A1261">
        <v>1260</v>
      </c>
      <c r="B1261">
        <v>1662.66</v>
      </c>
      <c r="C1261">
        <v>1254.97</v>
      </c>
    </row>
    <row r="1262" spans="1:3">
      <c r="A1262">
        <v>1261</v>
      </c>
      <c r="B1262">
        <v>1664.36</v>
      </c>
      <c r="C1262">
        <v>1255.98</v>
      </c>
    </row>
    <row r="1263" spans="1:3">
      <c r="A1263">
        <v>1262</v>
      </c>
      <c r="B1263">
        <v>1666.06</v>
      </c>
      <c r="C1263">
        <v>1257</v>
      </c>
    </row>
    <row r="1264" spans="1:3">
      <c r="A1264">
        <v>1263</v>
      </c>
      <c r="B1264">
        <v>1667.76</v>
      </c>
      <c r="C1264">
        <v>1258.01</v>
      </c>
    </row>
    <row r="1265" spans="1:3">
      <c r="A1265">
        <v>1264</v>
      </c>
      <c r="B1265">
        <v>1669.46</v>
      </c>
      <c r="C1265">
        <v>1259.03</v>
      </c>
    </row>
    <row r="1266" spans="1:3">
      <c r="A1266">
        <v>1265</v>
      </c>
      <c r="B1266">
        <v>1671.16</v>
      </c>
      <c r="C1266">
        <v>1260.04</v>
      </c>
    </row>
    <row r="1267" spans="1:3">
      <c r="A1267">
        <v>1266</v>
      </c>
      <c r="B1267">
        <v>1672.86</v>
      </c>
      <c r="C1267">
        <v>1261.06</v>
      </c>
    </row>
    <row r="1268" spans="1:3">
      <c r="A1268">
        <v>1267</v>
      </c>
      <c r="B1268">
        <v>1674.56</v>
      </c>
      <c r="C1268">
        <v>1262.08</v>
      </c>
    </row>
    <row r="1269" spans="1:3">
      <c r="A1269">
        <v>1268</v>
      </c>
      <c r="B1269">
        <v>1676.26</v>
      </c>
      <c r="C1269">
        <v>1263.0899999999999</v>
      </c>
    </row>
    <row r="1270" spans="1:3">
      <c r="A1270">
        <v>1269</v>
      </c>
      <c r="B1270">
        <v>1677.96</v>
      </c>
      <c r="C1270">
        <v>1264.1099999999999</v>
      </c>
    </row>
    <row r="1271" spans="1:3">
      <c r="A1271">
        <v>1270</v>
      </c>
      <c r="B1271">
        <v>1679.67</v>
      </c>
      <c r="C1271">
        <v>1265.1199999999999</v>
      </c>
    </row>
    <row r="1272" spans="1:3">
      <c r="A1272">
        <v>1271</v>
      </c>
      <c r="B1272">
        <v>1681.37</v>
      </c>
      <c r="C1272">
        <v>1266.1400000000001</v>
      </c>
    </row>
    <row r="1273" spans="1:3">
      <c r="A1273">
        <v>1272</v>
      </c>
      <c r="B1273">
        <v>1683.08</v>
      </c>
      <c r="C1273">
        <v>1267.1600000000001</v>
      </c>
    </row>
    <row r="1274" spans="1:3">
      <c r="A1274">
        <v>1273</v>
      </c>
      <c r="B1274">
        <v>1684.78</v>
      </c>
      <c r="C1274">
        <v>1268.17</v>
      </c>
    </row>
    <row r="1275" spans="1:3">
      <c r="A1275">
        <v>1274</v>
      </c>
      <c r="B1275">
        <v>1686.49</v>
      </c>
      <c r="C1275">
        <v>1269.19</v>
      </c>
    </row>
    <row r="1276" spans="1:3">
      <c r="A1276">
        <v>1275</v>
      </c>
      <c r="B1276">
        <v>1688.2</v>
      </c>
      <c r="C1276">
        <v>1270.21</v>
      </c>
    </row>
    <row r="1277" spans="1:3">
      <c r="A1277">
        <v>1276</v>
      </c>
      <c r="B1277">
        <v>1689.91</v>
      </c>
      <c r="C1277">
        <v>1271.22</v>
      </c>
    </row>
    <row r="1278" spans="1:3">
      <c r="A1278">
        <v>1277</v>
      </c>
      <c r="B1278">
        <v>1691.61</v>
      </c>
      <c r="C1278">
        <v>1272.24</v>
      </c>
    </row>
    <row r="1279" spans="1:3">
      <c r="A1279">
        <v>1278</v>
      </c>
      <c r="B1279">
        <v>1693.32</v>
      </c>
      <c r="C1279">
        <v>1273.26</v>
      </c>
    </row>
    <row r="1280" spans="1:3">
      <c r="A1280">
        <v>1279</v>
      </c>
      <c r="B1280">
        <v>1695.03</v>
      </c>
      <c r="C1280">
        <v>1274.27</v>
      </c>
    </row>
    <row r="1281" spans="1:3">
      <c r="A1281">
        <v>1280</v>
      </c>
      <c r="B1281">
        <v>1696.74</v>
      </c>
      <c r="C1281">
        <v>1275.29</v>
      </c>
    </row>
    <row r="1282" spans="1:3">
      <c r="A1282">
        <v>1281</v>
      </c>
      <c r="B1282">
        <v>1698.46</v>
      </c>
      <c r="C1282">
        <v>1276.31</v>
      </c>
    </row>
    <row r="1283" spans="1:3">
      <c r="A1283">
        <v>1282</v>
      </c>
      <c r="B1283">
        <v>1700.17</v>
      </c>
      <c r="C1283">
        <v>1277.32</v>
      </c>
    </row>
    <row r="1284" spans="1:3">
      <c r="A1284">
        <v>1283</v>
      </c>
      <c r="B1284">
        <v>1701.88</v>
      </c>
      <c r="C1284">
        <v>1278.3399999999999</v>
      </c>
    </row>
    <row r="1285" spans="1:3">
      <c r="A1285">
        <v>1284</v>
      </c>
      <c r="B1285">
        <v>1703.59</v>
      </c>
      <c r="C1285">
        <v>1279.3599999999999</v>
      </c>
    </row>
    <row r="1286" spans="1:3">
      <c r="A1286">
        <v>1285</v>
      </c>
      <c r="B1286">
        <v>1705.31</v>
      </c>
      <c r="C1286">
        <v>1280.3699999999999</v>
      </c>
    </row>
    <row r="1287" spans="1:3">
      <c r="A1287">
        <v>1286</v>
      </c>
      <c r="B1287">
        <v>1707.02</v>
      </c>
      <c r="C1287">
        <v>1281.3900000000001</v>
      </c>
    </row>
    <row r="1288" spans="1:3">
      <c r="A1288">
        <v>1287</v>
      </c>
      <c r="B1288">
        <v>1708.74</v>
      </c>
      <c r="C1288">
        <v>1282.4100000000001</v>
      </c>
    </row>
    <row r="1289" spans="1:3">
      <c r="A1289">
        <v>1288</v>
      </c>
      <c r="B1289">
        <v>1710.45</v>
      </c>
      <c r="C1289">
        <v>1283.43</v>
      </c>
    </row>
    <row r="1290" spans="1:3">
      <c r="A1290">
        <v>1289</v>
      </c>
      <c r="B1290">
        <v>1712.17</v>
      </c>
      <c r="C1290">
        <v>1284.44</v>
      </c>
    </row>
    <row r="1291" spans="1:3">
      <c r="A1291">
        <v>1290</v>
      </c>
      <c r="B1291">
        <v>1713.89</v>
      </c>
      <c r="C1291">
        <v>1285.46</v>
      </c>
    </row>
    <row r="1292" spans="1:3">
      <c r="A1292">
        <v>1291</v>
      </c>
      <c r="B1292">
        <v>1715.61</v>
      </c>
      <c r="C1292">
        <v>1286.48</v>
      </c>
    </row>
    <row r="1293" spans="1:3">
      <c r="A1293">
        <v>1292</v>
      </c>
      <c r="B1293">
        <v>1717.33</v>
      </c>
      <c r="C1293">
        <v>1287.5</v>
      </c>
    </row>
    <row r="1294" spans="1:3">
      <c r="A1294">
        <v>1293</v>
      </c>
      <c r="B1294">
        <v>1719.05</v>
      </c>
      <c r="C1294">
        <v>1288.51</v>
      </c>
    </row>
    <row r="1295" spans="1:3">
      <c r="A1295">
        <v>1294</v>
      </c>
      <c r="B1295">
        <v>1720.77</v>
      </c>
      <c r="C1295">
        <v>1289.53</v>
      </c>
    </row>
    <row r="1296" spans="1:3">
      <c r="A1296">
        <v>1295</v>
      </c>
      <c r="B1296">
        <v>1722.49</v>
      </c>
      <c r="C1296">
        <v>1290.55</v>
      </c>
    </row>
    <row r="1297" spans="1:3">
      <c r="A1297">
        <v>1296</v>
      </c>
      <c r="B1297">
        <v>1724.21</v>
      </c>
      <c r="C1297">
        <v>1291.57</v>
      </c>
    </row>
    <row r="1298" spans="1:3">
      <c r="A1298">
        <v>1297</v>
      </c>
      <c r="B1298">
        <v>1725.93</v>
      </c>
      <c r="C1298">
        <v>1292.5899999999999</v>
      </c>
    </row>
    <row r="1299" spans="1:3">
      <c r="A1299">
        <v>1298</v>
      </c>
      <c r="B1299">
        <v>1727.66</v>
      </c>
      <c r="C1299">
        <v>1293.5999999999999</v>
      </c>
    </row>
    <row r="1300" spans="1:3">
      <c r="A1300">
        <v>1299</v>
      </c>
      <c r="B1300">
        <v>1729.38</v>
      </c>
      <c r="C1300">
        <v>1294.6199999999999</v>
      </c>
    </row>
    <row r="1301" spans="1:3">
      <c r="A1301">
        <v>1300</v>
      </c>
      <c r="B1301">
        <v>1731.11</v>
      </c>
      <c r="C1301">
        <v>1295.6400000000001</v>
      </c>
    </row>
    <row r="1302" spans="1:3">
      <c r="A1302">
        <v>1301</v>
      </c>
      <c r="B1302">
        <v>1732.83</v>
      </c>
      <c r="C1302">
        <v>1296.6600000000001</v>
      </c>
    </row>
    <row r="1303" spans="1:3">
      <c r="A1303">
        <v>1302</v>
      </c>
      <c r="B1303">
        <v>1734.56</v>
      </c>
      <c r="C1303">
        <v>1297.68</v>
      </c>
    </row>
    <row r="1304" spans="1:3">
      <c r="A1304">
        <v>1303</v>
      </c>
      <c r="B1304">
        <v>1736.28</v>
      </c>
      <c r="C1304">
        <v>1298.7</v>
      </c>
    </row>
    <row r="1305" spans="1:3">
      <c r="A1305">
        <v>1304</v>
      </c>
      <c r="B1305">
        <v>1738.01</v>
      </c>
      <c r="C1305">
        <v>1299.71</v>
      </c>
    </row>
    <row r="1306" spans="1:3">
      <c r="A1306">
        <v>1305</v>
      </c>
      <c r="B1306">
        <v>1739.74</v>
      </c>
      <c r="C1306">
        <v>1300.73</v>
      </c>
    </row>
    <row r="1307" spans="1:3">
      <c r="A1307">
        <v>1306</v>
      </c>
      <c r="B1307">
        <v>1741.47</v>
      </c>
      <c r="C1307">
        <v>1301.75</v>
      </c>
    </row>
    <row r="1308" spans="1:3">
      <c r="A1308">
        <v>1307</v>
      </c>
      <c r="B1308">
        <v>1743.2</v>
      </c>
      <c r="C1308">
        <v>1302.77</v>
      </c>
    </row>
    <row r="1309" spans="1:3">
      <c r="A1309">
        <v>1308</v>
      </c>
      <c r="B1309">
        <v>1744.93</v>
      </c>
      <c r="C1309">
        <v>1303.79</v>
      </c>
    </row>
    <row r="1310" spans="1:3">
      <c r="A1310">
        <v>1309</v>
      </c>
      <c r="B1310">
        <v>1746.66</v>
      </c>
      <c r="C1310">
        <v>1304.81</v>
      </c>
    </row>
    <row r="1311" spans="1:3">
      <c r="A1311">
        <v>1310</v>
      </c>
      <c r="B1311">
        <v>1748.39</v>
      </c>
      <c r="C1311">
        <v>1305.83</v>
      </c>
    </row>
    <row r="1312" spans="1:3">
      <c r="A1312">
        <v>1311</v>
      </c>
      <c r="B1312">
        <v>1750.12</v>
      </c>
      <c r="C1312">
        <v>1306.8499999999999</v>
      </c>
    </row>
    <row r="1313" spans="1:3">
      <c r="A1313">
        <v>1312</v>
      </c>
      <c r="B1313">
        <v>1751.86</v>
      </c>
      <c r="C1313">
        <v>1307.8599999999999</v>
      </c>
    </row>
    <row r="1314" spans="1:3">
      <c r="A1314">
        <v>1313</v>
      </c>
      <c r="B1314">
        <v>1753.59</v>
      </c>
      <c r="C1314">
        <v>1308.8800000000001</v>
      </c>
    </row>
    <row r="1315" spans="1:3">
      <c r="A1315">
        <v>1314</v>
      </c>
      <c r="B1315">
        <v>1755.33</v>
      </c>
      <c r="C1315">
        <v>1309.9000000000001</v>
      </c>
    </row>
    <row r="1316" spans="1:3">
      <c r="A1316">
        <v>1315</v>
      </c>
      <c r="B1316">
        <v>1757.06</v>
      </c>
      <c r="C1316">
        <v>1310.92</v>
      </c>
    </row>
    <row r="1317" spans="1:3">
      <c r="A1317">
        <v>1316</v>
      </c>
      <c r="B1317">
        <v>1758.8</v>
      </c>
      <c r="C1317">
        <v>1311.94</v>
      </c>
    </row>
    <row r="1318" spans="1:3">
      <c r="A1318">
        <v>1317</v>
      </c>
      <c r="B1318">
        <v>1760.53</v>
      </c>
      <c r="C1318">
        <v>1312.96</v>
      </c>
    </row>
    <row r="1319" spans="1:3">
      <c r="A1319">
        <v>1318</v>
      </c>
      <c r="B1319">
        <v>1762.27</v>
      </c>
      <c r="C1319">
        <v>1313.98</v>
      </c>
    </row>
    <row r="1320" spans="1:3">
      <c r="A1320">
        <v>1319</v>
      </c>
      <c r="B1320">
        <v>1764.01</v>
      </c>
      <c r="C1320">
        <v>1315</v>
      </c>
    </row>
    <row r="1321" spans="1:3">
      <c r="A1321">
        <v>1320</v>
      </c>
      <c r="B1321">
        <v>1765.75</v>
      </c>
      <c r="C1321">
        <v>1316.02</v>
      </c>
    </row>
    <row r="1322" spans="1:3">
      <c r="A1322">
        <v>1321</v>
      </c>
      <c r="B1322">
        <v>1767.49</v>
      </c>
      <c r="C1322">
        <v>1317.04</v>
      </c>
    </row>
    <row r="1323" spans="1:3">
      <c r="A1323">
        <v>1322</v>
      </c>
      <c r="B1323">
        <v>1769.23</v>
      </c>
      <c r="C1323">
        <v>1318.06</v>
      </c>
    </row>
    <row r="1324" spans="1:3">
      <c r="A1324">
        <v>1323</v>
      </c>
      <c r="B1324">
        <v>1770.97</v>
      </c>
      <c r="C1324">
        <v>1319.08</v>
      </c>
    </row>
    <row r="1325" spans="1:3">
      <c r="A1325">
        <v>1324</v>
      </c>
      <c r="B1325">
        <v>1772.71</v>
      </c>
      <c r="C1325">
        <v>1320.1</v>
      </c>
    </row>
    <row r="1326" spans="1:3">
      <c r="A1326">
        <v>1325</v>
      </c>
      <c r="B1326">
        <v>1774.46</v>
      </c>
      <c r="C1326">
        <v>1321.12</v>
      </c>
    </row>
    <row r="1327" spans="1:3">
      <c r="A1327">
        <v>1326</v>
      </c>
      <c r="B1327">
        <v>1776.2</v>
      </c>
      <c r="C1327">
        <v>1322.14</v>
      </c>
    </row>
    <row r="1328" spans="1:3">
      <c r="A1328">
        <v>1327</v>
      </c>
      <c r="B1328">
        <v>1777.94</v>
      </c>
      <c r="C1328">
        <v>1323.16</v>
      </c>
    </row>
    <row r="1329" spans="1:3">
      <c r="A1329">
        <v>1328</v>
      </c>
      <c r="B1329">
        <v>1779.69</v>
      </c>
      <c r="C1329">
        <v>1324.18</v>
      </c>
    </row>
    <row r="1330" spans="1:3">
      <c r="A1330">
        <v>1329</v>
      </c>
      <c r="B1330">
        <v>1781.43</v>
      </c>
      <c r="C1330">
        <v>1325.2</v>
      </c>
    </row>
    <row r="1331" spans="1:3">
      <c r="A1331">
        <v>1330</v>
      </c>
      <c r="B1331">
        <v>1783.18</v>
      </c>
      <c r="C1331">
        <v>1326.22</v>
      </c>
    </row>
    <row r="1332" spans="1:3">
      <c r="A1332">
        <v>1331</v>
      </c>
      <c r="B1332">
        <v>1784.93</v>
      </c>
      <c r="C1332">
        <v>1327.24</v>
      </c>
    </row>
    <row r="1333" spans="1:3">
      <c r="A1333">
        <v>1332</v>
      </c>
      <c r="B1333">
        <v>1786.67</v>
      </c>
      <c r="C1333">
        <v>1328.26</v>
      </c>
    </row>
    <row r="1334" spans="1:3">
      <c r="A1334">
        <v>1333</v>
      </c>
      <c r="B1334">
        <v>1788.42</v>
      </c>
      <c r="C1334">
        <v>1329.28</v>
      </c>
    </row>
    <row r="1335" spans="1:3">
      <c r="A1335">
        <v>1334</v>
      </c>
      <c r="B1335">
        <v>1790.17</v>
      </c>
      <c r="C1335">
        <v>1330.3</v>
      </c>
    </row>
    <row r="1336" spans="1:3">
      <c r="A1336">
        <v>1335</v>
      </c>
      <c r="B1336">
        <v>1791.92</v>
      </c>
      <c r="C1336">
        <v>1331.32</v>
      </c>
    </row>
    <row r="1337" spans="1:3">
      <c r="A1337">
        <v>1336</v>
      </c>
      <c r="B1337">
        <v>1793.67</v>
      </c>
      <c r="C1337">
        <v>1332.34</v>
      </c>
    </row>
    <row r="1338" spans="1:3">
      <c r="A1338">
        <v>1337</v>
      </c>
      <c r="B1338">
        <v>1795.42</v>
      </c>
      <c r="C1338">
        <v>1333.36</v>
      </c>
    </row>
    <row r="1339" spans="1:3">
      <c r="A1339">
        <v>1338</v>
      </c>
      <c r="B1339">
        <v>1797.17</v>
      </c>
      <c r="C1339">
        <v>1334.38</v>
      </c>
    </row>
    <row r="1340" spans="1:3">
      <c r="A1340">
        <v>1339</v>
      </c>
      <c r="B1340">
        <v>1798.93</v>
      </c>
      <c r="C1340">
        <v>1335.41</v>
      </c>
    </row>
    <row r="1341" spans="1:3">
      <c r="A1341">
        <v>1340</v>
      </c>
      <c r="B1341">
        <v>1800.68</v>
      </c>
      <c r="C1341">
        <v>1336.43</v>
      </c>
    </row>
    <row r="1342" spans="1:3">
      <c r="A1342">
        <v>1341</v>
      </c>
      <c r="B1342">
        <v>1802.43</v>
      </c>
      <c r="C1342">
        <v>1337.45</v>
      </c>
    </row>
    <row r="1343" spans="1:3">
      <c r="A1343">
        <v>1342</v>
      </c>
      <c r="B1343">
        <v>1804.19</v>
      </c>
      <c r="C1343">
        <v>1338.47</v>
      </c>
    </row>
    <row r="1344" spans="1:3">
      <c r="A1344">
        <v>1343</v>
      </c>
      <c r="B1344">
        <v>1805.94</v>
      </c>
      <c r="C1344">
        <v>1339.49</v>
      </c>
    </row>
    <row r="1345" spans="1:3">
      <c r="A1345">
        <v>1344</v>
      </c>
      <c r="B1345">
        <v>1807.7</v>
      </c>
      <c r="C1345">
        <v>1340.51</v>
      </c>
    </row>
    <row r="1346" spans="1:3">
      <c r="A1346">
        <v>1345</v>
      </c>
      <c r="B1346">
        <v>1809.46</v>
      </c>
      <c r="C1346">
        <v>1341.53</v>
      </c>
    </row>
    <row r="1347" spans="1:3">
      <c r="A1347">
        <v>1346</v>
      </c>
      <c r="B1347">
        <v>1811.21</v>
      </c>
      <c r="C1347">
        <v>1342.55</v>
      </c>
    </row>
    <row r="1348" spans="1:3">
      <c r="A1348">
        <v>1347</v>
      </c>
      <c r="B1348">
        <v>1812.97</v>
      </c>
      <c r="C1348">
        <v>1343.58</v>
      </c>
    </row>
    <row r="1349" spans="1:3">
      <c r="A1349">
        <v>1348</v>
      </c>
      <c r="B1349">
        <v>1814.73</v>
      </c>
      <c r="C1349">
        <v>1344.6</v>
      </c>
    </row>
    <row r="1350" spans="1:3">
      <c r="A1350">
        <v>1349</v>
      </c>
      <c r="B1350">
        <v>1816.49</v>
      </c>
      <c r="C1350">
        <v>1345.62</v>
      </c>
    </row>
    <row r="1351" spans="1:3">
      <c r="A1351">
        <v>1350</v>
      </c>
      <c r="B1351">
        <v>1818.25</v>
      </c>
      <c r="C1351">
        <v>1346.64</v>
      </c>
    </row>
    <row r="1352" spans="1:3">
      <c r="A1352">
        <v>1351</v>
      </c>
      <c r="B1352">
        <v>1820.01</v>
      </c>
      <c r="C1352">
        <v>1347.66</v>
      </c>
    </row>
    <row r="1353" spans="1:3">
      <c r="A1353">
        <v>1352</v>
      </c>
      <c r="B1353">
        <v>1821.77</v>
      </c>
      <c r="C1353">
        <v>1348.68</v>
      </c>
    </row>
    <row r="1354" spans="1:3">
      <c r="A1354">
        <v>1353</v>
      </c>
      <c r="B1354">
        <v>1823.54</v>
      </c>
      <c r="C1354">
        <v>1349.71</v>
      </c>
    </row>
    <row r="1355" spans="1:3">
      <c r="A1355">
        <v>1354</v>
      </c>
      <c r="B1355">
        <v>1825.3</v>
      </c>
      <c r="C1355">
        <v>1350.73</v>
      </c>
    </row>
    <row r="1356" spans="1:3">
      <c r="A1356">
        <v>1355</v>
      </c>
      <c r="B1356">
        <v>1827.06</v>
      </c>
      <c r="C1356">
        <v>1351.75</v>
      </c>
    </row>
    <row r="1357" spans="1:3">
      <c r="A1357">
        <v>1356</v>
      </c>
      <c r="B1357">
        <v>1828.83</v>
      </c>
      <c r="C1357">
        <v>1352.77</v>
      </c>
    </row>
    <row r="1358" spans="1:3">
      <c r="A1358">
        <v>1357</v>
      </c>
      <c r="B1358">
        <v>1830.6</v>
      </c>
      <c r="C1358">
        <v>1353.8</v>
      </c>
    </row>
    <row r="1359" spans="1:3">
      <c r="A1359">
        <v>1358</v>
      </c>
      <c r="B1359">
        <v>1832.36</v>
      </c>
      <c r="C1359">
        <v>1354.82</v>
      </c>
    </row>
    <row r="1360" spans="1:3">
      <c r="A1360">
        <v>1359</v>
      </c>
      <c r="B1360">
        <v>1834.13</v>
      </c>
      <c r="C1360">
        <v>1355.84</v>
      </c>
    </row>
    <row r="1361" spans="1:3">
      <c r="A1361">
        <v>1360</v>
      </c>
      <c r="B1361">
        <v>1835.9</v>
      </c>
      <c r="C1361">
        <v>1356.86</v>
      </c>
    </row>
    <row r="1362" spans="1:3">
      <c r="A1362">
        <v>1361</v>
      </c>
      <c r="B1362">
        <v>1837.66</v>
      </c>
      <c r="C1362">
        <v>1357.89</v>
      </c>
    </row>
    <row r="1363" spans="1:3">
      <c r="A1363">
        <v>1362</v>
      </c>
      <c r="B1363">
        <v>1839.43</v>
      </c>
      <c r="C1363">
        <v>1358.91</v>
      </c>
    </row>
    <row r="1364" spans="1:3">
      <c r="A1364">
        <v>1363</v>
      </c>
      <c r="B1364">
        <v>1841.2</v>
      </c>
      <c r="C1364">
        <v>1359.93</v>
      </c>
    </row>
    <row r="1365" spans="1:3">
      <c r="A1365">
        <v>1364</v>
      </c>
      <c r="B1365">
        <v>1842.97</v>
      </c>
      <c r="C1365">
        <v>1360.95</v>
      </c>
    </row>
    <row r="1366" spans="1:3">
      <c r="A1366">
        <v>1365</v>
      </c>
      <c r="B1366">
        <v>1844.75</v>
      </c>
      <c r="C1366">
        <v>1361.98</v>
      </c>
    </row>
    <row r="1367" spans="1:3">
      <c r="A1367">
        <v>1366</v>
      </c>
      <c r="B1367">
        <v>1846.52</v>
      </c>
      <c r="C1367">
        <v>1363</v>
      </c>
    </row>
    <row r="1368" spans="1:3">
      <c r="A1368">
        <v>1367</v>
      </c>
      <c r="B1368">
        <v>1848.29</v>
      </c>
      <c r="C1368">
        <v>1364.02</v>
      </c>
    </row>
    <row r="1369" spans="1:3">
      <c r="A1369">
        <v>1368</v>
      </c>
      <c r="B1369">
        <v>1850.06</v>
      </c>
      <c r="C1369">
        <v>1365.05</v>
      </c>
    </row>
    <row r="1370" spans="1:3">
      <c r="A1370">
        <v>1369</v>
      </c>
      <c r="B1370">
        <v>1851.84</v>
      </c>
      <c r="C1370">
        <v>1366.07</v>
      </c>
    </row>
    <row r="1371" spans="1:3">
      <c r="A1371">
        <v>1370</v>
      </c>
      <c r="B1371">
        <v>1853.61</v>
      </c>
      <c r="C1371">
        <v>1367.09</v>
      </c>
    </row>
    <row r="1372" spans="1:3">
      <c r="A1372">
        <v>1371</v>
      </c>
      <c r="B1372">
        <v>1855.39</v>
      </c>
      <c r="C1372">
        <v>1368.12</v>
      </c>
    </row>
    <row r="1373" spans="1:3">
      <c r="A1373">
        <v>1372</v>
      </c>
      <c r="B1373">
        <v>1857.16</v>
      </c>
      <c r="C1373">
        <v>1369.14</v>
      </c>
    </row>
    <row r="1374" spans="1:3">
      <c r="A1374">
        <v>1373</v>
      </c>
      <c r="B1374">
        <v>1858.94</v>
      </c>
      <c r="C1374">
        <v>1370.16</v>
      </c>
    </row>
    <row r="1375" spans="1:3">
      <c r="A1375">
        <v>1374</v>
      </c>
      <c r="B1375">
        <v>1860.72</v>
      </c>
      <c r="C1375">
        <v>1371.19</v>
      </c>
    </row>
    <row r="1376" spans="1:3">
      <c r="A1376">
        <v>1375</v>
      </c>
      <c r="B1376">
        <v>1862.5</v>
      </c>
      <c r="C1376">
        <v>1372.21</v>
      </c>
    </row>
    <row r="1377" spans="1:3">
      <c r="A1377">
        <v>1376</v>
      </c>
      <c r="B1377">
        <v>1864.28</v>
      </c>
      <c r="C1377">
        <v>1373.23</v>
      </c>
    </row>
    <row r="1378" spans="1:3">
      <c r="A1378">
        <v>1377</v>
      </c>
      <c r="B1378">
        <v>1866.06</v>
      </c>
      <c r="C1378">
        <v>1374.26</v>
      </c>
    </row>
    <row r="1379" spans="1:3">
      <c r="A1379">
        <v>1378</v>
      </c>
      <c r="B1379">
        <v>1867.84</v>
      </c>
      <c r="C1379">
        <v>1375.28</v>
      </c>
    </row>
    <row r="1380" spans="1:3">
      <c r="A1380">
        <v>1379</v>
      </c>
      <c r="B1380">
        <v>1869.62</v>
      </c>
      <c r="C1380">
        <v>1376.3</v>
      </c>
    </row>
    <row r="1381" spans="1:3">
      <c r="A1381">
        <v>1380</v>
      </c>
      <c r="B1381">
        <v>1871.4</v>
      </c>
      <c r="C1381">
        <v>1377.33</v>
      </c>
    </row>
    <row r="1382" spans="1:3">
      <c r="A1382">
        <v>1381</v>
      </c>
      <c r="B1382">
        <v>1873.19</v>
      </c>
      <c r="C1382">
        <v>1378.35</v>
      </c>
    </row>
    <row r="1383" spans="1:3">
      <c r="A1383">
        <v>1382</v>
      </c>
      <c r="B1383">
        <v>1874.97</v>
      </c>
      <c r="C1383">
        <v>1379.38</v>
      </c>
    </row>
    <row r="1384" spans="1:3">
      <c r="A1384">
        <v>1383</v>
      </c>
      <c r="B1384">
        <v>1876.75</v>
      </c>
      <c r="C1384">
        <v>1380.4</v>
      </c>
    </row>
    <row r="1385" spans="1:3">
      <c r="A1385">
        <v>1384</v>
      </c>
      <c r="B1385">
        <v>1878.54</v>
      </c>
      <c r="C1385">
        <v>1381.43</v>
      </c>
    </row>
    <row r="1386" spans="1:3">
      <c r="A1386">
        <v>1385</v>
      </c>
      <c r="B1386">
        <v>1880.32</v>
      </c>
      <c r="C1386">
        <v>1382.45</v>
      </c>
    </row>
    <row r="1387" spans="1:3">
      <c r="A1387">
        <v>1386</v>
      </c>
      <c r="B1387">
        <v>1882.11</v>
      </c>
      <c r="C1387">
        <v>1383.47</v>
      </c>
    </row>
    <row r="1388" spans="1:3">
      <c r="A1388">
        <v>1387</v>
      </c>
      <c r="B1388">
        <v>1883.9</v>
      </c>
      <c r="C1388">
        <v>1384.5</v>
      </c>
    </row>
    <row r="1389" spans="1:3">
      <c r="A1389">
        <v>1388</v>
      </c>
      <c r="B1389">
        <v>1885.69</v>
      </c>
      <c r="C1389">
        <v>1385.52</v>
      </c>
    </row>
    <row r="1390" spans="1:3">
      <c r="A1390">
        <v>1389</v>
      </c>
      <c r="B1390">
        <v>1887.47</v>
      </c>
      <c r="C1390">
        <v>1386.55</v>
      </c>
    </row>
    <row r="1391" spans="1:3">
      <c r="A1391">
        <v>1390</v>
      </c>
      <c r="B1391">
        <v>1889.26</v>
      </c>
      <c r="C1391">
        <v>1387.57</v>
      </c>
    </row>
    <row r="1392" spans="1:3">
      <c r="A1392">
        <v>1391</v>
      </c>
      <c r="B1392">
        <v>1891.05</v>
      </c>
      <c r="C1392">
        <v>1388.6</v>
      </c>
    </row>
    <row r="1393" spans="1:3">
      <c r="A1393">
        <v>1392</v>
      </c>
      <c r="B1393">
        <v>1892.85</v>
      </c>
      <c r="C1393">
        <v>1389.62</v>
      </c>
    </row>
    <row r="1394" spans="1:3">
      <c r="A1394">
        <v>1393</v>
      </c>
      <c r="B1394">
        <v>1894.64</v>
      </c>
      <c r="C1394">
        <v>1390.65</v>
      </c>
    </row>
    <row r="1395" spans="1:3">
      <c r="A1395">
        <v>1394</v>
      </c>
      <c r="B1395">
        <v>1896.43</v>
      </c>
      <c r="C1395">
        <v>1391.67</v>
      </c>
    </row>
    <row r="1396" spans="1:3">
      <c r="A1396">
        <v>1395</v>
      </c>
      <c r="B1396">
        <v>1898.22</v>
      </c>
      <c r="C1396">
        <v>1392.7</v>
      </c>
    </row>
    <row r="1397" spans="1:3">
      <c r="A1397">
        <v>1396</v>
      </c>
      <c r="B1397">
        <v>1900.02</v>
      </c>
      <c r="C1397">
        <v>1393.72</v>
      </c>
    </row>
    <row r="1398" spans="1:3">
      <c r="A1398">
        <v>1397</v>
      </c>
      <c r="B1398">
        <v>1901.81</v>
      </c>
      <c r="C1398">
        <v>1394.75</v>
      </c>
    </row>
    <row r="1399" spans="1:3">
      <c r="A1399">
        <v>1398</v>
      </c>
      <c r="B1399">
        <v>1903.61</v>
      </c>
      <c r="C1399">
        <v>1395.77</v>
      </c>
    </row>
    <row r="1400" spans="1:3">
      <c r="A1400">
        <v>1399</v>
      </c>
      <c r="B1400">
        <v>1905.4</v>
      </c>
      <c r="C1400">
        <v>1396.8</v>
      </c>
    </row>
    <row r="1401" spans="1:3">
      <c r="A1401">
        <v>1400</v>
      </c>
      <c r="B1401">
        <v>1907.2</v>
      </c>
      <c r="C1401">
        <v>1397.83</v>
      </c>
    </row>
    <row r="1402" spans="1:3">
      <c r="A1402">
        <v>1401</v>
      </c>
      <c r="B1402">
        <v>1909</v>
      </c>
      <c r="C1402">
        <v>1398.85</v>
      </c>
    </row>
    <row r="1403" spans="1:3">
      <c r="A1403">
        <v>1402</v>
      </c>
      <c r="B1403">
        <v>1910.8</v>
      </c>
      <c r="C1403">
        <v>1399.88</v>
      </c>
    </row>
    <row r="1404" spans="1:3">
      <c r="A1404">
        <v>1403</v>
      </c>
      <c r="B1404">
        <v>1912.59</v>
      </c>
      <c r="C1404">
        <v>1400.9</v>
      </c>
    </row>
    <row r="1405" spans="1:3">
      <c r="A1405">
        <v>1404</v>
      </c>
      <c r="B1405">
        <v>1914.39</v>
      </c>
      <c r="C1405">
        <v>1401.93</v>
      </c>
    </row>
    <row r="1406" spans="1:3">
      <c r="A1406">
        <v>1405</v>
      </c>
      <c r="B1406">
        <v>1916.19</v>
      </c>
      <c r="C1406">
        <v>1402.95</v>
      </c>
    </row>
    <row r="1407" spans="1:3">
      <c r="A1407">
        <v>1406</v>
      </c>
      <c r="B1407">
        <v>1918</v>
      </c>
      <c r="C1407">
        <v>1403.98</v>
      </c>
    </row>
    <row r="1408" spans="1:3">
      <c r="A1408">
        <v>1407</v>
      </c>
      <c r="B1408">
        <v>1919.8</v>
      </c>
      <c r="C1408">
        <v>1405.01</v>
      </c>
    </row>
    <row r="1409" spans="1:3">
      <c r="A1409">
        <v>1408</v>
      </c>
      <c r="B1409">
        <v>1921.6</v>
      </c>
      <c r="C1409">
        <v>1406.03</v>
      </c>
    </row>
    <row r="1410" spans="1:3">
      <c r="A1410">
        <v>1409</v>
      </c>
      <c r="B1410">
        <v>1923.4</v>
      </c>
      <c r="C1410">
        <v>1407.06</v>
      </c>
    </row>
    <row r="1411" spans="1:3">
      <c r="A1411">
        <v>1410</v>
      </c>
      <c r="B1411">
        <v>1925.21</v>
      </c>
      <c r="C1411">
        <v>1408.08</v>
      </c>
    </row>
    <row r="1412" spans="1:3">
      <c r="A1412">
        <v>1411</v>
      </c>
      <c r="B1412">
        <v>1927.01</v>
      </c>
      <c r="C1412">
        <v>1409.11</v>
      </c>
    </row>
    <row r="1413" spans="1:3">
      <c r="A1413">
        <v>1412</v>
      </c>
      <c r="B1413">
        <v>1928.82</v>
      </c>
      <c r="C1413">
        <v>1410.14</v>
      </c>
    </row>
    <row r="1414" spans="1:3">
      <c r="A1414">
        <v>1413</v>
      </c>
      <c r="B1414">
        <v>1930.63</v>
      </c>
      <c r="C1414">
        <v>1411.16</v>
      </c>
    </row>
    <row r="1415" spans="1:3">
      <c r="A1415">
        <v>1414</v>
      </c>
      <c r="B1415">
        <v>1932.43</v>
      </c>
      <c r="C1415">
        <v>1412.19</v>
      </c>
    </row>
    <row r="1416" spans="1:3">
      <c r="A1416">
        <v>1415</v>
      </c>
      <c r="B1416">
        <v>1934.24</v>
      </c>
      <c r="C1416">
        <v>1413.22</v>
      </c>
    </row>
    <row r="1417" spans="1:3">
      <c r="A1417">
        <v>1416</v>
      </c>
      <c r="B1417">
        <v>1936.05</v>
      </c>
      <c r="C1417">
        <v>1414.24</v>
      </c>
    </row>
    <row r="1418" spans="1:3">
      <c r="A1418">
        <v>1417</v>
      </c>
      <c r="B1418">
        <v>1937.86</v>
      </c>
      <c r="C1418">
        <v>1415.27</v>
      </c>
    </row>
    <row r="1419" spans="1:3">
      <c r="A1419">
        <v>1418</v>
      </c>
      <c r="B1419">
        <v>1939.67</v>
      </c>
      <c r="C1419">
        <v>1416.3</v>
      </c>
    </row>
    <row r="1420" spans="1:3">
      <c r="A1420">
        <v>1419</v>
      </c>
      <c r="B1420">
        <v>1941.48</v>
      </c>
      <c r="C1420">
        <v>1417.33</v>
      </c>
    </row>
    <row r="1421" spans="1:3">
      <c r="A1421">
        <v>1420</v>
      </c>
      <c r="B1421">
        <v>1943.29</v>
      </c>
      <c r="C1421">
        <v>1418.35</v>
      </c>
    </row>
    <row r="1422" spans="1:3">
      <c r="A1422">
        <v>1421</v>
      </c>
      <c r="B1422">
        <v>1945.1</v>
      </c>
      <c r="C1422">
        <v>1419.38</v>
      </c>
    </row>
    <row r="1423" spans="1:3">
      <c r="A1423">
        <v>1422</v>
      </c>
      <c r="B1423">
        <v>1946.92</v>
      </c>
      <c r="C1423">
        <v>1420.41</v>
      </c>
    </row>
    <row r="1424" spans="1:3">
      <c r="A1424">
        <v>1423</v>
      </c>
      <c r="B1424">
        <v>1948.73</v>
      </c>
      <c r="C1424">
        <v>1421.43</v>
      </c>
    </row>
    <row r="1425" spans="1:3">
      <c r="A1425">
        <v>1424</v>
      </c>
      <c r="B1425">
        <v>1950.54</v>
      </c>
      <c r="C1425">
        <v>1422.46</v>
      </c>
    </row>
    <row r="1426" spans="1:3">
      <c r="A1426">
        <v>1425</v>
      </c>
      <c r="B1426">
        <v>1952.36</v>
      </c>
      <c r="C1426">
        <v>1423.49</v>
      </c>
    </row>
    <row r="1427" spans="1:3">
      <c r="A1427">
        <v>1426</v>
      </c>
      <c r="B1427">
        <v>1954.18</v>
      </c>
      <c r="C1427">
        <v>1424.52</v>
      </c>
    </row>
    <row r="1428" spans="1:3">
      <c r="A1428">
        <v>1427</v>
      </c>
      <c r="B1428">
        <v>1955.99</v>
      </c>
      <c r="C1428">
        <v>1425.54</v>
      </c>
    </row>
    <row r="1429" spans="1:3">
      <c r="A1429">
        <v>1428</v>
      </c>
      <c r="B1429">
        <v>1957.81</v>
      </c>
      <c r="C1429">
        <v>1426.57</v>
      </c>
    </row>
    <row r="1430" spans="1:3">
      <c r="A1430">
        <v>1429</v>
      </c>
      <c r="B1430">
        <v>1959.63</v>
      </c>
      <c r="C1430">
        <v>1427.6</v>
      </c>
    </row>
    <row r="1431" spans="1:3">
      <c r="A1431">
        <v>1430</v>
      </c>
      <c r="B1431">
        <v>1961.45</v>
      </c>
      <c r="C1431">
        <v>1428.63</v>
      </c>
    </row>
    <row r="1432" spans="1:3">
      <c r="A1432">
        <v>1431</v>
      </c>
      <c r="B1432">
        <v>1963.27</v>
      </c>
      <c r="C1432">
        <v>1429.66</v>
      </c>
    </row>
    <row r="1433" spans="1:3">
      <c r="A1433">
        <v>1432</v>
      </c>
      <c r="B1433">
        <v>1965.09</v>
      </c>
      <c r="C1433">
        <v>1430.68</v>
      </c>
    </row>
    <row r="1434" spans="1:3">
      <c r="A1434">
        <v>1433</v>
      </c>
      <c r="B1434">
        <v>1966.91</v>
      </c>
      <c r="C1434">
        <v>1431.71</v>
      </c>
    </row>
    <row r="1435" spans="1:3">
      <c r="A1435">
        <v>1434</v>
      </c>
      <c r="B1435">
        <v>1968.73</v>
      </c>
      <c r="C1435">
        <v>1432.74</v>
      </c>
    </row>
    <row r="1436" spans="1:3">
      <c r="A1436">
        <v>1435</v>
      </c>
      <c r="B1436">
        <v>1970.55</v>
      </c>
      <c r="C1436">
        <v>1433.77</v>
      </c>
    </row>
    <row r="1437" spans="1:3">
      <c r="A1437">
        <v>1436</v>
      </c>
      <c r="B1437">
        <v>1972.38</v>
      </c>
      <c r="C1437">
        <v>1434.8</v>
      </c>
    </row>
    <row r="1438" spans="1:3">
      <c r="A1438">
        <v>1437</v>
      </c>
      <c r="B1438">
        <v>1974.2</v>
      </c>
      <c r="C1438">
        <v>1435.83</v>
      </c>
    </row>
    <row r="1439" spans="1:3">
      <c r="A1439">
        <v>1438</v>
      </c>
      <c r="B1439">
        <v>1976.02</v>
      </c>
      <c r="C1439">
        <v>1436.85</v>
      </c>
    </row>
    <row r="1440" spans="1:3">
      <c r="A1440">
        <v>1439</v>
      </c>
      <c r="B1440">
        <v>1977.85</v>
      </c>
      <c r="C1440">
        <v>1437.88</v>
      </c>
    </row>
    <row r="1441" spans="1:3">
      <c r="A1441">
        <v>1440</v>
      </c>
      <c r="B1441">
        <v>1979.68</v>
      </c>
      <c r="C1441">
        <v>1438.91</v>
      </c>
    </row>
    <row r="1442" spans="1:3">
      <c r="A1442">
        <v>1441</v>
      </c>
      <c r="B1442">
        <v>1981.5</v>
      </c>
      <c r="C1442">
        <v>1439.94</v>
      </c>
    </row>
    <row r="1443" spans="1:3">
      <c r="A1443">
        <v>1442</v>
      </c>
      <c r="B1443">
        <v>1983.33</v>
      </c>
      <c r="C1443">
        <v>1440.97</v>
      </c>
    </row>
    <row r="1444" spans="1:3">
      <c r="A1444">
        <v>1443</v>
      </c>
      <c r="B1444">
        <v>1985.16</v>
      </c>
      <c r="C1444">
        <v>1442</v>
      </c>
    </row>
    <row r="1445" spans="1:3">
      <c r="A1445">
        <v>1444</v>
      </c>
      <c r="B1445">
        <v>1986.99</v>
      </c>
      <c r="C1445">
        <v>1443.03</v>
      </c>
    </row>
    <row r="1446" spans="1:3">
      <c r="A1446">
        <v>1445</v>
      </c>
      <c r="B1446">
        <v>1988.82</v>
      </c>
      <c r="C1446">
        <v>1444.06</v>
      </c>
    </row>
    <row r="1447" spans="1:3">
      <c r="A1447">
        <v>1446</v>
      </c>
      <c r="B1447">
        <v>1990.65</v>
      </c>
      <c r="C1447">
        <v>1445.08</v>
      </c>
    </row>
    <row r="1448" spans="1:3">
      <c r="A1448">
        <v>1447</v>
      </c>
      <c r="B1448">
        <v>1992.48</v>
      </c>
      <c r="C1448">
        <v>1446.11</v>
      </c>
    </row>
    <row r="1449" spans="1:3">
      <c r="A1449">
        <v>1448</v>
      </c>
      <c r="B1449">
        <v>1994.31</v>
      </c>
      <c r="C1449">
        <v>1447.14</v>
      </c>
    </row>
    <row r="1450" spans="1:3">
      <c r="A1450">
        <v>1449</v>
      </c>
      <c r="B1450">
        <v>1996.15</v>
      </c>
      <c r="C1450">
        <v>1448.17</v>
      </c>
    </row>
    <row r="1451" spans="1:3">
      <c r="A1451">
        <v>1450</v>
      </c>
      <c r="B1451">
        <v>1997.98</v>
      </c>
      <c r="C1451">
        <v>1449.2</v>
      </c>
    </row>
    <row r="1452" spans="1:3">
      <c r="A1452">
        <v>1451</v>
      </c>
      <c r="B1452">
        <v>1999.82</v>
      </c>
      <c r="C1452">
        <v>1450.23</v>
      </c>
    </row>
    <row r="1453" spans="1:3">
      <c r="A1453">
        <v>1452</v>
      </c>
      <c r="B1453">
        <v>2001.65</v>
      </c>
      <c r="C1453">
        <v>1451.26</v>
      </c>
    </row>
    <row r="1454" spans="1:3">
      <c r="A1454">
        <v>1453</v>
      </c>
      <c r="B1454">
        <v>2003.49</v>
      </c>
      <c r="C1454">
        <v>1452.29</v>
      </c>
    </row>
    <row r="1455" spans="1:3">
      <c r="A1455">
        <v>1454</v>
      </c>
      <c r="B1455">
        <v>2005.32</v>
      </c>
      <c r="C1455">
        <v>1453.32</v>
      </c>
    </row>
    <row r="1456" spans="1:3">
      <c r="A1456">
        <v>1455</v>
      </c>
      <c r="B1456">
        <v>2007.16</v>
      </c>
      <c r="C1456">
        <v>1454.35</v>
      </c>
    </row>
    <row r="1457" spans="1:3">
      <c r="A1457">
        <v>1456</v>
      </c>
      <c r="B1457">
        <v>2009</v>
      </c>
      <c r="C1457">
        <v>1455.38</v>
      </c>
    </row>
    <row r="1458" spans="1:3">
      <c r="A1458">
        <v>1457</v>
      </c>
      <c r="B1458">
        <v>2010.84</v>
      </c>
      <c r="C1458">
        <v>1456.41</v>
      </c>
    </row>
    <row r="1459" spans="1:3">
      <c r="A1459">
        <v>1458</v>
      </c>
      <c r="B1459">
        <v>2012.68</v>
      </c>
      <c r="C1459">
        <v>1457.44</v>
      </c>
    </row>
    <row r="1460" spans="1:3">
      <c r="A1460">
        <v>1459</v>
      </c>
      <c r="B1460">
        <v>2014.52</v>
      </c>
      <c r="C1460">
        <v>1458.47</v>
      </c>
    </row>
    <row r="1461" spans="1:3">
      <c r="A1461">
        <v>1460</v>
      </c>
      <c r="B1461">
        <v>2016.36</v>
      </c>
      <c r="C1461">
        <v>1459.5</v>
      </c>
    </row>
    <row r="1462" spans="1:3">
      <c r="A1462">
        <v>1461</v>
      </c>
      <c r="B1462">
        <v>2018.2</v>
      </c>
      <c r="C1462">
        <v>1460.53</v>
      </c>
    </row>
    <row r="1463" spans="1:3">
      <c r="A1463">
        <v>1462</v>
      </c>
      <c r="B1463">
        <v>2020.05</v>
      </c>
      <c r="C1463">
        <v>1461.56</v>
      </c>
    </row>
    <row r="1464" spans="1:3">
      <c r="A1464">
        <v>1463</v>
      </c>
      <c r="B1464">
        <v>2021.89</v>
      </c>
      <c r="C1464">
        <v>1462.59</v>
      </c>
    </row>
    <row r="1465" spans="1:3">
      <c r="A1465">
        <v>1464</v>
      </c>
      <c r="B1465">
        <v>2023.73</v>
      </c>
      <c r="C1465">
        <v>1463.62</v>
      </c>
    </row>
    <row r="1466" spans="1:3">
      <c r="A1466">
        <v>1465</v>
      </c>
      <c r="B1466">
        <v>2025.58</v>
      </c>
      <c r="C1466">
        <v>1464.65</v>
      </c>
    </row>
    <row r="1467" spans="1:3">
      <c r="A1467">
        <v>1466</v>
      </c>
      <c r="B1467">
        <v>2027.42</v>
      </c>
      <c r="C1467">
        <v>1465.69</v>
      </c>
    </row>
    <row r="1468" spans="1:3">
      <c r="A1468">
        <v>1467</v>
      </c>
      <c r="B1468">
        <v>2029.27</v>
      </c>
      <c r="C1468">
        <v>1466.72</v>
      </c>
    </row>
    <row r="1469" spans="1:3">
      <c r="A1469">
        <v>1468</v>
      </c>
      <c r="B1469">
        <v>2031.12</v>
      </c>
      <c r="C1469">
        <v>1467.75</v>
      </c>
    </row>
    <row r="1470" spans="1:3">
      <c r="A1470">
        <v>1469</v>
      </c>
      <c r="B1470">
        <v>2032.97</v>
      </c>
      <c r="C1470">
        <v>1468.78</v>
      </c>
    </row>
    <row r="1471" spans="1:3">
      <c r="A1471">
        <v>1470</v>
      </c>
      <c r="B1471">
        <v>2034.82</v>
      </c>
      <c r="C1471">
        <v>1469.81</v>
      </c>
    </row>
    <row r="1472" spans="1:3">
      <c r="A1472">
        <v>1471</v>
      </c>
      <c r="B1472">
        <v>2036.66</v>
      </c>
      <c r="C1472">
        <v>1470.84</v>
      </c>
    </row>
    <row r="1473" spans="1:3">
      <c r="A1473">
        <v>1472</v>
      </c>
      <c r="B1473">
        <v>2038.52</v>
      </c>
      <c r="C1473">
        <v>1471.87</v>
      </c>
    </row>
    <row r="1474" spans="1:3">
      <c r="A1474">
        <v>1473</v>
      </c>
      <c r="B1474">
        <v>2040.37</v>
      </c>
      <c r="C1474">
        <v>1472.9</v>
      </c>
    </row>
    <row r="1475" spans="1:3">
      <c r="A1475">
        <v>1474</v>
      </c>
      <c r="B1475">
        <v>2042.22</v>
      </c>
      <c r="C1475">
        <v>1473.93</v>
      </c>
    </row>
    <row r="1476" spans="1:3">
      <c r="A1476">
        <v>1475</v>
      </c>
      <c r="B1476">
        <v>2044.07</v>
      </c>
      <c r="C1476">
        <v>1474.97</v>
      </c>
    </row>
    <row r="1477" spans="1:3">
      <c r="A1477">
        <v>1476</v>
      </c>
      <c r="B1477">
        <v>2045.92</v>
      </c>
      <c r="C1477">
        <v>1476</v>
      </c>
    </row>
    <row r="1478" spans="1:3">
      <c r="A1478">
        <v>1477</v>
      </c>
      <c r="B1478">
        <v>2047.78</v>
      </c>
      <c r="C1478">
        <v>1477.03</v>
      </c>
    </row>
    <row r="1479" spans="1:3">
      <c r="A1479">
        <v>1478</v>
      </c>
      <c r="B1479">
        <v>2049.63</v>
      </c>
      <c r="C1479">
        <v>1478.06</v>
      </c>
    </row>
    <row r="1480" spans="1:3">
      <c r="A1480">
        <v>1479</v>
      </c>
      <c r="B1480">
        <v>2051.4899999999998</v>
      </c>
      <c r="C1480">
        <v>1479.09</v>
      </c>
    </row>
    <row r="1481" spans="1:3">
      <c r="A1481">
        <v>1480</v>
      </c>
      <c r="B1481">
        <v>2053.34</v>
      </c>
      <c r="C1481">
        <v>1480.13</v>
      </c>
    </row>
    <row r="1482" spans="1:3">
      <c r="A1482">
        <v>1481</v>
      </c>
      <c r="B1482">
        <v>2055.1999999999998</v>
      </c>
      <c r="C1482">
        <v>1481.16</v>
      </c>
    </row>
    <row r="1483" spans="1:3">
      <c r="A1483">
        <v>1482</v>
      </c>
      <c r="B1483">
        <v>2057.06</v>
      </c>
      <c r="C1483">
        <v>1482.19</v>
      </c>
    </row>
    <row r="1484" spans="1:3">
      <c r="A1484">
        <v>1483</v>
      </c>
      <c r="B1484">
        <v>2058.92</v>
      </c>
      <c r="C1484">
        <v>1483.22</v>
      </c>
    </row>
    <row r="1485" spans="1:3">
      <c r="A1485">
        <v>1484</v>
      </c>
      <c r="B1485">
        <v>2060.7800000000002</v>
      </c>
      <c r="C1485">
        <v>1484.25</v>
      </c>
    </row>
    <row r="1486" spans="1:3">
      <c r="A1486">
        <v>1485</v>
      </c>
      <c r="B1486">
        <v>2062.64</v>
      </c>
      <c r="C1486">
        <v>1485.29</v>
      </c>
    </row>
    <row r="1487" spans="1:3">
      <c r="A1487">
        <v>1486</v>
      </c>
      <c r="B1487">
        <v>2064.5</v>
      </c>
      <c r="C1487">
        <v>1486.32</v>
      </c>
    </row>
    <row r="1488" spans="1:3">
      <c r="A1488">
        <v>1487</v>
      </c>
      <c r="B1488">
        <v>2066.36</v>
      </c>
      <c r="C1488">
        <v>1487.35</v>
      </c>
    </row>
    <row r="1489" spans="1:3">
      <c r="A1489">
        <v>1488</v>
      </c>
      <c r="B1489">
        <v>2068.2199999999998</v>
      </c>
      <c r="C1489">
        <v>1488.38</v>
      </c>
    </row>
    <row r="1490" spans="1:3">
      <c r="A1490">
        <v>1489</v>
      </c>
      <c r="B1490">
        <v>2070.09</v>
      </c>
      <c r="C1490">
        <v>1489.42</v>
      </c>
    </row>
    <row r="1491" spans="1:3">
      <c r="A1491">
        <v>1490</v>
      </c>
      <c r="B1491">
        <v>2071.9499999999998</v>
      </c>
      <c r="C1491">
        <v>1490.45</v>
      </c>
    </row>
    <row r="1492" spans="1:3">
      <c r="A1492">
        <v>1491</v>
      </c>
      <c r="B1492">
        <v>2073.81</v>
      </c>
      <c r="C1492">
        <v>1491.48</v>
      </c>
    </row>
    <row r="1493" spans="1:3">
      <c r="A1493">
        <v>1492</v>
      </c>
      <c r="B1493">
        <v>2075.6799999999998</v>
      </c>
      <c r="C1493">
        <v>1492.52</v>
      </c>
    </row>
    <row r="1494" spans="1:3">
      <c r="A1494">
        <v>1493</v>
      </c>
      <c r="B1494">
        <v>2077.5500000000002</v>
      </c>
      <c r="C1494">
        <v>1493.55</v>
      </c>
    </row>
    <row r="1495" spans="1:3">
      <c r="A1495">
        <v>1494</v>
      </c>
      <c r="B1495">
        <v>2079.41</v>
      </c>
      <c r="C1495">
        <v>1494.58</v>
      </c>
    </row>
    <row r="1496" spans="1:3">
      <c r="A1496">
        <v>1495</v>
      </c>
      <c r="B1496">
        <v>2081.2800000000002</v>
      </c>
      <c r="C1496">
        <v>1495.61</v>
      </c>
    </row>
    <row r="1497" spans="1:3">
      <c r="A1497">
        <v>1496</v>
      </c>
      <c r="B1497">
        <v>2083.15</v>
      </c>
      <c r="C1497">
        <v>1496.65</v>
      </c>
    </row>
    <row r="1498" spans="1:3">
      <c r="A1498">
        <v>1497</v>
      </c>
      <c r="B1498">
        <v>2085.02</v>
      </c>
      <c r="C1498">
        <v>1497.68</v>
      </c>
    </row>
    <row r="1499" spans="1:3">
      <c r="A1499">
        <v>1498</v>
      </c>
      <c r="B1499">
        <v>2086.89</v>
      </c>
      <c r="C1499">
        <v>1498.71</v>
      </c>
    </row>
    <row r="1500" spans="1:3">
      <c r="A1500">
        <v>1499</v>
      </c>
      <c r="B1500">
        <v>2088.7600000000002</v>
      </c>
      <c r="C1500">
        <v>1499.75</v>
      </c>
    </row>
    <row r="1501" spans="1:3">
      <c r="A1501">
        <v>1500</v>
      </c>
      <c r="B1501">
        <v>2090.63</v>
      </c>
      <c r="C1501">
        <v>1500.78</v>
      </c>
    </row>
    <row r="1502" spans="1:3">
      <c r="A1502">
        <v>1501</v>
      </c>
      <c r="B1502">
        <v>2092.5</v>
      </c>
      <c r="C1502">
        <v>1501.82</v>
      </c>
    </row>
    <row r="1503" spans="1:3">
      <c r="A1503">
        <v>1502</v>
      </c>
      <c r="B1503">
        <v>2094.38</v>
      </c>
      <c r="C1503">
        <v>1502.85</v>
      </c>
    </row>
    <row r="1504" spans="1:3">
      <c r="A1504">
        <v>1503</v>
      </c>
      <c r="B1504">
        <v>2096.25</v>
      </c>
      <c r="C1504">
        <v>1503.88</v>
      </c>
    </row>
    <row r="1505" spans="1:3">
      <c r="A1505">
        <v>1504</v>
      </c>
      <c r="B1505">
        <v>2098.12</v>
      </c>
      <c r="C1505">
        <v>1504.92</v>
      </c>
    </row>
    <row r="1506" spans="1:3">
      <c r="A1506">
        <v>1505</v>
      </c>
      <c r="B1506">
        <v>2100</v>
      </c>
      <c r="C1506">
        <v>1505.95</v>
      </c>
    </row>
    <row r="1507" spans="1:3">
      <c r="A1507">
        <v>1506</v>
      </c>
      <c r="B1507">
        <v>2101.88</v>
      </c>
      <c r="C1507">
        <v>1506.99</v>
      </c>
    </row>
    <row r="1508" spans="1:3">
      <c r="A1508">
        <v>1507</v>
      </c>
      <c r="B1508">
        <v>2103.75</v>
      </c>
      <c r="C1508">
        <v>1508.02</v>
      </c>
    </row>
    <row r="1509" spans="1:3">
      <c r="A1509">
        <v>1508</v>
      </c>
      <c r="B1509">
        <v>2105.63</v>
      </c>
      <c r="C1509">
        <v>1509.05</v>
      </c>
    </row>
    <row r="1510" spans="1:3">
      <c r="A1510">
        <v>1509</v>
      </c>
      <c r="B1510">
        <v>2107.5100000000002</v>
      </c>
      <c r="C1510">
        <v>1510.09</v>
      </c>
    </row>
    <row r="1511" spans="1:3">
      <c r="A1511">
        <v>1510</v>
      </c>
      <c r="B1511">
        <v>2109.39</v>
      </c>
      <c r="C1511">
        <v>1511.12</v>
      </c>
    </row>
    <row r="1512" spans="1:3">
      <c r="A1512">
        <v>1511</v>
      </c>
      <c r="B1512">
        <v>2111.27</v>
      </c>
      <c r="C1512">
        <v>1512.16</v>
      </c>
    </row>
    <row r="1513" spans="1:3">
      <c r="A1513">
        <v>1512</v>
      </c>
      <c r="B1513">
        <v>2113.15</v>
      </c>
      <c r="C1513">
        <v>1513.19</v>
      </c>
    </row>
    <row r="1514" spans="1:3">
      <c r="A1514">
        <v>1513</v>
      </c>
      <c r="B1514">
        <v>2115.0300000000002</v>
      </c>
      <c r="C1514">
        <v>1514.23</v>
      </c>
    </row>
    <row r="1515" spans="1:3">
      <c r="A1515">
        <v>1514</v>
      </c>
      <c r="B1515">
        <v>2116.91</v>
      </c>
      <c r="C1515">
        <v>1515.26</v>
      </c>
    </row>
    <row r="1516" spans="1:3">
      <c r="A1516">
        <v>1515</v>
      </c>
      <c r="B1516">
        <v>2118.79</v>
      </c>
      <c r="C1516">
        <v>1516.3</v>
      </c>
    </row>
    <row r="1517" spans="1:3">
      <c r="A1517">
        <v>1516</v>
      </c>
      <c r="B1517">
        <v>2120.6799999999998</v>
      </c>
      <c r="C1517">
        <v>1517.33</v>
      </c>
    </row>
    <row r="1518" spans="1:3">
      <c r="A1518">
        <v>1517</v>
      </c>
      <c r="B1518">
        <v>2122.56</v>
      </c>
      <c r="C1518">
        <v>1518.37</v>
      </c>
    </row>
    <row r="1519" spans="1:3">
      <c r="A1519">
        <v>1518</v>
      </c>
      <c r="B1519">
        <v>2124.4499999999998</v>
      </c>
      <c r="C1519">
        <v>1519.4</v>
      </c>
    </row>
    <row r="1520" spans="1:3">
      <c r="A1520">
        <v>1519</v>
      </c>
      <c r="B1520">
        <v>2126.33</v>
      </c>
      <c r="C1520">
        <v>1520.44</v>
      </c>
    </row>
    <row r="1521" spans="1:3">
      <c r="A1521">
        <v>1520</v>
      </c>
      <c r="B1521">
        <v>2128.2199999999998</v>
      </c>
      <c r="C1521">
        <v>1521.47</v>
      </c>
    </row>
    <row r="1522" spans="1:3">
      <c r="A1522">
        <v>1521</v>
      </c>
      <c r="B1522">
        <v>2130.11</v>
      </c>
      <c r="C1522">
        <v>1522.51</v>
      </c>
    </row>
    <row r="1523" spans="1:3">
      <c r="A1523">
        <v>1522</v>
      </c>
      <c r="B1523">
        <v>2132</v>
      </c>
      <c r="C1523">
        <v>1523.54</v>
      </c>
    </row>
    <row r="1524" spans="1:3">
      <c r="A1524">
        <v>1523</v>
      </c>
      <c r="B1524">
        <v>2133.89</v>
      </c>
      <c r="C1524">
        <v>1524.58</v>
      </c>
    </row>
    <row r="1525" spans="1:3">
      <c r="A1525">
        <v>1524</v>
      </c>
      <c r="B1525">
        <v>2135.7800000000002</v>
      </c>
      <c r="C1525">
        <v>1525.61</v>
      </c>
    </row>
    <row r="1526" spans="1:3">
      <c r="A1526">
        <v>1525</v>
      </c>
      <c r="B1526">
        <v>2137.67</v>
      </c>
      <c r="C1526">
        <v>1526.65</v>
      </c>
    </row>
    <row r="1527" spans="1:3">
      <c r="A1527">
        <v>1526</v>
      </c>
      <c r="B1527">
        <v>2139.56</v>
      </c>
      <c r="C1527">
        <v>1527.69</v>
      </c>
    </row>
    <row r="1528" spans="1:3">
      <c r="A1528">
        <v>1527</v>
      </c>
      <c r="B1528">
        <v>2141.4499999999998</v>
      </c>
      <c r="C1528">
        <v>1528.72</v>
      </c>
    </row>
    <row r="1529" spans="1:3">
      <c r="A1529">
        <v>1528</v>
      </c>
      <c r="B1529">
        <v>2143.34</v>
      </c>
      <c r="C1529">
        <v>1529.76</v>
      </c>
    </row>
    <row r="1530" spans="1:3">
      <c r="A1530">
        <v>1529</v>
      </c>
      <c r="B1530">
        <v>2145.2399999999998</v>
      </c>
      <c r="C1530">
        <v>1530.79</v>
      </c>
    </row>
    <row r="1531" spans="1:3">
      <c r="A1531">
        <v>1530</v>
      </c>
      <c r="B1531">
        <v>2147.13</v>
      </c>
      <c r="C1531">
        <v>1531.83</v>
      </c>
    </row>
    <row r="1532" spans="1:3">
      <c r="A1532">
        <v>1531</v>
      </c>
      <c r="B1532">
        <v>2149.0300000000002</v>
      </c>
      <c r="C1532">
        <v>1532.87</v>
      </c>
    </row>
    <row r="1533" spans="1:3">
      <c r="A1533">
        <v>1532</v>
      </c>
      <c r="B1533">
        <v>2150.92</v>
      </c>
      <c r="C1533">
        <v>1533.9</v>
      </c>
    </row>
    <row r="1534" spans="1:3">
      <c r="A1534">
        <v>1533</v>
      </c>
      <c r="B1534">
        <v>2152.8200000000002</v>
      </c>
      <c r="C1534">
        <v>1534.94</v>
      </c>
    </row>
    <row r="1535" spans="1:3">
      <c r="A1535">
        <v>1534</v>
      </c>
      <c r="B1535">
        <v>2154.7199999999998</v>
      </c>
      <c r="C1535">
        <v>1535.98</v>
      </c>
    </row>
    <row r="1536" spans="1:3">
      <c r="A1536">
        <v>1535</v>
      </c>
      <c r="B1536">
        <v>2156.61</v>
      </c>
      <c r="C1536">
        <v>1537.01</v>
      </c>
    </row>
    <row r="1537" spans="1:3">
      <c r="A1537">
        <v>1536</v>
      </c>
      <c r="B1537">
        <v>2158.5100000000002</v>
      </c>
      <c r="C1537">
        <v>1538.05</v>
      </c>
    </row>
    <row r="1538" spans="1:3">
      <c r="A1538">
        <v>1537</v>
      </c>
      <c r="B1538">
        <v>2160.41</v>
      </c>
      <c r="C1538">
        <v>1539.09</v>
      </c>
    </row>
    <row r="1539" spans="1:3">
      <c r="A1539">
        <v>1538</v>
      </c>
      <c r="B1539">
        <v>2162.31</v>
      </c>
      <c r="C1539">
        <v>1540.12</v>
      </c>
    </row>
    <row r="1540" spans="1:3">
      <c r="A1540">
        <v>1539</v>
      </c>
      <c r="B1540">
        <v>2164.21</v>
      </c>
      <c r="C1540">
        <v>1541.16</v>
      </c>
    </row>
    <row r="1541" spans="1:3">
      <c r="A1541">
        <v>1540</v>
      </c>
      <c r="B1541">
        <v>2166.12</v>
      </c>
      <c r="C1541">
        <v>1542.2</v>
      </c>
    </row>
    <row r="1542" spans="1:3">
      <c r="A1542">
        <v>1541</v>
      </c>
      <c r="B1542">
        <v>2168.02</v>
      </c>
      <c r="C1542">
        <v>1543.23</v>
      </c>
    </row>
    <row r="1543" spans="1:3">
      <c r="A1543">
        <v>1542</v>
      </c>
      <c r="B1543">
        <v>2169.92</v>
      </c>
      <c r="C1543">
        <v>1544.27</v>
      </c>
    </row>
    <row r="1544" spans="1:3">
      <c r="A1544">
        <v>1543</v>
      </c>
      <c r="B1544">
        <v>2171.83</v>
      </c>
      <c r="C1544">
        <v>1545.31</v>
      </c>
    </row>
    <row r="1545" spans="1:3">
      <c r="A1545">
        <v>1544</v>
      </c>
      <c r="B1545">
        <v>2173.73</v>
      </c>
      <c r="C1545">
        <v>1546.35</v>
      </c>
    </row>
    <row r="1546" spans="1:3">
      <c r="A1546">
        <v>1545</v>
      </c>
      <c r="B1546">
        <v>2175.64</v>
      </c>
      <c r="C1546">
        <v>1547.38</v>
      </c>
    </row>
    <row r="1547" spans="1:3">
      <c r="A1547">
        <v>1546</v>
      </c>
      <c r="B1547">
        <v>2177.5500000000002</v>
      </c>
      <c r="C1547">
        <v>1548.42</v>
      </c>
    </row>
    <row r="1548" spans="1:3">
      <c r="A1548">
        <v>1547</v>
      </c>
      <c r="B1548">
        <v>2179.4499999999998</v>
      </c>
      <c r="C1548">
        <v>1549.46</v>
      </c>
    </row>
    <row r="1549" spans="1:3">
      <c r="A1549">
        <v>1548</v>
      </c>
      <c r="B1549">
        <v>2181.36</v>
      </c>
      <c r="C1549">
        <v>1550.5</v>
      </c>
    </row>
    <row r="1550" spans="1:3">
      <c r="A1550">
        <v>1549</v>
      </c>
      <c r="B1550">
        <v>2183.27</v>
      </c>
      <c r="C1550">
        <v>1551.53</v>
      </c>
    </row>
    <row r="1551" spans="1:3">
      <c r="A1551">
        <v>1550</v>
      </c>
      <c r="B1551">
        <v>2185.1799999999998</v>
      </c>
      <c r="C1551">
        <v>1552.57</v>
      </c>
    </row>
    <row r="1552" spans="1:3">
      <c r="A1552">
        <v>1551</v>
      </c>
      <c r="B1552">
        <v>2187.09</v>
      </c>
      <c r="C1552">
        <v>1553.61</v>
      </c>
    </row>
    <row r="1553" spans="1:3">
      <c r="A1553">
        <v>1552</v>
      </c>
      <c r="B1553">
        <v>2189</v>
      </c>
      <c r="C1553">
        <v>1554.65</v>
      </c>
    </row>
    <row r="1554" spans="1:3">
      <c r="A1554">
        <v>1553</v>
      </c>
      <c r="B1554">
        <v>2190.91</v>
      </c>
      <c r="C1554">
        <v>1555.69</v>
      </c>
    </row>
    <row r="1555" spans="1:3">
      <c r="A1555">
        <v>1554</v>
      </c>
      <c r="B1555">
        <v>2192.83</v>
      </c>
      <c r="C1555">
        <v>1556.73</v>
      </c>
    </row>
    <row r="1556" spans="1:3">
      <c r="A1556">
        <v>1555</v>
      </c>
      <c r="B1556">
        <v>2194.7399999999998</v>
      </c>
      <c r="C1556">
        <v>1557.76</v>
      </c>
    </row>
    <row r="1557" spans="1:3">
      <c r="A1557">
        <v>1556</v>
      </c>
      <c r="B1557">
        <v>2196.66</v>
      </c>
      <c r="C1557">
        <v>1558.8</v>
      </c>
    </row>
    <row r="1558" spans="1:3">
      <c r="A1558">
        <v>1557</v>
      </c>
      <c r="B1558">
        <v>2198.5700000000002</v>
      </c>
      <c r="C1558">
        <v>1559.84</v>
      </c>
    </row>
    <row r="1559" spans="1:3">
      <c r="A1559">
        <v>1558</v>
      </c>
      <c r="B1559">
        <v>2200.4899999999998</v>
      </c>
      <c r="C1559">
        <v>1560.88</v>
      </c>
    </row>
    <row r="1560" spans="1:3">
      <c r="A1560">
        <v>1559</v>
      </c>
      <c r="B1560">
        <v>2202.4</v>
      </c>
      <c r="C1560">
        <v>1561.92</v>
      </c>
    </row>
    <row r="1561" spans="1:3">
      <c r="A1561">
        <v>1560</v>
      </c>
      <c r="B1561">
        <v>2204.3200000000002</v>
      </c>
      <c r="C1561">
        <v>1562.96</v>
      </c>
    </row>
    <row r="1562" spans="1:3">
      <c r="A1562">
        <v>1561</v>
      </c>
      <c r="B1562">
        <v>2206.2399999999998</v>
      </c>
      <c r="C1562">
        <v>1564</v>
      </c>
    </row>
    <row r="1563" spans="1:3">
      <c r="A1563">
        <v>1562</v>
      </c>
      <c r="B1563">
        <v>2208.16</v>
      </c>
      <c r="C1563">
        <v>1565.04</v>
      </c>
    </row>
    <row r="1564" spans="1:3">
      <c r="A1564">
        <v>1563</v>
      </c>
      <c r="B1564">
        <v>2210.08</v>
      </c>
      <c r="C1564">
        <v>1566.07</v>
      </c>
    </row>
    <row r="1565" spans="1:3">
      <c r="A1565">
        <v>1564</v>
      </c>
      <c r="B1565">
        <v>2212</v>
      </c>
      <c r="C1565">
        <v>1567.11</v>
      </c>
    </row>
    <row r="1566" spans="1:3">
      <c r="A1566">
        <v>1565</v>
      </c>
      <c r="B1566">
        <v>2213.92</v>
      </c>
      <c r="C1566">
        <v>1568.15</v>
      </c>
    </row>
    <row r="1567" spans="1:3">
      <c r="A1567">
        <v>1566</v>
      </c>
      <c r="B1567">
        <v>2215.84</v>
      </c>
      <c r="C1567">
        <v>1569.19</v>
      </c>
    </row>
    <row r="1568" spans="1:3">
      <c r="A1568">
        <v>1567</v>
      </c>
      <c r="B1568">
        <v>2217.77</v>
      </c>
      <c r="C1568">
        <v>1570.23</v>
      </c>
    </row>
    <row r="1569" spans="1:3">
      <c r="A1569">
        <v>1568</v>
      </c>
      <c r="B1569">
        <v>2219.69</v>
      </c>
      <c r="C1569">
        <v>1571.27</v>
      </c>
    </row>
    <row r="1570" spans="1:3">
      <c r="A1570">
        <v>1569</v>
      </c>
      <c r="B1570">
        <v>2221.61</v>
      </c>
      <c r="C1570">
        <v>1572.31</v>
      </c>
    </row>
    <row r="1571" spans="1:3">
      <c r="A1571">
        <v>1570</v>
      </c>
      <c r="B1571">
        <v>2223.54</v>
      </c>
      <c r="C1571">
        <v>1573.35</v>
      </c>
    </row>
    <row r="1572" spans="1:3">
      <c r="A1572">
        <v>1571</v>
      </c>
      <c r="B1572">
        <v>2225.4699999999998</v>
      </c>
      <c r="C1572">
        <v>1574.39</v>
      </c>
    </row>
    <row r="1573" spans="1:3">
      <c r="A1573">
        <v>1572</v>
      </c>
      <c r="B1573">
        <v>2227.39</v>
      </c>
      <c r="C1573">
        <v>1575.43</v>
      </c>
    </row>
    <row r="1574" spans="1:3">
      <c r="A1574">
        <v>1573</v>
      </c>
      <c r="B1574">
        <v>2229.3200000000002</v>
      </c>
      <c r="C1574">
        <v>1576.47</v>
      </c>
    </row>
    <row r="1575" spans="1:3">
      <c r="A1575">
        <v>1574</v>
      </c>
      <c r="B1575">
        <v>2231.25</v>
      </c>
      <c r="C1575">
        <v>1577.51</v>
      </c>
    </row>
    <row r="1576" spans="1:3">
      <c r="A1576">
        <v>1575</v>
      </c>
      <c r="B1576">
        <v>2233.1799999999998</v>
      </c>
      <c r="C1576">
        <v>1578.55</v>
      </c>
    </row>
    <row r="1577" spans="1:3">
      <c r="A1577">
        <v>1576</v>
      </c>
      <c r="B1577">
        <v>2235.11</v>
      </c>
      <c r="C1577">
        <v>1579.59</v>
      </c>
    </row>
    <row r="1578" spans="1:3">
      <c r="A1578">
        <v>1577</v>
      </c>
      <c r="B1578">
        <v>2237.04</v>
      </c>
      <c r="C1578">
        <v>1580.63</v>
      </c>
    </row>
    <row r="1579" spans="1:3">
      <c r="A1579">
        <v>1578</v>
      </c>
      <c r="B1579">
        <v>2238.9699999999998</v>
      </c>
      <c r="C1579">
        <v>1581.67</v>
      </c>
    </row>
    <row r="1580" spans="1:3">
      <c r="A1580">
        <v>1579</v>
      </c>
      <c r="B1580">
        <v>2240.9</v>
      </c>
      <c r="C1580">
        <v>1582.71</v>
      </c>
    </row>
    <row r="1581" spans="1:3">
      <c r="A1581">
        <v>1580</v>
      </c>
      <c r="B1581">
        <v>2242.84</v>
      </c>
      <c r="C1581">
        <v>1583.75</v>
      </c>
    </row>
    <row r="1582" spans="1:3">
      <c r="A1582">
        <v>1581</v>
      </c>
      <c r="B1582">
        <v>2244.77</v>
      </c>
      <c r="C1582">
        <v>1584.79</v>
      </c>
    </row>
    <row r="1583" spans="1:3">
      <c r="A1583">
        <v>1582</v>
      </c>
      <c r="B1583">
        <v>2246.71</v>
      </c>
      <c r="C1583">
        <v>1585.83</v>
      </c>
    </row>
    <row r="1584" spans="1:3">
      <c r="A1584">
        <v>1583</v>
      </c>
      <c r="B1584">
        <v>2248.64</v>
      </c>
      <c r="C1584">
        <v>1586.88</v>
      </c>
    </row>
    <row r="1585" spans="1:3">
      <c r="A1585">
        <v>1584</v>
      </c>
      <c r="B1585">
        <v>2250.58</v>
      </c>
      <c r="C1585">
        <v>1587.92</v>
      </c>
    </row>
    <row r="1586" spans="1:3">
      <c r="A1586">
        <v>1585</v>
      </c>
      <c r="B1586">
        <v>2252.5100000000002</v>
      </c>
      <c r="C1586">
        <v>1588.96</v>
      </c>
    </row>
    <row r="1587" spans="1:3">
      <c r="A1587">
        <v>1586</v>
      </c>
      <c r="B1587">
        <v>2254.4499999999998</v>
      </c>
      <c r="C1587">
        <v>1590</v>
      </c>
    </row>
    <row r="1588" spans="1:3">
      <c r="A1588">
        <v>1587</v>
      </c>
      <c r="B1588">
        <v>2256.39</v>
      </c>
      <c r="C1588">
        <v>1591.04</v>
      </c>
    </row>
    <row r="1589" spans="1:3">
      <c r="A1589">
        <v>1588</v>
      </c>
      <c r="B1589">
        <v>2258.33</v>
      </c>
      <c r="C1589">
        <v>1592.08</v>
      </c>
    </row>
    <row r="1590" spans="1:3">
      <c r="A1590">
        <v>1589</v>
      </c>
      <c r="B1590">
        <v>2260.27</v>
      </c>
      <c r="C1590">
        <v>1593.12</v>
      </c>
    </row>
    <row r="1591" spans="1:3">
      <c r="A1591">
        <v>1590</v>
      </c>
      <c r="B1591">
        <v>2262.21</v>
      </c>
      <c r="C1591">
        <v>1594.16</v>
      </c>
    </row>
    <row r="1592" spans="1:3">
      <c r="A1592">
        <v>1591</v>
      </c>
      <c r="B1592">
        <v>2264.15</v>
      </c>
      <c r="C1592">
        <v>1595.21</v>
      </c>
    </row>
    <row r="1593" spans="1:3">
      <c r="A1593">
        <v>1592</v>
      </c>
      <c r="B1593">
        <v>2266.1</v>
      </c>
      <c r="C1593">
        <v>1596.25</v>
      </c>
    </row>
    <row r="1594" spans="1:3">
      <c r="A1594">
        <v>1593</v>
      </c>
      <c r="B1594">
        <v>2268.04</v>
      </c>
      <c r="C1594">
        <v>1597.29</v>
      </c>
    </row>
    <row r="1595" spans="1:3">
      <c r="A1595">
        <v>1594</v>
      </c>
      <c r="B1595">
        <v>2269.98</v>
      </c>
      <c r="C1595">
        <v>1598.33</v>
      </c>
    </row>
    <row r="1596" spans="1:3">
      <c r="A1596">
        <v>1595</v>
      </c>
      <c r="B1596">
        <v>2271.9299999999998</v>
      </c>
      <c r="C1596">
        <v>1599.37</v>
      </c>
    </row>
    <row r="1597" spans="1:3">
      <c r="A1597">
        <v>1596</v>
      </c>
      <c r="B1597">
        <v>2273.87</v>
      </c>
      <c r="C1597">
        <v>1600.42</v>
      </c>
    </row>
    <row r="1598" spans="1:3">
      <c r="A1598">
        <v>1597</v>
      </c>
      <c r="B1598">
        <v>2275.8200000000002</v>
      </c>
      <c r="C1598">
        <v>1601.46</v>
      </c>
    </row>
    <row r="1599" spans="1:3">
      <c r="A1599">
        <v>1598</v>
      </c>
      <c r="B1599">
        <v>2277.77</v>
      </c>
      <c r="C1599">
        <v>1602.5</v>
      </c>
    </row>
    <row r="1600" spans="1:3">
      <c r="A1600">
        <v>1599</v>
      </c>
      <c r="B1600">
        <v>2279.7199999999998</v>
      </c>
      <c r="C1600">
        <v>1603.54</v>
      </c>
    </row>
    <row r="1601" spans="1:3">
      <c r="A1601">
        <v>1600</v>
      </c>
      <c r="B1601">
        <v>2281.66</v>
      </c>
      <c r="C1601">
        <v>1604.58</v>
      </c>
    </row>
    <row r="1602" spans="1:3">
      <c r="A1602">
        <v>1601</v>
      </c>
      <c r="B1602">
        <v>2283.61</v>
      </c>
      <c r="C1602">
        <v>1605.63</v>
      </c>
    </row>
    <row r="1603" spans="1:3">
      <c r="A1603">
        <v>1602</v>
      </c>
      <c r="B1603">
        <v>2285.56</v>
      </c>
      <c r="C1603">
        <v>1606.67</v>
      </c>
    </row>
    <row r="1604" spans="1:3">
      <c r="A1604">
        <v>1603</v>
      </c>
      <c r="B1604">
        <v>2287.52</v>
      </c>
      <c r="C1604">
        <v>1607.71</v>
      </c>
    </row>
    <row r="1605" spans="1:3">
      <c r="A1605">
        <v>1604</v>
      </c>
      <c r="B1605">
        <v>2289.4699999999998</v>
      </c>
      <c r="C1605">
        <v>1608.76</v>
      </c>
    </row>
    <row r="1606" spans="1:3">
      <c r="A1606">
        <v>1605</v>
      </c>
      <c r="B1606">
        <v>2291.42</v>
      </c>
      <c r="C1606">
        <v>1609.8</v>
      </c>
    </row>
    <row r="1607" spans="1:3">
      <c r="A1607">
        <v>1606</v>
      </c>
      <c r="B1607">
        <v>2293.37</v>
      </c>
      <c r="C1607">
        <v>1610.84</v>
      </c>
    </row>
    <row r="1608" spans="1:3">
      <c r="A1608">
        <v>1607</v>
      </c>
      <c r="B1608">
        <v>2295.33</v>
      </c>
      <c r="C1608">
        <v>1611.88</v>
      </c>
    </row>
    <row r="1609" spans="1:3">
      <c r="A1609">
        <v>1608</v>
      </c>
      <c r="B1609">
        <v>2297.2800000000002</v>
      </c>
      <c r="C1609">
        <v>1612.93</v>
      </c>
    </row>
    <row r="1610" spans="1:3">
      <c r="A1610">
        <v>1609</v>
      </c>
      <c r="B1610">
        <v>2299.2399999999998</v>
      </c>
      <c r="C1610">
        <v>1613.97</v>
      </c>
    </row>
    <row r="1611" spans="1:3">
      <c r="A1611">
        <v>1610</v>
      </c>
      <c r="B1611">
        <v>2301.1999999999998</v>
      </c>
      <c r="C1611">
        <v>1615.01</v>
      </c>
    </row>
    <row r="1612" spans="1:3">
      <c r="A1612">
        <v>1611</v>
      </c>
      <c r="B1612">
        <v>2303.15</v>
      </c>
      <c r="C1612">
        <v>1616.06</v>
      </c>
    </row>
    <row r="1613" spans="1:3">
      <c r="A1613">
        <v>1612</v>
      </c>
      <c r="B1613">
        <v>2305.11</v>
      </c>
      <c r="C1613">
        <v>1617.1</v>
      </c>
    </row>
    <row r="1614" spans="1:3">
      <c r="A1614">
        <v>1613</v>
      </c>
      <c r="B1614">
        <v>2307.0700000000002</v>
      </c>
      <c r="C1614">
        <v>1618.15</v>
      </c>
    </row>
    <row r="1615" spans="1:3">
      <c r="A1615">
        <v>1614</v>
      </c>
      <c r="B1615">
        <v>2309.0300000000002</v>
      </c>
      <c r="C1615">
        <v>1619.19</v>
      </c>
    </row>
    <row r="1616" spans="1:3">
      <c r="A1616">
        <v>1615</v>
      </c>
      <c r="B1616">
        <v>2310.9899999999998</v>
      </c>
      <c r="C1616">
        <v>1620.23</v>
      </c>
    </row>
    <row r="1617" spans="1:3">
      <c r="A1617">
        <v>1616</v>
      </c>
      <c r="B1617">
        <v>2312.9499999999998</v>
      </c>
      <c r="C1617">
        <v>1621.28</v>
      </c>
    </row>
    <row r="1618" spans="1:3">
      <c r="A1618">
        <v>1617</v>
      </c>
      <c r="B1618">
        <v>2314.92</v>
      </c>
      <c r="C1618">
        <v>1622.32</v>
      </c>
    </row>
    <row r="1619" spans="1:3">
      <c r="A1619">
        <v>1618</v>
      </c>
      <c r="B1619">
        <v>2316.88</v>
      </c>
      <c r="C1619">
        <v>1623.36</v>
      </c>
    </row>
    <row r="1620" spans="1:3">
      <c r="A1620">
        <v>1619</v>
      </c>
      <c r="B1620">
        <v>2318.84</v>
      </c>
      <c r="C1620">
        <v>1624.41</v>
      </c>
    </row>
    <row r="1621" spans="1:3">
      <c r="A1621">
        <v>1620</v>
      </c>
      <c r="B1621">
        <v>2320.81</v>
      </c>
      <c r="C1621">
        <v>1625.45</v>
      </c>
    </row>
    <row r="1622" spans="1:3">
      <c r="A1622">
        <v>1621</v>
      </c>
      <c r="B1622">
        <v>2322.77</v>
      </c>
      <c r="C1622">
        <v>1626.5</v>
      </c>
    </row>
    <row r="1623" spans="1:3">
      <c r="A1623">
        <v>1622</v>
      </c>
      <c r="B1623">
        <v>2324.7399999999998</v>
      </c>
      <c r="C1623">
        <v>1627.54</v>
      </c>
    </row>
    <row r="1624" spans="1:3">
      <c r="A1624">
        <v>1623</v>
      </c>
      <c r="B1624">
        <v>2326.71</v>
      </c>
      <c r="C1624">
        <v>1628.59</v>
      </c>
    </row>
    <row r="1625" spans="1:3">
      <c r="A1625">
        <v>1624</v>
      </c>
      <c r="B1625">
        <v>2328.67</v>
      </c>
      <c r="C1625">
        <v>1629.63</v>
      </c>
    </row>
    <row r="1626" spans="1:3">
      <c r="A1626">
        <v>1625</v>
      </c>
      <c r="B1626">
        <v>2330.64</v>
      </c>
      <c r="C1626">
        <v>1630.68</v>
      </c>
    </row>
    <row r="1627" spans="1:3">
      <c r="A1627">
        <v>1626</v>
      </c>
      <c r="B1627">
        <v>2332.61</v>
      </c>
      <c r="C1627">
        <v>1631.72</v>
      </c>
    </row>
    <row r="1628" spans="1:3">
      <c r="A1628">
        <v>1627</v>
      </c>
      <c r="B1628">
        <v>2334.58</v>
      </c>
      <c r="C1628">
        <v>1632.77</v>
      </c>
    </row>
    <row r="1629" spans="1:3">
      <c r="A1629">
        <v>1628</v>
      </c>
      <c r="B1629">
        <v>2336.5500000000002</v>
      </c>
      <c r="C1629">
        <v>1633.81</v>
      </c>
    </row>
    <row r="1630" spans="1:3">
      <c r="A1630">
        <v>1629</v>
      </c>
      <c r="B1630">
        <v>2338.5300000000002</v>
      </c>
      <c r="C1630">
        <v>1634.86</v>
      </c>
    </row>
    <row r="1631" spans="1:3">
      <c r="A1631">
        <v>1630</v>
      </c>
      <c r="B1631">
        <v>2340.5</v>
      </c>
      <c r="C1631">
        <v>1635.9</v>
      </c>
    </row>
    <row r="1632" spans="1:3">
      <c r="A1632">
        <v>1631</v>
      </c>
      <c r="B1632">
        <v>2342.4699999999998</v>
      </c>
      <c r="C1632">
        <v>1636.95</v>
      </c>
    </row>
    <row r="1633" spans="1:3">
      <c r="A1633">
        <v>1632</v>
      </c>
      <c r="B1633">
        <v>2344.4499999999998</v>
      </c>
      <c r="C1633">
        <v>1637.99</v>
      </c>
    </row>
    <row r="1634" spans="1:3">
      <c r="A1634">
        <v>1633</v>
      </c>
      <c r="B1634">
        <v>2346.42</v>
      </c>
      <c r="C1634">
        <v>1639.04</v>
      </c>
    </row>
    <row r="1635" spans="1:3">
      <c r="A1635">
        <v>1634</v>
      </c>
      <c r="B1635">
        <v>2348.4</v>
      </c>
      <c r="C1635">
        <v>1640.08</v>
      </c>
    </row>
    <row r="1636" spans="1:3">
      <c r="A1636">
        <v>1635</v>
      </c>
      <c r="B1636">
        <v>2350.37</v>
      </c>
      <c r="C1636">
        <v>1641.13</v>
      </c>
    </row>
    <row r="1637" spans="1:3">
      <c r="A1637">
        <v>1636</v>
      </c>
      <c r="B1637">
        <v>2352.35</v>
      </c>
      <c r="C1637">
        <v>1642.18</v>
      </c>
    </row>
    <row r="1638" spans="1:3">
      <c r="A1638">
        <v>1637</v>
      </c>
      <c r="B1638">
        <v>2354.33</v>
      </c>
      <c r="C1638">
        <v>1643.22</v>
      </c>
    </row>
    <row r="1639" spans="1:3">
      <c r="A1639">
        <v>1638</v>
      </c>
      <c r="B1639">
        <v>2356.31</v>
      </c>
      <c r="C1639">
        <v>1644.27</v>
      </c>
    </row>
    <row r="1640" spans="1:3">
      <c r="A1640">
        <v>1639</v>
      </c>
      <c r="B1640">
        <v>2358.29</v>
      </c>
      <c r="C1640">
        <v>1645.31</v>
      </c>
    </row>
    <row r="1641" spans="1:3">
      <c r="A1641">
        <v>1640</v>
      </c>
      <c r="B1641">
        <v>2360.27</v>
      </c>
      <c r="C1641">
        <v>1646.36</v>
      </c>
    </row>
    <row r="1642" spans="1:3">
      <c r="A1642">
        <v>1641</v>
      </c>
      <c r="B1642">
        <v>2362.25</v>
      </c>
      <c r="C1642">
        <v>1647.41</v>
      </c>
    </row>
    <row r="1643" spans="1:3">
      <c r="A1643">
        <v>1642</v>
      </c>
      <c r="B1643">
        <v>2364.23</v>
      </c>
      <c r="C1643">
        <v>1648.45</v>
      </c>
    </row>
    <row r="1644" spans="1:3">
      <c r="A1644">
        <v>1643</v>
      </c>
      <c r="B1644">
        <v>2366.2199999999998</v>
      </c>
      <c r="C1644">
        <v>1649.5</v>
      </c>
    </row>
    <row r="1645" spans="1:3">
      <c r="A1645">
        <v>1644</v>
      </c>
      <c r="B1645">
        <v>2368.1999999999998</v>
      </c>
      <c r="C1645">
        <v>1650.54</v>
      </c>
    </row>
    <row r="1646" spans="1:3">
      <c r="A1646">
        <v>1645</v>
      </c>
      <c r="B1646">
        <v>2370.1799999999998</v>
      </c>
      <c r="C1646">
        <v>1651.59</v>
      </c>
    </row>
    <row r="1647" spans="1:3">
      <c r="A1647">
        <v>1646</v>
      </c>
      <c r="B1647">
        <v>2372.17</v>
      </c>
      <c r="C1647">
        <v>1652.64</v>
      </c>
    </row>
    <row r="1648" spans="1:3">
      <c r="A1648">
        <v>1647</v>
      </c>
      <c r="B1648">
        <v>2374.16</v>
      </c>
      <c r="C1648">
        <v>1653.69</v>
      </c>
    </row>
    <row r="1649" spans="1:3">
      <c r="A1649">
        <v>1648</v>
      </c>
      <c r="B1649">
        <v>2376.14</v>
      </c>
      <c r="C1649">
        <v>1654.73</v>
      </c>
    </row>
    <row r="1650" spans="1:3">
      <c r="A1650">
        <v>1649</v>
      </c>
      <c r="B1650">
        <v>2378.13</v>
      </c>
      <c r="C1650">
        <v>1655.78</v>
      </c>
    </row>
    <row r="1651" spans="1:3">
      <c r="A1651">
        <v>1650</v>
      </c>
      <c r="B1651">
        <v>2380.12</v>
      </c>
      <c r="C1651">
        <v>1656.83</v>
      </c>
    </row>
    <row r="1652" spans="1:3">
      <c r="A1652">
        <v>1651</v>
      </c>
      <c r="B1652">
        <v>2382.11</v>
      </c>
      <c r="C1652">
        <v>1657.87</v>
      </c>
    </row>
    <row r="1653" spans="1:3">
      <c r="A1653">
        <v>1652</v>
      </c>
      <c r="B1653">
        <v>2384.1</v>
      </c>
      <c r="C1653">
        <v>1658.92</v>
      </c>
    </row>
    <row r="1654" spans="1:3">
      <c r="A1654">
        <v>1653</v>
      </c>
      <c r="B1654">
        <v>2386.09</v>
      </c>
      <c r="C1654">
        <v>1659.97</v>
      </c>
    </row>
    <row r="1655" spans="1:3">
      <c r="A1655">
        <v>1654</v>
      </c>
      <c r="B1655">
        <v>2388.08</v>
      </c>
      <c r="C1655">
        <v>1661.02</v>
      </c>
    </row>
    <row r="1656" spans="1:3">
      <c r="A1656">
        <v>1655</v>
      </c>
      <c r="B1656">
        <v>2390.0700000000002</v>
      </c>
      <c r="C1656">
        <v>1662.06</v>
      </c>
    </row>
    <row r="1657" spans="1:3">
      <c r="A1657">
        <v>1656</v>
      </c>
      <c r="B1657">
        <v>2392.0700000000002</v>
      </c>
      <c r="C1657">
        <v>1663.11</v>
      </c>
    </row>
    <row r="1658" spans="1:3">
      <c r="A1658">
        <v>1657</v>
      </c>
      <c r="B1658">
        <v>2394.06</v>
      </c>
      <c r="C1658">
        <v>1664.16</v>
      </c>
    </row>
    <row r="1659" spans="1:3">
      <c r="A1659">
        <v>1658</v>
      </c>
      <c r="B1659">
        <v>2396.06</v>
      </c>
      <c r="C1659">
        <v>1665.21</v>
      </c>
    </row>
    <row r="1660" spans="1:3">
      <c r="A1660">
        <v>1659</v>
      </c>
      <c r="B1660">
        <v>2398.0500000000002</v>
      </c>
      <c r="C1660">
        <v>1666.25</v>
      </c>
    </row>
    <row r="1661" spans="1:3">
      <c r="A1661">
        <v>1660</v>
      </c>
      <c r="B1661">
        <v>2400.0500000000002</v>
      </c>
      <c r="C1661">
        <v>1667.3</v>
      </c>
    </row>
    <row r="1662" spans="1:3">
      <c r="A1662">
        <v>1661</v>
      </c>
      <c r="B1662">
        <v>2402.0500000000002</v>
      </c>
      <c r="C1662">
        <v>1668.35</v>
      </c>
    </row>
    <row r="1663" spans="1:3">
      <c r="A1663">
        <v>1662</v>
      </c>
      <c r="B1663">
        <v>2404.04</v>
      </c>
      <c r="C1663">
        <v>1669.4</v>
      </c>
    </row>
    <row r="1664" spans="1:3">
      <c r="A1664">
        <v>1663</v>
      </c>
      <c r="B1664">
        <v>2406.04</v>
      </c>
      <c r="C1664">
        <v>1670.45</v>
      </c>
    </row>
    <row r="1665" spans="1:3">
      <c r="A1665">
        <v>1664</v>
      </c>
      <c r="B1665">
        <v>2408.04</v>
      </c>
      <c r="C1665">
        <v>1671.5</v>
      </c>
    </row>
    <row r="1666" spans="1:3">
      <c r="A1666">
        <v>1665</v>
      </c>
      <c r="B1666">
        <v>2410.04</v>
      </c>
      <c r="C1666">
        <v>1672.54</v>
      </c>
    </row>
    <row r="1667" spans="1:3">
      <c r="A1667">
        <v>1666</v>
      </c>
      <c r="B1667">
        <v>2412.0500000000002</v>
      </c>
      <c r="C1667">
        <v>1673.59</v>
      </c>
    </row>
    <row r="1668" spans="1:3">
      <c r="A1668">
        <v>1667</v>
      </c>
      <c r="B1668">
        <v>2414.0500000000002</v>
      </c>
      <c r="C1668">
        <v>1674.64</v>
      </c>
    </row>
    <row r="1669" spans="1:3">
      <c r="A1669">
        <v>1668</v>
      </c>
      <c r="B1669">
        <v>2416.0500000000002</v>
      </c>
      <c r="C1669">
        <v>1675.69</v>
      </c>
    </row>
    <row r="1670" spans="1:3">
      <c r="A1670">
        <v>1669</v>
      </c>
      <c r="B1670">
        <v>2418.0500000000002</v>
      </c>
      <c r="C1670">
        <v>1676.74</v>
      </c>
    </row>
    <row r="1671" spans="1:3">
      <c r="A1671">
        <v>1670</v>
      </c>
      <c r="B1671">
        <v>2420.06</v>
      </c>
      <c r="C1671">
        <v>1677.79</v>
      </c>
    </row>
    <row r="1672" spans="1:3">
      <c r="A1672">
        <v>1671</v>
      </c>
      <c r="B1672">
        <v>2422.06</v>
      </c>
      <c r="C1672">
        <v>1678.84</v>
      </c>
    </row>
    <row r="1673" spans="1:3">
      <c r="A1673">
        <v>1672</v>
      </c>
      <c r="B1673">
        <v>2424.0700000000002</v>
      </c>
      <c r="C1673">
        <v>1679.89</v>
      </c>
    </row>
    <row r="1674" spans="1:3">
      <c r="A1674">
        <v>1673</v>
      </c>
      <c r="B1674">
        <v>2426.08</v>
      </c>
      <c r="C1674">
        <v>1680.94</v>
      </c>
    </row>
    <row r="1675" spans="1:3">
      <c r="A1675">
        <v>1674</v>
      </c>
      <c r="B1675">
        <v>2428.09</v>
      </c>
      <c r="C1675">
        <v>1681.99</v>
      </c>
    </row>
    <row r="1676" spans="1:3">
      <c r="A1676">
        <v>1675</v>
      </c>
      <c r="B1676">
        <v>2430.09</v>
      </c>
      <c r="C1676">
        <v>1683.04</v>
      </c>
    </row>
    <row r="1677" spans="1:3">
      <c r="A1677">
        <v>1676</v>
      </c>
      <c r="B1677">
        <v>2432.1</v>
      </c>
      <c r="C1677">
        <v>1684.09</v>
      </c>
    </row>
    <row r="1678" spans="1:3">
      <c r="A1678">
        <v>1677</v>
      </c>
      <c r="B1678">
        <v>2434.11</v>
      </c>
      <c r="C1678">
        <v>1685.14</v>
      </c>
    </row>
    <row r="1679" spans="1:3">
      <c r="A1679">
        <v>1678</v>
      </c>
      <c r="B1679">
        <v>2436.13</v>
      </c>
      <c r="C1679">
        <v>1686.19</v>
      </c>
    </row>
    <row r="1680" spans="1:3">
      <c r="A1680">
        <v>1679</v>
      </c>
      <c r="B1680">
        <v>2438.14</v>
      </c>
      <c r="C1680">
        <v>1687.24</v>
      </c>
    </row>
    <row r="1681" spans="1:3">
      <c r="A1681">
        <v>1680</v>
      </c>
      <c r="B1681">
        <v>2440.15</v>
      </c>
      <c r="C1681">
        <v>1688.29</v>
      </c>
    </row>
    <row r="1682" spans="1:3">
      <c r="A1682">
        <v>1681</v>
      </c>
      <c r="B1682">
        <v>2442.16</v>
      </c>
      <c r="C1682">
        <v>1689.34</v>
      </c>
    </row>
    <row r="1683" spans="1:3">
      <c r="A1683">
        <v>1682</v>
      </c>
      <c r="B1683">
        <v>2444.1799999999998</v>
      </c>
      <c r="C1683">
        <v>1690.39</v>
      </c>
    </row>
    <row r="1684" spans="1:3">
      <c r="A1684">
        <v>1683</v>
      </c>
      <c r="B1684">
        <v>2446.19</v>
      </c>
      <c r="C1684">
        <v>1691.44</v>
      </c>
    </row>
    <row r="1685" spans="1:3">
      <c r="A1685">
        <v>1684</v>
      </c>
      <c r="B1685">
        <v>2448.21</v>
      </c>
      <c r="C1685">
        <v>1692.49</v>
      </c>
    </row>
    <row r="1686" spans="1:3">
      <c r="A1686">
        <v>1685</v>
      </c>
      <c r="B1686">
        <v>2450.23</v>
      </c>
      <c r="C1686">
        <v>1693.54</v>
      </c>
    </row>
    <row r="1687" spans="1:3">
      <c r="A1687">
        <v>1686</v>
      </c>
      <c r="B1687">
        <v>2452.2399999999998</v>
      </c>
      <c r="C1687">
        <v>1694.59</v>
      </c>
    </row>
    <row r="1688" spans="1:3">
      <c r="A1688">
        <v>1687</v>
      </c>
      <c r="B1688">
        <v>2454.2600000000002</v>
      </c>
      <c r="C1688">
        <v>1695.64</v>
      </c>
    </row>
    <row r="1689" spans="1:3">
      <c r="A1689">
        <v>1688</v>
      </c>
      <c r="B1689">
        <v>2456.2800000000002</v>
      </c>
      <c r="C1689">
        <v>1696.69</v>
      </c>
    </row>
    <row r="1690" spans="1:3">
      <c r="A1690">
        <v>1689</v>
      </c>
      <c r="B1690">
        <v>2458.3000000000002</v>
      </c>
      <c r="C1690">
        <v>1697.74</v>
      </c>
    </row>
    <row r="1691" spans="1:3">
      <c r="A1691">
        <v>1690</v>
      </c>
      <c r="B1691">
        <v>2460.3200000000002</v>
      </c>
      <c r="C1691">
        <v>1698.79</v>
      </c>
    </row>
    <row r="1692" spans="1:3">
      <c r="A1692">
        <v>1691</v>
      </c>
      <c r="B1692">
        <v>2462.34</v>
      </c>
      <c r="C1692">
        <v>1699.84</v>
      </c>
    </row>
    <row r="1693" spans="1:3">
      <c r="A1693">
        <v>1692</v>
      </c>
      <c r="B1693">
        <v>2464.37</v>
      </c>
      <c r="C1693">
        <v>1700.89</v>
      </c>
    </row>
    <row r="1694" spans="1:3">
      <c r="A1694">
        <v>1693</v>
      </c>
      <c r="B1694">
        <v>2466.39</v>
      </c>
      <c r="C1694">
        <v>1701.94</v>
      </c>
    </row>
    <row r="1695" spans="1:3">
      <c r="A1695">
        <v>1694</v>
      </c>
      <c r="B1695">
        <v>2468.41</v>
      </c>
      <c r="C1695">
        <v>1703</v>
      </c>
    </row>
    <row r="1696" spans="1:3">
      <c r="A1696">
        <v>1695</v>
      </c>
      <c r="B1696">
        <v>2470.44</v>
      </c>
      <c r="C1696">
        <v>1704.05</v>
      </c>
    </row>
    <row r="1697" spans="1:3">
      <c r="A1697">
        <v>1696</v>
      </c>
      <c r="B1697">
        <v>2472.4699999999998</v>
      </c>
      <c r="C1697">
        <v>1705.1</v>
      </c>
    </row>
    <row r="1698" spans="1:3">
      <c r="A1698">
        <v>1697</v>
      </c>
      <c r="B1698">
        <v>2474.4899999999998</v>
      </c>
      <c r="C1698">
        <v>1706.15</v>
      </c>
    </row>
    <row r="1699" spans="1:3">
      <c r="A1699">
        <v>1698</v>
      </c>
      <c r="B1699">
        <v>2476.52</v>
      </c>
      <c r="C1699">
        <v>1707.2</v>
      </c>
    </row>
    <row r="1700" spans="1:3">
      <c r="A1700">
        <v>1699</v>
      </c>
      <c r="B1700">
        <v>2478.5500000000002</v>
      </c>
      <c r="C1700">
        <v>1708.25</v>
      </c>
    </row>
    <row r="1701" spans="1:3">
      <c r="A1701">
        <v>1700</v>
      </c>
      <c r="B1701">
        <v>2480.58</v>
      </c>
      <c r="C1701">
        <v>1709.31</v>
      </c>
    </row>
    <row r="1702" spans="1:3">
      <c r="A1702">
        <v>1701</v>
      </c>
      <c r="B1702">
        <v>2482.61</v>
      </c>
      <c r="C1702">
        <v>1710.36</v>
      </c>
    </row>
    <row r="1703" spans="1:3">
      <c r="A1703">
        <v>1702</v>
      </c>
      <c r="B1703">
        <v>2484.64</v>
      </c>
      <c r="C1703">
        <v>1711.41</v>
      </c>
    </row>
    <row r="1704" spans="1:3">
      <c r="A1704">
        <v>1703</v>
      </c>
      <c r="B1704">
        <v>2486.67</v>
      </c>
      <c r="C1704">
        <v>1712.46</v>
      </c>
    </row>
    <row r="1705" spans="1:3">
      <c r="A1705">
        <v>1704</v>
      </c>
      <c r="B1705">
        <v>2488.6999999999998</v>
      </c>
      <c r="C1705">
        <v>1713.52</v>
      </c>
    </row>
    <row r="1706" spans="1:3">
      <c r="A1706">
        <v>1705</v>
      </c>
      <c r="B1706">
        <v>2490.73</v>
      </c>
      <c r="C1706">
        <v>1714.57</v>
      </c>
    </row>
    <row r="1707" spans="1:3">
      <c r="A1707">
        <v>1706</v>
      </c>
      <c r="B1707">
        <v>2492.77</v>
      </c>
      <c r="C1707">
        <v>1715.62</v>
      </c>
    </row>
    <row r="1708" spans="1:3">
      <c r="A1708">
        <v>1707</v>
      </c>
      <c r="B1708">
        <v>2494.8000000000002</v>
      </c>
      <c r="C1708">
        <v>1716.67</v>
      </c>
    </row>
    <row r="1709" spans="1:3">
      <c r="A1709">
        <v>1708</v>
      </c>
      <c r="B1709">
        <v>2496.84</v>
      </c>
      <c r="C1709">
        <v>1717.73</v>
      </c>
    </row>
    <row r="1710" spans="1:3">
      <c r="A1710">
        <v>1709</v>
      </c>
      <c r="B1710">
        <v>2498.87</v>
      </c>
      <c r="C1710">
        <v>1718.78</v>
      </c>
    </row>
    <row r="1711" spans="1:3">
      <c r="A1711">
        <v>1710</v>
      </c>
      <c r="B1711">
        <v>2500.91</v>
      </c>
      <c r="C1711">
        <v>1719.83</v>
      </c>
    </row>
    <row r="1712" spans="1:3">
      <c r="A1712">
        <v>1711</v>
      </c>
      <c r="B1712">
        <v>2502.9499999999998</v>
      </c>
      <c r="C1712">
        <v>1720.88</v>
      </c>
    </row>
    <row r="1713" spans="1:3">
      <c r="A1713">
        <v>1712</v>
      </c>
      <c r="B1713">
        <v>2504.9899999999998</v>
      </c>
      <c r="C1713">
        <v>1721.94</v>
      </c>
    </row>
    <row r="1714" spans="1:3">
      <c r="A1714">
        <v>1713</v>
      </c>
      <c r="B1714">
        <v>2507.0300000000002</v>
      </c>
      <c r="C1714">
        <v>1722.99</v>
      </c>
    </row>
    <row r="1715" spans="1:3">
      <c r="A1715">
        <v>1714</v>
      </c>
      <c r="B1715">
        <v>2509.0700000000002</v>
      </c>
      <c r="C1715">
        <v>1724.04</v>
      </c>
    </row>
    <row r="1716" spans="1:3">
      <c r="A1716">
        <v>1715</v>
      </c>
      <c r="B1716">
        <v>2511.11</v>
      </c>
      <c r="C1716">
        <v>1725.1</v>
      </c>
    </row>
    <row r="1717" spans="1:3">
      <c r="A1717">
        <v>1716</v>
      </c>
      <c r="B1717">
        <v>2513.15</v>
      </c>
      <c r="C1717">
        <v>1726.15</v>
      </c>
    </row>
    <row r="1718" spans="1:3">
      <c r="A1718">
        <v>1717</v>
      </c>
      <c r="B1718">
        <v>2515.19</v>
      </c>
      <c r="C1718">
        <v>1727.21</v>
      </c>
    </row>
    <row r="1719" spans="1:3">
      <c r="A1719">
        <v>1718</v>
      </c>
      <c r="B1719">
        <v>2517.2399999999998</v>
      </c>
      <c r="C1719">
        <v>1728.26</v>
      </c>
    </row>
    <row r="1720" spans="1:3">
      <c r="A1720">
        <v>1719</v>
      </c>
      <c r="B1720">
        <v>2519.2800000000002</v>
      </c>
      <c r="C1720">
        <v>1729.31</v>
      </c>
    </row>
    <row r="1721" spans="1:3">
      <c r="A1721">
        <v>1720</v>
      </c>
      <c r="B1721">
        <v>2521.33</v>
      </c>
      <c r="C1721">
        <v>1730.37</v>
      </c>
    </row>
    <row r="1722" spans="1:3">
      <c r="A1722">
        <v>1721</v>
      </c>
      <c r="B1722">
        <v>2523.37</v>
      </c>
      <c r="C1722">
        <v>1731.42</v>
      </c>
    </row>
    <row r="1723" spans="1:3">
      <c r="A1723">
        <v>1722</v>
      </c>
      <c r="B1723">
        <v>2525.42</v>
      </c>
      <c r="C1723">
        <v>1732.48</v>
      </c>
    </row>
    <row r="1724" spans="1:3">
      <c r="A1724">
        <v>1723</v>
      </c>
      <c r="B1724">
        <v>2527.4699999999998</v>
      </c>
      <c r="C1724">
        <v>1733.53</v>
      </c>
    </row>
    <row r="1725" spans="1:3">
      <c r="A1725">
        <v>1724</v>
      </c>
      <c r="B1725">
        <v>2529.52</v>
      </c>
      <c r="C1725">
        <v>1734.58</v>
      </c>
    </row>
    <row r="1726" spans="1:3">
      <c r="A1726">
        <v>1725</v>
      </c>
      <c r="B1726">
        <v>2531.5700000000002</v>
      </c>
      <c r="C1726">
        <v>1735.64</v>
      </c>
    </row>
    <row r="1727" spans="1:3">
      <c r="A1727">
        <v>1726</v>
      </c>
      <c r="B1727">
        <v>2533.62</v>
      </c>
      <c r="C1727">
        <v>1736.69</v>
      </c>
    </row>
    <row r="1728" spans="1:3">
      <c r="A1728">
        <v>1727</v>
      </c>
      <c r="B1728">
        <v>2535.67</v>
      </c>
      <c r="C1728">
        <v>1737.75</v>
      </c>
    </row>
    <row r="1729" spans="1:3">
      <c r="A1729">
        <v>1728</v>
      </c>
      <c r="B1729">
        <v>2537.7199999999998</v>
      </c>
      <c r="C1729">
        <v>1738.8</v>
      </c>
    </row>
    <row r="1730" spans="1:3">
      <c r="A1730">
        <v>1729</v>
      </c>
      <c r="B1730">
        <v>2539.77</v>
      </c>
      <c r="C1730">
        <v>1739.86</v>
      </c>
    </row>
    <row r="1731" spans="1:3">
      <c r="A1731">
        <v>1730</v>
      </c>
      <c r="B1731">
        <v>2541.83</v>
      </c>
      <c r="C1731">
        <v>1740.91</v>
      </c>
    </row>
    <row r="1732" spans="1:3">
      <c r="A1732">
        <v>1731</v>
      </c>
      <c r="B1732">
        <v>2543.88</v>
      </c>
      <c r="C1732">
        <v>1741.97</v>
      </c>
    </row>
    <row r="1733" spans="1:3">
      <c r="A1733">
        <v>1732</v>
      </c>
      <c r="B1733">
        <v>2545.94</v>
      </c>
      <c r="C1733">
        <v>1743.02</v>
      </c>
    </row>
    <row r="1734" spans="1:3">
      <c r="A1734">
        <v>1733</v>
      </c>
      <c r="B1734">
        <v>2547.9899999999998</v>
      </c>
      <c r="C1734">
        <v>1744.08</v>
      </c>
    </row>
    <row r="1735" spans="1:3">
      <c r="A1735">
        <v>1734</v>
      </c>
      <c r="B1735">
        <v>2550.0500000000002</v>
      </c>
      <c r="C1735">
        <v>1745.13</v>
      </c>
    </row>
    <row r="1736" spans="1:3">
      <c r="A1736">
        <v>1735</v>
      </c>
      <c r="B1736">
        <v>2552.11</v>
      </c>
      <c r="C1736">
        <v>1746.19</v>
      </c>
    </row>
    <row r="1737" spans="1:3">
      <c r="A1737">
        <v>1736</v>
      </c>
      <c r="B1737">
        <v>2554.17</v>
      </c>
      <c r="C1737">
        <v>1747.24</v>
      </c>
    </row>
    <row r="1738" spans="1:3">
      <c r="A1738">
        <v>1737</v>
      </c>
      <c r="B1738">
        <v>2556.23</v>
      </c>
      <c r="C1738">
        <v>1748.3</v>
      </c>
    </row>
    <row r="1739" spans="1:3">
      <c r="A1739">
        <v>1738</v>
      </c>
      <c r="B1739">
        <v>2558.29</v>
      </c>
      <c r="C1739">
        <v>1749.36</v>
      </c>
    </row>
    <row r="1740" spans="1:3">
      <c r="A1740">
        <v>1739</v>
      </c>
      <c r="B1740">
        <v>2560.35</v>
      </c>
      <c r="C1740">
        <v>1750.41</v>
      </c>
    </row>
    <row r="1741" spans="1:3">
      <c r="A1741">
        <v>1740</v>
      </c>
      <c r="B1741">
        <v>2562.41</v>
      </c>
      <c r="C1741">
        <v>1751.47</v>
      </c>
    </row>
    <row r="1742" spans="1:3">
      <c r="A1742">
        <v>1741</v>
      </c>
      <c r="B1742">
        <v>2564.4699999999998</v>
      </c>
      <c r="C1742">
        <v>1752.52</v>
      </c>
    </row>
    <row r="1743" spans="1:3">
      <c r="A1743">
        <v>1742</v>
      </c>
      <c r="B1743">
        <v>2566.54</v>
      </c>
      <c r="C1743">
        <v>1753.58</v>
      </c>
    </row>
    <row r="1744" spans="1:3">
      <c r="A1744">
        <v>1743</v>
      </c>
      <c r="B1744">
        <v>2568.6</v>
      </c>
      <c r="C1744">
        <v>1754.64</v>
      </c>
    </row>
    <row r="1745" spans="1:3">
      <c r="A1745">
        <v>1744</v>
      </c>
      <c r="B1745">
        <v>2570.67</v>
      </c>
      <c r="C1745">
        <v>1755.69</v>
      </c>
    </row>
    <row r="1746" spans="1:3">
      <c r="A1746">
        <v>1745</v>
      </c>
      <c r="B1746">
        <v>2572.73</v>
      </c>
      <c r="C1746">
        <v>1756.75</v>
      </c>
    </row>
    <row r="1747" spans="1:3">
      <c r="A1747">
        <v>1746</v>
      </c>
      <c r="B1747">
        <v>2574.8000000000002</v>
      </c>
      <c r="C1747">
        <v>1757.81</v>
      </c>
    </row>
    <row r="1748" spans="1:3">
      <c r="A1748">
        <v>1747</v>
      </c>
      <c r="B1748">
        <v>2576.87</v>
      </c>
      <c r="C1748">
        <v>1758.86</v>
      </c>
    </row>
    <row r="1749" spans="1:3">
      <c r="A1749">
        <v>1748</v>
      </c>
      <c r="B1749">
        <v>2578.9299999999998</v>
      </c>
      <c r="C1749">
        <v>1759.92</v>
      </c>
    </row>
    <row r="1750" spans="1:3">
      <c r="A1750">
        <v>1749</v>
      </c>
      <c r="B1750">
        <v>2581</v>
      </c>
      <c r="C1750">
        <v>1760.98</v>
      </c>
    </row>
    <row r="1751" spans="1:3">
      <c r="A1751">
        <v>1750</v>
      </c>
      <c r="B1751">
        <v>2583.0700000000002</v>
      </c>
      <c r="C1751">
        <v>1762.03</v>
      </c>
    </row>
    <row r="1752" spans="1:3">
      <c r="A1752">
        <v>1751</v>
      </c>
      <c r="B1752">
        <v>2585.15</v>
      </c>
      <c r="C1752">
        <v>1763.09</v>
      </c>
    </row>
    <row r="1753" spans="1:3">
      <c r="A1753">
        <v>1752</v>
      </c>
      <c r="B1753">
        <v>2587.2199999999998</v>
      </c>
      <c r="C1753">
        <v>1764.15</v>
      </c>
    </row>
    <row r="1754" spans="1:3">
      <c r="A1754">
        <v>1753</v>
      </c>
      <c r="B1754">
        <v>2589.29</v>
      </c>
      <c r="C1754">
        <v>1765.21</v>
      </c>
    </row>
    <row r="1755" spans="1:3">
      <c r="A1755">
        <v>1754</v>
      </c>
      <c r="B1755">
        <v>2591.36</v>
      </c>
      <c r="C1755">
        <v>1766.26</v>
      </c>
    </row>
    <row r="1756" spans="1:3">
      <c r="A1756">
        <v>1755</v>
      </c>
      <c r="B1756">
        <v>2593.44</v>
      </c>
      <c r="C1756">
        <v>1767.32</v>
      </c>
    </row>
    <row r="1757" spans="1:3">
      <c r="A1757">
        <v>1756</v>
      </c>
      <c r="B1757">
        <v>2595.5100000000002</v>
      </c>
      <c r="C1757">
        <v>1768.38</v>
      </c>
    </row>
    <row r="1758" spans="1:3">
      <c r="A1758">
        <v>1757</v>
      </c>
      <c r="B1758">
        <v>2597.59</v>
      </c>
      <c r="C1758">
        <v>1769.44</v>
      </c>
    </row>
    <row r="1759" spans="1:3">
      <c r="A1759">
        <v>1758</v>
      </c>
      <c r="B1759">
        <v>2599.67</v>
      </c>
      <c r="C1759">
        <v>1770.49</v>
      </c>
    </row>
    <row r="1760" spans="1:3">
      <c r="A1760">
        <v>1759</v>
      </c>
      <c r="B1760">
        <v>2601.7399999999998</v>
      </c>
      <c r="C1760">
        <v>1771.55</v>
      </c>
    </row>
    <row r="1761" spans="1:3">
      <c r="A1761">
        <v>1760</v>
      </c>
      <c r="B1761">
        <v>2603.8200000000002</v>
      </c>
      <c r="C1761">
        <v>1772.61</v>
      </c>
    </row>
    <row r="1762" spans="1:3">
      <c r="A1762">
        <v>1761</v>
      </c>
      <c r="B1762">
        <v>2605.9</v>
      </c>
      <c r="C1762">
        <v>1773.67</v>
      </c>
    </row>
    <row r="1763" spans="1:3">
      <c r="A1763">
        <v>1762</v>
      </c>
      <c r="B1763">
        <v>2607.98</v>
      </c>
      <c r="C1763">
        <v>1774.73</v>
      </c>
    </row>
    <row r="1764" spans="1:3">
      <c r="A1764">
        <v>1763</v>
      </c>
      <c r="B1764">
        <v>2610.06</v>
      </c>
      <c r="C1764">
        <v>1775.78</v>
      </c>
    </row>
    <row r="1765" spans="1:3">
      <c r="A1765">
        <v>1764</v>
      </c>
      <c r="B1765">
        <v>2612.14</v>
      </c>
      <c r="C1765">
        <v>1776.84</v>
      </c>
    </row>
    <row r="1766" spans="1:3">
      <c r="A1766">
        <v>1765</v>
      </c>
      <c r="B1766">
        <v>2614.23</v>
      </c>
      <c r="C1766">
        <v>1777.9</v>
      </c>
    </row>
    <row r="1767" spans="1:3">
      <c r="A1767">
        <v>1766</v>
      </c>
      <c r="B1767">
        <v>2616.31</v>
      </c>
      <c r="C1767">
        <v>1778.96</v>
      </c>
    </row>
    <row r="1768" spans="1:3">
      <c r="A1768">
        <v>1767</v>
      </c>
      <c r="B1768">
        <v>2618.39</v>
      </c>
      <c r="C1768">
        <v>1780.02</v>
      </c>
    </row>
    <row r="1769" spans="1:3">
      <c r="A1769">
        <v>1768</v>
      </c>
      <c r="B1769">
        <v>2620.48</v>
      </c>
      <c r="C1769">
        <v>1781.08</v>
      </c>
    </row>
    <row r="1770" spans="1:3">
      <c r="A1770">
        <v>1769</v>
      </c>
      <c r="B1770">
        <v>2622.57</v>
      </c>
      <c r="C1770">
        <v>1782.14</v>
      </c>
    </row>
    <row r="1771" spans="1:3">
      <c r="A1771">
        <v>1770</v>
      </c>
      <c r="B1771">
        <v>2624.65</v>
      </c>
      <c r="C1771">
        <v>1783.2</v>
      </c>
    </row>
    <row r="1772" spans="1:3">
      <c r="A1772">
        <v>1771</v>
      </c>
      <c r="B1772">
        <v>2626.74</v>
      </c>
      <c r="C1772">
        <v>1784.26</v>
      </c>
    </row>
    <row r="1773" spans="1:3">
      <c r="A1773">
        <v>1772</v>
      </c>
      <c r="B1773">
        <v>2628.83</v>
      </c>
      <c r="C1773">
        <v>1785.31</v>
      </c>
    </row>
    <row r="1774" spans="1:3">
      <c r="A1774">
        <v>1773</v>
      </c>
      <c r="B1774">
        <v>2630.92</v>
      </c>
      <c r="C1774">
        <v>1786.37</v>
      </c>
    </row>
    <row r="1775" spans="1:3">
      <c r="A1775">
        <v>1774</v>
      </c>
      <c r="B1775">
        <v>2633.01</v>
      </c>
      <c r="C1775">
        <v>1787.43</v>
      </c>
    </row>
    <row r="1776" spans="1:3">
      <c r="A1776">
        <v>1775</v>
      </c>
      <c r="B1776">
        <v>2635.1</v>
      </c>
      <c r="C1776">
        <v>1788.49</v>
      </c>
    </row>
    <row r="1777" spans="1:3">
      <c r="A1777">
        <v>1776</v>
      </c>
      <c r="B1777">
        <v>2637.19</v>
      </c>
      <c r="C1777">
        <v>1789.55</v>
      </c>
    </row>
    <row r="1778" spans="1:3">
      <c r="A1778">
        <v>1777</v>
      </c>
      <c r="B1778">
        <v>2639.28</v>
      </c>
      <c r="C1778">
        <v>1790.61</v>
      </c>
    </row>
    <row r="1779" spans="1:3">
      <c r="A1779">
        <v>1778</v>
      </c>
      <c r="B1779">
        <v>2641.38</v>
      </c>
      <c r="C1779">
        <v>1791.67</v>
      </c>
    </row>
    <row r="1780" spans="1:3">
      <c r="A1780">
        <v>1779</v>
      </c>
      <c r="B1780">
        <v>2643.47</v>
      </c>
      <c r="C1780">
        <v>1792.73</v>
      </c>
    </row>
    <row r="1781" spans="1:3">
      <c r="A1781">
        <v>1780</v>
      </c>
      <c r="B1781">
        <v>2645.57</v>
      </c>
      <c r="C1781">
        <v>1793.79</v>
      </c>
    </row>
    <row r="1782" spans="1:3">
      <c r="A1782">
        <v>1781</v>
      </c>
      <c r="B1782">
        <v>2647.66</v>
      </c>
      <c r="C1782">
        <v>1794.85</v>
      </c>
    </row>
    <row r="1783" spans="1:3">
      <c r="A1783">
        <v>1782</v>
      </c>
      <c r="B1783">
        <v>2649.76</v>
      </c>
      <c r="C1783">
        <v>1795.91</v>
      </c>
    </row>
    <row r="1784" spans="1:3">
      <c r="A1784">
        <v>1783</v>
      </c>
      <c r="B1784">
        <v>2651.86</v>
      </c>
      <c r="C1784">
        <v>1796.97</v>
      </c>
    </row>
    <row r="1785" spans="1:3">
      <c r="A1785">
        <v>1784</v>
      </c>
      <c r="B1785">
        <v>2653.96</v>
      </c>
      <c r="C1785">
        <v>1798.03</v>
      </c>
    </row>
    <row r="1786" spans="1:3">
      <c r="A1786">
        <v>1785</v>
      </c>
      <c r="B1786">
        <v>2656.06</v>
      </c>
      <c r="C1786">
        <v>1799.09</v>
      </c>
    </row>
    <row r="1787" spans="1:3">
      <c r="A1787">
        <v>1786</v>
      </c>
      <c r="B1787">
        <v>2658.16</v>
      </c>
      <c r="C1787">
        <v>1800.16</v>
      </c>
    </row>
    <row r="1788" spans="1:3">
      <c r="A1788">
        <v>1787</v>
      </c>
      <c r="B1788">
        <v>2660.26</v>
      </c>
      <c r="C1788">
        <v>1801.22</v>
      </c>
    </row>
    <row r="1789" spans="1:3">
      <c r="A1789">
        <v>1788</v>
      </c>
      <c r="B1789">
        <v>2662.36</v>
      </c>
      <c r="C1789">
        <v>1802.28</v>
      </c>
    </row>
    <row r="1790" spans="1:3">
      <c r="A1790">
        <v>1789</v>
      </c>
      <c r="B1790">
        <v>2664.46</v>
      </c>
      <c r="C1790">
        <v>1803.34</v>
      </c>
    </row>
    <row r="1791" spans="1:3">
      <c r="A1791">
        <v>1790</v>
      </c>
      <c r="B1791">
        <v>2666.57</v>
      </c>
      <c r="C1791">
        <v>1804.4</v>
      </c>
    </row>
    <row r="1792" spans="1:3">
      <c r="A1792">
        <v>1791</v>
      </c>
      <c r="B1792">
        <v>2668.67</v>
      </c>
      <c r="C1792">
        <v>1805.46</v>
      </c>
    </row>
    <row r="1793" spans="1:3">
      <c r="A1793">
        <v>1792</v>
      </c>
      <c r="B1793">
        <v>2670.77</v>
      </c>
      <c r="C1793">
        <v>1806.52</v>
      </c>
    </row>
    <row r="1794" spans="1:3">
      <c r="A1794">
        <v>1793</v>
      </c>
      <c r="B1794">
        <v>2672.88</v>
      </c>
      <c r="C1794">
        <v>1807.58</v>
      </c>
    </row>
    <row r="1795" spans="1:3">
      <c r="A1795">
        <v>1794</v>
      </c>
      <c r="B1795">
        <v>2674.99</v>
      </c>
      <c r="C1795">
        <v>1808.65</v>
      </c>
    </row>
    <row r="1796" spans="1:3">
      <c r="A1796">
        <v>1795</v>
      </c>
      <c r="B1796">
        <v>2677.1</v>
      </c>
      <c r="C1796">
        <v>1809.71</v>
      </c>
    </row>
    <row r="1797" spans="1:3">
      <c r="A1797">
        <v>1796</v>
      </c>
      <c r="B1797">
        <v>2679.2</v>
      </c>
      <c r="C1797">
        <v>1810.77</v>
      </c>
    </row>
    <row r="1798" spans="1:3">
      <c r="A1798">
        <v>1797</v>
      </c>
      <c r="B1798">
        <v>2681.31</v>
      </c>
      <c r="C1798">
        <v>1811.83</v>
      </c>
    </row>
    <row r="1799" spans="1:3">
      <c r="A1799">
        <v>1798</v>
      </c>
      <c r="B1799">
        <v>2683.42</v>
      </c>
      <c r="C1799">
        <v>1812.89</v>
      </c>
    </row>
    <row r="1800" spans="1:3">
      <c r="A1800">
        <v>1799</v>
      </c>
      <c r="B1800">
        <v>2685.54</v>
      </c>
      <c r="C1800">
        <v>1813.95</v>
      </c>
    </row>
    <row r="1801" spans="1:3">
      <c r="A1801">
        <v>1800</v>
      </c>
      <c r="B1801">
        <v>2687.65</v>
      </c>
      <c r="C1801">
        <v>1815.02</v>
      </c>
    </row>
    <row r="1802" spans="1:3">
      <c r="A1802">
        <v>1801</v>
      </c>
      <c r="B1802">
        <v>2689.76</v>
      </c>
      <c r="C1802">
        <v>1816.08</v>
      </c>
    </row>
    <row r="1803" spans="1:3">
      <c r="A1803">
        <v>1802</v>
      </c>
      <c r="B1803">
        <v>2691.87</v>
      </c>
      <c r="C1803">
        <v>1817.14</v>
      </c>
    </row>
    <row r="1804" spans="1:3">
      <c r="A1804">
        <v>1803</v>
      </c>
      <c r="B1804">
        <v>2693.99</v>
      </c>
      <c r="C1804">
        <v>1818.2</v>
      </c>
    </row>
    <row r="1805" spans="1:3">
      <c r="A1805">
        <v>1804</v>
      </c>
      <c r="B1805">
        <v>2696.1</v>
      </c>
      <c r="C1805">
        <v>1819.27</v>
      </c>
    </row>
    <row r="1806" spans="1:3">
      <c r="A1806">
        <v>1805</v>
      </c>
      <c r="B1806">
        <v>2698.22</v>
      </c>
      <c r="C1806">
        <v>1820.33</v>
      </c>
    </row>
    <row r="1807" spans="1:3">
      <c r="A1807">
        <v>1806</v>
      </c>
      <c r="B1807">
        <v>2700.34</v>
      </c>
      <c r="C1807">
        <v>1821.39</v>
      </c>
    </row>
    <row r="1808" spans="1:3">
      <c r="A1808">
        <v>1807</v>
      </c>
      <c r="B1808">
        <v>2702.46</v>
      </c>
      <c r="C1808">
        <v>1822.46</v>
      </c>
    </row>
    <row r="1809" spans="1:3">
      <c r="A1809">
        <v>1808</v>
      </c>
      <c r="B1809">
        <v>2704.57</v>
      </c>
      <c r="C1809">
        <v>1823.52</v>
      </c>
    </row>
    <row r="1810" spans="1:3">
      <c r="A1810">
        <v>1809</v>
      </c>
      <c r="B1810">
        <v>2706.69</v>
      </c>
      <c r="C1810">
        <v>1824.58</v>
      </c>
    </row>
    <row r="1811" spans="1:3">
      <c r="A1811">
        <v>1810</v>
      </c>
      <c r="B1811">
        <v>2708.81</v>
      </c>
      <c r="C1811">
        <v>1825.65</v>
      </c>
    </row>
    <row r="1812" spans="1:3">
      <c r="A1812">
        <v>1811</v>
      </c>
      <c r="B1812">
        <v>2710.94</v>
      </c>
      <c r="C1812">
        <v>1826.71</v>
      </c>
    </row>
    <row r="1813" spans="1:3">
      <c r="A1813">
        <v>1812</v>
      </c>
      <c r="B1813">
        <v>2713.06</v>
      </c>
      <c r="C1813">
        <v>1827.77</v>
      </c>
    </row>
    <row r="1814" spans="1:3">
      <c r="A1814">
        <v>1813</v>
      </c>
      <c r="B1814">
        <v>2715.18</v>
      </c>
      <c r="C1814">
        <v>1828.84</v>
      </c>
    </row>
    <row r="1815" spans="1:3">
      <c r="A1815">
        <v>1814</v>
      </c>
      <c r="B1815">
        <v>2717.31</v>
      </c>
      <c r="C1815">
        <v>1829.9</v>
      </c>
    </row>
    <row r="1816" spans="1:3">
      <c r="A1816">
        <v>1815</v>
      </c>
      <c r="B1816">
        <v>2719.43</v>
      </c>
      <c r="C1816">
        <v>1830.96</v>
      </c>
    </row>
    <row r="1817" spans="1:3">
      <c r="A1817">
        <v>1816</v>
      </c>
      <c r="B1817">
        <v>2721.56</v>
      </c>
      <c r="C1817">
        <v>1832.03</v>
      </c>
    </row>
    <row r="1818" spans="1:3">
      <c r="A1818">
        <v>1817</v>
      </c>
      <c r="B1818">
        <v>2723.68</v>
      </c>
      <c r="C1818">
        <v>1833.09</v>
      </c>
    </row>
    <row r="1819" spans="1:3">
      <c r="A1819">
        <v>1818</v>
      </c>
      <c r="B1819">
        <v>2725.81</v>
      </c>
      <c r="C1819">
        <v>1834.16</v>
      </c>
    </row>
    <row r="1820" spans="1:3">
      <c r="A1820">
        <v>1819</v>
      </c>
      <c r="B1820">
        <v>2727.94</v>
      </c>
      <c r="C1820">
        <v>1835.22</v>
      </c>
    </row>
    <row r="1821" spans="1:3">
      <c r="A1821">
        <v>1820</v>
      </c>
      <c r="B1821">
        <v>2730.07</v>
      </c>
      <c r="C1821">
        <v>1836.28</v>
      </c>
    </row>
    <row r="1822" spans="1:3">
      <c r="A1822">
        <v>1821</v>
      </c>
      <c r="B1822">
        <v>2732.2</v>
      </c>
      <c r="C1822">
        <v>1837.35</v>
      </c>
    </row>
    <row r="1823" spans="1:3">
      <c r="A1823">
        <v>1822</v>
      </c>
      <c r="B1823">
        <v>2734.33</v>
      </c>
      <c r="C1823">
        <v>1838.41</v>
      </c>
    </row>
    <row r="1824" spans="1:3">
      <c r="A1824">
        <v>1823</v>
      </c>
      <c r="B1824">
        <v>2736.46</v>
      </c>
      <c r="C1824">
        <v>1839.48</v>
      </c>
    </row>
    <row r="1825" spans="1:3">
      <c r="A1825">
        <v>1824</v>
      </c>
      <c r="B1825">
        <v>2738.59</v>
      </c>
      <c r="C1825">
        <v>1840.54</v>
      </c>
    </row>
    <row r="1826" spans="1:3">
      <c r="A1826">
        <v>1825</v>
      </c>
      <c r="B1826">
        <v>2740.72</v>
      </c>
      <c r="C1826">
        <v>1841.61</v>
      </c>
    </row>
    <row r="1827" spans="1:3">
      <c r="A1827">
        <v>1826</v>
      </c>
      <c r="B1827">
        <v>2742.86</v>
      </c>
      <c r="C1827">
        <v>1842.67</v>
      </c>
    </row>
    <row r="1828" spans="1:3">
      <c r="A1828">
        <v>1827</v>
      </c>
      <c r="B1828">
        <v>2744.99</v>
      </c>
      <c r="C1828">
        <v>1843.74</v>
      </c>
    </row>
    <row r="1829" spans="1:3">
      <c r="A1829">
        <v>1828</v>
      </c>
      <c r="B1829">
        <v>2747.13</v>
      </c>
      <c r="C1829">
        <v>1844.8</v>
      </c>
    </row>
    <row r="1830" spans="1:3">
      <c r="A1830">
        <v>1829</v>
      </c>
      <c r="B1830">
        <v>2749.27</v>
      </c>
      <c r="C1830">
        <v>1845.87</v>
      </c>
    </row>
    <row r="1831" spans="1:3">
      <c r="A1831">
        <v>1830</v>
      </c>
      <c r="B1831">
        <v>2751.4</v>
      </c>
      <c r="C1831">
        <v>1846.93</v>
      </c>
    </row>
    <row r="1832" spans="1:3">
      <c r="A1832">
        <v>1831</v>
      </c>
      <c r="B1832">
        <v>2753.54</v>
      </c>
      <c r="C1832">
        <v>1848</v>
      </c>
    </row>
    <row r="1833" spans="1:3">
      <c r="A1833">
        <v>1832</v>
      </c>
      <c r="B1833">
        <v>2755.68</v>
      </c>
      <c r="C1833">
        <v>1849.06</v>
      </c>
    </row>
    <row r="1834" spans="1:3">
      <c r="A1834">
        <v>1833</v>
      </c>
      <c r="B1834">
        <v>2757.82</v>
      </c>
      <c r="C1834">
        <v>1850.13</v>
      </c>
    </row>
    <row r="1835" spans="1:3">
      <c r="A1835">
        <v>1834</v>
      </c>
      <c r="B1835">
        <v>2759.96</v>
      </c>
      <c r="C1835">
        <v>1851.2</v>
      </c>
    </row>
    <row r="1836" spans="1:3">
      <c r="A1836">
        <v>1835</v>
      </c>
      <c r="B1836">
        <v>2762.1</v>
      </c>
      <c r="C1836">
        <v>1852.26</v>
      </c>
    </row>
    <row r="1837" spans="1:3">
      <c r="A1837">
        <v>1836</v>
      </c>
      <c r="B1837">
        <v>2764.25</v>
      </c>
      <c r="C1837">
        <v>1853.33</v>
      </c>
    </row>
    <row r="1838" spans="1:3">
      <c r="A1838">
        <v>1837</v>
      </c>
      <c r="B1838">
        <v>2766.39</v>
      </c>
      <c r="C1838">
        <v>1854.39</v>
      </c>
    </row>
    <row r="1839" spans="1:3">
      <c r="A1839">
        <v>1838</v>
      </c>
      <c r="B1839">
        <v>2768.53</v>
      </c>
      <c r="C1839">
        <v>1855.46</v>
      </c>
    </row>
    <row r="1840" spans="1:3">
      <c r="A1840">
        <v>1839</v>
      </c>
      <c r="B1840">
        <v>2770.68</v>
      </c>
      <c r="C1840">
        <v>1856.53</v>
      </c>
    </row>
    <row r="1841" spans="1:3">
      <c r="A1841">
        <v>1840</v>
      </c>
      <c r="B1841">
        <v>2772.83</v>
      </c>
      <c r="C1841">
        <v>1857.59</v>
      </c>
    </row>
    <row r="1842" spans="1:3">
      <c r="A1842">
        <v>1841</v>
      </c>
      <c r="B1842">
        <v>2774.97</v>
      </c>
      <c r="C1842">
        <v>1858.66</v>
      </c>
    </row>
    <row r="1843" spans="1:3">
      <c r="A1843">
        <v>1842</v>
      </c>
      <c r="B1843">
        <v>2777.12</v>
      </c>
      <c r="C1843">
        <v>1859.73</v>
      </c>
    </row>
    <row r="1844" spans="1:3">
      <c r="A1844">
        <v>1843</v>
      </c>
      <c r="B1844">
        <v>2779.27</v>
      </c>
      <c r="C1844">
        <v>1860.79</v>
      </c>
    </row>
    <row r="1845" spans="1:3">
      <c r="A1845">
        <v>1844</v>
      </c>
      <c r="B1845">
        <v>2781.42</v>
      </c>
      <c r="C1845">
        <v>1861.86</v>
      </c>
    </row>
    <row r="1846" spans="1:3">
      <c r="A1846">
        <v>1845</v>
      </c>
      <c r="B1846">
        <v>2783.57</v>
      </c>
      <c r="C1846">
        <v>1862.93</v>
      </c>
    </row>
    <row r="1847" spans="1:3">
      <c r="A1847">
        <v>1846</v>
      </c>
      <c r="B1847">
        <v>2785.72</v>
      </c>
      <c r="C1847">
        <v>1863.99</v>
      </c>
    </row>
    <row r="1848" spans="1:3">
      <c r="A1848">
        <v>1847</v>
      </c>
      <c r="B1848">
        <v>2787.87</v>
      </c>
      <c r="C1848">
        <v>1865.06</v>
      </c>
    </row>
    <row r="1849" spans="1:3">
      <c r="A1849">
        <v>1848</v>
      </c>
      <c r="B1849">
        <v>2790.03</v>
      </c>
      <c r="C1849">
        <v>1866.13</v>
      </c>
    </row>
    <row r="1850" spans="1:3">
      <c r="A1850">
        <v>1849</v>
      </c>
      <c r="B1850">
        <v>2792.18</v>
      </c>
      <c r="C1850">
        <v>1867.2</v>
      </c>
    </row>
    <row r="1851" spans="1:3">
      <c r="A1851">
        <v>1850</v>
      </c>
      <c r="B1851">
        <v>2794.33</v>
      </c>
      <c r="C1851">
        <v>1868.26</v>
      </c>
    </row>
    <row r="1852" spans="1:3">
      <c r="A1852">
        <v>1851</v>
      </c>
      <c r="B1852">
        <v>2796.49</v>
      </c>
      <c r="C1852">
        <v>1869.33</v>
      </c>
    </row>
    <row r="1853" spans="1:3">
      <c r="A1853">
        <v>1852</v>
      </c>
      <c r="B1853">
        <v>2798.65</v>
      </c>
      <c r="C1853">
        <v>1870.4</v>
      </c>
    </row>
    <row r="1854" spans="1:3">
      <c r="A1854">
        <v>1853</v>
      </c>
      <c r="B1854">
        <v>2800.8</v>
      </c>
      <c r="C1854">
        <v>1871.47</v>
      </c>
    </row>
    <row r="1855" spans="1:3">
      <c r="A1855">
        <v>1854</v>
      </c>
      <c r="B1855">
        <v>2802.96</v>
      </c>
      <c r="C1855">
        <v>1872.54</v>
      </c>
    </row>
    <row r="1856" spans="1:3">
      <c r="A1856">
        <v>1855</v>
      </c>
      <c r="B1856">
        <v>2805.12</v>
      </c>
      <c r="C1856">
        <v>1873.6</v>
      </c>
    </row>
    <row r="1857" spans="1:3">
      <c r="A1857">
        <v>1856</v>
      </c>
      <c r="B1857">
        <v>2807.28</v>
      </c>
      <c r="C1857">
        <v>1874.67</v>
      </c>
    </row>
    <row r="1858" spans="1:3">
      <c r="A1858">
        <v>1857</v>
      </c>
      <c r="B1858">
        <v>2809.44</v>
      </c>
      <c r="C1858">
        <v>1875.74</v>
      </c>
    </row>
    <row r="1859" spans="1:3">
      <c r="A1859">
        <v>1858</v>
      </c>
      <c r="B1859">
        <v>2811.6</v>
      </c>
      <c r="C1859">
        <v>1876.81</v>
      </c>
    </row>
    <row r="1860" spans="1:3">
      <c r="A1860">
        <v>1859</v>
      </c>
      <c r="B1860">
        <v>2813.76</v>
      </c>
      <c r="C1860">
        <v>1877.88</v>
      </c>
    </row>
    <row r="1861" spans="1:3">
      <c r="A1861">
        <v>1860</v>
      </c>
      <c r="B1861">
        <v>2815.93</v>
      </c>
      <c r="C1861">
        <v>1878.95</v>
      </c>
    </row>
    <row r="1862" spans="1:3">
      <c r="A1862">
        <v>1861</v>
      </c>
      <c r="B1862">
        <v>2818.09</v>
      </c>
      <c r="C1862">
        <v>1880.02</v>
      </c>
    </row>
    <row r="1863" spans="1:3">
      <c r="A1863">
        <v>1862</v>
      </c>
      <c r="B1863">
        <v>2820.26</v>
      </c>
      <c r="C1863">
        <v>1881.08</v>
      </c>
    </row>
    <row r="1864" spans="1:3">
      <c r="A1864">
        <v>1863</v>
      </c>
      <c r="B1864">
        <v>2822.42</v>
      </c>
      <c r="C1864">
        <v>1882.15</v>
      </c>
    </row>
    <row r="1865" spans="1:3">
      <c r="A1865">
        <v>1864</v>
      </c>
      <c r="B1865">
        <v>2824.59</v>
      </c>
      <c r="C1865">
        <v>1883.22</v>
      </c>
    </row>
    <row r="1866" spans="1:3">
      <c r="A1866">
        <v>1865</v>
      </c>
      <c r="B1866">
        <v>2826.76</v>
      </c>
      <c r="C1866">
        <v>1884.29</v>
      </c>
    </row>
    <row r="1867" spans="1:3">
      <c r="A1867">
        <v>1866</v>
      </c>
      <c r="B1867">
        <v>2828.93</v>
      </c>
      <c r="C1867">
        <v>1885.36</v>
      </c>
    </row>
    <row r="1868" spans="1:3">
      <c r="A1868">
        <v>1867</v>
      </c>
      <c r="B1868">
        <v>2831.09</v>
      </c>
      <c r="C1868">
        <v>1886.43</v>
      </c>
    </row>
    <row r="1869" spans="1:3">
      <c r="A1869">
        <v>1868</v>
      </c>
      <c r="B1869">
        <v>2833.26</v>
      </c>
      <c r="C1869">
        <v>1887.5</v>
      </c>
    </row>
    <row r="1870" spans="1:3">
      <c r="A1870">
        <v>1869</v>
      </c>
      <c r="B1870">
        <v>2835.44</v>
      </c>
      <c r="C1870">
        <v>1888.57</v>
      </c>
    </row>
    <row r="1871" spans="1:3">
      <c r="A1871">
        <v>1870</v>
      </c>
      <c r="B1871">
        <v>2837.61</v>
      </c>
      <c r="C1871">
        <v>1889.64</v>
      </c>
    </row>
    <row r="1872" spans="1:3">
      <c r="A1872">
        <v>1871</v>
      </c>
      <c r="B1872">
        <v>2839.78</v>
      </c>
      <c r="C1872">
        <v>1890.71</v>
      </c>
    </row>
    <row r="1873" spans="1:3">
      <c r="A1873">
        <v>1872</v>
      </c>
      <c r="B1873">
        <v>2841.95</v>
      </c>
      <c r="C1873">
        <v>1891.78</v>
      </c>
    </row>
    <row r="1874" spans="1:3">
      <c r="A1874">
        <v>1873</v>
      </c>
      <c r="B1874">
        <v>2844.13</v>
      </c>
      <c r="C1874">
        <v>1892.85</v>
      </c>
    </row>
    <row r="1875" spans="1:3">
      <c r="A1875">
        <v>1874</v>
      </c>
      <c r="B1875">
        <v>2846.3</v>
      </c>
      <c r="C1875">
        <v>1893.92</v>
      </c>
    </row>
    <row r="1876" spans="1:3">
      <c r="A1876">
        <v>1875</v>
      </c>
      <c r="B1876">
        <v>2848.48</v>
      </c>
      <c r="C1876">
        <v>1894.99</v>
      </c>
    </row>
    <row r="1877" spans="1:3">
      <c r="A1877">
        <v>1876</v>
      </c>
      <c r="B1877">
        <v>2850.66</v>
      </c>
      <c r="C1877">
        <v>1896.06</v>
      </c>
    </row>
    <row r="1878" spans="1:3">
      <c r="A1878">
        <v>1877</v>
      </c>
      <c r="B1878">
        <v>2852.84</v>
      </c>
      <c r="C1878">
        <v>1897.13</v>
      </c>
    </row>
    <row r="1879" spans="1:3">
      <c r="A1879">
        <v>1878</v>
      </c>
      <c r="B1879">
        <v>2855.01</v>
      </c>
      <c r="C1879">
        <v>1898.2</v>
      </c>
    </row>
    <row r="1880" spans="1:3">
      <c r="A1880">
        <v>1879</v>
      </c>
      <c r="B1880">
        <v>2857.19</v>
      </c>
      <c r="C1880">
        <v>1899.27</v>
      </c>
    </row>
    <row r="1881" spans="1:3">
      <c r="A1881">
        <v>1880</v>
      </c>
      <c r="B1881">
        <v>2859.37</v>
      </c>
      <c r="C1881">
        <v>1900.34</v>
      </c>
    </row>
    <row r="1882" spans="1:3">
      <c r="A1882">
        <v>1881</v>
      </c>
      <c r="B1882">
        <v>2861.56</v>
      </c>
      <c r="C1882">
        <v>1901.41</v>
      </c>
    </row>
    <row r="1883" spans="1:3">
      <c r="A1883">
        <v>1882</v>
      </c>
      <c r="B1883">
        <v>2863.74</v>
      </c>
      <c r="C1883">
        <v>1902.49</v>
      </c>
    </row>
    <row r="1884" spans="1:3">
      <c r="A1884">
        <v>1883</v>
      </c>
      <c r="B1884">
        <v>2865.92</v>
      </c>
      <c r="C1884">
        <v>1903.56</v>
      </c>
    </row>
    <row r="1885" spans="1:3">
      <c r="A1885">
        <v>1884</v>
      </c>
      <c r="B1885">
        <v>2868.11</v>
      </c>
      <c r="C1885">
        <v>1904.63</v>
      </c>
    </row>
    <row r="1886" spans="1:3">
      <c r="A1886">
        <v>1885</v>
      </c>
      <c r="B1886">
        <v>2870.29</v>
      </c>
      <c r="C1886">
        <v>1905.7</v>
      </c>
    </row>
    <row r="1887" spans="1:3">
      <c r="A1887">
        <v>1886</v>
      </c>
      <c r="B1887">
        <v>2872.48</v>
      </c>
      <c r="C1887">
        <v>1906.77</v>
      </c>
    </row>
    <row r="1888" spans="1:3">
      <c r="A1888">
        <v>1887</v>
      </c>
      <c r="B1888">
        <v>2874.66</v>
      </c>
      <c r="C1888">
        <v>1907.84</v>
      </c>
    </row>
    <row r="1889" spans="1:3">
      <c r="A1889">
        <v>1888</v>
      </c>
      <c r="B1889">
        <v>2876.85</v>
      </c>
      <c r="C1889">
        <v>1908.91</v>
      </c>
    </row>
    <row r="1890" spans="1:3">
      <c r="A1890">
        <v>1889</v>
      </c>
      <c r="B1890">
        <v>2879.04</v>
      </c>
      <c r="C1890">
        <v>1909.99</v>
      </c>
    </row>
    <row r="1891" spans="1:3">
      <c r="A1891">
        <v>1890</v>
      </c>
      <c r="B1891">
        <v>2881.23</v>
      </c>
      <c r="C1891">
        <v>1911.06</v>
      </c>
    </row>
    <row r="1892" spans="1:3">
      <c r="A1892">
        <v>1891</v>
      </c>
      <c r="B1892">
        <v>2883.42</v>
      </c>
      <c r="C1892">
        <v>1912.13</v>
      </c>
    </row>
    <row r="1893" spans="1:3">
      <c r="A1893">
        <v>1892</v>
      </c>
      <c r="B1893">
        <v>2885.61</v>
      </c>
      <c r="C1893">
        <v>1913.2</v>
      </c>
    </row>
    <row r="1894" spans="1:3">
      <c r="A1894">
        <v>1893</v>
      </c>
      <c r="B1894">
        <v>2887.8</v>
      </c>
      <c r="C1894">
        <v>1914.28</v>
      </c>
    </row>
    <row r="1895" spans="1:3">
      <c r="A1895">
        <v>1894</v>
      </c>
      <c r="B1895">
        <v>2889.99</v>
      </c>
      <c r="C1895">
        <v>1915.35</v>
      </c>
    </row>
    <row r="1896" spans="1:3">
      <c r="A1896">
        <v>1895</v>
      </c>
      <c r="B1896">
        <v>2892.19</v>
      </c>
      <c r="C1896">
        <v>1916.42</v>
      </c>
    </row>
    <row r="1897" spans="1:3">
      <c r="A1897">
        <v>1896</v>
      </c>
      <c r="B1897">
        <v>2894.38</v>
      </c>
      <c r="C1897">
        <v>1917.49</v>
      </c>
    </row>
    <row r="1898" spans="1:3">
      <c r="A1898">
        <v>1897</v>
      </c>
      <c r="B1898">
        <v>2896.58</v>
      </c>
      <c r="C1898">
        <v>1918.57</v>
      </c>
    </row>
    <row r="1899" spans="1:3">
      <c r="A1899">
        <v>1898</v>
      </c>
      <c r="B1899">
        <v>2898.77</v>
      </c>
      <c r="C1899">
        <v>1919.64</v>
      </c>
    </row>
    <row r="1900" spans="1:3">
      <c r="A1900">
        <v>1899</v>
      </c>
      <c r="B1900">
        <v>2900.97</v>
      </c>
      <c r="C1900">
        <v>1920.71</v>
      </c>
    </row>
    <row r="1901" spans="1:3">
      <c r="A1901">
        <v>1900</v>
      </c>
      <c r="B1901">
        <v>2903.17</v>
      </c>
      <c r="C1901">
        <v>1921.78</v>
      </c>
    </row>
    <row r="1902" spans="1:3">
      <c r="A1902">
        <v>1901</v>
      </c>
      <c r="B1902">
        <v>2905.37</v>
      </c>
      <c r="C1902">
        <v>1922.86</v>
      </c>
    </row>
    <row r="1903" spans="1:3">
      <c r="A1903">
        <v>1902</v>
      </c>
      <c r="B1903">
        <v>2907.57</v>
      </c>
      <c r="C1903">
        <v>1923.93</v>
      </c>
    </row>
    <row r="1904" spans="1:3">
      <c r="A1904">
        <v>1903</v>
      </c>
      <c r="B1904">
        <v>2909.77</v>
      </c>
      <c r="C1904">
        <v>1925</v>
      </c>
    </row>
    <row r="1905" spans="1:3">
      <c r="A1905">
        <v>1904</v>
      </c>
      <c r="B1905">
        <v>2911.97</v>
      </c>
      <c r="C1905">
        <v>1926.08</v>
      </c>
    </row>
    <row r="1906" spans="1:3">
      <c r="A1906">
        <v>1905</v>
      </c>
      <c r="B1906">
        <v>2914.17</v>
      </c>
      <c r="C1906">
        <v>1927.15</v>
      </c>
    </row>
    <row r="1907" spans="1:3">
      <c r="A1907">
        <v>1906</v>
      </c>
      <c r="B1907">
        <v>2916.38</v>
      </c>
      <c r="C1907">
        <v>1928.23</v>
      </c>
    </row>
    <row r="1908" spans="1:3">
      <c r="A1908">
        <v>1907</v>
      </c>
      <c r="B1908">
        <v>2918.58</v>
      </c>
      <c r="C1908">
        <v>1929.3</v>
      </c>
    </row>
    <row r="1909" spans="1:3">
      <c r="A1909">
        <v>1908</v>
      </c>
      <c r="B1909">
        <v>2920.78</v>
      </c>
      <c r="C1909">
        <v>1930.37</v>
      </c>
    </row>
    <row r="1910" spans="1:3">
      <c r="A1910">
        <v>1909</v>
      </c>
      <c r="B1910">
        <v>2922.99</v>
      </c>
      <c r="C1910">
        <v>1931.45</v>
      </c>
    </row>
    <row r="1911" spans="1:3">
      <c r="A1911">
        <v>1910</v>
      </c>
      <c r="B1911">
        <v>2925.2</v>
      </c>
      <c r="C1911">
        <v>1932.52</v>
      </c>
    </row>
    <row r="1912" spans="1:3">
      <c r="A1912">
        <v>1911</v>
      </c>
      <c r="B1912">
        <v>2927.4</v>
      </c>
      <c r="C1912">
        <v>1933.6</v>
      </c>
    </row>
    <row r="1913" spans="1:3">
      <c r="A1913">
        <v>1912</v>
      </c>
      <c r="B1913">
        <v>2929.61</v>
      </c>
      <c r="C1913">
        <v>1934.67</v>
      </c>
    </row>
    <row r="1914" spans="1:3">
      <c r="A1914">
        <v>1913</v>
      </c>
      <c r="B1914">
        <v>2931.82</v>
      </c>
      <c r="C1914">
        <v>1935.75</v>
      </c>
    </row>
    <row r="1915" spans="1:3">
      <c r="A1915">
        <v>1914</v>
      </c>
      <c r="B1915">
        <v>2934.03</v>
      </c>
      <c r="C1915">
        <v>1936.82</v>
      </c>
    </row>
    <row r="1916" spans="1:3">
      <c r="A1916">
        <v>1915</v>
      </c>
      <c r="B1916">
        <v>2936.24</v>
      </c>
      <c r="C1916">
        <v>1937.9</v>
      </c>
    </row>
    <row r="1917" spans="1:3">
      <c r="A1917">
        <v>1916</v>
      </c>
      <c r="B1917">
        <v>2938.46</v>
      </c>
      <c r="C1917">
        <v>1938.97</v>
      </c>
    </row>
    <row r="1918" spans="1:3">
      <c r="A1918">
        <v>1917</v>
      </c>
      <c r="B1918">
        <v>2940.67</v>
      </c>
      <c r="C1918">
        <v>1940.05</v>
      </c>
    </row>
    <row r="1919" spans="1:3">
      <c r="A1919">
        <v>1918</v>
      </c>
      <c r="B1919">
        <v>2942.88</v>
      </c>
      <c r="C1919">
        <v>1941.12</v>
      </c>
    </row>
    <row r="1920" spans="1:3">
      <c r="A1920">
        <v>1919</v>
      </c>
      <c r="B1920">
        <v>2945.1</v>
      </c>
      <c r="C1920">
        <v>1942.2</v>
      </c>
    </row>
    <row r="1921" spans="1:3">
      <c r="A1921">
        <v>1920</v>
      </c>
      <c r="B1921">
        <v>2947.31</v>
      </c>
      <c r="C1921">
        <v>1943.27</v>
      </c>
    </row>
    <row r="1922" spans="1:3">
      <c r="A1922">
        <v>1921</v>
      </c>
      <c r="B1922">
        <v>2949.53</v>
      </c>
      <c r="C1922">
        <v>1944.35</v>
      </c>
    </row>
    <row r="1923" spans="1:3">
      <c r="A1923">
        <v>1922</v>
      </c>
      <c r="B1923">
        <v>2951.75</v>
      </c>
      <c r="C1923">
        <v>1945.42</v>
      </c>
    </row>
    <row r="1924" spans="1:3">
      <c r="A1924">
        <v>1923</v>
      </c>
      <c r="B1924">
        <v>2953.97</v>
      </c>
      <c r="C1924">
        <v>1946.5</v>
      </c>
    </row>
    <row r="1925" spans="1:3">
      <c r="A1925">
        <v>1924</v>
      </c>
      <c r="B1925">
        <v>2956.18</v>
      </c>
      <c r="C1925">
        <v>1947.57</v>
      </c>
    </row>
    <row r="1926" spans="1:3">
      <c r="A1926">
        <v>1925</v>
      </c>
      <c r="B1926">
        <v>2958.4</v>
      </c>
      <c r="C1926">
        <v>1948.65</v>
      </c>
    </row>
    <row r="1927" spans="1:3">
      <c r="A1927">
        <v>1926</v>
      </c>
      <c r="B1927">
        <v>2960.63</v>
      </c>
      <c r="C1927">
        <v>1949.73</v>
      </c>
    </row>
    <row r="1928" spans="1:3">
      <c r="A1928">
        <v>1927</v>
      </c>
      <c r="B1928">
        <v>2962.85</v>
      </c>
      <c r="C1928">
        <v>1950.8</v>
      </c>
    </row>
    <row r="1929" spans="1:3">
      <c r="A1929">
        <v>1928</v>
      </c>
      <c r="B1929">
        <v>2965.07</v>
      </c>
      <c r="C1929">
        <v>1951.88</v>
      </c>
    </row>
    <row r="1930" spans="1:3">
      <c r="A1930">
        <v>1929</v>
      </c>
      <c r="B1930">
        <v>2967.29</v>
      </c>
      <c r="C1930">
        <v>1952.95</v>
      </c>
    </row>
    <row r="1931" spans="1:3">
      <c r="A1931">
        <v>1930</v>
      </c>
      <c r="B1931">
        <v>2969.52</v>
      </c>
      <c r="C1931">
        <v>1954.03</v>
      </c>
    </row>
    <row r="1932" spans="1:3">
      <c r="A1932">
        <v>1931</v>
      </c>
      <c r="B1932">
        <v>2971.74</v>
      </c>
      <c r="C1932">
        <v>1955.11</v>
      </c>
    </row>
    <row r="1933" spans="1:3">
      <c r="A1933">
        <v>1932</v>
      </c>
      <c r="B1933">
        <v>2973.97</v>
      </c>
      <c r="C1933">
        <v>1956.18</v>
      </c>
    </row>
    <row r="1934" spans="1:3">
      <c r="A1934">
        <v>1933</v>
      </c>
      <c r="B1934">
        <v>2976.2</v>
      </c>
      <c r="C1934">
        <v>1957.26</v>
      </c>
    </row>
    <row r="1935" spans="1:3">
      <c r="A1935">
        <v>1934</v>
      </c>
      <c r="B1935">
        <v>2978.42</v>
      </c>
      <c r="C1935">
        <v>1958.34</v>
      </c>
    </row>
    <row r="1936" spans="1:3">
      <c r="A1936">
        <v>1935</v>
      </c>
      <c r="B1936">
        <v>2980.65</v>
      </c>
      <c r="C1936">
        <v>1959.42</v>
      </c>
    </row>
    <row r="1937" spans="1:3">
      <c r="A1937">
        <v>1936</v>
      </c>
      <c r="B1937">
        <v>2982.88</v>
      </c>
      <c r="C1937">
        <v>1960.49</v>
      </c>
    </row>
    <row r="1938" spans="1:3">
      <c r="A1938">
        <v>1937</v>
      </c>
      <c r="B1938">
        <v>2985.11</v>
      </c>
      <c r="C1938">
        <v>1961.57</v>
      </c>
    </row>
    <row r="1939" spans="1:3">
      <c r="A1939">
        <v>1938</v>
      </c>
      <c r="B1939">
        <v>2987.34</v>
      </c>
      <c r="C1939">
        <v>1962.65</v>
      </c>
    </row>
    <row r="1940" spans="1:3">
      <c r="A1940">
        <v>1939</v>
      </c>
      <c r="B1940">
        <v>2989.58</v>
      </c>
      <c r="C1940">
        <v>1963.73</v>
      </c>
    </row>
    <row r="1941" spans="1:3">
      <c r="A1941">
        <v>1940</v>
      </c>
      <c r="B1941">
        <v>2991.81</v>
      </c>
      <c r="C1941">
        <v>1964.8</v>
      </c>
    </row>
    <row r="1942" spans="1:3">
      <c r="A1942">
        <v>1941</v>
      </c>
      <c r="B1942">
        <v>2994.04</v>
      </c>
      <c r="C1942">
        <v>1965.88</v>
      </c>
    </row>
    <row r="1943" spans="1:3">
      <c r="A1943">
        <v>1942</v>
      </c>
      <c r="B1943">
        <v>2996.28</v>
      </c>
      <c r="C1943">
        <v>1966.96</v>
      </c>
    </row>
    <row r="1944" spans="1:3">
      <c r="A1944">
        <v>1943</v>
      </c>
      <c r="B1944">
        <v>2998.52</v>
      </c>
      <c r="C1944">
        <v>1968.04</v>
      </c>
    </row>
    <row r="1945" spans="1:3">
      <c r="A1945">
        <v>1944</v>
      </c>
      <c r="B1945">
        <v>3000.75</v>
      </c>
      <c r="C1945">
        <v>1969.11</v>
      </c>
    </row>
    <row r="1946" spans="1:3">
      <c r="A1946">
        <v>1945</v>
      </c>
      <c r="B1946">
        <v>3002.99</v>
      </c>
      <c r="C1946">
        <v>1970.19</v>
      </c>
    </row>
    <row r="1947" spans="1:3">
      <c r="A1947">
        <v>1946</v>
      </c>
      <c r="B1947">
        <v>3005.23</v>
      </c>
      <c r="C1947">
        <v>1971.27</v>
      </c>
    </row>
    <row r="1948" spans="1:3">
      <c r="A1948">
        <v>1947</v>
      </c>
      <c r="B1948">
        <v>3007.47</v>
      </c>
      <c r="C1948">
        <v>1972.35</v>
      </c>
    </row>
    <row r="1949" spans="1:3">
      <c r="A1949">
        <v>1948</v>
      </c>
      <c r="B1949">
        <v>3009.71</v>
      </c>
      <c r="C1949">
        <v>1973.43</v>
      </c>
    </row>
    <row r="1950" spans="1:3">
      <c r="A1950">
        <v>1949</v>
      </c>
      <c r="B1950">
        <v>3011.95</v>
      </c>
      <c r="C1950">
        <v>1974.51</v>
      </c>
    </row>
    <row r="1951" spans="1:3">
      <c r="A1951">
        <v>1950</v>
      </c>
      <c r="B1951">
        <v>3014.19</v>
      </c>
      <c r="C1951">
        <v>1975.59</v>
      </c>
    </row>
    <row r="1952" spans="1:3">
      <c r="A1952">
        <v>1951</v>
      </c>
      <c r="B1952">
        <v>3016.43</v>
      </c>
      <c r="C1952">
        <v>1976.66</v>
      </c>
    </row>
    <row r="1953" spans="1:3">
      <c r="A1953">
        <v>1952</v>
      </c>
      <c r="B1953">
        <v>3018.68</v>
      </c>
      <c r="C1953">
        <v>1977.74</v>
      </c>
    </row>
    <row r="1954" spans="1:3">
      <c r="A1954">
        <v>1953</v>
      </c>
      <c r="B1954">
        <v>3020.92</v>
      </c>
      <c r="C1954">
        <v>1978.82</v>
      </c>
    </row>
    <row r="1955" spans="1:3">
      <c r="A1955">
        <v>1954</v>
      </c>
      <c r="B1955">
        <v>3023.17</v>
      </c>
      <c r="C1955">
        <v>1979.9</v>
      </c>
    </row>
    <row r="1956" spans="1:3">
      <c r="A1956">
        <v>1955</v>
      </c>
      <c r="B1956">
        <v>3025.42</v>
      </c>
      <c r="C1956">
        <v>1980.98</v>
      </c>
    </row>
    <row r="1957" spans="1:3">
      <c r="A1957">
        <v>1956</v>
      </c>
      <c r="B1957">
        <v>3027.66</v>
      </c>
      <c r="C1957">
        <v>1982.06</v>
      </c>
    </row>
    <row r="1958" spans="1:3">
      <c r="A1958">
        <v>1957</v>
      </c>
      <c r="B1958">
        <v>3029.91</v>
      </c>
      <c r="C1958">
        <v>1983.14</v>
      </c>
    </row>
    <row r="1959" spans="1:3">
      <c r="A1959">
        <v>1958</v>
      </c>
      <c r="B1959">
        <v>3032.16</v>
      </c>
      <c r="C1959">
        <v>1984.22</v>
      </c>
    </row>
    <row r="1960" spans="1:3">
      <c r="A1960">
        <v>1959</v>
      </c>
      <c r="B1960">
        <v>3034.41</v>
      </c>
      <c r="C1960">
        <v>1985.3</v>
      </c>
    </row>
    <row r="1961" spans="1:3">
      <c r="A1961">
        <v>1960</v>
      </c>
      <c r="B1961">
        <v>3036.66</v>
      </c>
      <c r="C1961">
        <v>1986.38</v>
      </c>
    </row>
    <row r="1962" spans="1:3">
      <c r="A1962">
        <v>1961</v>
      </c>
      <c r="B1962">
        <v>3038.91</v>
      </c>
      <c r="C1962">
        <v>1987.46</v>
      </c>
    </row>
    <row r="1963" spans="1:3">
      <c r="A1963">
        <v>1962</v>
      </c>
      <c r="B1963">
        <v>3041.17</v>
      </c>
      <c r="C1963">
        <v>1988.54</v>
      </c>
    </row>
    <row r="1964" spans="1:3">
      <c r="A1964">
        <v>1963</v>
      </c>
      <c r="B1964">
        <v>3043.42</v>
      </c>
      <c r="C1964">
        <v>1989.62</v>
      </c>
    </row>
    <row r="1965" spans="1:3">
      <c r="A1965">
        <v>1964</v>
      </c>
      <c r="B1965">
        <v>3045.68</v>
      </c>
      <c r="C1965">
        <v>1990.7</v>
      </c>
    </row>
    <row r="1966" spans="1:3">
      <c r="A1966">
        <v>1965</v>
      </c>
      <c r="B1966">
        <v>3047.93</v>
      </c>
      <c r="C1966">
        <v>1991.78</v>
      </c>
    </row>
    <row r="1967" spans="1:3">
      <c r="A1967">
        <v>1966</v>
      </c>
      <c r="B1967">
        <v>3050.19</v>
      </c>
      <c r="C1967">
        <v>1992.86</v>
      </c>
    </row>
    <row r="1968" spans="1:3">
      <c r="A1968">
        <v>1967</v>
      </c>
      <c r="B1968">
        <v>3052.44</v>
      </c>
      <c r="C1968">
        <v>1993.94</v>
      </c>
    </row>
    <row r="1969" spans="1:3">
      <c r="A1969">
        <v>1968</v>
      </c>
      <c r="B1969">
        <v>3054.7</v>
      </c>
      <c r="C1969">
        <v>1995.02</v>
      </c>
    </row>
    <row r="1970" spans="1:3">
      <c r="A1970">
        <v>1969</v>
      </c>
      <c r="B1970">
        <v>3056.96</v>
      </c>
      <c r="C1970">
        <v>1996.11</v>
      </c>
    </row>
    <row r="1971" spans="1:3">
      <c r="A1971">
        <v>1970</v>
      </c>
      <c r="B1971">
        <v>3059.22</v>
      </c>
      <c r="C1971">
        <v>1997.19</v>
      </c>
    </row>
    <row r="1972" spans="1:3">
      <c r="A1972">
        <v>1971</v>
      </c>
      <c r="B1972">
        <v>3061.48</v>
      </c>
      <c r="C1972">
        <v>1998.27</v>
      </c>
    </row>
    <row r="1973" spans="1:3">
      <c r="A1973">
        <v>1972</v>
      </c>
      <c r="B1973">
        <v>3063.74</v>
      </c>
      <c r="C1973">
        <v>1999.35</v>
      </c>
    </row>
    <row r="1974" spans="1:3">
      <c r="A1974">
        <v>1973</v>
      </c>
      <c r="B1974">
        <v>3066.01</v>
      </c>
      <c r="C1974">
        <v>2000.43</v>
      </c>
    </row>
    <row r="1975" spans="1:3">
      <c r="A1975">
        <v>1974</v>
      </c>
      <c r="B1975">
        <v>3068.27</v>
      </c>
      <c r="C1975">
        <v>2001.51</v>
      </c>
    </row>
    <row r="1976" spans="1:3">
      <c r="A1976">
        <v>1975</v>
      </c>
      <c r="B1976">
        <v>3070.54</v>
      </c>
      <c r="C1976">
        <v>2002.59</v>
      </c>
    </row>
    <row r="1977" spans="1:3">
      <c r="A1977">
        <v>1976</v>
      </c>
      <c r="B1977">
        <v>3072.8</v>
      </c>
      <c r="C1977">
        <v>2003.68</v>
      </c>
    </row>
    <row r="1978" spans="1:3">
      <c r="A1978">
        <v>1977</v>
      </c>
      <c r="B1978">
        <v>3075.07</v>
      </c>
      <c r="C1978">
        <v>2004.76</v>
      </c>
    </row>
    <row r="1979" spans="1:3">
      <c r="A1979">
        <v>1978</v>
      </c>
      <c r="B1979">
        <v>3077.33</v>
      </c>
      <c r="C1979">
        <v>2005.84</v>
      </c>
    </row>
    <row r="1980" spans="1:3">
      <c r="A1980">
        <v>1979</v>
      </c>
      <c r="B1980">
        <v>3079.6</v>
      </c>
      <c r="C1980">
        <v>2006.92</v>
      </c>
    </row>
    <row r="1981" spans="1:3">
      <c r="A1981">
        <v>1980</v>
      </c>
      <c r="B1981">
        <v>3081.87</v>
      </c>
      <c r="C1981">
        <v>2008</v>
      </c>
    </row>
    <row r="1982" spans="1:3">
      <c r="A1982">
        <v>1981</v>
      </c>
      <c r="B1982">
        <v>3084.14</v>
      </c>
      <c r="C1982">
        <v>2009.09</v>
      </c>
    </row>
    <row r="1983" spans="1:3">
      <c r="A1983">
        <v>1982</v>
      </c>
      <c r="B1983">
        <v>3086.41</v>
      </c>
      <c r="C1983">
        <v>2010.17</v>
      </c>
    </row>
    <row r="1984" spans="1:3">
      <c r="A1984">
        <v>1983</v>
      </c>
      <c r="B1984">
        <v>3088.68</v>
      </c>
      <c r="C1984">
        <v>2011.25</v>
      </c>
    </row>
    <row r="1985" spans="1:3">
      <c r="A1985">
        <v>1984</v>
      </c>
      <c r="B1985">
        <v>3090.96</v>
      </c>
      <c r="C1985">
        <v>2012.34</v>
      </c>
    </row>
    <row r="1986" spans="1:3">
      <c r="A1986">
        <v>1985</v>
      </c>
      <c r="B1986">
        <v>3093.23</v>
      </c>
      <c r="C1986">
        <v>2013.42</v>
      </c>
    </row>
    <row r="1987" spans="1:3">
      <c r="A1987">
        <v>1986</v>
      </c>
      <c r="B1987">
        <v>3095.5</v>
      </c>
      <c r="C1987">
        <v>2014.5</v>
      </c>
    </row>
    <row r="1988" spans="1:3">
      <c r="A1988">
        <v>1987</v>
      </c>
      <c r="B1988">
        <v>3097.78</v>
      </c>
      <c r="C1988">
        <v>2015.58</v>
      </c>
    </row>
    <row r="1989" spans="1:3">
      <c r="A1989">
        <v>1988</v>
      </c>
      <c r="B1989">
        <v>3100.06</v>
      </c>
      <c r="C1989">
        <v>2016.67</v>
      </c>
    </row>
    <row r="1990" spans="1:3">
      <c r="A1990">
        <v>1989</v>
      </c>
      <c r="B1990">
        <v>3102.33</v>
      </c>
      <c r="C1990">
        <v>2017.75</v>
      </c>
    </row>
    <row r="1991" spans="1:3">
      <c r="A1991">
        <v>1990</v>
      </c>
      <c r="B1991">
        <v>3104.61</v>
      </c>
      <c r="C1991">
        <v>2018.83</v>
      </c>
    </row>
    <row r="1992" spans="1:3">
      <c r="A1992">
        <v>1991</v>
      </c>
      <c r="B1992">
        <v>3106.89</v>
      </c>
      <c r="C1992">
        <v>2019.92</v>
      </c>
    </row>
    <row r="1993" spans="1:3">
      <c r="A1993">
        <v>1992</v>
      </c>
      <c r="B1993">
        <v>3109.17</v>
      </c>
      <c r="C1993">
        <v>2021</v>
      </c>
    </row>
    <row r="1994" spans="1:3">
      <c r="A1994">
        <v>1993</v>
      </c>
      <c r="B1994">
        <v>3111.45</v>
      </c>
      <c r="C1994">
        <v>2022.09</v>
      </c>
    </row>
    <row r="1995" spans="1:3">
      <c r="A1995">
        <v>1994</v>
      </c>
      <c r="B1995">
        <v>3113.73</v>
      </c>
      <c r="C1995">
        <v>2023.17</v>
      </c>
    </row>
    <row r="1996" spans="1:3">
      <c r="A1996">
        <v>1995</v>
      </c>
      <c r="B1996">
        <v>3116.01</v>
      </c>
      <c r="C1996">
        <v>2024.25</v>
      </c>
    </row>
    <row r="1997" spans="1:3">
      <c r="A1997">
        <v>1996</v>
      </c>
      <c r="B1997">
        <v>3118.3</v>
      </c>
      <c r="C1997">
        <v>2025.34</v>
      </c>
    </row>
    <row r="1998" spans="1:3">
      <c r="A1998">
        <v>1997</v>
      </c>
      <c r="B1998">
        <v>3120.58</v>
      </c>
      <c r="C1998">
        <v>2026.42</v>
      </c>
    </row>
    <row r="1999" spans="1:3">
      <c r="A1999">
        <v>1998</v>
      </c>
      <c r="B1999">
        <v>3122.87</v>
      </c>
      <c r="C1999">
        <v>2027.51</v>
      </c>
    </row>
    <row r="2000" spans="1:3">
      <c r="A2000">
        <v>1999</v>
      </c>
      <c r="B2000">
        <v>3125.15</v>
      </c>
      <c r="C2000">
        <v>2028.59</v>
      </c>
    </row>
    <row r="2001" spans="1:3">
      <c r="A2001">
        <v>2000</v>
      </c>
      <c r="B2001">
        <v>3127.44</v>
      </c>
      <c r="C2001">
        <v>2029.68</v>
      </c>
    </row>
    <row r="2002" spans="1:3">
      <c r="A2002">
        <v>2001</v>
      </c>
      <c r="B2002">
        <v>3129.73</v>
      </c>
      <c r="C2002">
        <v>2030.76</v>
      </c>
    </row>
    <row r="2003" spans="1:3">
      <c r="A2003">
        <v>2002</v>
      </c>
      <c r="B2003">
        <v>3132.02</v>
      </c>
      <c r="C2003">
        <v>2031.85</v>
      </c>
    </row>
    <row r="2004" spans="1:3">
      <c r="A2004">
        <v>2003</v>
      </c>
      <c r="B2004">
        <v>3134.31</v>
      </c>
      <c r="C2004">
        <v>2032.93</v>
      </c>
    </row>
    <row r="2005" spans="1:3">
      <c r="A2005">
        <v>2004</v>
      </c>
      <c r="B2005">
        <v>3136.6</v>
      </c>
      <c r="C2005">
        <v>2034.02</v>
      </c>
    </row>
    <row r="2006" spans="1:3">
      <c r="A2006">
        <v>2005</v>
      </c>
      <c r="B2006">
        <v>3138.89</v>
      </c>
      <c r="C2006">
        <v>2035.1</v>
      </c>
    </row>
    <row r="2007" spans="1:3">
      <c r="A2007">
        <v>2006</v>
      </c>
      <c r="B2007">
        <v>3141.18</v>
      </c>
      <c r="C2007">
        <v>2036.19</v>
      </c>
    </row>
    <row r="2008" spans="1:3">
      <c r="A2008">
        <v>2007</v>
      </c>
      <c r="B2008">
        <v>3143.47</v>
      </c>
      <c r="C2008">
        <v>2037.27</v>
      </c>
    </row>
    <row r="2009" spans="1:3">
      <c r="A2009">
        <v>2008</v>
      </c>
      <c r="B2009">
        <v>3145.77</v>
      </c>
      <c r="C2009">
        <v>2038.36</v>
      </c>
    </row>
    <row r="2010" spans="1:3">
      <c r="A2010">
        <v>2009</v>
      </c>
      <c r="B2010">
        <v>3148.06</v>
      </c>
      <c r="C2010">
        <v>2039.44</v>
      </c>
    </row>
    <row r="2011" spans="1:3">
      <c r="A2011">
        <v>2010</v>
      </c>
      <c r="B2011">
        <v>3150.36</v>
      </c>
      <c r="C2011">
        <v>2040.53</v>
      </c>
    </row>
    <row r="2012" spans="1:3">
      <c r="A2012">
        <v>2011</v>
      </c>
      <c r="B2012">
        <v>3152.66</v>
      </c>
      <c r="C2012">
        <v>2041.62</v>
      </c>
    </row>
    <row r="2013" spans="1:3">
      <c r="A2013">
        <v>2012</v>
      </c>
      <c r="B2013">
        <v>3154.95</v>
      </c>
      <c r="C2013">
        <v>2042.7</v>
      </c>
    </row>
    <row r="2014" spans="1:3">
      <c r="A2014">
        <v>2013</v>
      </c>
      <c r="B2014">
        <v>3157.25</v>
      </c>
      <c r="C2014">
        <v>2043.79</v>
      </c>
    </row>
    <row r="2015" spans="1:3">
      <c r="A2015">
        <v>2014</v>
      </c>
      <c r="B2015">
        <v>3159.55</v>
      </c>
      <c r="C2015">
        <v>2044.87</v>
      </c>
    </row>
    <row r="2016" spans="1:3">
      <c r="A2016">
        <v>2015</v>
      </c>
      <c r="B2016">
        <v>3161.85</v>
      </c>
      <c r="C2016">
        <v>2045.96</v>
      </c>
    </row>
    <row r="2017" spans="1:3">
      <c r="A2017">
        <v>2016</v>
      </c>
      <c r="B2017">
        <v>3164.16</v>
      </c>
      <c r="C2017">
        <v>2047.05</v>
      </c>
    </row>
    <row r="2018" spans="1:3">
      <c r="A2018">
        <v>2017</v>
      </c>
      <c r="B2018">
        <v>3166.46</v>
      </c>
      <c r="C2018">
        <v>2048.13</v>
      </c>
    </row>
    <row r="2019" spans="1:3">
      <c r="A2019">
        <v>2018</v>
      </c>
      <c r="B2019">
        <v>3168.76</v>
      </c>
      <c r="C2019">
        <v>2049.2199999999998</v>
      </c>
    </row>
    <row r="2020" spans="1:3">
      <c r="A2020">
        <v>2019</v>
      </c>
      <c r="B2020">
        <v>3171.07</v>
      </c>
      <c r="C2020">
        <v>2050.31</v>
      </c>
    </row>
    <row r="2021" spans="1:3">
      <c r="A2021">
        <v>2020</v>
      </c>
      <c r="B2021">
        <v>3173.37</v>
      </c>
      <c r="C2021">
        <v>2051.4</v>
      </c>
    </row>
    <row r="2022" spans="1:3">
      <c r="A2022">
        <v>2021</v>
      </c>
      <c r="B2022">
        <v>3175.68</v>
      </c>
      <c r="C2022">
        <v>2052.48</v>
      </c>
    </row>
    <row r="2023" spans="1:3">
      <c r="A2023">
        <v>2022</v>
      </c>
      <c r="B2023">
        <v>3177.98</v>
      </c>
      <c r="C2023">
        <v>2053.5700000000002</v>
      </c>
    </row>
    <row r="2024" spans="1:3">
      <c r="A2024">
        <v>2023</v>
      </c>
      <c r="B2024">
        <v>3180.29</v>
      </c>
      <c r="C2024">
        <v>2054.66</v>
      </c>
    </row>
    <row r="2025" spans="1:3">
      <c r="A2025">
        <v>2024</v>
      </c>
      <c r="B2025">
        <v>3182.6</v>
      </c>
      <c r="C2025">
        <v>2055.7399999999998</v>
      </c>
    </row>
    <row r="2026" spans="1:3">
      <c r="A2026">
        <v>2025</v>
      </c>
      <c r="B2026">
        <v>3184.91</v>
      </c>
      <c r="C2026">
        <v>2056.83</v>
      </c>
    </row>
    <row r="2027" spans="1:3">
      <c r="A2027">
        <v>2026</v>
      </c>
      <c r="B2027">
        <v>3187.22</v>
      </c>
      <c r="C2027">
        <v>2057.92</v>
      </c>
    </row>
    <row r="2028" spans="1:3">
      <c r="A2028">
        <v>2027</v>
      </c>
      <c r="B2028">
        <v>3189.53</v>
      </c>
      <c r="C2028">
        <v>2059.0100000000002</v>
      </c>
    </row>
    <row r="2029" spans="1:3">
      <c r="A2029">
        <v>2028</v>
      </c>
      <c r="B2029">
        <v>3191.85</v>
      </c>
      <c r="C2029">
        <v>2060.1</v>
      </c>
    </row>
    <row r="2030" spans="1:3">
      <c r="A2030">
        <v>2029</v>
      </c>
      <c r="B2030">
        <v>3194.16</v>
      </c>
      <c r="C2030">
        <v>2061.1799999999998</v>
      </c>
    </row>
    <row r="2031" spans="1:3">
      <c r="A2031">
        <v>2030</v>
      </c>
      <c r="B2031">
        <v>3196.47</v>
      </c>
      <c r="C2031">
        <v>2062.27</v>
      </c>
    </row>
    <row r="2032" spans="1:3">
      <c r="A2032">
        <v>2031</v>
      </c>
      <c r="B2032">
        <v>3198.79</v>
      </c>
      <c r="C2032">
        <v>2063.36</v>
      </c>
    </row>
    <row r="2033" spans="1:3">
      <c r="A2033">
        <v>2032</v>
      </c>
      <c r="B2033">
        <v>3201.1</v>
      </c>
      <c r="C2033">
        <v>2064.4499999999998</v>
      </c>
    </row>
    <row r="2034" spans="1:3">
      <c r="A2034">
        <v>2033</v>
      </c>
      <c r="B2034">
        <v>3203.42</v>
      </c>
      <c r="C2034">
        <v>2065.54</v>
      </c>
    </row>
    <row r="2035" spans="1:3">
      <c r="A2035">
        <v>2034</v>
      </c>
      <c r="B2035">
        <v>3205.74</v>
      </c>
      <c r="C2035">
        <v>2066.63</v>
      </c>
    </row>
    <row r="2036" spans="1:3">
      <c r="A2036">
        <v>2035</v>
      </c>
      <c r="B2036">
        <v>3208.06</v>
      </c>
      <c r="C2036">
        <v>2067.7199999999998</v>
      </c>
    </row>
    <row r="2037" spans="1:3">
      <c r="A2037">
        <v>2036</v>
      </c>
      <c r="B2037">
        <v>3210.38</v>
      </c>
      <c r="C2037">
        <v>2068.8000000000002</v>
      </c>
    </row>
    <row r="2038" spans="1:3">
      <c r="A2038">
        <v>2037</v>
      </c>
      <c r="B2038">
        <v>3212.7</v>
      </c>
      <c r="C2038">
        <v>2069.89</v>
      </c>
    </row>
    <row r="2039" spans="1:3">
      <c r="A2039">
        <v>2038</v>
      </c>
      <c r="B2039">
        <v>3215.02</v>
      </c>
      <c r="C2039">
        <v>2070.98</v>
      </c>
    </row>
    <row r="2040" spans="1:3">
      <c r="A2040">
        <v>2039</v>
      </c>
      <c r="B2040">
        <v>3217.34</v>
      </c>
      <c r="C2040">
        <v>2072.0700000000002</v>
      </c>
    </row>
    <row r="2041" spans="1:3">
      <c r="A2041">
        <v>2040</v>
      </c>
      <c r="B2041">
        <v>3219.67</v>
      </c>
      <c r="C2041">
        <v>2073.16</v>
      </c>
    </row>
    <row r="2042" spans="1:3">
      <c r="A2042">
        <v>2041</v>
      </c>
      <c r="B2042">
        <v>3221.99</v>
      </c>
      <c r="C2042">
        <v>2074.25</v>
      </c>
    </row>
    <row r="2043" spans="1:3">
      <c r="A2043">
        <v>2042</v>
      </c>
      <c r="B2043">
        <v>3224.32</v>
      </c>
      <c r="C2043">
        <v>2075.34</v>
      </c>
    </row>
    <row r="2044" spans="1:3">
      <c r="A2044">
        <v>2043</v>
      </c>
      <c r="B2044">
        <v>3226.64</v>
      </c>
      <c r="C2044">
        <v>2076.4299999999998</v>
      </c>
    </row>
    <row r="2045" spans="1:3">
      <c r="A2045">
        <v>2044</v>
      </c>
      <c r="B2045">
        <v>3228.97</v>
      </c>
      <c r="C2045">
        <v>2077.52</v>
      </c>
    </row>
    <row r="2046" spans="1:3">
      <c r="A2046">
        <v>2045</v>
      </c>
      <c r="B2046">
        <v>3231.3</v>
      </c>
      <c r="C2046">
        <v>2078.61</v>
      </c>
    </row>
    <row r="2047" spans="1:3">
      <c r="A2047">
        <v>2046</v>
      </c>
      <c r="B2047">
        <v>3233.63</v>
      </c>
      <c r="C2047">
        <v>2079.6999999999998</v>
      </c>
    </row>
    <row r="2048" spans="1:3">
      <c r="A2048">
        <v>2047</v>
      </c>
      <c r="B2048">
        <v>3235.96</v>
      </c>
      <c r="C2048">
        <v>2080.79</v>
      </c>
    </row>
    <row r="2049" spans="1:3">
      <c r="A2049">
        <v>2048</v>
      </c>
      <c r="B2049">
        <v>3238.29</v>
      </c>
      <c r="C2049">
        <v>2081.88</v>
      </c>
    </row>
    <row r="2050" spans="1:3">
      <c r="A2050">
        <v>2049</v>
      </c>
      <c r="B2050">
        <v>3240.62</v>
      </c>
      <c r="C2050">
        <v>2082.9699999999998</v>
      </c>
    </row>
    <row r="2051" spans="1:3">
      <c r="A2051">
        <v>2050</v>
      </c>
      <c r="B2051">
        <v>3242.95</v>
      </c>
      <c r="C2051">
        <v>2084.06</v>
      </c>
    </row>
    <row r="2052" spans="1:3">
      <c r="A2052">
        <v>2051</v>
      </c>
      <c r="B2052">
        <v>3245.29</v>
      </c>
      <c r="C2052">
        <v>2085.15</v>
      </c>
    </row>
    <row r="2053" spans="1:3">
      <c r="A2053">
        <v>2052</v>
      </c>
      <c r="B2053">
        <v>3247.62</v>
      </c>
      <c r="C2053">
        <v>2086.25</v>
      </c>
    </row>
    <row r="2054" spans="1:3">
      <c r="A2054">
        <v>2053</v>
      </c>
      <c r="B2054">
        <v>3249.96</v>
      </c>
      <c r="C2054">
        <v>2087.34</v>
      </c>
    </row>
    <row r="2055" spans="1:3">
      <c r="A2055">
        <v>2054</v>
      </c>
      <c r="B2055">
        <v>3252.29</v>
      </c>
      <c r="C2055">
        <v>2088.4299999999998</v>
      </c>
    </row>
    <row r="2056" spans="1:3">
      <c r="A2056">
        <v>2055</v>
      </c>
      <c r="B2056">
        <v>3254.63</v>
      </c>
      <c r="C2056">
        <v>2089.52</v>
      </c>
    </row>
    <row r="2057" spans="1:3">
      <c r="A2057">
        <v>2056</v>
      </c>
      <c r="B2057">
        <v>3256.97</v>
      </c>
      <c r="C2057">
        <v>2090.61</v>
      </c>
    </row>
    <row r="2058" spans="1:3">
      <c r="A2058">
        <v>2057</v>
      </c>
      <c r="B2058">
        <v>3259.31</v>
      </c>
      <c r="C2058">
        <v>2091.6999999999998</v>
      </c>
    </row>
    <row r="2059" spans="1:3">
      <c r="A2059">
        <v>2058</v>
      </c>
      <c r="B2059">
        <v>3261.65</v>
      </c>
      <c r="C2059">
        <v>2092.79</v>
      </c>
    </row>
    <row r="2060" spans="1:3">
      <c r="A2060">
        <v>2059</v>
      </c>
      <c r="B2060">
        <v>3263.99</v>
      </c>
      <c r="C2060">
        <v>2093.89</v>
      </c>
    </row>
    <row r="2061" spans="1:3">
      <c r="A2061">
        <v>2060</v>
      </c>
      <c r="B2061">
        <v>3266.33</v>
      </c>
      <c r="C2061">
        <v>2094.98</v>
      </c>
    </row>
    <row r="2062" spans="1:3">
      <c r="A2062">
        <v>2061</v>
      </c>
      <c r="B2062">
        <v>3268.67</v>
      </c>
      <c r="C2062">
        <v>2096.0700000000002</v>
      </c>
    </row>
    <row r="2063" spans="1:3">
      <c r="A2063">
        <v>2062</v>
      </c>
      <c r="B2063">
        <v>3271.02</v>
      </c>
      <c r="C2063">
        <v>2097.16</v>
      </c>
    </row>
    <row r="2064" spans="1:3">
      <c r="A2064">
        <v>2063</v>
      </c>
      <c r="B2064">
        <v>3273.36</v>
      </c>
      <c r="C2064">
        <v>2098.25</v>
      </c>
    </row>
    <row r="2065" spans="1:3">
      <c r="A2065">
        <v>2064</v>
      </c>
      <c r="B2065">
        <v>3275.71</v>
      </c>
      <c r="C2065">
        <v>2099.35</v>
      </c>
    </row>
    <row r="2066" spans="1:3">
      <c r="A2066">
        <v>2065</v>
      </c>
      <c r="B2066">
        <v>3278.05</v>
      </c>
      <c r="C2066">
        <v>2100.44</v>
      </c>
    </row>
    <row r="2067" spans="1:3">
      <c r="A2067">
        <v>2066</v>
      </c>
      <c r="B2067">
        <v>3280.4</v>
      </c>
      <c r="C2067">
        <v>2101.5300000000002</v>
      </c>
    </row>
    <row r="2068" spans="1:3">
      <c r="A2068">
        <v>2067</v>
      </c>
      <c r="B2068">
        <v>3282.75</v>
      </c>
      <c r="C2068">
        <v>2102.62</v>
      </c>
    </row>
    <row r="2069" spans="1:3">
      <c r="A2069">
        <v>2068</v>
      </c>
      <c r="B2069">
        <v>3285.1</v>
      </c>
      <c r="C2069">
        <v>2103.7199999999998</v>
      </c>
    </row>
    <row r="2070" spans="1:3">
      <c r="A2070">
        <v>2069</v>
      </c>
      <c r="B2070">
        <v>3287.45</v>
      </c>
      <c r="C2070">
        <v>2104.81</v>
      </c>
    </row>
    <row r="2071" spans="1:3">
      <c r="A2071">
        <v>2070</v>
      </c>
      <c r="B2071">
        <v>3289.8</v>
      </c>
      <c r="C2071">
        <v>2105.9</v>
      </c>
    </row>
    <row r="2072" spans="1:3">
      <c r="A2072">
        <v>2071</v>
      </c>
      <c r="B2072">
        <v>3292.15</v>
      </c>
      <c r="C2072">
        <v>2107</v>
      </c>
    </row>
    <row r="2073" spans="1:3">
      <c r="A2073">
        <v>2072</v>
      </c>
      <c r="B2073">
        <v>3294.5</v>
      </c>
      <c r="C2073">
        <v>2108.09</v>
      </c>
    </row>
    <row r="2074" spans="1:3">
      <c r="A2074">
        <v>2073</v>
      </c>
      <c r="B2074">
        <v>3296.86</v>
      </c>
      <c r="C2074">
        <v>2109.1799999999998</v>
      </c>
    </row>
    <row r="2075" spans="1:3">
      <c r="A2075">
        <v>2074</v>
      </c>
      <c r="B2075">
        <v>3299.21</v>
      </c>
      <c r="C2075">
        <v>2110.2800000000002</v>
      </c>
    </row>
    <row r="2076" spans="1:3">
      <c r="A2076">
        <v>2075</v>
      </c>
      <c r="B2076">
        <v>3301.57</v>
      </c>
      <c r="C2076">
        <v>2111.37</v>
      </c>
    </row>
    <row r="2077" spans="1:3">
      <c r="A2077">
        <v>2076</v>
      </c>
      <c r="B2077">
        <v>3303.93</v>
      </c>
      <c r="C2077">
        <v>2112.46</v>
      </c>
    </row>
    <row r="2078" spans="1:3">
      <c r="A2078">
        <v>2077</v>
      </c>
      <c r="B2078">
        <v>3306.28</v>
      </c>
      <c r="C2078">
        <v>2113.56</v>
      </c>
    </row>
    <row r="2079" spans="1:3">
      <c r="A2079">
        <v>2078</v>
      </c>
      <c r="B2079">
        <v>3308.64</v>
      </c>
      <c r="C2079">
        <v>2114.65</v>
      </c>
    </row>
    <row r="2080" spans="1:3">
      <c r="A2080">
        <v>2079</v>
      </c>
      <c r="B2080">
        <v>3311</v>
      </c>
      <c r="C2080">
        <v>2115.75</v>
      </c>
    </row>
    <row r="2081" spans="1:3">
      <c r="A2081">
        <v>2080</v>
      </c>
      <c r="B2081">
        <v>3313.36</v>
      </c>
      <c r="C2081">
        <v>2116.84</v>
      </c>
    </row>
    <row r="2082" spans="1:3">
      <c r="A2082">
        <v>2081</v>
      </c>
      <c r="B2082">
        <v>3315.72</v>
      </c>
      <c r="C2082">
        <v>2117.94</v>
      </c>
    </row>
    <row r="2083" spans="1:3">
      <c r="A2083">
        <v>2082</v>
      </c>
      <c r="B2083">
        <v>3318.09</v>
      </c>
      <c r="C2083">
        <v>2119.0300000000002</v>
      </c>
    </row>
    <row r="2084" spans="1:3">
      <c r="A2084">
        <v>2083</v>
      </c>
      <c r="B2084">
        <v>3320.45</v>
      </c>
      <c r="C2084">
        <v>2120.13</v>
      </c>
    </row>
    <row r="2085" spans="1:3">
      <c r="A2085">
        <v>2084</v>
      </c>
      <c r="B2085">
        <v>3322.81</v>
      </c>
      <c r="C2085">
        <v>2121.2199999999998</v>
      </c>
    </row>
    <row r="2086" spans="1:3">
      <c r="A2086">
        <v>2085</v>
      </c>
      <c r="B2086">
        <v>3325.18</v>
      </c>
      <c r="C2086">
        <v>2122.3200000000002</v>
      </c>
    </row>
    <row r="2087" spans="1:3">
      <c r="A2087">
        <v>2086</v>
      </c>
      <c r="B2087">
        <v>3327.54</v>
      </c>
      <c r="C2087">
        <v>2123.41</v>
      </c>
    </row>
    <row r="2088" spans="1:3">
      <c r="A2088">
        <v>2087</v>
      </c>
      <c r="B2088">
        <v>3329.91</v>
      </c>
      <c r="C2088">
        <v>2124.5100000000002</v>
      </c>
    </row>
    <row r="2089" spans="1:3">
      <c r="A2089">
        <v>2088</v>
      </c>
      <c r="B2089">
        <v>3332.28</v>
      </c>
      <c r="C2089">
        <v>2125.6</v>
      </c>
    </row>
    <row r="2090" spans="1:3">
      <c r="A2090">
        <v>2089</v>
      </c>
      <c r="B2090">
        <v>3334.65</v>
      </c>
      <c r="C2090">
        <v>2126.6999999999998</v>
      </c>
    </row>
    <row r="2091" spans="1:3">
      <c r="A2091">
        <v>2090</v>
      </c>
      <c r="B2091">
        <v>3337.02</v>
      </c>
      <c r="C2091">
        <v>2127.79</v>
      </c>
    </row>
    <row r="2092" spans="1:3">
      <c r="A2092">
        <v>2091</v>
      </c>
      <c r="B2092">
        <v>3339.39</v>
      </c>
      <c r="C2092">
        <v>2128.89</v>
      </c>
    </row>
    <row r="2093" spans="1:3">
      <c r="A2093">
        <v>2092</v>
      </c>
      <c r="B2093">
        <v>3341.76</v>
      </c>
      <c r="C2093">
        <v>2129.98</v>
      </c>
    </row>
    <row r="2094" spans="1:3">
      <c r="A2094">
        <v>2093</v>
      </c>
      <c r="B2094">
        <v>3344.13</v>
      </c>
      <c r="C2094">
        <v>2131.08</v>
      </c>
    </row>
    <row r="2095" spans="1:3">
      <c r="A2095">
        <v>2094</v>
      </c>
      <c r="B2095">
        <v>3346.51</v>
      </c>
      <c r="C2095">
        <v>2132.1799999999998</v>
      </c>
    </row>
    <row r="2096" spans="1:3">
      <c r="A2096">
        <v>2095</v>
      </c>
      <c r="B2096">
        <v>3348.88</v>
      </c>
      <c r="C2096">
        <v>2133.27</v>
      </c>
    </row>
    <row r="2097" spans="1:3">
      <c r="A2097">
        <v>2096</v>
      </c>
      <c r="B2097">
        <v>3351.26</v>
      </c>
      <c r="C2097">
        <v>2134.37</v>
      </c>
    </row>
    <row r="2098" spans="1:3">
      <c r="A2098">
        <v>2097</v>
      </c>
      <c r="B2098">
        <v>3353.63</v>
      </c>
      <c r="C2098">
        <v>2135.4699999999998</v>
      </c>
    </row>
    <row r="2099" spans="1:3">
      <c r="A2099">
        <v>2098</v>
      </c>
      <c r="B2099">
        <v>3356.01</v>
      </c>
      <c r="C2099">
        <v>2136.56</v>
      </c>
    </row>
    <row r="2100" spans="1:3">
      <c r="A2100">
        <v>2099</v>
      </c>
      <c r="B2100">
        <v>3358.39</v>
      </c>
      <c r="C2100">
        <v>2137.66</v>
      </c>
    </row>
    <row r="2101" spans="1:3">
      <c r="A2101">
        <v>2100</v>
      </c>
      <c r="B2101">
        <v>3360.77</v>
      </c>
      <c r="C2101">
        <v>2138.7600000000002</v>
      </c>
    </row>
    <row r="2102" spans="1:3">
      <c r="A2102">
        <v>2101</v>
      </c>
      <c r="B2102">
        <v>3363.15</v>
      </c>
      <c r="C2102">
        <v>2139.85</v>
      </c>
    </row>
    <row r="2103" spans="1:3">
      <c r="A2103">
        <v>2102</v>
      </c>
      <c r="B2103">
        <v>3365.53</v>
      </c>
      <c r="C2103">
        <v>2140.9499999999998</v>
      </c>
    </row>
    <row r="2104" spans="1:3">
      <c r="A2104">
        <v>2103</v>
      </c>
      <c r="B2104">
        <v>3367.91</v>
      </c>
      <c r="C2104">
        <v>2142.0500000000002</v>
      </c>
    </row>
    <row r="2105" spans="1:3">
      <c r="A2105">
        <v>2104</v>
      </c>
      <c r="B2105">
        <v>3370.29</v>
      </c>
      <c r="C2105">
        <v>2143.14</v>
      </c>
    </row>
    <row r="2106" spans="1:3">
      <c r="A2106">
        <v>2105</v>
      </c>
      <c r="B2106">
        <v>3372.68</v>
      </c>
      <c r="C2106">
        <v>2144.2399999999998</v>
      </c>
    </row>
    <row r="2107" spans="1:3">
      <c r="A2107">
        <v>2106</v>
      </c>
      <c r="B2107">
        <v>3375.06</v>
      </c>
      <c r="C2107">
        <v>2145.34</v>
      </c>
    </row>
    <row r="2108" spans="1:3">
      <c r="A2108">
        <v>2107</v>
      </c>
      <c r="B2108">
        <v>3377.45</v>
      </c>
      <c r="C2108">
        <v>2146.44</v>
      </c>
    </row>
    <row r="2109" spans="1:3">
      <c r="A2109">
        <v>2108</v>
      </c>
      <c r="B2109">
        <v>3379.83</v>
      </c>
      <c r="C2109">
        <v>2147.54</v>
      </c>
    </row>
    <row r="2110" spans="1:3">
      <c r="A2110">
        <v>2109</v>
      </c>
      <c r="B2110">
        <v>3382.22</v>
      </c>
      <c r="C2110">
        <v>2148.63</v>
      </c>
    </row>
    <row r="2111" spans="1:3">
      <c r="A2111">
        <v>2110</v>
      </c>
      <c r="B2111">
        <v>3384.61</v>
      </c>
      <c r="C2111">
        <v>2149.73</v>
      </c>
    </row>
    <row r="2112" spans="1:3">
      <c r="A2112">
        <v>2111</v>
      </c>
      <c r="B2112">
        <v>3387</v>
      </c>
      <c r="C2112">
        <v>2150.83</v>
      </c>
    </row>
    <row r="2113" spans="1:3">
      <c r="A2113">
        <v>2112</v>
      </c>
      <c r="B2113">
        <v>3389.39</v>
      </c>
      <c r="C2113">
        <v>2151.9299999999998</v>
      </c>
    </row>
    <row r="2114" spans="1:3">
      <c r="A2114">
        <v>2113</v>
      </c>
      <c r="B2114">
        <v>3391.78</v>
      </c>
      <c r="C2114">
        <v>2153.0300000000002</v>
      </c>
    </row>
    <row r="2115" spans="1:3">
      <c r="A2115">
        <v>2114</v>
      </c>
      <c r="B2115">
        <v>3394.17</v>
      </c>
      <c r="C2115">
        <v>2154.13</v>
      </c>
    </row>
    <row r="2116" spans="1:3">
      <c r="A2116">
        <v>2115</v>
      </c>
      <c r="B2116">
        <v>3396.57</v>
      </c>
      <c r="C2116">
        <v>2155.2199999999998</v>
      </c>
    </row>
    <row r="2117" spans="1:3">
      <c r="A2117">
        <v>2116</v>
      </c>
      <c r="B2117">
        <v>3398.96</v>
      </c>
      <c r="C2117">
        <v>2156.3200000000002</v>
      </c>
    </row>
    <row r="2118" spans="1:3">
      <c r="A2118">
        <v>2117</v>
      </c>
      <c r="B2118">
        <v>3401.36</v>
      </c>
      <c r="C2118">
        <v>2157.42</v>
      </c>
    </row>
    <row r="2119" spans="1:3">
      <c r="A2119">
        <v>2118</v>
      </c>
      <c r="B2119">
        <v>3403.75</v>
      </c>
      <c r="C2119">
        <v>2158.52</v>
      </c>
    </row>
    <row r="2120" spans="1:3">
      <c r="A2120">
        <v>2119</v>
      </c>
      <c r="B2120">
        <v>3406.15</v>
      </c>
      <c r="C2120">
        <v>2159.62</v>
      </c>
    </row>
    <row r="2121" spans="1:3">
      <c r="A2121">
        <v>2120</v>
      </c>
      <c r="B2121">
        <v>3408.55</v>
      </c>
      <c r="C2121">
        <v>2160.7199999999998</v>
      </c>
    </row>
    <row r="2122" spans="1:3">
      <c r="A2122">
        <v>2121</v>
      </c>
      <c r="B2122">
        <v>3410.95</v>
      </c>
      <c r="C2122">
        <v>2161.8200000000002</v>
      </c>
    </row>
    <row r="2123" spans="1:3">
      <c r="A2123">
        <v>2122</v>
      </c>
      <c r="B2123">
        <v>3413.35</v>
      </c>
      <c r="C2123">
        <v>2162.92</v>
      </c>
    </row>
    <row r="2124" spans="1:3">
      <c r="A2124">
        <v>2123</v>
      </c>
      <c r="B2124">
        <v>3415.75</v>
      </c>
      <c r="C2124">
        <v>2164.02</v>
      </c>
    </row>
    <row r="2125" spans="1:3">
      <c r="A2125">
        <v>2124</v>
      </c>
      <c r="B2125">
        <v>3418.15</v>
      </c>
      <c r="C2125">
        <v>2165.12</v>
      </c>
    </row>
    <row r="2126" spans="1:3">
      <c r="A2126">
        <v>2125</v>
      </c>
      <c r="B2126">
        <v>3420.55</v>
      </c>
      <c r="C2126">
        <v>2166.2199999999998</v>
      </c>
    </row>
    <row r="2127" spans="1:3">
      <c r="A2127">
        <v>2126</v>
      </c>
      <c r="B2127">
        <v>3422.96</v>
      </c>
      <c r="C2127">
        <v>2167.3200000000002</v>
      </c>
    </row>
    <row r="2128" spans="1:3">
      <c r="A2128">
        <v>2127</v>
      </c>
      <c r="B2128">
        <v>3425.36</v>
      </c>
      <c r="C2128">
        <v>2168.42</v>
      </c>
    </row>
    <row r="2129" spans="1:3">
      <c r="A2129">
        <v>2128</v>
      </c>
      <c r="B2129">
        <v>3427.77</v>
      </c>
      <c r="C2129">
        <v>2169.52</v>
      </c>
    </row>
    <row r="2130" spans="1:3">
      <c r="A2130">
        <v>2129</v>
      </c>
      <c r="B2130">
        <v>3430.17</v>
      </c>
      <c r="C2130">
        <v>2170.62</v>
      </c>
    </row>
    <row r="2131" spans="1:3">
      <c r="A2131">
        <v>2130</v>
      </c>
      <c r="B2131">
        <v>3432.58</v>
      </c>
      <c r="C2131">
        <v>2171.7199999999998</v>
      </c>
    </row>
    <row r="2132" spans="1:3">
      <c r="A2132">
        <v>2131</v>
      </c>
      <c r="B2132">
        <v>3434.99</v>
      </c>
      <c r="C2132">
        <v>2172.8200000000002</v>
      </c>
    </row>
    <row r="2133" spans="1:3">
      <c r="A2133">
        <v>2132</v>
      </c>
      <c r="B2133">
        <v>3437.4</v>
      </c>
      <c r="C2133">
        <v>2173.92</v>
      </c>
    </row>
    <row r="2134" spans="1:3">
      <c r="A2134">
        <v>2133</v>
      </c>
      <c r="B2134">
        <v>3439.81</v>
      </c>
      <c r="C2134">
        <v>2175.02</v>
      </c>
    </row>
    <row r="2135" spans="1:3">
      <c r="A2135">
        <v>2134</v>
      </c>
      <c r="B2135">
        <v>3442.22</v>
      </c>
      <c r="C2135">
        <v>2176.12</v>
      </c>
    </row>
    <row r="2136" spans="1:3">
      <c r="A2136">
        <v>2135</v>
      </c>
      <c r="B2136">
        <v>3444.63</v>
      </c>
      <c r="C2136">
        <v>2177.23</v>
      </c>
    </row>
    <row r="2137" spans="1:3">
      <c r="A2137">
        <v>2136</v>
      </c>
      <c r="B2137">
        <v>3447.04</v>
      </c>
      <c r="C2137">
        <v>2178.33</v>
      </c>
    </row>
    <row r="2138" spans="1:3">
      <c r="A2138">
        <v>2137</v>
      </c>
      <c r="B2138">
        <v>3449.46</v>
      </c>
      <c r="C2138">
        <v>2179.4299999999998</v>
      </c>
    </row>
    <row r="2139" spans="1:3">
      <c r="A2139">
        <v>2138</v>
      </c>
      <c r="B2139">
        <v>3451.87</v>
      </c>
      <c r="C2139">
        <v>2180.5300000000002</v>
      </c>
    </row>
    <row r="2140" spans="1:3">
      <c r="A2140">
        <v>2139</v>
      </c>
      <c r="B2140">
        <v>3454.29</v>
      </c>
      <c r="C2140">
        <v>2181.63</v>
      </c>
    </row>
    <row r="2141" spans="1:3">
      <c r="A2141">
        <v>2140</v>
      </c>
      <c r="B2141">
        <v>3456.71</v>
      </c>
      <c r="C2141">
        <v>2182.73</v>
      </c>
    </row>
    <row r="2142" spans="1:3">
      <c r="A2142">
        <v>2141</v>
      </c>
      <c r="B2142">
        <v>3459.12</v>
      </c>
      <c r="C2142">
        <v>2183.84</v>
      </c>
    </row>
    <row r="2143" spans="1:3">
      <c r="A2143">
        <v>2142</v>
      </c>
      <c r="B2143">
        <v>3461.54</v>
      </c>
      <c r="C2143">
        <v>2184.94</v>
      </c>
    </row>
    <row r="2144" spans="1:3">
      <c r="A2144">
        <v>2143</v>
      </c>
      <c r="B2144">
        <v>3463.96</v>
      </c>
      <c r="C2144">
        <v>2186.04</v>
      </c>
    </row>
    <row r="2145" spans="1:3">
      <c r="A2145">
        <v>2144</v>
      </c>
      <c r="B2145">
        <v>3466.38</v>
      </c>
      <c r="C2145">
        <v>2187.14</v>
      </c>
    </row>
    <row r="2146" spans="1:3">
      <c r="A2146">
        <v>2145</v>
      </c>
      <c r="B2146">
        <v>3468.8</v>
      </c>
      <c r="C2146">
        <v>2188.25</v>
      </c>
    </row>
    <row r="2147" spans="1:3">
      <c r="A2147">
        <v>2146</v>
      </c>
      <c r="B2147">
        <v>3471.23</v>
      </c>
      <c r="C2147">
        <v>2189.35</v>
      </c>
    </row>
    <row r="2148" spans="1:3">
      <c r="A2148">
        <v>2147</v>
      </c>
      <c r="B2148">
        <v>3473.65</v>
      </c>
      <c r="C2148">
        <v>2190.4499999999998</v>
      </c>
    </row>
    <row r="2149" spans="1:3">
      <c r="A2149">
        <v>2148</v>
      </c>
      <c r="B2149">
        <v>3476.08</v>
      </c>
      <c r="C2149">
        <v>2191.5500000000002</v>
      </c>
    </row>
    <row r="2150" spans="1:3">
      <c r="A2150">
        <v>2149</v>
      </c>
      <c r="B2150">
        <v>3478.5</v>
      </c>
      <c r="C2150">
        <v>2192.66</v>
      </c>
    </row>
    <row r="2151" spans="1:3">
      <c r="A2151">
        <v>2150</v>
      </c>
      <c r="B2151">
        <v>3480.93</v>
      </c>
      <c r="C2151">
        <v>2193.7600000000002</v>
      </c>
    </row>
    <row r="2152" spans="1:3">
      <c r="A2152">
        <v>2151</v>
      </c>
      <c r="B2152">
        <v>3483.35</v>
      </c>
      <c r="C2152">
        <v>2194.86</v>
      </c>
    </row>
    <row r="2153" spans="1:3">
      <c r="A2153">
        <v>2152</v>
      </c>
      <c r="B2153">
        <v>3485.78</v>
      </c>
      <c r="C2153">
        <v>2195.9699999999998</v>
      </c>
    </row>
    <row r="2154" spans="1:3">
      <c r="A2154">
        <v>2153</v>
      </c>
      <c r="B2154">
        <v>3488.21</v>
      </c>
      <c r="C2154">
        <v>2197.0700000000002</v>
      </c>
    </row>
    <row r="2155" spans="1:3">
      <c r="A2155">
        <v>2154</v>
      </c>
      <c r="B2155">
        <v>3490.64</v>
      </c>
      <c r="C2155">
        <v>2198.1799999999998</v>
      </c>
    </row>
    <row r="2156" spans="1:3">
      <c r="A2156">
        <v>2155</v>
      </c>
      <c r="B2156">
        <v>3493.07</v>
      </c>
      <c r="C2156">
        <v>2199.2800000000002</v>
      </c>
    </row>
    <row r="2157" spans="1:3">
      <c r="A2157">
        <v>2156</v>
      </c>
      <c r="B2157">
        <v>3495.51</v>
      </c>
      <c r="C2157">
        <v>2200.38</v>
      </c>
    </row>
    <row r="2158" spans="1:3">
      <c r="A2158">
        <v>2157</v>
      </c>
      <c r="B2158">
        <v>3497.94</v>
      </c>
      <c r="C2158">
        <v>2201.4899999999998</v>
      </c>
    </row>
    <row r="2159" spans="1:3">
      <c r="A2159">
        <v>2158</v>
      </c>
      <c r="B2159">
        <v>3500.37</v>
      </c>
      <c r="C2159">
        <v>2202.59</v>
      </c>
    </row>
    <row r="2160" spans="1:3">
      <c r="A2160">
        <v>2159</v>
      </c>
      <c r="B2160">
        <v>3502.81</v>
      </c>
      <c r="C2160">
        <v>2203.6999999999998</v>
      </c>
    </row>
    <row r="2161" spans="1:3">
      <c r="A2161">
        <v>2160</v>
      </c>
      <c r="B2161">
        <v>3505.24</v>
      </c>
      <c r="C2161">
        <v>2204.8000000000002</v>
      </c>
    </row>
    <row r="2162" spans="1:3">
      <c r="A2162">
        <v>2161</v>
      </c>
      <c r="B2162">
        <v>3507.68</v>
      </c>
      <c r="C2162">
        <v>2205.9</v>
      </c>
    </row>
    <row r="2163" spans="1:3">
      <c r="A2163">
        <v>2162</v>
      </c>
      <c r="B2163">
        <v>3510.12</v>
      </c>
      <c r="C2163">
        <v>2207.0100000000002</v>
      </c>
    </row>
    <row r="2164" spans="1:3">
      <c r="A2164">
        <v>2163</v>
      </c>
      <c r="B2164">
        <v>3512.56</v>
      </c>
      <c r="C2164">
        <v>2208.11</v>
      </c>
    </row>
    <row r="2165" spans="1:3">
      <c r="A2165">
        <v>2164</v>
      </c>
      <c r="B2165">
        <v>3515</v>
      </c>
      <c r="C2165">
        <v>2209.2199999999998</v>
      </c>
    </row>
    <row r="2166" spans="1:3">
      <c r="A2166">
        <v>2165</v>
      </c>
      <c r="B2166">
        <v>3517.44</v>
      </c>
      <c r="C2166">
        <v>2210.3200000000002</v>
      </c>
    </row>
    <row r="2167" spans="1:3">
      <c r="A2167">
        <v>2166</v>
      </c>
      <c r="B2167">
        <v>3519.88</v>
      </c>
      <c r="C2167">
        <v>2211.4299999999998</v>
      </c>
    </row>
    <row r="2168" spans="1:3">
      <c r="A2168">
        <v>2167</v>
      </c>
      <c r="B2168">
        <v>3522.32</v>
      </c>
      <c r="C2168">
        <v>2212.54</v>
      </c>
    </row>
    <row r="2169" spans="1:3">
      <c r="A2169">
        <v>2168</v>
      </c>
      <c r="B2169">
        <v>3524.77</v>
      </c>
      <c r="C2169">
        <v>2213.64</v>
      </c>
    </row>
    <row r="2170" spans="1:3">
      <c r="A2170">
        <v>2169</v>
      </c>
      <c r="B2170">
        <v>3527.21</v>
      </c>
      <c r="C2170">
        <v>2214.75</v>
      </c>
    </row>
    <row r="2171" spans="1:3">
      <c r="A2171">
        <v>2170</v>
      </c>
      <c r="B2171">
        <v>3529.66</v>
      </c>
      <c r="C2171">
        <v>2215.85</v>
      </c>
    </row>
    <row r="2172" spans="1:3">
      <c r="A2172">
        <v>2171</v>
      </c>
      <c r="B2172">
        <v>3532.1</v>
      </c>
      <c r="C2172">
        <v>2216.96</v>
      </c>
    </row>
    <row r="2173" spans="1:3">
      <c r="A2173">
        <v>2172</v>
      </c>
      <c r="B2173">
        <v>3534.55</v>
      </c>
      <c r="C2173">
        <v>2218.06</v>
      </c>
    </row>
    <row r="2174" spans="1:3">
      <c r="A2174">
        <v>2173</v>
      </c>
      <c r="B2174">
        <v>3537</v>
      </c>
      <c r="C2174">
        <v>2219.17</v>
      </c>
    </row>
    <row r="2175" spans="1:3">
      <c r="A2175">
        <v>2174</v>
      </c>
      <c r="B2175">
        <v>3539.45</v>
      </c>
      <c r="C2175">
        <v>2220.2800000000002</v>
      </c>
    </row>
    <row r="2176" spans="1:3">
      <c r="A2176">
        <v>2175</v>
      </c>
      <c r="B2176">
        <v>3541.9</v>
      </c>
      <c r="C2176">
        <v>2221.38</v>
      </c>
    </row>
    <row r="2177" spans="1:3">
      <c r="A2177">
        <v>2176</v>
      </c>
      <c r="B2177">
        <v>3544.35</v>
      </c>
      <c r="C2177">
        <v>2222.4899999999998</v>
      </c>
    </row>
    <row r="2178" spans="1:3">
      <c r="A2178">
        <v>2177</v>
      </c>
      <c r="B2178">
        <v>3546.8</v>
      </c>
      <c r="C2178">
        <v>2223.6</v>
      </c>
    </row>
    <row r="2179" spans="1:3">
      <c r="A2179">
        <v>2178</v>
      </c>
      <c r="B2179">
        <v>3549.25</v>
      </c>
      <c r="C2179">
        <v>2224.6999999999998</v>
      </c>
    </row>
    <row r="2180" spans="1:3">
      <c r="A2180">
        <v>2179</v>
      </c>
      <c r="B2180">
        <v>3551.71</v>
      </c>
      <c r="C2180">
        <v>2225.81</v>
      </c>
    </row>
    <row r="2181" spans="1:3">
      <c r="A2181">
        <v>2180</v>
      </c>
      <c r="B2181">
        <v>3554.16</v>
      </c>
      <c r="C2181">
        <v>2226.92</v>
      </c>
    </row>
    <row r="2182" spans="1:3">
      <c r="A2182">
        <v>2181</v>
      </c>
      <c r="B2182">
        <v>3556.62</v>
      </c>
      <c r="C2182">
        <v>2228.02</v>
      </c>
    </row>
    <row r="2183" spans="1:3">
      <c r="A2183">
        <v>2182</v>
      </c>
      <c r="B2183">
        <v>3559.08</v>
      </c>
      <c r="C2183">
        <v>2229.13</v>
      </c>
    </row>
    <row r="2184" spans="1:3">
      <c r="A2184">
        <v>2183</v>
      </c>
      <c r="B2184">
        <v>3561.54</v>
      </c>
      <c r="C2184">
        <v>2230.2399999999998</v>
      </c>
    </row>
    <row r="2185" spans="1:3">
      <c r="A2185">
        <v>2184</v>
      </c>
      <c r="B2185">
        <v>3563.99</v>
      </c>
      <c r="C2185">
        <v>2231.35</v>
      </c>
    </row>
    <row r="2186" spans="1:3">
      <c r="A2186">
        <v>2185</v>
      </c>
      <c r="B2186">
        <v>3566.45</v>
      </c>
      <c r="C2186">
        <v>2232.4499999999998</v>
      </c>
    </row>
    <row r="2187" spans="1:3">
      <c r="A2187">
        <v>2186</v>
      </c>
      <c r="B2187">
        <v>3568.92</v>
      </c>
      <c r="C2187">
        <v>2233.56</v>
      </c>
    </row>
    <row r="2188" spans="1:3">
      <c r="A2188">
        <v>2187</v>
      </c>
      <c r="B2188">
        <v>3571.38</v>
      </c>
      <c r="C2188">
        <v>2234.67</v>
      </c>
    </row>
    <row r="2189" spans="1:3">
      <c r="A2189">
        <v>2188</v>
      </c>
      <c r="B2189">
        <v>3573.84</v>
      </c>
      <c r="C2189">
        <v>2235.7800000000002</v>
      </c>
    </row>
    <row r="2190" spans="1:3">
      <c r="A2190">
        <v>2189</v>
      </c>
      <c r="B2190">
        <v>3576.3</v>
      </c>
      <c r="C2190">
        <v>2236.89</v>
      </c>
    </row>
    <row r="2191" spans="1:3">
      <c r="A2191">
        <v>2190</v>
      </c>
      <c r="B2191">
        <v>3578.77</v>
      </c>
      <c r="C2191">
        <v>2238</v>
      </c>
    </row>
    <row r="2192" spans="1:3">
      <c r="A2192">
        <v>2191</v>
      </c>
      <c r="B2192">
        <v>3581.23</v>
      </c>
      <c r="C2192">
        <v>2239.1</v>
      </c>
    </row>
    <row r="2193" spans="1:3">
      <c r="A2193">
        <v>2192</v>
      </c>
      <c r="B2193">
        <v>3583.7</v>
      </c>
      <c r="C2193">
        <v>2240.21</v>
      </c>
    </row>
    <row r="2194" spans="1:3">
      <c r="A2194">
        <v>2193</v>
      </c>
      <c r="B2194">
        <v>3586.17</v>
      </c>
      <c r="C2194">
        <v>2241.3200000000002</v>
      </c>
    </row>
    <row r="2195" spans="1:3">
      <c r="A2195">
        <v>2194</v>
      </c>
      <c r="B2195">
        <v>3588.64</v>
      </c>
      <c r="C2195">
        <v>2242.4299999999998</v>
      </c>
    </row>
    <row r="2196" spans="1:3">
      <c r="A2196">
        <v>2195</v>
      </c>
      <c r="B2196">
        <v>3591.11</v>
      </c>
      <c r="C2196">
        <v>2243.54</v>
      </c>
    </row>
    <row r="2197" spans="1:3">
      <c r="A2197">
        <v>2196</v>
      </c>
      <c r="B2197">
        <v>3593.58</v>
      </c>
      <c r="C2197">
        <v>2244.65</v>
      </c>
    </row>
    <row r="2198" spans="1:3">
      <c r="A2198">
        <v>2197</v>
      </c>
      <c r="B2198">
        <v>3596.05</v>
      </c>
      <c r="C2198">
        <v>2245.7600000000002</v>
      </c>
    </row>
    <row r="2199" spans="1:3">
      <c r="A2199">
        <v>2198</v>
      </c>
      <c r="B2199">
        <v>3598.52</v>
      </c>
      <c r="C2199">
        <v>2246.87</v>
      </c>
    </row>
    <row r="2200" spans="1:3">
      <c r="A2200">
        <v>2199</v>
      </c>
      <c r="B2200">
        <v>3601</v>
      </c>
      <c r="C2200">
        <v>2247.98</v>
      </c>
    </row>
    <row r="2201" spans="1:3">
      <c r="A2201">
        <v>2200</v>
      </c>
      <c r="B2201">
        <v>3603.47</v>
      </c>
      <c r="C2201">
        <v>2249.09</v>
      </c>
    </row>
    <row r="2202" spans="1:3">
      <c r="A2202">
        <v>2201</v>
      </c>
      <c r="B2202">
        <v>3605.95</v>
      </c>
      <c r="C2202">
        <v>2250.1999999999998</v>
      </c>
    </row>
    <row r="2203" spans="1:3">
      <c r="A2203">
        <v>2202</v>
      </c>
      <c r="B2203">
        <v>3608.42</v>
      </c>
      <c r="C2203">
        <v>2251.31</v>
      </c>
    </row>
    <row r="2204" spans="1:3">
      <c r="A2204">
        <v>2203</v>
      </c>
      <c r="B2204">
        <v>3610.9</v>
      </c>
      <c r="C2204">
        <v>2252.42</v>
      </c>
    </row>
    <row r="2205" spans="1:3">
      <c r="A2205">
        <v>2204</v>
      </c>
      <c r="B2205">
        <v>3613.38</v>
      </c>
      <c r="C2205">
        <v>2253.5300000000002</v>
      </c>
    </row>
    <row r="2206" spans="1:3">
      <c r="A2206">
        <v>2205</v>
      </c>
      <c r="B2206">
        <v>3615.86</v>
      </c>
      <c r="C2206">
        <v>2254.64</v>
      </c>
    </row>
    <row r="2207" spans="1:3">
      <c r="A2207">
        <v>2206</v>
      </c>
      <c r="B2207">
        <v>3618.34</v>
      </c>
      <c r="C2207">
        <v>2255.75</v>
      </c>
    </row>
    <row r="2208" spans="1:3">
      <c r="A2208">
        <v>2207</v>
      </c>
      <c r="B2208">
        <v>3620.82</v>
      </c>
      <c r="C2208">
        <v>2256.86</v>
      </c>
    </row>
    <row r="2209" spans="1:3">
      <c r="A2209">
        <v>2208</v>
      </c>
      <c r="B2209">
        <v>3623.3</v>
      </c>
      <c r="C2209">
        <v>2257.9699999999998</v>
      </c>
    </row>
    <row r="2210" spans="1:3">
      <c r="A2210">
        <v>2209</v>
      </c>
      <c r="B2210">
        <v>3625.78</v>
      </c>
      <c r="C2210">
        <v>2259.08</v>
      </c>
    </row>
    <row r="2211" spans="1:3">
      <c r="A2211">
        <v>2210</v>
      </c>
      <c r="B2211">
        <v>3628.27</v>
      </c>
      <c r="C2211">
        <v>2260.19</v>
      </c>
    </row>
    <row r="2212" spans="1:3">
      <c r="A2212">
        <v>2211</v>
      </c>
      <c r="B2212">
        <v>3630.75</v>
      </c>
      <c r="C2212">
        <v>2261.3000000000002</v>
      </c>
    </row>
    <row r="2213" spans="1:3">
      <c r="A2213">
        <v>2212</v>
      </c>
      <c r="B2213">
        <v>3633.24</v>
      </c>
      <c r="C2213">
        <v>2262.41</v>
      </c>
    </row>
    <row r="2214" spans="1:3">
      <c r="A2214">
        <v>2213</v>
      </c>
      <c r="B2214">
        <v>3635.73</v>
      </c>
      <c r="C2214">
        <v>2263.52</v>
      </c>
    </row>
    <row r="2215" spans="1:3">
      <c r="A2215">
        <v>2214</v>
      </c>
      <c r="B2215">
        <v>3638.22</v>
      </c>
      <c r="C2215">
        <v>2264.64</v>
      </c>
    </row>
    <row r="2216" spans="1:3">
      <c r="A2216">
        <v>2215</v>
      </c>
      <c r="B2216">
        <v>3640.7</v>
      </c>
      <c r="C2216">
        <v>2265.75</v>
      </c>
    </row>
    <row r="2217" spans="1:3">
      <c r="A2217">
        <v>2216</v>
      </c>
      <c r="B2217">
        <v>3643.19</v>
      </c>
      <c r="C2217">
        <v>2266.86</v>
      </c>
    </row>
    <row r="2218" spans="1:3">
      <c r="A2218">
        <v>2217</v>
      </c>
      <c r="B2218">
        <v>3645.69</v>
      </c>
      <c r="C2218">
        <v>2267.9699999999998</v>
      </c>
    </row>
    <row r="2219" spans="1:3">
      <c r="A2219">
        <v>2218</v>
      </c>
      <c r="B2219">
        <v>3648.18</v>
      </c>
      <c r="C2219">
        <v>2269.08</v>
      </c>
    </row>
    <row r="2220" spans="1:3">
      <c r="A2220">
        <v>2219</v>
      </c>
      <c r="B2220">
        <v>3650.67</v>
      </c>
      <c r="C2220">
        <v>2270.1999999999998</v>
      </c>
    </row>
    <row r="2221" spans="1:3">
      <c r="A2221">
        <v>2220</v>
      </c>
      <c r="B2221">
        <v>3653.16</v>
      </c>
      <c r="C2221">
        <v>2271.31</v>
      </c>
    </row>
    <row r="2222" spans="1:3">
      <c r="A2222">
        <v>2221</v>
      </c>
      <c r="B2222">
        <v>3655.66</v>
      </c>
      <c r="C2222">
        <v>2272.42</v>
      </c>
    </row>
    <row r="2223" spans="1:3">
      <c r="A2223">
        <v>2222</v>
      </c>
      <c r="B2223">
        <v>3658.16</v>
      </c>
      <c r="C2223">
        <v>2273.5300000000002</v>
      </c>
    </row>
    <row r="2224" spans="1:3">
      <c r="A2224">
        <v>2223</v>
      </c>
      <c r="B2224">
        <v>3660.65</v>
      </c>
      <c r="C2224">
        <v>2274.65</v>
      </c>
    </row>
    <row r="2225" spans="1:3">
      <c r="A2225">
        <v>2224</v>
      </c>
      <c r="B2225">
        <v>3663.15</v>
      </c>
      <c r="C2225">
        <v>2275.7600000000002</v>
      </c>
    </row>
    <row r="2226" spans="1:3">
      <c r="A2226">
        <v>2225</v>
      </c>
      <c r="B2226">
        <v>3665.65</v>
      </c>
      <c r="C2226">
        <v>2276.87</v>
      </c>
    </row>
    <row r="2227" spans="1:3">
      <c r="A2227">
        <v>2226</v>
      </c>
      <c r="B2227">
        <v>3668.15</v>
      </c>
      <c r="C2227">
        <v>2277.9899999999998</v>
      </c>
    </row>
    <row r="2228" spans="1:3">
      <c r="A2228">
        <v>2227</v>
      </c>
      <c r="B2228">
        <v>3670.65</v>
      </c>
      <c r="C2228">
        <v>2279.1</v>
      </c>
    </row>
    <row r="2229" spans="1:3">
      <c r="A2229">
        <v>2228</v>
      </c>
      <c r="B2229">
        <v>3673.15</v>
      </c>
      <c r="C2229">
        <v>2280.21</v>
      </c>
    </row>
    <row r="2230" spans="1:3">
      <c r="A2230">
        <v>2229</v>
      </c>
      <c r="B2230">
        <v>3675.65</v>
      </c>
      <c r="C2230">
        <v>2281.33</v>
      </c>
    </row>
    <row r="2231" spans="1:3">
      <c r="A2231">
        <v>2230</v>
      </c>
      <c r="B2231">
        <v>3678.16</v>
      </c>
      <c r="C2231">
        <v>2282.44</v>
      </c>
    </row>
    <row r="2232" spans="1:3">
      <c r="A2232">
        <v>2231</v>
      </c>
      <c r="B2232">
        <v>3680.66</v>
      </c>
      <c r="C2232">
        <v>2283.5500000000002</v>
      </c>
    </row>
    <row r="2233" spans="1:3">
      <c r="A2233">
        <v>2232</v>
      </c>
      <c r="B2233">
        <v>3683.17</v>
      </c>
      <c r="C2233">
        <v>2284.67</v>
      </c>
    </row>
    <row r="2234" spans="1:3">
      <c r="A2234">
        <v>2233</v>
      </c>
      <c r="B2234">
        <v>3685.68</v>
      </c>
      <c r="C2234">
        <v>2285.7800000000002</v>
      </c>
    </row>
    <row r="2235" spans="1:3">
      <c r="A2235">
        <v>2234</v>
      </c>
      <c r="B2235">
        <v>3688.18</v>
      </c>
      <c r="C2235">
        <v>2286.9</v>
      </c>
    </row>
    <row r="2236" spans="1:3">
      <c r="A2236">
        <v>2235</v>
      </c>
      <c r="B2236">
        <v>3690.69</v>
      </c>
      <c r="C2236">
        <v>2288.0100000000002</v>
      </c>
    </row>
    <row r="2237" spans="1:3">
      <c r="A2237">
        <v>2236</v>
      </c>
      <c r="B2237">
        <v>3693.2</v>
      </c>
      <c r="C2237">
        <v>2289.12</v>
      </c>
    </row>
    <row r="2238" spans="1:3">
      <c r="A2238">
        <v>2237</v>
      </c>
      <c r="B2238">
        <v>3695.71</v>
      </c>
      <c r="C2238">
        <v>2290.2399999999998</v>
      </c>
    </row>
    <row r="2239" spans="1:3">
      <c r="A2239">
        <v>2238</v>
      </c>
      <c r="B2239">
        <v>3698.22</v>
      </c>
      <c r="C2239">
        <v>2291.35</v>
      </c>
    </row>
    <row r="2240" spans="1:3">
      <c r="A2240">
        <v>2239</v>
      </c>
      <c r="B2240">
        <v>3700.74</v>
      </c>
      <c r="C2240">
        <v>2292.4699999999998</v>
      </c>
    </row>
    <row r="2241" spans="1:3">
      <c r="A2241">
        <v>2240</v>
      </c>
      <c r="B2241">
        <v>3703.25</v>
      </c>
      <c r="C2241">
        <v>2293.58</v>
      </c>
    </row>
    <row r="2242" spans="1:3">
      <c r="A2242">
        <v>2241</v>
      </c>
      <c r="B2242">
        <v>3705.76</v>
      </c>
      <c r="C2242">
        <v>2294.6999999999998</v>
      </c>
    </row>
    <row r="2243" spans="1:3">
      <c r="A2243">
        <v>2242</v>
      </c>
      <c r="B2243">
        <v>3708.28</v>
      </c>
      <c r="C2243">
        <v>2295.81</v>
      </c>
    </row>
    <row r="2244" spans="1:3">
      <c r="A2244">
        <v>2243</v>
      </c>
      <c r="B2244">
        <v>3710.8</v>
      </c>
      <c r="C2244">
        <v>2296.9299999999998</v>
      </c>
    </row>
    <row r="2245" spans="1:3">
      <c r="A2245">
        <v>2244</v>
      </c>
      <c r="B2245">
        <v>3713.31</v>
      </c>
      <c r="C2245">
        <v>2298.04</v>
      </c>
    </row>
    <row r="2246" spans="1:3">
      <c r="A2246">
        <v>2245</v>
      </c>
      <c r="B2246">
        <v>3715.83</v>
      </c>
      <c r="C2246">
        <v>2299.16</v>
      </c>
    </row>
    <row r="2247" spans="1:3">
      <c r="A2247">
        <v>2246</v>
      </c>
      <c r="B2247">
        <v>3718.35</v>
      </c>
      <c r="C2247">
        <v>2300.2800000000002</v>
      </c>
    </row>
    <row r="2248" spans="1:3">
      <c r="A2248">
        <v>2247</v>
      </c>
      <c r="B2248">
        <v>3720.87</v>
      </c>
      <c r="C2248">
        <v>2301.39</v>
      </c>
    </row>
    <row r="2249" spans="1:3">
      <c r="A2249">
        <v>2248</v>
      </c>
      <c r="B2249">
        <v>3723.39</v>
      </c>
      <c r="C2249">
        <v>2302.5100000000002</v>
      </c>
    </row>
    <row r="2250" spans="1:3">
      <c r="A2250">
        <v>2249</v>
      </c>
      <c r="B2250">
        <v>3725.92</v>
      </c>
      <c r="C2250">
        <v>2303.62</v>
      </c>
    </row>
    <row r="2251" spans="1:3">
      <c r="A2251">
        <v>2250</v>
      </c>
      <c r="B2251">
        <v>3728.44</v>
      </c>
      <c r="C2251">
        <v>2304.7399999999998</v>
      </c>
    </row>
    <row r="2252" spans="1:3">
      <c r="A2252">
        <v>2251</v>
      </c>
      <c r="B2252">
        <v>3730.96</v>
      </c>
      <c r="C2252">
        <v>2305.86</v>
      </c>
    </row>
    <row r="2253" spans="1:3">
      <c r="A2253">
        <v>2252</v>
      </c>
      <c r="B2253">
        <v>3733.49</v>
      </c>
      <c r="C2253">
        <v>2306.9699999999998</v>
      </c>
    </row>
    <row r="2254" spans="1:3">
      <c r="A2254">
        <v>2253</v>
      </c>
      <c r="B2254">
        <v>3736.02</v>
      </c>
      <c r="C2254">
        <v>2308.09</v>
      </c>
    </row>
    <row r="2255" spans="1:3">
      <c r="A2255">
        <v>2254</v>
      </c>
      <c r="B2255">
        <v>3738.54</v>
      </c>
      <c r="C2255">
        <v>2309.21</v>
      </c>
    </row>
    <row r="2256" spans="1:3">
      <c r="A2256">
        <v>2255</v>
      </c>
      <c r="B2256">
        <v>3741.07</v>
      </c>
      <c r="C2256">
        <v>2310.3200000000002</v>
      </c>
    </row>
    <row r="2257" spans="1:3">
      <c r="A2257">
        <v>2256</v>
      </c>
      <c r="B2257">
        <v>3743.6</v>
      </c>
      <c r="C2257">
        <v>2311.44</v>
      </c>
    </row>
    <row r="2258" spans="1:3">
      <c r="A2258">
        <v>2257</v>
      </c>
      <c r="B2258">
        <v>3746.13</v>
      </c>
      <c r="C2258">
        <v>2312.56</v>
      </c>
    </row>
    <row r="2259" spans="1:3">
      <c r="A2259">
        <v>2258</v>
      </c>
      <c r="B2259">
        <v>3748.66</v>
      </c>
      <c r="C2259">
        <v>2313.6799999999998</v>
      </c>
    </row>
    <row r="2260" spans="1:3">
      <c r="A2260">
        <v>2259</v>
      </c>
      <c r="B2260">
        <v>3751.19</v>
      </c>
      <c r="C2260">
        <v>2314.79</v>
      </c>
    </row>
    <row r="2261" spans="1:3">
      <c r="A2261">
        <v>2260</v>
      </c>
      <c r="B2261">
        <v>3753.73</v>
      </c>
      <c r="C2261">
        <v>2315.91</v>
      </c>
    </row>
    <row r="2262" spans="1:3">
      <c r="A2262">
        <v>2261</v>
      </c>
      <c r="B2262">
        <v>3756.26</v>
      </c>
      <c r="C2262">
        <v>2317.0300000000002</v>
      </c>
    </row>
    <row r="2263" spans="1:3">
      <c r="A2263">
        <v>2262</v>
      </c>
      <c r="B2263">
        <v>3758.8</v>
      </c>
      <c r="C2263">
        <v>2318.15</v>
      </c>
    </row>
    <row r="2264" spans="1:3">
      <c r="A2264">
        <v>2263</v>
      </c>
      <c r="B2264">
        <v>3761.33</v>
      </c>
      <c r="C2264">
        <v>2319.27</v>
      </c>
    </row>
    <row r="2265" spans="1:3">
      <c r="A2265">
        <v>2264</v>
      </c>
      <c r="B2265">
        <v>3763.87</v>
      </c>
      <c r="C2265">
        <v>2320.38</v>
      </c>
    </row>
    <row r="2266" spans="1:3">
      <c r="A2266">
        <v>2265</v>
      </c>
      <c r="B2266">
        <v>3766.41</v>
      </c>
      <c r="C2266">
        <v>2321.5</v>
      </c>
    </row>
    <row r="2267" spans="1:3">
      <c r="A2267">
        <v>2266</v>
      </c>
      <c r="B2267">
        <v>3768.95</v>
      </c>
      <c r="C2267">
        <v>2322.62</v>
      </c>
    </row>
    <row r="2268" spans="1:3">
      <c r="A2268">
        <v>2267</v>
      </c>
      <c r="B2268">
        <v>3771.49</v>
      </c>
      <c r="C2268">
        <v>2323.7399999999998</v>
      </c>
    </row>
    <row r="2269" spans="1:3">
      <c r="A2269">
        <v>2268</v>
      </c>
      <c r="B2269">
        <v>3774.03</v>
      </c>
      <c r="C2269">
        <v>2324.86</v>
      </c>
    </row>
    <row r="2270" spans="1:3">
      <c r="A2270">
        <v>2269</v>
      </c>
      <c r="B2270">
        <v>3776.57</v>
      </c>
      <c r="C2270">
        <v>2325.98</v>
      </c>
    </row>
    <row r="2271" spans="1:3">
      <c r="A2271">
        <v>2270</v>
      </c>
      <c r="B2271">
        <v>3779.11</v>
      </c>
      <c r="C2271">
        <v>2327.1</v>
      </c>
    </row>
    <row r="2272" spans="1:3">
      <c r="A2272">
        <v>2271</v>
      </c>
      <c r="B2272">
        <v>3781.66</v>
      </c>
      <c r="C2272">
        <v>2328.21</v>
      </c>
    </row>
    <row r="2273" spans="1:3">
      <c r="A2273">
        <v>2272</v>
      </c>
      <c r="B2273">
        <v>3784.2</v>
      </c>
      <c r="C2273">
        <v>2329.33</v>
      </c>
    </row>
    <row r="2274" spans="1:3">
      <c r="A2274">
        <v>2273</v>
      </c>
      <c r="B2274">
        <v>3786.75</v>
      </c>
      <c r="C2274">
        <v>2330.4499999999998</v>
      </c>
    </row>
    <row r="2275" spans="1:3">
      <c r="A2275">
        <v>2274</v>
      </c>
      <c r="B2275">
        <v>3789.3</v>
      </c>
      <c r="C2275">
        <v>2331.5700000000002</v>
      </c>
    </row>
    <row r="2276" spans="1:3">
      <c r="A2276">
        <v>2275</v>
      </c>
      <c r="B2276">
        <v>3791.85</v>
      </c>
      <c r="C2276">
        <v>2332.69</v>
      </c>
    </row>
    <row r="2277" spans="1:3">
      <c r="A2277">
        <v>2276</v>
      </c>
      <c r="B2277">
        <v>3794.39</v>
      </c>
      <c r="C2277">
        <v>2333.81</v>
      </c>
    </row>
    <row r="2278" spans="1:3">
      <c r="A2278">
        <v>2277</v>
      </c>
      <c r="B2278">
        <v>3796.95</v>
      </c>
      <c r="C2278">
        <v>2334.9299999999998</v>
      </c>
    </row>
    <row r="2279" spans="1:3">
      <c r="A2279">
        <v>2278</v>
      </c>
      <c r="B2279">
        <v>3799.5</v>
      </c>
      <c r="C2279">
        <v>2336.0500000000002</v>
      </c>
    </row>
    <row r="2280" spans="1:3">
      <c r="A2280">
        <v>2279</v>
      </c>
      <c r="B2280">
        <v>3802.05</v>
      </c>
      <c r="C2280">
        <v>2337.17</v>
      </c>
    </row>
    <row r="2281" spans="1:3">
      <c r="A2281">
        <v>2280</v>
      </c>
      <c r="B2281">
        <v>3804.6</v>
      </c>
      <c r="C2281">
        <v>2338.29</v>
      </c>
    </row>
    <row r="2282" spans="1:3">
      <c r="A2282">
        <v>2281</v>
      </c>
      <c r="B2282">
        <v>3807.16</v>
      </c>
      <c r="C2282">
        <v>2339.41</v>
      </c>
    </row>
    <row r="2283" spans="1:3">
      <c r="A2283">
        <v>2282</v>
      </c>
      <c r="B2283">
        <v>3809.71</v>
      </c>
      <c r="C2283">
        <v>2340.5300000000002</v>
      </c>
    </row>
    <row r="2284" spans="1:3">
      <c r="A2284">
        <v>2283</v>
      </c>
      <c r="B2284">
        <v>3812.27</v>
      </c>
      <c r="C2284">
        <v>2341.66</v>
      </c>
    </row>
    <row r="2285" spans="1:3">
      <c r="A2285">
        <v>2284</v>
      </c>
      <c r="B2285">
        <v>3814.82</v>
      </c>
      <c r="C2285">
        <v>2342.7800000000002</v>
      </c>
    </row>
    <row r="2286" spans="1:3">
      <c r="A2286">
        <v>2285</v>
      </c>
      <c r="B2286">
        <v>3817.38</v>
      </c>
      <c r="C2286">
        <v>2343.9</v>
      </c>
    </row>
    <row r="2287" spans="1:3">
      <c r="A2287">
        <v>2286</v>
      </c>
      <c r="B2287">
        <v>3819.94</v>
      </c>
      <c r="C2287">
        <v>2345.02</v>
      </c>
    </row>
    <row r="2288" spans="1:3">
      <c r="A2288">
        <v>2287</v>
      </c>
      <c r="B2288">
        <v>3822.5</v>
      </c>
      <c r="C2288">
        <v>2346.14</v>
      </c>
    </row>
    <row r="2289" spans="1:3">
      <c r="A2289">
        <v>2288</v>
      </c>
      <c r="B2289">
        <v>3825.06</v>
      </c>
      <c r="C2289">
        <v>2347.2600000000002</v>
      </c>
    </row>
    <row r="2290" spans="1:3">
      <c r="A2290">
        <v>2289</v>
      </c>
      <c r="B2290">
        <v>3827.62</v>
      </c>
      <c r="C2290">
        <v>2348.38</v>
      </c>
    </row>
    <row r="2291" spans="1:3">
      <c r="A2291">
        <v>2290</v>
      </c>
      <c r="B2291">
        <v>3830.19</v>
      </c>
      <c r="C2291">
        <v>2349.5</v>
      </c>
    </row>
    <row r="2292" spans="1:3">
      <c r="A2292">
        <v>2291</v>
      </c>
      <c r="B2292">
        <v>3832.75</v>
      </c>
      <c r="C2292">
        <v>2350.63</v>
      </c>
    </row>
    <row r="2293" spans="1:3">
      <c r="A2293">
        <v>2292</v>
      </c>
      <c r="B2293">
        <v>3835.32</v>
      </c>
      <c r="C2293">
        <v>2351.75</v>
      </c>
    </row>
    <row r="2294" spans="1:3">
      <c r="A2294">
        <v>2293</v>
      </c>
      <c r="B2294">
        <v>3837.88</v>
      </c>
      <c r="C2294">
        <v>2352.87</v>
      </c>
    </row>
    <row r="2295" spans="1:3">
      <c r="A2295">
        <v>2294</v>
      </c>
      <c r="B2295">
        <v>3840.45</v>
      </c>
      <c r="C2295">
        <v>2353.9899999999998</v>
      </c>
    </row>
    <row r="2296" spans="1:3">
      <c r="A2296">
        <v>2295</v>
      </c>
      <c r="B2296">
        <v>3843.02</v>
      </c>
      <c r="C2296">
        <v>2355.12</v>
      </c>
    </row>
    <row r="2297" spans="1:3">
      <c r="A2297">
        <v>2296</v>
      </c>
      <c r="B2297">
        <v>3845.59</v>
      </c>
      <c r="C2297">
        <v>2356.2399999999998</v>
      </c>
    </row>
    <row r="2298" spans="1:3">
      <c r="A2298">
        <v>2297</v>
      </c>
      <c r="B2298">
        <v>3848.16</v>
      </c>
      <c r="C2298">
        <v>2357.36</v>
      </c>
    </row>
    <row r="2299" spans="1:3">
      <c r="A2299">
        <v>2298</v>
      </c>
      <c r="B2299">
        <v>3850.73</v>
      </c>
      <c r="C2299">
        <v>2358.48</v>
      </c>
    </row>
    <row r="2300" spans="1:3">
      <c r="A2300">
        <v>2299</v>
      </c>
      <c r="B2300">
        <v>3853.3</v>
      </c>
      <c r="C2300">
        <v>2359.61</v>
      </c>
    </row>
    <row r="2301" spans="1:3">
      <c r="A2301">
        <v>2300</v>
      </c>
      <c r="B2301">
        <v>3855.87</v>
      </c>
      <c r="C2301">
        <v>2360.73</v>
      </c>
    </row>
    <row r="2302" spans="1:3">
      <c r="A2302">
        <v>2301</v>
      </c>
      <c r="B2302">
        <v>3858.45</v>
      </c>
      <c r="C2302">
        <v>2361.85</v>
      </c>
    </row>
    <row r="2303" spans="1:3">
      <c r="A2303">
        <v>2302</v>
      </c>
      <c r="B2303">
        <v>3861.02</v>
      </c>
      <c r="C2303">
        <v>2362.98</v>
      </c>
    </row>
    <row r="2304" spans="1:3">
      <c r="A2304">
        <v>2303</v>
      </c>
      <c r="B2304">
        <v>3863.6</v>
      </c>
      <c r="C2304">
        <v>2364.1</v>
      </c>
    </row>
    <row r="2305" spans="1:3">
      <c r="A2305">
        <v>2304</v>
      </c>
      <c r="B2305">
        <v>3866.18</v>
      </c>
      <c r="C2305">
        <v>2365.2199999999998</v>
      </c>
    </row>
    <row r="2306" spans="1:3">
      <c r="A2306">
        <v>2305</v>
      </c>
      <c r="B2306">
        <v>3868.76</v>
      </c>
      <c r="C2306">
        <v>2366.35</v>
      </c>
    </row>
    <row r="2307" spans="1:3">
      <c r="A2307">
        <v>2306</v>
      </c>
      <c r="B2307">
        <v>3871.33</v>
      </c>
      <c r="C2307">
        <v>2367.4699999999998</v>
      </c>
    </row>
    <row r="2308" spans="1:3">
      <c r="A2308">
        <v>2307</v>
      </c>
      <c r="B2308">
        <v>3873.91</v>
      </c>
      <c r="C2308">
        <v>2368.6</v>
      </c>
    </row>
    <row r="2309" spans="1:3">
      <c r="A2309">
        <v>2308</v>
      </c>
      <c r="B2309">
        <v>3876.5</v>
      </c>
      <c r="C2309">
        <v>2369.7199999999998</v>
      </c>
    </row>
    <row r="2310" spans="1:3">
      <c r="A2310">
        <v>2309</v>
      </c>
      <c r="B2310">
        <v>3879.08</v>
      </c>
      <c r="C2310">
        <v>2370.84</v>
      </c>
    </row>
    <row r="2311" spans="1:3">
      <c r="A2311">
        <v>2310</v>
      </c>
      <c r="B2311">
        <v>3881.66</v>
      </c>
      <c r="C2311">
        <v>2371.9699999999998</v>
      </c>
    </row>
    <row r="2312" spans="1:3">
      <c r="A2312">
        <v>2311</v>
      </c>
      <c r="B2312">
        <v>3884.25</v>
      </c>
      <c r="C2312">
        <v>2373.09</v>
      </c>
    </row>
    <row r="2313" spans="1:3">
      <c r="A2313">
        <v>2312</v>
      </c>
      <c r="B2313">
        <v>3886.83</v>
      </c>
      <c r="C2313">
        <v>2374.2199999999998</v>
      </c>
    </row>
    <row r="2314" spans="1:3">
      <c r="A2314">
        <v>2313</v>
      </c>
      <c r="B2314">
        <v>3889.42</v>
      </c>
      <c r="C2314">
        <v>2375.34</v>
      </c>
    </row>
    <row r="2315" spans="1:3">
      <c r="A2315">
        <v>2314</v>
      </c>
      <c r="B2315">
        <v>3892</v>
      </c>
      <c r="C2315">
        <v>2376.4699999999998</v>
      </c>
    </row>
    <row r="2316" spans="1:3">
      <c r="A2316">
        <v>2315</v>
      </c>
      <c r="B2316">
        <v>3894.59</v>
      </c>
      <c r="C2316">
        <v>2377.59</v>
      </c>
    </row>
    <row r="2317" spans="1:3">
      <c r="A2317">
        <v>2316</v>
      </c>
      <c r="B2317">
        <v>3897.18</v>
      </c>
      <c r="C2317">
        <v>2378.7199999999998</v>
      </c>
    </row>
    <row r="2318" spans="1:3">
      <c r="A2318">
        <v>2317</v>
      </c>
      <c r="B2318">
        <v>3899.77</v>
      </c>
      <c r="C2318">
        <v>2379.84</v>
      </c>
    </row>
    <row r="2319" spans="1:3">
      <c r="A2319">
        <v>2318</v>
      </c>
      <c r="B2319">
        <v>3902.36</v>
      </c>
      <c r="C2319">
        <v>2380.9699999999998</v>
      </c>
    </row>
    <row r="2320" spans="1:3">
      <c r="A2320">
        <v>2319</v>
      </c>
      <c r="B2320">
        <v>3904.96</v>
      </c>
      <c r="C2320">
        <v>2382.1</v>
      </c>
    </row>
    <row r="2321" spans="1:3">
      <c r="A2321">
        <v>2320</v>
      </c>
      <c r="B2321">
        <v>3907.55</v>
      </c>
      <c r="C2321">
        <v>2383.2199999999998</v>
      </c>
    </row>
    <row r="2322" spans="1:3">
      <c r="A2322">
        <v>2321</v>
      </c>
      <c r="B2322">
        <v>3910.14</v>
      </c>
      <c r="C2322">
        <v>2384.35</v>
      </c>
    </row>
    <row r="2323" spans="1:3">
      <c r="A2323">
        <v>2322</v>
      </c>
      <c r="B2323">
        <v>3912.74</v>
      </c>
      <c r="C2323">
        <v>2385.4699999999998</v>
      </c>
    </row>
    <row r="2324" spans="1:3">
      <c r="A2324">
        <v>2323</v>
      </c>
      <c r="B2324">
        <v>3915.34</v>
      </c>
      <c r="C2324">
        <v>2386.6</v>
      </c>
    </row>
    <row r="2325" spans="1:3">
      <c r="A2325">
        <v>2324</v>
      </c>
      <c r="B2325">
        <v>3917.93</v>
      </c>
      <c r="C2325">
        <v>2387.73</v>
      </c>
    </row>
    <row r="2326" spans="1:3">
      <c r="A2326">
        <v>2325</v>
      </c>
      <c r="B2326">
        <v>3920.53</v>
      </c>
      <c r="C2326">
        <v>2388.85</v>
      </c>
    </row>
    <row r="2327" spans="1:3">
      <c r="A2327">
        <v>2326</v>
      </c>
      <c r="B2327">
        <v>3923.13</v>
      </c>
      <c r="C2327">
        <v>2389.98</v>
      </c>
    </row>
    <row r="2328" spans="1:3">
      <c r="A2328">
        <v>2327</v>
      </c>
      <c r="B2328">
        <v>3925.73</v>
      </c>
      <c r="C2328">
        <v>2391.11</v>
      </c>
    </row>
    <row r="2329" spans="1:3">
      <c r="A2329">
        <v>2328</v>
      </c>
      <c r="B2329">
        <v>3928.33</v>
      </c>
      <c r="C2329">
        <v>2392.23</v>
      </c>
    </row>
    <row r="2330" spans="1:3">
      <c r="A2330">
        <v>2329</v>
      </c>
      <c r="B2330">
        <v>3930.93</v>
      </c>
      <c r="C2330">
        <v>2393.36</v>
      </c>
    </row>
    <row r="2331" spans="1:3">
      <c r="A2331">
        <v>2330</v>
      </c>
      <c r="B2331">
        <v>3933.54</v>
      </c>
      <c r="C2331">
        <v>2394.4899999999998</v>
      </c>
    </row>
    <row r="2332" spans="1:3">
      <c r="A2332">
        <v>2331</v>
      </c>
      <c r="B2332">
        <v>3936.14</v>
      </c>
      <c r="C2332">
        <v>2395.62</v>
      </c>
    </row>
    <row r="2333" spans="1:3">
      <c r="A2333">
        <v>2332</v>
      </c>
      <c r="B2333">
        <v>3938.75</v>
      </c>
      <c r="C2333">
        <v>2396.7399999999998</v>
      </c>
    </row>
    <row r="2334" spans="1:3">
      <c r="A2334">
        <v>2333</v>
      </c>
      <c r="B2334">
        <v>3941.35</v>
      </c>
      <c r="C2334">
        <v>2397.87</v>
      </c>
    </row>
    <row r="2335" spans="1:3">
      <c r="A2335">
        <v>2334</v>
      </c>
      <c r="B2335">
        <v>3943.96</v>
      </c>
      <c r="C2335">
        <v>2399</v>
      </c>
    </row>
    <row r="2336" spans="1:3">
      <c r="A2336">
        <v>2335</v>
      </c>
      <c r="B2336">
        <v>3946.57</v>
      </c>
      <c r="C2336">
        <v>2400.13</v>
      </c>
    </row>
    <row r="2337" spans="1:3">
      <c r="A2337">
        <v>2336</v>
      </c>
      <c r="B2337">
        <v>3949.18</v>
      </c>
      <c r="C2337">
        <v>2401.25</v>
      </c>
    </row>
    <row r="2338" spans="1:3">
      <c r="A2338">
        <v>2337</v>
      </c>
      <c r="B2338">
        <v>3951.79</v>
      </c>
      <c r="C2338">
        <v>2402.38</v>
      </c>
    </row>
    <row r="2339" spans="1:3">
      <c r="A2339">
        <v>2338</v>
      </c>
      <c r="B2339">
        <v>3954.4</v>
      </c>
      <c r="C2339">
        <v>2403.5100000000002</v>
      </c>
    </row>
    <row r="2340" spans="1:3">
      <c r="A2340">
        <v>2339</v>
      </c>
      <c r="B2340">
        <v>3957.01</v>
      </c>
      <c r="C2340">
        <v>2404.64</v>
      </c>
    </row>
    <row r="2341" spans="1:3">
      <c r="A2341">
        <v>2340</v>
      </c>
      <c r="B2341">
        <v>3959.63</v>
      </c>
      <c r="C2341">
        <v>2405.77</v>
      </c>
    </row>
    <row r="2342" spans="1:3">
      <c r="A2342">
        <v>2341</v>
      </c>
      <c r="B2342">
        <v>3962.24</v>
      </c>
      <c r="C2342">
        <v>2406.9</v>
      </c>
    </row>
    <row r="2343" spans="1:3">
      <c r="A2343">
        <v>2342</v>
      </c>
      <c r="B2343">
        <v>3964.86</v>
      </c>
      <c r="C2343">
        <v>2408.0300000000002</v>
      </c>
    </row>
    <row r="2344" spans="1:3">
      <c r="A2344">
        <v>2343</v>
      </c>
      <c r="B2344">
        <v>3967.47</v>
      </c>
      <c r="C2344">
        <v>2409.15</v>
      </c>
    </row>
    <row r="2345" spans="1:3">
      <c r="A2345">
        <v>2344</v>
      </c>
      <c r="B2345">
        <v>3970.09</v>
      </c>
      <c r="C2345">
        <v>2410.2800000000002</v>
      </c>
    </row>
    <row r="2346" spans="1:3">
      <c r="A2346">
        <v>2345</v>
      </c>
      <c r="B2346">
        <v>3972.71</v>
      </c>
      <c r="C2346">
        <v>2411.41</v>
      </c>
    </row>
    <row r="2347" spans="1:3">
      <c r="A2347">
        <v>2346</v>
      </c>
      <c r="B2347">
        <v>3975.33</v>
      </c>
      <c r="C2347">
        <v>2412.54</v>
      </c>
    </row>
    <row r="2348" spans="1:3">
      <c r="A2348">
        <v>2347</v>
      </c>
      <c r="B2348">
        <v>3977.95</v>
      </c>
      <c r="C2348">
        <v>2413.67</v>
      </c>
    </row>
    <row r="2349" spans="1:3">
      <c r="A2349">
        <v>2348</v>
      </c>
      <c r="B2349">
        <v>3980.57</v>
      </c>
      <c r="C2349">
        <v>2414.8000000000002</v>
      </c>
    </row>
    <row r="2350" spans="1:3">
      <c r="A2350">
        <v>2349</v>
      </c>
      <c r="B2350">
        <v>3983.2</v>
      </c>
      <c r="C2350">
        <v>2415.9299999999998</v>
      </c>
    </row>
    <row r="2351" spans="1:3">
      <c r="A2351">
        <v>2350</v>
      </c>
      <c r="B2351">
        <v>3985.82</v>
      </c>
      <c r="C2351">
        <v>2417.06</v>
      </c>
    </row>
    <row r="2352" spans="1:3">
      <c r="A2352">
        <v>2351</v>
      </c>
      <c r="B2352">
        <v>3988.44</v>
      </c>
      <c r="C2352">
        <v>2418.19</v>
      </c>
    </row>
    <row r="2353" spans="1:3">
      <c r="A2353">
        <v>2352</v>
      </c>
      <c r="B2353">
        <v>3991.07</v>
      </c>
      <c r="C2353">
        <v>2419.3200000000002</v>
      </c>
    </row>
    <row r="2354" spans="1:3">
      <c r="A2354">
        <v>2353</v>
      </c>
      <c r="B2354">
        <v>3993.7</v>
      </c>
      <c r="C2354">
        <v>2420.4499999999998</v>
      </c>
    </row>
    <row r="2355" spans="1:3">
      <c r="A2355">
        <v>2354</v>
      </c>
      <c r="B2355">
        <v>3996.32</v>
      </c>
      <c r="C2355">
        <v>2421.58</v>
      </c>
    </row>
    <row r="2356" spans="1:3">
      <c r="A2356">
        <v>2355</v>
      </c>
      <c r="B2356">
        <v>3998.95</v>
      </c>
      <c r="C2356">
        <v>2422.71</v>
      </c>
    </row>
    <row r="2357" spans="1:3">
      <c r="A2357">
        <v>2356</v>
      </c>
      <c r="B2357">
        <v>4001.58</v>
      </c>
      <c r="C2357">
        <v>2423.85</v>
      </c>
    </row>
    <row r="2358" spans="1:3">
      <c r="A2358">
        <v>2357</v>
      </c>
      <c r="B2358">
        <v>4004.21</v>
      </c>
      <c r="C2358">
        <v>2424.98</v>
      </c>
    </row>
    <row r="2359" spans="1:3">
      <c r="A2359">
        <v>2358</v>
      </c>
      <c r="B2359">
        <v>4006.85</v>
      </c>
      <c r="C2359">
        <v>2426.11</v>
      </c>
    </row>
    <row r="2360" spans="1:3">
      <c r="A2360">
        <v>2359</v>
      </c>
      <c r="B2360">
        <v>4009.48</v>
      </c>
      <c r="C2360">
        <v>2427.2399999999998</v>
      </c>
    </row>
    <row r="2361" spans="1:3">
      <c r="A2361">
        <v>2360</v>
      </c>
      <c r="B2361">
        <v>4012.11</v>
      </c>
      <c r="C2361">
        <v>2428.37</v>
      </c>
    </row>
    <row r="2362" spans="1:3">
      <c r="A2362">
        <v>2361</v>
      </c>
      <c r="B2362">
        <v>4014.75</v>
      </c>
      <c r="C2362">
        <v>2429.5</v>
      </c>
    </row>
    <row r="2363" spans="1:3">
      <c r="A2363">
        <v>2362</v>
      </c>
      <c r="B2363">
        <v>4017.38</v>
      </c>
      <c r="C2363">
        <v>2430.63</v>
      </c>
    </row>
    <row r="2364" spans="1:3">
      <c r="A2364">
        <v>2363</v>
      </c>
      <c r="B2364">
        <v>4020.02</v>
      </c>
      <c r="C2364">
        <v>2431.77</v>
      </c>
    </row>
    <row r="2365" spans="1:3">
      <c r="A2365">
        <v>2364</v>
      </c>
      <c r="B2365">
        <v>4022.66</v>
      </c>
      <c r="C2365">
        <v>2432.9</v>
      </c>
    </row>
    <row r="2366" spans="1:3">
      <c r="A2366">
        <v>2365</v>
      </c>
      <c r="B2366">
        <v>4025.3</v>
      </c>
      <c r="C2366">
        <v>2434.0300000000002</v>
      </c>
    </row>
    <row r="2367" spans="1:3">
      <c r="A2367">
        <v>2366</v>
      </c>
      <c r="B2367">
        <v>4027.94</v>
      </c>
      <c r="C2367">
        <v>2435.16</v>
      </c>
    </row>
    <row r="2368" spans="1:3">
      <c r="A2368">
        <v>2367</v>
      </c>
      <c r="B2368">
        <v>4030.58</v>
      </c>
      <c r="C2368">
        <v>2436.29</v>
      </c>
    </row>
    <row r="2369" spans="1:3">
      <c r="A2369">
        <v>2368</v>
      </c>
      <c r="B2369">
        <v>4033.22</v>
      </c>
      <c r="C2369">
        <v>2437.4299999999998</v>
      </c>
    </row>
    <row r="2370" spans="1:3">
      <c r="A2370">
        <v>2369</v>
      </c>
      <c r="B2370">
        <v>4035.87</v>
      </c>
      <c r="C2370">
        <v>2438.56</v>
      </c>
    </row>
    <row r="2371" spans="1:3">
      <c r="A2371">
        <v>2370</v>
      </c>
      <c r="B2371">
        <v>4038.51</v>
      </c>
      <c r="C2371">
        <v>2439.69</v>
      </c>
    </row>
    <row r="2372" spans="1:3">
      <c r="A2372">
        <v>2371</v>
      </c>
      <c r="B2372">
        <v>4041.16</v>
      </c>
      <c r="C2372">
        <v>2440.83</v>
      </c>
    </row>
    <row r="2373" spans="1:3">
      <c r="A2373">
        <v>2372</v>
      </c>
      <c r="B2373">
        <v>4043.8</v>
      </c>
      <c r="C2373">
        <v>2441.96</v>
      </c>
    </row>
    <row r="2374" spans="1:3">
      <c r="A2374">
        <v>2373</v>
      </c>
      <c r="B2374">
        <v>4046.45</v>
      </c>
      <c r="C2374">
        <v>2443.09</v>
      </c>
    </row>
    <row r="2375" spans="1:3">
      <c r="A2375">
        <v>2374</v>
      </c>
      <c r="B2375">
        <v>4049.1</v>
      </c>
      <c r="C2375">
        <v>2444.23</v>
      </c>
    </row>
    <row r="2376" spans="1:3">
      <c r="A2376">
        <v>2375</v>
      </c>
      <c r="B2376">
        <v>4051.75</v>
      </c>
      <c r="C2376">
        <v>2445.36</v>
      </c>
    </row>
    <row r="2377" spans="1:3">
      <c r="A2377">
        <v>2376</v>
      </c>
      <c r="B2377">
        <v>4054.4</v>
      </c>
      <c r="C2377">
        <v>2446.4899999999998</v>
      </c>
    </row>
    <row r="2378" spans="1:3">
      <c r="A2378">
        <v>2377</v>
      </c>
      <c r="B2378">
        <v>4057.05</v>
      </c>
      <c r="C2378">
        <v>2447.63</v>
      </c>
    </row>
    <row r="2379" spans="1:3">
      <c r="A2379">
        <v>2378</v>
      </c>
      <c r="B2379">
        <v>4059.7</v>
      </c>
      <c r="C2379">
        <v>2448.7600000000002</v>
      </c>
    </row>
    <row r="2380" spans="1:3">
      <c r="A2380">
        <v>2379</v>
      </c>
      <c r="B2380">
        <v>4062.35</v>
      </c>
      <c r="C2380">
        <v>2449.9</v>
      </c>
    </row>
    <row r="2381" spans="1:3">
      <c r="A2381">
        <v>2380</v>
      </c>
      <c r="B2381">
        <v>4065.01</v>
      </c>
      <c r="C2381">
        <v>2451.0300000000002</v>
      </c>
    </row>
    <row r="2382" spans="1:3">
      <c r="A2382">
        <v>2381</v>
      </c>
      <c r="B2382">
        <v>4067.66</v>
      </c>
      <c r="C2382">
        <v>2452.16</v>
      </c>
    </row>
    <row r="2383" spans="1:3">
      <c r="A2383">
        <v>2382</v>
      </c>
      <c r="B2383">
        <v>4070.32</v>
      </c>
      <c r="C2383">
        <v>2453.3000000000002</v>
      </c>
    </row>
    <row r="2384" spans="1:3">
      <c r="A2384">
        <v>2383</v>
      </c>
      <c r="B2384">
        <v>4072.98</v>
      </c>
      <c r="C2384">
        <v>2454.4299999999998</v>
      </c>
    </row>
    <row r="2385" spans="1:3">
      <c r="A2385">
        <v>2384</v>
      </c>
      <c r="B2385">
        <v>4075.64</v>
      </c>
      <c r="C2385">
        <v>2455.5700000000002</v>
      </c>
    </row>
    <row r="2386" spans="1:3">
      <c r="A2386">
        <v>2385</v>
      </c>
      <c r="B2386">
        <v>4078.3</v>
      </c>
      <c r="C2386">
        <v>2456.6999999999998</v>
      </c>
    </row>
    <row r="2387" spans="1:3">
      <c r="A2387">
        <v>2386</v>
      </c>
      <c r="B2387">
        <v>4080.96</v>
      </c>
      <c r="C2387">
        <v>2457.84</v>
      </c>
    </row>
    <row r="2388" spans="1:3">
      <c r="A2388">
        <v>2387</v>
      </c>
      <c r="B2388">
        <v>4083.62</v>
      </c>
      <c r="C2388">
        <v>2458.9699999999998</v>
      </c>
    </row>
    <row r="2389" spans="1:3">
      <c r="A2389">
        <v>2388</v>
      </c>
      <c r="B2389">
        <v>4086.28</v>
      </c>
      <c r="C2389">
        <v>2460.11</v>
      </c>
    </row>
    <row r="2390" spans="1:3">
      <c r="A2390">
        <v>2389</v>
      </c>
      <c r="B2390">
        <v>4088.95</v>
      </c>
      <c r="C2390">
        <v>2461.2399999999998</v>
      </c>
    </row>
    <row r="2391" spans="1:3">
      <c r="A2391">
        <v>2390</v>
      </c>
      <c r="B2391">
        <v>4091.61</v>
      </c>
      <c r="C2391">
        <v>2462.38</v>
      </c>
    </row>
    <row r="2392" spans="1:3">
      <c r="A2392">
        <v>2391</v>
      </c>
      <c r="B2392">
        <v>4094.28</v>
      </c>
      <c r="C2392">
        <v>2463.52</v>
      </c>
    </row>
    <row r="2393" spans="1:3">
      <c r="A2393">
        <v>2392</v>
      </c>
      <c r="B2393">
        <v>4096.9399999999996</v>
      </c>
      <c r="C2393">
        <v>2464.65</v>
      </c>
    </row>
    <row r="2394" spans="1:3">
      <c r="A2394">
        <v>2393</v>
      </c>
      <c r="B2394">
        <v>4099.6099999999997</v>
      </c>
      <c r="C2394">
        <v>2465.79</v>
      </c>
    </row>
    <row r="2395" spans="1:3">
      <c r="A2395">
        <v>2394</v>
      </c>
      <c r="B2395">
        <v>4102.28</v>
      </c>
      <c r="C2395">
        <v>2466.92</v>
      </c>
    </row>
    <row r="2396" spans="1:3">
      <c r="A2396">
        <v>2395</v>
      </c>
      <c r="B2396">
        <v>4104.95</v>
      </c>
      <c r="C2396">
        <v>2468.06</v>
      </c>
    </row>
    <row r="2397" spans="1:3">
      <c r="A2397">
        <v>2396</v>
      </c>
      <c r="B2397">
        <v>4107.62</v>
      </c>
      <c r="C2397">
        <v>2469.1999999999998</v>
      </c>
    </row>
    <row r="2398" spans="1:3">
      <c r="A2398">
        <v>2397</v>
      </c>
      <c r="B2398">
        <v>4110.29</v>
      </c>
      <c r="C2398">
        <v>2470.33</v>
      </c>
    </row>
    <row r="2399" spans="1:3">
      <c r="A2399">
        <v>2398</v>
      </c>
      <c r="B2399">
        <v>4112.97</v>
      </c>
      <c r="C2399">
        <v>2471.4699999999998</v>
      </c>
    </row>
    <row r="2400" spans="1:3">
      <c r="A2400">
        <v>2399</v>
      </c>
      <c r="B2400">
        <v>4115.6400000000003</v>
      </c>
      <c r="C2400">
        <v>2472.61</v>
      </c>
    </row>
    <row r="2401" spans="1:3">
      <c r="A2401">
        <v>2400</v>
      </c>
      <c r="B2401">
        <v>4118.32</v>
      </c>
      <c r="C2401">
        <v>2473.75</v>
      </c>
    </row>
    <row r="2402" spans="1:3">
      <c r="A2402">
        <v>2401</v>
      </c>
      <c r="B2402">
        <v>4120.99</v>
      </c>
      <c r="C2402">
        <v>2474.88</v>
      </c>
    </row>
    <row r="2403" spans="1:3">
      <c r="A2403">
        <v>2402</v>
      </c>
      <c r="B2403">
        <v>4123.67</v>
      </c>
      <c r="C2403">
        <v>2476.02</v>
      </c>
    </row>
    <row r="2404" spans="1:3">
      <c r="A2404">
        <v>2403</v>
      </c>
      <c r="B2404">
        <v>4126.3500000000004</v>
      </c>
      <c r="C2404">
        <v>2477.16</v>
      </c>
    </row>
    <row r="2405" spans="1:3">
      <c r="A2405">
        <v>2404</v>
      </c>
      <c r="B2405">
        <v>4129.03</v>
      </c>
      <c r="C2405">
        <v>2478.3000000000002</v>
      </c>
    </row>
    <row r="2406" spans="1:3">
      <c r="A2406">
        <v>2405</v>
      </c>
      <c r="B2406">
        <v>4131.71</v>
      </c>
      <c r="C2406">
        <v>2479.4299999999998</v>
      </c>
    </row>
    <row r="2407" spans="1:3">
      <c r="A2407">
        <v>2406</v>
      </c>
      <c r="B2407">
        <v>4134.3900000000003</v>
      </c>
      <c r="C2407">
        <v>2480.5700000000002</v>
      </c>
    </row>
    <row r="2408" spans="1:3">
      <c r="A2408">
        <v>2407</v>
      </c>
      <c r="B2408">
        <v>4137.07</v>
      </c>
      <c r="C2408">
        <v>2481.71</v>
      </c>
    </row>
    <row r="2409" spans="1:3">
      <c r="A2409">
        <v>2408</v>
      </c>
      <c r="B2409">
        <v>4139.76</v>
      </c>
      <c r="C2409">
        <v>2482.85</v>
      </c>
    </row>
    <row r="2410" spans="1:3">
      <c r="A2410">
        <v>2409</v>
      </c>
      <c r="B2410">
        <v>4142.4399999999996</v>
      </c>
      <c r="C2410">
        <v>2483.9899999999998</v>
      </c>
    </row>
    <row r="2411" spans="1:3">
      <c r="A2411">
        <v>2410</v>
      </c>
      <c r="B2411">
        <v>4145.13</v>
      </c>
      <c r="C2411">
        <v>2485.12</v>
      </c>
    </row>
    <row r="2412" spans="1:3">
      <c r="A2412">
        <v>2411</v>
      </c>
      <c r="B2412">
        <v>4147.8100000000004</v>
      </c>
      <c r="C2412">
        <v>2486.2600000000002</v>
      </c>
    </row>
    <row r="2413" spans="1:3">
      <c r="A2413">
        <v>2412</v>
      </c>
      <c r="B2413">
        <v>4150.5</v>
      </c>
      <c r="C2413">
        <v>2487.4</v>
      </c>
    </row>
    <row r="2414" spans="1:3">
      <c r="A2414">
        <v>2413</v>
      </c>
      <c r="B2414">
        <v>4153.1899999999996</v>
      </c>
      <c r="C2414">
        <v>2488.54</v>
      </c>
    </row>
    <row r="2415" spans="1:3">
      <c r="A2415">
        <v>2414</v>
      </c>
      <c r="B2415">
        <v>4155.88</v>
      </c>
      <c r="C2415">
        <v>2489.6799999999998</v>
      </c>
    </row>
    <row r="2416" spans="1:3">
      <c r="A2416">
        <v>2415</v>
      </c>
      <c r="B2416">
        <v>4158.57</v>
      </c>
      <c r="C2416">
        <v>2490.8200000000002</v>
      </c>
    </row>
    <row r="2417" spans="1:3">
      <c r="A2417">
        <v>2416</v>
      </c>
      <c r="B2417">
        <v>4161.26</v>
      </c>
      <c r="C2417">
        <v>2491.96</v>
      </c>
    </row>
    <row r="2418" spans="1:3">
      <c r="A2418">
        <v>2417</v>
      </c>
      <c r="B2418">
        <v>4163.96</v>
      </c>
      <c r="C2418">
        <v>2493.1</v>
      </c>
    </row>
    <row r="2419" spans="1:3">
      <c r="A2419">
        <v>2418</v>
      </c>
      <c r="B2419">
        <v>4166.6499999999996</v>
      </c>
      <c r="C2419">
        <v>2494.2399999999998</v>
      </c>
    </row>
    <row r="2420" spans="1:3">
      <c r="A2420">
        <v>2419</v>
      </c>
      <c r="B2420">
        <v>4169.34</v>
      </c>
      <c r="C2420">
        <v>2495.38</v>
      </c>
    </row>
    <row r="2421" spans="1:3">
      <c r="A2421">
        <v>2420</v>
      </c>
      <c r="B2421">
        <v>4172.04</v>
      </c>
      <c r="C2421">
        <v>2496.52</v>
      </c>
    </row>
    <row r="2422" spans="1:3">
      <c r="A2422">
        <v>2421</v>
      </c>
      <c r="B2422">
        <v>4174.74</v>
      </c>
      <c r="C2422">
        <v>2497.66</v>
      </c>
    </row>
    <row r="2423" spans="1:3">
      <c r="A2423">
        <v>2422</v>
      </c>
      <c r="B2423">
        <v>4177.4399999999996</v>
      </c>
      <c r="C2423">
        <v>2498.8000000000002</v>
      </c>
    </row>
    <row r="2424" spans="1:3">
      <c r="A2424">
        <v>2423</v>
      </c>
      <c r="B2424">
        <v>4180.1400000000003</v>
      </c>
      <c r="C2424">
        <v>2499.94</v>
      </c>
    </row>
    <row r="2425" spans="1:3">
      <c r="A2425">
        <v>2424</v>
      </c>
      <c r="B2425">
        <v>4182.84</v>
      </c>
      <c r="C2425">
        <v>2501.08</v>
      </c>
    </row>
    <row r="2426" spans="1:3">
      <c r="A2426">
        <v>2425</v>
      </c>
      <c r="B2426">
        <v>4185.54</v>
      </c>
      <c r="C2426">
        <v>2502.2199999999998</v>
      </c>
    </row>
    <row r="2427" spans="1:3">
      <c r="A2427">
        <v>2426</v>
      </c>
      <c r="B2427">
        <v>4188.24</v>
      </c>
      <c r="C2427">
        <v>2503.36</v>
      </c>
    </row>
    <row r="2428" spans="1:3">
      <c r="A2428">
        <v>2427</v>
      </c>
      <c r="B2428">
        <v>4190.9399999999996</v>
      </c>
      <c r="C2428">
        <v>2504.5</v>
      </c>
    </row>
    <row r="2429" spans="1:3">
      <c r="A2429">
        <v>2428</v>
      </c>
      <c r="B2429">
        <v>4193.6499999999996</v>
      </c>
      <c r="C2429">
        <v>2505.64</v>
      </c>
    </row>
    <row r="2430" spans="1:3">
      <c r="A2430">
        <v>2429</v>
      </c>
      <c r="B2430">
        <v>4196.3500000000004</v>
      </c>
      <c r="C2430">
        <v>2506.7800000000002</v>
      </c>
    </row>
    <row r="2431" spans="1:3">
      <c r="A2431">
        <v>2430</v>
      </c>
      <c r="B2431">
        <v>4199.0600000000004</v>
      </c>
      <c r="C2431">
        <v>2507.9299999999998</v>
      </c>
    </row>
    <row r="2432" spans="1:3">
      <c r="A2432">
        <v>2431</v>
      </c>
      <c r="B2432">
        <v>4201.7700000000004</v>
      </c>
      <c r="C2432">
        <v>2509.0700000000002</v>
      </c>
    </row>
    <row r="2433" spans="1:3">
      <c r="A2433">
        <v>2432</v>
      </c>
      <c r="B2433">
        <v>4204.4799999999996</v>
      </c>
      <c r="C2433">
        <v>2510.21</v>
      </c>
    </row>
    <row r="2434" spans="1:3">
      <c r="A2434">
        <v>2433</v>
      </c>
      <c r="B2434">
        <v>4207.18</v>
      </c>
      <c r="C2434">
        <v>2511.35</v>
      </c>
    </row>
    <row r="2435" spans="1:3">
      <c r="A2435">
        <v>2434</v>
      </c>
      <c r="B2435">
        <v>4209.8999999999996</v>
      </c>
      <c r="C2435">
        <v>2512.4899999999998</v>
      </c>
    </row>
    <row r="2436" spans="1:3">
      <c r="A2436">
        <v>2435</v>
      </c>
      <c r="B2436">
        <v>4212.6099999999997</v>
      </c>
      <c r="C2436">
        <v>2513.64</v>
      </c>
    </row>
    <row r="2437" spans="1:3">
      <c r="A2437">
        <v>2436</v>
      </c>
      <c r="B2437">
        <v>4215.32</v>
      </c>
      <c r="C2437">
        <v>2514.7800000000002</v>
      </c>
    </row>
    <row r="2438" spans="1:3">
      <c r="A2438">
        <v>2437</v>
      </c>
      <c r="B2438">
        <v>4218.03</v>
      </c>
      <c r="C2438">
        <v>2515.92</v>
      </c>
    </row>
    <row r="2439" spans="1:3">
      <c r="A2439">
        <v>2438</v>
      </c>
      <c r="B2439">
        <v>4220.75</v>
      </c>
      <c r="C2439">
        <v>2517.06</v>
      </c>
    </row>
    <row r="2440" spans="1:3">
      <c r="A2440">
        <v>2439</v>
      </c>
      <c r="B2440">
        <v>4223.47</v>
      </c>
      <c r="C2440">
        <v>2518.21</v>
      </c>
    </row>
    <row r="2441" spans="1:3">
      <c r="A2441">
        <v>2440</v>
      </c>
      <c r="B2441">
        <v>4226.18</v>
      </c>
      <c r="C2441">
        <v>2519.35</v>
      </c>
    </row>
    <row r="2442" spans="1:3">
      <c r="A2442">
        <v>2441</v>
      </c>
      <c r="B2442">
        <v>4228.8999999999996</v>
      </c>
      <c r="C2442">
        <v>2520.4899999999998</v>
      </c>
    </row>
    <row r="2443" spans="1:3">
      <c r="A2443">
        <v>2442</v>
      </c>
      <c r="B2443">
        <v>4231.62</v>
      </c>
      <c r="C2443">
        <v>2521.63</v>
      </c>
    </row>
    <row r="2444" spans="1:3">
      <c r="A2444">
        <v>2443</v>
      </c>
      <c r="B2444">
        <v>4234.34</v>
      </c>
      <c r="C2444">
        <v>2522.7800000000002</v>
      </c>
    </row>
    <row r="2445" spans="1:3">
      <c r="A2445">
        <v>2444</v>
      </c>
      <c r="B2445">
        <v>4237.0600000000004</v>
      </c>
      <c r="C2445">
        <v>2523.92</v>
      </c>
    </row>
    <row r="2446" spans="1:3">
      <c r="A2446">
        <v>2445</v>
      </c>
      <c r="B2446">
        <v>4239.78</v>
      </c>
      <c r="C2446">
        <v>2525.0700000000002</v>
      </c>
    </row>
    <row r="2447" spans="1:3">
      <c r="A2447">
        <v>2446</v>
      </c>
      <c r="B2447">
        <v>4242.51</v>
      </c>
      <c r="C2447">
        <v>2526.21</v>
      </c>
    </row>
    <row r="2448" spans="1:3">
      <c r="A2448">
        <v>2447</v>
      </c>
      <c r="B2448">
        <v>4245.2299999999996</v>
      </c>
      <c r="C2448">
        <v>2527.35</v>
      </c>
    </row>
    <row r="2449" spans="1:3">
      <c r="A2449">
        <v>2448</v>
      </c>
      <c r="B2449">
        <v>4247.96</v>
      </c>
      <c r="C2449">
        <v>2528.5</v>
      </c>
    </row>
    <row r="2450" spans="1:3">
      <c r="A2450">
        <v>2449</v>
      </c>
      <c r="B2450">
        <v>4250.68</v>
      </c>
      <c r="C2450">
        <v>2529.64</v>
      </c>
    </row>
    <row r="2451" spans="1:3">
      <c r="A2451">
        <v>2450</v>
      </c>
      <c r="B2451">
        <v>4253.41</v>
      </c>
      <c r="C2451">
        <v>2530.79</v>
      </c>
    </row>
    <row r="2452" spans="1:3">
      <c r="A2452">
        <v>2451</v>
      </c>
      <c r="B2452">
        <v>4256.1400000000003</v>
      </c>
      <c r="C2452">
        <v>2531.9299999999998</v>
      </c>
    </row>
    <row r="2453" spans="1:3">
      <c r="A2453">
        <v>2452</v>
      </c>
      <c r="B2453">
        <v>4258.87</v>
      </c>
      <c r="C2453">
        <v>2533.0700000000002</v>
      </c>
    </row>
    <row r="2454" spans="1:3">
      <c r="A2454">
        <v>2453</v>
      </c>
      <c r="B2454">
        <v>4261.6000000000004</v>
      </c>
      <c r="C2454">
        <v>2534.2199999999998</v>
      </c>
    </row>
    <row r="2455" spans="1:3">
      <c r="A2455">
        <v>2454</v>
      </c>
      <c r="B2455">
        <v>4264.33</v>
      </c>
      <c r="C2455">
        <v>2535.36</v>
      </c>
    </row>
    <row r="2456" spans="1:3">
      <c r="A2456">
        <v>2455</v>
      </c>
      <c r="B2456">
        <v>4267.0600000000004</v>
      </c>
      <c r="C2456">
        <v>2536.5100000000002</v>
      </c>
    </row>
    <row r="2457" spans="1:3">
      <c r="A2457">
        <v>2456</v>
      </c>
      <c r="B2457">
        <v>4269.8</v>
      </c>
      <c r="C2457">
        <v>2537.66</v>
      </c>
    </row>
    <row r="2458" spans="1:3">
      <c r="A2458">
        <v>2457</v>
      </c>
      <c r="B2458">
        <v>4272.53</v>
      </c>
      <c r="C2458">
        <v>2538.8000000000002</v>
      </c>
    </row>
    <row r="2459" spans="1:3">
      <c r="A2459">
        <v>2458</v>
      </c>
      <c r="B2459">
        <v>4275.2700000000004</v>
      </c>
      <c r="C2459">
        <v>2539.9499999999998</v>
      </c>
    </row>
    <row r="2460" spans="1:3">
      <c r="A2460">
        <v>2459</v>
      </c>
      <c r="B2460">
        <v>4278.01</v>
      </c>
      <c r="C2460">
        <v>2541.09</v>
      </c>
    </row>
    <row r="2461" spans="1:3">
      <c r="A2461">
        <v>2460</v>
      </c>
      <c r="B2461">
        <v>4280.74</v>
      </c>
      <c r="C2461">
        <v>2542.2399999999998</v>
      </c>
    </row>
    <row r="2462" spans="1:3">
      <c r="A2462">
        <v>2461</v>
      </c>
      <c r="B2462">
        <v>4283.4799999999996</v>
      </c>
      <c r="C2462">
        <v>2543.38</v>
      </c>
    </row>
    <row r="2463" spans="1:3">
      <c r="A2463">
        <v>2462</v>
      </c>
      <c r="B2463">
        <v>4286.22</v>
      </c>
      <c r="C2463">
        <v>2544.5300000000002</v>
      </c>
    </row>
    <row r="2464" spans="1:3">
      <c r="A2464">
        <v>2463</v>
      </c>
      <c r="B2464">
        <v>4288.97</v>
      </c>
      <c r="C2464">
        <v>2545.6799999999998</v>
      </c>
    </row>
    <row r="2465" spans="1:3">
      <c r="A2465">
        <v>2464</v>
      </c>
      <c r="B2465">
        <v>4291.71</v>
      </c>
      <c r="C2465">
        <v>2546.8200000000002</v>
      </c>
    </row>
    <row r="2466" spans="1:3">
      <c r="A2466">
        <v>2465</v>
      </c>
      <c r="B2466">
        <v>4294.45</v>
      </c>
      <c r="C2466">
        <v>2547.9699999999998</v>
      </c>
    </row>
    <row r="2467" spans="1:3">
      <c r="A2467">
        <v>2466</v>
      </c>
      <c r="B2467">
        <v>4297.2</v>
      </c>
      <c r="C2467">
        <v>2549.12</v>
      </c>
    </row>
    <row r="2468" spans="1:3">
      <c r="A2468">
        <v>2467</v>
      </c>
      <c r="B2468">
        <v>4299.9399999999996</v>
      </c>
      <c r="C2468">
        <v>2550.2600000000002</v>
      </c>
    </row>
    <row r="2469" spans="1:3">
      <c r="A2469">
        <v>2468</v>
      </c>
      <c r="B2469">
        <v>4302.6899999999996</v>
      </c>
      <c r="C2469">
        <v>2551.41</v>
      </c>
    </row>
    <row r="2470" spans="1:3">
      <c r="A2470">
        <v>2469</v>
      </c>
      <c r="B2470">
        <v>4305.4399999999996</v>
      </c>
      <c r="C2470">
        <v>2552.56</v>
      </c>
    </row>
    <row r="2471" spans="1:3">
      <c r="A2471">
        <v>2470</v>
      </c>
      <c r="B2471">
        <v>4308.18</v>
      </c>
      <c r="C2471">
        <v>2553.6999999999998</v>
      </c>
    </row>
    <row r="2472" spans="1:3">
      <c r="A2472">
        <v>2471</v>
      </c>
      <c r="B2472">
        <v>4310.93</v>
      </c>
      <c r="C2472">
        <v>2554.85</v>
      </c>
    </row>
    <row r="2473" spans="1:3">
      <c r="A2473">
        <v>2472</v>
      </c>
      <c r="B2473">
        <v>4313.6899999999996</v>
      </c>
      <c r="C2473">
        <v>2556</v>
      </c>
    </row>
    <row r="2474" spans="1:3">
      <c r="A2474">
        <v>2473</v>
      </c>
      <c r="B2474">
        <v>4316.4399999999996</v>
      </c>
      <c r="C2474">
        <v>2557.15</v>
      </c>
    </row>
    <row r="2475" spans="1:3">
      <c r="A2475">
        <v>2474</v>
      </c>
      <c r="B2475">
        <v>4319.1899999999996</v>
      </c>
      <c r="C2475">
        <v>2558.29</v>
      </c>
    </row>
    <row r="2476" spans="1:3">
      <c r="A2476">
        <v>2475</v>
      </c>
      <c r="B2476">
        <v>4321.9399999999996</v>
      </c>
      <c r="C2476">
        <v>2559.44</v>
      </c>
    </row>
    <row r="2477" spans="1:3">
      <c r="A2477">
        <v>2476</v>
      </c>
      <c r="B2477">
        <v>4324.7</v>
      </c>
      <c r="C2477">
        <v>2560.59</v>
      </c>
    </row>
    <row r="2478" spans="1:3">
      <c r="A2478">
        <v>2477</v>
      </c>
      <c r="B2478">
        <v>4327.46</v>
      </c>
      <c r="C2478">
        <v>2561.7399999999998</v>
      </c>
    </row>
    <row r="2479" spans="1:3">
      <c r="A2479">
        <v>2478</v>
      </c>
      <c r="B2479">
        <v>4330.21</v>
      </c>
      <c r="C2479">
        <v>2562.89</v>
      </c>
    </row>
    <row r="2480" spans="1:3">
      <c r="A2480">
        <v>2479</v>
      </c>
      <c r="B2480">
        <v>4332.97</v>
      </c>
      <c r="C2480">
        <v>2564.04</v>
      </c>
    </row>
    <row r="2481" spans="1:3">
      <c r="A2481">
        <v>2480</v>
      </c>
      <c r="B2481">
        <v>4335.7299999999996</v>
      </c>
      <c r="C2481">
        <v>2565.1799999999998</v>
      </c>
    </row>
    <row r="2482" spans="1:3">
      <c r="A2482">
        <v>2481</v>
      </c>
      <c r="B2482">
        <v>4338.49</v>
      </c>
      <c r="C2482">
        <v>2566.33</v>
      </c>
    </row>
    <row r="2483" spans="1:3">
      <c r="A2483">
        <v>2482</v>
      </c>
      <c r="B2483">
        <v>4341.25</v>
      </c>
      <c r="C2483">
        <v>2567.48</v>
      </c>
    </row>
    <row r="2484" spans="1:3">
      <c r="A2484">
        <v>2483</v>
      </c>
      <c r="B2484">
        <v>4344.0200000000004</v>
      </c>
      <c r="C2484">
        <v>2568.63</v>
      </c>
    </row>
    <row r="2485" spans="1:3">
      <c r="A2485">
        <v>2484</v>
      </c>
      <c r="B2485">
        <v>4346.78</v>
      </c>
      <c r="C2485">
        <v>2569.7800000000002</v>
      </c>
    </row>
    <row r="2486" spans="1:3">
      <c r="A2486">
        <v>2485</v>
      </c>
      <c r="B2486">
        <v>4349.54</v>
      </c>
      <c r="C2486">
        <v>2570.9299999999998</v>
      </c>
    </row>
    <row r="2487" spans="1:3">
      <c r="A2487">
        <v>2486</v>
      </c>
      <c r="B2487">
        <v>4352.3100000000004</v>
      </c>
      <c r="C2487">
        <v>2572.08</v>
      </c>
    </row>
    <row r="2488" spans="1:3">
      <c r="A2488">
        <v>2487</v>
      </c>
      <c r="B2488">
        <v>4355.08</v>
      </c>
      <c r="C2488">
        <v>2573.23</v>
      </c>
    </row>
    <row r="2489" spans="1:3">
      <c r="A2489">
        <v>2488</v>
      </c>
      <c r="B2489">
        <v>4357.8500000000004</v>
      </c>
      <c r="C2489">
        <v>2574.38</v>
      </c>
    </row>
    <row r="2490" spans="1:3">
      <c r="A2490">
        <v>2489</v>
      </c>
      <c r="B2490">
        <v>4360.6099999999997</v>
      </c>
      <c r="C2490">
        <v>2575.5300000000002</v>
      </c>
    </row>
    <row r="2491" spans="1:3">
      <c r="A2491">
        <v>2490</v>
      </c>
      <c r="B2491">
        <v>4363.38</v>
      </c>
      <c r="C2491">
        <v>2576.6799999999998</v>
      </c>
    </row>
    <row r="2492" spans="1:3">
      <c r="A2492">
        <v>2491</v>
      </c>
      <c r="B2492">
        <v>4366.16</v>
      </c>
      <c r="C2492">
        <v>2577.83</v>
      </c>
    </row>
    <row r="2493" spans="1:3">
      <c r="A2493">
        <v>2492</v>
      </c>
      <c r="B2493">
        <v>4368.93</v>
      </c>
      <c r="C2493">
        <v>2578.98</v>
      </c>
    </row>
    <row r="2494" spans="1:3">
      <c r="A2494">
        <v>2493</v>
      </c>
      <c r="B2494">
        <v>4371.7</v>
      </c>
      <c r="C2494">
        <v>2580.13</v>
      </c>
    </row>
    <row r="2495" spans="1:3">
      <c r="A2495">
        <v>2494</v>
      </c>
      <c r="B2495">
        <v>4374.4799999999996</v>
      </c>
      <c r="C2495">
        <v>2581.2800000000002</v>
      </c>
    </row>
    <row r="2496" spans="1:3">
      <c r="A2496">
        <v>2495</v>
      </c>
      <c r="B2496">
        <v>4377.25</v>
      </c>
      <c r="C2496">
        <v>2582.4299999999998</v>
      </c>
    </row>
    <row r="2497" spans="1:3">
      <c r="A2497">
        <v>2496</v>
      </c>
      <c r="B2497">
        <v>4380.03</v>
      </c>
      <c r="C2497">
        <v>2583.59</v>
      </c>
    </row>
    <row r="2498" spans="1:3">
      <c r="A2498">
        <v>2497</v>
      </c>
      <c r="B2498">
        <v>4382.8100000000004</v>
      </c>
      <c r="C2498">
        <v>2584.7399999999998</v>
      </c>
    </row>
    <row r="2499" spans="1:3">
      <c r="A2499">
        <v>2498</v>
      </c>
      <c r="B2499">
        <v>4385.58</v>
      </c>
      <c r="C2499">
        <v>2585.89</v>
      </c>
    </row>
    <row r="2500" spans="1:3">
      <c r="A2500">
        <v>2499</v>
      </c>
      <c r="B2500">
        <v>4388.3599999999997</v>
      </c>
      <c r="C2500">
        <v>2587.04</v>
      </c>
    </row>
    <row r="2501" spans="1:3">
      <c r="A2501">
        <v>2500</v>
      </c>
      <c r="B2501">
        <v>4391.1400000000003</v>
      </c>
      <c r="C2501">
        <v>2588.19</v>
      </c>
    </row>
    <row r="2502" spans="1:3">
      <c r="A2502">
        <v>2501</v>
      </c>
      <c r="B2502">
        <v>4393.93</v>
      </c>
      <c r="C2502">
        <v>2589.34</v>
      </c>
    </row>
    <row r="2503" spans="1:3">
      <c r="A2503">
        <v>2502</v>
      </c>
      <c r="B2503">
        <v>4396.71</v>
      </c>
      <c r="C2503">
        <v>2590.5</v>
      </c>
    </row>
    <row r="2504" spans="1:3">
      <c r="A2504">
        <v>2503</v>
      </c>
      <c r="B2504">
        <v>4399.49</v>
      </c>
      <c r="C2504">
        <v>2591.65</v>
      </c>
    </row>
    <row r="2505" spans="1:3">
      <c r="A2505">
        <v>2504</v>
      </c>
      <c r="B2505">
        <v>4402.28</v>
      </c>
      <c r="C2505">
        <v>2592.8000000000002</v>
      </c>
    </row>
    <row r="2506" spans="1:3">
      <c r="A2506">
        <v>2505</v>
      </c>
      <c r="B2506">
        <v>4405.07</v>
      </c>
      <c r="C2506">
        <v>2593.9499999999998</v>
      </c>
    </row>
    <row r="2507" spans="1:3">
      <c r="A2507">
        <v>2506</v>
      </c>
      <c r="B2507">
        <v>4407.8500000000004</v>
      </c>
      <c r="C2507">
        <v>2595.1</v>
      </c>
    </row>
    <row r="2508" spans="1:3">
      <c r="A2508">
        <v>2507</v>
      </c>
      <c r="B2508">
        <v>4410.6400000000003</v>
      </c>
      <c r="C2508">
        <v>2596.2600000000002</v>
      </c>
    </row>
    <row r="2509" spans="1:3">
      <c r="A2509">
        <v>2508</v>
      </c>
      <c r="B2509">
        <v>4413.43</v>
      </c>
      <c r="C2509">
        <v>2597.41</v>
      </c>
    </row>
    <row r="2510" spans="1:3">
      <c r="A2510">
        <v>2509</v>
      </c>
      <c r="B2510">
        <v>4416.22</v>
      </c>
      <c r="C2510">
        <v>2598.56</v>
      </c>
    </row>
    <row r="2511" spans="1:3">
      <c r="A2511">
        <v>2510</v>
      </c>
      <c r="B2511">
        <v>4419.01</v>
      </c>
      <c r="C2511">
        <v>2599.7199999999998</v>
      </c>
    </row>
    <row r="2512" spans="1:3">
      <c r="A2512">
        <v>2511</v>
      </c>
      <c r="B2512">
        <v>4421.8100000000004</v>
      </c>
      <c r="C2512">
        <v>2600.87</v>
      </c>
    </row>
    <row r="2513" spans="1:3">
      <c r="A2513">
        <v>2512</v>
      </c>
      <c r="B2513">
        <v>4424.6000000000004</v>
      </c>
      <c r="C2513">
        <v>2602.02</v>
      </c>
    </row>
    <row r="2514" spans="1:3">
      <c r="A2514">
        <v>2513</v>
      </c>
      <c r="B2514">
        <v>4427.3900000000003</v>
      </c>
      <c r="C2514">
        <v>2603.1799999999998</v>
      </c>
    </row>
    <row r="2515" spans="1:3">
      <c r="A2515">
        <v>2514</v>
      </c>
      <c r="B2515">
        <v>4430.1899999999996</v>
      </c>
      <c r="C2515">
        <v>2604.33</v>
      </c>
    </row>
    <row r="2516" spans="1:3">
      <c r="A2516">
        <v>2515</v>
      </c>
      <c r="B2516">
        <v>4432.99</v>
      </c>
      <c r="C2516">
        <v>2605.4899999999998</v>
      </c>
    </row>
    <row r="2517" spans="1:3">
      <c r="A2517">
        <v>2516</v>
      </c>
      <c r="B2517">
        <v>4435.78</v>
      </c>
      <c r="C2517">
        <v>2606.64</v>
      </c>
    </row>
    <row r="2518" spans="1:3">
      <c r="A2518">
        <v>2517</v>
      </c>
      <c r="B2518">
        <v>4438.58</v>
      </c>
      <c r="C2518">
        <v>2607.79</v>
      </c>
    </row>
    <row r="2519" spans="1:3">
      <c r="A2519">
        <v>2518</v>
      </c>
      <c r="B2519">
        <v>4441.38</v>
      </c>
      <c r="C2519">
        <v>2608.9499999999998</v>
      </c>
    </row>
    <row r="2520" spans="1:3">
      <c r="A2520">
        <v>2519</v>
      </c>
      <c r="B2520">
        <v>4444.1899999999996</v>
      </c>
      <c r="C2520">
        <v>2610.1</v>
      </c>
    </row>
    <row r="2521" spans="1:3">
      <c r="A2521">
        <v>2520</v>
      </c>
      <c r="B2521">
        <v>4446.99</v>
      </c>
      <c r="C2521">
        <v>2611.2600000000002</v>
      </c>
    </row>
    <row r="2522" spans="1:3">
      <c r="A2522">
        <v>2521</v>
      </c>
      <c r="B2522">
        <v>4449.79</v>
      </c>
      <c r="C2522">
        <v>2612.41</v>
      </c>
    </row>
    <row r="2523" spans="1:3">
      <c r="A2523">
        <v>2522</v>
      </c>
      <c r="B2523">
        <v>4452.6000000000004</v>
      </c>
      <c r="C2523">
        <v>2613.5700000000002</v>
      </c>
    </row>
    <row r="2524" spans="1:3">
      <c r="A2524">
        <v>2523</v>
      </c>
      <c r="B2524">
        <v>4455.3999999999996</v>
      </c>
      <c r="C2524">
        <v>2614.7199999999998</v>
      </c>
    </row>
    <row r="2525" spans="1:3">
      <c r="A2525">
        <v>2524</v>
      </c>
      <c r="B2525">
        <v>4458.21</v>
      </c>
      <c r="C2525">
        <v>2615.88</v>
      </c>
    </row>
    <row r="2526" spans="1:3">
      <c r="A2526">
        <v>2525</v>
      </c>
      <c r="B2526">
        <v>4461.0200000000004</v>
      </c>
      <c r="C2526">
        <v>2617.0300000000002</v>
      </c>
    </row>
    <row r="2527" spans="1:3">
      <c r="A2527">
        <v>2526</v>
      </c>
      <c r="B2527">
        <v>4463.83</v>
      </c>
      <c r="C2527">
        <v>2618.19</v>
      </c>
    </row>
    <row r="2528" spans="1:3">
      <c r="A2528">
        <v>2527</v>
      </c>
      <c r="B2528">
        <v>4466.63</v>
      </c>
      <c r="C2528">
        <v>2619.34</v>
      </c>
    </row>
    <row r="2529" spans="1:3">
      <c r="A2529">
        <v>2528</v>
      </c>
      <c r="B2529">
        <v>4469.45</v>
      </c>
      <c r="C2529">
        <v>2620.5</v>
      </c>
    </row>
    <row r="2530" spans="1:3">
      <c r="A2530">
        <v>2529</v>
      </c>
      <c r="B2530">
        <v>4472.26</v>
      </c>
      <c r="C2530">
        <v>2621.66</v>
      </c>
    </row>
    <row r="2531" spans="1:3">
      <c r="A2531">
        <v>2530</v>
      </c>
      <c r="B2531">
        <v>4475.07</v>
      </c>
      <c r="C2531">
        <v>2622.81</v>
      </c>
    </row>
    <row r="2532" spans="1:3">
      <c r="A2532">
        <v>2531</v>
      </c>
      <c r="B2532">
        <v>4477.8900000000003</v>
      </c>
      <c r="C2532">
        <v>2623.97</v>
      </c>
    </row>
    <row r="2533" spans="1:3">
      <c r="A2533">
        <v>2532</v>
      </c>
      <c r="B2533">
        <v>4480.7</v>
      </c>
      <c r="C2533">
        <v>2625.13</v>
      </c>
    </row>
    <row r="2534" spans="1:3">
      <c r="A2534">
        <v>2533</v>
      </c>
      <c r="B2534">
        <v>4483.5200000000004</v>
      </c>
      <c r="C2534">
        <v>2626.28</v>
      </c>
    </row>
    <row r="2535" spans="1:3">
      <c r="A2535">
        <v>2534</v>
      </c>
      <c r="B2535">
        <v>4486.34</v>
      </c>
      <c r="C2535">
        <v>2627.44</v>
      </c>
    </row>
    <row r="2536" spans="1:3">
      <c r="A2536">
        <v>2535</v>
      </c>
      <c r="B2536">
        <v>4489.1499999999996</v>
      </c>
      <c r="C2536">
        <v>2628.6</v>
      </c>
    </row>
    <row r="2537" spans="1:3">
      <c r="A2537">
        <v>2536</v>
      </c>
      <c r="B2537">
        <v>4491.97</v>
      </c>
      <c r="C2537">
        <v>2629.75</v>
      </c>
    </row>
    <row r="2538" spans="1:3">
      <c r="A2538">
        <v>2537</v>
      </c>
      <c r="B2538">
        <v>4494.79</v>
      </c>
      <c r="C2538">
        <v>2630.91</v>
      </c>
    </row>
    <row r="2539" spans="1:3">
      <c r="A2539">
        <v>2538</v>
      </c>
      <c r="B2539">
        <v>4497.62</v>
      </c>
      <c r="C2539">
        <v>2632.07</v>
      </c>
    </row>
    <row r="2540" spans="1:3">
      <c r="A2540">
        <v>2539</v>
      </c>
      <c r="B2540">
        <v>4500.4399999999996</v>
      </c>
      <c r="C2540">
        <v>2633.23</v>
      </c>
    </row>
    <row r="2541" spans="1:3">
      <c r="A2541">
        <v>2540</v>
      </c>
      <c r="B2541">
        <v>4503.26</v>
      </c>
      <c r="C2541">
        <v>2634.38</v>
      </c>
    </row>
    <row r="2542" spans="1:3">
      <c r="A2542">
        <v>2541</v>
      </c>
      <c r="B2542">
        <v>4506.09</v>
      </c>
      <c r="C2542">
        <v>2635.54</v>
      </c>
    </row>
    <row r="2543" spans="1:3">
      <c r="A2543">
        <v>2542</v>
      </c>
      <c r="B2543">
        <v>4508.91</v>
      </c>
      <c r="C2543">
        <v>2636.7</v>
      </c>
    </row>
    <row r="2544" spans="1:3">
      <c r="A2544">
        <v>2543</v>
      </c>
      <c r="B2544">
        <v>4511.74</v>
      </c>
      <c r="C2544">
        <v>2637.86</v>
      </c>
    </row>
    <row r="2545" spans="1:3">
      <c r="A2545">
        <v>2544</v>
      </c>
      <c r="B2545">
        <v>4514.57</v>
      </c>
      <c r="C2545">
        <v>2639.02</v>
      </c>
    </row>
    <row r="2546" spans="1:3">
      <c r="A2546">
        <v>2545</v>
      </c>
      <c r="B2546">
        <v>4517.3999999999996</v>
      </c>
      <c r="C2546">
        <v>2640.17</v>
      </c>
    </row>
    <row r="2547" spans="1:3">
      <c r="A2547">
        <v>2546</v>
      </c>
      <c r="B2547">
        <v>4520.2299999999996</v>
      </c>
      <c r="C2547">
        <v>2641.33</v>
      </c>
    </row>
    <row r="2548" spans="1:3">
      <c r="A2548">
        <v>2547</v>
      </c>
      <c r="B2548">
        <v>4523.0600000000004</v>
      </c>
      <c r="C2548">
        <v>2642.49</v>
      </c>
    </row>
    <row r="2549" spans="1:3">
      <c r="A2549">
        <v>2548</v>
      </c>
      <c r="B2549">
        <v>4525.8999999999996</v>
      </c>
      <c r="C2549">
        <v>2643.65</v>
      </c>
    </row>
    <row r="2550" spans="1:3">
      <c r="A2550">
        <v>2549</v>
      </c>
      <c r="B2550">
        <v>4528.7299999999996</v>
      </c>
      <c r="C2550">
        <v>2644.81</v>
      </c>
    </row>
    <row r="2551" spans="1:3">
      <c r="A2551">
        <v>2550</v>
      </c>
      <c r="B2551">
        <v>4531.5600000000004</v>
      </c>
      <c r="C2551">
        <v>2645.97</v>
      </c>
    </row>
    <row r="2552" spans="1:3">
      <c r="A2552">
        <v>2551</v>
      </c>
      <c r="B2552">
        <v>4534.3999999999996</v>
      </c>
      <c r="C2552">
        <v>2647.13</v>
      </c>
    </row>
    <row r="2553" spans="1:3">
      <c r="A2553">
        <v>2552</v>
      </c>
      <c r="B2553">
        <v>4537.24</v>
      </c>
      <c r="C2553">
        <v>2648.29</v>
      </c>
    </row>
    <row r="2554" spans="1:3">
      <c r="A2554">
        <v>2553</v>
      </c>
      <c r="B2554">
        <v>4540.08</v>
      </c>
      <c r="C2554">
        <v>2649.45</v>
      </c>
    </row>
    <row r="2555" spans="1:3">
      <c r="A2555">
        <v>2554</v>
      </c>
      <c r="B2555">
        <v>4542.92</v>
      </c>
      <c r="C2555">
        <v>2650.61</v>
      </c>
    </row>
    <row r="2556" spans="1:3">
      <c r="A2556">
        <v>2555</v>
      </c>
      <c r="B2556">
        <v>4545.76</v>
      </c>
      <c r="C2556">
        <v>2651.77</v>
      </c>
    </row>
    <row r="2557" spans="1:3">
      <c r="A2557">
        <v>2556</v>
      </c>
      <c r="B2557">
        <v>4548.6000000000004</v>
      </c>
      <c r="C2557">
        <v>2652.93</v>
      </c>
    </row>
    <row r="2558" spans="1:3">
      <c r="A2558">
        <v>2557</v>
      </c>
      <c r="B2558">
        <v>4551.4399999999996</v>
      </c>
      <c r="C2558">
        <v>2654.09</v>
      </c>
    </row>
    <row r="2559" spans="1:3">
      <c r="A2559">
        <v>2558</v>
      </c>
      <c r="B2559">
        <v>4554.28</v>
      </c>
      <c r="C2559">
        <v>2655.25</v>
      </c>
    </row>
    <row r="2560" spans="1:3">
      <c r="A2560">
        <v>2559</v>
      </c>
      <c r="B2560">
        <v>4557.13</v>
      </c>
      <c r="C2560">
        <v>2656.41</v>
      </c>
    </row>
    <row r="2561" spans="1:3">
      <c r="A2561">
        <v>2560</v>
      </c>
      <c r="B2561">
        <v>4559.97</v>
      </c>
      <c r="C2561">
        <v>2657.57</v>
      </c>
    </row>
    <row r="2562" spans="1:3">
      <c r="A2562">
        <v>2561</v>
      </c>
      <c r="B2562">
        <v>4562.82</v>
      </c>
      <c r="C2562">
        <v>2658.73</v>
      </c>
    </row>
    <row r="2563" spans="1:3">
      <c r="A2563">
        <v>2562</v>
      </c>
      <c r="B2563">
        <v>4565.67</v>
      </c>
      <c r="C2563">
        <v>2659.89</v>
      </c>
    </row>
    <row r="2564" spans="1:3">
      <c r="A2564">
        <v>2563</v>
      </c>
      <c r="B2564">
        <v>4568.5200000000004</v>
      </c>
      <c r="C2564">
        <v>2661.05</v>
      </c>
    </row>
    <row r="2565" spans="1:3">
      <c r="A2565">
        <v>2564</v>
      </c>
      <c r="B2565">
        <v>4571.37</v>
      </c>
      <c r="C2565">
        <v>2662.21</v>
      </c>
    </row>
    <row r="2566" spans="1:3">
      <c r="A2566">
        <v>2565</v>
      </c>
      <c r="B2566">
        <v>4574.22</v>
      </c>
      <c r="C2566">
        <v>2663.38</v>
      </c>
    </row>
    <row r="2567" spans="1:3">
      <c r="A2567">
        <v>2566</v>
      </c>
      <c r="B2567">
        <v>4577.07</v>
      </c>
      <c r="C2567">
        <v>2664.54</v>
      </c>
    </row>
    <row r="2568" spans="1:3">
      <c r="A2568">
        <v>2567</v>
      </c>
      <c r="B2568">
        <v>4579.93</v>
      </c>
      <c r="C2568">
        <v>2665.7</v>
      </c>
    </row>
    <row r="2569" spans="1:3">
      <c r="A2569">
        <v>2568</v>
      </c>
      <c r="B2569">
        <v>4582.78</v>
      </c>
      <c r="C2569">
        <v>2666.86</v>
      </c>
    </row>
    <row r="2570" spans="1:3">
      <c r="A2570">
        <v>2569</v>
      </c>
      <c r="B2570">
        <v>4585.6400000000003</v>
      </c>
      <c r="C2570">
        <v>2668.02</v>
      </c>
    </row>
    <row r="2571" spans="1:3">
      <c r="A2571">
        <v>2570</v>
      </c>
      <c r="B2571">
        <v>4588.49</v>
      </c>
      <c r="C2571">
        <v>2669.19</v>
      </c>
    </row>
    <row r="2572" spans="1:3">
      <c r="A2572">
        <v>2571</v>
      </c>
      <c r="B2572">
        <v>4591.3500000000004</v>
      </c>
      <c r="C2572">
        <v>2670.35</v>
      </c>
    </row>
    <row r="2573" spans="1:3">
      <c r="A2573">
        <v>2572</v>
      </c>
      <c r="B2573">
        <v>4594.21</v>
      </c>
      <c r="C2573">
        <v>2671.51</v>
      </c>
    </row>
    <row r="2574" spans="1:3">
      <c r="A2574">
        <v>2573</v>
      </c>
      <c r="B2574">
        <v>4597.07</v>
      </c>
      <c r="C2574">
        <v>2672.67</v>
      </c>
    </row>
    <row r="2575" spans="1:3">
      <c r="A2575">
        <v>2574</v>
      </c>
      <c r="B2575">
        <v>4599.93</v>
      </c>
      <c r="C2575">
        <v>2673.84</v>
      </c>
    </row>
    <row r="2576" spans="1:3">
      <c r="A2576">
        <v>2575</v>
      </c>
      <c r="B2576">
        <v>4602.8</v>
      </c>
      <c r="C2576">
        <v>2675</v>
      </c>
    </row>
    <row r="2577" spans="1:3">
      <c r="A2577">
        <v>2576</v>
      </c>
      <c r="B2577">
        <v>4605.66</v>
      </c>
      <c r="C2577">
        <v>2676.16</v>
      </c>
    </row>
    <row r="2578" spans="1:3">
      <c r="A2578">
        <v>2577</v>
      </c>
      <c r="B2578">
        <v>4608.5200000000004</v>
      </c>
      <c r="C2578">
        <v>2677.33</v>
      </c>
    </row>
    <row r="2579" spans="1:3">
      <c r="A2579">
        <v>2578</v>
      </c>
      <c r="B2579">
        <v>4611.3900000000003</v>
      </c>
      <c r="C2579">
        <v>2678.49</v>
      </c>
    </row>
    <row r="2580" spans="1:3">
      <c r="A2580">
        <v>2579</v>
      </c>
      <c r="B2580">
        <v>4614.26</v>
      </c>
      <c r="C2580">
        <v>2679.65</v>
      </c>
    </row>
    <row r="2581" spans="1:3">
      <c r="A2581">
        <v>2580</v>
      </c>
      <c r="B2581">
        <v>4617.12</v>
      </c>
      <c r="C2581">
        <v>2680.82</v>
      </c>
    </row>
    <row r="2582" spans="1:3">
      <c r="A2582">
        <v>2581</v>
      </c>
      <c r="B2582">
        <v>4619.99</v>
      </c>
      <c r="C2582">
        <v>2681.98</v>
      </c>
    </row>
    <row r="2583" spans="1:3">
      <c r="A2583">
        <v>2582</v>
      </c>
      <c r="B2583">
        <v>4622.8599999999997</v>
      </c>
      <c r="C2583">
        <v>2683.14</v>
      </c>
    </row>
    <row r="2584" spans="1:3">
      <c r="A2584">
        <v>2583</v>
      </c>
      <c r="B2584">
        <v>4625.7299999999996</v>
      </c>
      <c r="C2584">
        <v>2684.31</v>
      </c>
    </row>
    <row r="2585" spans="1:3">
      <c r="A2585">
        <v>2584</v>
      </c>
      <c r="B2585">
        <v>4628.6099999999997</v>
      </c>
      <c r="C2585">
        <v>2685.47</v>
      </c>
    </row>
    <row r="2586" spans="1:3">
      <c r="A2586">
        <v>2585</v>
      </c>
      <c r="B2586">
        <v>4631.4799999999996</v>
      </c>
      <c r="C2586">
        <v>2686.64</v>
      </c>
    </row>
    <row r="2587" spans="1:3">
      <c r="A2587">
        <v>2586</v>
      </c>
      <c r="B2587">
        <v>4634.3599999999997</v>
      </c>
      <c r="C2587">
        <v>2687.8</v>
      </c>
    </row>
    <row r="2588" spans="1:3">
      <c r="A2588">
        <v>2587</v>
      </c>
      <c r="B2588">
        <v>4637.2299999999996</v>
      </c>
      <c r="C2588">
        <v>2688.97</v>
      </c>
    </row>
    <row r="2589" spans="1:3">
      <c r="A2589">
        <v>2588</v>
      </c>
      <c r="B2589">
        <v>4640.1099999999997</v>
      </c>
      <c r="C2589">
        <v>2690.13</v>
      </c>
    </row>
    <row r="2590" spans="1:3">
      <c r="A2590">
        <v>2589</v>
      </c>
      <c r="B2590">
        <v>4642.99</v>
      </c>
      <c r="C2590">
        <v>2691.3</v>
      </c>
    </row>
    <row r="2591" spans="1:3">
      <c r="A2591">
        <v>2590</v>
      </c>
      <c r="B2591">
        <v>4645.8599999999997</v>
      </c>
      <c r="C2591">
        <v>2692.46</v>
      </c>
    </row>
    <row r="2592" spans="1:3">
      <c r="A2592">
        <v>2591</v>
      </c>
      <c r="B2592">
        <v>4648.74</v>
      </c>
      <c r="C2592">
        <v>2693.63</v>
      </c>
    </row>
    <row r="2593" spans="1:3">
      <c r="A2593">
        <v>2592</v>
      </c>
      <c r="B2593">
        <v>4651.63</v>
      </c>
      <c r="C2593">
        <v>2694.79</v>
      </c>
    </row>
    <row r="2594" spans="1:3">
      <c r="A2594">
        <v>2593</v>
      </c>
      <c r="B2594">
        <v>4654.51</v>
      </c>
      <c r="C2594">
        <v>2695.96</v>
      </c>
    </row>
    <row r="2595" spans="1:3">
      <c r="A2595">
        <v>2594</v>
      </c>
      <c r="B2595">
        <v>4657.3900000000003</v>
      </c>
      <c r="C2595">
        <v>2697.13</v>
      </c>
    </row>
    <row r="2596" spans="1:3">
      <c r="A2596">
        <v>2595</v>
      </c>
      <c r="B2596">
        <v>4660.28</v>
      </c>
      <c r="C2596">
        <v>2698.29</v>
      </c>
    </row>
    <row r="2597" spans="1:3">
      <c r="A2597">
        <v>2596</v>
      </c>
      <c r="B2597">
        <v>4663.16</v>
      </c>
      <c r="C2597">
        <v>2699.46</v>
      </c>
    </row>
    <row r="2598" spans="1:3">
      <c r="A2598">
        <v>2597</v>
      </c>
      <c r="B2598">
        <v>4666.05</v>
      </c>
      <c r="C2598">
        <v>2700.62</v>
      </c>
    </row>
    <row r="2599" spans="1:3">
      <c r="A2599">
        <v>2598</v>
      </c>
      <c r="B2599">
        <v>4668.9399999999996</v>
      </c>
      <c r="C2599">
        <v>2701.79</v>
      </c>
    </row>
    <row r="2600" spans="1:3">
      <c r="A2600">
        <v>2599</v>
      </c>
      <c r="B2600">
        <v>4671.83</v>
      </c>
      <c r="C2600">
        <v>2702.96</v>
      </c>
    </row>
    <row r="2601" spans="1:3">
      <c r="A2601">
        <v>2600</v>
      </c>
      <c r="B2601">
        <v>4674.72</v>
      </c>
      <c r="C2601">
        <v>2704.12</v>
      </c>
    </row>
    <row r="2602" spans="1:3">
      <c r="A2602">
        <v>2601</v>
      </c>
      <c r="B2602">
        <v>4677.6099999999997</v>
      </c>
      <c r="C2602">
        <v>2705.29</v>
      </c>
    </row>
    <row r="2603" spans="1:3">
      <c r="A2603">
        <v>2602</v>
      </c>
      <c r="B2603">
        <v>4680.5</v>
      </c>
      <c r="C2603">
        <v>2706.46</v>
      </c>
    </row>
    <row r="2604" spans="1:3">
      <c r="A2604">
        <v>2603</v>
      </c>
      <c r="B2604">
        <v>4683.3900000000003</v>
      </c>
      <c r="C2604">
        <v>2707.63</v>
      </c>
    </row>
    <row r="2605" spans="1:3">
      <c r="A2605">
        <v>2604</v>
      </c>
      <c r="B2605">
        <v>4686.29</v>
      </c>
      <c r="C2605">
        <v>2708.79</v>
      </c>
    </row>
    <row r="2606" spans="1:3">
      <c r="A2606">
        <v>2605</v>
      </c>
      <c r="B2606">
        <v>4689.18</v>
      </c>
      <c r="C2606">
        <v>2709.96</v>
      </c>
    </row>
    <row r="2607" spans="1:3">
      <c r="A2607">
        <v>2606</v>
      </c>
      <c r="B2607">
        <v>4692.08</v>
      </c>
      <c r="C2607">
        <v>2711.13</v>
      </c>
    </row>
    <row r="2608" spans="1:3">
      <c r="A2608">
        <v>2607</v>
      </c>
      <c r="B2608">
        <v>4694.9799999999996</v>
      </c>
      <c r="C2608">
        <v>2712.3</v>
      </c>
    </row>
    <row r="2609" spans="1:3">
      <c r="A2609">
        <v>2608</v>
      </c>
      <c r="B2609">
        <v>4697.88</v>
      </c>
      <c r="C2609">
        <v>2713.47</v>
      </c>
    </row>
    <row r="2610" spans="1:3">
      <c r="A2610">
        <v>2609</v>
      </c>
      <c r="B2610">
        <v>4700.78</v>
      </c>
      <c r="C2610">
        <v>2714.63</v>
      </c>
    </row>
    <row r="2611" spans="1:3">
      <c r="A2611">
        <v>2610</v>
      </c>
      <c r="B2611">
        <v>4703.68</v>
      </c>
      <c r="C2611">
        <v>2715.8</v>
      </c>
    </row>
    <row r="2612" spans="1:3">
      <c r="A2612">
        <v>2611</v>
      </c>
      <c r="B2612">
        <v>4706.58</v>
      </c>
      <c r="C2612">
        <v>2716.97</v>
      </c>
    </row>
    <row r="2613" spans="1:3">
      <c r="A2613">
        <v>2612</v>
      </c>
      <c r="B2613">
        <v>4709.4799999999996</v>
      </c>
      <c r="C2613">
        <v>2718.14</v>
      </c>
    </row>
    <row r="2614" spans="1:3">
      <c r="A2614">
        <v>2613</v>
      </c>
      <c r="B2614">
        <v>4712.3900000000003</v>
      </c>
      <c r="C2614">
        <v>2719.31</v>
      </c>
    </row>
    <row r="2615" spans="1:3">
      <c r="A2615">
        <v>2614</v>
      </c>
      <c r="B2615">
        <v>4715.29</v>
      </c>
      <c r="C2615">
        <v>2720.48</v>
      </c>
    </row>
    <row r="2616" spans="1:3">
      <c r="A2616">
        <v>2615</v>
      </c>
      <c r="B2616">
        <v>4718.2</v>
      </c>
      <c r="C2616">
        <v>2721.65</v>
      </c>
    </row>
    <row r="2617" spans="1:3">
      <c r="A2617">
        <v>2616</v>
      </c>
      <c r="B2617">
        <v>4721.1099999999997</v>
      </c>
      <c r="C2617">
        <v>2722.82</v>
      </c>
    </row>
    <row r="2618" spans="1:3">
      <c r="A2618">
        <v>2617</v>
      </c>
      <c r="B2618">
        <v>4724.0200000000004</v>
      </c>
      <c r="C2618">
        <v>2723.99</v>
      </c>
    </row>
    <row r="2619" spans="1:3">
      <c r="A2619">
        <v>2618</v>
      </c>
      <c r="B2619">
        <v>4726.93</v>
      </c>
      <c r="C2619">
        <v>2725.16</v>
      </c>
    </row>
    <row r="2620" spans="1:3">
      <c r="A2620">
        <v>2619</v>
      </c>
      <c r="B2620">
        <v>4729.84</v>
      </c>
      <c r="C2620">
        <v>2726.33</v>
      </c>
    </row>
    <row r="2621" spans="1:3">
      <c r="A2621">
        <v>2620</v>
      </c>
      <c r="B2621">
        <v>4732.75</v>
      </c>
      <c r="C2621">
        <v>2727.5</v>
      </c>
    </row>
    <row r="2622" spans="1:3">
      <c r="A2622">
        <v>2621</v>
      </c>
      <c r="B2622">
        <v>4735.66</v>
      </c>
      <c r="C2622">
        <v>2728.67</v>
      </c>
    </row>
    <row r="2623" spans="1:3">
      <c r="A2623">
        <v>2622</v>
      </c>
      <c r="B2623">
        <v>4738.58</v>
      </c>
      <c r="C2623">
        <v>2729.84</v>
      </c>
    </row>
    <row r="2624" spans="1:3">
      <c r="A2624">
        <v>2623</v>
      </c>
      <c r="B2624">
        <v>4741.49</v>
      </c>
      <c r="C2624">
        <v>2731.01</v>
      </c>
    </row>
    <row r="2625" spans="1:3">
      <c r="A2625">
        <v>2624</v>
      </c>
      <c r="B2625">
        <v>4744.41</v>
      </c>
      <c r="C2625">
        <v>2732.18</v>
      </c>
    </row>
    <row r="2626" spans="1:3">
      <c r="A2626">
        <v>2625</v>
      </c>
      <c r="B2626">
        <v>4747.33</v>
      </c>
      <c r="C2626">
        <v>2733.35</v>
      </c>
    </row>
    <row r="2627" spans="1:3">
      <c r="A2627">
        <v>2626</v>
      </c>
      <c r="B2627">
        <v>4750.25</v>
      </c>
      <c r="C2627">
        <v>2734.52</v>
      </c>
    </row>
    <row r="2628" spans="1:3">
      <c r="A2628">
        <v>2627</v>
      </c>
      <c r="B2628">
        <v>4753.17</v>
      </c>
      <c r="C2628">
        <v>2735.69</v>
      </c>
    </row>
    <row r="2629" spans="1:3">
      <c r="A2629">
        <v>2628</v>
      </c>
      <c r="B2629">
        <v>4756.09</v>
      </c>
      <c r="C2629">
        <v>2736.86</v>
      </c>
    </row>
    <row r="2630" spans="1:3">
      <c r="A2630">
        <v>2629</v>
      </c>
      <c r="B2630">
        <v>4759.01</v>
      </c>
      <c r="C2630">
        <v>2738.03</v>
      </c>
    </row>
    <row r="2631" spans="1:3">
      <c r="A2631">
        <v>2630</v>
      </c>
      <c r="B2631">
        <v>4761.9399999999996</v>
      </c>
      <c r="C2631">
        <v>2739.2</v>
      </c>
    </row>
    <row r="2632" spans="1:3">
      <c r="A2632">
        <v>2631</v>
      </c>
      <c r="B2632">
        <v>4764.8599999999997</v>
      </c>
      <c r="C2632">
        <v>2740.38</v>
      </c>
    </row>
    <row r="2633" spans="1:3">
      <c r="A2633">
        <v>2632</v>
      </c>
      <c r="B2633">
        <v>4767.79</v>
      </c>
      <c r="C2633">
        <v>2741.55</v>
      </c>
    </row>
    <row r="2634" spans="1:3">
      <c r="A2634">
        <v>2633</v>
      </c>
      <c r="B2634">
        <v>4770.71</v>
      </c>
      <c r="C2634">
        <v>2742.72</v>
      </c>
    </row>
    <row r="2635" spans="1:3">
      <c r="A2635">
        <v>2634</v>
      </c>
      <c r="B2635">
        <v>4773.6400000000003</v>
      </c>
      <c r="C2635">
        <v>2743.89</v>
      </c>
    </row>
    <row r="2636" spans="1:3">
      <c r="A2636">
        <v>2635</v>
      </c>
      <c r="B2636">
        <v>4776.57</v>
      </c>
      <c r="C2636">
        <v>2745.06</v>
      </c>
    </row>
    <row r="2637" spans="1:3">
      <c r="A2637">
        <v>2636</v>
      </c>
      <c r="B2637">
        <v>4779.5</v>
      </c>
      <c r="C2637">
        <v>2746.24</v>
      </c>
    </row>
    <row r="2638" spans="1:3">
      <c r="A2638">
        <v>2637</v>
      </c>
      <c r="B2638">
        <v>4782.43</v>
      </c>
      <c r="C2638">
        <v>2747.41</v>
      </c>
    </row>
    <row r="2639" spans="1:3">
      <c r="A2639">
        <v>2638</v>
      </c>
      <c r="B2639">
        <v>4785.37</v>
      </c>
      <c r="C2639">
        <v>2748.58</v>
      </c>
    </row>
    <row r="2640" spans="1:3">
      <c r="A2640">
        <v>2639</v>
      </c>
      <c r="B2640">
        <v>4788.3</v>
      </c>
      <c r="C2640">
        <v>2749.75</v>
      </c>
    </row>
    <row r="2641" spans="1:3">
      <c r="A2641">
        <v>2640</v>
      </c>
      <c r="B2641">
        <v>4791.2299999999996</v>
      </c>
      <c r="C2641">
        <v>2750.93</v>
      </c>
    </row>
    <row r="2642" spans="1:3">
      <c r="A2642">
        <v>2641</v>
      </c>
      <c r="B2642">
        <v>4794.17</v>
      </c>
      <c r="C2642">
        <v>2752.1</v>
      </c>
    </row>
    <row r="2643" spans="1:3">
      <c r="A2643">
        <v>2642</v>
      </c>
      <c r="B2643">
        <v>4797.1099999999997</v>
      </c>
      <c r="C2643">
        <v>2753.27</v>
      </c>
    </row>
    <row r="2644" spans="1:3">
      <c r="A2644">
        <v>2643</v>
      </c>
      <c r="B2644">
        <v>4800.04</v>
      </c>
      <c r="C2644">
        <v>2754.45</v>
      </c>
    </row>
    <row r="2645" spans="1:3">
      <c r="A2645">
        <v>2644</v>
      </c>
      <c r="B2645">
        <v>4802.9799999999996</v>
      </c>
      <c r="C2645">
        <v>2755.62</v>
      </c>
    </row>
    <row r="2646" spans="1:3">
      <c r="A2646">
        <v>2645</v>
      </c>
      <c r="B2646">
        <v>4805.92</v>
      </c>
      <c r="C2646">
        <v>2756.8</v>
      </c>
    </row>
    <row r="2647" spans="1:3">
      <c r="A2647">
        <v>2646</v>
      </c>
      <c r="B2647">
        <v>4808.87</v>
      </c>
      <c r="C2647">
        <v>2757.97</v>
      </c>
    </row>
    <row r="2648" spans="1:3">
      <c r="A2648">
        <v>2647</v>
      </c>
      <c r="B2648">
        <v>4811.8100000000004</v>
      </c>
      <c r="C2648">
        <v>2759.14</v>
      </c>
    </row>
    <row r="2649" spans="1:3">
      <c r="A2649">
        <v>2648</v>
      </c>
      <c r="B2649">
        <v>4814.75</v>
      </c>
      <c r="C2649">
        <v>2760.32</v>
      </c>
    </row>
    <row r="2650" spans="1:3">
      <c r="A2650">
        <v>2649</v>
      </c>
      <c r="B2650">
        <v>4817.7</v>
      </c>
      <c r="C2650">
        <v>2761.49</v>
      </c>
    </row>
    <row r="2651" spans="1:3">
      <c r="A2651">
        <v>2650</v>
      </c>
      <c r="B2651">
        <v>4820.6400000000003</v>
      </c>
      <c r="C2651">
        <v>2762.67</v>
      </c>
    </row>
    <row r="2652" spans="1:3">
      <c r="A2652">
        <v>2651</v>
      </c>
      <c r="B2652">
        <v>4823.59</v>
      </c>
      <c r="C2652">
        <v>2763.84</v>
      </c>
    </row>
    <row r="2653" spans="1:3">
      <c r="A2653">
        <v>2652</v>
      </c>
      <c r="B2653">
        <v>4826.54</v>
      </c>
      <c r="C2653">
        <v>2765.02</v>
      </c>
    </row>
    <row r="2654" spans="1:3">
      <c r="A2654">
        <v>2653</v>
      </c>
      <c r="B2654">
        <v>4829.49</v>
      </c>
      <c r="C2654">
        <v>2766.19</v>
      </c>
    </row>
    <row r="2655" spans="1:3">
      <c r="A2655">
        <v>2654</v>
      </c>
      <c r="B2655">
        <v>4832.4399999999996</v>
      </c>
      <c r="C2655">
        <v>2767.37</v>
      </c>
    </row>
    <row r="2656" spans="1:3">
      <c r="A2656">
        <v>2655</v>
      </c>
      <c r="B2656">
        <v>4835.3900000000003</v>
      </c>
      <c r="C2656">
        <v>2768.54</v>
      </c>
    </row>
    <row r="2657" spans="1:3">
      <c r="A2657">
        <v>2656</v>
      </c>
      <c r="B2657">
        <v>4838.34</v>
      </c>
      <c r="C2657">
        <v>2769.72</v>
      </c>
    </row>
    <row r="2658" spans="1:3">
      <c r="A2658">
        <v>2657</v>
      </c>
      <c r="B2658">
        <v>4841.3</v>
      </c>
      <c r="C2658">
        <v>2770.89</v>
      </c>
    </row>
    <row r="2659" spans="1:3">
      <c r="A2659">
        <v>2658</v>
      </c>
      <c r="B2659">
        <v>4844.25</v>
      </c>
      <c r="C2659">
        <v>2772.07</v>
      </c>
    </row>
    <row r="2660" spans="1:3">
      <c r="A2660">
        <v>2659</v>
      </c>
      <c r="B2660">
        <v>4847.21</v>
      </c>
      <c r="C2660">
        <v>2773.25</v>
      </c>
    </row>
    <row r="2661" spans="1:3">
      <c r="A2661">
        <v>2660</v>
      </c>
      <c r="B2661">
        <v>4850.17</v>
      </c>
      <c r="C2661">
        <v>2774.42</v>
      </c>
    </row>
    <row r="2662" spans="1:3">
      <c r="A2662">
        <v>2661</v>
      </c>
      <c r="B2662">
        <v>4853.13</v>
      </c>
      <c r="C2662">
        <v>2775.6</v>
      </c>
    </row>
    <row r="2663" spans="1:3">
      <c r="A2663">
        <v>2662</v>
      </c>
      <c r="B2663">
        <v>4856.09</v>
      </c>
      <c r="C2663">
        <v>2776.78</v>
      </c>
    </row>
    <row r="2664" spans="1:3">
      <c r="A2664">
        <v>2663</v>
      </c>
      <c r="B2664">
        <v>4859.05</v>
      </c>
      <c r="C2664">
        <v>2777.95</v>
      </c>
    </row>
    <row r="2665" spans="1:3">
      <c r="A2665">
        <v>2664</v>
      </c>
      <c r="B2665">
        <v>4862.01</v>
      </c>
      <c r="C2665">
        <v>2779.13</v>
      </c>
    </row>
    <row r="2666" spans="1:3">
      <c r="A2666">
        <v>2665</v>
      </c>
      <c r="B2666">
        <v>4864.97</v>
      </c>
      <c r="C2666">
        <v>2780.31</v>
      </c>
    </row>
    <row r="2667" spans="1:3">
      <c r="A2667">
        <v>2666</v>
      </c>
      <c r="B2667">
        <v>4867.9399999999996</v>
      </c>
      <c r="C2667">
        <v>2781.48</v>
      </c>
    </row>
    <row r="2668" spans="1:3">
      <c r="A2668">
        <v>2667</v>
      </c>
      <c r="B2668">
        <v>4870.8999999999996</v>
      </c>
      <c r="C2668">
        <v>2782.66</v>
      </c>
    </row>
    <row r="2669" spans="1:3">
      <c r="A2669">
        <v>2668</v>
      </c>
      <c r="B2669">
        <v>4873.87</v>
      </c>
      <c r="C2669">
        <v>2783.84</v>
      </c>
    </row>
    <row r="2670" spans="1:3">
      <c r="A2670">
        <v>2669</v>
      </c>
      <c r="B2670">
        <v>4876.83</v>
      </c>
      <c r="C2670">
        <v>2785.02</v>
      </c>
    </row>
    <row r="2671" spans="1:3">
      <c r="A2671">
        <v>2670</v>
      </c>
      <c r="B2671">
        <v>4879.8</v>
      </c>
      <c r="C2671">
        <v>2786.19</v>
      </c>
    </row>
    <row r="2672" spans="1:3">
      <c r="A2672">
        <v>2671</v>
      </c>
      <c r="B2672">
        <v>4882.7700000000004</v>
      </c>
      <c r="C2672">
        <v>2787.37</v>
      </c>
    </row>
    <row r="2673" spans="1:3">
      <c r="A2673">
        <v>2672</v>
      </c>
      <c r="B2673">
        <v>4885.74</v>
      </c>
      <c r="C2673">
        <v>2788.55</v>
      </c>
    </row>
    <row r="2674" spans="1:3">
      <c r="A2674">
        <v>2673</v>
      </c>
      <c r="B2674">
        <v>4888.72</v>
      </c>
      <c r="C2674">
        <v>2789.73</v>
      </c>
    </row>
    <row r="2675" spans="1:3">
      <c r="A2675">
        <v>2674</v>
      </c>
      <c r="B2675">
        <v>4891.6899999999996</v>
      </c>
      <c r="C2675">
        <v>2790.91</v>
      </c>
    </row>
    <row r="2676" spans="1:3">
      <c r="A2676">
        <v>2675</v>
      </c>
      <c r="B2676">
        <v>4894.66</v>
      </c>
      <c r="C2676">
        <v>2792.09</v>
      </c>
    </row>
    <row r="2677" spans="1:3">
      <c r="A2677">
        <v>2676</v>
      </c>
      <c r="B2677">
        <v>4897.6400000000003</v>
      </c>
      <c r="C2677">
        <v>2793.26</v>
      </c>
    </row>
    <row r="2678" spans="1:3">
      <c r="A2678">
        <v>2677</v>
      </c>
      <c r="B2678">
        <v>4900.62</v>
      </c>
      <c r="C2678">
        <v>2794.44</v>
      </c>
    </row>
    <row r="2679" spans="1:3">
      <c r="A2679">
        <v>2678</v>
      </c>
      <c r="B2679">
        <v>4903.59</v>
      </c>
      <c r="C2679">
        <v>2795.62</v>
      </c>
    </row>
    <row r="2680" spans="1:3">
      <c r="A2680">
        <v>2679</v>
      </c>
      <c r="B2680">
        <v>4906.57</v>
      </c>
      <c r="C2680">
        <v>2796.8</v>
      </c>
    </row>
    <row r="2681" spans="1:3">
      <c r="A2681">
        <v>2680</v>
      </c>
      <c r="B2681">
        <v>4909.55</v>
      </c>
      <c r="C2681">
        <v>2797.98</v>
      </c>
    </row>
    <row r="2682" spans="1:3">
      <c r="A2682">
        <v>2681</v>
      </c>
      <c r="B2682">
        <v>4912.54</v>
      </c>
      <c r="C2682">
        <v>2799.16</v>
      </c>
    </row>
    <row r="2683" spans="1:3">
      <c r="A2683">
        <v>2682</v>
      </c>
      <c r="B2683">
        <v>4915.5200000000004</v>
      </c>
      <c r="C2683">
        <v>2800.34</v>
      </c>
    </row>
    <row r="2684" spans="1:3">
      <c r="A2684">
        <v>2683</v>
      </c>
      <c r="B2684">
        <v>4918.5</v>
      </c>
      <c r="C2684">
        <v>2801.52</v>
      </c>
    </row>
    <row r="2685" spans="1:3">
      <c r="A2685">
        <v>2684</v>
      </c>
      <c r="B2685">
        <v>4921.49</v>
      </c>
      <c r="C2685">
        <v>2802.7</v>
      </c>
    </row>
    <row r="2686" spans="1:3">
      <c r="A2686">
        <v>2685</v>
      </c>
      <c r="B2686">
        <v>4924.47</v>
      </c>
      <c r="C2686">
        <v>2803.88</v>
      </c>
    </row>
    <row r="2687" spans="1:3">
      <c r="A2687">
        <v>2686</v>
      </c>
      <c r="B2687">
        <v>4927.46</v>
      </c>
      <c r="C2687">
        <v>2805.06</v>
      </c>
    </row>
    <row r="2688" spans="1:3">
      <c r="A2688">
        <v>2687</v>
      </c>
      <c r="B2688">
        <v>4930.45</v>
      </c>
      <c r="C2688">
        <v>2806.24</v>
      </c>
    </row>
    <row r="2689" spans="1:3">
      <c r="A2689">
        <v>2688</v>
      </c>
      <c r="B2689">
        <v>4933.4399999999996</v>
      </c>
      <c r="C2689">
        <v>2807.42</v>
      </c>
    </row>
    <row r="2690" spans="1:3">
      <c r="A2690">
        <v>2689</v>
      </c>
      <c r="B2690">
        <v>4936.43</v>
      </c>
      <c r="C2690">
        <v>2808.6</v>
      </c>
    </row>
    <row r="2691" spans="1:3">
      <c r="A2691">
        <v>2690</v>
      </c>
      <c r="B2691">
        <v>4939.42</v>
      </c>
      <c r="C2691">
        <v>2809.78</v>
      </c>
    </row>
    <row r="2692" spans="1:3">
      <c r="A2692">
        <v>2691</v>
      </c>
      <c r="B2692">
        <v>4942.41</v>
      </c>
      <c r="C2692">
        <v>2810.96</v>
      </c>
    </row>
    <row r="2693" spans="1:3">
      <c r="A2693">
        <v>2692</v>
      </c>
      <c r="B2693">
        <v>4945.3999999999996</v>
      </c>
      <c r="C2693">
        <v>2812.15</v>
      </c>
    </row>
    <row r="2694" spans="1:3">
      <c r="A2694">
        <v>2693</v>
      </c>
      <c r="B2694">
        <v>4948.3999999999996</v>
      </c>
      <c r="C2694">
        <v>2813.33</v>
      </c>
    </row>
    <row r="2695" spans="1:3">
      <c r="A2695">
        <v>2694</v>
      </c>
      <c r="B2695">
        <v>4951.3999999999996</v>
      </c>
      <c r="C2695">
        <v>2814.51</v>
      </c>
    </row>
    <row r="2696" spans="1:3">
      <c r="A2696">
        <v>2695</v>
      </c>
      <c r="B2696">
        <v>4954.3900000000003</v>
      </c>
      <c r="C2696">
        <v>2815.69</v>
      </c>
    </row>
    <row r="2697" spans="1:3">
      <c r="A2697">
        <v>2696</v>
      </c>
      <c r="B2697">
        <v>4957.3900000000003</v>
      </c>
      <c r="C2697">
        <v>2816.87</v>
      </c>
    </row>
    <row r="2698" spans="1:3">
      <c r="A2698">
        <v>2697</v>
      </c>
      <c r="B2698">
        <v>4960.3900000000003</v>
      </c>
      <c r="C2698">
        <v>2818.05</v>
      </c>
    </row>
    <row r="2699" spans="1:3">
      <c r="A2699">
        <v>2698</v>
      </c>
      <c r="B2699">
        <v>4963.3900000000003</v>
      </c>
      <c r="C2699">
        <v>2819.24</v>
      </c>
    </row>
    <row r="2700" spans="1:3">
      <c r="A2700">
        <v>2699</v>
      </c>
      <c r="B2700">
        <v>4966.3900000000003</v>
      </c>
      <c r="C2700">
        <v>2820.42</v>
      </c>
    </row>
    <row r="2701" spans="1:3">
      <c r="A2701">
        <v>2700</v>
      </c>
      <c r="B2701">
        <v>4969.3999999999996</v>
      </c>
      <c r="C2701">
        <v>2821.6</v>
      </c>
    </row>
    <row r="2702" spans="1:3">
      <c r="A2702">
        <v>2701</v>
      </c>
      <c r="B2702">
        <v>4972.3999999999996</v>
      </c>
      <c r="C2702">
        <v>2822.79</v>
      </c>
    </row>
    <row r="2703" spans="1:3">
      <c r="A2703">
        <v>2702</v>
      </c>
      <c r="B2703">
        <v>4975.41</v>
      </c>
      <c r="C2703">
        <v>2823.97</v>
      </c>
    </row>
    <row r="2704" spans="1:3">
      <c r="A2704">
        <v>2703</v>
      </c>
      <c r="B2704">
        <v>4978.41</v>
      </c>
      <c r="C2704">
        <v>2825.15</v>
      </c>
    </row>
    <row r="2705" spans="1:3">
      <c r="A2705">
        <v>2704</v>
      </c>
      <c r="B2705">
        <v>4981.42</v>
      </c>
      <c r="C2705">
        <v>2826.33</v>
      </c>
    </row>
    <row r="2706" spans="1:3">
      <c r="A2706">
        <v>2705</v>
      </c>
      <c r="B2706">
        <v>4984.43</v>
      </c>
      <c r="C2706">
        <v>2827.52</v>
      </c>
    </row>
    <row r="2707" spans="1:3">
      <c r="A2707">
        <v>2706</v>
      </c>
      <c r="B2707">
        <v>4987.4399999999996</v>
      </c>
      <c r="C2707">
        <v>2828.7</v>
      </c>
    </row>
    <row r="2708" spans="1:3">
      <c r="A2708">
        <v>2707</v>
      </c>
      <c r="B2708">
        <v>4990.45</v>
      </c>
      <c r="C2708">
        <v>2829.88</v>
      </c>
    </row>
    <row r="2709" spans="1:3">
      <c r="A2709">
        <v>2708</v>
      </c>
      <c r="B2709">
        <v>4993.46</v>
      </c>
      <c r="C2709">
        <v>2831.07</v>
      </c>
    </row>
    <row r="2710" spans="1:3">
      <c r="A2710">
        <v>2709</v>
      </c>
      <c r="B2710">
        <v>4996.4799999999996</v>
      </c>
      <c r="C2710">
        <v>2832.25</v>
      </c>
    </row>
    <row r="2711" spans="1:3">
      <c r="A2711">
        <v>2710</v>
      </c>
      <c r="B2711">
        <v>4999.49</v>
      </c>
      <c r="C2711">
        <v>2833.44</v>
      </c>
    </row>
    <row r="2712" spans="1:3">
      <c r="A2712">
        <v>2711</v>
      </c>
      <c r="B2712">
        <v>5002.51</v>
      </c>
      <c r="C2712">
        <v>2834.62</v>
      </c>
    </row>
    <row r="2713" spans="1:3">
      <c r="A2713">
        <v>2712</v>
      </c>
      <c r="B2713">
        <v>5005.5200000000004</v>
      </c>
      <c r="C2713">
        <v>2835.81</v>
      </c>
    </row>
    <row r="2714" spans="1:3">
      <c r="A2714">
        <v>2713</v>
      </c>
      <c r="B2714">
        <v>5008.54</v>
      </c>
      <c r="C2714">
        <v>2836.99</v>
      </c>
    </row>
    <row r="2715" spans="1:3">
      <c r="A2715">
        <v>2714</v>
      </c>
      <c r="B2715">
        <v>5011.5600000000004</v>
      </c>
      <c r="C2715">
        <v>2838.18</v>
      </c>
    </row>
    <row r="2716" spans="1:3">
      <c r="A2716">
        <v>2715</v>
      </c>
      <c r="B2716">
        <v>5014.58</v>
      </c>
      <c r="C2716">
        <v>2839.36</v>
      </c>
    </row>
    <row r="2717" spans="1:3">
      <c r="A2717">
        <v>2716</v>
      </c>
      <c r="B2717">
        <v>5017.6000000000004</v>
      </c>
      <c r="C2717">
        <v>2840.55</v>
      </c>
    </row>
    <row r="2718" spans="1:3">
      <c r="A2718">
        <v>2717</v>
      </c>
      <c r="B2718">
        <v>5020.63</v>
      </c>
      <c r="C2718">
        <v>2841.73</v>
      </c>
    </row>
    <row r="2719" spans="1:3">
      <c r="A2719">
        <v>2718</v>
      </c>
      <c r="B2719">
        <v>5023.6499999999996</v>
      </c>
      <c r="C2719">
        <v>2842.92</v>
      </c>
    </row>
    <row r="2720" spans="1:3">
      <c r="A2720">
        <v>2719</v>
      </c>
      <c r="B2720">
        <v>5026.67</v>
      </c>
      <c r="C2720">
        <v>2844.1</v>
      </c>
    </row>
    <row r="2721" spans="1:3">
      <c r="A2721">
        <v>2720</v>
      </c>
      <c r="B2721">
        <v>5029.7</v>
      </c>
      <c r="C2721">
        <v>2845.29</v>
      </c>
    </row>
    <row r="2722" spans="1:3">
      <c r="A2722">
        <v>2721</v>
      </c>
      <c r="B2722">
        <v>5032.7299999999996</v>
      </c>
      <c r="C2722">
        <v>2846.47</v>
      </c>
    </row>
    <row r="2723" spans="1:3">
      <c r="A2723">
        <v>2722</v>
      </c>
      <c r="B2723">
        <v>5035.76</v>
      </c>
      <c r="C2723">
        <v>2847.66</v>
      </c>
    </row>
    <row r="2724" spans="1:3">
      <c r="A2724">
        <v>2723</v>
      </c>
      <c r="B2724">
        <v>5038.79</v>
      </c>
      <c r="C2724">
        <v>2848.85</v>
      </c>
    </row>
    <row r="2725" spans="1:3">
      <c r="A2725">
        <v>2724</v>
      </c>
      <c r="B2725">
        <v>5041.82</v>
      </c>
      <c r="C2725">
        <v>2850.03</v>
      </c>
    </row>
    <row r="2726" spans="1:3">
      <c r="A2726">
        <v>2725</v>
      </c>
      <c r="B2726">
        <v>5044.8500000000004</v>
      </c>
      <c r="C2726">
        <v>2851.22</v>
      </c>
    </row>
    <row r="2727" spans="1:3">
      <c r="A2727">
        <v>2726</v>
      </c>
      <c r="B2727">
        <v>5047.88</v>
      </c>
      <c r="C2727">
        <v>2852.41</v>
      </c>
    </row>
    <row r="2728" spans="1:3">
      <c r="A2728">
        <v>2727</v>
      </c>
      <c r="B2728">
        <v>5050.92</v>
      </c>
      <c r="C2728">
        <v>2853.59</v>
      </c>
    </row>
    <row r="2729" spans="1:3">
      <c r="A2729">
        <v>2728</v>
      </c>
      <c r="B2729">
        <v>5053.95</v>
      </c>
      <c r="C2729">
        <v>2854.78</v>
      </c>
    </row>
    <row r="2730" spans="1:3">
      <c r="A2730">
        <v>2729</v>
      </c>
      <c r="B2730">
        <v>5056.99</v>
      </c>
      <c r="C2730">
        <v>2855.97</v>
      </c>
    </row>
    <row r="2731" spans="1:3">
      <c r="A2731">
        <v>2730</v>
      </c>
      <c r="B2731">
        <v>5060.0200000000004</v>
      </c>
      <c r="C2731">
        <v>2857.15</v>
      </c>
    </row>
    <row r="2732" spans="1:3">
      <c r="A2732">
        <v>2731</v>
      </c>
      <c r="B2732">
        <v>5063.0600000000004</v>
      </c>
      <c r="C2732">
        <v>2858.34</v>
      </c>
    </row>
    <row r="2733" spans="1:3">
      <c r="A2733">
        <v>2732</v>
      </c>
      <c r="B2733">
        <v>5066.1000000000004</v>
      </c>
      <c r="C2733">
        <v>2859.53</v>
      </c>
    </row>
    <row r="2734" spans="1:3">
      <c r="A2734">
        <v>2733</v>
      </c>
      <c r="B2734">
        <v>5069.1499999999996</v>
      </c>
      <c r="C2734">
        <v>2860.72</v>
      </c>
    </row>
    <row r="2735" spans="1:3">
      <c r="A2735">
        <v>2734</v>
      </c>
      <c r="B2735">
        <v>5072.1899999999996</v>
      </c>
      <c r="C2735">
        <v>2861.91</v>
      </c>
    </row>
    <row r="2736" spans="1:3">
      <c r="A2736">
        <v>2735</v>
      </c>
      <c r="B2736">
        <v>5075.2299999999996</v>
      </c>
      <c r="C2736">
        <v>2863.09</v>
      </c>
    </row>
    <row r="2737" spans="1:3">
      <c r="A2737">
        <v>2736</v>
      </c>
      <c r="B2737">
        <v>5078.28</v>
      </c>
      <c r="C2737">
        <v>2864.28</v>
      </c>
    </row>
    <row r="2738" spans="1:3">
      <c r="A2738">
        <v>2737</v>
      </c>
      <c r="B2738">
        <v>5081.32</v>
      </c>
      <c r="C2738">
        <v>2865.47</v>
      </c>
    </row>
    <row r="2739" spans="1:3">
      <c r="A2739">
        <v>2738</v>
      </c>
      <c r="B2739">
        <v>5084.37</v>
      </c>
      <c r="C2739">
        <v>2866.66</v>
      </c>
    </row>
    <row r="2740" spans="1:3">
      <c r="A2740">
        <v>2739</v>
      </c>
      <c r="B2740">
        <v>5087.42</v>
      </c>
      <c r="C2740">
        <v>2867.85</v>
      </c>
    </row>
    <row r="2741" spans="1:3">
      <c r="A2741">
        <v>2740</v>
      </c>
      <c r="B2741">
        <v>5090.47</v>
      </c>
      <c r="C2741">
        <v>2869.04</v>
      </c>
    </row>
    <row r="2742" spans="1:3">
      <c r="A2742">
        <v>2741</v>
      </c>
      <c r="B2742">
        <v>5093.5200000000004</v>
      </c>
      <c r="C2742">
        <v>2870.23</v>
      </c>
    </row>
    <row r="2743" spans="1:3">
      <c r="A2743">
        <v>2742</v>
      </c>
      <c r="B2743">
        <v>5096.57</v>
      </c>
      <c r="C2743">
        <v>2871.42</v>
      </c>
    </row>
    <row r="2744" spans="1:3">
      <c r="A2744">
        <v>2743</v>
      </c>
      <c r="B2744">
        <v>5099.62</v>
      </c>
      <c r="C2744">
        <v>2872.61</v>
      </c>
    </row>
    <row r="2745" spans="1:3">
      <c r="A2745">
        <v>2744</v>
      </c>
      <c r="B2745">
        <v>5102.67</v>
      </c>
      <c r="C2745">
        <v>2873.8</v>
      </c>
    </row>
    <row r="2746" spans="1:3">
      <c r="A2746">
        <v>2745</v>
      </c>
      <c r="B2746">
        <v>5105.7299999999996</v>
      </c>
      <c r="C2746">
        <v>2874.99</v>
      </c>
    </row>
    <row r="2747" spans="1:3">
      <c r="A2747">
        <v>2746</v>
      </c>
      <c r="B2747">
        <v>5108.79</v>
      </c>
      <c r="C2747">
        <v>2876.18</v>
      </c>
    </row>
    <row r="2748" spans="1:3">
      <c r="A2748">
        <v>2747</v>
      </c>
      <c r="B2748">
        <v>5111.84</v>
      </c>
      <c r="C2748">
        <v>2877.37</v>
      </c>
    </row>
    <row r="2749" spans="1:3">
      <c r="A2749">
        <v>2748</v>
      </c>
      <c r="B2749">
        <v>5114.8999999999996</v>
      </c>
      <c r="C2749">
        <v>2878.56</v>
      </c>
    </row>
    <row r="2750" spans="1:3">
      <c r="A2750">
        <v>2749</v>
      </c>
      <c r="B2750">
        <v>5117.96</v>
      </c>
      <c r="C2750">
        <v>2879.75</v>
      </c>
    </row>
    <row r="2751" spans="1:3">
      <c r="A2751">
        <v>2750</v>
      </c>
      <c r="B2751">
        <v>5121.0200000000004</v>
      </c>
      <c r="C2751">
        <v>2880.94</v>
      </c>
    </row>
    <row r="2752" spans="1:3">
      <c r="A2752">
        <v>2751</v>
      </c>
      <c r="B2752">
        <v>5124.09</v>
      </c>
      <c r="C2752">
        <v>2882.13</v>
      </c>
    </row>
    <row r="2753" spans="1:3">
      <c r="A2753">
        <v>2752</v>
      </c>
      <c r="B2753">
        <v>5127.1499999999996</v>
      </c>
      <c r="C2753">
        <v>2883.32</v>
      </c>
    </row>
    <row r="2754" spans="1:3">
      <c r="A2754">
        <v>2753</v>
      </c>
      <c r="B2754">
        <v>5130.21</v>
      </c>
      <c r="C2754">
        <v>2884.51</v>
      </c>
    </row>
    <row r="2755" spans="1:3">
      <c r="A2755">
        <v>2754</v>
      </c>
      <c r="B2755">
        <v>5133.28</v>
      </c>
      <c r="C2755">
        <v>2885.7</v>
      </c>
    </row>
    <row r="2756" spans="1:3">
      <c r="A2756">
        <v>2755</v>
      </c>
      <c r="B2756">
        <v>5136.3500000000004</v>
      </c>
      <c r="C2756">
        <v>2886.89</v>
      </c>
    </row>
    <row r="2757" spans="1:3">
      <c r="A2757">
        <v>2756</v>
      </c>
      <c r="B2757">
        <v>5139.41</v>
      </c>
      <c r="C2757">
        <v>2888.08</v>
      </c>
    </row>
    <row r="2758" spans="1:3">
      <c r="A2758">
        <v>2757</v>
      </c>
      <c r="B2758">
        <v>5142.4799999999996</v>
      </c>
      <c r="C2758">
        <v>2889.28</v>
      </c>
    </row>
    <row r="2759" spans="1:3">
      <c r="A2759">
        <v>2758</v>
      </c>
      <c r="B2759">
        <v>5145.55</v>
      </c>
      <c r="C2759">
        <v>2890.47</v>
      </c>
    </row>
    <row r="2760" spans="1:3">
      <c r="A2760">
        <v>2759</v>
      </c>
      <c r="B2760">
        <v>5148.62</v>
      </c>
      <c r="C2760">
        <v>2891.66</v>
      </c>
    </row>
    <row r="2761" spans="1:3">
      <c r="A2761">
        <v>2760</v>
      </c>
      <c r="B2761">
        <v>5151.7</v>
      </c>
      <c r="C2761">
        <v>2892.85</v>
      </c>
    </row>
    <row r="2762" spans="1:3">
      <c r="A2762">
        <v>2761</v>
      </c>
      <c r="B2762">
        <v>5154.7700000000004</v>
      </c>
      <c r="C2762">
        <v>2894.04</v>
      </c>
    </row>
    <row r="2763" spans="1:3">
      <c r="A2763">
        <v>2762</v>
      </c>
      <c r="B2763">
        <v>5157.8500000000004</v>
      </c>
      <c r="C2763">
        <v>2895.24</v>
      </c>
    </row>
    <row r="2764" spans="1:3">
      <c r="A2764">
        <v>2763</v>
      </c>
      <c r="B2764">
        <v>5160.92</v>
      </c>
      <c r="C2764">
        <v>2896.43</v>
      </c>
    </row>
    <row r="2765" spans="1:3">
      <c r="A2765">
        <v>2764</v>
      </c>
      <c r="B2765">
        <v>5164</v>
      </c>
      <c r="C2765">
        <v>2897.62</v>
      </c>
    </row>
    <row r="2766" spans="1:3">
      <c r="A2766">
        <v>2765</v>
      </c>
      <c r="B2766">
        <v>5167.08</v>
      </c>
      <c r="C2766">
        <v>2898.82</v>
      </c>
    </row>
    <row r="2767" spans="1:3">
      <c r="A2767">
        <v>2766</v>
      </c>
      <c r="B2767">
        <v>5170.16</v>
      </c>
      <c r="C2767">
        <v>2900.01</v>
      </c>
    </row>
    <row r="2768" spans="1:3">
      <c r="A2768">
        <v>2767</v>
      </c>
      <c r="B2768">
        <v>5173.24</v>
      </c>
      <c r="C2768">
        <v>2901.2</v>
      </c>
    </row>
    <row r="2769" spans="1:3">
      <c r="A2769">
        <v>2768</v>
      </c>
      <c r="B2769">
        <v>5176.32</v>
      </c>
      <c r="C2769">
        <v>2902.4</v>
      </c>
    </row>
    <row r="2770" spans="1:3">
      <c r="A2770">
        <v>2769</v>
      </c>
      <c r="B2770">
        <v>5179.3999999999996</v>
      </c>
      <c r="C2770">
        <v>2903.59</v>
      </c>
    </row>
    <row r="2771" spans="1:3">
      <c r="A2771">
        <v>2770</v>
      </c>
      <c r="B2771">
        <v>5182.49</v>
      </c>
      <c r="C2771">
        <v>2904.78</v>
      </c>
    </row>
    <row r="2772" spans="1:3">
      <c r="A2772">
        <v>2771</v>
      </c>
      <c r="B2772">
        <v>5185.57</v>
      </c>
      <c r="C2772">
        <v>2905.98</v>
      </c>
    </row>
    <row r="2773" spans="1:3">
      <c r="A2773">
        <v>2772</v>
      </c>
      <c r="B2773">
        <v>5188.66</v>
      </c>
      <c r="C2773">
        <v>2907.17</v>
      </c>
    </row>
    <row r="2774" spans="1:3">
      <c r="A2774">
        <v>2773</v>
      </c>
      <c r="B2774">
        <v>5191.75</v>
      </c>
      <c r="C2774">
        <v>2908.37</v>
      </c>
    </row>
    <row r="2775" spans="1:3">
      <c r="A2775">
        <v>2774</v>
      </c>
      <c r="B2775">
        <v>5194.84</v>
      </c>
      <c r="C2775">
        <v>2909.56</v>
      </c>
    </row>
    <row r="2776" spans="1:3">
      <c r="A2776">
        <v>2775</v>
      </c>
      <c r="B2776">
        <v>5197.93</v>
      </c>
      <c r="C2776">
        <v>2910.76</v>
      </c>
    </row>
    <row r="2777" spans="1:3">
      <c r="A2777">
        <v>2776</v>
      </c>
      <c r="B2777">
        <v>5201.0200000000004</v>
      </c>
      <c r="C2777">
        <v>2911.95</v>
      </c>
    </row>
    <row r="2778" spans="1:3">
      <c r="A2778">
        <v>2777</v>
      </c>
      <c r="B2778">
        <v>5204.1099999999997</v>
      </c>
      <c r="C2778">
        <v>2913.15</v>
      </c>
    </row>
    <row r="2779" spans="1:3">
      <c r="A2779">
        <v>2778</v>
      </c>
      <c r="B2779">
        <v>5207.21</v>
      </c>
      <c r="C2779">
        <v>2914.34</v>
      </c>
    </row>
    <row r="2780" spans="1:3">
      <c r="A2780">
        <v>2779</v>
      </c>
      <c r="B2780">
        <v>5210.3</v>
      </c>
      <c r="C2780">
        <v>2915.54</v>
      </c>
    </row>
    <row r="2781" spans="1:3">
      <c r="A2781">
        <v>2780</v>
      </c>
      <c r="B2781">
        <v>5213.3999999999996</v>
      </c>
      <c r="C2781">
        <v>2916.73</v>
      </c>
    </row>
    <row r="2782" spans="1:3">
      <c r="A2782">
        <v>2781</v>
      </c>
      <c r="B2782">
        <v>5216.5</v>
      </c>
      <c r="C2782">
        <v>2917.93</v>
      </c>
    </row>
    <row r="2783" spans="1:3">
      <c r="A2783">
        <v>2782</v>
      </c>
      <c r="B2783">
        <v>5219.59</v>
      </c>
      <c r="C2783">
        <v>2919.12</v>
      </c>
    </row>
    <row r="2784" spans="1:3">
      <c r="A2784">
        <v>2783</v>
      </c>
      <c r="B2784">
        <v>5222.6899999999996</v>
      </c>
      <c r="C2784">
        <v>2920.32</v>
      </c>
    </row>
    <row r="2785" spans="1:3">
      <c r="A2785">
        <v>2784</v>
      </c>
      <c r="B2785">
        <v>5225.79</v>
      </c>
      <c r="C2785">
        <v>2921.52</v>
      </c>
    </row>
    <row r="2786" spans="1:3">
      <c r="A2786">
        <v>2785</v>
      </c>
      <c r="B2786">
        <v>5228.8999999999996</v>
      </c>
      <c r="C2786">
        <v>2922.71</v>
      </c>
    </row>
    <row r="2787" spans="1:3">
      <c r="A2787">
        <v>2786</v>
      </c>
      <c r="B2787">
        <v>5232</v>
      </c>
      <c r="C2787">
        <v>2923.91</v>
      </c>
    </row>
    <row r="2788" spans="1:3">
      <c r="A2788">
        <v>2787</v>
      </c>
      <c r="B2788">
        <v>5235.1000000000004</v>
      </c>
      <c r="C2788">
        <v>2925.11</v>
      </c>
    </row>
    <row r="2789" spans="1:3">
      <c r="A2789">
        <v>2788</v>
      </c>
      <c r="B2789">
        <v>5238.21</v>
      </c>
      <c r="C2789">
        <v>2926.3</v>
      </c>
    </row>
    <row r="2790" spans="1:3">
      <c r="A2790">
        <v>2789</v>
      </c>
      <c r="B2790">
        <v>5241.32</v>
      </c>
      <c r="C2790">
        <v>2927.5</v>
      </c>
    </row>
    <row r="2791" spans="1:3">
      <c r="A2791">
        <v>2790</v>
      </c>
      <c r="B2791">
        <v>5244.42</v>
      </c>
      <c r="C2791">
        <v>2928.7</v>
      </c>
    </row>
    <row r="2792" spans="1:3">
      <c r="A2792">
        <v>2791</v>
      </c>
      <c r="B2792">
        <v>5247.53</v>
      </c>
      <c r="C2792">
        <v>2929.89</v>
      </c>
    </row>
    <row r="2793" spans="1:3">
      <c r="A2793">
        <v>2792</v>
      </c>
      <c r="B2793">
        <v>5250.64</v>
      </c>
      <c r="C2793">
        <v>2931.09</v>
      </c>
    </row>
    <row r="2794" spans="1:3">
      <c r="A2794">
        <v>2793</v>
      </c>
      <c r="B2794">
        <v>5253.76</v>
      </c>
      <c r="C2794">
        <v>2932.29</v>
      </c>
    </row>
    <row r="2795" spans="1:3">
      <c r="A2795">
        <v>2794</v>
      </c>
      <c r="B2795">
        <v>5256.87</v>
      </c>
      <c r="C2795">
        <v>2933.49</v>
      </c>
    </row>
    <row r="2796" spans="1:3">
      <c r="A2796">
        <v>2795</v>
      </c>
      <c r="B2796">
        <v>5259.98</v>
      </c>
      <c r="C2796">
        <v>2934.69</v>
      </c>
    </row>
    <row r="2797" spans="1:3">
      <c r="A2797">
        <v>2796</v>
      </c>
      <c r="B2797">
        <v>5263.1</v>
      </c>
      <c r="C2797">
        <v>2935.88</v>
      </c>
    </row>
    <row r="2798" spans="1:3">
      <c r="A2798">
        <v>2797</v>
      </c>
      <c r="B2798">
        <v>5266.21</v>
      </c>
      <c r="C2798">
        <v>2937.08</v>
      </c>
    </row>
    <row r="2799" spans="1:3">
      <c r="A2799">
        <v>2798</v>
      </c>
      <c r="B2799">
        <v>5269.33</v>
      </c>
      <c r="C2799">
        <v>2938.28</v>
      </c>
    </row>
    <row r="2800" spans="1:3">
      <c r="A2800">
        <v>2799</v>
      </c>
      <c r="B2800">
        <v>5272.45</v>
      </c>
      <c r="C2800">
        <v>2939.48</v>
      </c>
    </row>
    <row r="2801" spans="1:3">
      <c r="A2801">
        <v>2800</v>
      </c>
      <c r="B2801">
        <v>5275.57</v>
      </c>
      <c r="C2801">
        <v>2940.68</v>
      </c>
    </row>
    <row r="2802" spans="1:3">
      <c r="A2802">
        <v>2801</v>
      </c>
      <c r="B2802">
        <v>5278.69</v>
      </c>
      <c r="C2802">
        <v>2941.88</v>
      </c>
    </row>
    <row r="2803" spans="1:3">
      <c r="A2803">
        <v>2802</v>
      </c>
      <c r="B2803">
        <v>5281.81</v>
      </c>
      <c r="C2803">
        <v>2943.08</v>
      </c>
    </row>
    <row r="2804" spans="1:3">
      <c r="A2804">
        <v>2803</v>
      </c>
      <c r="B2804">
        <v>5284.94</v>
      </c>
      <c r="C2804">
        <v>2944.28</v>
      </c>
    </row>
    <row r="2805" spans="1:3">
      <c r="A2805">
        <v>2804</v>
      </c>
      <c r="B2805">
        <v>5288.06</v>
      </c>
      <c r="C2805">
        <v>2945.48</v>
      </c>
    </row>
    <row r="2806" spans="1:3">
      <c r="A2806">
        <v>2805</v>
      </c>
      <c r="B2806">
        <v>5291.19</v>
      </c>
      <c r="C2806">
        <v>2946.67</v>
      </c>
    </row>
    <row r="2807" spans="1:3">
      <c r="A2807">
        <v>2806</v>
      </c>
      <c r="B2807">
        <v>5294.31</v>
      </c>
      <c r="C2807">
        <v>2947.87</v>
      </c>
    </row>
    <row r="2808" spans="1:3">
      <c r="A2808">
        <v>2807</v>
      </c>
      <c r="B2808">
        <v>5297.44</v>
      </c>
      <c r="C2808">
        <v>2949.07</v>
      </c>
    </row>
    <row r="2809" spans="1:3">
      <c r="A2809">
        <v>2808</v>
      </c>
      <c r="B2809">
        <v>5300.57</v>
      </c>
      <c r="C2809">
        <v>2950.27</v>
      </c>
    </row>
    <row r="2810" spans="1:3">
      <c r="A2810">
        <v>2809</v>
      </c>
      <c r="B2810">
        <v>5303.7</v>
      </c>
      <c r="C2810">
        <v>2951.48</v>
      </c>
    </row>
    <row r="2811" spans="1:3">
      <c r="A2811">
        <v>2810</v>
      </c>
      <c r="B2811">
        <v>5306.83</v>
      </c>
      <c r="C2811">
        <v>2952.68</v>
      </c>
    </row>
    <row r="2812" spans="1:3">
      <c r="A2812">
        <v>2811</v>
      </c>
      <c r="B2812">
        <v>5309.97</v>
      </c>
      <c r="C2812">
        <v>2953.88</v>
      </c>
    </row>
    <row r="2813" spans="1:3">
      <c r="A2813">
        <v>2812</v>
      </c>
      <c r="B2813">
        <v>5313.1</v>
      </c>
      <c r="C2813">
        <v>2955.08</v>
      </c>
    </row>
    <row r="2814" spans="1:3">
      <c r="A2814">
        <v>2813</v>
      </c>
      <c r="B2814">
        <v>5316.24</v>
      </c>
      <c r="C2814">
        <v>2956.28</v>
      </c>
    </row>
    <row r="2815" spans="1:3">
      <c r="A2815">
        <v>2814</v>
      </c>
      <c r="B2815">
        <v>5319.37</v>
      </c>
      <c r="C2815">
        <v>2957.48</v>
      </c>
    </row>
    <row r="2816" spans="1:3">
      <c r="A2816">
        <v>2815</v>
      </c>
      <c r="B2816">
        <v>5322.51</v>
      </c>
      <c r="C2816">
        <v>2958.68</v>
      </c>
    </row>
    <row r="2817" spans="1:3">
      <c r="A2817">
        <v>2816</v>
      </c>
      <c r="B2817">
        <v>5325.65</v>
      </c>
      <c r="C2817">
        <v>2959.88</v>
      </c>
    </row>
    <row r="2818" spans="1:3">
      <c r="A2818">
        <v>2817</v>
      </c>
      <c r="B2818">
        <v>5328.79</v>
      </c>
      <c r="C2818">
        <v>2961.08</v>
      </c>
    </row>
    <row r="2819" spans="1:3">
      <c r="A2819">
        <v>2818</v>
      </c>
      <c r="B2819">
        <v>5331.93</v>
      </c>
      <c r="C2819">
        <v>2962.29</v>
      </c>
    </row>
    <row r="2820" spans="1:3">
      <c r="A2820">
        <v>2819</v>
      </c>
      <c r="B2820">
        <v>5335.07</v>
      </c>
      <c r="C2820">
        <v>2963.49</v>
      </c>
    </row>
    <row r="2821" spans="1:3">
      <c r="A2821">
        <v>2820</v>
      </c>
      <c r="B2821">
        <v>5338.22</v>
      </c>
      <c r="C2821">
        <v>2964.69</v>
      </c>
    </row>
    <row r="2822" spans="1:3">
      <c r="A2822">
        <v>2821</v>
      </c>
      <c r="B2822">
        <v>5341.36</v>
      </c>
      <c r="C2822">
        <v>2965.89</v>
      </c>
    </row>
    <row r="2823" spans="1:3">
      <c r="A2823">
        <v>2822</v>
      </c>
      <c r="B2823">
        <v>5344.51</v>
      </c>
      <c r="C2823">
        <v>2967.09</v>
      </c>
    </row>
    <row r="2824" spans="1:3">
      <c r="A2824">
        <v>2823</v>
      </c>
      <c r="B2824">
        <v>5347.66</v>
      </c>
      <c r="C2824">
        <v>2968.3</v>
      </c>
    </row>
    <row r="2825" spans="1:3">
      <c r="A2825">
        <v>2824</v>
      </c>
      <c r="B2825">
        <v>5350.8</v>
      </c>
      <c r="C2825">
        <v>2969.5</v>
      </c>
    </row>
    <row r="2826" spans="1:3">
      <c r="A2826">
        <v>2825</v>
      </c>
      <c r="B2826">
        <v>5353.95</v>
      </c>
      <c r="C2826">
        <v>2970.7</v>
      </c>
    </row>
    <row r="2827" spans="1:3">
      <c r="A2827">
        <v>2826</v>
      </c>
      <c r="B2827">
        <v>5357.11</v>
      </c>
      <c r="C2827">
        <v>2971.91</v>
      </c>
    </row>
    <row r="2828" spans="1:3">
      <c r="A2828">
        <v>2827</v>
      </c>
      <c r="B2828">
        <v>5360.26</v>
      </c>
      <c r="C2828">
        <v>2973.11</v>
      </c>
    </row>
    <row r="2829" spans="1:3">
      <c r="A2829">
        <v>2828</v>
      </c>
      <c r="B2829">
        <v>5363.41</v>
      </c>
      <c r="C2829">
        <v>2974.31</v>
      </c>
    </row>
    <row r="2830" spans="1:3">
      <c r="A2830">
        <v>2829</v>
      </c>
      <c r="B2830">
        <v>5366.57</v>
      </c>
      <c r="C2830">
        <v>2975.52</v>
      </c>
    </row>
    <row r="2831" spans="1:3">
      <c r="A2831">
        <v>2830</v>
      </c>
      <c r="B2831">
        <v>5369.72</v>
      </c>
      <c r="C2831">
        <v>2976.72</v>
      </c>
    </row>
    <row r="2832" spans="1:3">
      <c r="A2832">
        <v>2831</v>
      </c>
      <c r="B2832">
        <v>5372.88</v>
      </c>
      <c r="C2832">
        <v>2977.92</v>
      </c>
    </row>
    <row r="2833" spans="1:3">
      <c r="A2833">
        <v>2832</v>
      </c>
      <c r="B2833">
        <v>5376.04</v>
      </c>
      <c r="C2833">
        <v>2979.13</v>
      </c>
    </row>
    <row r="2834" spans="1:3">
      <c r="A2834">
        <v>2833</v>
      </c>
      <c r="B2834">
        <v>5379.2</v>
      </c>
      <c r="C2834">
        <v>2980.33</v>
      </c>
    </row>
    <row r="2835" spans="1:3">
      <c r="A2835">
        <v>2834</v>
      </c>
      <c r="B2835">
        <v>5382.36</v>
      </c>
      <c r="C2835">
        <v>2981.54</v>
      </c>
    </row>
    <row r="2836" spans="1:3">
      <c r="A2836">
        <v>2835</v>
      </c>
      <c r="B2836">
        <v>5385.52</v>
      </c>
      <c r="C2836">
        <v>2982.74</v>
      </c>
    </row>
    <row r="2837" spans="1:3">
      <c r="A2837">
        <v>2836</v>
      </c>
      <c r="B2837">
        <v>5388.68</v>
      </c>
      <c r="C2837">
        <v>2983.95</v>
      </c>
    </row>
    <row r="2838" spans="1:3">
      <c r="A2838">
        <v>2837</v>
      </c>
      <c r="B2838">
        <v>5391.84</v>
      </c>
      <c r="C2838">
        <v>2985.15</v>
      </c>
    </row>
    <row r="2839" spans="1:3">
      <c r="A2839">
        <v>2838</v>
      </c>
      <c r="B2839">
        <v>5395.01</v>
      </c>
      <c r="C2839">
        <v>2986.36</v>
      </c>
    </row>
    <row r="2840" spans="1:3">
      <c r="A2840">
        <v>2839</v>
      </c>
      <c r="B2840">
        <v>5398.18</v>
      </c>
      <c r="C2840">
        <v>2987.56</v>
      </c>
    </row>
    <row r="2841" spans="1:3">
      <c r="A2841">
        <v>2840</v>
      </c>
      <c r="B2841">
        <v>5401.34</v>
      </c>
      <c r="C2841">
        <v>2988.77</v>
      </c>
    </row>
    <row r="2842" spans="1:3">
      <c r="A2842">
        <v>2841</v>
      </c>
      <c r="B2842">
        <v>5404.51</v>
      </c>
      <c r="C2842">
        <v>2989.97</v>
      </c>
    </row>
    <row r="2843" spans="1:3">
      <c r="A2843">
        <v>2842</v>
      </c>
      <c r="B2843">
        <v>5407.68</v>
      </c>
      <c r="C2843">
        <v>2991.18</v>
      </c>
    </row>
    <row r="2844" spans="1:3">
      <c r="A2844">
        <v>2843</v>
      </c>
      <c r="B2844">
        <v>5410.85</v>
      </c>
      <c r="C2844">
        <v>2992.39</v>
      </c>
    </row>
    <row r="2845" spans="1:3">
      <c r="A2845">
        <v>2844</v>
      </c>
      <c r="B2845">
        <v>5414.03</v>
      </c>
      <c r="C2845">
        <v>2993.59</v>
      </c>
    </row>
    <row r="2846" spans="1:3">
      <c r="A2846">
        <v>2845</v>
      </c>
      <c r="B2846">
        <v>5417.2</v>
      </c>
      <c r="C2846">
        <v>2994.8</v>
      </c>
    </row>
    <row r="2847" spans="1:3">
      <c r="A2847">
        <v>2846</v>
      </c>
      <c r="B2847">
        <v>5420.38</v>
      </c>
      <c r="C2847">
        <v>2996</v>
      </c>
    </row>
    <row r="2848" spans="1:3">
      <c r="A2848">
        <v>2847</v>
      </c>
      <c r="B2848">
        <v>5423.55</v>
      </c>
      <c r="C2848">
        <v>2997.21</v>
      </c>
    </row>
    <row r="2849" spans="1:3">
      <c r="A2849">
        <v>2848</v>
      </c>
      <c r="B2849">
        <v>5426.73</v>
      </c>
      <c r="C2849">
        <v>2998.42</v>
      </c>
    </row>
    <row r="2850" spans="1:3">
      <c r="A2850">
        <v>2849</v>
      </c>
      <c r="B2850">
        <v>5429.91</v>
      </c>
      <c r="C2850">
        <v>2999.63</v>
      </c>
    </row>
    <row r="2851" spans="1:3">
      <c r="A2851">
        <v>2850</v>
      </c>
      <c r="B2851">
        <v>5433.09</v>
      </c>
      <c r="C2851">
        <v>3000.83</v>
      </c>
    </row>
    <row r="2852" spans="1:3">
      <c r="A2852">
        <v>2851</v>
      </c>
      <c r="B2852">
        <v>5436.27</v>
      </c>
      <c r="C2852">
        <v>3002.04</v>
      </c>
    </row>
    <row r="2853" spans="1:3">
      <c r="A2853">
        <v>2852</v>
      </c>
      <c r="B2853">
        <v>5439.45</v>
      </c>
      <c r="C2853">
        <v>3003.25</v>
      </c>
    </row>
    <row r="2854" spans="1:3">
      <c r="A2854">
        <v>2853</v>
      </c>
      <c r="B2854">
        <v>5442.63</v>
      </c>
      <c r="C2854">
        <v>3004.46</v>
      </c>
    </row>
    <row r="2855" spans="1:3">
      <c r="A2855">
        <v>2854</v>
      </c>
      <c r="B2855">
        <v>5445.82</v>
      </c>
      <c r="C2855">
        <v>3005.66</v>
      </c>
    </row>
    <row r="2856" spans="1:3">
      <c r="A2856">
        <v>2855</v>
      </c>
      <c r="B2856">
        <v>5449</v>
      </c>
      <c r="C2856">
        <v>3006.87</v>
      </c>
    </row>
    <row r="2857" spans="1:3">
      <c r="A2857">
        <v>2856</v>
      </c>
      <c r="B2857">
        <v>5452.19</v>
      </c>
      <c r="C2857">
        <v>3008.08</v>
      </c>
    </row>
    <row r="2858" spans="1:3">
      <c r="A2858">
        <v>2857</v>
      </c>
      <c r="B2858">
        <v>5455.38</v>
      </c>
      <c r="C2858">
        <v>3009.29</v>
      </c>
    </row>
    <row r="2859" spans="1:3">
      <c r="A2859">
        <v>2858</v>
      </c>
      <c r="B2859">
        <v>5458.57</v>
      </c>
      <c r="C2859">
        <v>3010.5</v>
      </c>
    </row>
    <row r="2860" spans="1:3">
      <c r="A2860">
        <v>2859</v>
      </c>
      <c r="B2860">
        <v>5461.76</v>
      </c>
      <c r="C2860">
        <v>3011.7</v>
      </c>
    </row>
    <row r="2861" spans="1:3">
      <c r="A2861">
        <v>2860</v>
      </c>
      <c r="B2861">
        <v>5464.95</v>
      </c>
      <c r="C2861">
        <v>3012.91</v>
      </c>
    </row>
    <row r="2862" spans="1:3">
      <c r="A2862">
        <v>2861</v>
      </c>
      <c r="B2862">
        <v>5468.15</v>
      </c>
      <c r="C2862">
        <v>3014.12</v>
      </c>
    </row>
    <row r="2863" spans="1:3">
      <c r="A2863">
        <v>2862</v>
      </c>
      <c r="B2863">
        <v>5471.34</v>
      </c>
      <c r="C2863">
        <v>3015.33</v>
      </c>
    </row>
    <row r="2864" spans="1:3">
      <c r="A2864">
        <v>2863</v>
      </c>
      <c r="B2864">
        <v>5474.53</v>
      </c>
      <c r="C2864">
        <v>3016.54</v>
      </c>
    </row>
    <row r="2865" spans="1:3">
      <c r="A2865">
        <v>2864</v>
      </c>
      <c r="B2865">
        <v>5477.73</v>
      </c>
      <c r="C2865">
        <v>3017.75</v>
      </c>
    </row>
    <row r="2866" spans="1:3">
      <c r="A2866">
        <v>2865</v>
      </c>
      <c r="B2866">
        <v>5480.93</v>
      </c>
      <c r="C2866">
        <v>3018.96</v>
      </c>
    </row>
    <row r="2867" spans="1:3">
      <c r="A2867">
        <v>2866</v>
      </c>
      <c r="B2867">
        <v>5484.13</v>
      </c>
      <c r="C2867">
        <v>3020.17</v>
      </c>
    </row>
    <row r="2868" spans="1:3">
      <c r="A2868">
        <v>2867</v>
      </c>
      <c r="B2868">
        <v>5487.33</v>
      </c>
      <c r="C2868">
        <v>3021.38</v>
      </c>
    </row>
    <row r="2869" spans="1:3">
      <c r="A2869">
        <v>2868</v>
      </c>
      <c r="B2869">
        <v>5490.53</v>
      </c>
      <c r="C2869">
        <v>3022.59</v>
      </c>
    </row>
    <row r="2870" spans="1:3">
      <c r="A2870">
        <v>2869</v>
      </c>
      <c r="B2870">
        <v>5493.73</v>
      </c>
      <c r="C2870">
        <v>3023.8</v>
      </c>
    </row>
    <row r="2871" spans="1:3">
      <c r="A2871">
        <v>2870</v>
      </c>
      <c r="B2871">
        <v>5496.94</v>
      </c>
      <c r="C2871">
        <v>3025.01</v>
      </c>
    </row>
    <row r="2872" spans="1:3">
      <c r="A2872">
        <v>2871</v>
      </c>
      <c r="B2872">
        <v>5500.14</v>
      </c>
      <c r="C2872">
        <v>3026.22</v>
      </c>
    </row>
    <row r="2873" spans="1:3">
      <c r="A2873">
        <v>2872</v>
      </c>
      <c r="B2873">
        <v>5503.35</v>
      </c>
      <c r="C2873">
        <v>3027.43</v>
      </c>
    </row>
    <row r="2874" spans="1:3">
      <c r="A2874">
        <v>2873</v>
      </c>
      <c r="B2874">
        <v>5506.56</v>
      </c>
      <c r="C2874">
        <v>3028.64</v>
      </c>
    </row>
    <row r="2875" spans="1:3">
      <c r="A2875">
        <v>2874</v>
      </c>
      <c r="B2875">
        <v>5509.77</v>
      </c>
      <c r="C2875">
        <v>3029.86</v>
      </c>
    </row>
    <row r="2876" spans="1:3">
      <c r="A2876">
        <v>2875</v>
      </c>
      <c r="B2876">
        <v>5512.98</v>
      </c>
      <c r="C2876">
        <v>3031.07</v>
      </c>
    </row>
    <row r="2877" spans="1:3">
      <c r="A2877">
        <v>2876</v>
      </c>
      <c r="B2877">
        <v>5516.19</v>
      </c>
      <c r="C2877">
        <v>3032.28</v>
      </c>
    </row>
    <row r="2878" spans="1:3">
      <c r="A2878">
        <v>2877</v>
      </c>
      <c r="B2878">
        <v>5519.4</v>
      </c>
      <c r="C2878">
        <v>3033.49</v>
      </c>
    </row>
    <row r="2879" spans="1:3">
      <c r="A2879">
        <v>2878</v>
      </c>
      <c r="B2879">
        <v>5522.61</v>
      </c>
      <c r="C2879">
        <v>3034.7</v>
      </c>
    </row>
    <row r="2880" spans="1:3">
      <c r="A2880">
        <v>2879</v>
      </c>
      <c r="B2880">
        <v>5525.83</v>
      </c>
      <c r="C2880">
        <v>3035.91</v>
      </c>
    </row>
    <row r="2881" spans="1:3">
      <c r="A2881">
        <v>2880</v>
      </c>
      <c r="B2881">
        <v>5529.04</v>
      </c>
      <c r="C2881">
        <v>3037.13</v>
      </c>
    </row>
    <row r="2882" spans="1:3">
      <c r="A2882">
        <v>2881</v>
      </c>
      <c r="B2882">
        <v>5532.26</v>
      </c>
      <c r="C2882">
        <v>3038.34</v>
      </c>
    </row>
    <row r="2883" spans="1:3">
      <c r="A2883">
        <v>2882</v>
      </c>
      <c r="B2883">
        <v>5535.48</v>
      </c>
      <c r="C2883">
        <v>3039.55</v>
      </c>
    </row>
    <row r="2884" spans="1:3">
      <c r="A2884">
        <v>2883</v>
      </c>
      <c r="B2884">
        <v>5538.7</v>
      </c>
      <c r="C2884">
        <v>3040.76</v>
      </c>
    </row>
    <row r="2885" spans="1:3">
      <c r="A2885">
        <v>2884</v>
      </c>
      <c r="B2885">
        <v>5541.92</v>
      </c>
      <c r="C2885">
        <v>3041.98</v>
      </c>
    </row>
    <row r="2886" spans="1:3">
      <c r="A2886">
        <v>2885</v>
      </c>
      <c r="B2886">
        <v>5545.14</v>
      </c>
      <c r="C2886">
        <v>3043.19</v>
      </c>
    </row>
    <row r="2887" spans="1:3">
      <c r="A2887">
        <v>2886</v>
      </c>
      <c r="B2887">
        <v>5548.37</v>
      </c>
      <c r="C2887">
        <v>3044.4</v>
      </c>
    </row>
    <row r="2888" spans="1:3">
      <c r="A2888">
        <v>2887</v>
      </c>
      <c r="B2888">
        <v>5551.59</v>
      </c>
      <c r="C2888">
        <v>3045.62</v>
      </c>
    </row>
    <row r="2889" spans="1:3">
      <c r="A2889">
        <v>2888</v>
      </c>
      <c r="B2889">
        <v>5554.82</v>
      </c>
      <c r="C2889">
        <v>3046.83</v>
      </c>
    </row>
    <row r="2890" spans="1:3">
      <c r="A2890">
        <v>2889</v>
      </c>
      <c r="B2890">
        <v>5558.05</v>
      </c>
      <c r="C2890">
        <v>3048.04</v>
      </c>
    </row>
    <row r="2891" spans="1:3">
      <c r="A2891">
        <v>2890</v>
      </c>
      <c r="B2891">
        <v>5561.27</v>
      </c>
      <c r="C2891">
        <v>3049.26</v>
      </c>
    </row>
    <row r="2892" spans="1:3">
      <c r="A2892">
        <v>2891</v>
      </c>
      <c r="B2892">
        <v>5564.5</v>
      </c>
      <c r="C2892">
        <v>3050.47</v>
      </c>
    </row>
    <row r="2893" spans="1:3">
      <c r="A2893">
        <v>2892</v>
      </c>
      <c r="B2893">
        <v>5567.73</v>
      </c>
      <c r="C2893">
        <v>3051.69</v>
      </c>
    </row>
    <row r="2894" spans="1:3">
      <c r="A2894">
        <v>2893</v>
      </c>
      <c r="B2894">
        <v>5570.97</v>
      </c>
      <c r="C2894">
        <v>3052.9</v>
      </c>
    </row>
    <row r="2895" spans="1:3">
      <c r="A2895">
        <v>2894</v>
      </c>
      <c r="B2895">
        <v>5574.2</v>
      </c>
      <c r="C2895">
        <v>3054.12</v>
      </c>
    </row>
    <row r="2896" spans="1:3">
      <c r="A2896">
        <v>2895</v>
      </c>
      <c r="B2896">
        <v>5577.43</v>
      </c>
      <c r="C2896">
        <v>3055.33</v>
      </c>
    </row>
    <row r="2897" spans="1:3">
      <c r="A2897">
        <v>2896</v>
      </c>
      <c r="B2897">
        <v>5580.67</v>
      </c>
      <c r="C2897">
        <v>3056.55</v>
      </c>
    </row>
    <row r="2898" spans="1:3">
      <c r="A2898">
        <v>2897</v>
      </c>
      <c r="B2898">
        <v>5583.91</v>
      </c>
      <c r="C2898">
        <v>3057.76</v>
      </c>
    </row>
    <row r="2899" spans="1:3">
      <c r="A2899">
        <v>2898</v>
      </c>
      <c r="B2899">
        <v>5587.15</v>
      </c>
      <c r="C2899">
        <v>3058.98</v>
      </c>
    </row>
    <row r="2900" spans="1:3">
      <c r="A2900">
        <v>2899</v>
      </c>
      <c r="B2900">
        <v>5590.38</v>
      </c>
      <c r="C2900">
        <v>3060.19</v>
      </c>
    </row>
    <row r="2901" spans="1:3">
      <c r="A2901">
        <v>2900</v>
      </c>
      <c r="B2901">
        <v>5593.63</v>
      </c>
      <c r="C2901">
        <v>3061.41</v>
      </c>
    </row>
    <row r="2902" spans="1:3">
      <c r="A2902">
        <v>2901</v>
      </c>
      <c r="B2902">
        <v>5596.87</v>
      </c>
      <c r="C2902">
        <v>3062.62</v>
      </c>
    </row>
    <row r="2903" spans="1:3">
      <c r="A2903">
        <v>2902</v>
      </c>
      <c r="B2903">
        <v>5600.11</v>
      </c>
      <c r="C2903">
        <v>3063.84</v>
      </c>
    </row>
    <row r="2904" spans="1:3">
      <c r="A2904">
        <v>2903</v>
      </c>
      <c r="B2904">
        <v>5603.35</v>
      </c>
      <c r="C2904">
        <v>3065.05</v>
      </c>
    </row>
    <row r="2905" spans="1:3">
      <c r="A2905">
        <v>2904</v>
      </c>
      <c r="B2905">
        <v>5606.6</v>
      </c>
      <c r="C2905">
        <v>3066.27</v>
      </c>
    </row>
    <row r="2906" spans="1:3">
      <c r="A2906">
        <v>2905</v>
      </c>
      <c r="B2906">
        <v>5609.85</v>
      </c>
      <c r="C2906">
        <v>3067.49</v>
      </c>
    </row>
    <row r="2907" spans="1:3">
      <c r="A2907">
        <v>2906</v>
      </c>
      <c r="B2907">
        <v>5613.1</v>
      </c>
      <c r="C2907">
        <v>3068.7</v>
      </c>
    </row>
    <row r="2908" spans="1:3">
      <c r="A2908">
        <v>2907</v>
      </c>
      <c r="B2908">
        <v>5616.34</v>
      </c>
      <c r="C2908">
        <v>3069.92</v>
      </c>
    </row>
    <row r="2909" spans="1:3">
      <c r="A2909">
        <v>2908</v>
      </c>
      <c r="B2909">
        <v>5619.6</v>
      </c>
      <c r="C2909">
        <v>3071.14</v>
      </c>
    </row>
    <row r="2910" spans="1:3">
      <c r="A2910">
        <v>2909</v>
      </c>
      <c r="B2910">
        <v>5622.85</v>
      </c>
      <c r="C2910">
        <v>3072.36</v>
      </c>
    </row>
    <row r="2911" spans="1:3">
      <c r="A2911">
        <v>2910</v>
      </c>
      <c r="B2911">
        <v>5626.1</v>
      </c>
      <c r="C2911">
        <v>3073.57</v>
      </c>
    </row>
    <row r="2912" spans="1:3">
      <c r="A2912">
        <v>2911</v>
      </c>
      <c r="B2912">
        <v>5629.35</v>
      </c>
      <c r="C2912">
        <v>3074.79</v>
      </c>
    </row>
    <row r="2913" spans="1:3">
      <c r="A2913">
        <v>2912</v>
      </c>
      <c r="B2913">
        <v>5632.61</v>
      </c>
      <c r="C2913">
        <v>3076.01</v>
      </c>
    </row>
    <row r="2914" spans="1:3">
      <c r="A2914">
        <v>2913</v>
      </c>
      <c r="B2914">
        <v>5635.87</v>
      </c>
      <c r="C2914">
        <v>3077.23</v>
      </c>
    </row>
    <row r="2915" spans="1:3">
      <c r="A2915">
        <v>2914</v>
      </c>
      <c r="B2915">
        <v>5639.12</v>
      </c>
      <c r="C2915">
        <v>3078.44</v>
      </c>
    </row>
    <row r="2916" spans="1:3">
      <c r="A2916">
        <v>2915</v>
      </c>
      <c r="B2916">
        <v>5642.38</v>
      </c>
      <c r="C2916">
        <v>3079.66</v>
      </c>
    </row>
    <row r="2917" spans="1:3">
      <c r="A2917">
        <v>2916</v>
      </c>
      <c r="B2917">
        <v>5645.64</v>
      </c>
      <c r="C2917">
        <v>3080.88</v>
      </c>
    </row>
    <row r="2918" spans="1:3">
      <c r="A2918">
        <v>2917</v>
      </c>
      <c r="B2918">
        <v>5648.91</v>
      </c>
      <c r="C2918">
        <v>3082.1</v>
      </c>
    </row>
    <row r="2919" spans="1:3">
      <c r="A2919">
        <v>2918</v>
      </c>
      <c r="B2919">
        <v>5652.17</v>
      </c>
      <c r="C2919">
        <v>3083.32</v>
      </c>
    </row>
    <row r="2920" spans="1:3">
      <c r="A2920">
        <v>2919</v>
      </c>
      <c r="B2920">
        <v>5655.43</v>
      </c>
      <c r="C2920">
        <v>3084.54</v>
      </c>
    </row>
    <row r="2921" spans="1:3">
      <c r="A2921">
        <v>2920</v>
      </c>
      <c r="B2921">
        <v>5658.7</v>
      </c>
      <c r="C2921">
        <v>3085.76</v>
      </c>
    </row>
    <row r="2922" spans="1:3">
      <c r="A2922">
        <v>2921</v>
      </c>
      <c r="B2922">
        <v>5661.96</v>
      </c>
      <c r="C2922">
        <v>3086.97</v>
      </c>
    </row>
    <row r="2923" spans="1:3">
      <c r="A2923">
        <v>2922</v>
      </c>
      <c r="B2923">
        <v>5665.23</v>
      </c>
      <c r="C2923">
        <v>3088.19</v>
      </c>
    </row>
    <row r="2924" spans="1:3">
      <c r="A2924">
        <v>2923</v>
      </c>
      <c r="B2924">
        <v>5668.5</v>
      </c>
      <c r="C2924">
        <v>3089.41</v>
      </c>
    </row>
    <row r="2925" spans="1:3">
      <c r="A2925">
        <v>2924</v>
      </c>
      <c r="B2925">
        <v>5671.77</v>
      </c>
      <c r="C2925">
        <v>3090.63</v>
      </c>
    </row>
    <row r="2926" spans="1:3">
      <c r="A2926">
        <v>2925</v>
      </c>
      <c r="B2926">
        <v>5675.04</v>
      </c>
      <c r="C2926">
        <v>3091.85</v>
      </c>
    </row>
    <row r="2927" spans="1:3">
      <c r="A2927">
        <v>2926</v>
      </c>
      <c r="B2927">
        <v>5678.32</v>
      </c>
      <c r="C2927">
        <v>3093.07</v>
      </c>
    </row>
    <row r="2928" spans="1:3">
      <c r="A2928">
        <v>2927</v>
      </c>
      <c r="B2928">
        <v>5681.59</v>
      </c>
      <c r="C2928">
        <v>3094.29</v>
      </c>
    </row>
    <row r="2929" spans="1:3">
      <c r="A2929">
        <v>2928</v>
      </c>
      <c r="B2929">
        <v>5684.86</v>
      </c>
      <c r="C2929">
        <v>3095.51</v>
      </c>
    </row>
    <row r="2930" spans="1:3">
      <c r="A2930">
        <v>2929</v>
      </c>
      <c r="B2930">
        <v>5688.14</v>
      </c>
      <c r="C2930">
        <v>3096.73</v>
      </c>
    </row>
    <row r="2931" spans="1:3">
      <c r="A2931">
        <v>2930</v>
      </c>
      <c r="B2931">
        <v>5691.42</v>
      </c>
      <c r="C2931">
        <v>3097.96</v>
      </c>
    </row>
    <row r="2932" spans="1:3">
      <c r="A2932">
        <v>2931</v>
      </c>
      <c r="B2932">
        <v>5694.7</v>
      </c>
      <c r="C2932">
        <v>3099.18</v>
      </c>
    </row>
    <row r="2933" spans="1:3">
      <c r="A2933">
        <v>2932</v>
      </c>
      <c r="B2933">
        <v>5697.98</v>
      </c>
      <c r="C2933">
        <v>3100.4</v>
      </c>
    </row>
    <row r="2934" spans="1:3">
      <c r="A2934">
        <v>2933</v>
      </c>
      <c r="B2934">
        <v>5701.26</v>
      </c>
      <c r="C2934">
        <v>3101.62</v>
      </c>
    </row>
    <row r="2935" spans="1:3">
      <c r="A2935">
        <v>2934</v>
      </c>
      <c r="B2935">
        <v>5704.54</v>
      </c>
      <c r="C2935">
        <v>3102.84</v>
      </c>
    </row>
    <row r="2936" spans="1:3">
      <c r="A2936">
        <v>2935</v>
      </c>
      <c r="B2936">
        <v>5707.83</v>
      </c>
      <c r="C2936">
        <v>3104.06</v>
      </c>
    </row>
    <row r="2937" spans="1:3">
      <c r="A2937">
        <v>2936</v>
      </c>
      <c r="B2937">
        <v>5711.11</v>
      </c>
      <c r="C2937">
        <v>3105.28</v>
      </c>
    </row>
    <row r="2938" spans="1:3">
      <c r="A2938">
        <v>2937</v>
      </c>
      <c r="B2938">
        <v>5714.4</v>
      </c>
      <c r="C2938">
        <v>3106.51</v>
      </c>
    </row>
    <row r="2939" spans="1:3">
      <c r="A2939">
        <v>2938</v>
      </c>
      <c r="B2939">
        <v>5717.69</v>
      </c>
      <c r="C2939">
        <v>3107.73</v>
      </c>
    </row>
    <row r="2940" spans="1:3">
      <c r="A2940">
        <v>2939</v>
      </c>
      <c r="B2940">
        <v>5720.97</v>
      </c>
      <c r="C2940">
        <v>3108.95</v>
      </c>
    </row>
    <row r="2941" spans="1:3">
      <c r="A2941">
        <v>2940</v>
      </c>
      <c r="B2941">
        <v>5724.26</v>
      </c>
      <c r="C2941">
        <v>3110.17</v>
      </c>
    </row>
    <row r="2942" spans="1:3">
      <c r="A2942">
        <v>2941</v>
      </c>
      <c r="B2942">
        <v>5727.56</v>
      </c>
      <c r="C2942">
        <v>3111.4</v>
      </c>
    </row>
    <row r="2943" spans="1:3">
      <c r="A2943">
        <v>2942</v>
      </c>
      <c r="B2943">
        <v>5730.85</v>
      </c>
      <c r="C2943">
        <v>3112.62</v>
      </c>
    </row>
    <row r="2944" spans="1:3">
      <c r="A2944">
        <v>2943</v>
      </c>
      <c r="B2944">
        <v>5734.14</v>
      </c>
      <c r="C2944">
        <v>3113.84</v>
      </c>
    </row>
    <row r="2945" spans="1:3">
      <c r="A2945">
        <v>2944</v>
      </c>
      <c r="B2945">
        <v>5737.44</v>
      </c>
      <c r="C2945">
        <v>3115.06</v>
      </c>
    </row>
    <row r="2946" spans="1:3">
      <c r="A2946">
        <v>2945</v>
      </c>
      <c r="B2946">
        <v>5740.73</v>
      </c>
      <c r="C2946">
        <v>3116.29</v>
      </c>
    </row>
    <row r="2947" spans="1:3">
      <c r="A2947">
        <v>2946</v>
      </c>
      <c r="B2947">
        <v>5744.03</v>
      </c>
      <c r="C2947">
        <v>3117.51</v>
      </c>
    </row>
    <row r="2948" spans="1:3">
      <c r="A2948">
        <v>2947</v>
      </c>
      <c r="B2948">
        <v>5747.33</v>
      </c>
      <c r="C2948">
        <v>3118.74</v>
      </c>
    </row>
    <row r="2949" spans="1:3">
      <c r="A2949">
        <v>2948</v>
      </c>
      <c r="B2949">
        <v>5750.63</v>
      </c>
      <c r="C2949">
        <v>3119.96</v>
      </c>
    </row>
    <row r="2950" spans="1:3">
      <c r="A2950">
        <v>2949</v>
      </c>
      <c r="B2950">
        <v>5753.93</v>
      </c>
      <c r="C2950">
        <v>3121.18</v>
      </c>
    </row>
    <row r="2951" spans="1:3">
      <c r="A2951">
        <v>2950</v>
      </c>
      <c r="B2951">
        <v>5757.23</v>
      </c>
      <c r="C2951">
        <v>3122.41</v>
      </c>
    </row>
    <row r="2952" spans="1:3">
      <c r="A2952">
        <v>2951</v>
      </c>
      <c r="B2952">
        <v>5760.54</v>
      </c>
      <c r="C2952">
        <v>3123.63</v>
      </c>
    </row>
    <row r="2953" spans="1:3">
      <c r="A2953">
        <v>2952</v>
      </c>
      <c r="B2953">
        <v>5763.84</v>
      </c>
      <c r="C2953">
        <v>3124.86</v>
      </c>
    </row>
    <row r="2954" spans="1:3">
      <c r="A2954">
        <v>2953</v>
      </c>
      <c r="B2954">
        <v>5767.15</v>
      </c>
      <c r="C2954">
        <v>3126.08</v>
      </c>
    </row>
    <row r="2955" spans="1:3">
      <c r="A2955">
        <v>2954</v>
      </c>
      <c r="B2955">
        <v>5770.46</v>
      </c>
      <c r="C2955">
        <v>3127.31</v>
      </c>
    </row>
    <row r="2956" spans="1:3">
      <c r="A2956">
        <v>2955</v>
      </c>
      <c r="B2956">
        <v>5773.77</v>
      </c>
      <c r="C2956">
        <v>3128.53</v>
      </c>
    </row>
    <row r="2957" spans="1:3">
      <c r="A2957">
        <v>2956</v>
      </c>
      <c r="B2957">
        <v>5777.08</v>
      </c>
      <c r="C2957">
        <v>3129.76</v>
      </c>
    </row>
    <row r="2958" spans="1:3">
      <c r="A2958">
        <v>2957</v>
      </c>
      <c r="B2958">
        <v>5780.39</v>
      </c>
      <c r="C2958">
        <v>3130.98</v>
      </c>
    </row>
    <row r="2959" spans="1:3">
      <c r="A2959">
        <v>2958</v>
      </c>
      <c r="B2959">
        <v>5783.7</v>
      </c>
      <c r="C2959">
        <v>3132.21</v>
      </c>
    </row>
    <row r="2960" spans="1:3">
      <c r="A2960">
        <v>2959</v>
      </c>
      <c r="B2960">
        <v>5787.01</v>
      </c>
      <c r="C2960">
        <v>3133.43</v>
      </c>
    </row>
    <row r="2961" spans="1:3">
      <c r="A2961">
        <v>2960</v>
      </c>
      <c r="B2961">
        <v>5790.33</v>
      </c>
      <c r="C2961">
        <v>3134.66</v>
      </c>
    </row>
    <row r="2962" spans="1:3">
      <c r="A2962">
        <v>2961</v>
      </c>
      <c r="B2962">
        <v>5793.65</v>
      </c>
      <c r="C2962">
        <v>3135.89</v>
      </c>
    </row>
    <row r="2963" spans="1:3">
      <c r="A2963">
        <v>2962</v>
      </c>
      <c r="B2963">
        <v>5796.96</v>
      </c>
      <c r="C2963">
        <v>3137.11</v>
      </c>
    </row>
    <row r="2964" spans="1:3">
      <c r="A2964">
        <v>2963</v>
      </c>
      <c r="B2964">
        <v>5800.28</v>
      </c>
      <c r="C2964">
        <v>3138.34</v>
      </c>
    </row>
    <row r="2965" spans="1:3">
      <c r="A2965">
        <v>2964</v>
      </c>
      <c r="B2965">
        <v>5803.6</v>
      </c>
      <c r="C2965">
        <v>3139.56</v>
      </c>
    </row>
    <row r="2966" spans="1:3">
      <c r="A2966">
        <v>2965</v>
      </c>
      <c r="B2966">
        <v>5806.92</v>
      </c>
      <c r="C2966">
        <v>3140.79</v>
      </c>
    </row>
    <row r="2967" spans="1:3">
      <c r="A2967">
        <v>2966</v>
      </c>
      <c r="B2967">
        <v>5810.25</v>
      </c>
      <c r="C2967">
        <v>3142.02</v>
      </c>
    </row>
    <row r="2968" spans="1:3">
      <c r="A2968">
        <v>2967</v>
      </c>
      <c r="B2968">
        <v>5813.57</v>
      </c>
      <c r="C2968">
        <v>3143.25</v>
      </c>
    </row>
    <row r="2969" spans="1:3">
      <c r="A2969">
        <v>2968</v>
      </c>
      <c r="B2969">
        <v>5816.9</v>
      </c>
      <c r="C2969">
        <v>3144.47</v>
      </c>
    </row>
    <row r="2970" spans="1:3">
      <c r="A2970">
        <v>2969</v>
      </c>
      <c r="B2970">
        <v>5820.22</v>
      </c>
      <c r="C2970">
        <v>3145.7</v>
      </c>
    </row>
    <row r="2971" spans="1:3">
      <c r="A2971">
        <v>2970</v>
      </c>
      <c r="B2971">
        <v>5823.55</v>
      </c>
      <c r="C2971">
        <v>3146.93</v>
      </c>
    </row>
    <row r="2972" spans="1:3">
      <c r="A2972">
        <v>2971</v>
      </c>
      <c r="B2972">
        <v>5826.88</v>
      </c>
      <c r="C2972">
        <v>3148.16</v>
      </c>
    </row>
    <row r="2973" spans="1:3">
      <c r="A2973">
        <v>2972</v>
      </c>
      <c r="B2973">
        <v>5830.21</v>
      </c>
      <c r="C2973">
        <v>3149.38</v>
      </c>
    </row>
    <row r="2974" spans="1:3">
      <c r="A2974">
        <v>2973</v>
      </c>
      <c r="B2974">
        <v>5833.54</v>
      </c>
      <c r="C2974">
        <v>3150.61</v>
      </c>
    </row>
    <row r="2975" spans="1:3">
      <c r="A2975">
        <v>2974</v>
      </c>
      <c r="B2975">
        <v>5836.87</v>
      </c>
      <c r="C2975">
        <v>3151.84</v>
      </c>
    </row>
    <row r="2976" spans="1:3">
      <c r="A2976">
        <v>2975</v>
      </c>
      <c r="B2976">
        <v>5840.21</v>
      </c>
      <c r="C2976">
        <v>3153.07</v>
      </c>
    </row>
    <row r="2977" spans="1:3">
      <c r="A2977">
        <v>2976</v>
      </c>
      <c r="B2977">
        <v>5843.54</v>
      </c>
      <c r="C2977">
        <v>3154.3</v>
      </c>
    </row>
    <row r="2978" spans="1:3">
      <c r="A2978">
        <v>2977</v>
      </c>
      <c r="B2978">
        <v>5846.88</v>
      </c>
      <c r="C2978">
        <v>3155.53</v>
      </c>
    </row>
    <row r="2979" spans="1:3">
      <c r="A2979">
        <v>2978</v>
      </c>
      <c r="B2979">
        <v>5850.22</v>
      </c>
      <c r="C2979">
        <v>3156.76</v>
      </c>
    </row>
    <row r="2980" spans="1:3">
      <c r="A2980">
        <v>2979</v>
      </c>
      <c r="B2980">
        <v>5853.56</v>
      </c>
      <c r="C2980">
        <v>3157.99</v>
      </c>
    </row>
    <row r="2981" spans="1:3">
      <c r="A2981">
        <v>2980</v>
      </c>
      <c r="B2981">
        <v>5856.9</v>
      </c>
      <c r="C2981">
        <v>3159.22</v>
      </c>
    </row>
    <row r="2982" spans="1:3">
      <c r="A2982">
        <v>2981</v>
      </c>
      <c r="B2982">
        <v>5860.24</v>
      </c>
      <c r="C2982">
        <v>3160.44</v>
      </c>
    </row>
    <row r="2983" spans="1:3">
      <c r="A2983">
        <v>2982</v>
      </c>
      <c r="B2983">
        <v>5863.58</v>
      </c>
      <c r="C2983">
        <v>3161.67</v>
      </c>
    </row>
    <row r="2984" spans="1:3">
      <c r="A2984">
        <v>2983</v>
      </c>
      <c r="B2984">
        <v>5866.92</v>
      </c>
      <c r="C2984">
        <v>3162.9</v>
      </c>
    </row>
    <row r="2985" spans="1:3">
      <c r="A2985">
        <v>2984</v>
      </c>
      <c r="B2985">
        <v>5870.27</v>
      </c>
      <c r="C2985">
        <v>3164.13</v>
      </c>
    </row>
    <row r="2986" spans="1:3">
      <c r="A2986">
        <v>2985</v>
      </c>
      <c r="B2986">
        <v>5873.62</v>
      </c>
      <c r="C2986">
        <v>3165.37</v>
      </c>
    </row>
    <row r="2987" spans="1:3">
      <c r="A2987">
        <v>2986</v>
      </c>
      <c r="B2987">
        <v>5876.96</v>
      </c>
      <c r="C2987">
        <v>3166.6</v>
      </c>
    </row>
    <row r="2988" spans="1:3">
      <c r="A2988">
        <v>2987</v>
      </c>
      <c r="B2988">
        <v>5880.31</v>
      </c>
      <c r="C2988">
        <v>3167.83</v>
      </c>
    </row>
    <row r="2989" spans="1:3">
      <c r="A2989">
        <v>2988</v>
      </c>
      <c r="B2989">
        <v>5883.66</v>
      </c>
      <c r="C2989">
        <v>3169.06</v>
      </c>
    </row>
    <row r="2990" spans="1:3">
      <c r="A2990">
        <v>2989</v>
      </c>
      <c r="B2990">
        <v>5887.01</v>
      </c>
      <c r="C2990">
        <v>3170.29</v>
      </c>
    </row>
    <row r="2991" spans="1:3">
      <c r="A2991">
        <v>2990</v>
      </c>
      <c r="B2991">
        <v>5890.37</v>
      </c>
      <c r="C2991">
        <v>3171.52</v>
      </c>
    </row>
    <row r="2992" spans="1:3">
      <c r="A2992">
        <v>2991</v>
      </c>
      <c r="B2992">
        <v>5893.72</v>
      </c>
      <c r="C2992">
        <v>3172.75</v>
      </c>
    </row>
    <row r="2993" spans="1:3">
      <c r="A2993">
        <v>2992</v>
      </c>
      <c r="B2993">
        <v>5897.08</v>
      </c>
      <c r="C2993">
        <v>3173.98</v>
      </c>
    </row>
    <row r="2994" spans="1:3">
      <c r="A2994">
        <v>2993</v>
      </c>
      <c r="B2994">
        <v>5900.43</v>
      </c>
      <c r="C2994">
        <v>3175.21</v>
      </c>
    </row>
    <row r="2995" spans="1:3">
      <c r="A2995">
        <v>2994</v>
      </c>
      <c r="B2995">
        <v>5903.79</v>
      </c>
      <c r="C2995">
        <v>3176.45</v>
      </c>
    </row>
    <row r="2996" spans="1:3">
      <c r="A2996">
        <v>2995</v>
      </c>
      <c r="B2996">
        <v>5907.15</v>
      </c>
      <c r="C2996">
        <v>3177.68</v>
      </c>
    </row>
    <row r="2997" spans="1:3">
      <c r="A2997">
        <v>2996</v>
      </c>
      <c r="B2997">
        <v>5910.51</v>
      </c>
      <c r="C2997">
        <v>3178.91</v>
      </c>
    </row>
    <row r="2998" spans="1:3">
      <c r="A2998">
        <v>2997</v>
      </c>
      <c r="B2998">
        <v>5913.87</v>
      </c>
      <c r="C2998">
        <v>3180.14</v>
      </c>
    </row>
    <row r="2999" spans="1:3">
      <c r="A2999">
        <v>2998</v>
      </c>
      <c r="B2999">
        <v>5917.24</v>
      </c>
      <c r="C2999">
        <v>3181.38</v>
      </c>
    </row>
    <row r="3000" spans="1:3">
      <c r="A3000">
        <v>2999</v>
      </c>
      <c r="B3000">
        <v>5920.6</v>
      </c>
      <c r="C3000">
        <v>3182.61</v>
      </c>
    </row>
    <row r="3001" spans="1:3">
      <c r="A3001">
        <v>3000</v>
      </c>
      <c r="B3001">
        <v>5923.97</v>
      </c>
      <c r="C3001">
        <v>3183.84</v>
      </c>
    </row>
    <row r="3002" spans="1:3">
      <c r="A3002">
        <v>3001</v>
      </c>
      <c r="B3002">
        <v>5927.33</v>
      </c>
      <c r="C3002">
        <v>3185.07</v>
      </c>
    </row>
    <row r="3003" spans="1:3">
      <c r="A3003">
        <v>3002</v>
      </c>
      <c r="B3003">
        <v>5930.7</v>
      </c>
      <c r="C3003">
        <v>3186.31</v>
      </c>
    </row>
    <row r="3004" spans="1:3">
      <c r="A3004">
        <v>3003</v>
      </c>
      <c r="B3004">
        <v>5934.07</v>
      </c>
      <c r="C3004">
        <v>3187.54</v>
      </c>
    </row>
    <row r="3005" spans="1:3">
      <c r="A3005">
        <v>3004</v>
      </c>
      <c r="B3005">
        <v>5937.44</v>
      </c>
      <c r="C3005">
        <v>3188.77</v>
      </c>
    </row>
    <row r="3006" spans="1:3">
      <c r="A3006">
        <v>3005</v>
      </c>
      <c r="B3006">
        <v>5940.81</v>
      </c>
      <c r="C3006">
        <v>3190.01</v>
      </c>
    </row>
    <row r="3007" spans="1:3">
      <c r="A3007">
        <v>3006</v>
      </c>
      <c r="B3007">
        <v>5944.19</v>
      </c>
      <c r="C3007">
        <v>3191.24</v>
      </c>
    </row>
    <row r="3008" spans="1:3">
      <c r="A3008">
        <v>3007</v>
      </c>
      <c r="B3008">
        <v>5947.56</v>
      </c>
      <c r="C3008">
        <v>3192.48</v>
      </c>
    </row>
    <row r="3009" spans="1:3">
      <c r="A3009">
        <v>3008</v>
      </c>
      <c r="B3009">
        <v>5950.94</v>
      </c>
      <c r="C3009">
        <v>3193.71</v>
      </c>
    </row>
    <row r="3010" spans="1:3">
      <c r="A3010">
        <v>3009</v>
      </c>
      <c r="B3010">
        <v>5954.31</v>
      </c>
      <c r="C3010">
        <v>3194.95</v>
      </c>
    </row>
    <row r="3011" spans="1:3">
      <c r="A3011">
        <v>3010</v>
      </c>
      <c r="B3011">
        <v>5957.69</v>
      </c>
      <c r="C3011">
        <v>3196.18</v>
      </c>
    </row>
    <row r="3012" spans="1:3">
      <c r="A3012">
        <v>3011</v>
      </c>
      <c r="B3012">
        <v>5961.07</v>
      </c>
      <c r="C3012">
        <v>3197.42</v>
      </c>
    </row>
    <row r="3013" spans="1:3">
      <c r="A3013">
        <v>3012</v>
      </c>
      <c r="B3013">
        <v>5964.45</v>
      </c>
      <c r="C3013">
        <v>3198.65</v>
      </c>
    </row>
    <row r="3014" spans="1:3">
      <c r="A3014">
        <v>3013</v>
      </c>
      <c r="B3014">
        <v>5967.83</v>
      </c>
      <c r="C3014">
        <v>3199.89</v>
      </c>
    </row>
    <row r="3015" spans="1:3">
      <c r="A3015">
        <v>3014</v>
      </c>
      <c r="B3015">
        <v>5971.22</v>
      </c>
      <c r="C3015">
        <v>3201.12</v>
      </c>
    </row>
    <row r="3016" spans="1:3">
      <c r="A3016">
        <v>3015</v>
      </c>
      <c r="B3016">
        <v>5974.6</v>
      </c>
      <c r="C3016">
        <v>3202.36</v>
      </c>
    </row>
    <row r="3017" spans="1:3">
      <c r="A3017">
        <v>3016</v>
      </c>
      <c r="B3017">
        <v>5977.99</v>
      </c>
      <c r="C3017">
        <v>3203.59</v>
      </c>
    </row>
    <row r="3018" spans="1:3">
      <c r="A3018">
        <v>3017</v>
      </c>
      <c r="B3018">
        <v>5981.38</v>
      </c>
      <c r="C3018">
        <v>3204.83</v>
      </c>
    </row>
    <row r="3019" spans="1:3">
      <c r="A3019">
        <v>3018</v>
      </c>
      <c r="B3019">
        <v>5984.76</v>
      </c>
      <c r="C3019">
        <v>3206.06</v>
      </c>
    </row>
    <row r="3020" spans="1:3">
      <c r="A3020">
        <v>3019</v>
      </c>
      <c r="B3020">
        <v>5988.15</v>
      </c>
      <c r="C3020">
        <v>3207.3</v>
      </c>
    </row>
    <row r="3021" spans="1:3">
      <c r="A3021">
        <v>3020</v>
      </c>
      <c r="B3021">
        <v>5991.55</v>
      </c>
      <c r="C3021">
        <v>3208.54</v>
      </c>
    </row>
    <row r="3022" spans="1:3">
      <c r="A3022">
        <v>3021</v>
      </c>
      <c r="B3022">
        <v>5994.94</v>
      </c>
      <c r="C3022">
        <v>3209.77</v>
      </c>
    </row>
    <row r="3023" spans="1:3">
      <c r="A3023">
        <v>3022</v>
      </c>
      <c r="B3023">
        <v>5998.33</v>
      </c>
      <c r="C3023">
        <v>3211.01</v>
      </c>
    </row>
    <row r="3024" spans="1:3">
      <c r="A3024">
        <v>3023</v>
      </c>
      <c r="B3024">
        <v>6001.73</v>
      </c>
      <c r="C3024">
        <v>3212.25</v>
      </c>
    </row>
    <row r="3025" spans="1:3">
      <c r="A3025">
        <v>3024</v>
      </c>
      <c r="B3025">
        <v>6005.12</v>
      </c>
      <c r="C3025">
        <v>3213.48</v>
      </c>
    </row>
    <row r="3026" spans="1:3">
      <c r="A3026">
        <v>3025</v>
      </c>
      <c r="B3026">
        <v>6008.52</v>
      </c>
      <c r="C3026">
        <v>3214.72</v>
      </c>
    </row>
    <row r="3027" spans="1:3">
      <c r="A3027">
        <v>3026</v>
      </c>
      <c r="B3027">
        <v>6011.92</v>
      </c>
      <c r="C3027">
        <v>3215.96</v>
      </c>
    </row>
    <row r="3028" spans="1:3">
      <c r="A3028">
        <v>3027</v>
      </c>
      <c r="B3028">
        <v>6015.32</v>
      </c>
      <c r="C3028">
        <v>3217.2</v>
      </c>
    </row>
    <row r="3029" spans="1:3">
      <c r="A3029">
        <v>3028</v>
      </c>
      <c r="B3029">
        <v>6018.72</v>
      </c>
      <c r="C3029">
        <v>3218.44</v>
      </c>
    </row>
    <row r="3030" spans="1:3">
      <c r="A3030">
        <v>3029</v>
      </c>
      <c r="B3030">
        <v>6022.12</v>
      </c>
      <c r="C3030">
        <v>3219.67</v>
      </c>
    </row>
    <row r="3031" spans="1:3">
      <c r="A3031">
        <v>3030</v>
      </c>
      <c r="B3031">
        <v>6025.53</v>
      </c>
      <c r="C3031">
        <v>3220.91</v>
      </c>
    </row>
    <row r="3032" spans="1:3">
      <c r="A3032">
        <v>3031</v>
      </c>
      <c r="B3032">
        <v>6028.93</v>
      </c>
      <c r="C3032">
        <v>3222.15</v>
      </c>
    </row>
    <row r="3033" spans="1:3">
      <c r="A3033">
        <v>3032</v>
      </c>
      <c r="B3033">
        <v>6032.34</v>
      </c>
      <c r="C3033">
        <v>3223.39</v>
      </c>
    </row>
    <row r="3034" spans="1:3">
      <c r="A3034">
        <v>3033</v>
      </c>
      <c r="B3034">
        <v>6035.75</v>
      </c>
      <c r="C3034">
        <v>3224.63</v>
      </c>
    </row>
    <row r="3035" spans="1:3">
      <c r="A3035">
        <v>3034</v>
      </c>
      <c r="B3035">
        <v>6039.15</v>
      </c>
      <c r="C3035">
        <v>3225.87</v>
      </c>
    </row>
    <row r="3036" spans="1:3">
      <c r="A3036">
        <v>3035</v>
      </c>
      <c r="B3036">
        <v>6042.57</v>
      </c>
      <c r="C3036">
        <v>3227.11</v>
      </c>
    </row>
    <row r="3037" spans="1:3">
      <c r="A3037">
        <v>3036</v>
      </c>
      <c r="B3037">
        <v>6045.98</v>
      </c>
      <c r="C3037">
        <v>3228.35</v>
      </c>
    </row>
    <row r="3038" spans="1:3">
      <c r="A3038">
        <v>3037</v>
      </c>
      <c r="B3038">
        <v>6049.39</v>
      </c>
      <c r="C3038">
        <v>3229.58</v>
      </c>
    </row>
    <row r="3039" spans="1:3">
      <c r="A3039">
        <v>3038</v>
      </c>
      <c r="B3039">
        <v>6052.8</v>
      </c>
      <c r="C3039">
        <v>3230.82</v>
      </c>
    </row>
    <row r="3040" spans="1:3">
      <c r="A3040">
        <v>3039</v>
      </c>
      <c r="B3040">
        <v>6056.22</v>
      </c>
      <c r="C3040">
        <v>3232.06</v>
      </c>
    </row>
    <row r="3041" spans="1:3">
      <c r="A3041">
        <v>3040</v>
      </c>
      <c r="B3041">
        <v>6059.64</v>
      </c>
      <c r="C3041">
        <v>3233.3</v>
      </c>
    </row>
    <row r="3042" spans="1:3">
      <c r="A3042">
        <v>3041</v>
      </c>
      <c r="B3042">
        <v>6063.05</v>
      </c>
      <c r="C3042">
        <v>3234.54</v>
      </c>
    </row>
    <row r="3043" spans="1:3">
      <c r="A3043">
        <v>3042</v>
      </c>
      <c r="B3043">
        <v>6066.47</v>
      </c>
      <c r="C3043">
        <v>3235.78</v>
      </c>
    </row>
    <row r="3044" spans="1:3">
      <c r="A3044">
        <v>3043</v>
      </c>
      <c r="B3044">
        <v>6069.89</v>
      </c>
      <c r="C3044">
        <v>3237.03</v>
      </c>
    </row>
    <row r="3045" spans="1:3">
      <c r="A3045">
        <v>3044</v>
      </c>
      <c r="B3045">
        <v>6073.32</v>
      </c>
      <c r="C3045">
        <v>3238.27</v>
      </c>
    </row>
    <row r="3046" spans="1:3">
      <c r="A3046">
        <v>3045</v>
      </c>
      <c r="B3046">
        <v>6076.74</v>
      </c>
      <c r="C3046">
        <v>3239.51</v>
      </c>
    </row>
    <row r="3047" spans="1:3">
      <c r="A3047">
        <v>3046</v>
      </c>
      <c r="B3047">
        <v>6080.16</v>
      </c>
      <c r="C3047">
        <v>3240.75</v>
      </c>
    </row>
    <row r="3048" spans="1:3">
      <c r="A3048">
        <v>3047</v>
      </c>
      <c r="B3048">
        <v>6083.59</v>
      </c>
      <c r="C3048">
        <v>3241.99</v>
      </c>
    </row>
    <row r="3049" spans="1:3">
      <c r="A3049">
        <v>3048</v>
      </c>
      <c r="B3049">
        <v>6087.02</v>
      </c>
      <c r="C3049">
        <v>3243.23</v>
      </c>
    </row>
    <row r="3050" spans="1:3">
      <c r="A3050">
        <v>3049</v>
      </c>
      <c r="B3050">
        <v>6090.44</v>
      </c>
      <c r="C3050">
        <v>3244.47</v>
      </c>
    </row>
    <row r="3051" spans="1:3">
      <c r="A3051">
        <v>3050</v>
      </c>
      <c r="B3051">
        <v>6093.87</v>
      </c>
      <c r="C3051">
        <v>3245.71</v>
      </c>
    </row>
    <row r="3052" spans="1:3">
      <c r="A3052">
        <v>3051</v>
      </c>
      <c r="B3052">
        <v>6097.3</v>
      </c>
      <c r="C3052">
        <v>3246.96</v>
      </c>
    </row>
    <row r="3053" spans="1:3">
      <c r="A3053">
        <v>3052</v>
      </c>
      <c r="B3053">
        <v>6100.74</v>
      </c>
      <c r="C3053">
        <v>3248.2</v>
      </c>
    </row>
    <row r="3054" spans="1:3">
      <c r="A3054">
        <v>3053</v>
      </c>
      <c r="B3054">
        <v>6104.17</v>
      </c>
      <c r="C3054">
        <v>3249.44</v>
      </c>
    </row>
    <row r="3055" spans="1:3">
      <c r="A3055">
        <v>3054</v>
      </c>
      <c r="B3055">
        <v>6107.61</v>
      </c>
      <c r="C3055">
        <v>3250.68</v>
      </c>
    </row>
    <row r="3056" spans="1:3">
      <c r="A3056">
        <v>3055</v>
      </c>
      <c r="B3056">
        <v>6111.04</v>
      </c>
      <c r="C3056">
        <v>3251.93</v>
      </c>
    </row>
    <row r="3057" spans="1:3">
      <c r="A3057">
        <v>3056</v>
      </c>
      <c r="B3057">
        <v>6114.48</v>
      </c>
      <c r="C3057">
        <v>3253.17</v>
      </c>
    </row>
    <row r="3058" spans="1:3">
      <c r="A3058">
        <v>3057</v>
      </c>
      <c r="B3058">
        <v>6117.92</v>
      </c>
      <c r="C3058">
        <v>3254.41</v>
      </c>
    </row>
    <row r="3059" spans="1:3">
      <c r="A3059">
        <v>3058</v>
      </c>
      <c r="B3059">
        <v>6121.36</v>
      </c>
      <c r="C3059">
        <v>3255.66</v>
      </c>
    </row>
    <row r="3060" spans="1:3">
      <c r="A3060">
        <v>3059</v>
      </c>
      <c r="B3060">
        <v>6124.8</v>
      </c>
      <c r="C3060">
        <v>3256.9</v>
      </c>
    </row>
    <row r="3061" spans="1:3">
      <c r="A3061">
        <v>3060</v>
      </c>
      <c r="B3061">
        <v>6128.24</v>
      </c>
      <c r="C3061">
        <v>3258.14</v>
      </c>
    </row>
    <row r="3062" spans="1:3">
      <c r="A3062">
        <v>3061</v>
      </c>
      <c r="B3062">
        <v>6131.68</v>
      </c>
      <c r="C3062">
        <v>3259.39</v>
      </c>
    </row>
    <row r="3063" spans="1:3">
      <c r="A3063">
        <v>3062</v>
      </c>
      <c r="B3063">
        <v>6135.13</v>
      </c>
      <c r="C3063">
        <v>3260.63</v>
      </c>
    </row>
    <row r="3064" spans="1:3">
      <c r="A3064">
        <v>3063</v>
      </c>
      <c r="B3064">
        <v>6138.58</v>
      </c>
      <c r="C3064">
        <v>3261.87</v>
      </c>
    </row>
    <row r="3065" spans="1:3">
      <c r="A3065">
        <v>3064</v>
      </c>
      <c r="B3065">
        <v>6142.02</v>
      </c>
      <c r="C3065">
        <v>3263.12</v>
      </c>
    </row>
    <row r="3066" spans="1:3">
      <c r="A3066">
        <v>3065</v>
      </c>
      <c r="B3066">
        <v>6145.47</v>
      </c>
      <c r="C3066">
        <v>3264.36</v>
      </c>
    </row>
    <row r="3067" spans="1:3">
      <c r="A3067">
        <v>3066</v>
      </c>
      <c r="B3067">
        <v>6148.92</v>
      </c>
      <c r="C3067">
        <v>3265.61</v>
      </c>
    </row>
    <row r="3068" spans="1:3">
      <c r="A3068">
        <v>3067</v>
      </c>
      <c r="B3068">
        <v>6152.37</v>
      </c>
      <c r="C3068">
        <v>3266.85</v>
      </c>
    </row>
    <row r="3069" spans="1:3">
      <c r="A3069">
        <v>3068</v>
      </c>
      <c r="B3069">
        <v>6155.83</v>
      </c>
      <c r="C3069">
        <v>3268.1</v>
      </c>
    </row>
    <row r="3070" spans="1:3">
      <c r="A3070">
        <v>3069</v>
      </c>
      <c r="B3070">
        <v>6159.28</v>
      </c>
      <c r="C3070">
        <v>3269.34</v>
      </c>
    </row>
    <row r="3071" spans="1:3">
      <c r="A3071">
        <v>3070</v>
      </c>
      <c r="B3071">
        <v>6162.74</v>
      </c>
      <c r="C3071">
        <v>3270.59</v>
      </c>
    </row>
    <row r="3072" spans="1:3">
      <c r="A3072">
        <v>3071</v>
      </c>
      <c r="B3072">
        <v>6166.19</v>
      </c>
      <c r="C3072">
        <v>3271.83</v>
      </c>
    </row>
    <row r="3073" spans="1:3">
      <c r="A3073">
        <v>3072</v>
      </c>
      <c r="B3073">
        <v>6169.65</v>
      </c>
      <c r="C3073">
        <v>3273.08</v>
      </c>
    </row>
    <row r="3074" spans="1:3">
      <c r="A3074">
        <v>3073</v>
      </c>
      <c r="B3074">
        <v>6173.11</v>
      </c>
      <c r="C3074">
        <v>3274.33</v>
      </c>
    </row>
    <row r="3075" spans="1:3">
      <c r="A3075">
        <v>3074</v>
      </c>
      <c r="B3075">
        <v>6176.57</v>
      </c>
      <c r="C3075">
        <v>3275.57</v>
      </c>
    </row>
    <row r="3076" spans="1:3">
      <c r="A3076">
        <v>3075</v>
      </c>
      <c r="B3076">
        <v>6180.03</v>
      </c>
      <c r="C3076">
        <v>3276.82</v>
      </c>
    </row>
    <row r="3077" spans="1:3">
      <c r="A3077">
        <v>3076</v>
      </c>
      <c r="B3077">
        <v>6183.5</v>
      </c>
      <c r="C3077">
        <v>3278.06</v>
      </c>
    </row>
    <row r="3078" spans="1:3">
      <c r="A3078">
        <v>3077</v>
      </c>
      <c r="B3078">
        <v>6186.96</v>
      </c>
      <c r="C3078">
        <v>3279.31</v>
      </c>
    </row>
    <row r="3079" spans="1:3">
      <c r="A3079">
        <v>3078</v>
      </c>
      <c r="B3079">
        <v>6190.43</v>
      </c>
      <c r="C3079">
        <v>3280.56</v>
      </c>
    </row>
    <row r="3080" spans="1:3">
      <c r="A3080">
        <v>3079</v>
      </c>
      <c r="B3080">
        <v>6193.9</v>
      </c>
      <c r="C3080">
        <v>3281.8</v>
      </c>
    </row>
    <row r="3081" spans="1:3">
      <c r="A3081">
        <v>3080</v>
      </c>
      <c r="B3081">
        <v>6197.36</v>
      </c>
      <c r="C3081">
        <v>3283.05</v>
      </c>
    </row>
    <row r="3082" spans="1:3">
      <c r="A3082">
        <v>3081</v>
      </c>
      <c r="B3082">
        <v>6200.83</v>
      </c>
      <c r="C3082">
        <v>3284.3</v>
      </c>
    </row>
    <row r="3083" spans="1:3">
      <c r="A3083">
        <v>3082</v>
      </c>
      <c r="B3083">
        <v>6204.31</v>
      </c>
      <c r="C3083">
        <v>3285.55</v>
      </c>
    </row>
    <row r="3084" spans="1:3">
      <c r="A3084">
        <v>3083</v>
      </c>
      <c r="B3084">
        <v>6207.78</v>
      </c>
      <c r="C3084">
        <v>3286.79</v>
      </c>
    </row>
    <row r="3085" spans="1:3">
      <c r="A3085">
        <v>3084</v>
      </c>
      <c r="B3085">
        <v>6211.25</v>
      </c>
      <c r="C3085">
        <v>3288.04</v>
      </c>
    </row>
    <row r="3086" spans="1:3">
      <c r="A3086">
        <v>3085</v>
      </c>
      <c r="B3086">
        <v>6214.73</v>
      </c>
      <c r="C3086">
        <v>3289.29</v>
      </c>
    </row>
    <row r="3087" spans="1:3">
      <c r="A3087">
        <v>3086</v>
      </c>
      <c r="B3087">
        <v>6218.2</v>
      </c>
      <c r="C3087">
        <v>3290.54</v>
      </c>
    </row>
    <row r="3088" spans="1:3">
      <c r="A3088">
        <v>3087</v>
      </c>
      <c r="B3088">
        <v>6221.68</v>
      </c>
      <c r="C3088">
        <v>3291.79</v>
      </c>
    </row>
    <row r="3089" spans="1:3">
      <c r="A3089">
        <v>3088</v>
      </c>
      <c r="B3089">
        <v>6225.16</v>
      </c>
      <c r="C3089">
        <v>3293.04</v>
      </c>
    </row>
    <row r="3090" spans="1:3">
      <c r="A3090">
        <v>3089</v>
      </c>
      <c r="B3090">
        <v>6228.64</v>
      </c>
      <c r="C3090">
        <v>3294.28</v>
      </c>
    </row>
    <row r="3091" spans="1:3">
      <c r="A3091">
        <v>3090</v>
      </c>
      <c r="B3091">
        <v>6232.12</v>
      </c>
      <c r="C3091">
        <v>3295.53</v>
      </c>
    </row>
    <row r="3092" spans="1:3">
      <c r="A3092">
        <v>3091</v>
      </c>
      <c r="B3092">
        <v>6235.6</v>
      </c>
      <c r="C3092">
        <v>3296.78</v>
      </c>
    </row>
    <row r="3093" spans="1:3">
      <c r="A3093">
        <v>3092</v>
      </c>
      <c r="B3093">
        <v>6239.09</v>
      </c>
      <c r="C3093">
        <v>3298.03</v>
      </c>
    </row>
    <row r="3094" spans="1:3">
      <c r="A3094">
        <v>3093</v>
      </c>
      <c r="B3094">
        <v>6242.57</v>
      </c>
      <c r="C3094">
        <v>3299.28</v>
      </c>
    </row>
    <row r="3095" spans="1:3">
      <c r="A3095">
        <v>3094</v>
      </c>
      <c r="B3095">
        <v>6246.06</v>
      </c>
      <c r="C3095">
        <v>3300.53</v>
      </c>
    </row>
    <row r="3096" spans="1:3">
      <c r="A3096">
        <v>3095</v>
      </c>
      <c r="B3096">
        <v>6249.55</v>
      </c>
      <c r="C3096">
        <v>3301.78</v>
      </c>
    </row>
    <row r="3097" spans="1:3">
      <c r="A3097">
        <v>3096</v>
      </c>
      <c r="B3097">
        <v>6253.04</v>
      </c>
      <c r="C3097">
        <v>3303.03</v>
      </c>
    </row>
    <row r="3098" spans="1:3">
      <c r="A3098">
        <v>3097</v>
      </c>
      <c r="B3098">
        <v>6256.53</v>
      </c>
      <c r="C3098">
        <v>3304.28</v>
      </c>
    </row>
    <row r="3099" spans="1:3">
      <c r="A3099">
        <v>3098</v>
      </c>
      <c r="B3099">
        <v>6260.02</v>
      </c>
      <c r="C3099">
        <v>3305.53</v>
      </c>
    </row>
    <row r="3100" spans="1:3">
      <c r="A3100">
        <v>3099</v>
      </c>
      <c r="B3100">
        <v>6263.51</v>
      </c>
      <c r="C3100">
        <v>3306.78</v>
      </c>
    </row>
    <row r="3101" spans="1:3">
      <c r="A3101">
        <v>3100</v>
      </c>
      <c r="B3101">
        <v>6267.01</v>
      </c>
      <c r="C3101">
        <v>3308.03</v>
      </c>
    </row>
    <row r="3102" spans="1:3">
      <c r="A3102">
        <v>3101</v>
      </c>
      <c r="B3102">
        <v>6270.51</v>
      </c>
      <c r="C3102">
        <v>3309.28</v>
      </c>
    </row>
    <row r="3103" spans="1:3">
      <c r="A3103">
        <v>3102</v>
      </c>
      <c r="B3103">
        <v>6274</v>
      </c>
      <c r="C3103">
        <v>3310.54</v>
      </c>
    </row>
    <row r="3104" spans="1:3">
      <c r="A3104">
        <v>3103</v>
      </c>
      <c r="B3104">
        <v>6277.5</v>
      </c>
      <c r="C3104">
        <v>3311.79</v>
      </c>
    </row>
    <row r="3105" spans="1:3">
      <c r="A3105">
        <v>3104</v>
      </c>
      <c r="B3105">
        <v>6281</v>
      </c>
      <c r="C3105">
        <v>3313.04</v>
      </c>
    </row>
    <row r="3106" spans="1:3">
      <c r="A3106">
        <v>3105</v>
      </c>
      <c r="B3106">
        <v>6284.5</v>
      </c>
      <c r="C3106">
        <v>3314.29</v>
      </c>
    </row>
    <row r="3107" spans="1:3">
      <c r="A3107">
        <v>3106</v>
      </c>
      <c r="B3107">
        <v>6288</v>
      </c>
      <c r="C3107">
        <v>3315.54</v>
      </c>
    </row>
    <row r="3108" spans="1:3">
      <c r="A3108">
        <v>3107</v>
      </c>
      <c r="B3108">
        <v>6291.51</v>
      </c>
      <c r="C3108">
        <v>3316.79</v>
      </c>
    </row>
    <row r="3109" spans="1:3">
      <c r="A3109">
        <v>3108</v>
      </c>
      <c r="B3109">
        <v>6295.01</v>
      </c>
      <c r="C3109">
        <v>3318.05</v>
      </c>
    </row>
    <row r="3110" spans="1:3">
      <c r="A3110">
        <v>3109</v>
      </c>
      <c r="B3110">
        <v>6298.52</v>
      </c>
      <c r="C3110">
        <v>3319.3</v>
      </c>
    </row>
    <row r="3111" spans="1:3">
      <c r="A3111">
        <v>3110</v>
      </c>
      <c r="B3111">
        <v>6302.03</v>
      </c>
      <c r="C3111">
        <v>3320.55</v>
      </c>
    </row>
    <row r="3112" spans="1:3">
      <c r="A3112">
        <v>3111</v>
      </c>
      <c r="B3112">
        <v>6305.54</v>
      </c>
      <c r="C3112">
        <v>3321.8</v>
      </c>
    </row>
    <row r="3113" spans="1:3">
      <c r="A3113">
        <v>3112</v>
      </c>
      <c r="B3113">
        <v>6309.05</v>
      </c>
      <c r="C3113">
        <v>3323.06</v>
      </c>
    </row>
    <row r="3114" spans="1:3">
      <c r="A3114">
        <v>3113</v>
      </c>
      <c r="B3114">
        <v>6312.56</v>
      </c>
      <c r="C3114">
        <v>3324.31</v>
      </c>
    </row>
    <row r="3115" spans="1:3">
      <c r="A3115">
        <v>3114</v>
      </c>
      <c r="B3115">
        <v>6316.07</v>
      </c>
      <c r="C3115">
        <v>3325.56</v>
      </c>
    </row>
    <row r="3116" spans="1:3">
      <c r="A3116">
        <v>3115</v>
      </c>
      <c r="B3116">
        <v>6319.59</v>
      </c>
      <c r="C3116">
        <v>3326.82</v>
      </c>
    </row>
    <row r="3117" spans="1:3">
      <c r="A3117">
        <v>3116</v>
      </c>
      <c r="B3117">
        <v>6323.1</v>
      </c>
      <c r="C3117">
        <v>3328.07</v>
      </c>
    </row>
    <row r="3118" spans="1:3">
      <c r="A3118">
        <v>3117</v>
      </c>
      <c r="B3118">
        <v>6326.62</v>
      </c>
      <c r="C3118">
        <v>3329.32</v>
      </c>
    </row>
    <row r="3119" spans="1:3">
      <c r="A3119">
        <v>3118</v>
      </c>
      <c r="B3119">
        <v>6330.14</v>
      </c>
      <c r="C3119">
        <v>3330.58</v>
      </c>
    </row>
    <row r="3120" spans="1:3">
      <c r="A3120">
        <v>3119</v>
      </c>
      <c r="B3120">
        <v>6333.66</v>
      </c>
      <c r="C3120">
        <v>3331.83</v>
      </c>
    </row>
    <row r="3121" spans="1:3">
      <c r="A3121">
        <v>3120</v>
      </c>
      <c r="B3121">
        <v>6337.18</v>
      </c>
      <c r="C3121">
        <v>3333.09</v>
      </c>
    </row>
    <row r="3122" spans="1:3">
      <c r="A3122">
        <v>3121</v>
      </c>
      <c r="B3122">
        <v>6340.7</v>
      </c>
      <c r="C3122">
        <v>3334.34</v>
      </c>
    </row>
    <row r="3123" spans="1:3">
      <c r="A3123">
        <v>3122</v>
      </c>
      <c r="B3123">
        <v>6344.23</v>
      </c>
      <c r="C3123">
        <v>3335.6</v>
      </c>
    </row>
    <row r="3124" spans="1:3">
      <c r="A3124">
        <v>3123</v>
      </c>
      <c r="B3124">
        <v>6347.75</v>
      </c>
      <c r="C3124">
        <v>3336.85</v>
      </c>
    </row>
    <row r="3125" spans="1:3">
      <c r="A3125">
        <v>3124</v>
      </c>
      <c r="B3125">
        <v>6351.28</v>
      </c>
      <c r="C3125">
        <v>3338.11</v>
      </c>
    </row>
    <row r="3126" spans="1:3">
      <c r="A3126">
        <v>3125</v>
      </c>
      <c r="B3126">
        <v>6354.8</v>
      </c>
      <c r="C3126">
        <v>3339.36</v>
      </c>
    </row>
    <row r="3127" spans="1:3">
      <c r="A3127">
        <v>3126</v>
      </c>
      <c r="B3127">
        <v>6358.33</v>
      </c>
      <c r="C3127">
        <v>3340.62</v>
      </c>
    </row>
    <row r="3128" spans="1:3">
      <c r="A3128">
        <v>3127</v>
      </c>
      <c r="B3128">
        <v>6361.86</v>
      </c>
      <c r="C3128">
        <v>3341.87</v>
      </c>
    </row>
    <row r="3129" spans="1:3">
      <c r="A3129">
        <v>3128</v>
      </c>
      <c r="B3129">
        <v>6365.4</v>
      </c>
      <c r="C3129">
        <v>3343.13</v>
      </c>
    </row>
    <row r="3130" spans="1:3">
      <c r="A3130">
        <v>3129</v>
      </c>
      <c r="B3130">
        <v>6368.93</v>
      </c>
      <c r="C3130">
        <v>3344.39</v>
      </c>
    </row>
    <row r="3131" spans="1:3">
      <c r="A3131">
        <v>3130</v>
      </c>
      <c r="B3131">
        <v>6372.46</v>
      </c>
      <c r="C3131">
        <v>3345.64</v>
      </c>
    </row>
    <row r="3132" spans="1:3">
      <c r="A3132">
        <v>3131</v>
      </c>
      <c r="B3132">
        <v>6376</v>
      </c>
      <c r="C3132">
        <v>3346.9</v>
      </c>
    </row>
    <row r="3133" spans="1:3">
      <c r="A3133">
        <v>3132</v>
      </c>
      <c r="B3133">
        <v>6379.54</v>
      </c>
      <c r="C3133">
        <v>3348.15</v>
      </c>
    </row>
    <row r="3134" spans="1:3">
      <c r="A3134">
        <v>3133</v>
      </c>
      <c r="B3134">
        <v>6383.07</v>
      </c>
      <c r="C3134">
        <v>3349.41</v>
      </c>
    </row>
    <row r="3135" spans="1:3">
      <c r="A3135">
        <v>3134</v>
      </c>
      <c r="B3135">
        <v>6386.61</v>
      </c>
      <c r="C3135">
        <v>3350.67</v>
      </c>
    </row>
    <row r="3136" spans="1:3">
      <c r="A3136">
        <v>3135</v>
      </c>
      <c r="B3136">
        <v>6390.15</v>
      </c>
      <c r="C3136">
        <v>3351.93</v>
      </c>
    </row>
    <row r="3137" spans="1:3">
      <c r="A3137">
        <v>3136</v>
      </c>
      <c r="B3137">
        <v>6393.7</v>
      </c>
      <c r="C3137">
        <v>3353.18</v>
      </c>
    </row>
    <row r="3138" spans="1:3">
      <c r="A3138">
        <v>3137</v>
      </c>
      <c r="B3138">
        <v>6397.24</v>
      </c>
      <c r="C3138">
        <v>3354.44</v>
      </c>
    </row>
    <row r="3139" spans="1:3">
      <c r="A3139">
        <v>3138</v>
      </c>
      <c r="B3139">
        <v>6400.78</v>
      </c>
      <c r="C3139">
        <v>3355.7</v>
      </c>
    </row>
    <row r="3140" spans="1:3">
      <c r="A3140">
        <v>3139</v>
      </c>
      <c r="B3140">
        <v>6404.33</v>
      </c>
      <c r="C3140">
        <v>3356.96</v>
      </c>
    </row>
    <row r="3141" spans="1:3">
      <c r="A3141">
        <v>3140</v>
      </c>
      <c r="B3141">
        <v>6407.88</v>
      </c>
      <c r="C3141">
        <v>3358.21</v>
      </c>
    </row>
    <row r="3142" spans="1:3">
      <c r="A3142">
        <v>3141</v>
      </c>
      <c r="B3142">
        <v>6411.43</v>
      </c>
      <c r="C3142">
        <v>3359.47</v>
      </c>
    </row>
    <row r="3143" spans="1:3">
      <c r="A3143">
        <v>3142</v>
      </c>
      <c r="B3143">
        <v>6414.98</v>
      </c>
      <c r="C3143">
        <v>3360.73</v>
      </c>
    </row>
    <row r="3144" spans="1:3">
      <c r="A3144">
        <v>3143</v>
      </c>
      <c r="B3144">
        <v>6418.53</v>
      </c>
      <c r="C3144">
        <v>3361.99</v>
      </c>
    </row>
    <row r="3145" spans="1:3">
      <c r="A3145">
        <v>3144</v>
      </c>
      <c r="B3145">
        <v>6422.08</v>
      </c>
      <c r="C3145">
        <v>3363.25</v>
      </c>
    </row>
    <row r="3146" spans="1:3">
      <c r="A3146">
        <v>3145</v>
      </c>
      <c r="B3146">
        <v>6425.64</v>
      </c>
      <c r="C3146">
        <v>3364.51</v>
      </c>
    </row>
    <row r="3147" spans="1:3">
      <c r="A3147">
        <v>3146</v>
      </c>
      <c r="B3147">
        <v>6429.19</v>
      </c>
      <c r="C3147">
        <v>3365.77</v>
      </c>
    </row>
    <row r="3148" spans="1:3">
      <c r="A3148">
        <v>3147</v>
      </c>
      <c r="B3148">
        <v>6432.75</v>
      </c>
      <c r="C3148">
        <v>3367.03</v>
      </c>
    </row>
    <row r="3149" spans="1:3">
      <c r="A3149">
        <v>3148</v>
      </c>
      <c r="B3149">
        <v>6436.31</v>
      </c>
      <c r="C3149">
        <v>3368.29</v>
      </c>
    </row>
    <row r="3150" spans="1:3">
      <c r="A3150">
        <v>3149</v>
      </c>
      <c r="B3150">
        <v>6439.87</v>
      </c>
      <c r="C3150">
        <v>3369.55</v>
      </c>
    </row>
    <row r="3151" spans="1:3">
      <c r="A3151">
        <v>3150</v>
      </c>
      <c r="B3151">
        <v>6443.43</v>
      </c>
      <c r="C3151">
        <v>3370.8</v>
      </c>
    </row>
    <row r="3152" spans="1:3">
      <c r="A3152">
        <v>3151</v>
      </c>
      <c r="B3152">
        <v>6446.99</v>
      </c>
      <c r="C3152">
        <v>3372.07</v>
      </c>
    </row>
    <row r="3153" spans="1:3">
      <c r="A3153">
        <v>3152</v>
      </c>
      <c r="B3153">
        <v>6450.55</v>
      </c>
      <c r="C3153">
        <v>3373.33</v>
      </c>
    </row>
    <row r="3154" spans="1:3">
      <c r="A3154">
        <v>3153</v>
      </c>
      <c r="B3154">
        <v>6454.12</v>
      </c>
      <c r="C3154">
        <v>3374.59</v>
      </c>
    </row>
    <row r="3155" spans="1:3">
      <c r="A3155">
        <v>3154</v>
      </c>
      <c r="B3155">
        <v>6457.68</v>
      </c>
      <c r="C3155">
        <v>3375.85</v>
      </c>
    </row>
    <row r="3156" spans="1:3">
      <c r="A3156">
        <v>3155</v>
      </c>
      <c r="B3156">
        <v>6461.25</v>
      </c>
      <c r="C3156">
        <v>3377.11</v>
      </c>
    </row>
    <row r="3157" spans="1:3">
      <c r="A3157">
        <v>3156</v>
      </c>
      <c r="B3157">
        <v>6464.82</v>
      </c>
      <c r="C3157">
        <v>3378.37</v>
      </c>
    </row>
    <row r="3158" spans="1:3">
      <c r="A3158">
        <v>3157</v>
      </c>
      <c r="B3158">
        <v>6468.39</v>
      </c>
      <c r="C3158">
        <v>3379.63</v>
      </c>
    </row>
    <row r="3159" spans="1:3">
      <c r="A3159">
        <v>3158</v>
      </c>
      <c r="B3159">
        <v>6471.96</v>
      </c>
      <c r="C3159">
        <v>3380.89</v>
      </c>
    </row>
    <row r="3160" spans="1:3">
      <c r="A3160">
        <v>3159</v>
      </c>
      <c r="B3160">
        <v>6475.53</v>
      </c>
      <c r="C3160">
        <v>3382.15</v>
      </c>
    </row>
    <row r="3161" spans="1:3">
      <c r="A3161">
        <v>3160</v>
      </c>
      <c r="B3161">
        <v>6479.11</v>
      </c>
      <c r="C3161">
        <v>3383.41</v>
      </c>
    </row>
    <row r="3162" spans="1:3">
      <c r="A3162">
        <v>3161</v>
      </c>
      <c r="B3162">
        <v>6482.68</v>
      </c>
      <c r="C3162">
        <v>3384.68</v>
      </c>
    </row>
    <row r="3163" spans="1:3">
      <c r="A3163">
        <v>3162</v>
      </c>
      <c r="B3163">
        <v>6486.26</v>
      </c>
      <c r="C3163">
        <v>3385.94</v>
      </c>
    </row>
    <row r="3164" spans="1:3">
      <c r="A3164">
        <v>3163</v>
      </c>
      <c r="B3164">
        <v>6489.84</v>
      </c>
      <c r="C3164">
        <v>3387.2</v>
      </c>
    </row>
    <row r="3165" spans="1:3">
      <c r="A3165">
        <v>3164</v>
      </c>
      <c r="B3165">
        <v>6493.42</v>
      </c>
      <c r="C3165">
        <v>3388.46</v>
      </c>
    </row>
    <row r="3166" spans="1:3">
      <c r="A3166">
        <v>3165</v>
      </c>
      <c r="B3166">
        <v>6497</v>
      </c>
      <c r="C3166">
        <v>3389.73</v>
      </c>
    </row>
    <row r="3167" spans="1:3">
      <c r="A3167">
        <v>3166</v>
      </c>
      <c r="B3167">
        <v>6500.58</v>
      </c>
      <c r="C3167">
        <v>3390.99</v>
      </c>
    </row>
    <row r="3168" spans="1:3">
      <c r="A3168">
        <v>3167</v>
      </c>
      <c r="B3168">
        <v>6504.17</v>
      </c>
      <c r="C3168">
        <v>3392.25</v>
      </c>
    </row>
    <row r="3169" spans="1:3">
      <c r="A3169">
        <v>3168</v>
      </c>
      <c r="B3169">
        <v>6507.75</v>
      </c>
      <c r="C3169">
        <v>3393.51</v>
      </c>
    </row>
    <row r="3170" spans="1:3">
      <c r="A3170">
        <v>3169</v>
      </c>
      <c r="B3170">
        <v>6511.34</v>
      </c>
      <c r="C3170">
        <v>3394.78</v>
      </c>
    </row>
    <row r="3171" spans="1:3">
      <c r="A3171">
        <v>3170</v>
      </c>
      <c r="B3171">
        <v>6514.93</v>
      </c>
      <c r="C3171">
        <v>3396.04</v>
      </c>
    </row>
    <row r="3172" spans="1:3">
      <c r="A3172">
        <v>3171</v>
      </c>
      <c r="B3172">
        <v>6518.51</v>
      </c>
      <c r="C3172">
        <v>3397.31</v>
      </c>
    </row>
    <row r="3173" spans="1:3">
      <c r="A3173">
        <v>3172</v>
      </c>
      <c r="B3173">
        <v>6522.1</v>
      </c>
      <c r="C3173">
        <v>3398.57</v>
      </c>
    </row>
    <row r="3174" spans="1:3">
      <c r="A3174">
        <v>3173</v>
      </c>
      <c r="B3174">
        <v>6525.7</v>
      </c>
      <c r="C3174">
        <v>3399.83</v>
      </c>
    </row>
    <row r="3175" spans="1:3">
      <c r="A3175">
        <v>3174</v>
      </c>
      <c r="B3175">
        <v>6529.29</v>
      </c>
      <c r="C3175">
        <v>3401.1</v>
      </c>
    </row>
    <row r="3176" spans="1:3">
      <c r="A3176">
        <v>3175</v>
      </c>
      <c r="B3176">
        <v>6532.88</v>
      </c>
      <c r="C3176">
        <v>3402.36</v>
      </c>
    </row>
    <row r="3177" spans="1:3">
      <c r="A3177">
        <v>3176</v>
      </c>
      <c r="B3177">
        <v>6536.48</v>
      </c>
      <c r="C3177">
        <v>3403.63</v>
      </c>
    </row>
    <row r="3178" spans="1:3">
      <c r="A3178">
        <v>3177</v>
      </c>
      <c r="B3178">
        <v>6540.08</v>
      </c>
      <c r="C3178">
        <v>3404.89</v>
      </c>
    </row>
    <row r="3179" spans="1:3">
      <c r="A3179">
        <v>3178</v>
      </c>
      <c r="B3179">
        <v>6543.68</v>
      </c>
      <c r="C3179">
        <v>3406.16</v>
      </c>
    </row>
    <row r="3180" spans="1:3">
      <c r="A3180">
        <v>3179</v>
      </c>
      <c r="B3180">
        <v>6547.27</v>
      </c>
      <c r="C3180">
        <v>3407.42</v>
      </c>
    </row>
    <row r="3181" spans="1:3">
      <c r="A3181">
        <v>3180</v>
      </c>
      <c r="B3181">
        <v>6550.88</v>
      </c>
      <c r="C3181">
        <v>3408.69</v>
      </c>
    </row>
    <row r="3182" spans="1:3">
      <c r="A3182">
        <v>3181</v>
      </c>
      <c r="B3182">
        <v>6554.48</v>
      </c>
      <c r="C3182">
        <v>3409.95</v>
      </c>
    </row>
    <row r="3183" spans="1:3">
      <c r="A3183">
        <v>3182</v>
      </c>
      <c r="B3183">
        <v>6558.08</v>
      </c>
      <c r="C3183">
        <v>3411.22</v>
      </c>
    </row>
    <row r="3184" spans="1:3">
      <c r="A3184">
        <v>3183</v>
      </c>
      <c r="B3184">
        <v>6561.69</v>
      </c>
      <c r="C3184">
        <v>3412.49</v>
      </c>
    </row>
    <row r="3185" spans="1:3">
      <c r="A3185">
        <v>3184</v>
      </c>
      <c r="B3185">
        <v>6565.29</v>
      </c>
      <c r="C3185">
        <v>3413.75</v>
      </c>
    </row>
    <row r="3186" spans="1:3">
      <c r="A3186">
        <v>3185</v>
      </c>
      <c r="B3186">
        <v>6568.9</v>
      </c>
      <c r="C3186">
        <v>3415.02</v>
      </c>
    </row>
    <row r="3187" spans="1:3">
      <c r="A3187">
        <v>3186</v>
      </c>
      <c r="B3187">
        <v>6572.51</v>
      </c>
      <c r="C3187">
        <v>3416.28</v>
      </c>
    </row>
    <row r="3188" spans="1:3">
      <c r="A3188">
        <v>3187</v>
      </c>
      <c r="B3188">
        <v>6576.12</v>
      </c>
      <c r="C3188">
        <v>3417.55</v>
      </c>
    </row>
    <row r="3189" spans="1:3">
      <c r="A3189">
        <v>3188</v>
      </c>
      <c r="B3189">
        <v>6579.73</v>
      </c>
      <c r="C3189">
        <v>3418.82</v>
      </c>
    </row>
    <row r="3190" spans="1:3">
      <c r="A3190">
        <v>3189</v>
      </c>
      <c r="B3190">
        <v>6583.35</v>
      </c>
      <c r="C3190">
        <v>3420.09</v>
      </c>
    </row>
    <row r="3191" spans="1:3">
      <c r="A3191">
        <v>3190</v>
      </c>
      <c r="B3191">
        <v>6586.96</v>
      </c>
      <c r="C3191">
        <v>3421.35</v>
      </c>
    </row>
    <row r="3192" spans="1:3">
      <c r="A3192">
        <v>3191</v>
      </c>
      <c r="B3192">
        <v>6590.58</v>
      </c>
      <c r="C3192">
        <v>3422.62</v>
      </c>
    </row>
    <row r="3193" spans="1:3">
      <c r="A3193">
        <v>3192</v>
      </c>
      <c r="B3193">
        <v>6594.19</v>
      </c>
      <c r="C3193">
        <v>3423.89</v>
      </c>
    </row>
    <row r="3194" spans="1:3">
      <c r="A3194">
        <v>3193</v>
      </c>
      <c r="B3194">
        <v>6597.81</v>
      </c>
      <c r="C3194">
        <v>3425.16</v>
      </c>
    </row>
    <row r="3195" spans="1:3">
      <c r="A3195">
        <v>3194</v>
      </c>
      <c r="B3195">
        <v>6601.43</v>
      </c>
      <c r="C3195">
        <v>3426.42</v>
      </c>
    </row>
    <row r="3196" spans="1:3">
      <c r="A3196">
        <v>3195</v>
      </c>
      <c r="B3196">
        <v>6605.05</v>
      </c>
      <c r="C3196">
        <v>3427.69</v>
      </c>
    </row>
    <row r="3197" spans="1:3">
      <c r="A3197">
        <v>3196</v>
      </c>
      <c r="B3197">
        <v>6608.68</v>
      </c>
      <c r="C3197">
        <v>3428.96</v>
      </c>
    </row>
    <row r="3198" spans="1:3">
      <c r="A3198">
        <v>3197</v>
      </c>
      <c r="B3198">
        <v>6612.3</v>
      </c>
      <c r="C3198">
        <v>3430.23</v>
      </c>
    </row>
    <row r="3199" spans="1:3">
      <c r="A3199">
        <v>3198</v>
      </c>
      <c r="B3199">
        <v>6615.93</v>
      </c>
      <c r="C3199">
        <v>3431.5</v>
      </c>
    </row>
    <row r="3200" spans="1:3">
      <c r="A3200">
        <v>3199</v>
      </c>
      <c r="B3200">
        <v>6619.55</v>
      </c>
      <c r="C3200">
        <v>3432.77</v>
      </c>
    </row>
    <row r="3201" spans="1:3">
      <c r="A3201">
        <v>3200</v>
      </c>
      <c r="B3201">
        <v>6623.18</v>
      </c>
      <c r="C3201">
        <v>3434.04</v>
      </c>
    </row>
    <row r="3202" spans="1:3">
      <c r="A3202">
        <v>3201</v>
      </c>
      <c r="B3202">
        <v>6626.81</v>
      </c>
      <c r="C3202">
        <v>3435.3</v>
      </c>
    </row>
    <row r="3203" spans="1:3">
      <c r="A3203">
        <v>3202</v>
      </c>
      <c r="B3203">
        <v>6630.44</v>
      </c>
      <c r="C3203">
        <v>3436.57</v>
      </c>
    </row>
    <row r="3204" spans="1:3">
      <c r="A3204">
        <v>3203</v>
      </c>
      <c r="B3204">
        <v>6634.07</v>
      </c>
      <c r="C3204">
        <v>3437.84</v>
      </c>
    </row>
    <row r="3205" spans="1:3">
      <c r="A3205">
        <v>3204</v>
      </c>
      <c r="B3205">
        <v>6637.71</v>
      </c>
      <c r="C3205">
        <v>3439.11</v>
      </c>
    </row>
    <row r="3206" spans="1:3">
      <c r="A3206">
        <v>3205</v>
      </c>
      <c r="B3206">
        <v>6641.34</v>
      </c>
      <c r="C3206">
        <v>3440.38</v>
      </c>
    </row>
    <row r="3207" spans="1:3">
      <c r="A3207">
        <v>3206</v>
      </c>
      <c r="B3207">
        <v>6644.98</v>
      </c>
      <c r="C3207">
        <v>3441.65</v>
      </c>
    </row>
    <row r="3208" spans="1:3">
      <c r="A3208">
        <v>3207</v>
      </c>
      <c r="B3208">
        <v>6648.62</v>
      </c>
      <c r="C3208">
        <v>3442.92</v>
      </c>
    </row>
    <row r="3209" spans="1:3">
      <c r="A3209">
        <v>3208</v>
      </c>
      <c r="B3209">
        <v>6652.26</v>
      </c>
      <c r="C3209">
        <v>3444.2</v>
      </c>
    </row>
    <row r="3210" spans="1:3">
      <c r="A3210">
        <v>3209</v>
      </c>
      <c r="B3210">
        <v>6655.9</v>
      </c>
      <c r="C3210">
        <v>3445.47</v>
      </c>
    </row>
    <row r="3211" spans="1:3">
      <c r="A3211">
        <v>3210</v>
      </c>
      <c r="B3211">
        <v>6659.54</v>
      </c>
      <c r="C3211">
        <v>3446.74</v>
      </c>
    </row>
    <row r="3212" spans="1:3">
      <c r="A3212">
        <v>3211</v>
      </c>
      <c r="B3212">
        <v>6663.18</v>
      </c>
      <c r="C3212">
        <v>3448.01</v>
      </c>
    </row>
    <row r="3213" spans="1:3">
      <c r="A3213">
        <v>3212</v>
      </c>
      <c r="B3213">
        <v>6666.83</v>
      </c>
      <c r="C3213">
        <v>3449.28</v>
      </c>
    </row>
    <row r="3214" spans="1:3">
      <c r="A3214">
        <v>3213</v>
      </c>
      <c r="B3214">
        <v>6670.47</v>
      </c>
      <c r="C3214">
        <v>3450.55</v>
      </c>
    </row>
    <row r="3215" spans="1:3">
      <c r="A3215">
        <v>3214</v>
      </c>
      <c r="B3215">
        <v>6674.12</v>
      </c>
      <c r="C3215">
        <v>3451.82</v>
      </c>
    </row>
    <row r="3216" spans="1:3">
      <c r="A3216">
        <v>3215</v>
      </c>
      <c r="B3216">
        <v>6677.77</v>
      </c>
      <c r="C3216">
        <v>3453.1</v>
      </c>
    </row>
    <row r="3217" spans="1:3">
      <c r="A3217">
        <v>3216</v>
      </c>
      <c r="B3217">
        <v>6681.42</v>
      </c>
      <c r="C3217">
        <v>3454.37</v>
      </c>
    </row>
    <row r="3218" spans="1:3">
      <c r="A3218">
        <v>3217</v>
      </c>
      <c r="B3218">
        <v>6685.07</v>
      </c>
      <c r="C3218">
        <v>3455.64</v>
      </c>
    </row>
    <row r="3219" spans="1:3">
      <c r="A3219">
        <v>3218</v>
      </c>
      <c r="B3219">
        <v>6688.72</v>
      </c>
      <c r="C3219">
        <v>3456.91</v>
      </c>
    </row>
    <row r="3220" spans="1:3">
      <c r="A3220">
        <v>3219</v>
      </c>
      <c r="B3220">
        <v>6692.38</v>
      </c>
      <c r="C3220">
        <v>3458.18</v>
      </c>
    </row>
    <row r="3221" spans="1:3">
      <c r="A3221">
        <v>3220</v>
      </c>
      <c r="B3221">
        <v>6696.03</v>
      </c>
      <c r="C3221">
        <v>3459.46</v>
      </c>
    </row>
    <row r="3222" spans="1:3">
      <c r="A3222">
        <v>3221</v>
      </c>
      <c r="B3222">
        <v>6699.69</v>
      </c>
      <c r="C3222">
        <v>3460.73</v>
      </c>
    </row>
    <row r="3223" spans="1:3">
      <c r="A3223">
        <v>3222</v>
      </c>
      <c r="B3223">
        <v>6703.35</v>
      </c>
      <c r="C3223">
        <v>3462</v>
      </c>
    </row>
    <row r="3224" spans="1:3">
      <c r="A3224">
        <v>3223</v>
      </c>
      <c r="B3224">
        <v>6707</v>
      </c>
      <c r="C3224">
        <v>3463.28</v>
      </c>
    </row>
    <row r="3225" spans="1:3">
      <c r="A3225">
        <v>3224</v>
      </c>
      <c r="B3225">
        <v>6710.67</v>
      </c>
      <c r="C3225">
        <v>3464.55</v>
      </c>
    </row>
    <row r="3226" spans="1:3">
      <c r="A3226">
        <v>3225</v>
      </c>
      <c r="B3226">
        <v>6714.33</v>
      </c>
      <c r="C3226">
        <v>3465.82</v>
      </c>
    </row>
    <row r="3227" spans="1:3">
      <c r="A3227">
        <v>3226</v>
      </c>
      <c r="B3227">
        <v>6717.99</v>
      </c>
      <c r="C3227">
        <v>3467.1</v>
      </c>
    </row>
    <row r="3228" spans="1:3">
      <c r="A3228">
        <v>3227</v>
      </c>
      <c r="B3228">
        <v>6721.66</v>
      </c>
      <c r="C3228">
        <v>3468.37</v>
      </c>
    </row>
    <row r="3229" spans="1:3">
      <c r="A3229">
        <v>3228</v>
      </c>
      <c r="B3229">
        <v>6725.32</v>
      </c>
      <c r="C3229">
        <v>3469.65</v>
      </c>
    </row>
    <row r="3230" spans="1:3">
      <c r="A3230">
        <v>3229</v>
      </c>
      <c r="B3230">
        <v>6728.99</v>
      </c>
      <c r="C3230">
        <v>3470.92</v>
      </c>
    </row>
    <row r="3231" spans="1:3">
      <c r="A3231">
        <v>3230</v>
      </c>
      <c r="B3231">
        <v>6732.66</v>
      </c>
      <c r="C3231">
        <v>3472.2</v>
      </c>
    </row>
    <row r="3232" spans="1:3">
      <c r="A3232">
        <v>3231</v>
      </c>
      <c r="B3232">
        <v>6736.33</v>
      </c>
      <c r="C3232">
        <v>3473.47</v>
      </c>
    </row>
    <row r="3233" spans="1:3">
      <c r="A3233">
        <v>3232</v>
      </c>
      <c r="B3233">
        <v>6740</v>
      </c>
      <c r="C3233">
        <v>3474.75</v>
      </c>
    </row>
    <row r="3234" spans="1:3">
      <c r="A3234">
        <v>3233</v>
      </c>
      <c r="B3234">
        <v>6743.68</v>
      </c>
      <c r="C3234">
        <v>3476.02</v>
      </c>
    </row>
    <row r="3235" spans="1:3">
      <c r="A3235">
        <v>3234</v>
      </c>
      <c r="B3235">
        <v>6747.35</v>
      </c>
      <c r="C3235">
        <v>3477.3</v>
      </c>
    </row>
    <row r="3236" spans="1:3">
      <c r="A3236">
        <v>3235</v>
      </c>
      <c r="B3236">
        <v>6751.03</v>
      </c>
      <c r="C3236">
        <v>3478.57</v>
      </c>
    </row>
    <row r="3237" spans="1:3">
      <c r="A3237">
        <v>3236</v>
      </c>
      <c r="B3237">
        <v>6754.7</v>
      </c>
      <c r="C3237">
        <v>3479.85</v>
      </c>
    </row>
    <row r="3238" spans="1:3">
      <c r="A3238">
        <v>3237</v>
      </c>
      <c r="B3238">
        <v>6758.38</v>
      </c>
      <c r="C3238">
        <v>3481.13</v>
      </c>
    </row>
    <row r="3239" spans="1:3">
      <c r="A3239">
        <v>3238</v>
      </c>
      <c r="B3239">
        <v>6762.06</v>
      </c>
      <c r="C3239">
        <v>3482.4</v>
      </c>
    </row>
    <row r="3240" spans="1:3">
      <c r="A3240">
        <v>3239</v>
      </c>
      <c r="B3240">
        <v>6765.74</v>
      </c>
      <c r="C3240">
        <v>3483.68</v>
      </c>
    </row>
    <row r="3241" spans="1:3">
      <c r="A3241">
        <v>3240</v>
      </c>
      <c r="B3241">
        <v>6769.43</v>
      </c>
      <c r="C3241">
        <v>3484.95</v>
      </c>
    </row>
    <row r="3242" spans="1:3">
      <c r="A3242">
        <v>3241</v>
      </c>
      <c r="B3242">
        <v>6773.11</v>
      </c>
      <c r="C3242">
        <v>3486.23</v>
      </c>
    </row>
    <row r="3243" spans="1:3">
      <c r="A3243">
        <v>3242</v>
      </c>
      <c r="B3243">
        <v>6776.8</v>
      </c>
      <c r="C3243">
        <v>3487.51</v>
      </c>
    </row>
    <row r="3244" spans="1:3">
      <c r="A3244">
        <v>3243</v>
      </c>
      <c r="B3244">
        <v>6780.48</v>
      </c>
      <c r="C3244">
        <v>3488.79</v>
      </c>
    </row>
    <row r="3245" spans="1:3">
      <c r="A3245">
        <v>3244</v>
      </c>
      <c r="B3245">
        <v>6784.17</v>
      </c>
      <c r="C3245">
        <v>3490.06</v>
      </c>
    </row>
    <row r="3246" spans="1:3">
      <c r="A3246">
        <v>3245</v>
      </c>
      <c r="B3246">
        <v>6787.86</v>
      </c>
      <c r="C3246">
        <v>3491.34</v>
      </c>
    </row>
    <row r="3247" spans="1:3">
      <c r="A3247">
        <v>3246</v>
      </c>
      <c r="B3247">
        <v>6791.55</v>
      </c>
      <c r="C3247">
        <v>3492.62</v>
      </c>
    </row>
    <row r="3248" spans="1:3">
      <c r="A3248">
        <v>3247</v>
      </c>
      <c r="B3248">
        <v>6795.24</v>
      </c>
      <c r="C3248">
        <v>3493.9</v>
      </c>
    </row>
    <row r="3249" spans="1:3">
      <c r="A3249">
        <v>3248</v>
      </c>
      <c r="B3249">
        <v>6798.94</v>
      </c>
      <c r="C3249">
        <v>3495.17</v>
      </c>
    </row>
    <row r="3250" spans="1:3">
      <c r="A3250">
        <v>3249</v>
      </c>
      <c r="B3250">
        <v>6802.63</v>
      </c>
      <c r="C3250">
        <v>3496.45</v>
      </c>
    </row>
    <row r="3251" spans="1:3">
      <c r="A3251">
        <v>3250</v>
      </c>
      <c r="B3251">
        <v>6806.33</v>
      </c>
      <c r="C3251">
        <v>3497.73</v>
      </c>
    </row>
    <row r="3252" spans="1:3">
      <c r="A3252">
        <v>3251</v>
      </c>
      <c r="B3252">
        <v>6810.03</v>
      </c>
      <c r="C3252">
        <v>3499.01</v>
      </c>
    </row>
    <row r="3253" spans="1:3">
      <c r="A3253">
        <v>3252</v>
      </c>
      <c r="B3253">
        <v>6813.73</v>
      </c>
      <c r="C3253">
        <v>3500.29</v>
      </c>
    </row>
    <row r="3254" spans="1:3">
      <c r="A3254">
        <v>3253</v>
      </c>
      <c r="B3254">
        <v>6817.43</v>
      </c>
      <c r="C3254">
        <v>3501.57</v>
      </c>
    </row>
    <row r="3255" spans="1:3">
      <c r="A3255">
        <v>3254</v>
      </c>
      <c r="B3255">
        <v>6821.13</v>
      </c>
      <c r="C3255">
        <v>3502.85</v>
      </c>
    </row>
    <row r="3256" spans="1:3">
      <c r="A3256">
        <v>3255</v>
      </c>
      <c r="B3256">
        <v>6824.83</v>
      </c>
      <c r="C3256">
        <v>3504.13</v>
      </c>
    </row>
    <row r="3257" spans="1:3">
      <c r="A3257">
        <v>3256</v>
      </c>
      <c r="B3257">
        <v>6828.54</v>
      </c>
      <c r="C3257">
        <v>3505.41</v>
      </c>
    </row>
    <row r="3258" spans="1:3">
      <c r="A3258">
        <v>3257</v>
      </c>
      <c r="B3258">
        <v>6832.24</v>
      </c>
      <c r="C3258">
        <v>3506.69</v>
      </c>
    </row>
    <row r="3259" spans="1:3">
      <c r="A3259">
        <v>3258</v>
      </c>
      <c r="B3259">
        <v>6835.95</v>
      </c>
      <c r="C3259">
        <v>3507.97</v>
      </c>
    </row>
    <row r="3260" spans="1:3">
      <c r="A3260">
        <v>3259</v>
      </c>
      <c r="B3260">
        <v>6839.66</v>
      </c>
      <c r="C3260">
        <v>3509.25</v>
      </c>
    </row>
    <row r="3261" spans="1:3">
      <c r="A3261">
        <v>3260</v>
      </c>
      <c r="B3261">
        <v>6843.37</v>
      </c>
      <c r="C3261">
        <v>3510.53</v>
      </c>
    </row>
    <row r="3262" spans="1:3">
      <c r="A3262">
        <v>3261</v>
      </c>
      <c r="B3262">
        <v>6847.08</v>
      </c>
      <c r="C3262">
        <v>3511.81</v>
      </c>
    </row>
    <row r="3263" spans="1:3">
      <c r="A3263">
        <v>3262</v>
      </c>
      <c r="B3263">
        <v>6850.8</v>
      </c>
      <c r="C3263">
        <v>3513.09</v>
      </c>
    </row>
    <row r="3264" spans="1:3">
      <c r="A3264">
        <v>3263</v>
      </c>
      <c r="B3264">
        <v>6854.51</v>
      </c>
      <c r="C3264">
        <v>3514.37</v>
      </c>
    </row>
    <row r="3265" spans="1:3">
      <c r="A3265">
        <v>3264</v>
      </c>
      <c r="B3265">
        <v>6858.23</v>
      </c>
      <c r="C3265">
        <v>3515.65</v>
      </c>
    </row>
    <row r="3266" spans="1:3">
      <c r="A3266">
        <v>3265</v>
      </c>
      <c r="B3266">
        <v>6861.94</v>
      </c>
      <c r="C3266">
        <v>3516.93</v>
      </c>
    </row>
    <row r="3267" spans="1:3">
      <c r="A3267">
        <v>3266</v>
      </c>
      <c r="B3267">
        <v>6865.66</v>
      </c>
      <c r="C3267">
        <v>3518.21</v>
      </c>
    </row>
    <row r="3268" spans="1:3">
      <c r="A3268">
        <v>3267</v>
      </c>
      <c r="B3268">
        <v>6869.38</v>
      </c>
      <c r="C3268">
        <v>3519.49</v>
      </c>
    </row>
    <row r="3269" spans="1:3">
      <c r="A3269">
        <v>3268</v>
      </c>
      <c r="B3269">
        <v>6873.1</v>
      </c>
      <c r="C3269">
        <v>3520.78</v>
      </c>
    </row>
    <row r="3270" spans="1:3">
      <c r="A3270">
        <v>3269</v>
      </c>
      <c r="B3270">
        <v>6876.83</v>
      </c>
      <c r="C3270">
        <v>3522.06</v>
      </c>
    </row>
    <row r="3271" spans="1:3">
      <c r="A3271">
        <v>3270</v>
      </c>
      <c r="B3271">
        <v>6880.55</v>
      </c>
      <c r="C3271">
        <v>3523.34</v>
      </c>
    </row>
    <row r="3272" spans="1:3">
      <c r="A3272">
        <v>3271</v>
      </c>
      <c r="B3272">
        <v>6884.28</v>
      </c>
      <c r="C3272">
        <v>3524.62</v>
      </c>
    </row>
    <row r="3273" spans="1:3">
      <c r="A3273">
        <v>3272</v>
      </c>
      <c r="B3273">
        <v>6888</v>
      </c>
      <c r="C3273">
        <v>3525.91</v>
      </c>
    </row>
    <row r="3274" spans="1:3">
      <c r="A3274">
        <v>3273</v>
      </c>
      <c r="B3274">
        <v>6891.73</v>
      </c>
      <c r="C3274">
        <v>3527.19</v>
      </c>
    </row>
    <row r="3275" spans="1:3">
      <c r="A3275">
        <v>3274</v>
      </c>
      <c r="B3275">
        <v>6895.46</v>
      </c>
      <c r="C3275">
        <v>3528.47</v>
      </c>
    </row>
    <row r="3276" spans="1:3">
      <c r="A3276">
        <v>3275</v>
      </c>
      <c r="B3276">
        <v>6899.19</v>
      </c>
      <c r="C3276">
        <v>3529.76</v>
      </c>
    </row>
    <row r="3277" spans="1:3">
      <c r="A3277">
        <v>3276</v>
      </c>
      <c r="B3277">
        <v>6902.93</v>
      </c>
      <c r="C3277">
        <v>3531.04</v>
      </c>
    </row>
    <row r="3278" spans="1:3">
      <c r="A3278">
        <v>3277</v>
      </c>
      <c r="B3278">
        <v>6906.66</v>
      </c>
      <c r="C3278">
        <v>3532.32</v>
      </c>
    </row>
    <row r="3279" spans="1:3">
      <c r="A3279">
        <v>3278</v>
      </c>
      <c r="B3279">
        <v>6910.4</v>
      </c>
      <c r="C3279">
        <v>3533.61</v>
      </c>
    </row>
    <row r="3280" spans="1:3">
      <c r="A3280">
        <v>3279</v>
      </c>
      <c r="B3280">
        <v>6914.13</v>
      </c>
      <c r="C3280">
        <v>3534.89</v>
      </c>
    </row>
    <row r="3281" spans="1:3">
      <c r="A3281">
        <v>3280</v>
      </c>
      <c r="B3281">
        <v>6917.87</v>
      </c>
      <c r="C3281">
        <v>3536.17</v>
      </c>
    </row>
    <row r="3282" spans="1:3">
      <c r="A3282">
        <v>3281</v>
      </c>
      <c r="B3282">
        <v>6921.61</v>
      </c>
      <c r="C3282">
        <v>3537.46</v>
      </c>
    </row>
    <row r="3283" spans="1:3">
      <c r="A3283">
        <v>3282</v>
      </c>
      <c r="B3283">
        <v>6925.35</v>
      </c>
      <c r="C3283">
        <v>3538.74</v>
      </c>
    </row>
    <row r="3284" spans="1:3">
      <c r="A3284">
        <v>3283</v>
      </c>
      <c r="B3284">
        <v>6929.09</v>
      </c>
      <c r="C3284">
        <v>3540.03</v>
      </c>
    </row>
    <row r="3285" spans="1:3">
      <c r="A3285">
        <v>3284</v>
      </c>
      <c r="B3285">
        <v>6932.84</v>
      </c>
      <c r="C3285">
        <v>3541.31</v>
      </c>
    </row>
    <row r="3286" spans="1:3">
      <c r="A3286">
        <v>3285</v>
      </c>
      <c r="B3286">
        <v>6936.58</v>
      </c>
      <c r="C3286">
        <v>3542.6</v>
      </c>
    </row>
    <row r="3287" spans="1:3">
      <c r="A3287">
        <v>3286</v>
      </c>
      <c r="B3287">
        <v>6940.33</v>
      </c>
      <c r="C3287">
        <v>3543.88</v>
      </c>
    </row>
    <row r="3288" spans="1:3">
      <c r="A3288">
        <v>3287</v>
      </c>
      <c r="B3288">
        <v>6944.08</v>
      </c>
      <c r="C3288">
        <v>3545.17</v>
      </c>
    </row>
    <row r="3289" spans="1:3">
      <c r="A3289">
        <v>3288</v>
      </c>
      <c r="B3289">
        <v>6947.83</v>
      </c>
      <c r="C3289">
        <v>3546.45</v>
      </c>
    </row>
    <row r="3290" spans="1:3">
      <c r="A3290">
        <v>3289</v>
      </c>
      <c r="B3290">
        <v>6951.58</v>
      </c>
      <c r="C3290">
        <v>3547.74</v>
      </c>
    </row>
    <row r="3291" spans="1:3">
      <c r="A3291">
        <v>3290</v>
      </c>
      <c r="B3291">
        <v>6955.33</v>
      </c>
      <c r="C3291">
        <v>3549.03</v>
      </c>
    </row>
    <row r="3292" spans="1:3">
      <c r="A3292">
        <v>3291</v>
      </c>
      <c r="B3292">
        <v>6959.08</v>
      </c>
      <c r="C3292">
        <v>3550.31</v>
      </c>
    </row>
    <row r="3293" spans="1:3">
      <c r="A3293">
        <v>3292</v>
      </c>
      <c r="B3293">
        <v>6962.84</v>
      </c>
      <c r="C3293">
        <v>3551.6</v>
      </c>
    </row>
    <row r="3294" spans="1:3">
      <c r="A3294">
        <v>3293</v>
      </c>
      <c r="B3294">
        <v>6966.59</v>
      </c>
      <c r="C3294">
        <v>3552.89</v>
      </c>
    </row>
    <row r="3295" spans="1:3">
      <c r="A3295">
        <v>3294</v>
      </c>
      <c r="B3295">
        <v>6970.35</v>
      </c>
      <c r="C3295">
        <v>3554.17</v>
      </c>
    </row>
    <row r="3296" spans="1:3">
      <c r="A3296">
        <v>3295</v>
      </c>
      <c r="B3296">
        <v>6974.11</v>
      </c>
      <c r="C3296">
        <v>3555.46</v>
      </c>
    </row>
    <row r="3297" spans="1:3">
      <c r="A3297">
        <v>3296</v>
      </c>
      <c r="B3297">
        <v>6977.87</v>
      </c>
      <c r="C3297">
        <v>3556.75</v>
      </c>
    </row>
    <row r="3298" spans="1:3">
      <c r="A3298">
        <v>3297</v>
      </c>
      <c r="B3298">
        <v>6981.63</v>
      </c>
      <c r="C3298">
        <v>3558.03</v>
      </c>
    </row>
    <row r="3299" spans="1:3">
      <c r="A3299">
        <v>3298</v>
      </c>
      <c r="B3299">
        <v>6985.4</v>
      </c>
      <c r="C3299">
        <v>3559.32</v>
      </c>
    </row>
    <row r="3300" spans="1:3">
      <c r="A3300">
        <v>3299</v>
      </c>
      <c r="B3300">
        <v>6989.16</v>
      </c>
      <c r="C3300">
        <v>3560.61</v>
      </c>
    </row>
    <row r="3301" spans="1:3">
      <c r="A3301">
        <v>3300</v>
      </c>
      <c r="B3301">
        <v>6992.93</v>
      </c>
      <c r="C3301">
        <v>3561.9</v>
      </c>
    </row>
    <row r="3302" spans="1:3">
      <c r="A3302">
        <v>3301</v>
      </c>
      <c r="B3302">
        <v>6996.69</v>
      </c>
      <c r="C3302">
        <v>3563.19</v>
      </c>
    </row>
    <row r="3303" spans="1:3">
      <c r="A3303">
        <v>3302</v>
      </c>
      <c r="B3303">
        <v>7000.46</v>
      </c>
      <c r="C3303">
        <v>3564.47</v>
      </c>
    </row>
    <row r="3304" spans="1:3">
      <c r="A3304">
        <v>3303</v>
      </c>
      <c r="B3304">
        <v>7004.23</v>
      </c>
      <c r="C3304">
        <v>3565.76</v>
      </c>
    </row>
    <row r="3305" spans="1:3">
      <c r="A3305">
        <v>3304</v>
      </c>
      <c r="B3305">
        <v>7008</v>
      </c>
      <c r="C3305">
        <v>3567.05</v>
      </c>
    </row>
    <row r="3306" spans="1:3">
      <c r="A3306">
        <v>3305</v>
      </c>
      <c r="B3306">
        <v>7011.78</v>
      </c>
      <c r="C3306">
        <v>3568.34</v>
      </c>
    </row>
    <row r="3307" spans="1:3">
      <c r="A3307">
        <v>3306</v>
      </c>
      <c r="B3307">
        <v>7015.55</v>
      </c>
      <c r="C3307">
        <v>3569.63</v>
      </c>
    </row>
    <row r="3308" spans="1:3">
      <c r="A3308">
        <v>3307</v>
      </c>
      <c r="B3308">
        <v>7019.33</v>
      </c>
      <c r="C3308">
        <v>3570.92</v>
      </c>
    </row>
    <row r="3309" spans="1:3">
      <c r="A3309">
        <v>3308</v>
      </c>
      <c r="B3309">
        <v>7023.11</v>
      </c>
      <c r="C3309">
        <v>3572.21</v>
      </c>
    </row>
    <row r="3310" spans="1:3">
      <c r="A3310">
        <v>3309</v>
      </c>
      <c r="B3310">
        <v>7026.88</v>
      </c>
      <c r="C3310">
        <v>3573.5</v>
      </c>
    </row>
    <row r="3311" spans="1:3">
      <c r="A3311">
        <v>3310</v>
      </c>
      <c r="B3311">
        <v>7030.66</v>
      </c>
      <c r="C3311">
        <v>3574.79</v>
      </c>
    </row>
    <row r="3312" spans="1:3">
      <c r="A3312">
        <v>3311</v>
      </c>
      <c r="B3312">
        <v>7034.45</v>
      </c>
      <c r="C3312">
        <v>3576.08</v>
      </c>
    </row>
    <row r="3313" spans="1:3">
      <c r="A3313">
        <v>3312</v>
      </c>
      <c r="B3313">
        <v>7038.23</v>
      </c>
      <c r="C3313">
        <v>3577.37</v>
      </c>
    </row>
    <row r="3314" spans="1:3">
      <c r="A3314">
        <v>3313</v>
      </c>
      <c r="B3314">
        <v>7042.01</v>
      </c>
      <c r="C3314">
        <v>3578.66</v>
      </c>
    </row>
    <row r="3315" spans="1:3">
      <c r="A3315">
        <v>3314</v>
      </c>
      <c r="B3315">
        <v>7045.8</v>
      </c>
      <c r="C3315">
        <v>3579.95</v>
      </c>
    </row>
    <row r="3316" spans="1:3">
      <c r="A3316">
        <v>3315</v>
      </c>
      <c r="B3316">
        <v>7049.59</v>
      </c>
      <c r="C3316">
        <v>3581.24</v>
      </c>
    </row>
    <row r="3317" spans="1:3">
      <c r="A3317">
        <v>3316</v>
      </c>
      <c r="B3317">
        <v>7053.37</v>
      </c>
      <c r="C3317">
        <v>3582.53</v>
      </c>
    </row>
    <row r="3318" spans="1:3">
      <c r="A3318">
        <v>3317</v>
      </c>
      <c r="B3318">
        <v>7057.16</v>
      </c>
      <c r="C3318">
        <v>3583.82</v>
      </c>
    </row>
    <row r="3319" spans="1:3">
      <c r="A3319">
        <v>3318</v>
      </c>
      <c r="B3319">
        <v>7060.96</v>
      </c>
      <c r="C3319">
        <v>3585.12</v>
      </c>
    </row>
    <row r="3320" spans="1:3">
      <c r="A3320">
        <v>3319</v>
      </c>
      <c r="B3320">
        <v>7064.75</v>
      </c>
      <c r="C3320">
        <v>3586.41</v>
      </c>
    </row>
    <row r="3321" spans="1:3">
      <c r="A3321">
        <v>3320</v>
      </c>
      <c r="B3321">
        <v>7068.54</v>
      </c>
      <c r="C3321">
        <v>3587.7</v>
      </c>
    </row>
    <row r="3322" spans="1:3">
      <c r="A3322">
        <v>3321</v>
      </c>
      <c r="B3322">
        <v>7072.34</v>
      </c>
      <c r="C3322">
        <v>3588.99</v>
      </c>
    </row>
    <row r="3323" spans="1:3">
      <c r="A3323">
        <v>3322</v>
      </c>
      <c r="B3323">
        <v>7076.14</v>
      </c>
      <c r="C3323">
        <v>3590.28</v>
      </c>
    </row>
    <row r="3324" spans="1:3">
      <c r="A3324">
        <v>3323</v>
      </c>
      <c r="B3324">
        <v>7079.93</v>
      </c>
      <c r="C3324">
        <v>3591.58</v>
      </c>
    </row>
    <row r="3325" spans="1:3">
      <c r="A3325">
        <v>3324</v>
      </c>
      <c r="B3325">
        <v>7083.73</v>
      </c>
      <c r="C3325">
        <v>3592.87</v>
      </c>
    </row>
    <row r="3326" spans="1:3">
      <c r="A3326">
        <v>3325</v>
      </c>
      <c r="B3326">
        <v>7087.54</v>
      </c>
      <c r="C3326">
        <v>3594.16</v>
      </c>
    </row>
    <row r="3327" spans="1:3">
      <c r="A3327">
        <v>3326</v>
      </c>
      <c r="B3327">
        <v>7091.34</v>
      </c>
      <c r="C3327">
        <v>3595.45</v>
      </c>
    </row>
    <row r="3328" spans="1:3">
      <c r="A3328">
        <v>3327</v>
      </c>
      <c r="B3328">
        <v>7095.14</v>
      </c>
      <c r="C3328">
        <v>3596.75</v>
      </c>
    </row>
    <row r="3329" spans="1:3">
      <c r="A3329">
        <v>3328</v>
      </c>
      <c r="B3329">
        <v>7098.95</v>
      </c>
      <c r="C3329">
        <v>3598.04</v>
      </c>
    </row>
    <row r="3330" spans="1:3">
      <c r="A3330">
        <v>3329</v>
      </c>
      <c r="B3330">
        <v>7102.76</v>
      </c>
      <c r="C3330">
        <v>3599.33</v>
      </c>
    </row>
    <row r="3331" spans="1:3">
      <c r="A3331">
        <v>3330</v>
      </c>
      <c r="B3331">
        <v>7106.56</v>
      </c>
      <c r="C3331">
        <v>3600.63</v>
      </c>
    </row>
    <row r="3332" spans="1:3">
      <c r="A3332">
        <v>3331</v>
      </c>
      <c r="B3332">
        <v>7110.37</v>
      </c>
      <c r="C3332">
        <v>3601.92</v>
      </c>
    </row>
    <row r="3333" spans="1:3">
      <c r="A3333">
        <v>3332</v>
      </c>
      <c r="B3333">
        <v>7114.18</v>
      </c>
      <c r="C3333">
        <v>3603.22</v>
      </c>
    </row>
    <row r="3334" spans="1:3">
      <c r="A3334">
        <v>3333</v>
      </c>
      <c r="B3334">
        <v>7118</v>
      </c>
      <c r="C3334">
        <v>3604.51</v>
      </c>
    </row>
    <row r="3335" spans="1:3">
      <c r="A3335">
        <v>3334</v>
      </c>
      <c r="B3335">
        <v>7121.81</v>
      </c>
      <c r="C3335">
        <v>3605.8</v>
      </c>
    </row>
    <row r="3336" spans="1:3">
      <c r="A3336">
        <v>3335</v>
      </c>
      <c r="B3336">
        <v>7125.63</v>
      </c>
      <c r="C3336">
        <v>3607.1</v>
      </c>
    </row>
    <row r="3337" spans="1:3">
      <c r="A3337">
        <v>3336</v>
      </c>
      <c r="B3337">
        <v>7129.44</v>
      </c>
      <c r="C3337">
        <v>3608.39</v>
      </c>
    </row>
    <row r="3338" spans="1:3">
      <c r="A3338">
        <v>3337</v>
      </c>
      <c r="B3338">
        <v>7133.26</v>
      </c>
      <c r="C3338">
        <v>3609.69</v>
      </c>
    </row>
    <row r="3339" spans="1:3">
      <c r="A3339">
        <v>3338</v>
      </c>
      <c r="B3339">
        <v>7137.08</v>
      </c>
      <c r="C3339">
        <v>3610.98</v>
      </c>
    </row>
    <row r="3340" spans="1:3">
      <c r="A3340">
        <v>3339</v>
      </c>
      <c r="B3340">
        <v>7140.9</v>
      </c>
      <c r="C3340">
        <v>3612.28</v>
      </c>
    </row>
    <row r="3341" spans="1:3">
      <c r="A3341">
        <v>3340</v>
      </c>
      <c r="B3341">
        <v>7144.73</v>
      </c>
      <c r="C3341">
        <v>3613.58</v>
      </c>
    </row>
    <row r="3342" spans="1:3">
      <c r="A3342">
        <v>3341</v>
      </c>
      <c r="B3342">
        <v>7148.55</v>
      </c>
      <c r="C3342">
        <v>3614.87</v>
      </c>
    </row>
    <row r="3343" spans="1:3">
      <c r="A3343">
        <v>3342</v>
      </c>
      <c r="B3343">
        <v>7152.37</v>
      </c>
      <c r="C3343">
        <v>3616.17</v>
      </c>
    </row>
    <row r="3344" spans="1:3">
      <c r="A3344">
        <v>3343</v>
      </c>
      <c r="B3344">
        <v>7156.2</v>
      </c>
      <c r="C3344">
        <v>3617.46</v>
      </c>
    </row>
    <row r="3345" spans="1:3">
      <c r="A3345">
        <v>3344</v>
      </c>
      <c r="B3345">
        <v>7160.03</v>
      </c>
      <c r="C3345">
        <v>3618.76</v>
      </c>
    </row>
    <row r="3346" spans="1:3">
      <c r="A3346">
        <v>3345</v>
      </c>
      <c r="B3346">
        <v>7163.86</v>
      </c>
      <c r="C3346">
        <v>3620.06</v>
      </c>
    </row>
    <row r="3347" spans="1:3">
      <c r="A3347">
        <v>3346</v>
      </c>
      <c r="B3347">
        <v>7167.69</v>
      </c>
      <c r="C3347">
        <v>3621.35</v>
      </c>
    </row>
    <row r="3348" spans="1:3">
      <c r="A3348">
        <v>3347</v>
      </c>
      <c r="B3348">
        <v>7171.52</v>
      </c>
      <c r="C3348">
        <v>3622.65</v>
      </c>
    </row>
    <row r="3349" spans="1:3">
      <c r="A3349">
        <v>3348</v>
      </c>
      <c r="B3349">
        <v>7175.36</v>
      </c>
      <c r="C3349">
        <v>3623.95</v>
      </c>
    </row>
    <row r="3350" spans="1:3">
      <c r="A3350">
        <v>3349</v>
      </c>
      <c r="B3350">
        <v>7179.19</v>
      </c>
      <c r="C3350">
        <v>3625.25</v>
      </c>
    </row>
    <row r="3351" spans="1:3">
      <c r="A3351">
        <v>3350</v>
      </c>
      <c r="B3351">
        <v>7183.03</v>
      </c>
      <c r="C3351">
        <v>3626.54</v>
      </c>
    </row>
    <row r="3352" spans="1:3">
      <c r="A3352">
        <v>3351</v>
      </c>
      <c r="B3352">
        <v>7186.87</v>
      </c>
      <c r="C3352">
        <v>3627.84</v>
      </c>
    </row>
    <row r="3353" spans="1:3">
      <c r="A3353">
        <v>3352</v>
      </c>
      <c r="B3353">
        <v>7190.71</v>
      </c>
      <c r="C3353">
        <v>3629.14</v>
      </c>
    </row>
    <row r="3354" spans="1:3">
      <c r="A3354">
        <v>3353</v>
      </c>
      <c r="B3354">
        <v>7194.55</v>
      </c>
      <c r="C3354">
        <v>3630.44</v>
      </c>
    </row>
    <row r="3355" spans="1:3">
      <c r="A3355">
        <v>3354</v>
      </c>
      <c r="B3355">
        <v>7198.39</v>
      </c>
      <c r="C3355">
        <v>3631.74</v>
      </c>
    </row>
    <row r="3356" spans="1:3">
      <c r="A3356">
        <v>3355</v>
      </c>
      <c r="B3356">
        <v>7202.23</v>
      </c>
      <c r="C3356">
        <v>3633.03</v>
      </c>
    </row>
    <row r="3357" spans="1:3">
      <c r="A3357">
        <v>3356</v>
      </c>
      <c r="B3357">
        <v>7206.08</v>
      </c>
      <c r="C3357">
        <v>3634.33</v>
      </c>
    </row>
    <row r="3358" spans="1:3">
      <c r="A3358">
        <v>3357</v>
      </c>
      <c r="B3358">
        <v>7209.93</v>
      </c>
      <c r="C3358">
        <v>3635.63</v>
      </c>
    </row>
    <row r="3359" spans="1:3">
      <c r="A3359">
        <v>3358</v>
      </c>
      <c r="B3359">
        <v>7213.78</v>
      </c>
      <c r="C3359">
        <v>3636.93</v>
      </c>
    </row>
    <row r="3360" spans="1:3">
      <c r="A3360">
        <v>3359</v>
      </c>
      <c r="B3360">
        <v>7217.62</v>
      </c>
      <c r="C3360">
        <v>3638.23</v>
      </c>
    </row>
    <row r="3361" spans="1:3">
      <c r="A3361">
        <v>3360</v>
      </c>
      <c r="B3361">
        <v>7221.48</v>
      </c>
      <c r="C3361">
        <v>3639.53</v>
      </c>
    </row>
    <row r="3362" spans="1:3">
      <c r="A3362">
        <v>3361</v>
      </c>
      <c r="B3362">
        <v>7225.33</v>
      </c>
      <c r="C3362">
        <v>3640.83</v>
      </c>
    </row>
    <row r="3363" spans="1:3">
      <c r="A3363">
        <v>3362</v>
      </c>
      <c r="B3363">
        <v>7229.18</v>
      </c>
      <c r="C3363">
        <v>3642.13</v>
      </c>
    </row>
    <row r="3364" spans="1:3">
      <c r="A3364">
        <v>3363</v>
      </c>
      <c r="B3364">
        <v>7233.04</v>
      </c>
      <c r="C3364">
        <v>3643.43</v>
      </c>
    </row>
    <row r="3365" spans="1:3">
      <c r="A3365">
        <v>3364</v>
      </c>
      <c r="B3365">
        <v>7236.89</v>
      </c>
      <c r="C3365">
        <v>3644.73</v>
      </c>
    </row>
    <row r="3366" spans="1:3">
      <c r="A3366">
        <v>3365</v>
      </c>
      <c r="B3366">
        <v>7240.75</v>
      </c>
      <c r="C3366">
        <v>3646.03</v>
      </c>
    </row>
    <row r="3367" spans="1:3">
      <c r="A3367">
        <v>3366</v>
      </c>
      <c r="B3367">
        <v>7244.61</v>
      </c>
      <c r="C3367">
        <v>3647.33</v>
      </c>
    </row>
    <row r="3368" spans="1:3">
      <c r="A3368">
        <v>3367</v>
      </c>
      <c r="B3368">
        <v>7248.47</v>
      </c>
      <c r="C3368">
        <v>3648.63</v>
      </c>
    </row>
    <row r="3369" spans="1:3">
      <c r="A3369">
        <v>3368</v>
      </c>
      <c r="B3369">
        <v>7252.34</v>
      </c>
      <c r="C3369">
        <v>3649.93</v>
      </c>
    </row>
    <row r="3370" spans="1:3">
      <c r="A3370">
        <v>3369</v>
      </c>
      <c r="B3370">
        <v>7256.2</v>
      </c>
      <c r="C3370">
        <v>3651.24</v>
      </c>
    </row>
    <row r="3371" spans="1:3">
      <c r="A3371">
        <v>3370</v>
      </c>
      <c r="B3371">
        <v>7260.07</v>
      </c>
      <c r="C3371">
        <v>3652.54</v>
      </c>
    </row>
    <row r="3372" spans="1:3">
      <c r="A3372">
        <v>3371</v>
      </c>
      <c r="B3372">
        <v>7263.93</v>
      </c>
      <c r="C3372">
        <v>3653.84</v>
      </c>
    </row>
    <row r="3373" spans="1:3">
      <c r="A3373">
        <v>3372</v>
      </c>
      <c r="B3373">
        <v>7267.8</v>
      </c>
      <c r="C3373">
        <v>3655.14</v>
      </c>
    </row>
    <row r="3374" spans="1:3">
      <c r="A3374">
        <v>3373</v>
      </c>
      <c r="B3374">
        <v>7271.67</v>
      </c>
      <c r="C3374">
        <v>3656.44</v>
      </c>
    </row>
    <row r="3375" spans="1:3">
      <c r="A3375">
        <v>3374</v>
      </c>
      <c r="B3375">
        <v>7275.54</v>
      </c>
      <c r="C3375">
        <v>3657.74</v>
      </c>
    </row>
    <row r="3376" spans="1:3">
      <c r="A3376">
        <v>3375</v>
      </c>
      <c r="B3376">
        <v>7279.41</v>
      </c>
      <c r="C3376">
        <v>3659.05</v>
      </c>
    </row>
    <row r="3377" spans="1:3">
      <c r="A3377">
        <v>3376</v>
      </c>
      <c r="B3377">
        <v>7283.29</v>
      </c>
      <c r="C3377">
        <v>3660.35</v>
      </c>
    </row>
    <row r="3378" spans="1:3">
      <c r="A3378">
        <v>3377</v>
      </c>
      <c r="B3378">
        <v>7287.16</v>
      </c>
      <c r="C3378">
        <v>3661.65</v>
      </c>
    </row>
    <row r="3379" spans="1:3">
      <c r="A3379">
        <v>3378</v>
      </c>
      <c r="B3379">
        <v>7291.04</v>
      </c>
      <c r="C3379">
        <v>3662.96</v>
      </c>
    </row>
    <row r="3380" spans="1:3">
      <c r="A3380">
        <v>3379</v>
      </c>
      <c r="B3380">
        <v>7294.92</v>
      </c>
      <c r="C3380">
        <v>3664.26</v>
      </c>
    </row>
    <row r="3381" spans="1:3">
      <c r="A3381">
        <v>3380</v>
      </c>
      <c r="B3381">
        <v>7298.8</v>
      </c>
      <c r="C3381">
        <v>3665.56</v>
      </c>
    </row>
    <row r="3382" spans="1:3">
      <c r="A3382">
        <v>3381</v>
      </c>
      <c r="B3382">
        <v>7302.68</v>
      </c>
      <c r="C3382">
        <v>3666.87</v>
      </c>
    </row>
    <row r="3383" spans="1:3">
      <c r="A3383">
        <v>3382</v>
      </c>
      <c r="B3383">
        <v>7306.56</v>
      </c>
      <c r="C3383">
        <v>3668.17</v>
      </c>
    </row>
    <row r="3384" spans="1:3">
      <c r="A3384">
        <v>3383</v>
      </c>
      <c r="B3384">
        <v>7310.45</v>
      </c>
      <c r="C3384">
        <v>3669.47</v>
      </c>
    </row>
    <row r="3385" spans="1:3">
      <c r="A3385">
        <v>3384</v>
      </c>
      <c r="B3385">
        <v>7314.33</v>
      </c>
      <c r="C3385">
        <v>3670.78</v>
      </c>
    </row>
    <row r="3386" spans="1:3">
      <c r="A3386">
        <v>3385</v>
      </c>
      <c r="B3386">
        <v>7318.22</v>
      </c>
      <c r="C3386">
        <v>3672.08</v>
      </c>
    </row>
    <row r="3387" spans="1:3">
      <c r="A3387">
        <v>3386</v>
      </c>
      <c r="B3387">
        <v>7322.11</v>
      </c>
      <c r="C3387">
        <v>3673.39</v>
      </c>
    </row>
    <row r="3388" spans="1:3">
      <c r="A3388">
        <v>3387</v>
      </c>
      <c r="B3388">
        <v>7326</v>
      </c>
      <c r="C3388">
        <v>3674.69</v>
      </c>
    </row>
    <row r="3389" spans="1:3">
      <c r="A3389">
        <v>3388</v>
      </c>
      <c r="B3389">
        <v>7329.89</v>
      </c>
      <c r="C3389">
        <v>3676</v>
      </c>
    </row>
    <row r="3390" spans="1:3">
      <c r="A3390">
        <v>3389</v>
      </c>
      <c r="B3390">
        <v>7333.78</v>
      </c>
      <c r="C3390">
        <v>3677.3</v>
      </c>
    </row>
    <row r="3391" spans="1:3">
      <c r="A3391">
        <v>3390</v>
      </c>
      <c r="B3391">
        <v>7337.68</v>
      </c>
      <c r="C3391">
        <v>3678.61</v>
      </c>
    </row>
    <row r="3392" spans="1:3">
      <c r="A3392">
        <v>3391</v>
      </c>
      <c r="B3392">
        <v>7341.57</v>
      </c>
      <c r="C3392">
        <v>3679.91</v>
      </c>
    </row>
    <row r="3393" spans="1:3">
      <c r="A3393">
        <v>3392</v>
      </c>
      <c r="B3393">
        <v>7345.47</v>
      </c>
      <c r="C3393">
        <v>3681.22</v>
      </c>
    </row>
    <row r="3394" spans="1:3">
      <c r="A3394">
        <v>3393</v>
      </c>
      <c r="B3394">
        <v>7349.37</v>
      </c>
      <c r="C3394">
        <v>3682.53</v>
      </c>
    </row>
    <row r="3395" spans="1:3">
      <c r="A3395">
        <v>3394</v>
      </c>
      <c r="B3395">
        <v>7353.27</v>
      </c>
      <c r="C3395">
        <v>3683.83</v>
      </c>
    </row>
    <row r="3396" spans="1:3">
      <c r="A3396">
        <v>3395</v>
      </c>
      <c r="B3396">
        <v>7357.17</v>
      </c>
      <c r="C3396">
        <v>3685.14</v>
      </c>
    </row>
    <row r="3397" spans="1:3">
      <c r="A3397">
        <v>3396</v>
      </c>
      <c r="B3397">
        <v>7361.07</v>
      </c>
      <c r="C3397">
        <v>3686.44</v>
      </c>
    </row>
    <row r="3398" spans="1:3">
      <c r="A3398">
        <v>3397</v>
      </c>
      <c r="B3398">
        <v>7364.98</v>
      </c>
      <c r="C3398">
        <v>3687.75</v>
      </c>
    </row>
    <row r="3399" spans="1:3">
      <c r="A3399">
        <v>3398</v>
      </c>
      <c r="B3399">
        <v>7368.88</v>
      </c>
      <c r="C3399">
        <v>3689.06</v>
      </c>
    </row>
    <row r="3400" spans="1:3">
      <c r="A3400">
        <v>3399</v>
      </c>
      <c r="B3400">
        <v>7372.79</v>
      </c>
      <c r="C3400">
        <v>3690.37</v>
      </c>
    </row>
    <row r="3401" spans="1:3">
      <c r="A3401">
        <v>3400</v>
      </c>
      <c r="B3401">
        <v>7376.7</v>
      </c>
      <c r="C3401">
        <v>3691.67</v>
      </c>
    </row>
    <row r="3402" spans="1:3">
      <c r="A3402">
        <v>3401</v>
      </c>
      <c r="B3402">
        <v>7380.61</v>
      </c>
      <c r="C3402">
        <v>3692.98</v>
      </c>
    </row>
    <row r="3403" spans="1:3">
      <c r="A3403">
        <v>3402</v>
      </c>
      <c r="B3403">
        <v>7384.52</v>
      </c>
      <c r="C3403">
        <v>3694.29</v>
      </c>
    </row>
    <row r="3404" spans="1:3">
      <c r="A3404">
        <v>3403</v>
      </c>
      <c r="B3404">
        <v>7388.43</v>
      </c>
      <c r="C3404">
        <v>3695.6</v>
      </c>
    </row>
    <row r="3405" spans="1:3">
      <c r="A3405">
        <v>3404</v>
      </c>
      <c r="B3405">
        <v>7392.35</v>
      </c>
      <c r="C3405">
        <v>3696.9</v>
      </c>
    </row>
    <row r="3406" spans="1:3">
      <c r="A3406">
        <v>3405</v>
      </c>
      <c r="B3406">
        <v>7396.26</v>
      </c>
      <c r="C3406">
        <v>3698.21</v>
      </c>
    </row>
    <row r="3407" spans="1:3">
      <c r="A3407">
        <v>3406</v>
      </c>
      <c r="B3407">
        <v>7400.18</v>
      </c>
      <c r="C3407">
        <v>3699.52</v>
      </c>
    </row>
    <row r="3408" spans="1:3">
      <c r="A3408">
        <v>3407</v>
      </c>
      <c r="B3408">
        <v>7404.1</v>
      </c>
      <c r="C3408">
        <v>3700.83</v>
      </c>
    </row>
    <row r="3409" spans="1:3">
      <c r="A3409">
        <v>3408</v>
      </c>
      <c r="B3409">
        <v>7408.02</v>
      </c>
      <c r="C3409">
        <v>3702.14</v>
      </c>
    </row>
    <row r="3410" spans="1:3">
      <c r="A3410">
        <v>3409</v>
      </c>
      <c r="B3410">
        <v>7411.94</v>
      </c>
      <c r="C3410">
        <v>3703.45</v>
      </c>
    </row>
    <row r="3411" spans="1:3">
      <c r="A3411">
        <v>3410</v>
      </c>
      <c r="B3411">
        <v>7415.86</v>
      </c>
      <c r="C3411">
        <v>3704.76</v>
      </c>
    </row>
    <row r="3412" spans="1:3">
      <c r="A3412">
        <v>3411</v>
      </c>
      <c r="B3412">
        <v>7419.79</v>
      </c>
      <c r="C3412">
        <v>3706.07</v>
      </c>
    </row>
    <row r="3413" spans="1:3">
      <c r="A3413">
        <v>3412</v>
      </c>
      <c r="B3413">
        <v>7423.71</v>
      </c>
      <c r="C3413">
        <v>3707.38</v>
      </c>
    </row>
    <row r="3414" spans="1:3">
      <c r="A3414">
        <v>3413</v>
      </c>
      <c r="B3414">
        <v>7427.64</v>
      </c>
      <c r="C3414">
        <v>3708.69</v>
      </c>
    </row>
    <row r="3415" spans="1:3">
      <c r="A3415">
        <v>3414</v>
      </c>
      <c r="B3415">
        <v>7431.57</v>
      </c>
      <c r="C3415">
        <v>3710</v>
      </c>
    </row>
    <row r="3416" spans="1:3">
      <c r="A3416">
        <v>3415</v>
      </c>
      <c r="B3416">
        <v>7435.5</v>
      </c>
      <c r="C3416">
        <v>3711.31</v>
      </c>
    </row>
    <row r="3417" spans="1:3">
      <c r="A3417">
        <v>3416</v>
      </c>
      <c r="B3417">
        <v>7439.43</v>
      </c>
      <c r="C3417">
        <v>3712.62</v>
      </c>
    </row>
    <row r="3418" spans="1:3">
      <c r="A3418">
        <v>3417</v>
      </c>
      <c r="B3418">
        <v>7443.37</v>
      </c>
      <c r="C3418">
        <v>3713.93</v>
      </c>
    </row>
    <row r="3419" spans="1:3">
      <c r="A3419">
        <v>3418</v>
      </c>
      <c r="B3419">
        <v>7447.3</v>
      </c>
      <c r="C3419">
        <v>3715.24</v>
      </c>
    </row>
    <row r="3420" spans="1:3">
      <c r="A3420">
        <v>3419</v>
      </c>
      <c r="B3420">
        <v>7451.24</v>
      </c>
      <c r="C3420">
        <v>3716.55</v>
      </c>
    </row>
    <row r="3421" spans="1:3">
      <c r="A3421">
        <v>3420</v>
      </c>
      <c r="B3421">
        <v>7455.18</v>
      </c>
      <c r="C3421">
        <v>3717.86</v>
      </c>
    </row>
    <row r="3422" spans="1:3">
      <c r="A3422">
        <v>3421</v>
      </c>
      <c r="B3422">
        <v>7459.12</v>
      </c>
      <c r="C3422">
        <v>3719.17</v>
      </c>
    </row>
    <row r="3423" spans="1:3">
      <c r="A3423">
        <v>3422</v>
      </c>
      <c r="B3423">
        <v>7463.06</v>
      </c>
      <c r="C3423">
        <v>3720.48</v>
      </c>
    </row>
    <row r="3424" spans="1:3">
      <c r="A3424">
        <v>3423</v>
      </c>
      <c r="B3424">
        <v>7467</v>
      </c>
      <c r="C3424">
        <v>3721.8</v>
      </c>
    </row>
    <row r="3425" spans="1:3">
      <c r="A3425">
        <v>3424</v>
      </c>
      <c r="B3425">
        <v>7470.94</v>
      </c>
      <c r="C3425">
        <v>3723.11</v>
      </c>
    </row>
    <row r="3426" spans="1:3">
      <c r="A3426">
        <v>3425</v>
      </c>
      <c r="B3426">
        <v>7474.89</v>
      </c>
      <c r="C3426">
        <v>3724.42</v>
      </c>
    </row>
    <row r="3427" spans="1:3">
      <c r="A3427">
        <v>3426</v>
      </c>
      <c r="B3427">
        <v>7478.83</v>
      </c>
      <c r="C3427">
        <v>3725.73</v>
      </c>
    </row>
    <row r="3428" spans="1:3">
      <c r="A3428">
        <v>3427</v>
      </c>
      <c r="B3428">
        <v>7482.78</v>
      </c>
      <c r="C3428">
        <v>3727.05</v>
      </c>
    </row>
    <row r="3429" spans="1:3">
      <c r="A3429">
        <v>3428</v>
      </c>
      <c r="B3429">
        <v>7486.73</v>
      </c>
      <c r="C3429">
        <v>3728.36</v>
      </c>
    </row>
    <row r="3430" spans="1:3">
      <c r="A3430">
        <v>3429</v>
      </c>
      <c r="B3430">
        <v>7490.68</v>
      </c>
      <c r="C3430">
        <v>3729.67</v>
      </c>
    </row>
    <row r="3431" spans="1:3">
      <c r="A3431">
        <v>3430</v>
      </c>
      <c r="B3431">
        <v>7494.63</v>
      </c>
      <c r="C3431">
        <v>3730.99</v>
      </c>
    </row>
    <row r="3432" spans="1:3">
      <c r="A3432">
        <v>3431</v>
      </c>
      <c r="B3432">
        <v>7498.59</v>
      </c>
      <c r="C3432">
        <v>3732.3</v>
      </c>
    </row>
    <row r="3433" spans="1:3">
      <c r="A3433">
        <v>3432</v>
      </c>
      <c r="B3433">
        <v>7502.54</v>
      </c>
      <c r="C3433">
        <v>3733.61</v>
      </c>
    </row>
    <row r="3434" spans="1:3">
      <c r="A3434">
        <v>3433</v>
      </c>
      <c r="B3434">
        <v>7506.5</v>
      </c>
      <c r="C3434">
        <v>3734.93</v>
      </c>
    </row>
    <row r="3435" spans="1:3">
      <c r="A3435">
        <v>3434</v>
      </c>
      <c r="B3435">
        <v>7510.46</v>
      </c>
      <c r="C3435">
        <v>3736.24</v>
      </c>
    </row>
    <row r="3436" spans="1:3">
      <c r="A3436">
        <v>3435</v>
      </c>
      <c r="B3436">
        <v>7514.42</v>
      </c>
      <c r="C3436">
        <v>3737.55</v>
      </c>
    </row>
    <row r="3437" spans="1:3">
      <c r="A3437">
        <v>3436</v>
      </c>
      <c r="B3437">
        <v>7518.38</v>
      </c>
      <c r="C3437">
        <v>3738.87</v>
      </c>
    </row>
    <row r="3438" spans="1:3">
      <c r="A3438">
        <v>3437</v>
      </c>
      <c r="B3438">
        <v>7522.34</v>
      </c>
      <c r="C3438">
        <v>3740.18</v>
      </c>
    </row>
    <row r="3439" spans="1:3">
      <c r="A3439">
        <v>3438</v>
      </c>
      <c r="B3439">
        <v>7526.31</v>
      </c>
      <c r="C3439">
        <v>3741.5</v>
      </c>
    </row>
    <row r="3440" spans="1:3">
      <c r="A3440">
        <v>3439</v>
      </c>
      <c r="B3440">
        <v>7530.27</v>
      </c>
      <c r="C3440">
        <v>3742.81</v>
      </c>
    </row>
    <row r="3441" spans="1:3">
      <c r="A3441">
        <v>3440</v>
      </c>
      <c r="B3441">
        <v>7534.24</v>
      </c>
      <c r="C3441">
        <v>3744.13</v>
      </c>
    </row>
    <row r="3442" spans="1:3">
      <c r="A3442">
        <v>3441</v>
      </c>
      <c r="B3442">
        <v>7538.21</v>
      </c>
      <c r="C3442">
        <v>3745.44</v>
      </c>
    </row>
    <row r="3443" spans="1:3">
      <c r="A3443">
        <v>3442</v>
      </c>
      <c r="B3443">
        <v>7542.18</v>
      </c>
      <c r="C3443">
        <v>3746.76</v>
      </c>
    </row>
    <row r="3444" spans="1:3">
      <c r="A3444">
        <v>3443</v>
      </c>
      <c r="B3444">
        <v>7546.15</v>
      </c>
      <c r="C3444">
        <v>3748.08</v>
      </c>
    </row>
    <row r="3445" spans="1:3">
      <c r="A3445">
        <v>3444</v>
      </c>
      <c r="B3445">
        <v>7550.12</v>
      </c>
      <c r="C3445">
        <v>3749.39</v>
      </c>
    </row>
    <row r="3446" spans="1:3">
      <c r="A3446">
        <v>3445</v>
      </c>
      <c r="B3446">
        <v>7554.1</v>
      </c>
      <c r="C3446">
        <v>3750.71</v>
      </c>
    </row>
    <row r="3447" spans="1:3">
      <c r="A3447">
        <v>3446</v>
      </c>
      <c r="B3447">
        <v>7558.07</v>
      </c>
      <c r="C3447">
        <v>3752.02</v>
      </c>
    </row>
    <row r="3448" spans="1:3">
      <c r="A3448">
        <v>3447</v>
      </c>
      <c r="B3448">
        <v>7562.05</v>
      </c>
      <c r="C3448">
        <v>3753.34</v>
      </c>
    </row>
    <row r="3449" spans="1:3">
      <c r="A3449">
        <v>3448</v>
      </c>
      <c r="B3449">
        <v>7566.03</v>
      </c>
      <c r="C3449">
        <v>3754.66</v>
      </c>
    </row>
    <row r="3450" spans="1:3">
      <c r="A3450">
        <v>3449</v>
      </c>
      <c r="B3450">
        <v>7570.01</v>
      </c>
      <c r="C3450">
        <v>3755.98</v>
      </c>
    </row>
    <row r="3451" spans="1:3">
      <c r="A3451">
        <v>3450</v>
      </c>
      <c r="B3451">
        <v>7573.99</v>
      </c>
      <c r="C3451">
        <v>3757.29</v>
      </c>
    </row>
    <row r="3452" spans="1:3">
      <c r="A3452">
        <v>3451</v>
      </c>
      <c r="B3452">
        <v>7577.97</v>
      </c>
      <c r="C3452">
        <v>3758.61</v>
      </c>
    </row>
    <row r="3453" spans="1:3">
      <c r="A3453">
        <v>3452</v>
      </c>
      <c r="B3453">
        <v>7581.96</v>
      </c>
      <c r="C3453">
        <v>3759.93</v>
      </c>
    </row>
    <row r="3454" spans="1:3">
      <c r="A3454">
        <v>3453</v>
      </c>
      <c r="B3454">
        <v>7585.94</v>
      </c>
      <c r="C3454">
        <v>3761.25</v>
      </c>
    </row>
    <row r="3455" spans="1:3">
      <c r="A3455">
        <v>3454</v>
      </c>
      <c r="B3455">
        <v>7589.93</v>
      </c>
      <c r="C3455">
        <v>3762.56</v>
      </c>
    </row>
    <row r="3456" spans="1:3">
      <c r="A3456">
        <v>3455</v>
      </c>
      <c r="B3456">
        <v>7593.92</v>
      </c>
      <c r="C3456">
        <v>3763.88</v>
      </c>
    </row>
    <row r="3457" spans="1:3">
      <c r="A3457">
        <v>3456</v>
      </c>
      <c r="B3457">
        <v>7597.91</v>
      </c>
      <c r="C3457">
        <v>3765.2</v>
      </c>
    </row>
    <row r="3458" spans="1:3">
      <c r="A3458">
        <v>3457</v>
      </c>
      <c r="B3458">
        <v>7601.9</v>
      </c>
      <c r="C3458">
        <v>3766.52</v>
      </c>
    </row>
    <row r="3459" spans="1:3">
      <c r="A3459">
        <v>3458</v>
      </c>
      <c r="B3459">
        <v>7605.9</v>
      </c>
      <c r="C3459">
        <v>3767.84</v>
      </c>
    </row>
    <row r="3460" spans="1:3">
      <c r="A3460">
        <v>3459</v>
      </c>
      <c r="B3460">
        <v>7609.89</v>
      </c>
      <c r="C3460">
        <v>3769.16</v>
      </c>
    </row>
    <row r="3461" spans="1:3">
      <c r="A3461">
        <v>3460</v>
      </c>
      <c r="B3461">
        <v>7613.89</v>
      </c>
      <c r="C3461">
        <v>3770.48</v>
      </c>
    </row>
    <row r="3462" spans="1:3">
      <c r="A3462">
        <v>3461</v>
      </c>
      <c r="B3462">
        <v>7617.89</v>
      </c>
      <c r="C3462">
        <v>3771.8</v>
      </c>
    </row>
    <row r="3463" spans="1:3">
      <c r="A3463">
        <v>3462</v>
      </c>
      <c r="B3463">
        <v>7621.88</v>
      </c>
      <c r="C3463">
        <v>3773.12</v>
      </c>
    </row>
    <row r="3464" spans="1:3">
      <c r="A3464">
        <v>3463</v>
      </c>
      <c r="B3464">
        <v>7625.89</v>
      </c>
      <c r="C3464">
        <v>3774.43</v>
      </c>
    </row>
    <row r="3465" spans="1:3">
      <c r="A3465">
        <v>3464</v>
      </c>
      <c r="B3465">
        <v>7629.89</v>
      </c>
      <c r="C3465">
        <v>3775.75</v>
      </c>
    </row>
    <row r="3466" spans="1:3">
      <c r="A3466">
        <v>3465</v>
      </c>
      <c r="B3466">
        <v>7633.89</v>
      </c>
      <c r="C3466">
        <v>3777.08</v>
      </c>
    </row>
    <row r="3467" spans="1:3">
      <c r="A3467">
        <v>3466</v>
      </c>
      <c r="B3467">
        <v>7637.9</v>
      </c>
      <c r="C3467">
        <v>3778.4</v>
      </c>
    </row>
    <row r="3468" spans="1:3">
      <c r="A3468">
        <v>3467</v>
      </c>
      <c r="B3468">
        <v>7641.9</v>
      </c>
      <c r="C3468">
        <v>3779.72</v>
      </c>
    </row>
    <row r="3469" spans="1:3">
      <c r="A3469">
        <v>3468</v>
      </c>
      <c r="B3469">
        <v>7645.91</v>
      </c>
      <c r="C3469">
        <v>3781.04</v>
      </c>
    </row>
    <row r="3470" spans="1:3">
      <c r="A3470">
        <v>3469</v>
      </c>
      <c r="B3470">
        <v>7649.92</v>
      </c>
      <c r="C3470">
        <v>3782.36</v>
      </c>
    </row>
    <row r="3471" spans="1:3">
      <c r="A3471">
        <v>3470</v>
      </c>
      <c r="B3471">
        <v>7653.93</v>
      </c>
      <c r="C3471">
        <v>3783.68</v>
      </c>
    </row>
    <row r="3472" spans="1:3">
      <c r="A3472">
        <v>3471</v>
      </c>
      <c r="B3472">
        <v>7657.95</v>
      </c>
      <c r="C3472">
        <v>3785</v>
      </c>
    </row>
    <row r="3473" spans="1:3">
      <c r="A3473">
        <v>3472</v>
      </c>
      <c r="B3473">
        <v>7661.96</v>
      </c>
      <c r="C3473">
        <v>3786.32</v>
      </c>
    </row>
    <row r="3474" spans="1:3">
      <c r="A3474">
        <v>3473</v>
      </c>
      <c r="B3474">
        <v>7665.98</v>
      </c>
      <c r="C3474">
        <v>3787.64</v>
      </c>
    </row>
    <row r="3475" spans="1:3">
      <c r="A3475">
        <v>3474</v>
      </c>
      <c r="B3475">
        <v>7669.99</v>
      </c>
      <c r="C3475">
        <v>3788.97</v>
      </c>
    </row>
    <row r="3476" spans="1:3">
      <c r="A3476">
        <v>3475</v>
      </c>
      <c r="B3476">
        <v>7674.01</v>
      </c>
      <c r="C3476">
        <v>3790.29</v>
      </c>
    </row>
    <row r="3477" spans="1:3">
      <c r="A3477">
        <v>3476</v>
      </c>
      <c r="B3477">
        <v>7678.03</v>
      </c>
      <c r="C3477">
        <v>3791.61</v>
      </c>
    </row>
    <row r="3478" spans="1:3">
      <c r="A3478">
        <v>3477</v>
      </c>
      <c r="B3478">
        <v>7682.05</v>
      </c>
      <c r="C3478">
        <v>3792.93</v>
      </c>
    </row>
    <row r="3479" spans="1:3">
      <c r="A3479">
        <v>3478</v>
      </c>
      <c r="B3479">
        <v>7686.08</v>
      </c>
      <c r="C3479">
        <v>3794.26</v>
      </c>
    </row>
    <row r="3480" spans="1:3">
      <c r="A3480">
        <v>3479</v>
      </c>
      <c r="B3480">
        <v>7690.1</v>
      </c>
      <c r="C3480">
        <v>3795.58</v>
      </c>
    </row>
    <row r="3481" spans="1:3">
      <c r="A3481">
        <v>3480</v>
      </c>
      <c r="B3481">
        <v>7694.13</v>
      </c>
      <c r="C3481">
        <v>3796.9</v>
      </c>
    </row>
    <row r="3482" spans="1:3">
      <c r="A3482">
        <v>3481</v>
      </c>
      <c r="B3482">
        <v>7698.16</v>
      </c>
      <c r="C3482">
        <v>3798.23</v>
      </c>
    </row>
    <row r="3483" spans="1:3">
      <c r="A3483">
        <v>3482</v>
      </c>
      <c r="B3483">
        <v>7702.19</v>
      </c>
      <c r="C3483">
        <v>3799.55</v>
      </c>
    </row>
    <row r="3484" spans="1:3">
      <c r="A3484">
        <v>3483</v>
      </c>
      <c r="B3484">
        <v>7706.22</v>
      </c>
      <c r="C3484">
        <v>3800.87</v>
      </c>
    </row>
    <row r="3485" spans="1:3">
      <c r="A3485">
        <v>3484</v>
      </c>
      <c r="B3485">
        <v>7710.25</v>
      </c>
      <c r="C3485">
        <v>3802.2</v>
      </c>
    </row>
    <row r="3486" spans="1:3">
      <c r="A3486">
        <v>3485</v>
      </c>
      <c r="B3486">
        <v>7714.28</v>
      </c>
      <c r="C3486">
        <v>3803.52</v>
      </c>
    </row>
    <row r="3487" spans="1:3">
      <c r="A3487">
        <v>3486</v>
      </c>
      <c r="B3487">
        <v>7718.32</v>
      </c>
      <c r="C3487">
        <v>3804.85</v>
      </c>
    </row>
    <row r="3488" spans="1:3">
      <c r="A3488">
        <v>3487</v>
      </c>
      <c r="B3488">
        <v>7722.35</v>
      </c>
      <c r="C3488">
        <v>3806.17</v>
      </c>
    </row>
    <row r="3489" spans="1:3">
      <c r="A3489">
        <v>3488</v>
      </c>
      <c r="B3489">
        <v>7726.39</v>
      </c>
      <c r="C3489">
        <v>3807.5</v>
      </c>
    </row>
    <row r="3490" spans="1:3">
      <c r="A3490">
        <v>3489</v>
      </c>
      <c r="B3490">
        <v>7730.43</v>
      </c>
      <c r="C3490">
        <v>3808.82</v>
      </c>
    </row>
    <row r="3491" spans="1:3">
      <c r="A3491">
        <v>3490</v>
      </c>
      <c r="B3491">
        <v>7734.47</v>
      </c>
      <c r="C3491">
        <v>3810.15</v>
      </c>
    </row>
    <row r="3492" spans="1:3">
      <c r="A3492">
        <v>3491</v>
      </c>
      <c r="B3492">
        <v>7738.51</v>
      </c>
      <c r="C3492">
        <v>3811.47</v>
      </c>
    </row>
    <row r="3493" spans="1:3">
      <c r="A3493">
        <v>3492</v>
      </c>
      <c r="B3493">
        <v>7742.56</v>
      </c>
      <c r="C3493">
        <v>3812.8</v>
      </c>
    </row>
    <row r="3494" spans="1:3">
      <c r="A3494">
        <v>3493</v>
      </c>
      <c r="B3494">
        <v>7746.6</v>
      </c>
      <c r="C3494">
        <v>3814.12</v>
      </c>
    </row>
    <row r="3495" spans="1:3">
      <c r="A3495">
        <v>3494</v>
      </c>
      <c r="B3495">
        <v>7750.65</v>
      </c>
      <c r="C3495">
        <v>3815.45</v>
      </c>
    </row>
    <row r="3496" spans="1:3">
      <c r="A3496">
        <v>3495</v>
      </c>
      <c r="B3496">
        <v>7754.7</v>
      </c>
      <c r="C3496">
        <v>3816.77</v>
      </c>
    </row>
    <row r="3497" spans="1:3">
      <c r="A3497">
        <v>3496</v>
      </c>
      <c r="B3497">
        <v>7758.75</v>
      </c>
      <c r="C3497">
        <v>3818.1</v>
      </c>
    </row>
    <row r="3498" spans="1:3">
      <c r="A3498">
        <v>3497</v>
      </c>
      <c r="B3498">
        <v>7762.8</v>
      </c>
      <c r="C3498">
        <v>3819.43</v>
      </c>
    </row>
    <row r="3499" spans="1:3">
      <c r="A3499">
        <v>3498</v>
      </c>
      <c r="B3499">
        <v>7766.85</v>
      </c>
      <c r="C3499">
        <v>3820.75</v>
      </c>
    </row>
    <row r="3500" spans="1:3">
      <c r="A3500">
        <v>3499</v>
      </c>
      <c r="B3500">
        <v>7770.91</v>
      </c>
      <c r="C3500">
        <v>3822.08</v>
      </c>
    </row>
    <row r="3501" spans="1:3">
      <c r="A3501">
        <v>3500</v>
      </c>
      <c r="B3501">
        <v>7774.96</v>
      </c>
      <c r="C3501">
        <v>3823.41</v>
      </c>
    </row>
    <row r="3502" spans="1:3">
      <c r="A3502">
        <v>3501</v>
      </c>
      <c r="B3502">
        <v>7779.02</v>
      </c>
      <c r="C3502">
        <v>3824.74</v>
      </c>
    </row>
    <row r="3503" spans="1:3">
      <c r="A3503">
        <v>3502</v>
      </c>
      <c r="B3503">
        <v>7783.08</v>
      </c>
      <c r="C3503">
        <v>3826.06</v>
      </c>
    </row>
    <row r="3504" spans="1:3">
      <c r="A3504">
        <v>3503</v>
      </c>
      <c r="B3504">
        <v>7787.14</v>
      </c>
      <c r="C3504">
        <v>3827.39</v>
      </c>
    </row>
    <row r="3505" spans="1:3">
      <c r="A3505">
        <v>3504</v>
      </c>
      <c r="B3505">
        <v>7791.2</v>
      </c>
      <c r="C3505">
        <v>3828.72</v>
      </c>
    </row>
    <row r="3506" spans="1:3">
      <c r="A3506">
        <v>3505</v>
      </c>
      <c r="B3506">
        <v>7795.27</v>
      </c>
      <c r="C3506">
        <v>3830.05</v>
      </c>
    </row>
    <row r="3507" spans="1:3">
      <c r="A3507">
        <v>3506</v>
      </c>
      <c r="B3507">
        <v>7799.33</v>
      </c>
      <c r="C3507">
        <v>3831.38</v>
      </c>
    </row>
    <row r="3508" spans="1:3">
      <c r="A3508">
        <v>3507</v>
      </c>
      <c r="B3508">
        <v>7803.4</v>
      </c>
      <c r="C3508">
        <v>3832.71</v>
      </c>
    </row>
    <row r="3509" spans="1:3">
      <c r="A3509">
        <v>3508</v>
      </c>
      <c r="B3509">
        <v>7807.47</v>
      </c>
      <c r="C3509">
        <v>3834.03</v>
      </c>
    </row>
    <row r="3510" spans="1:3">
      <c r="A3510">
        <v>3509</v>
      </c>
      <c r="B3510">
        <v>7811.54</v>
      </c>
      <c r="C3510">
        <v>3835.36</v>
      </c>
    </row>
    <row r="3511" spans="1:3">
      <c r="A3511">
        <v>3510</v>
      </c>
      <c r="B3511">
        <v>7815.61</v>
      </c>
      <c r="C3511">
        <v>3836.69</v>
      </c>
    </row>
    <row r="3512" spans="1:3">
      <c r="A3512">
        <v>3511</v>
      </c>
      <c r="B3512">
        <v>7819.68</v>
      </c>
      <c r="C3512">
        <v>3838.02</v>
      </c>
    </row>
    <row r="3513" spans="1:3">
      <c r="A3513">
        <v>3512</v>
      </c>
      <c r="B3513">
        <v>7823.75</v>
      </c>
      <c r="C3513">
        <v>3839.35</v>
      </c>
    </row>
    <row r="3514" spans="1:3">
      <c r="A3514">
        <v>3513</v>
      </c>
      <c r="B3514">
        <v>7827.83</v>
      </c>
      <c r="C3514">
        <v>3840.68</v>
      </c>
    </row>
    <row r="3515" spans="1:3">
      <c r="A3515">
        <v>3514</v>
      </c>
      <c r="B3515">
        <v>7831.91</v>
      </c>
      <c r="C3515">
        <v>3842.01</v>
      </c>
    </row>
    <row r="3516" spans="1:3">
      <c r="A3516">
        <v>3515</v>
      </c>
      <c r="B3516">
        <v>7835.98</v>
      </c>
      <c r="C3516">
        <v>3843.34</v>
      </c>
    </row>
    <row r="3517" spans="1:3">
      <c r="A3517">
        <v>3516</v>
      </c>
      <c r="B3517">
        <v>7840.06</v>
      </c>
      <c r="C3517">
        <v>3844.67</v>
      </c>
    </row>
    <row r="3518" spans="1:3">
      <c r="A3518">
        <v>3517</v>
      </c>
      <c r="B3518">
        <v>7844.15</v>
      </c>
      <c r="C3518">
        <v>3846</v>
      </c>
    </row>
    <row r="3519" spans="1:3">
      <c r="A3519">
        <v>3518</v>
      </c>
      <c r="B3519">
        <v>7848.23</v>
      </c>
      <c r="C3519">
        <v>3847.33</v>
      </c>
    </row>
    <row r="3520" spans="1:3">
      <c r="A3520">
        <v>3519</v>
      </c>
      <c r="B3520">
        <v>7852.31</v>
      </c>
      <c r="C3520">
        <v>3848.66</v>
      </c>
    </row>
    <row r="3521" spans="1:3">
      <c r="A3521">
        <v>3520</v>
      </c>
      <c r="B3521">
        <v>7856.4</v>
      </c>
      <c r="C3521">
        <v>3850</v>
      </c>
    </row>
    <row r="3522" spans="1:3">
      <c r="A3522">
        <v>3521</v>
      </c>
      <c r="B3522">
        <v>7860.49</v>
      </c>
      <c r="C3522">
        <v>3851.33</v>
      </c>
    </row>
    <row r="3523" spans="1:3">
      <c r="A3523">
        <v>3522</v>
      </c>
      <c r="B3523">
        <v>7864.58</v>
      </c>
      <c r="C3523">
        <v>3852.66</v>
      </c>
    </row>
    <row r="3524" spans="1:3">
      <c r="A3524">
        <v>3523</v>
      </c>
      <c r="B3524">
        <v>7868.67</v>
      </c>
      <c r="C3524">
        <v>3853.99</v>
      </c>
    </row>
    <row r="3525" spans="1:3">
      <c r="A3525">
        <v>3524</v>
      </c>
      <c r="B3525">
        <v>7872.76</v>
      </c>
      <c r="C3525">
        <v>3855.32</v>
      </c>
    </row>
    <row r="3526" spans="1:3">
      <c r="A3526">
        <v>3525</v>
      </c>
      <c r="B3526">
        <v>7876.85</v>
      </c>
      <c r="C3526">
        <v>3856.66</v>
      </c>
    </row>
    <row r="3527" spans="1:3">
      <c r="A3527">
        <v>3526</v>
      </c>
      <c r="B3527">
        <v>7880.95</v>
      </c>
      <c r="C3527">
        <v>3857.99</v>
      </c>
    </row>
    <row r="3528" spans="1:3">
      <c r="A3528">
        <v>3527</v>
      </c>
      <c r="B3528">
        <v>7885.04</v>
      </c>
      <c r="C3528">
        <v>3859.32</v>
      </c>
    </row>
    <row r="3529" spans="1:3">
      <c r="A3529">
        <v>3528</v>
      </c>
      <c r="B3529">
        <v>7889.14</v>
      </c>
      <c r="C3529">
        <v>3860.65</v>
      </c>
    </row>
    <row r="3530" spans="1:3">
      <c r="A3530">
        <v>3529</v>
      </c>
      <c r="B3530">
        <v>7893.24</v>
      </c>
      <c r="C3530">
        <v>3861.99</v>
      </c>
    </row>
    <row r="3531" spans="1:3">
      <c r="A3531">
        <v>3530</v>
      </c>
      <c r="B3531">
        <v>7897.34</v>
      </c>
      <c r="C3531">
        <v>3863.32</v>
      </c>
    </row>
    <row r="3532" spans="1:3">
      <c r="A3532">
        <v>3531</v>
      </c>
      <c r="B3532">
        <v>7901.45</v>
      </c>
      <c r="C3532">
        <v>3864.65</v>
      </c>
    </row>
    <row r="3533" spans="1:3">
      <c r="A3533">
        <v>3532</v>
      </c>
      <c r="B3533">
        <v>7905.55</v>
      </c>
      <c r="C3533">
        <v>3865.99</v>
      </c>
    </row>
    <row r="3534" spans="1:3">
      <c r="A3534">
        <v>3533</v>
      </c>
      <c r="B3534">
        <v>7909.66</v>
      </c>
      <c r="C3534">
        <v>3867.32</v>
      </c>
    </row>
    <row r="3535" spans="1:3">
      <c r="A3535">
        <v>3534</v>
      </c>
      <c r="B3535">
        <v>7913.76</v>
      </c>
      <c r="C3535">
        <v>3868.66</v>
      </c>
    </row>
    <row r="3536" spans="1:3">
      <c r="A3536">
        <v>3535</v>
      </c>
      <c r="B3536">
        <v>7917.87</v>
      </c>
      <c r="C3536">
        <v>3869.99</v>
      </c>
    </row>
    <row r="3537" spans="1:3">
      <c r="A3537">
        <v>3536</v>
      </c>
      <c r="B3537">
        <v>7921.98</v>
      </c>
      <c r="C3537">
        <v>3871.32</v>
      </c>
    </row>
    <row r="3538" spans="1:3">
      <c r="A3538">
        <v>3537</v>
      </c>
      <c r="B3538">
        <v>7926.09</v>
      </c>
      <c r="C3538">
        <v>3872.66</v>
      </c>
    </row>
    <row r="3539" spans="1:3">
      <c r="A3539">
        <v>3538</v>
      </c>
      <c r="B3539">
        <v>7930.21</v>
      </c>
      <c r="C3539">
        <v>3873.99</v>
      </c>
    </row>
    <row r="3540" spans="1:3">
      <c r="A3540">
        <v>3539</v>
      </c>
      <c r="B3540">
        <v>7934.32</v>
      </c>
      <c r="C3540">
        <v>3875.33</v>
      </c>
    </row>
    <row r="3541" spans="1:3">
      <c r="A3541">
        <v>3540</v>
      </c>
      <c r="B3541">
        <v>7938.44</v>
      </c>
      <c r="C3541">
        <v>3876.66</v>
      </c>
    </row>
    <row r="3542" spans="1:3">
      <c r="A3542">
        <v>3541</v>
      </c>
      <c r="B3542">
        <v>7942.56</v>
      </c>
      <c r="C3542">
        <v>3878</v>
      </c>
    </row>
    <row r="3543" spans="1:3">
      <c r="A3543">
        <v>3542</v>
      </c>
      <c r="B3543">
        <v>7946.68</v>
      </c>
      <c r="C3543">
        <v>3879.34</v>
      </c>
    </row>
    <row r="3544" spans="1:3">
      <c r="A3544">
        <v>3543</v>
      </c>
      <c r="B3544">
        <v>7950.8</v>
      </c>
      <c r="C3544">
        <v>3880.67</v>
      </c>
    </row>
    <row r="3545" spans="1:3">
      <c r="A3545">
        <v>3544</v>
      </c>
      <c r="B3545">
        <v>7954.92</v>
      </c>
      <c r="C3545">
        <v>3882.01</v>
      </c>
    </row>
    <row r="3546" spans="1:3">
      <c r="A3546">
        <v>3545</v>
      </c>
      <c r="B3546">
        <v>7959.04</v>
      </c>
      <c r="C3546">
        <v>3883.34</v>
      </c>
    </row>
    <row r="3547" spans="1:3">
      <c r="A3547">
        <v>3546</v>
      </c>
      <c r="B3547">
        <v>7963.17</v>
      </c>
      <c r="C3547">
        <v>3884.68</v>
      </c>
    </row>
    <row r="3548" spans="1:3">
      <c r="A3548">
        <v>3547</v>
      </c>
      <c r="B3548">
        <v>7967.29</v>
      </c>
      <c r="C3548">
        <v>3886.02</v>
      </c>
    </row>
    <row r="3549" spans="1:3">
      <c r="A3549">
        <v>3548</v>
      </c>
      <c r="B3549">
        <v>7971.42</v>
      </c>
      <c r="C3549">
        <v>3887.35</v>
      </c>
    </row>
    <row r="3550" spans="1:3">
      <c r="A3550">
        <v>3549</v>
      </c>
      <c r="B3550">
        <v>7975.55</v>
      </c>
      <c r="C3550">
        <v>3888.69</v>
      </c>
    </row>
    <row r="3551" spans="1:3">
      <c r="A3551">
        <v>3550</v>
      </c>
      <c r="B3551">
        <v>7979.68</v>
      </c>
      <c r="C3551">
        <v>3890.03</v>
      </c>
    </row>
    <row r="3552" spans="1:3">
      <c r="A3552">
        <v>3551</v>
      </c>
      <c r="B3552">
        <v>7983.82</v>
      </c>
      <c r="C3552">
        <v>3891.37</v>
      </c>
    </row>
    <row r="3553" spans="1:3">
      <c r="A3553">
        <v>3552</v>
      </c>
      <c r="B3553">
        <v>7987.95</v>
      </c>
      <c r="C3553">
        <v>3892.7</v>
      </c>
    </row>
    <row r="3554" spans="1:3">
      <c r="A3554">
        <v>3553</v>
      </c>
      <c r="B3554">
        <v>7992.09</v>
      </c>
      <c r="C3554">
        <v>3894.04</v>
      </c>
    </row>
    <row r="3555" spans="1:3">
      <c r="A3555">
        <v>3554</v>
      </c>
      <c r="B3555">
        <v>7996.23</v>
      </c>
      <c r="C3555">
        <v>3895.38</v>
      </c>
    </row>
    <row r="3556" spans="1:3">
      <c r="A3556">
        <v>3555</v>
      </c>
      <c r="B3556">
        <v>8000.36</v>
      </c>
      <c r="C3556">
        <v>3896.72</v>
      </c>
    </row>
    <row r="3557" spans="1:3">
      <c r="A3557">
        <v>3556</v>
      </c>
      <c r="B3557">
        <v>8004.51</v>
      </c>
      <c r="C3557">
        <v>3898.06</v>
      </c>
    </row>
    <row r="3558" spans="1:3">
      <c r="A3558">
        <v>3557</v>
      </c>
      <c r="B3558">
        <v>8008.65</v>
      </c>
      <c r="C3558">
        <v>3899.4</v>
      </c>
    </row>
    <row r="3559" spans="1:3">
      <c r="A3559">
        <v>3558</v>
      </c>
      <c r="B3559">
        <v>8012.79</v>
      </c>
      <c r="C3559">
        <v>3900.73</v>
      </c>
    </row>
    <row r="3560" spans="1:3">
      <c r="A3560">
        <v>3559</v>
      </c>
      <c r="B3560">
        <v>8016.94</v>
      </c>
      <c r="C3560">
        <v>3902.07</v>
      </c>
    </row>
    <row r="3561" spans="1:3">
      <c r="A3561">
        <v>3560</v>
      </c>
      <c r="B3561">
        <v>8021.08</v>
      </c>
      <c r="C3561">
        <v>3903.41</v>
      </c>
    </row>
    <row r="3562" spans="1:3">
      <c r="A3562">
        <v>3561</v>
      </c>
      <c r="B3562">
        <v>8025.23</v>
      </c>
      <c r="C3562">
        <v>3904.75</v>
      </c>
    </row>
    <row r="3563" spans="1:3">
      <c r="A3563">
        <v>3562</v>
      </c>
      <c r="B3563">
        <v>8029.38</v>
      </c>
      <c r="C3563">
        <v>3906.09</v>
      </c>
    </row>
    <row r="3564" spans="1:3">
      <c r="A3564">
        <v>3563</v>
      </c>
      <c r="B3564">
        <v>8033.53</v>
      </c>
      <c r="C3564">
        <v>3907.43</v>
      </c>
    </row>
    <row r="3565" spans="1:3">
      <c r="A3565">
        <v>3564</v>
      </c>
      <c r="B3565">
        <v>8037.69</v>
      </c>
      <c r="C3565">
        <v>3908.77</v>
      </c>
    </row>
    <row r="3566" spans="1:3">
      <c r="A3566">
        <v>3565</v>
      </c>
      <c r="B3566">
        <v>8041.84</v>
      </c>
      <c r="C3566">
        <v>3910.11</v>
      </c>
    </row>
    <row r="3567" spans="1:3">
      <c r="A3567">
        <v>3566</v>
      </c>
      <c r="B3567">
        <v>8046</v>
      </c>
      <c r="C3567">
        <v>3911.45</v>
      </c>
    </row>
    <row r="3568" spans="1:3">
      <c r="A3568">
        <v>3567</v>
      </c>
      <c r="B3568">
        <v>8050.15</v>
      </c>
      <c r="C3568">
        <v>3912.79</v>
      </c>
    </row>
    <row r="3569" spans="1:3">
      <c r="A3569">
        <v>3568</v>
      </c>
      <c r="B3569">
        <v>8054.31</v>
      </c>
      <c r="C3569">
        <v>3914.14</v>
      </c>
    </row>
    <row r="3570" spans="1:3">
      <c r="A3570">
        <v>3569</v>
      </c>
      <c r="B3570">
        <v>8058.47</v>
      </c>
      <c r="C3570">
        <v>3915.48</v>
      </c>
    </row>
    <row r="3571" spans="1:3">
      <c r="A3571">
        <v>3570</v>
      </c>
      <c r="B3571">
        <v>8062.64</v>
      </c>
      <c r="C3571">
        <v>3916.82</v>
      </c>
    </row>
    <row r="3572" spans="1:3">
      <c r="A3572">
        <v>3571</v>
      </c>
      <c r="B3572">
        <v>8066.8</v>
      </c>
      <c r="C3572">
        <v>3918.16</v>
      </c>
    </row>
    <row r="3573" spans="1:3">
      <c r="A3573">
        <v>3572</v>
      </c>
      <c r="B3573">
        <v>8070.96</v>
      </c>
      <c r="C3573">
        <v>3919.5</v>
      </c>
    </row>
    <row r="3574" spans="1:3">
      <c r="A3574">
        <v>3573</v>
      </c>
      <c r="B3574">
        <v>8075.13</v>
      </c>
      <c r="C3574">
        <v>3920.84</v>
      </c>
    </row>
    <row r="3575" spans="1:3">
      <c r="A3575">
        <v>3574</v>
      </c>
      <c r="B3575">
        <v>8079.3</v>
      </c>
      <c r="C3575">
        <v>3922.19</v>
      </c>
    </row>
    <row r="3576" spans="1:3">
      <c r="A3576">
        <v>3575</v>
      </c>
      <c r="B3576">
        <v>8083.47</v>
      </c>
      <c r="C3576">
        <v>3923.53</v>
      </c>
    </row>
    <row r="3577" spans="1:3">
      <c r="A3577">
        <v>3576</v>
      </c>
      <c r="B3577">
        <v>8087.64</v>
      </c>
      <c r="C3577">
        <v>3924.87</v>
      </c>
    </row>
    <row r="3578" spans="1:3">
      <c r="A3578">
        <v>3577</v>
      </c>
      <c r="B3578">
        <v>8091.81</v>
      </c>
      <c r="C3578">
        <v>3926.21</v>
      </c>
    </row>
    <row r="3579" spans="1:3">
      <c r="A3579">
        <v>3578</v>
      </c>
      <c r="B3579">
        <v>8095.99</v>
      </c>
      <c r="C3579">
        <v>3927.56</v>
      </c>
    </row>
    <row r="3580" spans="1:3">
      <c r="A3580">
        <v>3579</v>
      </c>
      <c r="B3580">
        <v>8100.16</v>
      </c>
      <c r="C3580">
        <v>3928.9</v>
      </c>
    </row>
    <row r="3581" spans="1:3">
      <c r="A3581">
        <v>3580</v>
      </c>
      <c r="B3581">
        <v>8104.34</v>
      </c>
      <c r="C3581">
        <v>3930.24</v>
      </c>
    </row>
    <row r="3582" spans="1:3">
      <c r="A3582">
        <v>3581</v>
      </c>
      <c r="B3582">
        <v>8108.52</v>
      </c>
      <c r="C3582">
        <v>3931.59</v>
      </c>
    </row>
    <row r="3583" spans="1:3">
      <c r="A3583">
        <v>3582</v>
      </c>
      <c r="B3583">
        <v>8112.7</v>
      </c>
      <c r="C3583">
        <v>3932.93</v>
      </c>
    </row>
    <row r="3584" spans="1:3">
      <c r="A3584">
        <v>3583</v>
      </c>
      <c r="B3584">
        <v>8116.88</v>
      </c>
      <c r="C3584">
        <v>3934.28</v>
      </c>
    </row>
    <row r="3585" spans="1:3">
      <c r="A3585">
        <v>3584</v>
      </c>
      <c r="B3585">
        <v>8121.06</v>
      </c>
      <c r="C3585">
        <v>3935.62</v>
      </c>
    </row>
    <row r="3586" spans="1:3">
      <c r="A3586">
        <v>3585</v>
      </c>
      <c r="B3586">
        <v>8125.25</v>
      </c>
      <c r="C3586">
        <v>3936.96</v>
      </c>
    </row>
    <row r="3587" spans="1:3">
      <c r="A3587">
        <v>3586</v>
      </c>
      <c r="B3587">
        <v>8129.44</v>
      </c>
      <c r="C3587">
        <v>3938.31</v>
      </c>
    </row>
    <row r="3588" spans="1:3">
      <c r="A3588">
        <v>3587</v>
      </c>
      <c r="B3588">
        <v>8133.62</v>
      </c>
      <c r="C3588">
        <v>3939.65</v>
      </c>
    </row>
    <row r="3589" spans="1:3">
      <c r="A3589">
        <v>3588</v>
      </c>
      <c r="B3589">
        <v>8137.81</v>
      </c>
      <c r="C3589">
        <v>3941</v>
      </c>
    </row>
    <row r="3590" spans="1:3">
      <c r="A3590">
        <v>3589</v>
      </c>
      <c r="B3590">
        <v>8142.01</v>
      </c>
      <c r="C3590">
        <v>3942.34</v>
      </c>
    </row>
    <row r="3591" spans="1:3">
      <c r="A3591">
        <v>3590</v>
      </c>
      <c r="B3591">
        <v>8146.2</v>
      </c>
      <c r="C3591">
        <v>3943.69</v>
      </c>
    </row>
    <row r="3592" spans="1:3">
      <c r="A3592">
        <v>3591</v>
      </c>
      <c r="B3592">
        <v>8150.39</v>
      </c>
      <c r="C3592">
        <v>3945.04</v>
      </c>
    </row>
    <row r="3593" spans="1:3">
      <c r="A3593">
        <v>3592</v>
      </c>
      <c r="B3593">
        <v>8154.59</v>
      </c>
      <c r="C3593">
        <v>3946.38</v>
      </c>
    </row>
    <row r="3594" spans="1:3">
      <c r="A3594">
        <v>3593</v>
      </c>
      <c r="B3594">
        <v>8158.79</v>
      </c>
      <c r="C3594">
        <v>3947.73</v>
      </c>
    </row>
    <row r="3595" spans="1:3">
      <c r="A3595">
        <v>3594</v>
      </c>
      <c r="B3595">
        <v>8162.99</v>
      </c>
      <c r="C3595">
        <v>3949.07</v>
      </c>
    </row>
    <row r="3596" spans="1:3">
      <c r="A3596">
        <v>3595</v>
      </c>
      <c r="B3596">
        <v>8167.19</v>
      </c>
      <c r="C3596">
        <v>3950.42</v>
      </c>
    </row>
    <row r="3597" spans="1:3">
      <c r="A3597">
        <v>3596</v>
      </c>
      <c r="B3597">
        <v>8171.39</v>
      </c>
      <c r="C3597">
        <v>3951.77</v>
      </c>
    </row>
    <row r="3598" spans="1:3">
      <c r="A3598">
        <v>3597</v>
      </c>
      <c r="B3598">
        <v>8175.59</v>
      </c>
      <c r="C3598">
        <v>3953.11</v>
      </c>
    </row>
    <row r="3599" spans="1:3">
      <c r="A3599">
        <v>3598</v>
      </c>
      <c r="B3599">
        <v>8179.8</v>
      </c>
      <c r="C3599">
        <v>3954.46</v>
      </c>
    </row>
    <row r="3600" spans="1:3">
      <c r="A3600">
        <v>3599</v>
      </c>
      <c r="B3600">
        <v>8184</v>
      </c>
      <c r="C3600">
        <v>3955.81</v>
      </c>
    </row>
    <row r="3601" spans="1:3">
      <c r="A3601">
        <v>3600</v>
      </c>
      <c r="B3601">
        <v>8188.21</v>
      </c>
      <c r="C3601">
        <v>3957.16</v>
      </c>
    </row>
    <row r="3602" spans="1:3">
      <c r="A3602">
        <v>3601</v>
      </c>
      <c r="B3602">
        <v>8192.42</v>
      </c>
      <c r="C3602">
        <v>3958.5</v>
      </c>
    </row>
    <row r="3603" spans="1:3">
      <c r="A3603">
        <v>3602</v>
      </c>
      <c r="B3603">
        <v>8196.6299999999992</v>
      </c>
      <c r="C3603">
        <v>3959.85</v>
      </c>
    </row>
    <row r="3604" spans="1:3">
      <c r="A3604">
        <v>3603</v>
      </c>
      <c r="B3604">
        <v>8200.85</v>
      </c>
      <c r="C3604">
        <v>3961.2</v>
      </c>
    </row>
    <row r="3605" spans="1:3">
      <c r="A3605">
        <v>3604</v>
      </c>
      <c r="B3605">
        <v>8205.06</v>
      </c>
      <c r="C3605">
        <v>3962.55</v>
      </c>
    </row>
    <row r="3606" spans="1:3">
      <c r="A3606">
        <v>3605</v>
      </c>
      <c r="B3606">
        <v>8209.2800000000007</v>
      </c>
      <c r="C3606">
        <v>3963.9</v>
      </c>
    </row>
    <row r="3607" spans="1:3">
      <c r="A3607">
        <v>3606</v>
      </c>
      <c r="B3607">
        <v>8213.49</v>
      </c>
      <c r="C3607">
        <v>3965.25</v>
      </c>
    </row>
    <row r="3608" spans="1:3">
      <c r="A3608">
        <v>3607</v>
      </c>
      <c r="B3608">
        <v>8217.7099999999991</v>
      </c>
      <c r="C3608">
        <v>3966.6</v>
      </c>
    </row>
    <row r="3609" spans="1:3">
      <c r="A3609">
        <v>3608</v>
      </c>
      <c r="B3609">
        <v>8221.93</v>
      </c>
      <c r="C3609">
        <v>3967.95</v>
      </c>
    </row>
    <row r="3610" spans="1:3">
      <c r="A3610">
        <v>3609</v>
      </c>
      <c r="B3610">
        <v>8226.16</v>
      </c>
      <c r="C3610">
        <v>3969.29</v>
      </c>
    </row>
    <row r="3611" spans="1:3">
      <c r="A3611">
        <v>3610</v>
      </c>
      <c r="B3611">
        <v>8230.3799999999992</v>
      </c>
      <c r="C3611">
        <v>3970.64</v>
      </c>
    </row>
    <row r="3612" spans="1:3">
      <c r="A3612">
        <v>3611</v>
      </c>
      <c r="B3612">
        <v>8234.6</v>
      </c>
      <c r="C3612">
        <v>3971.99</v>
      </c>
    </row>
    <row r="3613" spans="1:3">
      <c r="A3613">
        <v>3612</v>
      </c>
      <c r="B3613">
        <v>8238.83</v>
      </c>
      <c r="C3613">
        <v>3973.34</v>
      </c>
    </row>
    <row r="3614" spans="1:3">
      <c r="A3614">
        <v>3613</v>
      </c>
      <c r="B3614">
        <v>8243.06</v>
      </c>
      <c r="C3614">
        <v>3974.69</v>
      </c>
    </row>
    <row r="3615" spans="1:3">
      <c r="A3615">
        <v>3614</v>
      </c>
      <c r="B3615">
        <v>8247.2900000000009</v>
      </c>
      <c r="C3615">
        <v>3976.04</v>
      </c>
    </row>
    <row r="3616" spans="1:3">
      <c r="A3616">
        <v>3615</v>
      </c>
      <c r="B3616">
        <v>8251.52</v>
      </c>
      <c r="C3616">
        <v>3977.4</v>
      </c>
    </row>
    <row r="3617" spans="1:3">
      <c r="A3617">
        <v>3616</v>
      </c>
      <c r="B3617">
        <v>8255.75</v>
      </c>
      <c r="C3617">
        <v>3978.75</v>
      </c>
    </row>
    <row r="3618" spans="1:3">
      <c r="A3618">
        <v>3617</v>
      </c>
      <c r="B3618">
        <v>8259.99</v>
      </c>
      <c r="C3618">
        <v>3980.1</v>
      </c>
    </row>
    <row r="3619" spans="1:3">
      <c r="A3619">
        <v>3618</v>
      </c>
      <c r="B3619">
        <v>8264.2199999999993</v>
      </c>
      <c r="C3619">
        <v>3981.45</v>
      </c>
    </row>
    <row r="3620" spans="1:3">
      <c r="A3620">
        <v>3619</v>
      </c>
      <c r="B3620">
        <v>8268.4599999999991</v>
      </c>
      <c r="C3620">
        <v>3982.8</v>
      </c>
    </row>
    <row r="3621" spans="1:3">
      <c r="A3621">
        <v>3620</v>
      </c>
      <c r="B3621">
        <v>8272.7000000000007</v>
      </c>
      <c r="C3621">
        <v>3984.15</v>
      </c>
    </row>
    <row r="3622" spans="1:3">
      <c r="A3622">
        <v>3621</v>
      </c>
      <c r="B3622">
        <v>8276.94</v>
      </c>
      <c r="C3622">
        <v>3985.5</v>
      </c>
    </row>
    <row r="3623" spans="1:3">
      <c r="A3623">
        <v>3622</v>
      </c>
      <c r="B3623">
        <v>8281.19</v>
      </c>
      <c r="C3623">
        <v>3986.86</v>
      </c>
    </row>
    <row r="3624" spans="1:3">
      <c r="A3624">
        <v>3623</v>
      </c>
      <c r="B3624">
        <v>8285.43</v>
      </c>
      <c r="C3624">
        <v>3988.21</v>
      </c>
    </row>
    <row r="3625" spans="1:3">
      <c r="A3625">
        <v>3624</v>
      </c>
      <c r="B3625">
        <v>8289.67</v>
      </c>
      <c r="C3625">
        <v>3989.56</v>
      </c>
    </row>
    <row r="3626" spans="1:3">
      <c r="A3626">
        <v>3625</v>
      </c>
      <c r="B3626">
        <v>8293.92</v>
      </c>
      <c r="C3626">
        <v>3990.91</v>
      </c>
    </row>
    <row r="3627" spans="1:3">
      <c r="A3627">
        <v>3626</v>
      </c>
      <c r="B3627">
        <v>8298.17</v>
      </c>
      <c r="C3627">
        <v>3992.27</v>
      </c>
    </row>
    <row r="3628" spans="1:3">
      <c r="A3628">
        <v>3627</v>
      </c>
      <c r="B3628">
        <v>8302.42</v>
      </c>
      <c r="C3628">
        <v>3993.62</v>
      </c>
    </row>
    <row r="3629" spans="1:3">
      <c r="A3629">
        <v>3628</v>
      </c>
      <c r="B3629">
        <v>8306.67</v>
      </c>
      <c r="C3629">
        <v>3994.97</v>
      </c>
    </row>
    <row r="3630" spans="1:3">
      <c r="A3630">
        <v>3629</v>
      </c>
      <c r="B3630">
        <v>8310.93</v>
      </c>
      <c r="C3630">
        <v>3996.33</v>
      </c>
    </row>
    <row r="3631" spans="1:3">
      <c r="A3631">
        <v>3630</v>
      </c>
      <c r="B3631">
        <v>8315.18</v>
      </c>
      <c r="C3631">
        <v>3997.68</v>
      </c>
    </row>
    <row r="3632" spans="1:3">
      <c r="A3632">
        <v>3631</v>
      </c>
      <c r="B3632">
        <v>8319.44</v>
      </c>
      <c r="C3632">
        <v>3999.03</v>
      </c>
    </row>
    <row r="3633" spans="1:3">
      <c r="A3633">
        <v>3632</v>
      </c>
      <c r="B3633">
        <v>8323.69</v>
      </c>
      <c r="C3633">
        <v>4000.39</v>
      </c>
    </row>
    <row r="3634" spans="1:3">
      <c r="A3634">
        <v>3633</v>
      </c>
      <c r="B3634">
        <v>8327.9500000000007</v>
      </c>
      <c r="C3634">
        <v>4001.74</v>
      </c>
    </row>
    <row r="3635" spans="1:3">
      <c r="A3635">
        <v>3634</v>
      </c>
      <c r="B3635">
        <v>8332.2199999999993</v>
      </c>
      <c r="C3635">
        <v>4003.1</v>
      </c>
    </row>
    <row r="3636" spans="1:3">
      <c r="A3636">
        <v>3635</v>
      </c>
      <c r="B3636">
        <v>8336.48</v>
      </c>
      <c r="C3636">
        <v>4004.45</v>
      </c>
    </row>
    <row r="3637" spans="1:3">
      <c r="A3637">
        <v>3636</v>
      </c>
      <c r="B3637">
        <v>8340.74</v>
      </c>
      <c r="C3637">
        <v>4005.81</v>
      </c>
    </row>
    <row r="3638" spans="1:3">
      <c r="A3638">
        <v>3637</v>
      </c>
      <c r="B3638">
        <v>8345.01</v>
      </c>
      <c r="C3638">
        <v>4007.16</v>
      </c>
    </row>
    <row r="3639" spans="1:3">
      <c r="A3639">
        <v>3638</v>
      </c>
      <c r="B3639">
        <v>8349.2800000000007</v>
      </c>
      <c r="C3639">
        <v>4008.52</v>
      </c>
    </row>
    <row r="3640" spans="1:3">
      <c r="A3640">
        <v>3639</v>
      </c>
      <c r="B3640">
        <v>8353.5400000000009</v>
      </c>
      <c r="C3640">
        <v>4009.87</v>
      </c>
    </row>
    <row r="3641" spans="1:3">
      <c r="A3641">
        <v>3640</v>
      </c>
      <c r="B3641">
        <v>8357.82</v>
      </c>
      <c r="C3641">
        <v>4011.23</v>
      </c>
    </row>
    <row r="3642" spans="1:3">
      <c r="A3642">
        <v>3641</v>
      </c>
      <c r="B3642">
        <v>8362.09</v>
      </c>
      <c r="C3642">
        <v>4012.59</v>
      </c>
    </row>
    <row r="3643" spans="1:3">
      <c r="A3643">
        <v>3642</v>
      </c>
      <c r="B3643">
        <v>8366.36</v>
      </c>
      <c r="C3643">
        <v>4013.94</v>
      </c>
    </row>
    <row r="3644" spans="1:3">
      <c r="A3644">
        <v>3643</v>
      </c>
      <c r="B3644">
        <v>8370.64</v>
      </c>
      <c r="C3644">
        <v>4015.3</v>
      </c>
    </row>
    <row r="3645" spans="1:3">
      <c r="A3645">
        <v>3644</v>
      </c>
      <c r="B3645">
        <v>8374.91</v>
      </c>
      <c r="C3645">
        <v>4016.66</v>
      </c>
    </row>
    <row r="3646" spans="1:3">
      <c r="A3646">
        <v>3645</v>
      </c>
      <c r="B3646">
        <v>8379.19</v>
      </c>
      <c r="C3646">
        <v>4018.01</v>
      </c>
    </row>
    <row r="3647" spans="1:3">
      <c r="A3647">
        <v>3646</v>
      </c>
      <c r="B3647">
        <v>8383.4699999999993</v>
      </c>
      <c r="C3647">
        <v>4019.37</v>
      </c>
    </row>
    <row r="3648" spans="1:3">
      <c r="A3648">
        <v>3647</v>
      </c>
      <c r="B3648">
        <v>8387.75</v>
      </c>
      <c r="C3648">
        <v>4020.73</v>
      </c>
    </row>
    <row r="3649" spans="1:3">
      <c r="A3649">
        <v>3648</v>
      </c>
      <c r="B3649">
        <v>8392.0400000000009</v>
      </c>
      <c r="C3649">
        <v>4022.08</v>
      </c>
    </row>
    <row r="3650" spans="1:3">
      <c r="A3650">
        <v>3649</v>
      </c>
      <c r="B3650">
        <v>8396.32</v>
      </c>
      <c r="C3650">
        <v>4023.44</v>
      </c>
    </row>
    <row r="3651" spans="1:3">
      <c r="A3651">
        <v>3650</v>
      </c>
      <c r="B3651">
        <v>8400.61</v>
      </c>
      <c r="C3651">
        <v>4024.8</v>
      </c>
    </row>
    <row r="3652" spans="1:3">
      <c r="A3652">
        <v>3651</v>
      </c>
      <c r="B3652">
        <v>8404.89</v>
      </c>
      <c r="C3652">
        <v>4026.16</v>
      </c>
    </row>
    <row r="3653" spans="1:3">
      <c r="A3653">
        <v>3652</v>
      </c>
      <c r="B3653">
        <v>8409.18</v>
      </c>
      <c r="C3653">
        <v>4027.52</v>
      </c>
    </row>
    <row r="3654" spans="1:3">
      <c r="A3654">
        <v>3653</v>
      </c>
      <c r="B3654">
        <v>8413.48</v>
      </c>
      <c r="C3654">
        <v>4028.88</v>
      </c>
    </row>
    <row r="3655" spans="1:3">
      <c r="A3655">
        <v>3654</v>
      </c>
      <c r="B3655">
        <v>8417.77</v>
      </c>
      <c r="C3655">
        <v>4030.23</v>
      </c>
    </row>
    <row r="3656" spans="1:3">
      <c r="A3656">
        <v>3655</v>
      </c>
      <c r="B3656">
        <v>8422.06</v>
      </c>
      <c r="C3656">
        <v>4031.59</v>
      </c>
    </row>
    <row r="3657" spans="1:3">
      <c r="A3657">
        <v>3656</v>
      </c>
      <c r="B3657">
        <v>8426.36</v>
      </c>
      <c r="C3657">
        <v>4032.95</v>
      </c>
    </row>
    <row r="3658" spans="1:3">
      <c r="A3658">
        <v>3657</v>
      </c>
      <c r="B3658">
        <v>8430.65</v>
      </c>
      <c r="C3658">
        <v>4034.31</v>
      </c>
    </row>
    <row r="3659" spans="1:3">
      <c r="A3659">
        <v>3658</v>
      </c>
      <c r="B3659">
        <v>8434.9500000000007</v>
      </c>
      <c r="C3659">
        <v>4035.67</v>
      </c>
    </row>
    <row r="3660" spans="1:3">
      <c r="A3660">
        <v>3659</v>
      </c>
      <c r="B3660">
        <v>8439.25</v>
      </c>
      <c r="C3660">
        <v>4037.03</v>
      </c>
    </row>
    <row r="3661" spans="1:3">
      <c r="A3661">
        <v>3660</v>
      </c>
      <c r="B3661">
        <v>8443.56</v>
      </c>
      <c r="C3661">
        <v>4038.39</v>
      </c>
    </row>
    <row r="3662" spans="1:3">
      <c r="A3662">
        <v>3661</v>
      </c>
      <c r="B3662">
        <v>8447.86</v>
      </c>
      <c r="C3662">
        <v>4039.75</v>
      </c>
    </row>
    <row r="3663" spans="1:3">
      <c r="A3663">
        <v>3662</v>
      </c>
      <c r="B3663">
        <v>8452.16</v>
      </c>
      <c r="C3663">
        <v>4041.11</v>
      </c>
    </row>
    <row r="3664" spans="1:3">
      <c r="A3664">
        <v>3663</v>
      </c>
      <c r="B3664">
        <v>8456.4699999999993</v>
      </c>
      <c r="C3664">
        <v>4042.47</v>
      </c>
    </row>
    <row r="3665" spans="1:3">
      <c r="A3665">
        <v>3664</v>
      </c>
      <c r="B3665">
        <v>8460.7800000000007</v>
      </c>
      <c r="C3665">
        <v>4043.83</v>
      </c>
    </row>
    <row r="3666" spans="1:3">
      <c r="A3666">
        <v>3665</v>
      </c>
      <c r="B3666">
        <v>8465.09</v>
      </c>
      <c r="C3666">
        <v>4045.2</v>
      </c>
    </row>
    <row r="3667" spans="1:3">
      <c r="A3667">
        <v>3666</v>
      </c>
      <c r="B3667">
        <v>8469.4</v>
      </c>
      <c r="C3667">
        <v>4046.56</v>
      </c>
    </row>
    <row r="3668" spans="1:3">
      <c r="A3668">
        <v>3667</v>
      </c>
      <c r="B3668">
        <v>8473.7099999999991</v>
      </c>
      <c r="C3668">
        <v>4047.92</v>
      </c>
    </row>
    <row r="3669" spans="1:3">
      <c r="A3669">
        <v>3668</v>
      </c>
      <c r="B3669">
        <v>8478.0300000000007</v>
      </c>
      <c r="C3669">
        <v>4049.28</v>
      </c>
    </row>
    <row r="3670" spans="1:3">
      <c r="A3670">
        <v>3669</v>
      </c>
      <c r="B3670">
        <v>8482.35</v>
      </c>
      <c r="C3670">
        <v>4050.64</v>
      </c>
    </row>
    <row r="3671" spans="1:3">
      <c r="A3671">
        <v>3670</v>
      </c>
      <c r="B3671">
        <v>8486.66</v>
      </c>
      <c r="C3671">
        <v>4052</v>
      </c>
    </row>
    <row r="3672" spans="1:3">
      <c r="A3672">
        <v>3671</v>
      </c>
      <c r="B3672">
        <v>8490.98</v>
      </c>
      <c r="C3672">
        <v>4053.37</v>
      </c>
    </row>
    <row r="3673" spans="1:3">
      <c r="A3673">
        <v>3672</v>
      </c>
      <c r="B3673">
        <v>8495.2999999999993</v>
      </c>
      <c r="C3673">
        <v>4054.73</v>
      </c>
    </row>
    <row r="3674" spans="1:3">
      <c r="A3674">
        <v>3673</v>
      </c>
      <c r="B3674">
        <v>8499.6299999999992</v>
      </c>
      <c r="C3674">
        <v>4056.09</v>
      </c>
    </row>
    <row r="3675" spans="1:3">
      <c r="A3675">
        <v>3674</v>
      </c>
      <c r="B3675">
        <v>8503.9500000000007</v>
      </c>
      <c r="C3675">
        <v>4057.45</v>
      </c>
    </row>
    <row r="3676" spans="1:3">
      <c r="A3676">
        <v>3675</v>
      </c>
      <c r="B3676">
        <v>8508.2800000000007</v>
      </c>
      <c r="C3676">
        <v>4058.82</v>
      </c>
    </row>
    <row r="3677" spans="1:3">
      <c r="A3677">
        <v>3676</v>
      </c>
      <c r="B3677">
        <v>8512.6</v>
      </c>
      <c r="C3677">
        <v>4060.18</v>
      </c>
    </row>
    <row r="3678" spans="1:3">
      <c r="A3678">
        <v>3677</v>
      </c>
      <c r="B3678">
        <v>8516.93</v>
      </c>
      <c r="C3678">
        <v>4061.54</v>
      </c>
    </row>
    <row r="3679" spans="1:3">
      <c r="A3679">
        <v>3678</v>
      </c>
      <c r="B3679">
        <v>8521.26</v>
      </c>
      <c r="C3679">
        <v>4062.91</v>
      </c>
    </row>
    <row r="3680" spans="1:3">
      <c r="A3680">
        <v>3679</v>
      </c>
      <c r="B3680">
        <v>8525.59</v>
      </c>
      <c r="C3680">
        <v>4064.27</v>
      </c>
    </row>
    <row r="3681" spans="1:3">
      <c r="A3681">
        <v>3680</v>
      </c>
      <c r="B3681">
        <v>8529.93</v>
      </c>
      <c r="C3681">
        <v>4065.64</v>
      </c>
    </row>
    <row r="3682" spans="1:3">
      <c r="A3682">
        <v>3681</v>
      </c>
      <c r="B3682">
        <v>8534.26</v>
      </c>
      <c r="C3682">
        <v>4067</v>
      </c>
    </row>
    <row r="3683" spans="1:3">
      <c r="A3683">
        <v>3682</v>
      </c>
      <c r="B3683">
        <v>8538.6</v>
      </c>
      <c r="C3683">
        <v>4068.37</v>
      </c>
    </row>
    <row r="3684" spans="1:3">
      <c r="A3684">
        <v>3683</v>
      </c>
      <c r="B3684">
        <v>8542.94</v>
      </c>
      <c r="C3684">
        <v>4069.73</v>
      </c>
    </row>
    <row r="3685" spans="1:3">
      <c r="A3685">
        <v>3684</v>
      </c>
      <c r="B3685">
        <v>8547.2800000000007</v>
      </c>
      <c r="C3685">
        <v>4071.1</v>
      </c>
    </row>
    <row r="3686" spans="1:3">
      <c r="A3686">
        <v>3685</v>
      </c>
      <c r="B3686">
        <v>8551.6200000000008</v>
      </c>
      <c r="C3686">
        <v>4072.46</v>
      </c>
    </row>
    <row r="3687" spans="1:3">
      <c r="A3687">
        <v>3686</v>
      </c>
      <c r="B3687">
        <v>8555.9599999999991</v>
      </c>
      <c r="C3687">
        <v>4073.83</v>
      </c>
    </row>
    <row r="3688" spans="1:3">
      <c r="A3688">
        <v>3687</v>
      </c>
      <c r="B3688">
        <v>8560.31</v>
      </c>
      <c r="C3688">
        <v>4075.19</v>
      </c>
    </row>
    <row r="3689" spans="1:3">
      <c r="A3689">
        <v>3688</v>
      </c>
      <c r="B3689">
        <v>8564.65</v>
      </c>
      <c r="C3689">
        <v>4076.56</v>
      </c>
    </row>
    <row r="3690" spans="1:3">
      <c r="A3690">
        <v>3689</v>
      </c>
      <c r="B3690">
        <v>8569</v>
      </c>
      <c r="C3690">
        <v>4077.92</v>
      </c>
    </row>
    <row r="3691" spans="1:3">
      <c r="A3691">
        <v>3690</v>
      </c>
      <c r="B3691">
        <v>8573.35</v>
      </c>
      <c r="C3691">
        <v>4079.29</v>
      </c>
    </row>
    <row r="3692" spans="1:3">
      <c r="A3692">
        <v>3691</v>
      </c>
      <c r="B3692">
        <v>8577.7000000000007</v>
      </c>
      <c r="C3692">
        <v>4080.66</v>
      </c>
    </row>
    <row r="3693" spans="1:3">
      <c r="A3693">
        <v>3692</v>
      </c>
      <c r="B3693">
        <v>8582.06</v>
      </c>
      <c r="C3693">
        <v>4082.02</v>
      </c>
    </row>
    <row r="3694" spans="1:3">
      <c r="A3694">
        <v>3693</v>
      </c>
      <c r="B3694">
        <v>8586.41</v>
      </c>
      <c r="C3694">
        <v>4083.39</v>
      </c>
    </row>
    <row r="3695" spans="1:3">
      <c r="A3695">
        <v>3694</v>
      </c>
      <c r="B3695">
        <v>8590.77</v>
      </c>
      <c r="C3695">
        <v>4084.76</v>
      </c>
    </row>
    <row r="3696" spans="1:3">
      <c r="A3696">
        <v>3695</v>
      </c>
      <c r="B3696">
        <v>8595.1200000000008</v>
      </c>
      <c r="C3696">
        <v>4086.13</v>
      </c>
    </row>
    <row r="3697" spans="1:3">
      <c r="A3697">
        <v>3696</v>
      </c>
      <c r="B3697">
        <v>8599.48</v>
      </c>
      <c r="C3697">
        <v>4087.49</v>
      </c>
    </row>
    <row r="3698" spans="1:3">
      <c r="A3698">
        <v>3697</v>
      </c>
      <c r="B3698">
        <v>8603.84</v>
      </c>
      <c r="C3698">
        <v>4088.86</v>
      </c>
    </row>
    <row r="3699" spans="1:3">
      <c r="A3699">
        <v>3698</v>
      </c>
      <c r="B3699">
        <v>8608.2099999999991</v>
      </c>
      <c r="C3699">
        <v>4090.23</v>
      </c>
    </row>
    <row r="3700" spans="1:3">
      <c r="A3700">
        <v>3699</v>
      </c>
      <c r="B3700">
        <v>8612.57</v>
      </c>
      <c r="C3700">
        <v>4091.6</v>
      </c>
    </row>
    <row r="3701" spans="1:3">
      <c r="A3701">
        <v>3700</v>
      </c>
      <c r="B3701">
        <v>8616.94</v>
      </c>
      <c r="C3701">
        <v>4092.97</v>
      </c>
    </row>
    <row r="3702" spans="1:3">
      <c r="A3702">
        <v>3701</v>
      </c>
      <c r="B3702">
        <v>8621.2999999999993</v>
      </c>
      <c r="C3702">
        <v>4094.33</v>
      </c>
    </row>
    <row r="3703" spans="1:3">
      <c r="A3703">
        <v>3702</v>
      </c>
      <c r="B3703">
        <v>8625.67</v>
      </c>
      <c r="C3703">
        <v>4095.7</v>
      </c>
    </row>
    <row r="3704" spans="1:3">
      <c r="A3704">
        <v>3703</v>
      </c>
      <c r="B3704">
        <v>8630.0400000000009</v>
      </c>
      <c r="C3704">
        <v>4097.07</v>
      </c>
    </row>
    <row r="3705" spans="1:3">
      <c r="A3705">
        <v>3704</v>
      </c>
      <c r="B3705">
        <v>8634.41</v>
      </c>
      <c r="C3705">
        <v>4098.4399999999996</v>
      </c>
    </row>
    <row r="3706" spans="1:3">
      <c r="A3706">
        <v>3705</v>
      </c>
      <c r="B3706">
        <v>8638.7900000000009</v>
      </c>
      <c r="C3706">
        <v>4099.8100000000004</v>
      </c>
    </row>
    <row r="3707" spans="1:3">
      <c r="A3707">
        <v>3706</v>
      </c>
      <c r="B3707">
        <v>8643.16</v>
      </c>
      <c r="C3707">
        <v>4101.18</v>
      </c>
    </row>
    <row r="3708" spans="1:3">
      <c r="A3708">
        <v>3707</v>
      </c>
      <c r="B3708">
        <v>8647.5400000000009</v>
      </c>
      <c r="C3708">
        <v>4102.55</v>
      </c>
    </row>
    <row r="3709" spans="1:3">
      <c r="A3709">
        <v>3708</v>
      </c>
      <c r="B3709">
        <v>8651.92</v>
      </c>
      <c r="C3709">
        <v>4103.92</v>
      </c>
    </row>
    <row r="3710" spans="1:3">
      <c r="A3710">
        <v>3709</v>
      </c>
      <c r="B3710">
        <v>8656.2999999999993</v>
      </c>
      <c r="C3710">
        <v>4105.29</v>
      </c>
    </row>
    <row r="3711" spans="1:3">
      <c r="A3711">
        <v>3710</v>
      </c>
      <c r="B3711">
        <v>8660.68</v>
      </c>
      <c r="C3711">
        <v>4106.66</v>
      </c>
    </row>
    <row r="3712" spans="1:3">
      <c r="A3712">
        <v>3711</v>
      </c>
      <c r="B3712">
        <v>8665.06</v>
      </c>
      <c r="C3712">
        <v>4108.03</v>
      </c>
    </row>
    <row r="3713" spans="1:3">
      <c r="A3713">
        <v>3712</v>
      </c>
      <c r="B3713">
        <v>8669.4500000000007</v>
      </c>
      <c r="C3713">
        <v>4109.3999999999996</v>
      </c>
    </row>
    <row r="3714" spans="1:3">
      <c r="A3714">
        <v>3713</v>
      </c>
      <c r="B3714">
        <v>8673.83</v>
      </c>
      <c r="C3714">
        <v>4110.78</v>
      </c>
    </row>
    <row r="3715" spans="1:3">
      <c r="A3715">
        <v>3714</v>
      </c>
      <c r="B3715">
        <v>8678.2199999999993</v>
      </c>
      <c r="C3715">
        <v>4112.1499999999996</v>
      </c>
    </row>
    <row r="3716" spans="1:3">
      <c r="A3716">
        <v>3715</v>
      </c>
      <c r="B3716">
        <v>8682.61</v>
      </c>
      <c r="C3716">
        <v>4113.5200000000004</v>
      </c>
    </row>
    <row r="3717" spans="1:3">
      <c r="A3717">
        <v>3716</v>
      </c>
      <c r="B3717">
        <v>8687</v>
      </c>
      <c r="C3717">
        <v>4114.8900000000003</v>
      </c>
    </row>
    <row r="3718" spans="1:3">
      <c r="A3718">
        <v>3717</v>
      </c>
      <c r="B3718">
        <v>8691.4</v>
      </c>
      <c r="C3718">
        <v>4116.26</v>
      </c>
    </row>
    <row r="3719" spans="1:3">
      <c r="A3719">
        <v>3718</v>
      </c>
      <c r="B3719">
        <v>8695.7900000000009</v>
      </c>
      <c r="C3719">
        <v>4117.63</v>
      </c>
    </row>
    <row r="3720" spans="1:3">
      <c r="A3720">
        <v>3719</v>
      </c>
      <c r="B3720">
        <v>8700.19</v>
      </c>
      <c r="C3720">
        <v>4119.01</v>
      </c>
    </row>
    <row r="3721" spans="1:3">
      <c r="A3721">
        <v>3720</v>
      </c>
      <c r="B3721">
        <v>8704.58</v>
      </c>
      <c r="C3721">
        <v>4120.38</v>
      </c>
    </row>
    <row r="3722" spans="1:3">
      <c r="A3722">
        <v>3721</v>
      </c>
      <c r="B3722">
        <v>8708.98</v>
      </c>
      <c r="C3722">
        <v>4121.75</v>
      </c>
    </row>
    <row r="3723" spans="1:3">
      <c r="A3723">
        <v>3722</v>
      </c>
      <c r="B3723">
        <v>8713.3799999999992</v>
      </c>
      <c r="C3723">
        <v>4123.13</v>
      </c>
    </row>
    <row r="3724" spans="1:3">
      <c r="A3724">
        <v>3723</v>
      </c>
      <c r="B3724">
        <v>8717.7900000000009</v>
      </c>
      <c r="C3724">
        <v>4124.5</v>
      </c>
    </row>
    <row r="3725" spans="1:3">
      <c r="A3725">
        <v>3724</v>
      </c>
      <c r="B3725">
        <v>8722.19</v>
      </c>
      <c r="C3725">
        <v>4125.87</v>
      </c>
    </row>
    <row r="3726" spans="1:3">
      <c r="A3726">
        <v>3725</v>
      </c>
      <c r="B3726">
        <v>8726.6</v>
      </c>
      <c r="C3726">
        <v>4127.25</v>
      </c>
    </row>
    <row r="3727" spans="1:3">
      <c r="A3727">
        <v>3726</v>
      </c>
      <c r="B3727">
        <v>8731</v>
      </c>
      <c r="C3727">
        <v>4128.62</v>
      </c>
    </row>
    <row r="3728" spans="1:3">
      <c r="A3728">
        <v>3727</v>
      </c>
      <c r="B3728">
        <v>8735.41</v>
      </c>
      <c r="C3728">
        <v>4129.99</v>
      </c>
    </row>
    <row r="3729" spans="1:3">
      <c r="A3729">
        <v>3728</v>
      </c>
      <c r="B3729">
        <v>8739.82</v>
      </c>
      <c r="C3729">
        <v>4131.37</v>
      </c>
    </row>
    <row r="3730" spans="1:3">
      <c r="A3730">
        <v>3729</v>
      </c>
      <c r="B3730">
        <v>8744.23</v>
      </c>
      <c r="C3730">
        <v>4132.74</v>
      </c>
    </row>
    <row r="3731" spans="1:3">
      <c r="A3731">
        <v>3730</v>
      </c>
      <c r="B3731">
        <v>8748.65</v>
      </c>
      <c r="C3731">
        <v>4134.12</v>
      </c>
    </row>
    <row r="3732" spans="1:3">
      <c r="A3732">
        <v>3731</v>
      </c>
      <c r="B3732">
        <v>8753.06</v>
      </c>
      <c r="C3732">
        <v>4135.49</v>
      </c>
    </row>
    <row r="3733" spans="1:3">
      <c r="A3733">
        <v>3732</v>
      </c>
      <c r="B3733">
        <v>8757.48</v>
      </c>
      <c r="C3733">
        <v>4136.87</v>
      </c>
    </row>
    <row r="3734" spans="1:3">
      <c r="A3734">
        <v>3733</v>
      </c>
      <c r="B3734">
        <v>8761.9</v>
      </c>
      <c r="C3734">
        <v>4138.24</v>
      </c>
    </row>
    <row r="3735" spans="1:3">
      <c r="A3735">
        <v>3734</v>
      </c>
      <c r="B3735">
        <v>8766.32</v>
      </c>
      <c r="C3735">
        <v>4139.62</v>
      </c>
    </row>
    <row r="3736" spans="1:3">
      <c r="A3736">
        <v>3735</v>
      </c>
      <c r="B3736">
        <v>8770.74</v>
      </c>
      <c r="C3736">
        <v>4141</v>
      </c>
    </row>
    <row r="3737" spans="1:3">
      <c r="A3737">
        <v>3736</v>
      </c>
      <c r="B3737">
        <v>8775.16</v>
      </c>
      <c r="C3737">
        <v>4142.37</v>
      </c>
    </row>
    <row r="3738" spans="1:3">
      <c r="A3738">
        <v>3737</v>
      </c>
      <c r="B3738">
        <v>8779.59</v>
      </c>
      <c r="C3738">
        <v>4143.75</v>
      </c>
    </row>
    <row r="3739" spans="1:3">
      <c r="A3739">
        <v>3738</v>
      </c>
      <c r="B3739">
        <v>8784.02</v>
      </c>
      <c r="C3739">
        <v>4145.12</v>
      </c>
    </row>
    <row r="3740" spans="1:3">
      <c r="A3740">
        <v>3739</v>
      </c>
      <c r="B3740">
        <v>8788.44</v>
      </c>
      <c r="C3740">
        <v>4146.5</v>
      </c>
    </row>
    <row r="3741" spans="1:3">
      <c r="A3741">
        <v>3740</v>
      </c>
      <c r="B3741">
        <v>8792.8700000000008</v>
      </c>
      <c r="C3741">
        <v>4147.88</v>
      </c>
    </row>
    <row r="3742" spans="1:3">
      <c r="A3742">
        <v>3741</v>
      </c>
      <c r="B3742">
        <v>8797.31</v>
      </c>
      <c r="C3742">
        <v>4149.25</v>
      </c>
    </row>
    <row r="3743" spans="1:3">
      <c r="A3743">
        <v>3742</v>
      </c>
      <c r="B3743">
        <v>8801.74</v>
      </c>
      <c r="C3743">
        <v>4150.63</v>
      </c>
    </row>
    <row r="3744" spans="1:3">
      <c r="A3744">
        <v>3743</v>
      </c>
      <c r="B3744">
        <v>8806.17</v>
      </c>
      <c r="C3744">
        <v>4152.01</v>
      </c>
    </row>
    <row r="3745" spans="1:3">
      <c r="A3745">
        <v>3744</v>
      </c>
      <c r="B3745">
        <v>8810.61</v>
      </c>
      <c r="C3745">
        <v>4153.3900000000003</v>
      </c>
    </row>
    <row r="3746" spans="1:3">
      <c r="A3746">
        <v>3745</v>
      </c>
      <c r="B3746">
        <v>8815.0499999999993</v>
      </c>
      <c r="C3746">
        <v>4154.7700000000004</v>
      </c>
    </row>
    <row r="3747" spans="1:3">
      <c r="A3747">
        <v>3746</v>
      </c>
      <c r="B3747">
        <v>8819.49</v>
      </c>
      <c r="C3747">
        <v>4156.1400000000003</v>
      </c>
    </row>
    <row r="3748" spans="1:3">
      <c r="A3748">
        <v>3747</v>
      </c>
      <c r="B3748">
        <v>8823.93</v>
      </c>
      <c r="C3748">
        <v>4157.5200000000004</v>
      </c>
    </row>
    <row r="3749" spans="1:3">
      <c r="A3749">
        <v>3748</v>
      </c>
      <c r="B3749">
        <v>8828.3700000000008</v>
      </c>
      <c r="C3749">
        <v>4158.8999999999996</v>
      </c>
    </row>
    <row r="3750" spans="1:3">
      <c r="A3750">
        <v>3749</v>
      </c>
      <c r="B3750">
        <v>8832.82</v>
      </c>
      <c r="C3750">
        <v>4160.28</v>
      </c>
    </row>
    <row r="3751" spans="1:3">
      <c r="A3751">
        <v>3750</v>
      </c>
      <c r="B3751">
        <v>8837.26</v>
      </c>
      <c r="C3751">
        <v>4161.66</v>
      </c>
    </row>
    <row r="3752" spans="1:3">
      <c r="A3752">
        <v>3751</v>
      </c>
      <c r="B3752">
        <v>8841.7099999999991</v>
      </c>
      <c r="C3752">
        <v>4163.04</v>
      </c>
    </row>
    <row r="3753" spans="1:3">
      <c r="A3753">
        <v>3752</v>
      </c>
      <c r="B3753">
        <v>8846.16</v>
      </c>
      <c r="C3753">
        <v>4164.42</v>
      </c>
    </row>
    <row r="3754" spans="1:3">
      <c r="A3754">
        <v>3753</v>
      </c>
      <c r="B3754">
        <v>8850.61</v>
      </c>
      <c r="C3754">
        <v>4165.8</v>
      </c>
    </row>
    <row r="3755" spans="1:3">
      <c r="A3755">
        <v>3754</v>
      </c>
      <c r="B3755">
        <v>8855.06</v>
      </c>
      <c r="C3755">
        <v>4167.18</v>
      </c>
    </row>
    <row r="3756" spans="1:3">
      <c r="A3756">
        <v>3755</v>
      </c>
      <c r="B3756">
        <v>8859.52</v>
      </c>
      <c r="C3756">
        <v>4168.5600000000004</v>
      </c>
    </row>
    <row r="3757" spans="1:3">
      <c r="A3757">
        <v>3756</v>
      </c>
      <c r="B3757">
        <v>8863.9699999999993</v>
      </c>
      <c r="C3757">
        <v>4169.9399999999996</v>
      </c>
    </row>
    <row r="3758" spans="1:3">
      <c r="A3758">
        <v>3757</v>
      </c>
      <c r="B3758">
        <v>8868.43</v>
      </c>
      <c r="C3758">
        <v>4171.32</v>
      </c>
    </row>
    <row r="3759" spans="1:3">
      <c r="A3759">
        <v>3758</v>
      </c>
      <c r="B3759">
        <v>8872.89</v>
      </c>
      <c r="C3759">
        <v>4172.7</v>
      </c>
    </row>
    <row r="3760" spans="1:3">
      <c r="A3760">
        <v>3759</v>
      </c>
      <c r="B3760">
        <v>8877.35</v>
      </c>
      <c r="C3760">
        <v>4174.08</v>
      </c>
    </row>
    <row r="3761" spans="1:3">
      <c r="A3761">
        <v>3760</v>
      </c>
      <c r="B3761">
        <v>8881.81</v>
      </c>
      <c r="C3761">
        <v>4175.46</v>
      </c>
    </row>
    <row r="3762" spans="1:3">
      <c r="A3762">
        <v>3761</v>
      </c>
      <c r="B3762">
        <v>8886.2800000000007</v>
      </c>
      <c r="C3762">
        <v>4176.84</v>
      </c>
    </row>
    <row r="3763" spans="1:3">
      <c r="A3763">
        <v>3762</v>
      </c>
      <c r="B3763">
        <v>8890.74</v>
      </c>
      <c r="C3763">
        <v>4178.22</v>
      </c>
    </row>
    <row r="3764" spans="1:3">
      <c r="A3764">
        <v>3763</v>
      </c>
      <c r="B3764">
        <v>8895.2099999999991</v>
      </c>
      <c r="C3764">
        <v>4179.6099999999997</v>
      </c>
    </row>
    <row r="3765" spans="1:3">
      <c r="A3765">
        <v>3764</v>
      </c>
      <c r="B3765">
        <v>8899.68</v>
      </c>
      <c r="C3765">
        <v>4180.99</v>
      </c>
    </row>
    <row r="3766" spans="1:3">
      <c r="A3766">
        <v>3765</v>
      </c>
      <c r="B3766">
        <v>8904.15</v>
      </c>
      <c r="C3766">
        <v>4182.37</v>
      </c>
    </row>
    <row r="3767" spans="1:3">
      <c r="A3767">
        <v>3766</v>
      </c>
      <c r="B3767">
        <v>8908.6200000000008</v>
      </c>
      <c r="C3767">
        <v>4183.75</v>
      </c>
    </row>
    <row r="3768" spans="1:3">
      <c r="A3768">
        <v>3767</v>
      </c>
      <c r="B3768">
        <v>8913.1</v>
      </c>
      <c r="C3768">
        <v>4185.1400000000003</v>
      </c>
    </row>
    <row r="3769" spans="1:3">
      <c r="A3769">
        <v>3768</v>
      </c>
      <c r="B3769">
        <v>8917.57</v>
      </c>
      <c r="C3769">
        <v>4186.5200000000004</v>
      </c>
    </row>
    <row r="3770" spans="1:3">
      <c r="A3770">
        <v>3769</v>
      </c>
      <c r="B3770">
        <v>8922.0499999999993</v>
      </c>
      <c r="C3770">
        <v>4187.8999999999996</v>
      </c>
    </row>
    <row r="3771" spans="1:3">
      <c r="A3771">
        <v>3770</v>
      </c>
      <c r="B3771">
        <v>8926.5300000000007</v>
      </c>
      <c r="C3771">
        <v>4189.29</v>
      </c>
    </row>
    <row r="3772" spans="1:3">
      <c r="A3772">
        <v>3771</v>
      </c>
      <c r="B3772">
        <v>8931.01</v>
      </c>
      <c r="C3772">
        <v>4190.67</v>
      </c>
    </row>
    <row r="3773" spans="1:3">
      <c r="A3773">
        <v>3772</v>
      </c>
      <c r="B3773">
        <v>8935.49</v>
      </c>
      <c r="C3773">
        <v>4192.05</v>
      </c>
    </row>
    <row r="3774" spans="1:3">
      <c r="A3774">
        <v>3773</v>
      </c>
      <c r="B3774">
        <v>8939.9699999999993</v>
      </c>
      <c r="C3774">
        <v>4193.4399999999996</v>
      </c>
    </row>
    <row r="3775" spans="1:3">
      <c r="A3775">
        <v>3774</v>
      </c>
      <c r="B3775">
        <v>8944.4599999999991</v>
      </c>
      <c r="C3775">
        <v>4194.82</v>
      </c>
    </row>
    <row r="3776" spans="1:3">
      <c r="A3776">
        <v>3775</v>
      </c>
      <c r="B3776">
        <v>8948.9500000000007</v>
      </c>
      <c r="C3776">
        <v>4196.21</v>
      </c>
    </row>
    <row r="3777" spans="1:3">
      <c r="A3777">
        <v>3776</v>
      </c>
      <c r="B3777">
        <v>8953.43</v>
      </c>
      <c r="C3777">
        <v>4197.59</v>
      </c>
    </row>
    <row r="3778" spans="1:3">
      <c r="A3778">
        <v>3777</v>
      </c>
      <c r="B3778">
        <v>8957.92</v>
      </c>
      <c r="C3778">
        <v>4198.97</v>
      </c>
    </row>
    <row r="3779" spans="1:3">
      <c r="A3779">
        <v>3778</v>
      </c>
      <c r="B3779">
        <v>8962.42</v>
      </c>
      <c r="C3779">
        <v>4200.3599999999997</v>
      </c>
    </row>
    <row r="3780" spans="1:3">
      <c r="A3780">
        <v>3779</v>
      </c>
      <c r="B3780">
        <v>8966.91</v>
      </c>
      <c r="C3780">
        <v>4201.74</v>
      </c>
    </row>
    <row r="3781" spans="1:3">
      <c r="A3781">
        <v>3780</v>
      </c>
      <c r="B3781">
        <v>8971.4</v>
      </c>
      <c r="C3781">
        <v>4203.13</v>
      </c>
    </row>
    <row r="3782" spans="1:3">
      <c r="A3782">
        <v>3781</v>
      </c>
      <c r="B3782">
        <v>8975.9</v>
      </c>
      <c r="C3782">
        <v>4204.5200000000004</v>
      </c>
    </row>
    <row r="3783" spans="1:3">
      <c r="A3783">
        <v>3782</v>
      </c>
      <c r="B3783">
        <v>8980.4</v>
      </c>
      <c r="C3783">
        <v>4205.8999999999996</v>
      </c>
    </row>
    <row r="3784" spans="1:3">
      <c r="A3784">
        <v>3783</v>
      </c>
      <c r="B3784">
        <v>8984.9</v>
      </c>
      <c r="C3784">
        <v>4207.29</v>
      </c>
    </row>
    <row r="3785" spans="1:3">
      <c r="A3785">
        <v>3784</v>
      </c>
      <c r="B3785">
        <v>8989.4</v>
      </c>
      <c r="C3785">
        <v>4208.67</v>
      </c>
    </row>
    <row r="3786" spans="1:3">
      <c r="A3786">
        <v>3785</v>
      </c>
      <c r="B3786">
        <v>8993.9</v>
      </c>
      <c r="C3786">
        <v>4210.0600000000004</v>
      </c>
    </row>
    <row r="3787" spans="1:3">
      <c r="A3787">
        <v>3786</v>
      </c>
      <c r="B3787">
        <v>8998.41</v>
      </c>
      <c r="C3787">
        <v>4211.45</v>
      </c>
    </row>
    <row r="3788" spans="1:3">
      <c r="A3788">
        <v>3787</v>
      </c>
      <c r="B3788">
        <v>9002.92</v>
      </c>
      <c r="C3788">
        <v>4212.83</v>
      </c>
    </row>
    <row r="3789" spans="1:3">
      <c r="A3789">
        <v>3788</v>
      </c>
      <c r="B3789">
        <v>9007.42</v>
      </c>
      <c r="C3789">
        <v>4214.22</v>
      </c>
    </row>
    <row r="3790" spans="1:3">
      <c r="A3790">
        <v>3789</v>
      </c>
      <c r="B3790">
        <v>9011.93</v>
      </c>
      <c r="C3790">
        <v>4215.6099999999997</v>
      </c>
    </row>
    <row r="3791" spans="1:3">
      <c r="A3791">
        <v>3790</v>
      </c>
      <c r="B3791">
        <v>9016.4500000000007</v>
      </c>
      <c r="C3791">
        <v>4217</v>
      </c>
    </row>
    <row r="3792" spans="1:3">
      <c r="A3792">
        <v>3791</v>
      </c>
      <c r="B3792">
        <v>9020.9599999999991</v>
      </c>
      <c r="C3792">
        <v>4218.3900000000003</v>
      </c>
    </row>
    <row r="3793" spans="1:3">
      <c r="A3793">
        <v>3792</v>
      </c>
      <c r="B3793">
        <v>9025.4699999999993</v>
      </c>
      <c r="C3793">
        <v>4219.7700000000004</v>
      </c>
    </row>
    <row r="3794" spans="1:3">
      <c r="A3794">
        <v>3793</v>
      </c>
      <c r="B3794">
        <v>9029.99</v>
      </c>
      <c r="C3794">
        <v>4221.16</v>
      </c>
    </row>
    <row r="3795" spans="1:3">
      <c r="A3795">
        <v>3794</v>
      </c>
      <c r="B3795">
        <v>9034.51</v>
      </c>
      <c r="C3795">
        <v>4222.55</v>
      </c>
    </row>
    <row r="3796" spans="1:3">
      <c r="A3796">
        <v>3795</v>
      </c>
      <c r="B3796">
        <v>9039.0300000000007</v>
      </c>
      <c r="C3796">
        <v>4223.9399999999996</v>
      </c>
    </row>
    <row r="3797" spans="1:3">
      <c r="A3797">
        <v>3796</v>
      </c>
      <c r="B3797">
        <v>9043.5499999999993</v>
      </c>
      <c r="C3797">
        <v>4225.33</v>
      </c>
    </row>
    <row r="3798" spans="1:3">
      <c r="A3798">
        <v>3797</v>
      </c>
      <c r="B3798">
        <v>9048.07</v>
      </c>
      <c r="C3798">
        <v>4226.72</v>
      </c>
    </row>
    <row r="3799" spans="1:3">
      <c r="A3799">
        <v>3798</v>
      </c>
      <c r="B3799">
        <v>9052.6</v>
      </c>
      <c r="C3799">
        <v>4228.1099999999997</v>
      </c>
    </row>
    <row r="3800" spans="1:3">
      <c r="A3800">
        <v>3799</v>
      </c>
      <c r="B3800">
        <v>9057.1200000000008</v>
      </c>
      <c r="C3800">
        <v>4229.5</v>
      </c>
    </row>
    <row r="3801" spans="1:3">
      <c r="A3801">
        <v>3800</v>
      </c>
      <c r="B3801">
        <v>9061.65</v>
      </c>
      <c r="C3801">
        <v>4230.8900000000003</v>
      </c>
    </row>
    <row r="3802" spans="1:3">
      <c r="A3802">
        <v>3801</v>
      </c>
      <c r="B3802">
        <v>9066.18</v>
      </c>
      <c r="C3802">
        <v>4232.28</v>
      </c>
    </row>
    <row r="3803" spans="1:3">
      <c r="A3803">
        <v>3802</v>
      </c>
      <c r="B3803">
        <v>9070.7099999999991</v>
      </c>
      <c r="C3803">
        <v>4233.67</v>
      </c>
    </row>
    <row r="3804" spans="1:3">
      <c r="A3804">
        <v>3803</v>
      </c>
      <c r="B3804">
        <v>9075.25</v>
      </c>
      <c r="C3804">
        <v>4235.0600000000004</v>
      </c>
    </row>
    <row r="3805" spans="1:3">
      <c r="A3805">
        <v>3804</v>
      </c>
      <c r="B3805">
        <v>9079.7800000000007</v>
      </c>
      <c r="C3805">
        <v>4236.45</v>
      </c>
    </row>
    <row r="3806" spans="1:3">
      <c r="A3806">
        <v>3805</v>
      </c>
      <c r="B3806">
        <v>9084.32</v>
      </c>
      <c r="C3806">
        <v>4237.84</v>
      </c>
    </row>
    <row r="3807" spans="1:3">
      <c r="A3807">
        <v>3806</v>
      </c>
      <c r="B3807">
        <v>9088.86</v>
      </c>
      <c r="C3807">
        <v>4239.2299999999996</v>
      </c>
    </row>
    <row r="3808" spans="1:3">
      <c r="A3808">
        <v>3807</v>
      </c>
      <c r="B3808">
        <v>9093.4</v>
      </c>
      <c r="C3808">
        <v>4240.62</v>
      </c>
    </row>
    <row r="3809" spans="1:3">
      <c r="A3809">
        <v>3808</v>
      </c>
      <c r="B3809">
        <v>9097.94</v>
      </c>
      <c r="C3809">
        <v>4242.01</v>
      </c>
    </row>
    <row r="3810" spans="1:3">
      <c r="A3810">
        <v>3809</v>
      </c>
      <c r="B3810">
        <v>9102.48</v>
      </c>
      <c r="C3810">
        <v>4243.3999999999996</v>
      </c>
    </row>
    <row r="3811" spans="1:3">
      <c r="A3811">
        <v>3810</v>
      </c>
      <c r="B3811">
        <v>9107.02</v>
      </c>
      <c r="C3811">
        <v>4244.8</v>
      </c>
    </row>
    <row r="3812" spans="1:3">
      <c r="A3812">
        <v>3811</v>
      </c>
      <c r="B3812">
        <v>9111.57</v>
      </c>
      <c r="C3812">
        <v>4246.1899999999996</v>
      </c>
    </row>
    <row r="3813" spans="1:3">
      <c r="A3813">
        <v>3812</v>
      </c>
      <c r="B3813">
        <v>9116.1200000000008</v>
      </c>
      <c r="C3813">
        <v>4247.58</v>
      </c>
    </row>
    <row r="3814" spans="1:3">
      <c r="A3814">
        <v>3813</v>
      </c>
      <c r="B3814">
        <v>9120.67</v>
      </c>
      <c r="C3814">
        <v>4248.97</v>
      </c>
    </row>
    <row r="3815" spans="1:3">
      <c r="A3815">
        <v>3814</v>
      </c>
      <c r="B3815">
        <v>9125.2199999999993</v>
      </c>
      <c r="C3815">
        <v>4250.37</v>
      </c>
    </row>
    <row r="3816" spans="1:3">
      <c r="A3816">
        <v>3815</v>
      </c>
      <c r="B3816">
        <v>9129.77</v>
      </c>
      <c r="C3816">
        <v>4251.76</v>
      </c>
    </row>
    <row r="3817" spans="1:3">
      <c r="A3817">
        <v>3816</v>
      </c>
      <c r="B3817">
        <v>9134.33</v>
      </c>
      <c r="C3817">
        <v>4253.1499999999996</v>
      </c>
    </row>
    <row r="3818" spans="1:3">
      <c r="A3818">
        <v>3817</v>
      </c>
      <c r="B3818">
        <v>9138.8799999999992</v>
      </c>
      <c r="C3818">
        <v>4254.55</v>
      </c>
    </row>
    <row r="3819" spans="1:3">
      <c r="A3819">
        <v>3818</v>
      </c>
      <c r="B3819">
        <v>9143.44</v>
      </c>
      <c r="C3819">
        <v>4255.9399999999996</v>
      </c>
    </row>
    <row r="3820" spans="1:3">
      <c r="A3820">
        <v>3819</v>
      </c>
      <c r="B3820">
        <v>9148</v>
      </c>
      <c r="C3820">
        <v>4257.33</v>
      </c>
    </row>
    <row r="3821" spans="1:3">
      <c r="A3821">
        <v>3820</v>
      </c>
      <c r="B3821">
        <v>9152.56</v>
      </c>
      <c r="C3821">
        <v>4258.7299999999996</v>
      </c>
    </row>
    <row r="3822" spans="1:3">
      <c r="A3822">
        <v>3821</v>
      </c>
      <c r="B3822">
        <v>9157.1200000000008</v>
      </c>
      <c r="C3822">
        <v>4260.12</v>
      </c>
    </row>
    <row r="3823" spans="1:3">
      <c r="A3823">
        <v>3822</v>
      </c>
      <c r="B3823">
        <v>9161.69</v>
      </c>
      <c r="C3823">
        <v>4261.5200000000004</v>
      </c>
    </row>
    <row r="3824" spans="1:3">
      <c r="A3824">
        <v>3823</v>
      </c>
      <c r="B3824">
        <v>9166.25</v>
      </c>
      <c r="C3824">
        <v>4262.91</v>
      </c>
    </row>
    <row r="3825" spans="1:3">
      <c r="A3825">
        <v>3824</v>
      </c>
      <c r="B3825">
        <v>9170.82</v>
      </c>
      <c r="C3825">
        <v>4264.3100000000004</v>
      </c>
    </row>
    <row r="3826" spans="1:3">
      <c r="A3826">
        <v>3825</v>
      </c>
      <c r="B3826">
        <v>9175.39</v>
      </c>
      <c r="C3826">
        <v>4265.7</v>
      </c>
    </row>
    <row r="3827" spans="1:3">
      <c r="A3827">
        <v>3826</v>
      </c>
      <c r="B3827">
        <v>9179.9599999999991</v>
      </c>
      <c r="C3827">
        <v>4267.1000000000004</v>
      </c>
    </row>
    <row r="3828" spans="1:3">
      <c r="A3828">
        <v>3827</v>
      </c>
      <c r="B3828">
        <v>9184.5400000000009</v>
      </c>
      <c r="C3828">
        <v>4268.49</v>
      </c>
    </row>
    <row r="3829" spans="1:3">
      <c r="A3829">
        <v>3828</v>
      </c>
      <c r="B3829">
        <v>9189.11</v>
      </c>
      <c r="C3829">
        <v>4269.8900000000003</v>
      </c>
    </row>
    <row r="3830" spans="1:3">
      <c r="A3830">
        <v>3829</v>
      </c>
      <c r="B3830">
        <v>9193.69</v>
      </c>
      <c r="C3830">
        <v>4271.28</v>
      </c>
    </row>
    <row r="3831" spans="1:3">
      <c r="A3831">
        <v>3830</v>
      </c>
      <c r="B3831">
        <v>9198.26</v>
      </c>
      <c r="C3831">
        <v>4272.68</v>
      </c>
    </row>
    <row r="3832" spans="1:3">
      <c r="A3832">
        <v>3831</v>
      </c>
      <c r="B3832">
        <v>9202.84</v>
      </c>
      <c r="C3832">
        <v>4274.08</v>
      </c>
    </row>
    <row r="3833" spans="1:3">
      <c r="A3833">
        <v>3832</v>
      </c>
      <c r="B3833">
        <v>9207.43</v>
      </c>
      <c r="C3833">
        <v>4275.47</v>
      </c>
    </row>
    <row r="3834" spans="1:3">
      <c r="A3834">
        <v>3833</v>
      </c>
      <c r="B3834">
        <v>9212.01</v>
      </c>
      <c r="C3834">
        <v>4276.87</v>
      </c>
    </row>
    <row r="3835" spans="1:3">
      <c r="A3835">
        <v>3834</v>
      </c>
      <c r="B3835">
        <v>9216.59</v>
      </c>
      <c r="C3835">
        <v>4278.2700000000004</v>
      </c>
    </row>
    <row r="3836" spans="1:3">
      <c r="A3836">
        <v>3835</v>
      </c>
      <c r="B3836">
        <v>9221.18</v>
      </c>
      <c r="C3836">
        <v>4279.67</v>
      </c>
    </row>
    <row r="3837" spans="1:3">
      <c r="A3837">
        <v>3836</v>
      </c>
      <c r="B3837">
        <v>9225.77</v>
      </c>
      <c r="C3837">
        <v>4281.0600000000004</v>
      </c>
    </row>
    <row r="3838" spans="1:3">
      <c r="A3838">
        <v>3837</v>
      </c>
      <c r="B3838">
        <v>9230.36</v>
      </c>
      <c r="C3838">
        <v>4282.46</v>
      </c>
    </row>
    <row r="3839" spans="1:3">
      <c r="A3839">
        <v>3838</v>
      </c>
      <c r="B3839">
        <v>9234.9500000000007</v>
      </c>
      <c r="C3839">
        <v>4283.8599999999997</v>
      </c>
    </row>
    <row r="3840" spans="1:3">
      <c r="A3840">
        <v>3839</v>
      </c>
      <c r="B3840">
        <v>9239.5400000000009</v>
      </c>
      <c r="C3840">
        <v>4285.26</v>
      </c>
    </row>
    <row r="3841" spans="1:3">
      <c r="A3841">
        <v>3840</v>
      </c>
      <c r="B3841">
        <v>9244.1299999999992</v>
      </c>
      <c r="C3841">
        <v>4286.66</v>
      </c>
    </row>
    <row r="3842" spans="1:3">
      <c r="A3842">
        <v>3841</v>
      </c>
      <c r="B3842">
        <v>9248.73</v>
      </c>
      <c r="C3842">
        <v>4288.05</v>
      </c>
    </row>
    <row r="3843" spans="1:3">
      <c r="A3843">
        <v>3842</v>
      </c>
      <c r="B3843">
        <v>9253.33</v>
      </c>
      <c r="C3843">
        <v>4289.45</v>
      </c>
    </row>
    <row r="3844" spans="1:3">
      <c r="A3844">
        <v>3843</v>
      </c>
      <c r="B3844">
        <v>9257.93</v>
      </c>
      <c r="C3844">
        <v>4290.8500000000004</v>
      </c>
    </row>
    <row r="3845" spans="1:3">
      <c r="A3845">
        <v>3844</v>
      </c>
      <c r="B3845">
        <v>9262.5300000000007</v>
      </c>
      <c r="C3845">
        <v>4292.25</v>
      </c>
    </row>
    <row r="3846" spans="1:3">
      <c r="A3846">
        <v>3845</v>
      </c>
      <c r="B3846">
        <v>9267.1299999999992</v>
      </c>
      <c r="C3846">
        <v>4293.6499999999996</v>
      </c>
    </row>
    <row r="3847" spans="1:3">
      <c r="A3847">
        <v>3846</v>
      </c>
      <c r="B3847">
        <v>9271.74</v>
      </c>
      <c r="C3847">
        <v>4295.05</v>
      </c>
    </row>
    <row r="3848" spans="1:3">
      <c r="A3848">
        <v>3847</v>
      </c>
      <c r="B3848">
        <v>9276.34</v>
      </c>
      <c r="C3848">
        <v>4296.45</v>
      </c>
    </row>
    <row r="3849" spans="1:3">
      <c r="A3849">
        <v>3848</v>
      </c>
      <c r="B3849">
        <v>9280.9500000000007</v>
      </c>
      <c r="C3849">
        <v>4297.8500000000004</v>
      </c>
    </row>
    <row r="3850" spans="1:3">
      <c r="A3850">
        <v>3849</v>
      </c>
      <c r="B3850">
        <v>9285.56</v>
      </c>
      <c r="C3850">
        <v>4299.25</v>
      </c>
    </row>
    <row r="3851" spans="1:3">
      <c r="A3851">
        <v>3850</v>
      </c>
      <c r="B3851">
        <v>9290.17</v>
      </c>
      <c r="C3851">
        <v>4300.6499999999996</v>
      </c>
    </row>
    <row r="3852" spans="1:3">
      <c r="A3852">
        <v>3851</v>
      </c>
      <c r="B3852">
        <v>9294.7900000000009</v>
      </c>
      <c r="C3852">
        <v>4302.05</v>
      </c>
    </row>
    <row r="3853" spans="1:3">
      <c r="A3853">
        <v>3852</v>
      </c>
      <c r="B3853">
        <v>9299.4</v>
      </c>
      <c r="C3853">
        <v>4303.45</v>
      </c>
    </row>
    <row r="3854" spans="1:3">
      <c r="A3854">
        <v>3853</v>
      </c>
      <c r="B3854">
        <v>9304.02</v>
      </c>
      <c r="C3854">
        <v>4304.8599999999997</v>
      </c>
    </row>
    <row r="3855" spans="1:3">
      <c r="A3855">
        <v>3854</v>
      </c>
      <c r="B3855">
        <v>9308.6299999999992</v>
      </c>
      <c r="C3855">
        <v>4306.26</v>
      </c>
    </row>
    <row r="3856" spans="1:3">
      <c r="A3856">
        <v>3855</v>
      </c>
      <c r="B3856">
        <v>9313.25</v>
      </c>
      <c r="C3856">
        <v>4307.66</v>
      </c>
    </row>
    <row r="3857" spans="1:3">
      <c r="A3857">
        <v>3856</v>
      </c>
      <c r="B3857">
        <v>9317.8799999999992</v>
      </c>
      <c r="C3857">
        <v>4309.0600000000004</v>
      </c>
    </row>
    <row r="3858" spans="1:3">
      <c r="A3858">
        <v>3857</v>
      </c>
      <c r="B3858">
        <v>9322.5</v>
      </c>
      <c r="C3858">
        <v>4310.46</v>
      </c>
    </row>
    <row r="3859" spans="1:3">
      <c r="A3859">
        <v>3858</v>
      </c>
      <c r="B3859">
        <v>9327.1200000000008</v>
      </c>
      <c r="C3859">
        <v>4311.87</v>
      </c>
    </row>
    <row r="3860" spans="1:3">
      <c r="A3860">
        <v>3859</v>
      </c>
      <c r="B3860">
        <v>9331.75</v>
      </c>
      <c r="C3860">
        <v>4313.2700000000004</v>
      </c>
    </row>
    <row r="3861" spans="1:3">
      <c r="A3861">
        <v>3860</v>
      </c>
      <c r="B3861">
        <v>9336.3799999999992</v>
      </c>
      <c r="C3861">
        <v>4314.67</v>
      </c>
    </row>
    <row r="3862" spans="1:3">
      <c r="A3862">
        <v>3861</v>
      </c>
      <c r="B3862">
        <v>9341.01</v>
      </c>
      <c r="C3862">
        <v>4316.07</v>
      </c>
    </row>
    <row r="3863" spans="1:3">
      <c r="A3863">
        <v>3862</v>
      </c>
      <c r="B3863">
        <v>9345.64</v>
      </c>
      <c r="C3863">
        <v>4317.4799999999996</v>
      </c>
    </row>
    <row r="3864" spans="1:3">
      <c r="A3864">
        <v>3863</v>
      </c>
      <c r="B3864">
        <v>9350.27</v>
      </c>
      <c r="C3864">
        <v>4318.88</v>
      </c>
    </row>
    <row r="3865" spans="1:3">
      <c r="A3865">
        <v>3864</v>
      </c>
      <c r="B3865">
        <v>9354.91</v>
      </c>
      <c r="C3865">
        <v>4320.28</v>
      </c>
    </row>
    <row r="3866" spans="1:3">
      <c r="A3866">
        <v>3865</v>
      </c>
      <c r="B3866">
        <v>9359.5400000000009</v>
      </c>
      <c r="C3866">
        <v>4321.6899999999996</v>
      </c>
    </row>
    <row r="3867" spans="1:3">
      <c r="A3867">
        <v>3866</v>
      </c>
      <c r="B3867">
        <v>9364.18</v>
      </c>
      <c r="C3867">
        <v>4323.09</v>
      </c>
    </row>
    <row r="3868" spans="1:3">
      <c r="A3868">
        <v>3867</v>
      </c>
      <c r="B3868">
        <v>9368.82</v>
      </c>
      <c r="C3868">
        <v>4324.5</v>
      </c>
    </row>
    <row r="3869" spans="1:3">
      <c r="A3869">
        <v>3868</v>
      </c>
      <c r="B3869">
        <v>9373.4599999999991</v>
      </c>
      <c r="C3869">
        <v>4325.8999999999996</v>
      </c>
    </row>
    <row r="3870" spans="1:3">
      <c r="A3870">
        <v>3869</v>
      </c>
      <c r="B3870">
        <v>9378.11</v>
      </c>
      <c r="C3870">
        <v>4327.3100000000004</v>
      </c>
    </row>
    <row r="3871" spans="1:3">
      <c r="A3871">
        <v>3870</v>
      </c>
      <c r="B3871">
        <v>9382.75</v>
      </c>
      <c r="C3871">
        <v>4328.71</v>
      </c>
    </row>
    <row r="3872" spans="1:3">
      <c r="A3872">
        <v>3871</v>
      </c>
      <c r="B3872">
        <v>9387.4</v>
      </c>
      <c r="C3872">
        <v>4330.12</v>
      </c>
    </row>
    <row r="3873" spans="1:3">
      <c r="A3873">
        <v>3872</v>
      </c>
      <c r="B3873">
        <v>9392.0499999999993</v>
      </c>
      <c r="C3873">
        <v>4331.5200000000004</v>
      </c>
    </row>
    <row r="3874" spans="1:3">
      <c r="A3874">
        <v>3873</v>
      </c>
      <c r="B3874">
        <v>9396.7000000000007</v>
      </c>
      <c r="C3874">
        <v>4332.93</v>
      </c>
    </row>
    <row r="3875" spans="1:3">
      <c r="A3875">
        <v>3874</v>
      </c>
      <c r="B3875">
        <v>9401.35</v>
      </c>
      <c r="C3875">
        <v>4334.33</v>
      </c>
    </row>
    <row r="3876" spans="1:3">
      <c r="A3876">
        <v>3875</v>
      </c>
      <c r="B3876">
        <v>9406</v>
      </c>
      <c r="C3876">
        <v>4335.74</v>
      </c>
    </row>
    <row r="3877" spans="1:3">
      <c r="A3877">
        <v>3876</v>
      </c>
      <c r="B3877">
        <v>9410.66</v>
      </c>
      <c r="C3877">
        <v>4337.1499999999996</v>
      </c>
    </row>
    <row r="3878" spans="1:3">
      <c r="A3878">
        <v>3877</v>
      </c>
      <c r="B3878">
        <v>9415.31</v>
      </c>
      <c r="C3878">
        <v>4338.55</v>
      </c>
    </row>
    <row r="3879" spans="1:3">
      <c r="A3879">
        <v>3878</v>
      </c>
      <c r="B3879">
        <v>9419.9699999999993</v>
      </c>
      <c r="C3879">
        <v>4339.96</v>
      </c>
    </row>
    <row r="3880" spans="1:3">
      <c r="A3880">
        <v>3879</v>
      </c>
      <c r="B3880">
        <v>9424.6299999999992</v>
      </c>
      <c r="C3880">
        <v>4341.37</v>
      </c>
    </row>
    <row r="3881" spans="1:3">
      <c r="A3881">
        <v>3880</v>
      </c>
      <c r="B3881">
        <v>9429.2900000000009</v>
      </c>
      <c r="C3881">
        <v>4342.7700000000004</v>
      </c>
    </row>
    <row r="3882" spans="1:3">
      <c r="A3882">
        <v>3881</v>
      </c>
      <c r="B3882">
        <v>9433.9599999999991</v>
      </c>
      <c r="C3882">
        <v>4344.18</v>
      </c>
    </row>
    <row r="3883" spans="1:3">
      <c r="A3883">
        <v>3882</v>
      </c>
      <c r="B3883">
        <v>9438.6200000000008</v>
      </c>
      <c r="C3883">
        <v>4345.59</v>
      </c>
    </row>
    <row r="3884" spans="1:3">
      <c r="A3884">
        <v>3883</v>
      </c>
      <c r="B3884">
        <v>9443.2900000000009</v>
      </c>
      <c r="C3884">
        <v>4347</v>
      </c>
    </row>
    <row r="3885" spans="1:3">
      <c r="A3885">
        <v>3884</v>
      </c>
      <c r="B3885">
        <v>9447.9599999999991</v>
      </c>
      <c r="C3885">
        <v>4348.3999999999996</v>
      </c>
    </row>
    <row r="3886" spans="1:3">
      <c r="A3886">
        <v>3885</v>
      </c>
      <c r="B3886">
        <v>9452.6299999999992</v>
      </c>
      <c r="C3886">
        <v>4349.8100000000004</v>
      </c>
    </row>
    <row r="3887" spans="1:3">
      <c r="A3887">
        <v>3886</v>
      </c>
      <c r="B3887">
        <v>9457.2999999999993</v>
      </c>
      <c r="C3887">
        <v>4351.22</v>
      </c>
    </row>
    <row r="3888" spans="1:3">
      <c r="A3888">
        <v>3887</v>
      </c>
      <c r="B3888">
        <v>9461.98</v>
      </c>
      <c r="C3888">
        <v>4352.63</v>
      </c>
    </row>
    <row r="3889" spans="1:3">
      <c r="A3889">
        <v>3888</v>
      </c>
      <c r="B3889">
        <v>9466.65</v>
      </c>
      <c r="C3889">
        <v>4354.04</v>
      </c>
    </row>
    <row r="3890" spans="1:3">
      <c r="A3890">
        <v>3889</v>
      </c>
      <c r="B3890">
        <v>9471.33</v>
      </c>
      <c r="C3890">
        <v>4355.45</v>
      </c>
    </row>
    <row r="3891" spans="1:3">
      <c r="A3891">
        <v>3890</v>
      </c>
      <c r="B3891">
        <v>9476.01</v>
      </c>
      <c r="C3891">
        <v>4356.8599999999997</v>
      </c>
    </row>
    <row r="3892" spans="1:3">
      <c r="A3892">
        <v>3891</v>
      </c>
      <c r="B3892">
        <v>9480.69</v>
      </c>
      <c r="C3892">
        <v>4358.2700000000004</v>
      </c>
    </row>
    <row r="3893" spans="1:3">
      <c r="A3893">
        <v>3892</v>
      </c>
      <c r="B3893">
        <v>9485.3700000000008</v>
      </c>
      <c r="C3893">
        <v>4359.68</v>
      </c>
    </row>
    <row r="3894" spans="1:3">
      <c r="A3894">
        <v>3893</v>
      </c>
      <c r="B3894">
        <v>9490.0499999999993</v>
      </c>
      <c r="C3894">
        <v>4361.09</v>
      </c>
    </row>
    <row r="3895" spans="1:3">
      <c r="A3895">
        <v>3894</v>
      </c>
      <c r="B3895">
        <v>9494.74</v>
      </c>
      <c r="C3895">
        <v>4362.5</v>
      </c>
    </row>
    <row r="3896" spans="1:3">
      <c r="A3896">
        <v>3895</v>
      </c>
      <c r="B3896">
        <v>9499.43</v>
      </c>
      <c r="C3896">
        <v>4363.91</v>
      </c>
    </row>
    <row r="3897" spans="1:3">
      <c r="A3897">
        <v>3896</v>
      </c>
      <c r="B3897">
        <v>9504.1200000000008</v>
      </c>
      <c r="C3897">
        <v>4365.32</v>
      </c>
    </row>
    <row r="3898" spans="1:3">
      <c r="A3898">
        <v>3897</v>
      </c>
      <c r="B3898">
        <v>9508.81</v>
      </c>
      <c r="C3898">
        <v>4366.7299999999996</v>
      </c>
    </row>
    <row r="3899" spans="1:3">
      <c r="A3899">
        <v>3898</v>
      </c>
      <c r="B3899">
        <v>9513.5</v>
      </c>
      <c r="C3899">
        <v>4368.1400000000003</v>
      </c>
    </row>
    <row r="3900" spans="1:3">
      <c r="A3900">
        <v>3899</v>
      </c>
      <c r="B3900">
        <v>9518.19</v>
      </c>
      <c r="C3900">
        <v>4369.55</v>
      </c>
    </row>
    <row r="3901" spans="1:3">
      <c r="A3901">
        <v>3900</v>
      </c>
      <c r="B3901">
        <v>9522.89</v>
      </c>
      <c r="C3901">
        <v>4370.96</v>
      </c>
    </row>
    <row r="3902" spans="1:3">
      <c r="A3902">
        <v>3901</v>
      </c>
      <c r="B3902">
        <v>9527.59</v>
      </c>
      <c r="C3902">
        <v>4372.38</v>
      </c>
    </row>
    <row r="3903" spans="1:3">
      <c r="A3903">
        <v>3902</v>
      </c>
      <c r="B3903">
        <v>9532.2900000000009</v>
      </c>
      <c r="C3903">
        <v>4373.79</v>
      </c>
    </row>
    <row r="3904" spans="1:3">
      <c r="A3904">
        <v>3903</v>
      </c>
      <c r="B3904">
        <v>9536.99</v>
      </c>
      <c r="C3904">
        <v>4375.2</v>
      </c>
    </row>
    <row r="3905" spans="1:3">
      <c r="A3905">
        <v>3904</v>
      </c>
      <c r="B3905">
        <v>9541.69</v>
      </c>
      <c r="C3905">
        <v>4376.6099999999997</v>
      </c>
    </row>
    <row r="3906" spans="1:3">
      <c r="A3906">
        <v>3905</v>
      </c>
      <c r="B3906">
        <v>9546.4</v>
      </c>
      <c r="C3906">
        <v>4378.03</v>
      </c>
    </row>
    <row r="3907" spans="1:3">
      <c r="A3907">
        <v>3906</v>
      </c>
      <c r="B3907">
        <v>9551.1</v>
      </c>
      <c r="C3907">
        <v>4379.4399999999996</v>
      </c>
    </row>
    <row r="3908" spans="1:3">
      <c r="A3908">
        <v>3907</v>
      </c>
      <c r="B3908">
        <v>9555.81</v>
      </c>
      <c r="C3908">
        <v>4380.8500000000004</v>
      </c>
    </row>
    <row r="3909" spans="1:3">
      <c r="A3909">
        <v>3908</v>
      </c>
      <c r="B3909">
        <v>9560.52</v>
      </c>
      <c r="C3909">
        <v>4382.2700000000004</v>
      </c>
    </row>
    <row r="3910" spans="1:3">
      <c r="A3910">
        <v>3909</v>
      </c>
      <c r="B3910">
        <v>9565.23</v>
      </c>
      <c r="C3910">
        <v>4383.68</v>
      </c>
    </row>
    <row r="3911" spans="1:3">
      <c r="A3911">
        <v>3910</v>
      </c>
      <c r="B3911">
        <v>9569.94</v>
      </c>
      <c r="C3911">
        <v>4385.09</v>
      </c>
    </row>
    <row r="3912" spans="1:3">
      <c r="A3912">
        <v>3911</v>
      </c>
      <c r="B3912">
        <v>9574.66</v>
      </c>
      <c r="C3912">
        <v>4386.51</v>
      </c>
    </row>
    <row r="3913" spans="1:3">
      <c r="A3913">
        <v>3912</v>
      </c>
      <c r="B3913">
        <v>9579.3700000000008</v>
      </c>
      <c r="C3913">
        <v>4387.92</v>
      </c>
    </row>
    <row r="3914" spans="1:3">
      <c r="A3914">
        <v>3913</v>
      </c>
      <c r="B3914">
        <v>9584.09</v>
      </c>
      <c r="C3914">
        <v>4389.34</v>
      </c>
    </row>
    <row r="3915" spans="1:3">
      <c r="A3915">
        <v>3914</v>
      </c>
      <c r="B3915">
        <v>9588.81</v>
      </c>
      <c r="C3915">
        <v>4390.75</v>
      </c>
    </row>
    <row r="3916" spans="1:3">
      <c r="A3916">
        <v>3915</v>
      </c>
      <c r="B3916">
        <v>9593.5300000000007</v>
      </c>
      <c r="C3916">
        <v>4392.17</v>
      </c>
    </row>
    <row r="3917" spans="1:3">
      <c r="A3917">
        <v>3916</v>
      </c>
      <c r="B3917">
        <v>9598.26</v>
      </c>
      <c r="C3917">
        <v>4393.58</v>
      </c>
    </row>
    <row r="3918" spans="1:3">
      <c r="A3918">
        <v>3917</v>
      </c>
      <c r="B3918">
        <v>9602.98</v>
      </c>
      <c r="C3918">
        <v>4395</v>
      </c>
    </row>
    <row r="3919" spans="1:3">
      <c r="A3919">
        <v>3918</v>
      </c>
      <c r="B3919">
        <v>9607.7099999999991</v>
      </c>
      <c r="C3919">
        <v>4396.41</v>
      </c>
    </row>
    <row r="3920" spans="1:3">
      <c r="A3920">
        <v>3919</v>
      </c>
      <c r="B3920">
        <v>9612.44</v>
      </c>
      <c r="C3920">
        <v>4397.83</v>
      </c>
    </row>
    <row r="3921" spans="1:3">
      <c r="A3921">
        <v>3920</v>
      </c>
      <c r="B3921">
        <v>9617.17</v>
      </c>
      <c r="C3921">
        <v>4399.24</v>
      </c>
    </row>
    <row r="3922" spans="1:3">
      <c r="A3922">
        <v>3921</v>
      </c>
      <c r="B3922">
        <v>9621.9</v>
      </c>
      <c r="C3922">
        <v>4400.66</v>
      </c>
    </row>
    <row r="3923" spans="1:3">
      <c r="A3923">
        <v>3922</v>
      </c>
      <c r="B3923">
        <v>9626.6299999999992</v>
      </c>
      <c r="C3923">
        <v>4402.08</v>
      </c>
    </row>
    <row r="3924" spans="1:3">
      <c r="A3924">
        <v>3923</v>
      </c>
      <c r="B3924">
        <v>9631.3700000000008</v>
      </c>
      <c r="C3924">
        <v>4403.49</v>
      </c>
    </row>
    <row r="3925" spans="1:3">
      <c r="A3925">
        <v>3924</v>
      </c>
      <c r="B3925">
        <v>9636.11</v>
      </c>
      <c r="C3925">
        <v>4404.91</v>
      </c>
    </row>
    <row r="3926" spans="1:3">
      <c r="A3926">
        <v>3925</v>
      </c>
      <c r="B3926">
        <v>9640.84</v>
      </c>
      <c r="C3926">
        <v>4406.33</v>
      </c>
    </row>
    <row r="3927" spans="1:3">
      <c r="A3927">
        <v>3926</v>
      </c>
      <c r="B3927">
        <v>9645.58</v>
      </c>
      <c r="C3927">
        <v>4407.75</v>
      </c>
    </row>
    <row r="3928" spans="1:3">
      <c r="A3928">
        <v>3927</v>
      </c>
      <c r="B3928">
        <v>9650.33</v>
      </c>
      <c r="C3928">
        <v>4409.16</v>
      </c>
    </row>
    <row r="3929" spans="1:3">
      <c r="A3929">
        <v>3928</v>
      </c>
      <c r="B3929">
        <v>9655.07</v>
      </c>
      <c r="C3929">
        <v>4410.58</v>
      </c>
    </row>
    <row r="3930" spans="1:3">
      <c r="A3930">
        <v>3929</v>
      </c>
      <c r="B3930">
        <v>9659.82</v>
      </c>
      <c r="C3930">
        <v>4412</v>
      </c>
    </row>
    <row r="3931" spans="1:3">
      <c r="A3931">
        <v>3930</v>
      </c>
      <c r="B3931">
        <v>9664.56</v>
      </c>
      <c r="C3931">
        <v>4413.42</v>
      </c>
    </row>
    <row r="3932" spans="1:3">
      <c r="A3932">
        <v>3931</v>
      </c>
      <c r="B3932">
        <v>9669.31</v>
      </c>
      <c r="C3932">
        <v>4414.84</v>
      </c>
    </row>
    <row r="3933" spans="1:3">
      <c r="A3933">
        <v>3932</v>
      </c>
      <c r="B3933">
        <v>9674.06</v>
      </c>
      <c r="C3933">
        <v>4416.25</v>
      </c>
    </row>
    <row r="3934" spans="1:3">
      <c r="A3934">
        <v>3933</v>
      </c>
      <c r="B3934">
        <v>9678.82</v>
      </c>
      <c r="C3934">
        <v>4417.67</v>
      </c>
    </row>
    <row r="3935" spans="1:3">
      <c r="A3935">
        <v>3934</v>
      </c>
      <c r="B3935">
        <v>9683.57</v>
      </c>
      <c r="C3935">
        <v>4419.09</v>
      </c>
    </row>
    <row r="3936" spans="1:3">
      <c r="A3936">
        <v>3935</v>
      </c>
      <c r="B3936">
        <v>9688.33</v>
      </c>
      <c r="C3936">
        <v>4420.51</v>
      </c>
    </row>
    <row r="3937" spans="1:3">
      <c r="A3937">
        <v>3936</v>
      </c>
      <c r="B3937">
        <v>9693.08</v>
      </c>
      <c r="C3937">
        <v>4421.93</v>
      </c>
    </row>
    <row r="3938" spans="1:3">
      <c r="A3938">
        <v>3937</v>
      </c>
      <c r="B3938">
        <v>9697.84</v>
      </c>
      <c r="C3938">
        <v>4423.3500000000004</v>
      </c>
    </row>
    <row r="3939" spans="1:3">
      <c r="A3939">
        <v>3938</v>
      </c>
      <c r="B3939">
        <v>9702.6</v>
      </c>
      <c r="C3939">
        <v>4424.7700000000004</v>
      </c>
    </row>
    <row r="3940" spans="1:3">
      <c r="A3940">
        <v>3939</v>
      </c>
      <c r="B3940">
        <v>9707.3700000000008</v>
      </c>
      <c r="C3940">
        <v>4426.1899999999996</v>
      </c>
    </row>
    <row r="3941" spans="1:3">
      <c r="A3941">
        <v>3940</v>
      </c>
      <c r="B3941">
        <v>9712.1299999999992</v>
      </c>
      <c r="C3941">
        <v>4427.6099999999997</v>
      </c>
    </row>
    <row r="3942" spans="1:3">
      <c r="A3942">
        <v>3941</v>
      </c>
      <c r="B3942">
        <v>9716.9</v>
      </c>
      <c r="C3942">
        <v>4429.03</v>
      </c>
    </row>
    <row r="3943" spans="1:3">
      <c r="A3943">
        <v>3942</v>
      </c>
      <c r="B3943">
        <v>9721.67</v>
      </c>
      <c r="C3943">
        <v>4430.45</v>
      </c>
    </row>
    <row r="3944" spans="1:3">
      <c r="A3944">
        <v>3943</v>
      </c>
      <c r="B3944">
        <v>9726.44</v>
      </c>
      <c r="C3944">
        <v>4431.88</v>
      </c>
    </row>
    <row r="3945" spans="1:3">
      <c r="A3945">
        <v>3944</v>
      </c>
      <c r="B3945">
        <v>9731.2099999999991</v>
      </c>
      <c r="C3945">
        <v>4433.3</v>
      </c>
    </row>
    <row r="3946" spans="1:3">
      <c r="A3946">
        <v>3945</v>
      </c>
      <c r="B3946">
        <v>9735.98</v>
      </c>
      <c r="C3946">
        <v>4434.72</v>
      </c>
    </row>
    <row r="3947" spans="1:3">
      <c r="A3947">
        <v>3946</v>
      </c>
      <c r="B3947">
        <v>9740.76</v>
      </c>
      <c r="C3947">
        <v>4436.1400000000003</v>
      </c>
    </row>
    <row r="3948" spans="1:3">
      <c r="A3948">
        <v>3947</v>
      </c>
      <c r="B3948">
        <v>9745.5300000000007</v>
      </c>
      <c r="C3948">
        <v>4437.5600000000004</v>
      </c>
    </row>
    <row r="3949" spans="1:3">
      <c r="A3949">
        <v>3948</v>
      </c>
      <c r="B3949">
        <v>9750.31</v>
      </c>
      <c r="C3949">
        <v>4438.9799999999996</v>
      </c>
    </row>
    <row r="3950" spans="1:3">
      <c r="A3950">
        <v>3949</v>
      </c>
      <c r="B3950">
        <v>9755.09</v>
      </c>
      <c r="C3950">
        <v>4440.41</v>
      </c>
    </row>
    <row r="3951" spans="1:3">
      <c r="A3951">
        <v>3950</v>
      </c>
      <c r="B3951">
        <v>9759.8700000000008</v>
      </c>
      <c r="C3951">
        <v>4441.83</v>
      </c>
    </row>
    <row r="3952" spans="1:3">
      <c r="A3952">
        <v>3951</v>
      </c>
      <c r="B3952">
        <v>9764.66</v>
      </c>
      <c r="C3952">
        <v>4443.25</v>
      </c>
    </row>
    <row r="3953" spans="1:3">
      <c r="A3953">
        <v>3952</v>
      </c>
      <c r="B3953">
        <v>9769.44</v>
      </c>
      <c r="C3953">
        <v>4444.68</v>
      </c>
    </row>
    <row r="3954" spans="1:3">
      <c r="A3954">
        <v>3953</v>
      </c>
      <c r="B3954">
        <v>9774.23</v>
      </c>
      <c r="C3954">
        <v>4446.1000000000004</v>
      </c>
    </row>
    <row r="3955" spans="1:3">
      <c r="A3955">
        <v>3954</v>
      </c>
      <c r="B3955">
        <v>9779.02</v>
      </c>
      <c r="C3955">
        <v>4447.5200000000004</v>
      </c>
    </row>
    <row r="3956" spans="1:3">
      <c r="A3956">
        <v>3955</v>
      </c>
      <c r="B3956">
        <v>9783.81</v>
      </c>
      <c r="C3956">
        <v>4448.95</v>
      </c>
    </row>
    <row r="3957" spans="1:3">
      <c r="A3957">
        <v>3956</v>
      </c>
      <c r="B3957">
        <v>9788.6</v>
      </c>
      <c r="C3957">
        <v>4450.37</v>
      </c>
    </row>
    <row r="3958" spans="1:3">
      <c r="A3958">
        <v>3957</v>
      </c>
      <c r="B3958">
        <v>9793.4</v>
      </c>
      <c r="C3958">
        <v>4451.8</v>
      </c>
    </row>
    <row r="3959" spans="1:3">
      <c r="A3959">
        <v>3958</v>
      </c>
      <c r="B3959">
        <v>9798.19</v>
      </c>
      <c r="C3959">
        <v>4453.22</v>
      </c>
    </row>
    <row r="3960" spans="1:3">
      <c r="A3960">
        <v>3959</v>
      </c>
      <c r="B3960">
        <v>9802.99</v>
      </c>
      <c r="C3960">
        <v>4454.6400000000003</v>
      </c>
    </row>
    <row r="3961" spans="1:3">
      <c r="A3961">
        <v>3960</v>
      </c>
      <c r="B3961">
        <v>9807.7900000000009</v>
      </c>
      <c r="C3961">
        <v>4456.07</v>
      </c>
    </row>
    <row r="3962" spans="1:3">
      <c r="A3962">
        <v>3961</v>
      </c>
      <c r="B3962">
        <v>9812.59</v>
      </c>
      <c r="C3962">
        <v>4457.49</v>
      </c>
    </row>
    <row r="3963" spans="1:3">
      <c r="A3963">
        <v>3962</v>
      </c>
      <c r="B3963">
        <v>9817.39</v>
      </c>
      <c r="C3963">
        <v>4458.92</v>
      </c>
    </row>
    <row r="3964" spans="1:3">
      <c r="A3964">
        <v>3963</v>
      </c>
      <c r="B3964">
        <v>9822.2000000000007</v>
      </c>
      <c r="C3964">
        <v>4460.3500000000004</v>
      </c>
    </row>
    <row r="3965" spans="1:3">
      <c r="A3965">
        <v>3964</v>
      </c>
      <c r="B3965">
        <v>9827</v>
      </c>
      <c r="C3965">
        <v>4461.7700000000004</v>
      </c>
    </row>
    <row r="3966" spans="1:3">
      <c r="A3966">
        <v>3965</v>
      </c>
      <c r="B3966">
        <v>9831.81</v>
      </c>
      <c r="C3966">
        <v>4463.2</v>
      </c>
    </row>
    <row r="3967" spans="1:3">
      <c r="A3967">
        <v>3966</v>
      </c>
      <c r="B3967">
        <v>9836.6200000000008</v>
      </c>
      <c r="C3967">
        <v>4464.62</v>
      </c>
    </row>
    <row r="3968" spans="1:3">
      <c r="A3968">
        <v>3967</v>
      </c>
      <c r="B3968">
        <v>9841.43</v>
      </c>
      <c r="C3968">
        <v>4466.05</v>
      </c>
    </row>
    <row r="3969" spans="1:3">
      <c r="A3969">
        <v>3968</v>
      </c>
      <c r="B3969">
        <v>9846.25</v>
      </c>
      <c r="C3969">
        <v>4467.4799999999996</v>
      </c>
    </row>
    <row r="3970" spans="1:3">
      <c r="A3970">
        <v>3969</v>
      </c>
      <c r="B3970">
        <v>9851.06</v>
      </c>
      <c r="C3970">
        <v>4468.8999999999996</v>
      </c>
    </row>
    <row r="3971" spans="1:3">
      <c r="A3971">
        <v>3970</v>
      </c>
      <c r="B3971">
        <v>9855.8799999999992</v>
      </c>
      <c r="C3971">
        <v>4470.33</v>
      </c>
    </row>
    <row r="3972" spans="1:3">
      <c r="A3972">
        <v>3971</v>
      </c>
      <c r="B3972">
        <v>9860.7000000000007</v>
      </c>
      <c r="C3972">
        <v>4471.76</v>
      </c>
    </row>
    <row r="3973" spans="1:3">
      <c r="A3973">
        <v>3972</v>
      </c>
      <c r="B3973">
        <v>9865.52</v>
      </c>
      <c r="C3973">
        <v>4473.1899999999996</v>
      </c>
    </row>
    <row r="3974" spans="1:3">
      <c r="A3974">
        <v>3973</v>
      </c>
      <c r="B3974">
        <v>9870.34</v>
      </c>
      <c r="C3974">
        <v>4474.6099999999997</v>
      </c>
    </row>
    <row r="3975" spans="1:3">
      <c r="A3975">
        <v>3974</v>
      </c>
      <c r="B3975">
        <v>9875.16</v>
      </c>
      <c r="C3975">
        <v>4476.04</v>
      </c>
    </row>
    <row r="3976" spans="1:3">
      <c r="A3976">
        <v>3975</v>
      </c>
      <c r="B3976">
        <v>9879.99</v>
      </c>
      <c r="C3976">
        <v>4477.47</v>
      </c>
    </row>
    <row r="3977" spans="1:3">
      <c r="A3977">
        <v>3976</v>
      </c>
      <c r="B3977">
        <v>9884.81</v>
      </c>
      <c r="C3977">
        <v>4478.8999999999996</v>
      </c>
    </row>
    <row r="3978" spans="1:3">
      <c r="A3978">
        <v>3977</v>
      </c>
      <c r="B3978">
        <v>9889.64</v>
      </c>
      <c r="C3978">
        <v>4480.33</v>
      </c>
    </row>
    <row r="3979" spans="1:3">
      <c r="A3979">
        <v>3978</v>
      </c>
      <c r="B3979">
        <v>9894.4699999999993</v>
      </c>
      <c r="C3979">
        <v>4481.76</v>
      </c>
    </row>
    <row r="3980" spans="1:3">
      <c r="A3980">
        <v>3979</v>
      </c>
      <c r="B3980">
        <v>9899.31</v>
      </c>
      <c r="C3980">
        <v>4483.1899999999996</v>
      </c>
    </row>
    <row r="3981" spans="1:3">
      <c r="A3981">
        <v>3980</v>
      </c>
      <c r="B3981">
        <v>9904.14</v>
      </c>
      <c r="C3981">
        <v>4484.62</v>
      </c>
    </row>
    <row r="3982" spans="1:3">
      <c r="A3982">
        <v>3981</v>
      </c>
      <c r="B3982">
        <v>9908.98</v>
      </c>
      <c r="C3982">
        <v>4486.05</v>
      </c>
    </row>
    <row r="3983" spans="1:3">
      <c r="A3983">
        <v>3982</v>
      </c>
      <c r="B3983">
        <v>9913.81</v>
      </c>
      <c r="C3983">
        <v>4487.4799999999996</v>
      </c>
    </row>
    <row r="3984" spans="1:3">
      <c r="A3984">
        <v>3983</v>
      </c>
      <c r="B3984">
        <v>9918.65</v>
      </c>
      <c r="C3984">
        <v>4488.91</v>
      </c>
    </row>
    <row r="3985" spans="1:3">
      <c r="A3985">
        <v>3984</v>
      </c>
      <c r="B3985">
        <v>9923.5</v>
      </c>
      <c r="C3985">
        <v>4490.34</v>
      </c>
    </row>
    <row r="3986" spans="1:3">
      <c r="A3986">
        <v>3985</v>
      </c>
      <c r="B3986">
        <v>9928.34</v>
      </c>
      <c r="C3986">
        <v>4491.7700000000004</v>
      </c>
    </row>
    <row r="3987" spans="1:3">
      <c r="A3987">
        <v>3986</v>
      </c>
      <c r="B3987">
        <v>9933.18</v>
      </c>
      <c r="C3987">
        <v>4493.2</v>
      </c>
    </row>
    <row r="3988" spans="1:3">
      <c r="A3988">
        <v>3987</v>
      </c>
      <c r="B3988">
        <v>9938.0300000000007</v>
      </c>
      <c r="C3988">
        <v>4494.63</v>
      </c>
    </row>
    <row r="3989" spans="1:3">
      <c r="A3989">
        <v>3988</v>
      </c>
      <c r="B3989">
        <v>9942.8799999999992</v>
      </c>
      <c r="C3989">
        <v>4496.0600000000004</v>
      </c>
    </row>
    <row r="3990" spans="1:3">
      <c r="A3990">
        <v>3989</v>
      </c>
      <c r="B3990">
        <v>9947.73</v>
      </c>
      <c r="C3990">
        <v>4497.49</v>
      </c>
    </row>
    <row r="3991" spans="1:3">
      <c r="A3991">
        <v>3990</v>
      </c>
      <c r="B3991">
        <v>9952.58</v>
      </c>
      <c r="C3991">
        <v>4498.92</v>
      </c>
    </row>
    <row r="3992" spans="1:3">
      <c r="A3992">
        <v>3991</v>
      </c>
      <c r="B3992">
        <v>9957.43</v>
      </c>
      <c r="C3992">
        <v>4500.3599999999997</v>
      </c>
    </row>
    <row r="3993" spans="1:3">
      <c r="A3993">
        <v>3992</v>
      </c>
      <c r="B3993">
        <v>9962.2900000000009</v>
      </c>
      <c r="C3993">
        <v>4501.79</v>
      </c>
    </row>
    <row r="3994" spans="1:3">
      <c r="A3994">
        <v>3993</v>
      </c>
      <c r="B3994">
        <v>9967.15</v>
      </c>
      <c r="C3994">
        <v>4503.22</v>
      </c>
    </row>
    <row r="3995" spans="1:3">
      <c r="A3995">
        <v>3994</v>
      </c>
      <c r="B3995">
        <v>9972</v>
      </c>
      <c r="C3995">
        <v>4504.6499999999996</v>
      </c>
    </row>
    <row r="3996" spans="1:3">
      <c r="A3996">
        <v>3995</v>
      </c>
      <c r="B3996">
        <v>9976.86</v>
      </c>
      <c r="C3996">
        <v>4506.09</v>
      </c>
    </row>
    <row r="3997" spans="1:3">
      <c r="A3997">
        <v>3996</v>
      </c>
      <c r="B3997">
        <v>9981.73</v>
      </c>
      <c r="C3997">
        <v>4507.5200000000004</v>
      </c>
    </row>
    <row r="3998" spans="1:3">
      <c r="A3998">
        <v>3997</v>
      </c>
      <c r="B3998">
        <v>9986.59</v>
      </c>
      <c r="C3998">
        <v>4508.95</v>
      </c>
    </row>
    <row r="3999" spans="1:3">
      <c r="A3999">
        <v>3998</v>
      </c>
      <c r="B3999">
        <v>9991.4599999999991</v>
      </c>
      <c r="C3999">
        <v>4510.3900000000003</v>
      </c>
    </row>
    <row r="4000" spans="1:3">
      <c r="A4000">
        <v>3999</v>
      </c>
      <c r="B4000">
        <v>9996.32</v>
      </c>
      <c r="C4000">
        <v>4511.82</v>
      </c>
    </row>
    <row r="4001" spans="1:3">
      <c r="A4001">
        <v>4000</v>
      </c>
      <c r="B4001">
        <v>10001.19</v>
      </c>
      <c r="C4001">
        <v>4513.25</v>
      </c>
    </row>
    <row r="4002" spans="1:3">
      <c r="A4002">
        <v>4001</v>
      </c>
      <c r="B4002">
        <v>10006.32</v>
      </c>
      <c r="C4002">
        <v>4514.6899999999996</v>
      </c>
    </row>
    <row r="4003" spans="1:3">
      <c r="A4003">
        <v>4002</v>
      </c>
      <c r="B4003">
        <v>10011.44</v>
      </c>
      <c r="C4003">
        <v>4516.12</v>
      </c>
    </row>
    <row r="4004" spans="1:3">
      <c r="A4004">
        <v>4003</v>
      </c>
      <c r="B4004">
        <v>10016.57</v>
      </c>
      <c r="C4004">
        <v>4517.5600000000004</v>
      </c>
    </row>
    <row r="4005" spans="1:3">
      <c r="A4005">
        <v>4004</v>
      </c>
      <c r="B4005">
        <v>10021.69</v>
      </c>
      <c r="C4005">
        <v>4518.99</v>
      </c>
    </row>
    <row r="4006" spans="1:3">
      <c r="A4006">
        <v>4005</v>
      </c>
      <c r="B4006">
        <v>10026.82</v>
      </c>
      <c r="C4006">
        <v>4520.43</v>
      </c>
    </row>
    <row r="4007" spans="1:3">
      <c r="A4007">
        <v>4006</v>
      </c>
      <c r="B4007">
        <v>10031.950000000001</v>
      </c>
      <c r="C4007">
        <v>4521.8599999999997</v>
      </c>
    </row>
    <row r="4008" spans="1:3">
      <c r="A4008">
        <v>4007</v>
      </c>
      <c r="B4008">
        <v>10037.09</v>
      </c>
      <c r="C4008">
        <v>4523.3</v>
      </c>
    </row>
    <row r="4009" spans="1:3">
      <c r="A4009">
        <v>4008</v>
      </c>
      <c r="B4009">
        <v>10042.219999999999</v>
      </c>
      <c r="C4009">
        <v>4524.7299999999996</v>
      </c>
    </row>
    <row r="4010" spans="1:3">
      <c r="A4010">
        <v>4009</v>
      </c>
      <c r="B4010">
        <v>10047.36</v>
      </c>
      <c r="C4010">
        <v>4526.17</v>
      </c>
    </row>
    <row r="4011" spans="1:3">
      <c r="A4011">
        <v>4010</v>
      </c>
      <c r="B4011">
        <v>10052.5</v>
      </c>
      <c r="C4011">
        <v>4527.6099999999997</v>
      </c>
    </row>
    <row r="4012" spans="1:3">
      <c r="A4012">
        <v>4011</v>
      </c>
      <c r="B4012">
        <v>10057.64</v>
      </c>
      <c r="C4012">
        <v>4529.04</v>
      </c>
    </row>
    <row r="4013" spans="1:3">
      <c r="A4013">
        <v>4012</v>
      </c>
      <c r="B4013">
        <v>10062.780000000001</v>
      </c>
      <c r="C4013">
        <v>4530.4799999999996</v>
      </c>
    </row>
    <row r="4014" spans="1:3">
      <c r="A4014">
        <v>4013</v>
      </c>
      <c r="B4014">
        <v>10067.92</v>
      </c>
      <c r="C4014">
        <v>4531.92</v>
      </c>
    </row>
    <row r="4015" spans="1:3">
      <c r="A4015">
        <v>4014</v>
      </c>
      <c r="B4015">
        <v>10073.07</v>
      </c>
      <c r="C4015">
        <v>4533.3500000000004</v>
      </c>
    </row>
    <row r="4016" spans="1:3">
      <c r="A4016">
        <v>4015</v>
      </c>
      <c r="B4016">
        <v>10078.209999999999</v>
      </c>
      <c r="C4016">
        <v>4534.79</v>
      </c>
    </row>
    <row r="4017" spans="1:3">
      <c r="A4017">
        <v>4016</v>
      </c>
      <c r="B4017">
        <v>10083.36</v>
      </c>
      <c r="C4017">
        <v>4536.2299999999996</v>
      </c>
    </row>
    <row r="4018" spans="1:3">
      <c r="A4018">
        <v>4017</v>
      </c>
      <c r="B4018">
        <v>10088.51</v>
      </c>
      <c r="C4018">
        <v>4537.67</v>
      </c>
    </row>
    <row r="4019" spans="1:3">
      <c r="A4019">
        <v>4018</v>
      </c>
      <c r="B4019">
        <v>10093.66</v>
      </c>
      <c r="C4019">
        <v>4539.1000000000004</v>
      </c>
    </row>
    <row r="4020" spans="1:3">
      <c r="A4020">
        <v>4019</v>
      </c>
      <c r="B4020">
        <v>10098.82</v>
      </c>
      <c r="C4020">
        <v>4540.54</v>
      </c>
    </row>
    <row r="4021" spans="1:3">
      <c r="A4021">
        <v>4020</v>
      </c>
      <c r="B4021">
        <v>10103.98</v>
      </c>
      <c r="C4021">
        <v>4541.9799999999996</v>
      </c>
    </row>
    <row r="4022" spans="1:3">
      <c r="A4022">
        <v>4021</v>
      </c>
      <c r="B4022">
        <v>10109.129999999999</v>
      </c>
      <c r="C4022">
        <v>4543.42</v>
      </c>
    </row>
    <row r="4023" spans="1:3">
      <c r="A4023">
        <v>4022</v>
      </c>
      <c r="B4023">
        <v>10114.290000000001</v>
      </c>
      <c r="C4023">
        <v>4544.8599999999997</v>
      </c>
    </row>
    <row r="4024" spans="1:3">
      <c r="A4024">
        <v>4023</v>
      </c>
      <c r="B4024">
        <v>10119.450000000001</v>
      </c>
      <c r="C4024">
        <v>4546.3</v>
      </c>
    </row>
    <row r="4025" spans="1:3">
      <c r="A4025">
        <v>4024</v>
      </c>
      <c r="B4025">
        <v>10124.620000000001</v>
      </c>
      <c r="C4025">
        <v>4547.74</v>
      </c>
    </row>
    <row r="4026" spans="1:3">
      <c r="A4026">
        <v>4025</v>
      </c>
      <c r="B4026">
        <v>10129.780000000001</v>
      </c>
      <c r="C4026">
        <v>4549.18</v>
      </c>
    </row>
    <row r="4027" spans="1:3">
      <c r="A4027">
        <v>4026</v>
      </c>
      <c r="B4027">
        <v>10134.950000000001</v>
      </c>
      <c r="C4027">
        <v>4550.62</v>
      </c>
    </row>
    <row r="4028" spans="1:3">
      <c r="A4028">
        <v>4027</v>
      </c>
      <c r="B4028">
        <v>10140.120000000001</v>
      </c>
      <c r="C4028">
        <v>4552.0600000000004</v>
      </c>
    </row>
    <row r="4029" spans="1:3">
      <c r="A4029">
        <v>4028</v>
      </c>
      <c r="B4029">
        <v>10145.290000000001</v>
      </c>
      <c r="C4029">
        <v>4553.5</v>
      </c>
    </row>
    <row r="4030" spans="1:3">
      <c r="A4030">
        <v>4029</v>
      </c>
      <c r="B4030">
        <v>10150.459999999999</v>
      </c>
      <c r="C4030">
        <v>4554.9399999999996</v>
      </c>
    </row>
    <row r="4031" spans="1:3">
      <c r="A4031">
        <v>4030</v>
      </c>
      <c r="B4031">
        <v>10155.629999999999</v>
      </c>
      <c r="C4031">
        <v>4556.38</v>
      </c>
    </row>
    <row r="4032" spans="1:3">
      <c r="A4032">
        <v>4031</v>
      </c>
      <c r="B4032">
        <v>10160.81</v>
      </c>
      <c r="C4032">
        <v>4557.82</v>
      </c>
    </row>
    <row r="4033" spans="1:3">
      <c r="A4033">
        <v>4032</v>
      </c>
      <c r="B4033">
        <v>10165.99</v>
      </c>
      <c r="C4033">
        <v>4559.26</v>
      </c>
    </row>
    <row r="4034" spans="1:3">
      <c r="A4034">
        <v>4033</v>
      </c>
      <c r="B4034">
        <v>10171.17</v>
      </c>
      <c r="C4034">
        <v>4560.7</v>
      </c>
    </row>
    <row r="4035" spans="1:3">
      <c r="A4035">
        <v>4034</v>
      </c>
      <c r="B4035">
        <v>10176.35</v>
      </c>
      <c r="C4035">
        <v>4562.1400000000003</v>
      </c>
    </row>
    <row r="4036" spans="1:3">
      <c r="A4036">
        <v>4035</v>
      </c>
      <c r="B4036">
        <v>10181.530000000001</v>
      </c>
      <c r="C4036">
        <v>4563.58</v>
      </c>
    </row>
    <row r="4037" spans="1:3">
      <c r="A4037">
        <v>4036</v>
      </c>
      <c r="B4037">
        <v>10186.719999999999</v>
      </c>
      <c r="C4037">
        <v>4565.03</v>
      </c>
    </row>
    <row r="4038" spans="1:3">
      <c r="A4038">
        <v>4037</v>
      </c>
      <c r="B4038">
        <v>10191.9</v>
      </c>
      <c r="C4038">
        <v>4566.47</v>
      </c>
    </row>
    <row r="4039" spans="1:3">
      <c r="A4039">
        <v>4038</v>
      </c>
      <c r="B4039">
        <v>10197.09</v>
      </c>
      <c r="C4039">
        <v>4567.91</v>
      </c>
    </row>
    <row r="4040" spans="1:3">
      <c r="A4040">
        <v>4039</v>
      </c>
      <c r="B4040">
        <v>10202.280000000001</v>
      </c>
      <c r="C4040">
        <v>4569.3500000000004</v>
      </c>
    </row>
    <row r="4041" spans="1:3">
      <c r="A4041">
        <v>4040</v>
      </c>
      <c r="B4041">
        <v>10207.469999999999</v>
      </c>
      <c r="C4041">
        <v>4570.8</v>
      </c>
    </row>
    <row r="4042" spans="1:3">
      <c r="A4042">
        <v>4041</v>
      </c>
      <c r="B4042">
        <v>10212.67</v>
      </c>
      <c r="C4042">
        <v>4572.24</v>
      </c>
    </row>
    <row r="4043" spans="1:3">
      <c r="A4043">
        <v>4042</v>
      </c>
      <c r="B4043">
        <v>10217.86</v>
      </c>
      <c r="C4043">
        <v>4573.68</v>
      </c>
    </row>
    <row r="4044" spans="1:3">
      <c r="A4044">
        <v>4043</v>
      </c>
      <c r="B4044">
        <v>10223.06</v>
      </c>
      <c r="C4044">
        <v>4575.13</v>
      </c>
    </row>
    <row r="4045" spans="1:3">
      <c r="A4045">
        <v>4044</v>
      </c>
      <c r="B4045">
        <v>10228.26</v>
      </c>
      <c r="C4045">
        <v>4576.57</v>
      </c>
    </row>
    <row r="4046" spans="1:3">
      <c r="A4046">
        <v>4045</v>
      </c>
      <c r="B4046">
        <v>10233.459999999999</v>
      </c>
      <c r="C4046">
        <v>4578.0200000000004</v>
      </c>
    </row>
    <row r="4047" spans="1:3">
      <c r="A4047">
        <v>4046</v>
      </c>
      <c r="B4047">
        <v>10238.66</v>
      </c>
      <c r="C4047">
        <v>4579.46</v>
      </c>
    </row>
    <row r="4048" spans="1:3">
      <c r="A4048">
        <v>4047</v>
      </c>
      <c r="B4048">
        <v>10243.870000000001</v>
      </c>
      <c r="C4048">
        <v>4580.91</v>
      </c>
    </row>
    <row r="4049" spans="1:3">
      <c r="A4049">
        <v>4048</v>
      </c>
      <c r="B4049">
        <v>10249.07</v>
      </c>
      <c r="C4049">
        <v>4582.3500000000004</v>
      </c>
    </row>
    <row r="4050" spans="1:3">
      <c r="A4050">
        <v>4049</v>
      </c>
      <c r="B4050">
        <v>10254.280000000001</v>
      </c>
      <c r="C4050">
        <v>4583.8</v>
      </c>
    </row>
    <row r="4051" spans="1:3">
      <c r="A4051">
        <v>4050</v>
      </c>
      <c r="B4051">
        <v>10259.49</v>
      </c>
      <c r="C4051">
        <v>4585.24</v>
      </c>
    </row>
    <row r="4052" spans="1:3">
      <c r="A4052">
        <v>4051</v>
      </c>
      <c r="B4052">
        <v>10264.700000000001</v>
      </c>
      <c r="C4052">
        <v>4586.6899999999996</v>
      </c>
    </row>
    <row r="4053" spans="1:3">
      <c r="A4053">
        <v>4052</v>
      </c>
      <c r="B4053">
        <v>10269.92</v>
      </c>
      <c r="C4053">
        <v>4588.13</v>
      </c>
    </row>
    <row r="4054" spans="1:3">
      <c r="A4054">
        <v>4053</v>
      </c>
      <c r="B4054">
        <v>10275.129999999999</v>
      </c>
      <c r="C4054">
        <v>4589.58</v>
      </c>
    </row>
    <row r="4055" spans="1:3">
      <c r="A4055">
        <v>4054</v>
      </c>
      <c r="B4055">
        <v>10280.35</v>
      </c>
      <c r="C4055">
        <v>4591.0200000000004</v>
      </c>
    </row>
    <row r="4056" spans="1:3">
      <c r="A4056">
        <v>4055</v>
      </c>
      <c r="B4056">
        <v>10285.57</v>
      </c>
      <c r="C4056">
        <v>4592.47</v>
      </c>
    </row>
    <row r="4057" spans="1:3">
      <c r="A4057">
        <v>4056</v>
      </c>
      <c r="B4057">
        <v>10290.790000000001</v>
      </c>
      <c r="C4057">
        <v>4593.92</v>
      </c>
    </row>
    <row r="4058" spans="1:3">
      <c r="A4058">
        <v>4057</v>
      </c>
      <c r="B4058">
        <v>10296.01</v>
      </c>
      <c r="C4058">
        <v>4595.3599999999997</v>
      </c>
    </row>
    <row r="4059" spans="1:3">
      <c r="A4059">
        <v>4058</v>
      </c>
      <c r="B4059">
        <v>10301.23</v>
      </c>
      <c r="C4059">
        <v>4596.8100000000004</v>
      </c>
    </row>
    <row r="4060" spans="1:3">
      <c r="A4060">
        <v>4059</v>
      </c>
      <c r="B4060">
        <v>10306.459999999999</v>
      </c>
      <c r="C4060">
        <v>4598.26</v>
      </c>
    </row>
    <row r="4061" spans="1:3">
      <c r="A4061">
        <v>4060</v>
      </c>
      <c r="B4061">
        <v>10311.69</v>
      </c>
      <c r="C4061">
        <v>4599.71</v>
      </c>
    </row>
    <row r="4062" spans="1:3">
      <c r="A4062">
        <v>4061</v>
      </c>
      <c r="B4062">
        <v>10316.92</v>
      </c>
      <c r="C4062">
        <v>4601.1499999999996</v>
      </c>
    </row>
    <row r="4063" spans="1:3">
      <c r="A4063">
        <v>4062</v>
      </c>
      <c r="B4063">
        <v>10322.15</v>
      </c>
      <c r="C4063">
        <v>4602.6000000000004</v>
      </c>
    </row>
    <row r="4064" spans="1:3">
      <c r="A4064">
        <v>4063</v>
      </c>
      <c r="B4064">
        <v>10327.379999999999</v>
      </c>
      <c r="C4064">
        <v>4604.05</v>
      </c>
    </row>
    <row r="4065" spans="1:3">
      <c r="A4065">
        <v>4064</v>
      </c>
      <c r="B4065">
        <v>10332.620000000001</v>
      </c>
      <c r="C4065">
        <v>4605.5</v>
      </c>
    </row>
    <row r="4066" spans="1:3">
      <c r="A4066">
        <v>4065</v>
      </c>
      <c r="B4066">
        <v>10337.86</v>
      </c>
      <c r="C4066">
        <v>4606.95</v>
      </c>
    </row>
    <row r="4067" spans="1:3">
      <c r="A4067">
        <v>4066</v>
      </c>
      <c r="B4067">
        <v>10343.09</v>
      </c>
      <c r="C4067">
        <v>4608.3999999999996</v>
      </c>
    </row>
    <row r="4068" spans="1:3">
      <c r="A4068">
        <v>4067</v>
      </c>
      <c r="B4068">
        <v>10348.34</v>
      </c>
      <c r="C4068">
        <v>4609.8500000000004</v>
      </c>
    </row>
    <row r="4069" spans="1:3">
      <c r="A4069">
        <v>4068</v>
      </c>
      <c r="B4069">
        <v>10353.58</v>
      </c>
      <c r="C4069">
        <v>4611.3</v>
      </c>
    </row>
    <row r="4070" spans="1:3">
      <c r="A4070">
        <v>4069</v>
      </c>
      <c r="B4070">
        <v>10358.82</v>
      </c>
      <c r="C4070">
        <v>4612.75</v>
      </c>
    </row>
    <row r="4071" spans="1:3">
      <c r="A4071">
        <v>4070</v>
      </c>
      <c r="B4071">
        <v>10364.07</v>
      </c>
      <c r="C4071">
        <v>4614.2</v>
      </c>
    </row>
    <row r="4072" spans="1:3">
      <c r="A4072">
        <v>4071</v>
      </c>
      <c r="B4072">
        <v>10369.32</v>
      </c>
      <c r="C4072">
        <v>4615.6499999999996</v>
      </c>
    </row>
    <row r="4073" spans="1:3">
      <c r="A4073">
        <v>4072</v>
      </c>
      <c r="B4073">
        <v>10374.57</v>
      </c>
      <c r="C4073">
        <v>4617.1000000000004</v>
      </c>
    </row>
    <row r="4074" spans="1:3">
      <c r="A4074">
        <v>4073</v>
      </c>
      <c r="B4074">
        <v>10379.82</v>
      </c>
      <c r="C4074">
        <v>4618.55</v>
      </c>
    </row>
    <row r="4075" spans="1:3">
      <c r="A4075">
        <v>4074</v>
      </c>
      <c r="B4075">
        <v>10385.07</v>
      </c>
      <c r="C4075">
        <v>4620</v>
      </c>
    </row>
    <row r="4076" spans="1:3">
      <c r="A4076">
        <v>4075</v>
      </c>
      <c r="B4076">
        <v>10390.33</v>
      </c>
      <c r="C4076">
        <v>4621.45</v>
      </c>
    </row>
    <row r="4077" spans="1:3">
      <c r="A4077">
        <v>4076</v>
      </c>
      <c r="B4077">
        <v>10395.58</v>
      </c>
      <c r="C4077">
        <v>4622.8999999999996</v>
      </c>
    </row>
    <row r="4078" spans="1:3">
      <c r="A4078">
        <v>4077</v>
      </c>
      <c r="B4078">
        <v>10400.84</v>
      </c>
      <c r="C4078">
        <v>4624.3500000000004</v>
      </c>
    </row>
    <row r="4079" spans="1:3">
      <c r="A4079">
        <v>4078</v>
      </c>
      <c r="B4079">
        <v>10406.1</v>
      </c>
      <c r="C4079">
        <v>4625.8</v>
      </c>
    </row>
    <row r="4080" spans="1:3">
      <c r="A4080">
        <v>4079</v>
      </c>
      <c r="B4080">
        <v>10411.36</v>
      </c>
      <c r="C4080">
        <v>4627.25</v>
      </c>
    </row>
    <row r="4081" spans="1:3">
      <c r="A4081">
        <v>4080</v>
      </c>
      <c r="B4081">
        <v>10416.629999999999</v>
      </c>
      <c r="C4081">
        <v>4628.71</v>
      </c>
    </row>
    <row r="4082" spans="1:3">
      <c r="A4082">
        <v>4081</v>
      </c>
      <c r="B4082">
        <v>10421.89</v>
      </c>
      <c r="C4082">
        <v>4630.16</v>
      </c>
    </row>
    <row r="4083" spans="1:3">
      <c r="A4083">
        <v>4082</v>
      </c>
      <c r="B4083">
        <v>10427.16</v>
      </c>
      <c r="C4083">
        <v>4631.6099999999997</v>
      </c>
    </row>
    <row r="4084" spans="1:3">
      <c r="A4084">
        <v>4083</v>
      </c>
      <c r="B4084">
        <v>10432.43</v>
      </c>
      <c r="C4084">
        <v>4633.0600000000004</v>
      </c>
    </row>
    <row r="4085" spans="1:3">
      <c r="A4085">
        <v>4084</v>
      </c>
      <c r="B4085">
        <v>10437.700000000001</v>
      </c>
      <c r="C4085">
        <v>4634.5200000000004</v>
      </c>
    </row>
    <row r="4086" spans="1:3">
      <c r="A4086">
        <v>4085</v>
      </c>
      <c r="B4086">
        <v>10442.98</v>
      </c>
      <c r="C4086">
        <v>4635.97</v>
      </c>
    </row>
    <row r="4087" spans="1:3">
      <c r="A4087">
        <v>4086</v>
      </c>
      <c r="B4087">
        <v>10448.25</v>
      </c>
      <c r="C4087">
        <v>4637.42</v>
      </c>
    </row>
    <row r="4088" spans="1:3">
      <c r="A4088">
        <v>4087</v>
      </c>
      <c r="B4088">
        <v>10453.530000000001</v>
      </c>
      <c r="C4088">
        <v>4638.88</v>
      </c>
    </row>
    <row r="4089" spans="1:3">
      <c r="A4089">
        <v>4088</v>
      </c>
      <c r="B4089">
        <v>10458.81</v>
      </c>
      <c r="C4089">
        <v>4640.33</v>
      </c>
    </row>
    <row r="4090" spans="1:3">
      <c r="A4090">
        <v>4089</v>
      </c>
      <c r="B4090">
        <v>10464.09</v>
      </c>
      <c r="C4090">
        <v>4641.79</v>
      </c>
    </row>
    <row r="4091" spans="1:3">
      <c r="A4091">
        <v>4090</v>
      </c>
      <c r="B4091">
        <v>10469.370000000001</v>
      </c>
      <c r="C4091">
        <v>4643.24</v>
      </c>
    </row>
    <row r="4092" spans="1:3">
      <c r="A4092">
        <v>4091</v>
      </c>
      <c r="B4092">
        <v>10474.66</v>
      </c>
      <c r="C4092">
        <v>4644.7</v>
      </c>
    </row>
    <row r="4093" spans="1:3">
      <c r="A4093">
        <v>4092</v>
      </c>
      <c r="B4093">
        <v>10479.94</v>
      </c>
      <c r="C4093">
        <v>4646.1499999999996</v>
      </c>
    </row>
    <row r="4094" spans="1:3">
      <c r="A4094">
        <v>4093</v>
      </c>
      <c r="B4094">
        <v>10485.23</v>
      </c>
      <c r="C4094">
        <v>4647.6099999999997</v>
      </c>
    </row>
    <row r="4095" spans="1:3">
      <c r="A4095">
        <v>4094</v>
      </c>
      <c r="B4095">
        <v>10490.52</v>
      </c>
      <c r="C4095">
        <v>4649.0600000000004</v>
      </c>
    </row>
    <row r="4096" spans="1:3">
      <c r="A4096">
        <v>4095</v>
      </c>
      <c r="B4096">
        <v>10495.81</v>
      </c>
      <c r="C4096">
        <v>4650.5200000000004</v>
      </c>
    </row>
    <row r="4097" spans="1:3">
      <c r="A4097">
        <v>4096</v>
      </c>
      <c r="B4097">
        <v>10501.1</v>
      </c>
      <c r="C4097">
        <v>4651.97</v>
      </c>
    </row>
    <row r="4098" spans="1:3">
      <c r="A4098">
        <v>4097</v>
      </c>
      <c r="B4098">
        <v>10506.4</v>
      </c>
      <c r="C4098">
        <v>4653.43</v>
      </c>
    </row>
    <row r="4099" spans="1:3">
      <c r="A4099">
        <v>4098</v>
      </c>
      <c r="B4099">
        <v>10511.7</v>
      </c>
      <c r="C4099">
        <v>4654.8900000000003</v>
      </c>
    </row>
    <row r="4100" spans="1:3">
      <c r="A4100">
        <v>4099</v>
      </c>
      <c r="B4100">
        <v>10516.99</v>
      </c>
      <c r="C4100">
        <v>4656.34</v>
      </c>
    </row>
    <row r="4101" spans="1:3">
      <c r="A4101">
        <v>4100</v>
      </c>
      <c r="B4101">
        <v>10522.3</v>
      </c>
      <c r="C4101">
        <v>4657.8</v>
      </c>
    </row>
    <row r="4102" spans="1:3">
      <c r="A4102">
        <v>4101</v>
      </c>
      <c r="B4102">
        <v>10527.6</v>
      </c>
      <c r="C4102">
        <v>4659.26</v>
      </c>
    </row>
    <row r="4103" spans="1:3">
      <c r="A4103">
        <v>4102</v>
      </c>
      <c r="B4103">
        <v>10532.9</v>
      </c>
      <c r="C4103">
        <v>4660.71</v>
      </c>
    </row>
    <row r="4104" spans="1:3">
      <c r="A4104">
        <v>4103</v>
      </c>
      <c r="B4104">
        <v>10538.21</v>
      </c>
      <c r="C4104">
        <v>4662.17</v>
      </c>
    </row>
    <row r="4105" spans="1:3">
      <c r="A4105">
        <v>4104</v>
      </c>
      <c r="B4105">
        <v>10543.52</v>
      </c>
      <c r="C4105">
        <v>4663.63</v>
      </c>
    </row>
    <row r="4106" spans="1:3">
      <c r="A4106">
        <v>4105</v>
      </c>
      <c r="B4106">
        <v>10548.83</v>
      </c>
      <c r="C4106">
        <v>4665.09</v>
      </c>
    </row>
    <row r="4107" spans="1:3">
      <c r="A4107">
        <v>4106</v>
      </c>
      <c r="B4107">
        <v>10554.14</v>
      </c>
      <c r="C4107">
        <v>4666.54</v>
      </c>
    </row>
    <row r="4108" spans="1:3">
      <c r="A4108">
        <v>4107</v>
      </c>
      <c r="B4108">
        <v>10559.45</v>
      </c>
      <c r="C4108">
        <v>4668</v>
      </c>
    </row>
    <row r="4109" spans="1:3">
      <c r="A4109">
        <v>4108</v>
      </c>
      <c r="B4109">
        <v>10564.77</v>
      </c>
      <c r="C4109">
        <v>4669.46</v>
      </c>
    </row>
    <row r="4110" spans="1:3">
      <c r="A4110">
        <v>4109</v>
      </c>
      <c r="B4110">
        <v>10570.08</v>
      </c>
      <c r="C4110">
        <v>4670.92</v>
      </c>
    </row>
    <row r="4111" spans="1:3">
      <c r="A4111">
        <v>4110</v>
      </c>
      <c r="B4111">
        <v>10575.4</v>
      </c>
      <c r="C4111">
        <v>4672.38</v>
      </c>
    </row>
    <row r="4112" spans="1:3">
      <c r="A4112">
        <v>4111</v>
      </c>
      <c r="B4112">
        <v>10580.72</v>
      </c>
      <c r="C4112">
        <v>4673.84</v>
      </c>
    </row>
    <row r="4113" spans="1:3">
      <c r="A4113">
        <v>4112</v>
      </c>
      <c r="B4113">
        <v>10586.05</v>
      </c>
      <c r="C4113">
        <v>4675.3</v>
      </c>
    </row>
    <row r="4114" spans="1:3">
      <c r="A4114">
        <v>4113</v>
      </c>
      <c r="B4114">
        <v>10591.37</v>
      </c>
      <c r="C4114">
        <v>4676.76</v>
      </c>
    </row>
    <row r="4115" spans="1:3">
      <c r="A4115">
        <v>4114</v>
      </c>
      <c r="B4115">
        <v>10596.7</v>
      </c>
      <c r="C4115">
        <v>4678.22</v>
      </c>
    </row>
    <row r="4116" spans="1:3">
      <c r="A4116">
        <v>4115</v>
      </c>
      <c r="B4116">
        <v>10602.03</v>
      </c>
      <c r="C4116">
        <v>4679.68</v>
      </c>
    </row>
    <row r="4117" spans="1:3">
      <c r="A4117">
        <v>4116</v>
      </c>
      <c r="B4117">
        <v>10607.36</v>
      </c>
      <c r="C4117">
        <v>4681.1400000000003</v>
      </c>
    </row>
    <row r="4118" spans="1:3">
      <c r="A4118">
        <v>4117</v>
      </c>
      <c r="B4118">
        <v>10612.69</v>
      </c>
      <c r="C4118">
        <v>4682.6000000000004</v>
      </c>
    </row>
    <row r="4119" spans="1:3">
      <c r="A4119">
        <v>4118</v>
      </c>
      <c r="B4119">
        <v>10618.02</v>
      </c>
      <c r="C4119">
        <v>4684.0600000000004</v>
      </c>
    </row>
    <row r="4120" spans="1:3">
      <c r="A4120">
        <v>4119</v>
      </c>
      <c r="B4120">
        <v>10623.36</v>
      </c>
      <c r="C4120">
        <v>4685.5200000000004</v>
      </c>
    </row>
    <row r="4121" spans="1:3">
      <c r="A4121">
        <v>4120</v>
      </c>
      <c r="B4121">
        <v>10628.69</v>
      </c>
      <c r="C4121">
        <v>4686.9799999999996</v>
      </c>
    </row>
    <row r="4122" spans="1:3">
      <c r="A4122">
        <v>4121</v>
      </c>
      <c r="B4122">
        <v>10634.03</v>
      </c>
      <c r="C4122">
        <v>4688.45</v>
      </c>
    </row>
    <row r="4123" spans="1:3">
      <c r="A4123">
        <v>4122</v>
      </c>
      <c r="B4123">
        <v>10639.37</v>
      </c>
      <c r="C4123">
        <v>4689.91</v>
      </c>
    </row>
    <row r="4124" spans="1:3">
      <c r="A4124">
        <v>4123</v>
      </c>
      <c r="B4124">
        <v>10644.72</v>
      </c>
      <c r="C4124">
        <v>4691.37</v>
      </c>
    </row>
    <row r="4125" spans="1:3">
      <c r="A4125">
        <v>4124</v>
      </c>
      <c r="B4125">
        <v>10650.06</v>
      </c>
      <c r="C4125">
        <v>4692.83</v>
      </c>
    </row>
    <row r="4126" spans="1:3">
      <c r="A4126">
        <v>4125</v>
      </c>
      <c r="B4126">
        <v>10655.41</v>
      </c>
      <c r="C4126">
        <v>4694.29</v>
      </c>
    </row>
    <row r="4127" spans="1:3">
      <c r="A4127">
        <v>4126</v>
      </c>
      <c r="B4127">
        <v>10660.76</v>
      </c>
      <c r="C4127">
        <v>4695.76</v>
      </c>
    </row>
    <row r="4128" spans="1:3">
      <c r="A4128">
        <v>4127</v>
      </c>
      <c r="B4128">
        <v>10666.11</v>
      </c>
      <c r="C4128">
        <v>4697.22</v>
      </c>
    </row>
    <row r="4129" spans="1:3">
      <c r="A4129">
        <v>4128</v>
      </c>
      <c r="B4129">
        <v>10671.46</v>
      </c>
      <c r="C4129">
        <v>4698.68</v>
      </c>
    </row>
    <row r="4130" spans="1:3">
      <c r="A4130">
        <v>4129</v>
      </c>
      <c r="B4130">
        <v>10676.81</v>
      </c>
      <c r="C4130">
        <v>4700.1499999999996</v>
      </c>
    </row>
    <row r="4131" spans="1:3">
      <c r="A4131">
        <v>4130</v>
      </c>
      <c r="B4131">
        <v>10682.17</v>
      </c>
      <c r="C4131">
        <v>4701.6099999999997</v>
      </c>
    </row>
    <row r="4132" spans="1:3">
      <c r="A4132">
        <v>4131</v>
      </c>
      <c r="B4132">
        <v>10687.53</v>
      </c>
      <c r="C4132">
        <v>4703.07</v>
      </c>
    </row>
    <row r="4133" spans="1:3">
      <c r="A4133">
        <v>4132</v>
      </c>
      <c r="B4133">
        <v>10692.88</v>
      </c>
      <c r="C4133">
        <v>4704.54</v>
      </c>
    </row>
    <row r="4134" spans="1:3">
      <c r="A4134">
        <v>4133</v>
      </c>
      <c r="B4134">
        <v>10698.25</v>
      </c>
      <c r="C4134">
        <v>4706</v>
      </c>
    </row>
    <row r="4135" spans="1:3">
      <c r="A4135">
        <v>4134</v>
      </c>
      <c r="B4135">
        <v>10703.61</v>
      </c>
      <c r="C4135">
        <v>4707.47</v>
      </c>
    </row>
    <row r="4136" spans="1:3">
      <c r="A4136">
        <v>4135</v>
      </c>
      <c r="B4136">
        <v>10708.97</v>
      </c>
      <c r="C4136">
        <v>4708.93</v>
      </c>
    </row>
    <row r="4137" spans="1:3">
      <c r="A4137">
        <v>4136</v>
      </c>
      <c r="B4137">
        <v>10714.34</v>
      </c>
      <c r="C4137">
        <v>4710.3999999999996</v>
      </c>
    </row>
    <row r="4138" spans="1:3">
      <c r="A4138">
        <v>4137</v>
      </c>
      <c r="B4138">
        <v>10719.71</v>
      </c>
      <c r="C4138">
        <v>4711.8599999999997</v>
      </c>
    </row>
    <row r="4139" spans="1:3">
      <c r="A4139">
        <v>4138</v>
      </c>
      <c r="B4139">
        <v>10725.08</v>
      </c>
      <c r="C4139">
        <v>4713.33</v>
      </c>
    </row>
    <row r="4140" spans="1:3">
      <c r="A4140">
        <v>4139</v>
      </c>
      <c r="B4140">
        <v>10730.45</v>
      </c>
      <c r="C4140">
        <v>4714.79</v>
      </c>
    </row>
    <row r="4141" spans="1:3">
      <c r="A4141">
        <v>4140</v>
      </c>
      <c r="B4141">
        <v>10735.83</v>
      </c>
      <c r="C4141">
        <v>4716.26</v>
      </c>
    </row>
    <row r="4142" spans="1:3">
      <c r="A4142">
        <v>4141</v>
      </c>
      <c r="B4142">
        <v>10741.2</v>
      </c>
      <c r="C4142">
        <v>4717.7299999999996</v>
      </c>
    </row>
    <row r="4143" spans="1:3">
      <c r="A4143">
        <v>4142</v>
      </c>
      <c r="B4143">
        <v>10746.58</v>
      </c>
      <c r="C4143">
        <v>4719.1899999999996</v>
      </c>
    </row>
    <row r="4144" spans="1:3">
      <c r="A4144">
        <v>4143</v>
      </c>
      <c r="B4144">
        <v>10751.96</v>
      </c>
      <c r="C4144">
        <v>4720.66</v>
      </c>
    </row>
    <row r="4145" spans="1:3">
      <c r="A4145">
        <v>4144</v>
      </c>
      <c r="B4145">
        <v>10757.34</v>
      </c>
      <c r="C4145">
        <v>4722.13</v>
      </c>
    </row>
    <row r="4146" spans="1:3">
      <c r="A4146">
        <v>4145</v>
      </c>
      <c r="B4146">
        <v>10762.73</v>
      </c>
      <c r="C4146">
        <v>4723.59</v>
      </c>
    </row>
    <row r="4147" spans="1:3">
      <c r="A4147">
        <v>4146</v>
      </c>
      <c r="B4147">
        <v>10768.11</v>
      </c>
      <c r="C4147">
        <v>4725.0600000000004</v>
      </c>
    </row>
    <row r="4148" spans="1:3">
      <c r="A4148">
        <v>4147</v>
      </c>
      <c r="B4148">
        <v>10773.5</v>
      </c>
      <c r="C4148">
        <v>4726.53</v>
      </c>
    </row>
    <row r="4149" spans="1:3">
      <c r="A4149">
        <v>4148</v>
      </c>
      <c r="B4149">
        <v>10778.89</v>
      </c>
      <c r="C4149">
        <v>4728</v>
      </c>
    </row>
    <row r="4150" spans="1:3">
      <c r="A4150">
        <v>4149</v>
      </c>
      <c r="B4150">
        <v>10784.28</v>
      </c>
      <c r="C4150">
        <v>4729.47</v>
      </c>
    </row>
    <row r="4151" spans="1:3">
      <c r="A4151">
        <v>4150</v>
      </c>
      <c r="B4151">
        <v>10789.67</v>
      </c>
      <c r="C4151">
        <v>4730.93</v>
      </c>
    </row>
    <row r="4152" spans="1:3">
      <c r="A4152">
        <v>4151</v>
      </c>
      <c r="B4152">
        <v>10795.06</v>
      </c>
      <c r="C4152">
        <v>4732.3999999999996</v>
      </c>
    </row>
    <row r="4153" spans="1:3">
      <c r="A4153">
        <v>4152</v>
      </c>
      <c r="B4153">
        <v>10800.46</v>
      </c>
      <c r="C4153">
        <v>4733.87</v>
      </c>
    </row>
    <row r="4154" spans="1:3">
      <c r="A4154">
        <v>4153</v>
      </c>
      <c r="B4154">
        <v>10805.86</v>
      </c>
      <c r="C4154">
        <v>4735.34</v>
      </c>
    </row>
    <row r="4155" spans="1:3">
      <c r="A4155">
        <v>4154</v>
      </c>
      <c r="B4155">
        <v>10811.26</v>
      </c>
      <c r="C4155">
        <v>4736.8100000000004</v>
      </c>
    </row>
    <row r="4156" spans="1:3">
      <c r="A4156">
        <v>4155</v>
      </c>
      <c r="B4156">
        <v>10816.66</v>
      </c>
      <c r="C4156">
        <v>4738.28</v>
      </c>
    </row>
    <row r="4157" spans="1:3">
      <c r="A4157">
        <v>4156</v>
      </c>
      <c r="B4157">
        <v>10822.06</v>
      </c>
      <c r="C4157">
        <v>4739.75</v>
      </c>
    </row>
    <row r="4158" spans="1:3">
      <c r="A4158">
        <v>4157</v>
      </c>
      <c r="B4158">
        <v>10827.47</v>
      </c>
      <c r="C4158">
        <v>4741.22</v>
      </c>
    </row>
    <row r="4159" spans="1:3">
      <c r="A4159">
        <v>4158</v>
      </c>
      <c r="B4159">
        <v>10832.88</v>
      </c>
      <c r="C4159">
        <v>4742.6899999999996</v>
      </c>
    </row>
    <row r="4160" spans="1:3">
      <c r="A4160">
        <v>4159</v>
      </c>
      <c r="B4160">
        <v>10838.29</v>
      </c>
      <c r="C4160">
        <v>4744.16</v>
      </c>
    </row>
    <row r="4161" spans="1:3">
      <c r="A4161">
        <v>4160</v>
      </c>
      <c r="B4161">
        <v>10843.7</v>
      </c>
      <c r="C4161">
        <v>4745.63</v>
      </c>
    </row>
    <row r="4162" spans="1:3">
      <c r="A4162">
        <v>4161</v>
      </c>
      <c r="B4162">
        <v>10849.11</v>
      </c>
      <c r="C4162">
        <v>4747.1000000000004</v>
      </c>
    </row>
    <row r="4163" spans="1:3">
      <c r="A4163">
        <v>4162</v>
      </c>
      <c r="B4163">
        <v>10854.53</v>
      </c>
      <c r="C4163">
        <v>4748.57</v>
      </c>
    </row>
    <row r="4164" spans="1:3">
      <c r="A4164">
        <v>4163</v>
      </c>
      <c r="B4164">
        <v>10859.94</v>
      </c>
      <c r="C4164">
        <v>4750.04</v>
      </c>
    </row>
    <row r="4165" spans="1:3">
      <c r="A4165">
        <v>4164</v>
      </c>
      <c r="B4165">
        <v>10865.36</v>
      </c>
      <c r="C4165">
        <v>4751.5200000000004</v>
      </c>
    </row>
    <row r="4166" spans="1:3">
      <c r="A4166">
        <v>4165</v>
      </c>
      <c r="B4166">
        <v>10870.78</v>
      </c>
      <c r="C4166">
        <v>4752.99</v>
      </c>
    </row>
    <row r="4167" spans="1:3">
      <c r="A4167">
        <v>4166</v>
      </c>
      <c r="B4167">
        <v>10876.2</v>
      </c>
      <c r="C4167">
        <v>4754.46</v>
      </c>
    </row>
    <row r="4168" spans="1:3">
      <c r="A4168">
        <v>4167</v>
      </c>
      <c r="B4168">
        <v>10881.63</v>
      </c>
      <c r="C4168">
        <v>4755.93</v>
      </c>
    </row>
    <row r="4169" spans="1:3">
      <c r="A4169">
        <v>4168</v>
      </c>
      <c r="B4169">
        <v>10887.05</v>
      </c>
      <c r="C4169">
        <v>4757.41</v>
      </c>
    </row>
    <row r="4170" spans="1:3">
      <c r="A4170">
        <v>4169</v>
      </c>
      <c r="B4170">
        <v>10892.48</v>
      </c>
      <c r="C4170">
        <v>4758.88</v>
      </c>
    </row>
    <row r="4171" spans="1:3">
      <c r="A4171">
        <v>4170</v>
      </c>
      <c r="B4171">
        <v>10897.91</v>
      </c>
      <c r="C4171">
        <v>4760.3500000000004</v>
      </c>
    </row>
    <row r="4172" spans="1:3">
      <c r="A4172">
        <v>4171</v>
      </c>
      <c r="B4172">
        <v>10903.34</v>
      </c>
      <c r="C4172">
        <v>4761.82</v>
      </c>
    </row>
    <row r="4173" spans="1:3">
      <c r="A4173">
        <v>4172</v>
      </c>
      <c r="B4173">
        <v>10908.78</v>
      </c>
      <c r="C4173">
        <v>4763.3</v>
      </c>
    </row>
    <row r="4174" spans="1:3">
      <c r="A4174">
        <v>4173</v>
      </c>
      <c r="B4174">
        <v>10914.21</v>
      </c>
      <c r="C4174">
        <v>4764.7700000000004</v>
      </c>
    </row>
    <row r="4175" spans="1:3">
      <c r="A4175">
        <v>4174</v>
      </c>
      <c r="B4175">
        <v>10919.65</v>
      </c>
      <c r="C4175">
        <v>4766.25</v>
      </c>
    </row>
    <row r="4176" spans="1:3">
      <c r="A4176">
        <v>4175</v>
      </c>
      <c r="B4176">
        <v>10925.09</v>
      </c>
      <c r="C4176">
        <v>4767.72</v>
      </c>
    </row>
    <row r="4177" spans="1:3">
      <c r="A4177">
        <v>4176</v>
      </c>
      <c r="B4177">
        <v>10930.53</v>
      </c>
      <c r="C4177">
        <v>4769.1899999999996</v>
      </c>
    </row>
    <row r="4178" spans="1:3">
      <c r="A4178">
        <v>4177</v>
      </c>
      <c r="B4178">
        <v>10935.97</v>
      </c>
      <c r="C4178">
        <v>4770.67</v>
      </c>
    </row>
    <row r="4179" spans="1:3">
      <c r="A4179">
        <v>4178</v>
      </c>
      <c r="B4179">
        <v>10941.42</v>
      </c>
      <c r="C4179">
        <v>4772.1400000000003</v>
      </c>
    </row>
    <row r="4180" spans="1:3">
      <c r="A4180">
        <v>4179</v>
      </c>
      <c r="B4180">
        <v>10946.86</v>
      </c>
      <c r="C4180">
        <v>4773.62</v>
      </c>
    </row>
    <row r="4181" spans="1:3">
      <c r="A4181">
        <v>4180</v>
      </c>
      <c r="B4181">
        <v>10952.31</v>
      </c>
      <c r="C4181">
        <v>4775.09</v>
      </c>
    </row>
    <row r="4182" spans="1:3">
      <c r="A4182">
        <v>4181</v>
      </c>
      <c r="B4182">
        <v>10957.76</v>
      </c>
      <c r="C4182">
        <v>4776.57</v>
      </c>
    </row>
    <row r="4183" spans="1:3">
      <c r="A4183">
        <v>4182</v>
      </c>
      <c r="B4183">
        <v>10963.22</v>
      </c>
      <c r="C4183">
        <v>4778.05</v>
      </c>
    </row>
    <row r="4184" spans="1:3">
      <c r="A4184">
        <v>4183</v>
      </c>
      <c r="B4184">
        <v>10968.67</v>
      </c>
      <c r="C4184">
        <v>4779.5200000000004</v>
      </c>
    </row>
    <row r="4185" spans="1:3">
      <c r="A4185">
        <v>4184</v>
      </c>
      <c r="B4185">
        <v>10974.13</v>
      </c>
      <c r="C4185">
        <v>4781</v>
      </c>
    </row>
    <row r="4186" spans="1:3">
      <c r="A4186">
        <v>4185</v>
      </c>
      <c r="B4186">
        <v>10979.58</v>
      </c>
      <c r="C4186">
        <v>4782.4799999999996</v>
      </c>
    </row>
    <row r="4187" spans="1:3">
      <c r="A4187">
        <v>4186</v>
      </c>
      <c r="B4187">
        <v>10985.04</v>
      </c>
      <c r="C4187">
        <v>4783.95</v>
      </c>
    </row>
    <row r="4188" spans="1:3">
      <c r="A4188">
        <v>4187</v>
      </c>
      <c r="B4188">
        <v>10990.5</v>
      </c>
      <c r="C4188">
        <v>4785.43</v>
      </c>
    </row>
    <row r="4189" spans="1:3">
      <c r="A4189">
        <v>4188</v>
      </c>
      <c r="B4189">
        <v>10995.97</v>
      </c>
      <c r="C4189">
        <v>4786.91</v>
      </c>
    </row>
    <row r="4190" spans="1:3">
      <c r="A4190">
        <v>4189</v>
      </c>
      <c r="B4190">
        <v>11001.43</v>
      </c>
      <c r="C4190">
        <v>4788.38</v>
      </c>
    </row>
    <row r="4191" spans="1:3">
      <c r="A4191">
        <v>4190</v>
      </c>
      <c r="B4191">
        <v>11006.9</v>
      </c>
      <c r="C4191">
        <v>4789.8599999999997</v>
      </c>
    </row>
    <row r="4192" spans="1:3">
      <c r="A4192">
        <v>4191</v>
      </c>
      <c r="B4192">
        <v>11012.37</v>
      </c>
      <c r="C4192">
        <v>4791.34</v>
      </c>
    </row>
    <row r="4193" spans="1:3">
      <c r="A4193">
        <v>4192</v>
      </c>
      <c r="B4193">
        <v>11017.84</v>
      </c>
      <c r="C4193">
        <v>4792.82</v>
      </c>
    </row>
    <row r="4194" spans="1:3">
      <c r="A4194">
        <v>4193</v>
      </c>
      <c r="B4194">
        <v>11023.31</v>
      </c>
      <c r="C4194">
        <v>4794.3</v>
      </c>
    </row>
    <row r="4195" spans="1:3">
      <c r="A4195">
        <v>4194</v>
      </c>
      <c r="B4195">
        <v>11028.79</v>
      </c>
      <c r="C4195">
        <v>4795.78</v>
      </c>
    </row>
    <row r="4196" spans="1:3">
      <c r="A4196">
        <v>4195</v>
      </c>
      <c r="B4196">
        <v>11034.26</v>
      </c>
      <c r="C4196">
        <v>4797.25</v>
      </c>
    </row>
    <row r="4197" spans="1:3">
      <c r="A4197">
        <v>4196</v>
      </c>
      <c r="B4197">
        <v>11039.74</v>
      </c>
      <c r="C4197">
        <v>4798.7299999999996</v>
      </c>
    </row>
    <row r="4198" spans="1:3">
      <c r="A4198">
        <v>4197</v>
      </c>
      <c r="B4198">
        <v>11045.22</v>
      </c>
      <c r="C4198">
        <v>4800.21</v>
      </c>
    </row>
    <row r="4199" spans="1:3">
      <c r="A4199">
        <v>4198</v>
      </c>
      <c r="B4199">
        <v>11050.7</v>
      </c>
      <c r="C4199">
        <v>4801.6899999999996</v>
      </c>
    </row>
    <row r="4200" spans="1:3">
      <c r="A4200">
        <v>4199</v>
      </c>
      <c r="B4200">
        <v>11056.19</v>
      </c>
      <c r="C4200">
        <v>4803.17</v>
      </c>
    </row>
    <row r="4201" spans="1:3">
      <c r="A4201">
        <v>4200</v>
      </c>
      <c r="B4201">
        <v>11061.67</v>
      </c>
      <c r="C4201">
        <v>4804.6499999999996</v>
      </c>
    </row>
    <row r="4202" spans="1:3">
      <c r="A4202">
        <v>4201</v>
      </c>
      <c r="B4202">
        <v>11067.16</v>
      </c>
      <c r="C4202">
        <v>4806.13</v>
      </c>
    </row>
    <row r="4203" spans="1:3">
      <c r="A4203">
        <v>4202</v>
      </c>
      <c r="B4203">
        <v>11072.65</v>
      </c>
      <c r="C4203">
        <v>4807.6099999999997</v>
      </c>
    </row>
    <row r="4204" spans="1:3">
      <c r="A4204">
        <v>4203</v>
      </c>
      <c r="B4204">
        <v>11078.14</v>
      </c>
      <c r="C4204">
        <v>4809.09</v>
      </c>
    </row>
    <row r="4205" spans="1:3">
      <c r="A4205">
        <v>4204</v>
      </c>
      <c r="B4205">
        <v>11083.64</v>
      </c>
      <c r="C4205">
        <v>4810.58</v>
      </c>
    </row>
    <row r="4206" spans="1:3">
      <c r="A4206">
        <v>4205</v>
      </c>
      <c r="B4206">
        <v>11089.13</v>
      </c>
      <c r="C4206">
        <v>4812.0600000000004</v>
      </c>
    </row>
    <row r="4207" spans="1:3">
      <c r="A4207">
        <v>4206</v>
      </c>
      <c r="B4207">
        <v>11094.63</v>
      </c>
      <c r="C4207">
        <v>4813.54</v>
      </c>
    </row>
    <row r="4208" spans="1:3">
      <c r="A4208">
        <v>4207</v>
      </c>
      <c r="B4208">
        <v>11100.13</v>
      </c>
      <c r="C4208">
        <v>4815.0200000000004</v>
      </c>
    </row>
    <row r="4209" spans="1:3">
      <c r="A4209">
        <v>4208</v>
      </c>
      <c r="B4209">
        <v>11105.63</v>
      </c>
      <c r="C4209">
        <v>4816.5</v>
      </c>
    </row>
    <row r="4210" spans="1:3">
      <c r="A4210">
        <v>4209</v>
      </c>
      <c r="B4210">
        <v>11111.13</v>
      </c>
      <c r="C4210">
        <v>4817.9799999999996</v>
      </c>
    </row>
    <row r="4211" spans="1:3">
      <c r="A4211">
        <v>4210</v>
      </c>
      <c r="B4211">
        <v>11116.64</v>
      </c>
      <c r="C4211">
        <v>4819.47</v>
      </c>
    </row>
    <row r="4212" spans="1:3">
      <c r="A4212">
        <v>4211</v>
      </c>
      <c r="B4212">
        <v>11122.14</v>
      </c>
      <c r="C4212">
        <v>4820.95</v>
      </c>
    </row>
    <row r="4213" spans="1:3">
      <c r="A4213">
        <v>4212</v>
      </c>
      <c r="B4213">
        <v>11127.65</v>
      </c>
      <c r="C4213">
        <v>4822.43</v>
      </c>
    </row>
    <row r="4214" spans="1:3">
      <c r="A4214">
        <v>4213</v>
      </c>
      <c r="B4214">
        <v>11133.16</v>
      </c>
      <c r="C4214">
        <v>4823.92</v>
      </c>
    </row>
    <row r="4215" spans="1:3">
      <c r="A4215">
        <v>4214</v>
      </c>
      <c r="B4215">
        <v>11138.67</v>
      </c>
      <c r="C4215">
        <v>4825.3999999999996</v>
      </c>
    </row>
    <row r="4216" spans="1:3">
      <c r="A4216">
        <v>4215</v>
      </c>
      <c r="B4216">
        <v>11144.19</v>
      </c>
      <c r="C4216">
        <v>4826.88</v>
      </c>
    </row>
    <row r="4217" spans="1:3">
      <c r="A4217">
        <v>4216</v>
      </c>
      <c r="B4217">
        <v>11149.7</v>
      </c>
      <c r="C4217">
        <v>4828.37</v>
      </c>
    </row>
    <row r="4218" spans="1:3">
      <c r="A4218">
        <v>4217</v>
      </c>
      <c r="B4218">
        <v>11155.22</v>
      </c>
      <c r="C4218">
        <v>4829.8500000000004</v>
      </c>
    </row>
    <row r="4219" spans="1:3">
      <c r="A4219">
        <v>4218</v>
      </c>
      <c r="B4219">
        <v>11160.74</v>
      </c>
      <c r="C4219">
        <v>4831.33</v>
      </c>
    </row>
    <row r="4220" spans="1:3">
      <c r="A4220">
        <v>4219</v>
      </c>
      <c r="B4220">
        <v>11166.26</v>
      </c>
      <c r="C4220">
        <v>4832.82</v>
      </c>
    </row>
    <row r="4221" spans="1:3">
      <c r="A4221">
        <v>4220</v>
      </c>
      <c r="B4221">
        <v>11171.79</v>
      </c>
      <c r="C4221">
        <v>4834.3</v>
      </c>
    </row>
    <row r="4222" spans="1:3">
      <c r="A4222">
        <v>4221</v>
      </c>
      <c r="B4222">
        <v>11177.31</v>
      </c>
      <c r="C4222">
        <v>4835.79</v>
      </c>
    </row>
    <row r="4223" spans="1:3">
      <c r="A4223">
        <v>4222</v>
      </c>
      <c r="B4223">
        <v>11182.84</v>
      </c>
      <c r="C4223">
        <v>4837.2700000000004</v>
      </c>
    </row>
    <row r="4224" spans="1:3">
      <c r="A4224">
        <v>4223</v>
      </c>
      <c r="B4224">
        <v>11188.37</v>
      </c>
      <c r="C4224">
        <v>4838.76</v>
      </c>
    </row>
    <row r="4225" spans="1:3">
      <c r="A4225">
        <v>4224</v>
      </c>
      <c r="B4225">
        <v>11193.9</v>
      </c>
      <c r="C4225">
        <v>4840.25</v>
      </c>
    </row>
    <row r="4226" spans="1:3">
      <c r="A4226">
        <v>4225</v>
      </c>
      <c r="B4226">
        <v>11199.43</v>
      </c>
      <c r="C4226">
        <v>4841.7299999999996</v>
      </c>
    </row>
    <row r="4227" spans="1:3">
      <c r="A4227">
        <v>4226</v>
      </c>
      <c r="B4227">
        <v>11204.97</v>
      </c>
      <c r="C4227">
        <v>4843.22</v>
      </c>
    </row>
    <row r="4228" spans="1:3">
      <c r="A4228">
        <v>4227</v>
      </c>
      <c r="B4228">
        <v>11210.5</v>
      </c>
      <c r="C4228">
        <v>4844.7</v>
      </c>
    </row>
    <row r="4229" spans="1:3">
      <c r="A4229">
        <v>4228</v>
      </c>
      <c r="B4229">
        <v>11216.04</v>
      </c>
      <c r="C4229">
        <v>4846.1899999999996</v>
      </c>
    </row>
    <row r="4230" spans="1:3">
      <c r="A4230">
        <v>4229</v>
      </c>
      <c r="B4230">
        <v>11221.58</v>
      </c>
      <c r="C4230">
        <v>4847.68</v>
      </c>
    </row>
    <row r="4231" spans="1:3">
      <c r="A4231">
        <v>4230</v>
      </c>
      <c r="B4231">
        <v>11227.12</v>
      </c>
      <c r="C4231">
        <v>4849.17</v>
      </c>
    </row>
    <row r="4232" spans="1:3">
      <c r="A4232">
        <v>4231</v>
      </c>
      <c r="B4232">
        <v>11232.67</v>
      </c>
      <c r="C4232">
        <v>4850.6499999999996</v>
      </c>
    </row>
    <row r="4233" spans="1:3">
      <c r="A4233">
        <v>4232</v>
      </c>
      <c r="B4233">
        <v>11238.21</v>
      </c>
      <c r="C4233">
        <v>4852.1400000000003</v>
      </c>
    </row>
    <row r="4234" spans="1:3">
      <c r="A4234">
        <v>4233</v>
      </c>
      <c r="B4234">
        <v>11243.76</v>
      </c>
      <c r="C4234">
        <v>4853.63</v>
      </c>
    </row>
    <row r="4235" spans="1:3">
      <c r="A4235">
        <v>4234</v>
      </c>
      <c r="B4235">
        <v>11249.31</v>
      </c>
      <c r="C4235">
        <v>4855.12</v>
      </c>
    </row>
    <row r="4236" spans="1:3">
      <c r="A4236">
        <v>4235</v>
      </c>
      <c r="B4236">
        <v>11254.86</v>
      </c>
      <c r="C4236">
        <v>4856.6099999999997</v>
      </c>
    </row>
    <row r="4237" spans="1:3">
      <c r="A4237">
        <v>4236</v>
      </c>
      <c r="B4237">
        <v>11260.42</v>
      </c>
      <c r="C4237">
        <v>4858.09</v>
      </c>
    </row>
    <row r="4238" spans="1:3">
      <c r="A4238">
        <v>4237</v>
      </c>
      <c r="B4238">
        <v>11265.97</v>
      </c>
      <c r="C4238">
        <v>4859.58</v>
      </c>
    </row>
    <row r="4239" spans="1:3">
      <c r="A4239">
        <v>4238</v>
      </c>
      <c r="B4239">
        <v>11271.53</v>
      </c>
      <c r="C4239">
        <v>4861.07</v>
      </c>
    </row>
    <row r="4240" spans="1:3">
      <c r="A4240">
        <v>4239</v>
      </c>
      <c r="B4240">
        <v>11277.09</v>
      </c>
      <c r="C4240">
        <v>4862.5600000000004</v>
      </c>
    </row>
    <row r="4241" spans="1:3">
      <c r="A4241">
        <v>4240</v>
      </c>
      <c r="B4241">
        <v>11282.65</v>
      </c>
      <c r="C4241">
        <v>4864.05</v>
      </c>
    </row>
    <row r="4242" spans="1:3">
      <c r="A4242">
        <v>4241</v>
      </c>
      <c r="B4242">
        <v>11288.21</v>
      </c>
      <c r="C4242">
        <v>4865.54</v>
      </c>
    </row>
    <row r="4243" spans="1:3">
      <c r="A4243">
        <v>4242</v>
      </c>
      <c r="B4243">
        <v>11293.78</v>
      </c>
      <c r="C4243">
        <v>4867.03</v>
      </c>
    </row>
    <row r="4244" spans="1:3">
      <c r="A4244">
        <v>4243</v>
      </c>
      <c r="B4244">
        <v>11299.35</v>
      </c>
      <c r="C4244">
        <v>4868.5200000000004</v>
      </c>
    </row>
    <row r="4245" spans="1:3">
      <c r="A4245">
        <v>4244</v>
      </c>
      <c r="B4245">
        <v>11304.92</v>
      </c>
      <c r="C4245">
        <v>4870.01</v>
      </c>
    </row>
    <row r="4246" spans="1:3">
      <c r="A4246">
        <v>4245</v>
      </c>
      <c r="B4246">
        <v>11310.49</v>
      </c>
      <c r="C4246">
        <v>4871.5</v>
      </c>
    </row>
    <row r="4247" spans="1:3">
      <c r="A4247">
        <v>4246</v>
      </c>
      <c r="B4247">
        <v>11316.06</v>
      </c>
      <c r="C4247">
        <v>4872.99</v>
      </c>
    </row>
    <row r="4248" spans="1:3">
      <c r="A4248">
        <v>4247</v>
      </c>
      <c r="B4248">
        <v>11321.63</v>
      </c>
      <c r="C4248">
        <v>4874.4799999999996</v>
      </c>
    </row>
    <row r="4249" spans="1:3">
      <c r="A4249">
        <v>4248</v>
      </c>
      <c r="B4249">
        <v>11327.21</v>
      </c>
      <c r="C4249">
        <v>4875.9799999999996</v>
      </c>
    </row>
    <row r="4250" spans="1:3">
      <c r="A4250">
        <v>4249</v>
      </c>
      <c r="B4250">
        <v>11332.79</v>
      </c>
      <c r="C4250">
        <v>4877.47</v>
      </c>
    </row>
    <row r="4251" spans="1:3">
      <c r="A4251">
        <v>4250</v>
      </c>
      <c r="B4251">
        <v>11338.37</v>
      </c>
      <c r="C4251">
        <v>4878.96</v>
      </c>
    </row>
    <row r="4252" spans="1:3">
      <c r="A4252">
        <v>4251</v>
      </c>
      <c r="B4252">
        <v>11343.95</v>
      </c>
      <c r="C4252">
        <v>4880.45</v>
      </c>
    </row>
    <row r="4253" spans="1:3">
      <c r="A4253">
        <v>4252</v>
      </c>
      <c r="B4253">
        <v>11349.54</v>
      </c>
      <c r="C4253">
        <v>4881.9399999999996</v>
      </c>
    </row>
    <row r="4254" spans="1:3">
      <c r="A4254">
        <v>4253</v>
      </c>
      <c r="B4254">
        <v>11355.12</v>
      </c>
      <c r="C4254">
        <v>4883.4399999999996</v>
      </c>
    </row>
    <row r="4255" spans="1:3">
      <c r="A4255">
        <v>4254</v>
      </c>
      <c r="B4255">
        <v>11360.71</v>
      </c>
      <c r="C4255">
        <v>4884.93</v>
      </c>
    </row>
    <row r="4256" spans="1:3">
      <c r="A4256">
        <v>4255</v>
      </c>
      <c r="B4256">
        <v>11366.3</v>
      </c>
      <c r="C4256">
        <v>4886.42</v>
      </c>
    </row>
    <row r="4257" spans="1:3">
      <c r="A4257">
        <v>4256</v>
      </c>
      <c r="B4257">
        <v>11371.89</v>
      </c>
      <c r="C4257">
        <v>4887.92</v>
      </c>
    </row>
    <row r="4258" spans="1:3">
      <c r="A4258">
        <v>4257</v>
      </c>
      <c r="B4258">
        <v>11377.48</v>
      </c>
      <c r="C4258">
        <v>4889.41</v>
      </c>
    </row>
    <row r="4259" spans="1:3">
      <c r="A4259">
        <v>4258</v>
      </c>
      <c r="B4259">
        <v>11383.08</v>
      </c>
      <c r="C4259">
        <v>4890.8999999999996</v>
      </c>
    </row>
    <row r="4260" spans="1:3">
      <c r="A4260">
        <v>4259</v>
      </c>
      <c r="B4260">
        <v>11388.68</v>
      </c>
      <c r="C4260">
        <v>4892.3999999999996</v>
      </c>
    </row>
    <row r="4261" spans="1:3">
      <c r="A4261">
        <v>4260</v>
      </c>
      <c r="B4261">
        <v>11394.28</v>
      </c>
      <c r="C4261">
        <v>4893.8900000000003</v>
      </c>
    </row>
    <row r="4262" spans="1:3">
      <c r="A4262">
        <v>4261</v>
      </c>
      <c r="B4262">
        <v>11399.88</v>
      </c>
      <c r="C4262">
        <v>4895.3900000000003</v>
      </c>
    </row>
    <row r="4263" spans="1:3">
      <c r="A4263">
        <v>4262</v>
      </c>
      <c r="B4263">
        <v>11405.48</v>
      </c>
      <c r="C4263">
        <v>4896.88</v>
      </c>
    </row>
    <row r="4264" spans="1:3">
      <c r="A4264">
        <v>4263</v>
      </c>
      <c r="B4264">
        <v>11411.09</v>
      </c>
      <c r="C4264">
        <v>4898.38</v>
      </c>
    </row>
    <row r="4265" spans="1:3">
      <c r="A4265">
        <v>4264</v>
      </c>
      <c r="B4265">
        <v>11416.69</v>
      </c>
      <c r="C4265">
        <v>4899.87</v>
      </c>
    </row>
    <row r="4266" spans="1:3">
      <c r="A4266">
        <v>4265</v>
      </c>
      <c r="B4266">
        <v>11422.3</v>
      </c>
      <c r="C4266">
        <v>4901.37</v>
      </c>
    </row>
    <row r="4267" spans="1:3">
      <c r="A4267">
        <v>4266</v>
      </c>
      <c r="B4267">
        <v>11427.91</v>
      </c>
      <c r="C4267">
        <v>4902.8599999999997</v>
      </c>
    </row>
    <row r="4268" spans="1:3">
      <c r="A4268">
        <v>4267</v>
      </c>
      <c r="B4268">
        <v>11433.53</v>
      </c>
      <c r="C4268">
        <v>4904.3599999999997</v>
      </c>
    </row>
    <row r="4269" spans="1:3">
      <c r="A4269">
        <v>4268</v>
      </c>
      <c r="B4269">
        <v>11439.14</v>
      </c>
      <c r="C4269">
        <v>4905.8599999999997</v>
      </c>
    </row>
    <row r="4270" spans="1:3">
      <c r="A4270">
        <v>4269</v>
      </c>
      <c r="B4270">
        <v>11444.76</v>
      </c>
      <c r="C4270">
        <v>4907.3500000000004</v>
      </c>
    </row>
    <row r="4271" spans="1:3">
      <c r="A4271">
        <v>4270</v>
      </c>
      <c r="B4271">
        <v>11450.37</v>
      </c>
      <c r="C4271">
        <v>4908.8500000000004</v>
      </c>
    </row>
    <row r="4272" spans="1:3">
      <c r="A4272">
        <v>4271</v>
      </c>
      <c r="B4272">
        <v>11455.99</v>
      </c>
      <c r="C4272">
        <v>4910.3500000000004</v>
      </c>
    </row>
    <row r="4273" spans="1:3">
      <c r="A4273">
        <v>4272</v>
      </c>
      <c r="B4273">
        <v>11461.62</v>
      </c>
      <c r="C4273">
        <v>4911.84</v>
      </c>
    </row>
    <row r="4274" spans="1:3">
      <c r="A4274">
        <v>4273</v>
      </c>
      <c r="B4274">
        <v>11467.24</v>
      </c>
      <c r="C4274">
        <v>4913.34</v>
      </c>
    </row>
    <row r="4275" spans="1:3">
      <c r="A4275">
        <v>4274</v>
      </c>
      <c r="B4275">
        <v>11472.87</v>
      </c>
      <c r="C4275">
        <v>4914.84</v>
      </c>
    </row>
    <row r="4276" spans="1:3">
      <c r="A4276">
        <v>4275</v>
      </c>
      <c r="B4276">
        <v>11478.5</v>
      </c>
      <c r="C4276">
        <v>4916.34</v>
      </c>
    </row>
    <row r="4277" spans="1:3">
      <c r="A4277">
        <v>4276</v>
      </c>
      <c r="B4277">
        <v>11484.12</v>
      </c>
      <c r="C4277">
        <v>4917.83</v>
      </c>
    </row>
    <row r="4278" spans="1:3">
      <c r="A4278">
        <v>4277</v>
      </c>
      <c r="B4278">
        <v>11489.76</v>
      </c>
      <c r="C4278">
        <v>4919.33</v>
      </c>
    </row>
    <row r="4279" spans="1:3">
      <c r="A4279">
        <v>4278</v>
      </c>
      <c r="B4279">
        <v>11495.39</v>
      </c>
      <c r="C4279">
        <v>4920.83</v>
      </c>
    </row>
    <row r="4280" spans="1:3">
      <c r="A4280">
        <v>4279</v>
      </c>
      <c r="B4280">
        <v>11501.03</v>
      </c>
      <c r="C4280">
        <v>4922.33</v>
      </c>
    </row>
    <row r="4281" spans="1:3">
      <c r="A4281">
        <v>4280</v>
      </c>
      <c r="B4281">
        <v>11506.66</v>
      </c>
      <c r="C4281">
        <v>4923.83</v>
      </c>
    </row>
    <row r="4282" spans="1:3">
      <c r="A4282">
        <v>4281</v>
      </c>
      <c r="B4282">
        <v>11512.3</v>
      </c>
      <c r="C4282">
        <v>4925.33</v>
      </c>
    </row>
    <row r="4283" spans="1:3">
      <c r="A4283">
        <v>4282</v>
      </c>
      <c r="B4283">
        <v>11517.94</v>
      </c>
      <c r="C4283">
        <v>4926.83</v>
      </c>
    </row>
    <row r="4284" spans="1:3">
      <c r="A4284">
        <v>4283</v>
      </c>
      <c r="B4284">
        <v>11523.59</v>
      </c>
      <c r="C4284">
        <v>4928.33</v>
      </c>
    </row>
    <row r="4285" spans="1:3">
      <c r="A4285">
        <v>4284</v>
      </c>
      <c r="B4285">
        <v>11529.23</v>
      </c>
      <c r="C4285">
        <v>4929.83</v>
      </c>
    </row>
    <row r="4286" spans="1:3">
      <c r="A4286">
        <v>4285</v>
      </c>
      <c r="B4286">
        <v>11534.88</v>
      </c>
      <c r="C4286">
        <v>4931.33</v>
      </c>
    </row>
    <row r="4287" spans="1:3">
      <c r="A4287">
        <v>4286</v>
      </c>
      <c r="B4287">
        <v>11540.53</v>
      </c>
      <c r="C4287">
        <v>4932.83</v>
      </c>
    </row>
    <row r="4288" spans="1:3">
      <c r="A4288">
        <v>4287</v>
      </c>
      <c r="B4288">
        <v>11546.18</v>
      </c>
      <c r="C4288">
        <v>4934.33</v>
      </c>
    </row>
    <row r="4289" spans="1:3">
      <c r="A4289">
        <v>4288</v>
      </c>
      <c r="B4289">
        <v>11551.83</v>
      </c>
      <c r="C4289">
        <v>4935.83</v>
      </c>
    </row>
    <row r="4290" spans="1:3">
      <c r="A4290">
        <v>4289</v>
      </c>
      <c r="B4290">
        <v>11557.49</v>
      </c>
      <c r="C4290">
        <v>4937.33</v>
      </c>
    </row>
    <row r="4291" spans="1:3">
      <c r="A4291">
        <v>4290</v>
      </c>
      <c r="B4291">
        <v>11563.14</v>
      </c>
      <c r="C4291">
        <v>4938.83</v>
      </c>
    </row>
    <row r="4292" spans="1:3">
      <c r="A4292">
        <v>4291</v>
      </c>
      <c r="B4292">
        <v>11568.8</v>
      </c>
      <c r="C4292">
        <v>4940.34</v>
      </c>
    </row>
    <row r="4293" spans="1:3">
      <c r="A4293">
        <v>4292</v>
      </c>
      <c r="B4293">
        <v>11574.46</v>
      </c>
      <c r="C4293">
        <v>4941.84</v>
      </c>
    </row>
    <row r="4294" spans="1:3">
      <c r="A4294">
        <v>4293</v>
      </c>
      <c r="B4294">
        <v>11580.13</v>
      </c>
      <c r="C4294">
        <v>4943.34</v>
      </c>
    </row>
    <row r="4295" spans="1:3">
      <c r="A4295">
        <v>4294</v>
      </c>
      <c r="B4295">
        <v>11585.79</v>
      </c>
      <c r="C4295">
        <v>4944.84</v>
      </c>
    </row>
    <row r="4296" spans="1:3">
      <c r="A4296">
        <v>4295</v>
      </c>
      <c r="B4296">
        <v>11591.46</v>
      </c>
      <c r="C4296">
        <v>4946.34</v>
      </c>
    </row>
    <row r="4297" spans="1:3">
      <c r="A4297">
        <v>4296</v>
      </c>
      <c r="B4297">
        <v>11597.12</v>
      </c>
      <c r="C4297">
        <v>4947.8500000000004</v>
      </c>
    </row>
    <row r="4298" spans="1:3">
      <c r="A4298">
        <v>4297</v>
      </c>
      <c r="B4298">
        <v>11602.8</v>
      </c>
      <c r="C4298">
        <v>4949.3500000000004</v>
      </c>
    </row>
    <row r="4299" spans="1:3">
      <c r="A4299">
        <v>4298</v>
      </c>
      <c r="B4299">
        <v>11608.47</v>
      </c>
      <c r="C4299">
        <v>4950.8500000000004</v>
      </c>
    </row>
    <row r="4300" spans="1:3">
      <c r="A4300">
        <v>4299</v>
      </c>
      <c r="B4300">
        <v>11614.14</v>
      </c>
      <c r="C4300">
        <v>4952.3599999999997</v>
      </c>
    </row>
    <row r="4301" spans="1:3">
      <c r="A4301">
        <v>4300</v>
      </c>
      <c r="B4301">
        <v>11619.82</v>
      </c>
      <c r="C4301">
        <v>4953.8599999999997</v>
      </c>
    </row>
    <row r="4302" spans="1:3">
      <c r="A4302">
        <v>4301</v>
      </c>
      <c r="B4302">
        <v>11625.5</v>
      </c>
      <c r="C4302">
        <v>4955.37</v>
      </c>
    </row>
    <row r="4303" spans="1:3">
      <c r="A4303">
        <v>4302</v>
      </c>
      <c r="B4303">
        <v>11631.17</v>
      </c>
      <c r="C4303">
        <v>4956.87</v>
      </c>
    </row>
    <row r="4304" spans="1:3">
      <c r="A4304">
        <v>4303</v>
      </c>
      <c r="B4304">
        <v>11636.86</v>
      </c>
      <c r="C4304">
        <v>4958.37</v>
      </c>
    </row>
    <row r="4305" spans="1:3">
      <c r="A4305">
        <v>4304</v>
      </c>
      <c r="B4305">
        <v>11642.54</v>
      </c>
      <c r="C4305">
        <v>4959.88</v>
      </c>
    </row>
    <row r="4306" spans="1:3">
      <c r="A4306">
        <v>4305</v>
      </c>
      <c r="B4306">
        <v>11648.23</v>
      </c>
      <c r="C4306">
        <v>4961.38</v>
      </c>
    </row>
    <row r="4307" spans="1:3">
      <c r="A4307">
        <v>4306</v>
      </c>
      <c r="B4307">
        <v>11653.91</v>
      </c>
      <c r="C4307">
        <v>4962.8900000000003</v>
      </c>
    </row>
    <row r="4308" spans="1:3">
      <c r="A4308">
        <v>4307</v>
      </c>
      <c r="B4308">
        <v>11659.6</v>
      </c>
      <c r="C4308">
        <v>4964.3999999999996</v>
      </c>
    </row>
    <row r="4309" spans="1:3">
      <c r="A4309">
        <v>4308</v>
      </c>
      <c r="B4309">
        <v>11665.29</v>
      </c>
      <c r="C4309">
        <v>4965.8999999999996</v>
      </c>
    </row>
    <row r="4310" spans="1:3">
      <c r="A4310">
        <v>4309</v>
      </c>
      <c r="B4310">
        <v>11670.99</v>
      </c>
      <c r="C4310">
        <v>4967.41</v>
      </c>
    </row>
    <row r="4311" spans="1:3">
      <c r="A4311">
        <v>4310</v>
      </c>
      <c r="B4311">
        <v>11676.68</v>
      </c>
      <c r="C4311">
        <v>4968.91</v>
      </c>
    </row>
    <row r="4312" spans="1:3">
      <c r="A4312">
        <v>4311</v>
      </c>
      <c r="B4312">
        <v>11682.38</v>
      </c>
      <c r="C4312">
        <v>4970.42</v>
      </c>
    </row>
    <row r="4313" spans="1:3">
      <c r="A4313">
        <v>4312</v>
      </c>
      <c r="B4313">
        <v>11688.08</v>
      </c>
      <c r="C4313">
        <v>4971.93</v>
      </c>
    </row>
    <row r="4314" spans="1:3">
      <c r="A4314">
        <v>4313</v>
      </c>
      <c r="B4314">
        <v>11693.78</v>
      </c>
      <c r="C4314">
        <v>4973.43</v>
      </c>
    </row>
    <row r="4315" spans="1:3">
      <c r="A4315">
        <v>4314</v>
      </c>
      <c r="B4315">
        <v>11699.48</v>
      </c>
      <c r="C4315">
        <v>4974.9399999999996</v>
      </c>
    </row>
    <row r="4316" spans="1:3">
      <c r="A4316">
        <v>4315</v>
      </c>
      <c r="B4316">
        <v>11705.19</v>
      </c>
      <c r="C4316">
        <v>4976.45</v>
      </c>
    </row>
    <row r="4317" spans="1:3">
      <c r="A4317">
        <v>4316</v>
      </c>
      <c r="B4317">
        <v>11710.89</v>
      </c>
      <c r="C4317">
        <v>4977.96</v>
      </c>
    </row>
    <row r="4318" spans="1:3">
      <c r="A4318">
        <v>4317</v>
      </c>
      <c r="B4318">
        <v>11716.6</v>
      </c>
      <c r="C4318">
        <v>4979.47</v>
      </c>
    </row>
    <row r="4319" spans="1:3">
      <c r="A4319">
        <v>4318</v>
      </c>
      <c r="B4319">
        <v>11722.31</v>
      </c>
      <c r="C4319">
        <v>4980.97</v>
      </c>
    </row>
    <row r="4320" spans="1:3">
      <c r="A4320">
        <v>4319</v>
      </c>
      <c r="B4320">
        <v>11728.03</v>
      </c>
      <c r="C4320">
        <v>4982.4799999999996</v>
      </c>
    </row>
    <row r="4321" spans="1:3">
      <c r="A4321">
        <v>4320</v>
      </c>
      <c r="B4321">
        <v>11733.74</v>
      </c>
      <c r="C4321">
        <v>4983.99</v>
      </c>
    </row>
    <row r="4322" spans="1:3">
      <c r="A4322">
        <v>4321</v>
      </c>
      <c r="B4322">
        <v>11739.46</v>
      </c>
      <c r="C4322">
        <v>4985.5</v>
      </c>
    </row>
    <row r="4323" spans="1:3">
      <c r="A4323">
        <v>4322</v>
      </c>
      <c r="B4323">
        <v>11745.18</v>
      </c>
      <c r="C4323">
        <v>4987.01</v>
      </c>
    </row>
    <row r="4324" spans="1:3">
      <c r="A4324">
        <v>4323</v>
      </c>
      <c r="B4324">
        <v>11750.9</v>
      </c>
      <c r="C4324">
        <v>4988.5200000000004</v>
      </c>
    </row>
    <row r="4325" spans="1:3">
      <c r="A4325">
        <v>4324</v>
      </c>
      <c r="B4325">
        <v>11756.62</v>
      </c>
      <c r="C4325">
        <v>4990.03</v>
      </c>
    </row>
    <row r="4326" spans="1:3">
      <c r="A4326">
        <v>4325</v>
      </c>
      <c r="B4326">
        <v>11762.34</v>
      </c>
      <c r="C4326">
        <v>4991.54</v>
      </c>
    </row>
    <row r="4327" spans="1:3">
      <c r="A4327">
        <v>4326</v>
      </c>
      <c r="B4327">
        <v>11768.07</v>
      </c>
      <c r="C4327">
        <v>4993.05</v>
      </c>
    </row>
    <row r="4328" spans="1:3">
      <c r="A4328">
        <v>4327</v>
      </c>
      <c r="B4328">
        <v>11773.8</v>
      </c>
      <c r="C4328">
        <v>4994.5600000000004</v>
      </c>
    </row>
    <row r="4329" spans="1:3">
      <c r="A4329">
        <v>4328</v>
      </c>
      <c r="B4329">
        <v>11779.53</v>
      </c>
      <c r="C4329">
        <v>4996.07</v>
      </c>
    </row>
    <row r="4330" spans="1:3">
      <c r="A4330">
        <v>4329</v>
      </c>
      <c r="B4330">
        <v>11785.26</v>
      </c>
      <c r="C4330">
        <v>4997.58</v>
      </c>
    </row>
    <row r="4331" spans="1:3">
      <c r="A4331">
        <v>4330</v>
      </c>
      <c r="B4331">
        <v>11790.99</v>
      </c>
      <c r="C4331">
        <v>4999.09</v>
      </c>
    </row>
    <row r="4332" spans="1:3">
      <c r="A4332">
        <v>4331</v>
      </c>
      <c r="B4332">
        <v>11796.73</v>
      </c>
      <c r="C4332">
        <v>5000.6000000000004</v>
      </c>
    </row>
    <row r="4333" spans="1:3">
      <c r="A4333">
        <v>4332</v>
      </c>
      <c r="B4333">
        <v>11802.47</v>
      </c>
      <c r="C4333">
        <v>5002.1099999999997</v>
      </c>
    </row>
    <row r="4334" spans="1:3">
      <c r="A4334">
        <v>4333</v>
      </c>
      <c r="B4334">
        <v>11808.21</v>
      </c>
      <c r="C4334">
        <v>5003.63</v>
      </c>
    </row>
    <row r="4335" spans="1:3">
      <c r="A4335">
        <v>4334</v>
      </c>
      <c r="B4335">
        <v>11813.95</v>
      </c>
      <c r="C4335">
        <v>5005.1400000000003</v>
      </c>
    </row>
    <row r="4336" spans="1:3">
      <c r="A4336">
        <v>4335</v>
      </c>
      <c r="B4336">
        <v>11819.69</v>
      </c>
      <c r="C4336">
        <v>5006.6499999999996</v>
      </c>
    </row>
    <row r="4337" spans="1:3">
      <c r="A4337">
        <v>4336</v>
      </c>
      <c r="B4337">
        <v>11825.44</v>
      </c>
      <c r="C4337">
        <v>5008.16</v>
      </c>
    </row>
    <row r="4338" spans="1:3">
      <c r="A4338">
        <v>4337</v>
      </c>
      <c r="B4338">
        <v>11831.19</v>
      </c>
      <c r="C4338">
        <v>5009.68</v>
      </c>
    </row>
    <row r="4339" spans="1:3">
      <c r="A4339">
        <v>4338</v>
      </c>
      <c r="B4339">
        <v>11836.94</v>
      </c>
      <c r="C4339">
        <v>5011.1899999999996</v>
      </c>
    </row>
    <row r="4340" spans="1:3">
      <c r="A4340">
        <v>4339</v>
      </c>
      <c r="B4340">
        <v>11842.69</v>
      </c>
      <c r="C4340">
        <v>5012.7</v>
      </c>
    </row>
    <row r="4341" spans="1:3">
      <c r="A4341">
        <v>4340</v>
      </c>
      <c r="B4341">
        <v>11848.44</v>
      </c>
      <c r="C4341">
        <v>5014.22</v>
      </c>
    </row>
    <row r="4342" spans="1:3">
      <c r="A4342">
        <v>4341</v>
      </c>
      <c r="B4342">
        <v>11854.2</v>
      </c>
      <c r="C4342">
        <v>5015.7299999999996</v>
      </c>
    </row>
    <row r="4343" spans="1:3">
      <c r="A4343">
        <v>4342</v>
      </c>
      <c r="B4343">
        <v>11859.95</v>
      </c>
      <c r="C4343">
        <v>5017.24</v>
      </c>
    </row>
    <row r="4344" spans="1:3">
      <c r="A4344">
        <v>4343</v>
      </c>
      <c r="B4344">
        <v>11865.71</v>
      </c>
      <c r="C4344">
        <v>5018.76</v>
      </c>
    </row>
    <row r="4345" spans="1:3">
      <c r="A4345">
        <v>4344</v>
      </c>
      <c r="B4345">
        <v>11871.47</v>
      </c>
      <c r="C4345">
        <v>5020.2700000000004</v>
      </c>
    </row>
    <row r="4346" spans="1:3">
      <c r="A4346">
        <v>4345</v>
      </c>
      <c r="B4346">
        <v>11877.24</v>
      </c>
      <c r="C4346">
        <v>5021.79</v>
      </c>
    </row>
    <row r="4347" spans="1:3">
      <c r="A4347">
        <v>4346</v>
      </c>
      <c r="B4347">
        <v>11883</v>
      </c>
      <c r="C4347">
        <v>5023.3</v>
      </c>
    </row>
    <row r="4348" spans="1:3">
      <c r="A4348">
        <v>4347</v>
      </c>
      <c r="B4348">
        <v>11888.77</v>
      </c>
      <c r="C4348">
        <v>5024.82</v>
      </c>
    </row>
    <row r="4349" spans="1:3">
      <c r="A4349">
        <v>4348</v>
      </c>
      <c r="B4349">
        <v>11894.54</v>
      </c>
      <c r="C4349">
        <v>5026.33</v>
      </c>
    </row>
    <row r="4350" spans="1:3">
      <c r="A4350">
        <v>4349</v>
      </c>
      <c r="B4350">
        <v>11900.31</v>
      </c>
      <c r="C4350">
        <v>5027.8500000000004</v>
      </c>
    </row>
    <row r="4351" spans="1:3">
      <c r="A4351">
        <v>4350</v>
      </c>
      <c r="B4351">
        <v>11906.08</v>
      </c>
      <c r="C4351">
        <v>5029.37</v>
      </c>
    </row>
    <row r="4352" spans="1:3">
      <c r="A4352">
        <v>4351</v>
      </c>
      <c r="B4352">
        <v>11911.86</v>
      </c>
      <c r="C4352">
        <v>5030.88</v>
      </c>
    </row>
    <row r="4353" spans="1:3">
      <c r="A4353">
        <v>4352</v>
      </c>
      <c r="B4353">
        <v>11917.63</v>
      </c>
      <c r="C4353">
        <v>5032.3999999999996</v>
      </c>
    </row>
    <row r="4354" spans="1:3">
      <c r="A4354">
        <v>4353</v>
      </c>
      <c r="B4354">
        <v>11923.41</v>
      </c>
      <c r="C4354">
        <v>5033.91</v>
      </c>
    </row>
    <row r="4355" spans="1:3">
      <c r="A4355">
        <v>4354</v>
      </c>
      <c r="B4355">
        <v>11929.19</v>
      </c>
      <c r="C4355">
        <v>5035.43</v>
      </c>
    </row>
    <row r="4356" spans="1:3">
      <c r="A4356">
        <v>4355</v>
      </c>
      <c r="B4356">
        <v>11934.98</v>
      </c>
      <c r="C4356">
        <v>5036.95</v>
      </c>
    </row>
    <row r="4357" spans="1:3">
      <c r="A4357">
        <v>4356</v>
      </c>
      <c r="B4357">
        <v>11940.76</v>
      </c>
      <c r="C4357">
        <v>5038.47</v>
      </c>
    </row>
    <row r="4358" spans="1:3">
      <c r="A4358">
        <v>4357</v>
      </c>
      <c r="B4358">
        <v>11946.55</v>
      </c>
      <c r="C4358">
        <v>5039.9799999999996</v>
      </c>
    </row>
    <row r="4359" spans="1:3">
      <c r="A4359">
        <v>4358</v>
      </c>
      <c r="B4359">
        <v>11952.33</v>
      </c>
      <c r="C4359">
        <v>5041.5</v>
      </c>
    </row>
    <row r="4360" spans="1:3">
      <c r="A4360">
        <v>4359</v>
      </c>
      <c r="B4360">
        <v>11958.13</v>
      </c>
      <c r="C4360">
        <v>5043.0200000000004</v>
      </c>
    </row>
    <row r="4361" spans="1:3">
      <c r="A4361">
        <v>4360</v>
      </c>
      <c r="B4361">
        <v>11963.92</v>
      </c>
      <c r="C4361">
        <v>5044.54</v>
      </c>
    </row>
    <row r="4362" spans="1:3">
      <c r="A4362">
        <v>4361</v>
      </c>
      <c r="B4362">
        <v>11969.71</v>
      </c>
      <c r="C4362">
        <v>5046.0600000000004</v>
      </c>
    </row>
    <row r="4363" spans="1:3">
      <c r="A4363">
        <v>4362</v>
      </c>
      <c r="B4363">
        <v>11975.51</v>
      </c>
      <c r="C4363">
        <v>5047.58</v>
      </c>
    </row>
    <row r="4364" spans="1:3">
      <c r="A4364">
        <v>4363</v>
      </c>
      <c r="B4364">
        <v>11981.31</v>
      </c>
      <c r="C4364">
        <v>5049.1000000000004</v>
      </c>
    </row>
    <row r="4365" spans="1:3">
      <c r="A4365">
        <v>4364</v>
      </c>
      <c r="B4365">
        <v>11987.11</v>
      </c>
      <c r="C4365">
        <v>5050.62</v>
      </c>
    </row>
    <row r="4366" spans="1:3">
      <c r="A4366">
        <v>4365</v>
      </c>
      <c r="B4366">
        <v>11992.91</v>
      </c>
      <c r="C4366">
        <v>5052.13</v>
      </c>
    </row>
    <row r="4367" spans="1:3">
      <c r="A4367">
        <v>4366</v>
      </c>
      <c r="B4367">
        <v>11998.71</v>
      </c>
      <c r="C4367">
        <v>5053.6499999999996</v>
      </c>
    </row>
    <row r="4368" spans="1:3">
      <c r="A4368">
        <v>4367</v>
      </c>
      <c r="B4368">
        <v>12004.52</v>
      </c>
      <c r="C4368">
        <v>5055.17</v>
      </c>
    </row>
    <row r="4369" spans="1:3">
      <c r="A4369">
        <v>4368</v>
      </c>
      <c r="B4369">
        <v>12010.33</v>
      </c>
      <c r="C4369">
        <v>5056.7</v>
      </c>
    </row>
    <row r="4370" spans="1:3">
      <c r="A4370">
        <v>4369</v>
      </c>
      <c r="B4370">
        <v>12016.14</v>
      </c>
      <c r="C4370">
        <v>5058.22</v>
      </c>
    </row>
    <row r="4371" spans="1:3">
      <c r="A4371">
        <v>4370</v>
      </c>
      <c r="B4371">
        <v>12021.95</v>
      </c>
      <c r="C4371">
        <v>5059.74</v>
      </c>
    </row>
    <row r="4372" spans="1:3">
      <c r="A4372">
        <v>4371</v>
      </c>
      <c r="B4372">
        <v>12027.76</v>
      </c>
      <c r="C4372">
        <v>5061.26</v>
      </c>
    </row>
    <row r="4373" spans="1:3">
      <c r="A4373">
        <v>4372</v>
      </c>
      <c r="B4373">
        <v>12033.58</v>
      </c>
      <c r="C4373">
        <v>5062.78</v>
      </c>
    </row>
    <row r="4374" spans="1:3">
      <c r="A4374">
        <v>4373</v>
      </c>
      <c r="B4374">
        <v>12039.4</v>
      </c>
      <c r="C4374">
        <v>5064.3</v>
      </c>
    </row>
    <row r="4375" spans="1:3">
      <c r="A4375">
        <v>4374</v>
      </c>
      <c r="B4375">
        <v>12045.22</v>
      </c>
      <c r="C4375">
        <v>5065.82</v>
      </c>
    </row>
    <row r="4376" spans="1:3">
      <c r="A4376">
        <v>4375</v>
      </c>
      <c r="B4376">
        <v>12051.04</v>
      </c>
      <c r="C4376">
        <v>5067.34</v>
      </c>
    </row>
    <row r="4377" spans="1:3">
      <c r="A4377">
        <v>4376</v>
      </c>
      <c r="B4377">
        <v>12056.86</v>
      </c>
      <c r="C4377">
        <v>5068.87</v>
      </c>
    </row>
    <row r="4378" spans="1:3">
      <c r="A4378">
        <v>4377</v>
      </c>
      <c r="B4378">
        <v>12062.69</v>
      </c>
      <c r="C4378">
        <v>5070.3900000000003</v>
      </c>
    </row>
    <row r="4379" spans="1:3">
      <c r="A4379">
        <v>4378</v>
      </c>
      <c r="B4379">
        <v>12068.52</v>
      </c>
      <c r="C4379">
        <v>5071.91</v>
      </c>
    </row>
    <row r="4380" spans="1:3">
      <c r="A4380">
        <v>4379</v>
      </c>
      <c r="B4380">
        <v>12074.35</v>
      </c>
      <c r="C4380">
        <v>5073.4399999999996</v>
      </c>
    </row>
    <row r="4381" spans="1:3">
      <c r="A4381">
        <v>4380</v>
      </c>
      <c r="B4381">
        <v>12080.18</v>
      </c>
      <c r="C4381">
        <v>5074.96</v>
      </c>
    </row>
    <row r="4382" spans="1:3">
      <c r="A4382">
        <v>4381</v>
      </c>
      <c r="B4382">
        <v>12086.01</v>
      </c>
      <c r="C4382">
        <v>5076.4799999999996</v>
      </c>
    </row>
    <row r="4383" spans="1:3">
      <c r="A4383">
        <v>4382</v>
      </c>
      <c r="B4383">
        <v>12091.85</v>
      </c>
      <c r="C4383">
        <v>5078.01</v>
      </c>
    </row>
    <row r="4384" spans="1:3">
      <c r="A4384">
        <v>4383</v>
      </c>
      <c r="B4384">
        <v>12097.68</v>
      </c>
      <c r="C4384">
        <v>5079.53</v>
      </c>
    </row>
    <row r="4385" spans="1:3">
      <c r="A4385">
        <v>4384</v>
      </c>
      <c r="B4385">
        <v>12103.52</v>
      </c>
      <c r="C4385">
        <v>5081.05</v>
      </c>
    </row>
    <row r="4386" spans="1:3">
      <c r="A4386">
        <v>4385</v>
      </c>
      <c r="B4386">
        <v>12109.37</v>
      </c>
      <c r="C4386">
        <v>5082.58</v>
      </c>
    </row>
    <row r="4387" spans="1:3">
      <c r="A4387">
        <v>4386</v>
      </c>
      <c r="B4387">
        <v>12115.21</v>
      </c>
      <c r="C4387">
        <v>5084.1000000000004</v>
      </c>
    </row>
    <row r="4388" spans="1:3">
      <c r="A4388">
        <v>4387</v>
      </c>
      <c r="B4388">
        <v>12121.05</v>
      </c>
      <c r="C4388">
        <v>5085.63</v>
      </c>
    </row>
    <row r="4389" spans="1:3">
      <c r="A4389">
        <v>4388</v>
      </c>
      <c r="B4389">
        <v>12126.9</v>
      </c>
      <c r="C4389">
        <v>5087.1499999999996</v>
      </c>
    </row>
    <row r="4390" spans="1:3">
      <c r="A4390">
        <v>4389</v>
      </c>
      <c r="B4390">
        <v>12132.75</v>
      </c>
      <c r="C4390">
        <v>5088.68</v>
      </c>
    </row>
    <row r="4391" spans="1:3">
      <c r="A4391">
        <v>4390</v>
      </c>
      <c r="B4391">
        <v>12138.6</v>
      </c>
      <c r="C4391">
        <v>5090.21</v>
      </c>
    </row>
    <row r="4392" spans="1:3">
      <c r="A4392">
        <v>4391</v>
      </c>
      <c r="B4392">
        <v>12144.46</v>
      </c>
      <c r="C4392">
        <v>5091.7299999999996</v>
      </c>
    </row>
    <row r="4393" spans="1:3">
      <c r="A4393">
        <v>4392</v>
      </c>
      <c r="B4393">
        <v>12150.31</v>
      </c>
      <c r="C4393">
        <v>5093.26</v>
      </c>
    </row>
    <row r="4394" spans="1:3">
      <c r="A4394">
        <v>4393</v>
      </c>
      <c r="B4394">
        <v>12156.17</v>
      </c>
      <c r="C4394">
        <v>5094.78</v>
      </c>
    </row>
    <row r="4395" spans="1:3">
      <c r="A4395">
        <v>4394</v>
      </c>
      <c r="B4395">
        <v>12162.03</v>
      </c>
      <c r="C4395">
        <v>5096.3100000000004</v>
      </c>
    </row>
    <row r="4396" spans="1:3">
      <c r="A4396">
        <v>4395</v>
      </c>
      <c r="B4396">
        <v>12167.89</v>
      </c>
      <c r="C4396">
        <v>5097.84</v>
      </c>
    </row>
    <row r="4397" spans="1:3">
      <c r="A4397">
        <v>4396</v>
      </c>
      <c r="B4397">
        <v>12173.75</v>
      </c>
      <c r="C4397">
        <v>5099.37</v>
      </c>
    </row>
    <row r="4398" spans="1:3">
      <c r="A4398">
        <v>4397</v>
      </c>
      <c r="B4398">
        <v>12179.62</v>
      </c>
      <c r="C4398">
        <v>5100.8900000000003</v>
      </c>
    </row>
    <row r="4399" spans="1:3">
      <c r="A4399">
        <v>4398</v>
      </c>
      <c r="B4399">
        <v>12185.48</v>
      </c>
      <c r="C4399">
        <v>5102.42</v>
      </c>
    </row>
    <row r="4400" spans="1:3">
      <c r="A4400">
        <v>4399</v>
      </c>
      <c r="B4400">
        <v>12191.35</v>
      </c>
      <c r="C4400">
        <v>5103.95</v>
      </c>
    </row>
    <row r="4401" spans="1:3">
      <c r="A4401">
        <v>4400</v>
      </c>
      <c r="B4401">
        <v>12197.23</v>
      </c>
      <c r="C4401">
        <v>5105.4799999999996</v>
      </c>
    </row>
    <row r="4402" spans="1:3">
      <c r="A4402">
        <v>4401</v>
      </c>
      <c r="B4402">
        <v>12203.1</v>
      </c>
      <c r="C4402">
        <v>5107.01</v>
      </c>
    </row>
    <row r="4403" spans="1:3">
      <c r="A4403">
        <v>4402</v>
      </c>
      <c r="B4403">
        <v>12208.97</v>
      </c>
      <c r="C4403">
        <v>5108.53</v>
      </c>
    </row>
    <row r="4404" spans="1:3">
      <c r="A4404">
        <v>4403</v>
      </c>
      <c r="B4404">
        <v>12214.85</v>
      </c>
      <c r="C4404">
        <v>5110.0600000000004</v>
      </c>
    </row>
    <row r="4405" spans="1:3">
      <c r="A4405">
        <v>4404</v>
      </c>
      <c r="B4405">
        <v>12220.73</v>
      </c>
      <c r="C4405">
        <v>5111.59</v>
      </c>
    </row>
    <row r="4406" spans="1:3">
      <c r="A4406">
        <v>4405</v>
      </c>
      <c r="B4406">
        <v>12226.61</v>
      </c>
      <c r="C4406">
        <v>5113.12</v>
      </c>
    </row>
    <row r="4407" spans="1:3">
      <c r="A4407">
        <v>4406</v>
      </c>
      <c r="B4407">
        <v>12232.49</v>
      </c>
      <c r="C4407">
        <v>5114.6499999999996</v>
      </c>
    </row>
    <row r="4408" spans="1:3">
      <c r="A4408">
        <v>4407</v>
      </c>
      <c r="B4408">
        <v>12238.38</v>
      </c>
      <c r="C4408">
        <v>5116.18</v>
      </c>
    </row>
    <row r="4409" spans="1:3">
      <c r="A4409">
        <v>4408</v>
      </c>
      <c r="B4409">
        <v>12244.27</v>
      </c>
      <c r="C4409">
        <v>5117.71</v>
      </c>
    </row>
    <row r="4410" spans="1:3">
      <c r="A4410">
        <v>4409</v>
      </c>
      <c r="B4410">
        <v>12250.15</v>
      </c>
      <c r="C4410">
        <v>5119.24</v>
      </c>
    </row>
    <row r="4411" spans="1:3">
      <c r="A4411">
        <v>4410</v>
      </c>
      <c r="B4411">
        <v>12256.05</v>
      </c>
      <c r="C4411">
        <v>5120.7700000000004</v>
      </c>
    </row>
    <row r="4412" spans="1:3">
      <c r="A4412">
        <v>4411</v>
      </c>
      <c r="B4412">
        <v>12261.94</v>
      </c>
      <c r="C4412">
        <v>5122.3</v>
      </c>
    </row>
    <row r="4413" spans="1:3">
      <c r="A4413">
        <v>4412</v>
      </c>
      <c r="B4413">
        <v>12267.83</v>
      </c>
      <c r="C4413">
        <v>5123.83</v>
      </c>
    </row>
    <row r="4414" spans="1:3">
      <c r="A4414">
        <v>4413</v>
      </c>
      <c r="B4414">
        <v>12273.73</v>
      </c>
      <c r="C4414">
        <v>5125.37</v>
      </c>
    </row>
    <row r="4415" spans="1:3">
      <c r="A4415">
        <v>4414</v>
      </c>
      <c r="B4415">
        <v>12279.63</v>
      </c>
      <c r="C4415">
        <v>5126.8999999999996</v>
      </c>
    </row>
    <row r="4416" spans="1:3">
      <c r="A4416">
        <v>4415</v>
      </c>
      <c r="B4416">
        <v>12285.53</v>
      </c>
      <c r="C4416">
        <v>5128.43</v>
      </c>
    </row>
    <row r="4417" spans="1:3">
      <c r="A4417">
        <v>4416</v>
      </c>
      <c r="B4417">
        <v>12291.43</v>
      </c>
      <c r="C4417">
        <v>5129.96</v>
      </c>
    </row>
    <row r="4418" spans="1:3">
      <c r="A4418">
        <v>4417</v>
      </c>
      <c r="B4418">
        <v>12297.34</v>
      </c>
      <c r="C4418">
        <v>5131.49</v>
      </c>
    </row>
    <row r="4419" spans="1:3">
      <c r="A4419">
        <v>4418</v>
      </c>
      <c r="B4419">
        <v>12303.24</v>
      </c>
      <c r="C4419">
        <v>5133.03</v>
      </c>
    </row>
    <row r="4420" spans="1:3">
      <c r="A4420">
        <v>4419</v>
      </c>
      <c r="B4420">
        <v>12309.15</v>
      </c>
      <c r="C4420">
        <v>5134.5600000000004</v>
      </c>
    </row>
    <row r="4421" spans="1:3">
      <c r="A4421">
        <v>4420</v>
      </c>
      <c r="B4421">
        <v>12315.06</v>
      </c>
      <c r="C4421">
        <v>5136.09</v>
      </c>
    </row>
    <row r="4422" spans="1:3">
      <c r="A4422">
        <v>4421</v>
      </c>
      <c r="B4422">
        <v>12320.98</v>
      </c>
      <c r="C4422">
        <v>5137.63</v>
      </c>
    </row>
    <row r="4423" spans="1:3">
      <c r="A4423">
        <v>4422</v>
      </c>
      <c r="B4423">
        <v>12326.89</v>
      </c>
      <c r="C4423">
        <v>5139.16</v>
      </c>
    </row>
    <row r="4424" spans="1:3">
      <c r="A4424">
        <v>4423</v>
      </c>
      <c r="B4424">
        <v>12332.81</v>
      </c>
      <c r="C4424">
        <v>5140.6899999999996</v>
      </c>
    </row>
    <row r="4425" spans="1:3">
      <c r="A4425">
        <v>4424</v>
      </c>
      <c r="B4425">
        <v>12338.73</v>
      </c>
      <c r="C4425">
        <v>5142.2299999999996</v>
      </c>
    </row>
    <row r="4426" spans="1:3">
      <c r="A4426">
        <v>4425</v>
      </c>
      <c r="B4426">
        <v>12344.65</v>
      </c>
      <c r="C4426">
        <v>5143.76</v>
      </c>
    </row>
    <row r="4427" spans="1:3">
      <c r="A4427">
        <v>4426</v>
      </c>
      <c r="B4427">
        <v>12350.57</v>
      </c>
      <c r="C4427">
        <v>5145.3</v>
      </c>
    </row>
    <row r="4428" spans="1:3">
      <c r="A4428">
        <v>4427</v>
      </c>
      <c r="B4428">
        <v>12356.49</v>
      </c>
      <c r="C4428">
        <v>5146.83</v>
      </c>
    </row>
    <row r="4429" spans="1:3">
      <c r="A4429">
        <v>4428</v>
      </c>
      <c r="B4429">
        <v>12362.42</v>
      </c>
      <c r="C4429">
        <v>5148.37</v>
      </c>
    </row>
    <row r="4430" spans="1:3">
      <c r="A4430">
        <v>4429</v>
      </c>
      <c r="B4430">
        <v>12368.35</v>
      </c>
      <c r="C4430">
        <v>5149.8999999999996</v>
      </c>
    </row>
    <row r="4431" spans="1:3">
      <c r="A4431">
        <v>4430</v>
      </c>
      <c r="B4431">
        <v>12374.28</v>
      </c>
      <c r="C4431">
        <v>5151.4399999999996</v>
      </c>
    </row>
    <row r="4432" spans="1:3">
      <c r="A4432">
        <v>4431</v>
      </c>
      <c r="B4432">
        <v>12380.21</v>
      </c>
      <c r="C4432">
        <v>5152.97</v>
      </c>
    </row>
    <row r="4433" spans="1:3">
      <c r="A4433">
        <v>4432</v>
      </c>
      <c r="B4433">
        <v>12386.15</v>
      </c>
      <c r="C4433">
        <v>5154.51</v>
      </c>
    </row>
    <row r="4434" spans="1:3">
      <c r="A4434">
        <v>4433</v>
      </c>
      <c r="B4434">
        <v>12392.08</v>
      </c>
      <c r="C4434">
        <v>5156.05</v>
      </c>
    </row>
    <row r="4435" spans="1:3">
      <c r="A4435">
        <v>4434</v>
      </c>
      <c r="B4435">
        <v>12398.02</v>
      </c>
      <c r="C4435">
        <v>5157.58</v>
      </c>
    </row>
    <row r="4436" spans="1:3">
      <c r="A4436">
        <v>4435</v>
      </c>
      <c r="B4436">
        <v>12403.96</v>
      </c>
      <c r="C4436">
        <v>5159.12</v>
      </c>
    </row>
    <row r="4437" spans="1:3">
      <c r="A4437">
        <v>4436</v>
      </c>
      <c r="B4437">
        <v>12409.91</v>
      </c>
      <c r="C4437">
        <v>5160.66</v>
      </c>
    </row>
    <row r="4438" spans="1:3">
      <c r="A4438">
        <v>4437</v>
      </c>
      <c r="B4438">
        <v>12415.85</v>
      </c>
      <c r="C4438">
        <v>5162.1899999999996</v>
      </c>
    </row>
    <row r="4439" spans="1:3">
      <c r="A4439">
        <v>4438</v>
      </c>
      <c r="B4439">
        <v>12421.8</v>
      </c>
      <c r="C4439">
        <v>5163.7299999999996</v>
      </c>
    </row>
    <row r="4440" spans="1:3">
      <c r="A4440">
        <v>4439</v>
      </c>
      <c r="B4440">
        <v>12427.75</v>
      </c>
      <c r="C4440">
        <v>5165.2700000000004</v>
      </c>
    </row>
    <row r="4441" spans="1:3">
      <c r="A4441">
        <v>4440</v>
      </c>
      <c r="B4441">
        <v>12433.7</v>
      </c>
      <c r="C4441">
        <v>5166.8100000000004</v>
      </c>
    </row>
    <row r="4442" spans="1:3">
      <c r="A4442">
        <v>4441</v>
      </c>
      <c r="B4442">
        <v>12439.65</v>
      </c>
      <c r="C4442">
        <v>5168.3500000000004</v>
      </c>
    </row>
    <row r="4443" spans="1:3">
      <c r="A4443">
        <v>4442</v>
      </c>
      <c r="B4443">
        <v>12445.6</v>
      </c>
      <c r="C4443">
        <v>5169.88</v>
      </c>
    </row>
    <row r="4444" spans="1:3">
      <c r="A4444">
        <v>4443</v>
      </c>
      <c r="B4444">
        <v>12451.56</v>
      </c>
      <c r="C4444">
        <v>5171.42</v>
      </c>
    </row>
    <row r="4445" spans="1:3">
      <c r="A4445">
        <v>4444</v>
      </c>
      <c r="B4445">
        <v>12457.52</v>
      </c>
      <c r="C4445">
        <v>5172.96</v>
      </c>
    </row>
    <row r="4446" spans="1:3">
      <c r="A4446">
        <v>4445</v>
      </c>
      <c r="B4446">
        <v>12463.48</v>
      </c>
      <c r="C4446">
        <v>5174.5</v>
      </c>
    </row>
    <row r="4447" spans="1:3">
      <c r="A4447">
        <v>4446</v>
      </c>
      <c r="B4447">
        <v>12469.44</v>
      </c>
      <c r="C4447">
        <v>5176.04</v>
      </c>
    </row>
    <row r="4448" spans="1:3">
      <c r="A4448">
        <v>4447</v>
      </c>
      <c r="B4448">
        <v>12475.41</v>
      </c>
      <c r="C4448">
        <v>5177.58</v>
      </c>
    </row>
    <row r="4449" spans="1:3">
      <c r="A4449">
        <v>4448</v>
      </c>
      <c r="B4449">
        <v>12481.37</v>
      </c>
      <c r="C4449">
        <v>5179.12</v>
      </c>
    </row>
    <row r="4450" spans="1:3">
      <c r="A4450">
        <v>4449</v>
      </c>
      <c r="B4450">
        <v>12487.34</v>
      </c>
      <c r="C4450">
        <v>5180.66</v>
      </c>
    </row>
    <row r="4451" spans="1:3">
      <c r="A4451">
        <v>4450</v>
      </c>
      <c r="B4451">
        <v>12493.31</v>
      </c>
      <c r="C4451">
        <v>5182.2</v>
      </c>
    </row>
    <row r="4452" spans="1:3">
      <c r="A4452">
        <v>4451</v>
      </c>
      <c r="B4452">
        <v>12499.29</v>
      </c>
      <c r="C4452">
        <v>5183.74</v>
      </c>
    </row>
    <row r="4453" spans="1:3">
      <c r="A4453">
        <v>4452</v>
      </c>
      <c r="B4453">
        <v>12505.26</v>
      </c>
      <c r="C4453">
        <v>5185.28</v>
      </c>
    </row>
    <row r="4454" spans="1:3">
      <c r="A4454">
        <v>4453</v>
      </c>
      <c r="B4454">
        <v>12511.24</v>
      </c>
      <c r="C4454">
        <v>5186.82</v>
      </c>
    </row>
    <row r="4455" spans="1:3">
      <c r="A4455">
        <v>4454</v>
      </c>
      <c r="B4455">
        <v>12517.22</v>
      </c>
      <c r="C4455">
        <v>5188.37</v>
      </c>
    </row>
    <row r="4456" spans="1:3">
      <c r="A4456">
        <v>4455</v>
      </c>
      <c r="B4456">
        <v>12523.2</v>
      </c>
      <c r="C4456">
        <v>5189.91</v>
      </c>
    </row>
    <row r="4457" spans="1:3">
      <c r="A4457">
        <v>4456</v>
      </c>
      <c r="B4457">
        <v>12529.18</v>
      </c>
      <c r="C4457">
        <v>5191.45</v>
      </c>
    </row>
    <row r="4458" spans="1:3">
      <c r="A4458">
        <v>4457</v>
      </c>
      <c r="B4458">
        <v>12535.16</v>
      </c>
      <c r="C4458">
        <v>5192.99</v>
      </c>
    </row>
    <row r="4459" spans="1:3">
      <c r="A4459">
        <v>4458</v>
      </c>
      <c r="B4459">
        <v>12541.15</v>
      </c>
      <c r="C4459">
        <v>5194.53</v>
      </c>
    </row>
    <row r="4460" spans="1:3">
      <c r="A4460">
        <v>4459</v>
      </c>
      <c r="B4460">
        <v>12547.14</v>
      </c>
      <c r="C4460">
        <v>5196.08</v>
      </c>
    </row>
    <row r="4461" spans="1:3">
      <c r="A4461">
        <v>4460</v>
      </c>
      <c r="B4461">
        <v>12553.13</v>
      </c>
      <c r="C4461">
        <v>5197.62</v>
      </c>
    </row>
    <row r="4462" spans="1:3">
      <c r="A4462">
        <v>4461</v>
      </c>
      <c r="B4462">
        <v>12559.12</v>
      </c>
      <c r="C4462">
        <v>5199.16</v>
      </c>
    </row>
    <row r="4463" spans="1:3">
      <c r="A4463">
        <v>4462</v>
      </c>
      <c r="B4463">
        <v>12565.12</v>
      </c>
      <c r="C4463">
        <v>5200.71</v>
      </c>
    </row>
    <row r="4464" spans="1:3">
      <c r="A4464">
        <v>4463</v>
      </c>
      <c r="B4464">
        <v>12571.11</v>
      </c>
      <c r="C4464">
        <v>5202.25</v>
      </c>
    </row>
    <row r="4465" spans="1:3">
      <c r="A4465">
        <v>4464</v>
      </c>
      <c r="B4465">
        <v>12577.11</v>
      </c>
      <c r="C4465">
        <v>5203.8</v>
      </c>
    </row>
    <row r="4466" spans="1:3">
      <c r="A4466">
        <v>4465</v>
      </c>
      <c r="B4466">
        <v>12583.11</v>
      </c>
      <c r="C4466">
        <v>5205.34</v>
      </c>
    </row>
    <row r="4467" spans="1:3">
      <c r="A4467">
        <v>4466</v>
      </c>
      <c r="B4467">
        <v>12589.12</v>
      </c>
      <c r="C4467">
        <v>5206.88</v>
      </c>
    </row>
    <row r="4468" spans="1:3">
      <c r="A4468">
        <v>4467</v>
      </c>
      <c r="B4468">
        <v>12595.12</v>
      </c>
      <c r="C4468">
        <v>5208.43</v>
      </c>
    </row>
    <row r="4469" spans="1:3">
      <c r="A4469">
        <v>4468</v>
      </c>
      <c r="B4469">
        <v>12601.13</v>
      </c>
      <c r="C4469">
        <v>5209.97</v>
      </c>
    </row>
    <row r="4470" spans="1:3">
      <c r="A4470">
        <v>4469</v>
      </c>
      <c r="B4470">
        <v>12607.14</v>
      </c>
      <c r="C4470">
        <v>5211.5200000000004</v>
      </c>
    </row>
    <row r="4471" spans="1:3">
      <c r="A4471">
        <v>4470</v>
      </c>
      <c r="B4471">
        <v>12613.15</v>
      </c>
      <c r="C4471">
        <v>5213.0600000000004</v>
      </c>
    </row>
    <row r="4472" spans="1:3">
      <c r="A4472">
        <v>4471</v>
      </c>
      <c r="B4472">
        <v>12619.16</v>
      </c>
      <c r="C4472">
        <v>5214.6099999999997</v>
      </c>
    </row>
    <row r="4473" spans="1:3">
      <c r="A4473">
        <v>4472</v>
      </c>
      <c r="B4473">
        <v>12625.17</v>
      </c>
      <c r="C4473">
        <v>5216.16</v>
      </c>
    </row>
    <row r="4474" spans="1:3">
      <c r="A4474">
        <v>4473</v>
      </c>
      <c r="B4474">
        <v>12631.19</v>
      </c>
      <c r="C4474">
        <v>5217.7</v>
      </c>
    </row>
    <row r="4475" spans="1:3">
      <c r="A4475">
        <v>4474</v>
      </c>
      <c r="B4475">
        <v>12637.21</v>
      </c>
      <c r="C4475">
        <v>5219.25</v>
      </c>
    </row>
    <row r="4476" spans="1:3">
      <c r="A4476">
        <v>4475</v>
      </c>
      <c r="B4476">
        <v>12643.23</v>
      </c>
      <c r="C4476">
        <v>5220.8</v>
      </c>
    </row>
    <row r="4477" spans="1:3">
      <c r="A4477">
        <v>4476</v>
      </c>
      <c r="B4477">
        <v>12649.25</v>
      </c>
      <c r="C4477">
        <v>5222.34</v>
      </c>
    </row>
    <row r="4478" spans="1:3">
      <c r="A4478">
        <v>4477</v>
      </c>
      <c r="B4478">
        <v>12655.28</v>
      </c>
      <c r="C4478">
        <v>5223.8900000000003</v>
      </c>
    </row>
    <row r="4479" spans="1:3">
      <c r="A4479">
        <v>4478</v>
      </c>
      <c r="B4479">
        <v>12661.31</v>
      </c>
      <c r="C4479">
        <v>5225.4399999999996</v>
      </c>
    </row>
    <row r="4480" spans="1:3">
      <c r="A4480">
        <v>4479</v>
      </c>
      <c r="B4480">
        <v>12667.34</v>
      </c>
      <c r="C4480">
        <v>5226.99</v>
      </c>
    </row>
    <row r="4481" spans="1:3">
      <c r="A4481">
        <v>4480</v>
      </c>
      <c r="B4481">
        <v>12673.37</v>
      </c>
      <c r="C4481">
        <v>5228.53</v>
      </c>
    </row>
    <row r="4482" spans="1:3">
      <c r="A4482">
        <v>4481</v>
      </c>
      <c r="B4482">
        <v>12679.4</v>
      </c>
      <c r="C4482">
        <v>5230.08</v>
      </c>
    </row>
    <row r="4483" spans="1:3">
      <c r="A4483">
        <v>4482</v>
      </c>
      <c r="B4483">
        <v>12685.43</v>
      </c>
      <c r="C4483">
        <v>5231.63</v>
      </c>
    </row>
    <row r="4484" spans="1:3">
      <c r="A4484">
        <v>4483</v>
      </c>
      <c r="B4484">
        <v>12691.47</v>
      </c>
      <c r="C4484">
        <v>5233.18</v>
      </c>
    </row>
    <row r="4485" spans="1:3">
      <c r="A4485">
        <v>4484</v>
      </c>
      <c r="B4485">
        <v>12697.51</v>
      </c>
      <c r="C4485">
        <v>5234.7299999999996</v>
      </c>
    </row>
    <row r="4486" spans="1:3">
      <c r="A4486">
        <v>4485</v>
      </c>
      <c r="B4486">
        <v>12703.55</v>
      </c>
      <c r="C4486">
        <v>5236.28</v>
      </c>
    </row>
    <row r="4487" spans="1:3">
      <c r="A4487">
        <v>4486</v>
      </c>
      <c r="B4487">
        <v>12709.59</v>
      </c>
      <c r="C4487">
        <v>5237.83</v>
      </c>
    </row>
    <row r="4488" spans="1:3">
      <c r="A4488">
        <v>4487</v>
      </c>
      <c r="B4488">
        <v>12715.64</v>
      </c>
      <c r="C4488">
        <v>5239.38</v>
      </c>
    </row>
    <row r="4489" spans="1:3">
      <c r="A4489">
        <v>4488</v>
      </c>
      <c r="B4489">
        <v>12721.69</v>
      </c>
      <c r="C4489">
        <v>5240.93</v>
      </c>
    </row>
    <row r="4490" spans="1:3">
      <c r="A4490">
        <v>4489</v>
      </c>
      <c r="B4490">
        <v>12727.74</v>
      </c>
      <c r="C4490">
        <v>5242.4799999999996</v>
      </c>
    </row>
    <row r="4491" spans="1:3">
      <c r="A4491">
        <v>4490</v>
      </c>
      <c r="B4491">
        <v>12733.79</v>
      </c>
      <c r="C4491">
        <v>5244.03</v>
      </c>
    </row>
    <row r="4492" spans="1:3">
      <c r="A4492">
        <v>4491</v>
      </c>
      <c r="B4492">
        <v>12739.84</v>
      </c>
      <c r="C4492">
        <v>5245.58</v>
      </c>
    </row>
    <row r="4493" spans="1:3">
      <c r="A4493">
        <v>4492</v>
      </c>
      <c r="B4493">
        <v>12745.9</v>
      </c>
      <c r="C4493">
        <v>5247.13</v>
      </c>
    </row>
    <row r="4494" spans="1:3">
      <c r="A4494">
        <v>4493</v>
      </c>
      <c r="B4494">
        <v>12751.95</v>
      </c>
      <c r="C4494">
        <v>5248.68</v>
      </c>
    </row>
    <row r="4495" spans="1:3">
      <c r="A4495">
        <v>4494</v>
      </c>
      <c r="B4495">
        <v>12758.01</v>
      </c>
      <c r="C4495">
        <v>5250.23</v>
      </c>
    </row>
    <row r="4496" spans="1:3">
      <c r="A4496">
        <v>4495</v>
      </c>
      <c r="B4496">
        <v>12764.07</v>
      </c>
      <c r="C4496">
        <v>5251.78</v>
      </c>
    </row>
    <row r="4497" spans="1:3">
      <c r="A4497">
        <v>4496</v>
      </c>
      <c r="B4497">
        <v>12770.14</v>
      </c>
      <c r="C4497">
        <v>5253.34</v>
      </c>
    </row>
    <row r="4498" spans="1:3">
      <c r="A4498">
        <v>4497</v>
      </c>
      <c r="B4498">
        <v>12776.2</v>
      </c>
      <c r="C4498">
        <v>5254.89</v>
      </c>
    </row>
    <row r="4499" spans="1:3">
      <c r="A4499">
        <v>4498</v>
      </c>
      <c r="B4499">
        <v>12782.27</v>
      </c>
      <c r="C4499">
        <v>5256.44</v>
      </c>
    </row>
    <row r="4500" spans="1:3">
      <c r="A4500">
        <v>4499</v>
      </c>
      <c r="B4500">
        <v>12788.34</v>
      </c>
      <c r="C4500">
        <v>5257.99</v>
      </c>
    </row>
    <row r="4501" spans="1:3">
      <c r="A4501">
        <v>4500</v>
      </c>
      <c r="B4501">
        <v>12794.41</v>
      </c>
      <c r="C4501">
        <v>5259.55</v>
      </c>
    </row>
    <row r="4502" spans="1:3">
      <c r="A4502">
        <v>4501</v>
      </c>
      <c r="B4502">
        <v>12800.48</v>
      </c>
      <c r="C4502">
        <v>5261.1</v>
      </c>
    </row>
    <row r="4503" spans="1:3">
      <c r="A4503">
        <v>4502</v>
      </c>
      <c r="B4503">
        <v>12806.56</v>
      </c>
      <c r="C4503">
        <v>5262.65</v>
      </c>
    </row>
    <row r="4504" spans="1:3">
      <c r="A4504">
        <v>4503</v>
      </c>
      <c r="B4504">
        <v>12812.64</v>
      </c>
      <c r="C4504">
        <v>5264.21</v>
      </c>
    </row>
    <row r="4505" spans="1:3">
      <c r="A4505">
        <v>4504</v>
      </c>
      <c r="B4505">
        <v>12818.72</v>
      </c>
      <c r="C4505">
        <v>5265.76</v>
      </c>
    </row>
    <row r="4506" spans="1:3">
      <c r="A4506">
        <v>4505</v>
      </c>
      <c r="B4506">
        <v>12824.8</v>
      </c>
      <c r="C4506">
        <v>5267.31</v>
      </c>
    </row>
    <row r="4507" spans="1:3">
      <c r="A4507">
        <v>4506</v>
      </c>
      <c r="B4507">
        <v>12830.88</v>
      </c>
      <c r="C4507">
        <v>5268.87</v>
      </c>
    </row>
    <row r="4508" spans="1:3">
      <c r="A4508">
        <v>4507</v>
      </c>
      <c r="B4508">
        <v>12836.97</v>
      </c>
      <c r="C4508">
        <v>5270.42</v>
      </c>
    </row>
    <row r="4509" spans="1:3">
      <c r="A4509">
        <v>4508</v>
      </c>
      <c r="B4509">
        <v>12843.06</v>
      </c>
      <c r="C4509">
        <v>5271.98</v>
      </c>
    </row>
    <row r="4510" spans="1:3">
      <c r="A4510">
        <v>4509</v>
      </c>
      <c r="B4510">
        <v>12849.15</v>
      </c>
      <c r="C4510">
        <v>5273.53</v>
      </c>
    </row>
    <row r="4511" spans="1:3">
      <c r="A4511">
        <v>4510</v>
      </c>
      <c r="B4511">
        <v>12855.24</v>
      </c>
      <c r="C4511">
        <v>5275.09</v>
      </c>
    </row>
    <row r="4512" spans="1:3">
      <c r="A4512">
        <v>4511</v>
      </c>
      <c r="B4512">
        <v>12861.33</v>
      </c>
      <c r="C4512">
        <v>5276.65</v>
      </c>
    </row>
    <row r="4513" spans="1:3">
      <c r="A4513">
        <v>4512</v>
      </c>
      <c r="B4513">
        <v>12867.43</v>
      </c>
      <c r="C4513">
        <v>5278.2</v>
      </c>
    </row>
    <row r="4514" spans="1:3">
      <c r="A4514">
        <v>4513</v>
      </c>
      <c r="B4514">
        <v>12873.52</v>
      </c>
      <c r="C4514">
        <v>5279.76</v>
      </c>
    </row>
    <row r="4515" spans="1:3">
      <c r="A4515">
        <v>4514</v>
      </c>
      <c r="B4515">
        <v>12879.62</v>
      </c>
      <c r="C4515">
        <v>5281.31</v>
      </c>
    </row>
    <row r="4516" spans="1:3">
      <c r="A4516">
        <v>4515</v>
      </c>
      <c r="B4516">
        <v>12885.73</v>
      </c>
      <c r="C4516">
        <v>5282.87</v>
      </c>
    </row>
    <row r="4517" spans="1:3">
      <c r="A4517">
        <v>4516</v>
      </c>
      <c r="B4517">
        <v>12891.83</v>
      </c>
      <c r="C4517">
        <v>5284.43</v>
      </c>
    </row>
    <row r="4518" spans="1:3">
      <c r="A4518">
        <v>4517</v>
      </c>
      <c r="B4518">
        <v>12897.94</v>
      </c>
      <c r="C4518">
        <v>5285.99</v>
      </c>
    </row>
    <row r="4519" spans="1:3">
      <c r="A4519">
        <v>4518</v>
      </c>
      <c r="B4519">
        <v>12904.04</v>
      </c>
      <c r="C4519">
        <v>5287.54</v>
      </c>
    </row>
    <row r="4520" spans="1:3">
      <c r="A4520">
        <v>4519</v>
      </c>
      <c r="B4520">
        <v>12910.15</v>
      </c>
      <c r="C4520">
        <v>5289.1</v>
      </c>
    </row>
    <row r="4521" spans="1:3">
      <c r="A4521">
        <v>4520</v>
      </c>
      <c r="B4521">
        <v>12916.27</v>
      </c>
      <c r="C4521">
        <v>5290.66</v>
      </c>
    </row>
    <row r="4522" spans="1:3">
      <c r="A4522">
        <v>4521</v>
      </c>
      <c r="B4522">
        <v>12922.38</v>
      </c>
      <c r="C4522">
        <v>5292.22</v>
      </c>
    </row>
    <row r="4523" spans="1:3">
      <c r="A4523">
        <v>4522</v>
      </c>
      <c r="B4523">
        <v>12928.5</v>
      </c>
      <c r="C4523">
        <v>5293.78</v>
      </c>
    </row>
    <row r="4524" spans="1:3">
      <c r="A4524">
        <v>4523</v>
      </c>
      <c r="B4524">
        <v>12934.62</v>
      </c>
      <c r="C4524">
        <v>5295.33</v>
      </c>
    </row>
    <row r="4525" spans="1:3">
      <c r="A4525">
        <v>4524</v>
      </c>
      <c r="B4525">
        <v>12940.74</v>
      </c>
      <c r="C4525">
        <v>5296.89</v>
      </c>
    </row>
    <row r="4526" spans="1:3">
      <c r="A4526">
        <v>4525</v>
      </c>
      <c r="B4526">
        <v>12946.86</v>
      </c>
      <c r="C4526">
        <v>5298.45</v>
      </c>
    </row>
    <row r="4527" spans="1:3">
      <c r="A4527">
        <v>4526</v>
      </c>
      <c r="B4527">
        <v>12952.98</v>
      </c>
      <c r="C4527">
        <v>5300.01</v>
      </c>
    </row>
    <row r="4528" spans="1:3">
      <c r="A4528">
        <v>4527</v>
      </c>
      <c r="B4528">
        <v>12959.11</v>
      </c>
      <c r="C4528">
        <v>5301.57</v>
      </c>
    </row>
    <row r="4529" spans="1:3">
      <c r="A4529">
        <v>4528</v>
      </c>
      <c r="B4529">
        <v>12965.24</v>
      </c>
      <c r="C4529">
        <v>5303.13</v>
      </c>
    </row>
    <row r="4530" spans="1:3">
      <c r="A4530">
        <v>4529</v>
      </c>
      <c r="B4530">
        <v>12971.37</v>
      </c>
      <c r="C4530">
        <v>5304.69</v>
      </c>
    </row>
    <row r="4531" spans="1:3">
      <c r="A4531">
        <v>4530</v>
      </c>
      <c r="B4531">
        <v>12977.5</v>
      </c>
      <c r="C4531">
        <v>5306.25</v>
      </c>
    </row>
    <row r="4532" spans="1:3">
      <c r="A4532">
        <v>4531</v>
      </c>
      <c r="B4532">
        <v>12983.64</v>
      </c>
      <c r="C4532">
        <v>5307.81</v>
      </c>
    </row>
    <row r="4533" spans="1:3">
      <c r="A4533">
        <v>4532</v>
      </c>
      <c r="B4533">
        <v>12989.77</v>
      </c>
      <c r="C4533">
        <v>5309.38</v>
      </c>
    </row>
    <row r="4534" spans="1:3">
      <c r="A4534">
        <v>4533</v>
      </c>
      <c r="B4534">
        <v>12995.91</v>
      </c>
      <c r="C4534">
        <v>5310.94</v>
      </c>
    </row>
    <row r="4535" spans="1:3">
      <c r="A4535">
        <v>4534</v>
      </c>
      <c r="B4535">
        <v>13002.05</v>
      </c>
      <c r="C4535">
        <v>5312.5</v>
      </c>
    </row>
    <row r="4536" spans="1:3">
      <c r="A4536">
        <v>4535</v>
      </c>
      <c r="B4536">
        <v>13008.19</v>
      </c>
      <c r="C4536">
        <v>5314.06</v>
      </c>
    </row>
    <row r="4537" spans="1:3">
      <c r="A4537">
        <v>4536</v>
      </c>
      <c r="B4537">
        <v>13014.34</v>
      </c>
      <c r="C4537">
        <v>5315.62</v>
      </c>
    </row>
    <row r="4538" spans="1:3">
      <c r="A4538">
        <v>4537</v>
      </c>
      <c r="B4538">
        <v>13020.49</v>
      </c>
      <c r="C4538">
        <v>5317.18</v>
      </c>
    </row>
    <row r="4539" spans="1:3">
      <c r="A4539">
        <v>4538</v>
      </c>
      <c r="B4539">
        <v>13026.64</v>
      </c>
      <c r="C4539">
        <v>5318.75</v>
      </c>
    </row>
    <row r="4540" spans="1:3">
      <c r="A4540">
        <v>4539</v>
      </c>
      <c r="B4540">
        <v>13032.79</v>
      </c>
      <c r="C4540">
        <v>5320.31</v>
      </c>
    </row>
    <row r="4541" spans="1:3">
      <c r="A4541">
        <v>4540</v>
      </c>
      <c r="B4541">
        <v>13038.94</v>
      </c>
      <c r="C4541">
        <v>5321.87</v>
      </c>
    </row>
    <row r="4542" spans="1:3">
      <c r="A4542">
        <v>4541</v>
      </c>
      <c r="B4542">
        <v>13045.09</v>
      </c>
      <c r="C4542">
        <v>5323.44</v>
      </c>
    </row>
    <row r="4543" spans="1:3">
      <c r="A4543">
        <v>4542</v>
      </c>
      <c r="B4543">
        <v>13051.25</v>
      </c>
      <c r="C4543">
        <v>5325</v>
      </c>
    </row>
    <row r="4544" spans="1:3">
      <c r="A4544">
        <v>4543</v>
      </c>
      <c r="B4544">
        <v>13057.41</v>
      </c>
      <c r="C4544">
        <v>5326.56</v>
      </c>
    </row>
    <row r="4545" spans="1:3">
      <c r="A4545">
        <v>4544</v>
      </c>
      <c r="B4545">
        <v>13063.57</v>
      </c>
      <c r="C4545">
        <v>5328.13</v>
      </c>
    </row>
    <row r="4546" spans="1:3">
      <c r="A4546">
        <v>4545</v>
      </c>
      <c r="B4546">
        <v>13069.74</v>
      </c>
      <c r="C4546">
        <v>5329.69</v>
      </c>
    </row>
    <row r="4547" spans="1:3">
      <c r="A4547">
        <v>4546</v>
      </c>
      <c r="B4547">
        <v>13075.9</v>
      </c>
      <c r="C4547">
        <v>5331.26</v>
      </c>
    </row>
    <row r="4548" spans="1:3">
      <c r="A4548">
        <v>4547</v>
      </c>
      <c r="B4548">
        <v>13082.07</v>
      </c>
      <c r="C4548">
        <v>5332.82</v>
      </c>
    </row>
    <row r="4549" spans="1:3">
      <c r="A4549">
        <v>4548</v>
      </c>
      <c r="B4549">
        <v>13088.24</v>
      </c>
      <c r="C4549">
        <v>5334.39</v>
      </c>
    </row>
    <row r="4550" spans="1:3">
      <c r="A4550">
        <v>4549</v>
      </c>
      <c r="B4550">
        <v>13094.41</v>
      </c>
      <c r="C4550">
        <v>5335.95</v>
      </c>
    </row>
    <row r="4551" spans="1:3">
      <c r="A4551">
        <v>4550</v>
      </c>
      <c r="B4551">
        <v>13100.58</v>
      </c>
      <c r="C4551">
        <v>5337.52</v>
      </c>
    </row>
    <row r="4552" spans="1:3">
      <c r="A4552">
        <v>4551</v>
      </c>
      <c r="B4552">
        <v>13106.76</v>
      </c>
      <c r="C4552">
        <v>5339.08</v>
      </c>
    </row>
    <row r="4553" spans="1:3">
      <c r="A4553">
        <v>4552</v>
      </c>
      <c r="B4553">
        <v>13112.94</v>
      </c>
      <c r="C4553">
        <v>5340.65</v>
      </c>
    </row>
    <row r="4554" spans="1:3">
      <c r="A4554">
        <v>4553</v>
      </c>
      <c r="B4554">
        <v>13119.12</v>
      </c>
      <c r="C4554">
        <v>5342.22</v>
      </c>
    </row>
    <row r="4555" spans="1:3">
      <c r="A4555">
        <v>4554</v>
      </c>
      <c r="B4555">
        <v>13125.3</v>
      </c>
      <c r="C4555">
        <v>5343.78</v>
      </c>
    </row>
    <row r="4556" spans="1:3">
      <c r="A4556">
        <v>4555</v>
      </c>
      <c r="B4556">
        <v>13131.48</v>
      </c>
      <c r="C4556">
        <v>5345.35</v>
      </c>
    </row>
    <row r="4557" spans="1:3">
      <c r="A4557">
        <v>4556</v>
      </c>
      <c r="B4557">
        <v>13137.67</v>
      </c>
      <c r="C4557">
        <v>5346.92</v>
      </c>
    </row>
    <row r="4558" spans="1:3">
      <c r="A4558">
        <v>4557</v>
      </c>
      <c r="B4558">
        <v>13143.86</v>
      </c>
      <c r="C4558">
        <v>5348.48</v>
      </c>
    </row>
    <row r="4559" spans="1:3">
      <c r="A4559">
        <v>4558</v>
      </c>
      <c r="B4559">
        <v>13150.05</v>
      </c>
      <c r="C4559">
        <v>5350.05</v>
      </c>
    </row>
    <row r="4560" spans="1:3">
      <c r="A4560">
        <v>4559</v>
      </c>
      <c r="B4560">
        <v>13156.24</v>
      </c>
      <c r="C4560">
        <v>5351.62</v>
      </c>
    </row>
    <row r="4561" spans="1:3">
      <c r="A4561">
        <v>4560</v>
      </c>
      <c r="B4561">
        <v>13162.43</v>
      </c>
      <c r="C4561">
        <v>5353.19</v>
      </c>
    </row>
    <row r="4562" spans="1:3">
      <c r="A4562">
        <v>4561</v>
      </c>
      <c r="B4562">
        <v>13168.63</v>
      </c>
      <c r="C4562">
        <v>5354.76</v>
      </c>
    </row>
    <row r="4563" spans="1:3">
      <c r="A4563">
        <v>4562</v>
      </c>
      <c r="B4563">
        <v>13174.83</v>
      </c>
      <c r="C4563">
        <v>5356.32</v>
      </c>
    </row>
    <row r="4564" spans="1:3">
      <c r="A4564">
        <v>4563</v>
      </c>
      <c r="B4564">
        <v>13181.03</v>
      </c>
      <c r="C4564">
        <v>5357.89</v>
      </c>
    </row>
    <row r="4565" spans="1:3">
      <c r="A4565">
        <v>4564</v>
      </c>
      <c r="B4565">
        <v>13187.23</v>
      </c>
      <c r="C4565">
        <v>5359.46</v>
      </c>
    </row>
    <row r="4566" spans="1:3">
      <c r="A4566">
        <v>4565</v>
      </c>
      <c r="B4566">
        <v>13193.44</v>
      </c>
      <c r="C4566">
        <v>5361.03</v>
      </c>
    </row>
    <row r="4567" spans="1:3">
      <c r="A4567">
        <v>4566</v>
      </c>
      <c r="B4567">
        <v>13199.64</v>
      </c>
      <c r="C4567">
        <v>5362.6</v>
      </c>
    </row>
    <row r="4568" spans="1:3">
      <c r="A4568">
        <v>4567</v>
      </c>
      <c r="B4568">
        <v>13205.85</v>
      </c>
      <c r="C4568">
        <v>5364.17</v>
      </c>
    </row>
    <row r="4569" spans="1:3">
      <c r="A4569">
        <v>4568</v>
      </c>
      <c r="B4569">
        <v>13212.06</v>
      </c>
      <c r="C4569">
        <v>5365.74</v>
      </c>
    </row>
    <row r="4570" spans="1:3">
      <c r="A4570">
        <v>4569</v>
      </c>
      <c r="B4570">
        <v>13218.27</v>
      </c>
      <c r="C4570">
        <v>5367.31</v>
      </c>
    </row>
    <row r="4571" spans="1:3">
      <c r="A4571">
        <v>4570</v>
      </c>
      <c r="B4571">
        <v>13224.49</v>
      </c>
      <c r="C4571">
        <v>5368.88</v>
      </c>
    </row>
    <row r="4572" spans="1:3">
      <c r="A4572">
        <v>4571</v>
      </c>
      <c r="B4572">
        <v>13230.71</v>
      </c>
      <c r="C4572">
        <v>5370.45</v>
      </c>
    </row>
    <row r="4573" spans="1:3">
      <c r="A4573">
        <v>4572</v>
      </c>
      <c r="B4573">
        <v>13236.93</v>
      </c>
      <c r="C4573">
        <v>5372.02</v>
      </c>
    </row>
    <row r="4574" spans="1:3">
      <c r="A4574">
        <v>4573</v>
      </c>
      <c r="B4574">
        <v>13243.15</v>
      </c>
      <c r="C4574">
        <v>5373.6</v>
      </c>
    </row>
    <row r="4575" spans="1:3">
      <c r="A4575">
        <v>4574</v>
      </c>
      <c r="B4575">
        <v>13249.37</v>
      </c>
      <c r="C4575">
        <v>5375.17</v>
      </c>
    </row>
    <row r="4576" spans="1:3">
      <c r="A4576">
        <v>4575</v>
      </c>
      <c r="B4576">
        <v>13255.59</v>
      </c>
      <c r="C4576">
        <v>5376.74</v>
      </c>
    </row>
    <row r="4577" spans="1:3">
      <c r="A4577">
        <v>4576</v>
      </c>
      <c r="B4577">
        <v>13261.82</v>
      </c>
      <c r="C4577">
        <v>5378.31</v>
      </c>
    </row>
    <row r="4578" spans="1:3">
      <c r="A4578">
        <v>4577</v>
      </c>
      <c r="B4578">
        <v>13268.05</v>
      </c>
      <c r="C4578">
        <v>5379.88</v>
      </c>
    </row>
    <row r="4579" spans="1:3">
      <c r="A4579">
        <v>4578</v>
      </c>
      <c r="B4579">
        <v>13274.28</v>
      </c>
      <c r="C4579">
        <v>5381.46</v>
      </c>
    </row>
    <row r="4580" spans="1:3">
      <c r="A4580">
        <v>4579</v>
      </c>
      <c r="B4580">
        <v>13280.52</v>
      </c>
      <c r="C4580">
        <v>5383.03</v>
      </c>
    </row>
    <row r="4581" spans="1:3">
      <c r="A4581">
        <v>4580</v>
      </c>
      <c r="B4581">
        <v>13286.75</v>
      </c>
      <c r="C4581">
        <v>5384.6</v>
      </c>
    </row>
    <row r="4582" spans="1:3">
      <c r="A4582">
        <v>4581</v>
      </c>
      <c r="B4582">
        <v>13292.99</v>
      </c>
      <c r="C4582">
        <v>5386.18</v>
      </c>
    </row>
    <row r="4583" spans="1:3">
      <c r="A4583">
        <v>4582</v>
      </c>
      <c r="B4583">
        <v>13299.23</v>
      </c>
      <c r="C4583">
        <v>5387.75</v>
      </c>
    </row>
    <row r="4584" spans="1:3">
      <c r="A4584">
        <v>4583</v>
      </c>
      <c r="B4584">
        <v>13305.47</v>
      </c>
      <c r="C4584">
        <v>5389.32</v>
      </c>
    </row>
    <row r="4585" spans="1:3">
      <c r="A4585">
        <v>4584</v>
      </c>
      <c r="B4585">
        <v>13311.71</v>
      </c>
      <c r="C4585">
        <v>5390.9</v>
      </c>
    </row>
    <row r="4586" spans="1:3">
      <c r="A4586">
        <v>4585</v>
      </c>
      <c r="B4586">
        <v>13317.96</v>
      </c>
      <c r="C4586">
        <v>5392.47</v>
      </c>
    </row>
    <row r="4587" spans="1:3">
      <c r="A4587">
        <v>4586</v>
      </c>
      <c r="B4587">
        <v>13324.21</v>
      </c>
      <c r="C4587">
        <v>5394.05</v>
      </c>
    </row>
    <row r="4588" spans="1:3">
      <c r="A4588">
        <v>4587</v>
      </c>
      <c r="B4588">
        <v>13330.46</v>
      </c>
      <c r="C4588">
        <v>5395.62</v>
      </c>
    </row>
    <row r="4589" spans="1:3">
      <c r="A4589">
        <v>4588</v>
      </c>
      <c r="B4589">
        <v>13336.71</v>
      </c>
      <c r="C4589">
        <v>5397.2</v>
      </c>
    </row>
    <row r="4590" spans="1:3">
      <c r="A4590">
        <v>4589</v>
      </c>
      <c r="B4590">
        <v>13342.97</v>
      </c>
      <c r="C4590">
        <v>5398.77</v>
      </c>
    </row>
    <row r="4591" spans="1:3">
      <c r="A4591">
        <v>4590</v>
      </c>
      <c r="B4591">
        <v>13349.22</v>
      </c>
      <c r="C4591">
        <v>5400.35</v>
      </c>
    </row>
    <row r="4592" spans="1:3">
      <c r="A4592">
        <v>4591</v>
      </c>
      <c r="B4592">
        <v>13355.48</v>
      </c>
      <c r="C4592">
        <v>5401.92</v>
      </c>
    </row>
    <row r="4593" spans="1:3">
      <c r="A4593">
        <v>4592</v>
      </c>
      <c r="B4593">
        <v>13361.74</v>
      </c>
      <c r="C4593">
        <v>5403.5</v>
      </c>
    </row>
    <row r="4594" spans="1:3">
      <c r="A4594">
        <v>4593</v>
      </c>
      <c r="B4594">
        <v>13368</v>
      </c>
      <c r="C4594">
        <v>5405.08</v>
      </c>
    </row>
    <row r="4595" spans="1:3">
      <c r="A4595">
        <v>4594</v>
      </c>
      <c r="B4595">
        <v>13374.27</v>
      </c>
      <c r="C4595">
        <v>5406.65</v>
      </c>
    </row>
    <row r="4596" spans="1:3">
      <c r="A4596">
        <v>4595</v>
      </c>
      <c r="B4596">
        <v>13380.53</v>
      </c>
      <c r="C4596">
        <v>5408.23</v>
      </c>
    </row>
    <row r="4597" spans="1:3">
      <c r="A4597">
        <v>4596</v>
      </c>
      <c r="B4597">
        <v>13386.8</v>
      </c>
      <c r="C4597">
        <v>5409.81</v>
      </c>
    </row>
    <row r="4598" spans="1:3">
      <c r="A4598">
        <v>4597</v>
      </c>
      <c r="B4598">
        <v>13393.07</v>
      </c>
      <c r="C4598">
        <v>5411.39</v>
      </c>
    </row>
    <row r="4599" spans="1:3">
      <c r="A4599">
        <v>4598</v>
      </c>
      <c r="B4599">
        <v>13399.35</v>
      </c>
      <c r="C4599">
        <v>5412.96</v>
      </c>
    </row>
    <row r="4600" spans="1:3">
      <c r="A4600">
        <v>4599</v>
      </c>
      <c r="B4600">
        <v>13405.62</v>
      </c>
      <c r="C4600">
        <v>5414.54</v>
      </c>
    </row>
    <row r="4601" spans="1:3">
      <c r="A4601">
        <v>4600</v>
      </c>
      <c r="B4601">
        <v>13411.9</v>
      </c>
      <c r="C4601">
        <v>5416.12</v>
      </c>
    </row>
    <row r="4602" spans="1:3">
      <c r="A4602">
        <v>4601</v>
      </c>
      <c r="B4602">
        <v>13418.18</v>
      </c>
      <c r="C4602">
        <v>5417.7</v>
      </c>
    </row>
    <row r="4603" spans="1:3">
      <c r="A4603">
        <v>4602</v>
      </c>
      <c r="B4603">
        <v>13424.46</v>
      </c>
      <c r="C4603">
        <v>5419.28</v>
      </c>
    </row>
    <row r="4604" spans="1:3">
      <c r="A4604">
        <v>4603</v>
      </c>
      <c r="B4604">
        <v>13430.74</v>
      </c>
      <c r="C4604">
        <v>5420.86</v>
      </c>
    </row>
    <row r="4605" spans="1:3">
      <c r="A4605">
        <v>4604</v>
      </c>
      <c r="B4605">
        <v>13437.03</v>
      </c>
      <c r="C4605">
        <v>5422.44</v>
      </c>
    </row>
    <row r="4606" spans="1:3">
      <c r="A4606">
        <v>4605</v>
      </c>
      <c r="B4606">
        <v>13443.32</v>
      </c>
      <c r="C4606">
        <v>5424.02</v>
      </c>
    </row>
    <row r="4607" spans="1:3">
      <c r="A4607">
        <v>4606</v>
      </c>
      <c r="B4607">
        <v>13449.61</v>
      </c>
      <c r="C4607">
        <v>5425.6</v>
      </c>
    </row>
    <row r="4608" spans="1:3">
      <c r="A4608">
        <v>4607</v>
      </c>
      <c r="B4608">
        <v>13455.9</v>
      </c>
      <c r="C4608">
        <v>5427.18</v>
      </c>
    </row>
    <row r="4609" spans="1:3">
      <c r="A4609">
        <v>4608</v>
      </c>
      <c r="B4609">
        <v>13462.19</v>
      </c>
      <c r="C4609">
        <v>5428.76</v>
      </c>
    </row>
    <row r="4610" spans="1:3">
      <c r="A4610">
        <v>4609</v>
      </c>
      <c r="B4610">
        <v>13468.49</v>
      </c>
      <c r="C4610">
        <v>5430.34</v>
      </c>
    </row>
    <row r="4611" spans="1:3">
      <c r="A4611">
        <v>4610</v>
      </c>
      <c r="B4611">
        <v>13474.79</v>
      </c>
      <c r="C4611">
        <v>5431.92</v>
      </c>
    </row>
    <row r="4612" spans="1:3">
      <c r="A4612">
        <v>4611</v>
      </c>
      <c r="B4612">
        <v>13481.09</v>
      </c>
      <c r="C4612">
        <v>5433.5</v>
      </c>
    </row>
    <row r="4613" spans="1:3">
      <c r="A4613">
        <v>4612</v>
      </c>
      <c r="B4613">
        <v>13487.39</v>
      </c>
      <c r="C4613">
        <v>5435.08</v>
      </c>
    </row>
    <row r="4614" spans="1:3">
      <c r="A4614">
        <v>4613</v>
      </c>
      <c r="B4614">
        <v>13493.69</v>
      </c>
      <c r="C4614">
        <v>5436.66</v>
      </c>
    </row>
    <row r="4615" spans="1:3">
      <c r="A4615">
        <v>4614</v>
      </c>
      <c r="B4615">
        <v>13500</v>
      </c>
      <c r="C4615">
        <v>5438.24</v>
      </c>
    </row>
    <row r="4616" spans="1:3">
      <c r="A4616">
        <v>4615</v>
      </c>
      <c r="B4616">
        <v>13506.31</v>
      </c>
      <c r="C4616">
        <v>5439.83</v>
      </c>
    </row>
    <row r="4617" spans="1:3">
      <c r="A4617">
        <v>4616</v>
      </c>
      <c r="B4617">
        <v>13512.62</v>
      </c>
      <c r="C4617">
        <v>5441.41</v>
      </c>
    </row>
    <row r="4618" spans="1:3">
      <c r="A4618">
        <v>4617</v>
      </c>
      <c r="B4618">
        <v>13518.93</v>
      </c>
      <c r="C4618">
        <v>5442.99</v>
      </c>
    </row>
    <row r="4619" spans="1:3">
      <c r="A4619">
        <v>4618</v>
      </c>
      <c r="B4619">
        <v>13525.25</v>
      </c>
      <c r="C4619">
        <v>5444.57</v>
      </c>
    </row>
    <row r="4620" spans="1:3">
      <c r="A4620">
        <v>4619</v>
      </c>
      <c r="B4620">
        <v>13531.56</v>
      </c>
      <c r="C4620">
        <v>5446.16</v>
      </c>
    </row>
    <row r="4621" spans="1:3">
      <c r="A4621">
        <v>4620</v>
      </c>
      <c r="B4621">
        <v>13537.88</v>
      </c>
      <c r="C4621">
        <v>5447.74</v>
      </c>
    </row>
    <row r="4622" spans="1:3">
      <c r="A4622">
        <v>4621</v>
      </c>
      <c r="B4622">
        <v>13544.2</v>
      </c>
      <c r="C4622">
        <v>5449.32</v>
      </c>
    </row>
    <row r="4623" spans="1:3">
      <c r="A4623">
        <v>4622</v>
      </c>
      <c r="B4623">
        <v>13550.52</v>
      </c>
      <c r="C4623">
        <v>5450.91</v>
      </c>
    </row>
    <row r="4624" spans="1:3">
      <c r="A4624">
        <v>4623</v>
      </c>
      <c r="B4624">
        <v>13556.85</v>
      </c>
      <c r="C4624">
        <v>5452.49</v>
      </c>
    </row>
    <row r="4625" spans="1:3">
      <c r="A4625">
        <v>4624</v>
      </c>
      <c r="B4625">
        <v>13563.18</v>
      </c>
      <c r="C4625">
        <v>5454.08</v>
      </c>
    </row>
    <row r="4626" spans="1:3">
      <c r="A4626">
        <v>4625</v>
      </c>
      <c r="B4626">
        <v>13569.51</v>
      </c>
      <c r="C4626">
        <v>5455.66</v>
      </c>
    </row>
    <row r="4627" spans="1:3">
      <c r="A4627">
        <v>4626</v>
      </c>
      <c r="B4627">
        <v>13575.84</v>
      </c>
      <c r="C4627">
        <v>5457.25</v>
      </c>
    </row>
    <row r="4628" spans="1:3">
      <c r="A4628">
        <v>4627</v>
      </c>
      <c r="B4628">
        <v>13582.17</v>
      </c>
      <c r="C4628">
        <v>5458.83</v>
      </c>
    </row>
    <row r="4629" spans="1:3">
      <c r="A4629">
        <v>4628</v>
      </c>
      <c r="B4629">
        <v>13588.51</v>
      </c>
      <c r="C4629">
        <v>5460.42</v>
      </c>
    </row>
    <row r="4630" spans="1:3">
      <c r="A4630">
        <v>4629</v>
      </c>
      <c r="B4630">
        <v>13594.85</v>
      </c>
      <c r="C4630">
        <v>5462</v>
      </c>
    </row>
    <row r="4631" spans="1:3">
      <c r="A4631">
        <v>4630</v>
      </c>
      <c r="B4631">
        <v>13601.19</v>
      </c>
      <c r="C4631">
        <v>5463.59</v>
      </c>
    </row>
    <row r="4632" spans="1:3">
      <c r="A4632">
        <v>4631</v>
      </c>
      <c r="B4632">
        <v>13607.53</v>
      </c>
      <c r="C4632">
        <v>5465.17</v>
      </c>
    </row>
    <row r="4633" spans="1:3">
      <c r="A4633">
        <v>4632</v>
      </c>
      <c r="B4633">
        <v>13613.87</v>
      </c>
      <c r="C4633">
        <v>5466.76</v>
      </c>
    </row>
    <row r="4634" spans="1:3">
      <c r="A4634">
        <v>4633</v>
      </c>
      <c r="B4634">
        <v>13620.22</v>
      </c>
      <c r="C4634">
        <v>5468.35</v>
      </c>
    </row>
    <row r="4635" spans="1:3">
      <c r="A4635">
        <v>4634</v>
      </c>
      <c r="B4635">
        <v>13626.57</v>
      </c>
      <c r="C4635">
        <v>5469.93</v>
      </c>
    </row>
    <row r="4636" spans="1:3">
      <c r="A4636">
        <v>4635</v>
      </c>
      <c r="B4636">
        <v>13632.92</v>
      </c>
      <c r="C4636">
        <v>5471.52</v>
      </c>
    </row>
    <row r="4637" spans="1:3">
      <c r="A4637">
        <v>4636</v>
      </c>
      <c r="B4637">
        <v>13639.27</v>
      </c>
      <c r="C4637">
        <v>5473.11</v>
      </c>
    </row>
    <row r="4638" spans="1:3">
      <c r="A4638">
        <v>4637</v>
      </c>
      <c r="B4638">
        <v>13645.62</v>
      </c>
      <c r="C4638">
        <v>5474.7</v>
      </c>
    </row>
    <row r="4639" spans="1:3">
      <c r="A4639">
        <v>4638</v>
      </c>
      <c r="B4639">
        <v>13651.98</v>
      </c>
      <c r="C4639">
        <v>5476.29</v>
      </c>
    </row>
    <row r="4640" spans="1:3">
      <c r="A4640">
        <v>4639</v>
      </c>
      <c r="B4640">
        <v>13658.34</v>
      </c>
      <c r="C4640">
        <v>5477.87</v>
      </c>
    </row>
    <row r="4641" spans="1:3">
      <c r="A4641">
        <v>4640</v>
      </c>
      <c r="B4641">
        <v>13664.7</v>
      </c>
      <c r="C4641">
        <v>5479.46</v>
      </c>
    </row>
    <row r="4642" spans="1:3">
      <c r="A4642">
        <v>4641</v>
      </c>
      <c r="B4642">
        <v>13671.06</v>
      </c>
      <c r="C4642">
        <v>5481.05</v>
      </c>
    </row>
    <row r="4643" spans="1:3">
      <c r="A4643">
        <v>4642</v>
      </c>
      <c r="B4643">
        <v>13677.43</v>
      </c>
      <c r="C4643">
        <v>5482.64</v>
      </c>
    </row>
    <row r="4644" spans="1:3">
      <c r="A4644">
        <v>4643</v>
      </c>
      <c r="B4644">
        <v>13683.8</v>
      </c>
      <c r="C4644">
        <v>5484.23</v>
      </c>
    </row>
    <row r="4645" spans="1:3">
      <c r="A4645">
        <v>4644</v>
      </c>
      <c r="B4645">
        <v>13690.17</v>
      </c>
      <c r="C4645">
        <v>5485.82</v>
      </c>
    </row>
    <row r="4646" spans="1:3">
      <c r="A4646">
        <v>4645</v>
      </c>
      <c r="B4646">
        <v>13696.54</v>
      </c>
      <c r="C4646">
        <v>5487.41</v>
      </c>
    </row>
    <row r="4647" spans="1:3">
      <c r="A4647">
        <v>4646</v>
      </c>
      <c r="B4647">
        <v>13702.91</v>
      </c>
      <c r="C4647">
        <v>5489</v>
      </c>
    </row>
    <row r="4648" spans="1:3">
      <c r="A4648">
        <v>4647</v>
      </c>
      <c r="B4648">
        <v>13709.29</v>
      </c>
      <c r="C4648">
        <v>5490.59</v>
      </c>
    </row>
    <row r="4649" spans="1:3">
      <c r="A4649">
        <v>4648</v>
      </c>
      <c r="B4649">
        <v>13715.66</v>
      </c>
      <c r="C4649">
        <v>5492.18</v>
      </c>
    </row>
    <row r="4650" spans="1:3">
      <c r="A4650">
        <v>4649</v>
      </c>
      <c r="B4650">
        <v>13722.04</v>
      </c>
      <c r="C4650">
        <v>5493.77</v>
      </c>
    </row>
    <row r="4651" spans="1:3">
      <c r="A4651">
        <v>4650</v>
      </c>
      <c r="B4651">
        <v>13728.43</v>
      </c>
      <c r="C4651">
        <v>5495.36</v>
      </c>
    </row>
    <row r="4652" spans="1:3">
      <c r="A4652">
        <v>4651</v>
      </c>
      <c r="B4652">
        <v>13734.81</v>
      </c>
      <c r="C4652">
        <v>5496.95</v>
      </c>
    </row>
    <row r="4653" spans="1:3">
      <c r="A4653">
        <v>4652</v>
      </c>
      <c r="B4653">
        <v>13741.2</v>
      </c>
      <c r="C4653">
        <v>5498.54</v>
      </c>
    </row>
    <row r="4654" spans="1:3">
      <c r="A4654">
        <v>4653</v>
      </c>
      <c r="B4654">
        <v>13747.58</v>
      </c>
      <c r="C4654">
        <v>5500.14</v>
      </c>
    </row>
    <row r="4655" spans="1:3">
      <c r="A4655">
        <v>4654</v>
      </c>
      <c r="B4655">
        <v>13753.97</v>
      </c>
      <c r="C4655">
        <v>5501.73</v>
      </c>
    </row>
    <row r="4656" spans="1:3">
      <c r="A4656">
        <v>4655</v>
      </c>
      <c r="B4656">
        <v>13760.37</v>
      </c>
      <c r="C4656">
        <v>5503.32</v>
      </c>
    </row>
    <row r="4657" spans="1:3">
      <c r="A4657">
        <v>4656</v>
      </c>
      <c r="B4657">
        <v>13766.76</v>
      </c>
      <c r="C4657">
        <v>5504.91</v>
      </c>
    </row>
    <row r="4658" spans="1:3">
      <c r="A4658">
        <v>4657</v>
      </c>
      <c r="B4658">
        <v>13773.16</v>
      </c>
      <c r="C4658">
        <v>5506.51</v>
      </c>
    </row>
    <row r="4659" spans="1:3">
      <c r="A4659">
        <v>4658</v>
      </c>
      <c r="B4659">
        <v>13779.56</v>
      </c>
      <c r="C4659">
        <v>5508.1</v>
      </c>
    </row>
    <row r="4660" spans="1:3">
      <c r="A4660">
        <v>4659</v>
      </c>
      <c r="B4660">
        <v>13785.96</v>
      </c>
      <c r="C4660">
        <v>5509.69</v>
      </c>
    </row>
    <row r="4661" spans="1:3">
      <c r="A4661">
        <v>4660</v>
      </c>
      <c r="B4661">
        <v>13792.36</v>
      </c>
      <c r="C4661">
        <v>5511.29</v>
      </c>
    </row>
    <row r="4662" spans="1:3">
      <c r="A4662">
        <v>4661</v>
      </c>
      <c r="B4662">
        <v>13798.77</v>
      </c>
      <c r="C4662">
        <v>5512.88</v>
      </c>
    </row>
    <row r="4663" spans="1:3">
      <c r="A4663">
        <v>4662</v>
      </c>
      <c r="B4663">
        <v>13805.17</v>
      </c>
      <c r="C4663">
        <v>5514.48</v>
      </c>
    </row>
    <row r="4664" spans="1:3">
      <c r="A4664">
        <v>4663</v>
      </c>
      <c r="B4664">
        <v>13811.58</v>
      </c>
      <c r="C4664">
        <v>5516.07</v>
      </c>
    </row>
    <row r="4665" spans="1:3">
      <c r="A4665">
        <v>4664</v>
      </c>
      <c r="B4665">
        <v>13818</v>
      </c>
      <c r="C4665">
        <v>5517.66</v>
      </c>
    </row>
    <row r="4666" spans="1:3">
      <c r="A4666">
        <v>4665</v>
      </c>
      <c r="B4666">
        <v>13824.41</v>
      </c>
      <c r="C4666">
        <v>5519.26</v>
      </c>
    </row>
    <row r="4667" spans="1:3">
      <c r="A4667">
        <v>4666</v>
      </c>
      <c r="B4667">
        <v>13830.83</v>
      </c>
      <c r="C4667">
        <v>5520.86</v>
      </c>
    </row>
    <row r="4668" spans="1:3">
      <c r="A4668">
        <v>4667</v>
      </c>
      <c r="B4668">
        <v>13837.24</v>
      </c>
      <c r="C4668">
        <v>5522.45</v>
      </c>
    </row>
    <row r="4669" spans="1:3">
      <c r="A4669">
        <v>4668</v>
      </c>
      <c r="B4669">
        <v>13843.66</v>
      </c>
      <c r="C4669">
        <v>5524.05</v>
      </c>
    </row>
    <row r="4670" spans="1:3">
      <c r="A4670">
        <v>4669</v>
      </c>
      <c r="B4670">
        <v>13850.09</v>
      </c>
      <c r="C4670">
        <v>5525.64</v>
      </c>
    </row>
    <row r="4671" spans="1:3">
      <c r="A4671">
        <v>4670</v>
      </c>
      <c r="B4671">
        <v>13856.51</v>
      </c>
      <c r="C4671">
        <v>5527.24</v>
      </c>
    </row>
    <row r="4672" spans="1:3">
      <c r="A4672">
        <v>4671</v>
      </c>
      <c r="B4672">
        <v>13862.94</v>
      </c>
      <c r="C4672">
        <v>5528.84</v>
      </c>
    </row>
    <row r="4673" spans="1:3">
      <c r="A4673">
        <v>4672</v>
      </c>
      <c r="B4673">
        <v>13869.37</v>
      </c>
      <c r="C4673">
        <v>5530.43</v>
      </c>
    </row>
    <row r="4674" spans="1:3">
      <c r="A4674">
        <v>4673</v>
      </c>
      <c r="B4674">
        <v>13875.8</v>
      </c>
      <c r="C4674">
        <v>5532.03</v>
      </c>
    </row>
    <row r="4675" spans="1:3">
      <c r="A4675">
        <v>4674</v>
      </c>
      <c r="B4675">
        <v>13882.23</v>
      </c>
      <c r="C4675">
        <v>5533.63</v>
      </c>
    </row>
    <row r="4676" spans="1:3">
      <c r="A4676">
        <v>4675</v>
      </c>
      <c r="B4676">
        <v>13888.66</v>
      </c>
      <c r="C4676">
        <v>5535.22</v>
      </c>
    </row>
    <row r="4677" spans="1:3">
      <c r="A4677">
        <v>4676</v>
      </c>
      <c r="B4677">
        <v>13895.1</v>
      </c>
      <c r="C4677">
        <v>5536.82</v>
      </c>
    </row>
    <row r="4678" spans="1:3">
      <c r="A4678">
        <v>4677</v>
      </c>
      <c r="B4678">
        <v>13901.54</v>
      </c>
      <c r="C4678">
        <v>5538.42</v>
      </c>
    </row>
    <row r="4679" spans="1:3">
      <c r="A4679">
        <v>4678</v>
      </c>
      <c r="B4679">
        <v>13907.98</v>
      </c>
      <c r="C4679">
        <v>5540.02</v>
      </c>
    </row>
    <row r="4680" spans="1:3">
      <c r="A4680">
        <v>4679</v>
      </c>
      <c r="B4680">
        <v>13914.43</v>
      </c>
      <c r="C4680">
        <v>5541.62</v>
      </c>
    </row>
    <row r="4681" spans="1:3">
      <c r="A4681">
        <v>4680</v>
      </c>
      <c r="B4681">
        <v>13920.87</v>
      </c>
      <c r="C4681">
        <v>5543.22</v>
      </c>
    </row>
    <row r="4682" spans="1:3">
      <c r="A4682">
        <v>4681</v>
      </c>
      <c r="B4682">
        <v>13927.32</v>
      </c>
      <c r="C4682">
        <v>5544.82</v>
      </c>
    </row>
    <row r="4683" spans="1:3">
      <c r="A4683">
        <v>4682</v>
      </c>
      <c r="B4683">
        <v>13933.77</v>
      </c>
      <c r="C4683">
        <v>5546.41</v>
      </c>
    </row>
    <row r="4684" spans="1:3">
      <c r="A4684">
        <v>4683</v>
      </c>
      <c r="B4684">
        <v>13940.22</v>
      </c>
      <c r="C4684">
        <v>5548.01</v>
      </c>
    </row>
    <row r="4685" spans="1:3">
      <c r="A4685">
        <v>4684</v>
      </c>
      <c r="B4685">
        <v>13946.67</v>
      </c>
      <c r="C4685">
        <v>5549.61</v>
      </c>
    </row>
    <row r="4686" spans="1:3">
      <c r="A4686">
        <v>4685</v>
      </c>
      <c r="B4686">
        <v>13953.13</v>
      </c>
      <c r="C4686">
        <v>5551.21</v>
      </c>
    </row>
    <row r="4687" spans="1:3">
      <c r="A4687">
        <v>4686</v>
      </c>
      <c r="B4687">
        <v>13959.59</v>
      </c>
      <c r="C4687">
        <v>5552.81</v>
      </c>
    </row>
    <row r="4688" spans="1:3">
      <c r="A4688">
        <v>4687</v>
      </c>
      <c r="B4688">
        <v>13966.05</v>
      </c>
      <c r="C4688">
        <v>5554.42</v>
      </c>
    </row>
    <row r="4689" spans="1:3">
      <c r="A4689">
        <v>4688</v>
      </c>
      <c r="B4689">
        <v>13972.51</v>
      </c>
      <c r="C4689">
        <v>5556.02</v>
      </c>
    </row>
    <row r="4690" spans="1:3">
      <c r="A4690">
        <v>4689</v>
      </c>
      <c r="B4690">
        <v>13978.98</v>
      </c>
      <c r="C4690">
        <v>5557.62</v>
      </c>
    </row>
    <row r="4691" spans="1:3">
      <c r="A4691">
        <v>4690</v>
      </c>
      <c r="B4691">
        <v>13985.44</v>
      </c>
      <c r="C4691">
        <v>5559.22</v>
      </c>
    </row>
    <row r="4692" spans="1:3">
      <c r="A4692">
        <v>4691</v>
      </c>
      <c r="B4692">
        <v>13991.91</v>
      </c>
      <c r="C4692">
        <v>5560.82</v>
      </c>
    </row>
    <row r="4693" spans="1:3">
      <c r="A4693">
        <v>4692</v>
      </c>
      <c r="B4693">
        <v>13998.38</v>
      </c>
      <c r="C4693">
        <v>5562.42</v>
      </c>
    </row>
    <row r="4694" spans="1:3">
      <c r="A4694">
        <v>4693</v>
      </c>
      <c r="B4694">
        <v>14004.86</v>
      </c>
      <c r="C4694">
        <v>5564.03</v>
      </c>
    </row>
    <row r="4695" spans="1:3">
      <c r="A4695">
        <v>4694</v>
      </c>
      <c r="B4695">
        <v>14011.33</v>
      </c>
      <c r="C4695">
        <v>5565.63</v>
      </c>
    </row>
    <row r="4696" spans="1:3">
      <c r="A4696">
        <v>4695</v>
      </c>
      <c r="B4696">
        <v>14017.81</v>
      </c>
      <c r="C4696">
        <v>5567.23</v>
      </c>
    </row>
    <row r="4697" spans="1:3">
      <c r="A4697">
        <v>4696</v>
      </c>
      <c r="B4697">
        <v>14024.29</v>
      </c>
      <c r="C4697">
        <v>5568.83</v>
      </c>
    </row>
    <row r="4698" spans="1:3">
      <c r="A4698">
        <v>4697</v>
      </c>
      <c r="B4698">
        <v>14030.77</v>
      </c>
      <c r="C4698">
        <v>5570.44</v>
      </c>
    </row>
    <row r="4699" spans="1:3">
      <c r="A4699">
        <v>4698</v>
      </c>
      <c r="B4699">
        <v>14037.26</v>
      </c>
      <c r="C4699">
        <v>5572.04</v>
      </c>
    </row>
    <row r="4700" spans="1:3">
      <c r="A4700">
        <v>4699</v>
      </c>
      <c r="B4700">
        <v>14043.74</v>
      </c>
      <c r="C4700">
        <v>5573.64</v>
      </c>
    </row>
    <row r="4701" spans="1:3">
      <c r="A4701">
        <v>4700</v>
      </c>
      <c r="B4701">
        <v>14050.23</v>
      </c>
      <c r="C4701">
        <v>5575.25</v>
      </c>
    </row>
    <row r="4702" spans="1:3">
      <c r="A4702">
        <v>4701</v>
      </c>
      <c r="B4702">
        <v>14056.72</v>
      </c>
      <c r="C4702">
        <v>5576.85</v>
      </c>
    </row>
    <row r="4703" spans="1:3">
      <c r="A4703">
        <v>4702</v>
      </c>
      <c r="B4703">
        <v>14063.21</v>
      </c>
      <c r="C4703">
        <v>5578.46</v>
      </c>
    </row>
    <row r="4704" spans="1:3">
      <c r="A4704">
        <v>4703</v>
      </c>
      <c r="B4704">
        <v>14069.71</v>
      </c>
      <c r="C4704">
        <v>5580.06</v>
      </c>
    </row>
    <row r="4705" spans="1:3">
      <c r="A4705">
        <v>4704</v>
      </c>
      <c r="B4705">
        <v>14076.21</v>
      </c>
      <c r="C4705">
        <v>5581.67</v>
      </c>
    </row>
    <row r="4706" spans="1:3">
      <c r="A4706">
        <v>4705</v>
      </c>
      <c r="B4706">
        <v>14082.7</v>
      </c>
      <c r="C4706">
        <v>5583.27</v>
      </c>
    </row>
    <row r="4707" spans="1:3">
      <c r="A4707">
        <v>4706</v>
      </c>
      <c r="B4707">
        <v>14089.21</v>
      </c>
      <c r="C4707">
        <v>5584.88</v>
      </c>
    </row>
    <row r="4708" spans="1:3">
      <c r="A4708">
        <v>4707</v>
      </c>
      <c r="B4708">
        <v>14095.71</v>
      </c>
      <c r="C4708">
        <v>5586.48</v>
      </c>
    </row>
    <row r="4709" spans="1:3">
      <c r="A4709">
        <v>4708</v>
      </c>
      <c r="B4709">
        <v>14102.21</v>
      </c>
      <c r="C4709">
        <v>5588.09</v>
      </c>
    </row>
    <row r="4710" spans="1:3">
      <c r="A4710">
        <v>4709</v>
      </c>
      <c r="B4710">
        <v>14108.72</v>
      </c>
      <c r="C4710">
        <v>5589.7</v>
      </c>
    </row>
    <row r="4711" spans="1:3">
      <c r="A4711">
        <v>4710</v>
      </c>
      <c r="B4711">
        <v>14115.23</v>
      </c>
      <c r="C4711">
        <v>5591.3</v>
      </c>
    </row>
    <row r="4712" spans="1:3">
      <c r="A4712">
        <v>4711</v>
      </c>
      <c r="B4712">
        <v>14121.74</v>
      </c>
      <c r="C4712">
        <v>5592.91</v>
      </c>
    </row>
    <row r="4713" spans="1:3">
      <c r="A4713">
        <v>4712</v>
      </c>
      <c r="B4713">
        <v>14128.26</v>
      </c>
      <c r="C4713">
        <v>5594.52</v>
      </c>
    </row>
    <row r="4714" spans="1:3">
      <c r="A4714">
        <v>4713</v>
      </c>
      <c r="B4714">
        <v>14134.77</v>
      </c>
      <c r="C4714">
        <v>5596.13</v>
      </c>
    </row>
    <row r="4715" spans="1:3">
      <c r="A4715">
        <v>4714</v>
      </c>
      <c r="B4715">
        <v>14141.29</v>
      </c>
      <c r="C4715">
        <v>5597.73</v>
      </c>
    </row>
    <row r="4716" spans="1:3">
      <c r="A4716">
        <v>4715</v>
      </c>
      <c r="B4716">
        <v>14147.81</v>
      </c>
      <c r="C4716">
        <v>5599.34</v>
      </c>
    </row>
    <row r="4717" spans="1:3">
      <c r="A4717">
        <v>4716</v>
      </c>
      <c r="B4717">
        <v>14154.33</v>
      </c>
      <c r="C4717">
        <v>5600.95</v>
      </c>
    </row>
    <row r="4718" spans="1:3">
      <c r="A4718">
        <v>4717</v>
      </c>
      <c r="B4718">
        <v>14160.86</v>
      </c>
      <c r="C4718">
        <v>5602.56</v>
      </c>
    </row>
    <row r="4719" spans="1:3">
      <c r="A4719">
        <v>4718</v>
      </c>
      <c r="B4719">
        <v>14167.39</v>
      </c>
      <c r="C4719">
        <v>5604.17</v>
      </c>
    </row>
    <row r="4720" spans="1:3">
      <c r="A4720">
        <v>4719</v>
      </c>
      <c r="B4720">
        <v>14173.92</v>
      </c>
      <c r="C4720">
        <v>5605.78</v>
      </c>
    </row>
    <row r="4721" spans="1:3">
      <c r="A4721">
        <v>4720</v>
      </c>
      <c r="B4721">
        <v>14180.45</v>
      </c>
      <c r="C4721">
        <v>5607.38</v>
      </c>
    </row>
    <row r="4722" spans="1:3">
      <c r="A4722">
        <v>4721</v>
      </c>
      <c r="B4722">
        <v>14186.98</v>
      </c>
      <c r="C4722">
        <v>5608.99</v>
      </c>
    </row>
    <row r="4723" spans="1:3">
      <c r="A4723">
        <v>4722</v>
      </c>
      <c r="B4723">
        <v>14193.52</v>
      </c>
      <c r="C4723">
        <v>5610.6</v>
      </c>
    </row>
    <row r="4724" spans="1:3">
      <c r="A4724">
        <v>4723</v>
      </c>
      <c r="B4724">
        <v>14200.05</v>
      </c>
      <c r="C4724">
        <v>5612.21</v>
      </c>
    </row>
    <row r="4725" spans="1:3">
      <c r="A4725">
        <v>4724</v>
      </c>
      <c r="B4725">
        <v>14206.59</v>
      </c>
      <c r="C4725">
        <v>5613.82</v>
      </c>
    </row>
    <row r="4726" spans="1:3">
      <c r="A4726">
        <v>4725</v>
      </c>
      <c r="B4726">
        <v>14213.13</v>
      </c>
      <c r="C4726">
        <v>5615.44</v>
      </c>
    </row>
    <row r="4727" spans="1:3">
      <c r="A4727">
        <v>4726</v>
      </c>
      <c r="B4727">
        <v>14219.68</v>
      </c>
      <c r="C4727">
        <v>5617.05</v>
      </c>
    </row>
    <row r="4728" spans="1:3">
      <c r="A4728">
        <v>4727</v>
      </c>
      <c r="B4728">
        <v>14226.23</v>
      </c>
      <c r="C4728">
        <v>5618.66</v>
      </c>
    </row>
    <row r="4729" spans="1:3">
      <c r="A4729">
        <v>4728</v>
      </c>
      <c r="B4729">
        <v>14232.77</v>
      </c>
      <c r="C4729">
        <v>5620.27</v>
      </c>
    </row>
    <row r="4730" spans="1:3">
      <c r="A4730">
        <v>4729</v>
      </c>
      <c r="B4730">
        <v>14239.32</v>
      </c>
      <c r="C4730">
        <v>5621.88</v>
      </c>
    </row>
    <row r="4731" spans="1:3">
      <c r="A4731">
        <v>4730</v>
      </c>
      <c r="B4731">
        <v>14245.88</v>
      </c>
      <c r="C4731">
        <v>5623.49</v>
      </c>
    </row>
    <row r="4732" spans="1:3">
      <c r="A4732">
        <v>4731</v>
      </c>
      <c r="B4732">
        <v>14252.43</v>
      </c>
      <c r="C4732">
        <v>5625.1</v>
      </c>
    </row>
    <row r="4733" spans="1:3">
      <c r="A4733">
        <v>4732</v>
      </c>
      <c r="B4733">
        <v>14258.99</v>
      </c>
      <c r="C4733">
        <v>5626.72</v>
      </c>
    </row>
    <row r="4734" spans="1:3">
      <c r="A4734">
        <v>4733</v>
      </c>
      <c r="B4734">
        <v>14265.55</v>
      </c>
      <c r="C4734">
        <v>5628.33</v>
      </c>
    </row>
    <row r="4735" spans="1:3">
      <c r="A4735">
        <v>4734</v>
      </c>
      <c r="B4735">
        <v>14272.11</v>
      </c>
      <c r="C4735">
        <v>5629.94</v>
      </c>
    </row>
    <row r="4736" spans="1:3">
      <c r="A4736">
        <v>4735</v>
      </c>
      <c r="B4736">
        <v>14278.67</v>
      </c>
      <c r="C4736">
        <v>5631.56</v>
      </c>
    </row>
    <row r="4737" spans="1:3">
      <c r="A4737">
        <v>4736</v>
      </c>
      <c r="B4737">
        <v>14285.24</v>
      </c>
      <c r="C4737">
        <v>5633.17</v>
      </c>
    </row>
    <row r="4738" spans="1:3">
      <c r="A4738">
        <v>4737</v>
      </c>
      <c r="B4738">
        <v>14291.81</v>
      </c>
      <c r="C4738">
        <v>5634.78</v>
      </c>
    </row>
    <row r="4739" spans="1:3">
      <c r="A4739">
        <v>4738</v>
      </c>
      <c r="B4739">
        <v>14298.38</v>
      </c>
      <c r="C4739">
        <v>5636.4</v>
      </c>
    </row>
    <row r="4740" spans="1:3">
      <c r="A4740">
        <v>4739</v>
      </c>
      <c r="B4740">
        <v>14304.95</v>
      </c>
      <c r="C4740">
        <v>5638.01</v>
      </c>
    </row>
    <row r="4741" spans="1:3">
      <c r="A4741">
        <v>4740</v>
      </c>
      <c r="B4741">
        <v>14311.52</v>
      </c>
      <c r="C4741">
        <v>5639.63</v>
      </c>
    </row>
    <row r="4742" spans="1:3">
      <c r="A4742">
        <v>4741</v>
      </c>
      <c r="B4742">
        <v>14318.1</v>
      </c>
      <c r="C4742">
        <v>5641.24</v>
      </c>
    </row>
    <row r="4743" spans="1:3">
      <c r="A4743">
        <v>4742</v>
      </c>
      <c r="B4743">
        <v>14324.68</v>
      </c>
      <c r="C4743">
        <v>5642.86</v>
      </c>
    </row>
    <row r="4744" spans="1:3">
      <c r="A4744">
        <v>4743</v>
      </c>
      <c r="B4744">
        <v>14331.26</v>
      </c>
      <c r="C4744">
        <v>5644.47</v>
      </c>
    </row>
    <row r="4745" spans="1:3">
      <c r="A4745">
        <v>4744</v>
      </c>
      <c r="B4745">
        <v>14337.84</v>
      </c>
      <c r="C4745">
        <v>5646.09</v>
      </c>
    </row>
    <row r="4746" spans="1:3">
      <c r="A4746">
        <v>4745</v>
      </c>
      <c r="B4746">
        <v>14344.43</v>
      </c>
      <c r="C4746">
        <v>5647.7</v>
      </c>
    </row>
    <row r="4747" spans="1:3">
      <c r="A4747">
        <v>4746</v>
      </c>
      <c r="B4747">
        <v>14351.01</v>
      </c>
      <c r="C4747">
        <v>5649.32</v>
      </c>
    </row>
    <row r="4748" spans="1:3">
      <c r="A4748">
        <v>4747</v>
      </c>
      <c r="B4748">
        <v>14357.6</v>
      </c>
      <c r="C4748">
        <v>5650.93</v>
      </c>
    </row>
    <row r="4749" spans="1:3">
      <c r="A4749">
        <v>4748</v>
      </c>
      <c r="B4749">
        <v>14364.2</v>
      </c>
      <c r="C4749">
        <v>5652.55</v>
      </c>
    </row>
    <row r="4750" spans="1:3">
      <c r="A4750">
        <v>4749</v>
      </c>
      <c r="B4750">
        <v>14370.79</v>
      </c>
      <c r="C4750">
        <v>5654.17</v>
      </c>
    </row>
    <row r="4751" spans="1:3">
      <c r="A4751">
        <v>4750</v>
      </c>
      <c r="B4751">
        <v>14377.38</v>
      </c>
      <c r="C4751">
        <v>5655.79</v>
      </c>
    </row>
    <row r="4752" spans="1:3">
      <c r="A4752">
        <v>4751</v>
      </c>
      <c r="B4752">
        <v>14383.98</v>
      </c>
      <c r="C4752">
        <v>5657.4</v>
      </c>
    </row>
    <row r="4753" spans="1:3">
      <c r="A4753">
        <v>4752</v>
      </c>
      <c r="B4753">
        <v>14390.58</v>
      </c>
      <c r="C4753">
        <v>5659.02</v>
      </c>
    </row>
    <row r="4754" spans="1:3">
      <c r="A4754">
        <v>4753</v>
      </c>
      <c r="B4754">
        <v>14397.19</v>
      </c>
      <c r="C4754">
        <v>5660.64</v>
      </c>
    </row>
    <row r="4755" spans="1:3">
      <c r="A4755">
        <v>4754</v>
      </c>
      <c r="B4755">
        <v>14403.79</v>
      </c>
      <c r="C4755">
        <v>5662.26</v>
      </c>
    </row>
    <row r="4756" spans="1:3">
      <c r="A4756">
        <v>4755</v>
      </c>
      <c r="B4756">
        <v>14410.4</v>
      </c>
      <c r="C4756">
        <v>5663.88</v>
      </c>
    </row>
    <row r="4757" spans="1:3">
      <c r="A4757">
        <v>4756</v>
      </c>
      <c r="B4757">
        <v>14417.01</v>
      </c>
      <c r="C4757">
        <v>5665.49</v>
      </c>
    </row>
    <row r="4758" spans="1:3">
      <c r="A4758">
        <v>4757</v>
      </c>
      <c r="B4758">
        <v>14423.62</v>
      </c>
      <c r="C4758">
        <v>5667.11</v>
      </c>
    </row>
    <row r="4759" spans="1:3">
      <c r="A4759">
        <v>4758</v>
      </c>
      <c r="B4759">
        <v>14430.23</v>
      </c>
      <c r="C4759">
        <v>5668.73</v>
      </c>
    </row>
    <row r="4760" spans="1:3">
      <c r="A4760">
        <v>4759</v>
      </c>
      <c r="B4760">
        <v>14436.85</v>
      </c>
      <c r="C4760">
        <v>5670.35</v>
      </c>
    </row>
    <row r="4761" spans="1:3">
      <c r="A4761">
        <v>4760</v>
      </c>
      <c r="B4761">
        <v>14443.46</v>
      </c>
      <c r="C4761">
        <v>5671.97</v>
      </c>
    </row>
    <row r="4762" spans="1:3">
      <c r="A4762">
        <v>4761</v>
      </c>
      <c r="B4762">
        <v>14450.08</v>
      </c>
      <c r="C4762">
        <v>5673.59</v>
      </c>
    </row>
    <row r="4763" spans="1:3">
      <c r="A4763">
        <v>4762</v>
      </c>
      <c r="B4763">
        <v>14456.71</v>
      </c>
      <c r="C4763">
        <v>5675.21</v>
      </c>
    </row>
    <row r="4764" spans="1:3">
      <c r="A4764">
        <v>4763</v>
      </c>
      <c r="B4764">
        <v>14463.33</v>
      </c>
      <c r="C4764">
        <v>5676.83</v>
      </c>
    </row>
    <row r="4765" spans="1:3">
      <c r="A4765">
        <v>4764</v>
      </c>
      <c r="B4765">
        <v>14469.96</v>
      </c>
      <c r="C4765">
        <v>5678.45</v>
      </c>
    </row>
    <row r="4766" spans="1:3">
      <c r="A4766">
        <v>4765</v>
      </c>
      <c r="B4766">
        <v>14476.58</v>
      </c>
      <c r="C4766">
        <v>5680.07</v>
      </c>
    </row>
    <row r="4767" spans="1:3">
      <c r="A4767">
        <v>4766</v>
      </c>
      <c r="B4767">
        <v>14483.22</v>
      </c>
      <c r="C4767">
        <v>5681.7</v>
      </c>
    </row>
    <row r="4768" spans="1:3">
      <c r="A4768">
        <v>4767</v>
      </c>
      <c r="B4768">
        <v>14489.85</v>
      </c>
      <c r="C4768">
        <v>5683.32</v>
      </c>
    </row>
    <row r="4769" spans="1:3">
      <c r="A4769">
        <v>4768</v>
      </c>
      <c r="B4769">
        <v>14496.48</v>
      </c>
      <c r="C4769">
        <v>5684.94</v>
      </c>
    </row>
    <row r="4770" spans="1:3">
      <c r="A4770">
        <v>4769</v>
      </c>
      <c r="B4770">
        <v>14503.12</v>
      </c>
      <c r="C4770">
        <v>5686.56</v>
      </c>
    </row>
    <row r="4771" spans="1:3">
      <c r="A4771">
        <v>4770</v>
      </c>
      <c r="B4771">
        <v>14509.76</v>
      </c>
      <c r="C4771">
        <v>5688.18</v>
      </c>
    </row>
    <row r="4772" spans="1:3">
      <c r="A4772">
        <v>4771</v>
      </c>
      <c r="B4772">
        <v>14516.4</v>
      </c>
      <c r="C4772">
        <v>5689.81</v>
      </c>
    </row>
    <row r="4773" spans="1:3">
      <c r="A4773">
        <v>4772</v>
      </c>
      <c r="B4773">
        <v>14523.04</v>
      </c>
      <c r="C4773">
        <v>5691.43</v>
      </c>
    </row>
    <row r="4774" spans="1:3">
      <c r="A4774">
        <v>4773</v>
      </c>
      <c r="B4774">
        <v>14529.69</v>
      </c>
      <c r="C4774">
        <v>5693.05</v>
      </c>
    </row>
    <row r="4775" spans="1:3">
      <c r="A4775">
        <v>4774</v>
      </c>
      <c r="B4775">
        <v>14536.34</v>
      </c>
      <c r="C4775">
        <v>5694.68</v>
      </c>
    </row>
    <row r="4776" spans="1:3">
      <c r="A4776">
        <v>4775</v>
      </c>
      <c r="B4776">
        <v>14542.99</v>
      </c>
      <c r="C4776">
        <v>5696.3</v>
      </c>
    </row>
    <row r="4777" spans="1:3">
      <c r="A4777">
        <v>4776</v>
      </c>
      <c r="B4777">
        <v>14549.64</v>
      </c>
      <c r="C4777">
        <v>5697.92</v>
      </c>
    </row>
    <row r="4778" spans="1:3">
      <c r="A4778">
        <v>4777</v>
      </c>
      <c r="B4778">
        <v>14556.3</v>
      </c>
      <c r="C4778">
        <v>5699.55</v>
      </c>
    </row>
    <row r="4779" spans="1:3">
      <c r="A4779">
        <v>4778</v>
      </c>
      <c r="B4779">
        <v>14562.95</v>
      </c>
      <c r="C4779">
        <v>5701.17</v>
      </c>
    </row>
    <row r="4780" spans="1:3">
      <c r="A4780">
        <v>4779</v>
      </c>
      <c r="B4780">
        <v>14569.61</v>
      </c>
      <c r="C4780">
        <v>5702.8</v>
      </c>
    </row>
    <row r="4781" spans="1:3">
      <c r="A4781">
        <v>4780</v>
      </c>
      <c r="B4781">
        <v>14576.27</v>
      </c>
      <c r="C4781">
        <v>5704.42</v>
      </c>
    </row>
    <row r="4782" spans="1:3">
      <c r="A4782">
        <v>4781</v>
      </c>
      <c r="B4782">
        <v>14582.94</v>
      </c>
      <c r="C4782">
        <v>5706.05</v>
      </c>
    </row>
    <row r="4783" spans="1:3">
      <c r="A4783">
        <v>4782</v>
      </c>
      <c r="B4783">
        <v>14589.6</v>
      </c>
      <c r="C4783">
        <v>5707.67</v>
      </c>
    </row>
    <row r="4784" spans="1:3">
      <c r="A4784">
        <v>4783</v>
      </c>
      <c r="B4784">
        <v>14596.27</v>
      </c>
      <c r="C4784">
        <v>5709.3</v>
      </c>
    </row>
    <row r="4785" spans="1:3">
      <c r="A4785">
        <v>4784</v>
      </c>
      <c r="B4785">
        <v>14602.94</v>
      </c>
      <c r="C4785">
        <v>5710.93</v>
      </c>
    </row>
    <row r="4786" spans="1:3">
      <c r="A4786">
        <v>4785</v>
      </c>
      <c r="B4786">
        <v>14609.61</v>
      </c>
      <c r="C4786">
        <v>5712.55</v>
      </c>
    </row>
    <row r="4787" spans="1:3">
      <c r="A4787">
        <v>4786</v>
      </c>
      <c r="B4787">
        <v>14616.29</v>
      </c>
      <c r="C4787">
        <v>5714.18</v>
      </c>
    </row>
    <row r="4788" spans="1:3">
      <c r="A4788">
        <v>4787</v>
      </c>
      <c r="B4788">
        <v>14622.96</v>
      </c>
      <c r="C4788">
        <v>5715.81</v>
      </c>
    </row>
    <row r="4789" spans="1:3">
      <c r="A4789">
        <v>4788</v>
      </c>
      <c r="B4789">
        <v>14629.64</v>
      </c>
      <c r="C4789">
        <v>5717.43</v>
      </c>
    </row>
    <row r="4790" spans="1:3">
      <c r="A4790">
        <v>4789</v>
      </c>
      <c r="B4790">
        <v>14636.32</v>
      </c>
      <c r="C4790">
        <v>5719.06</v>
      </c>
    </row>
    <row r="4791" spans="1:3">
      <c r="A4791">
        <v>4790</v>
      </c>
      <c r="B4791">
        <v>14643.01</v>
      </c>
      <c r="C4791">
        <v>5720.69</v>
      </c>
    </row>
    <row r="4792" spans="1:3">
      <c r="A4792">
        <v>4791</v>
      </c>
      <c r="B4792">
        <v>14649.69</v>
      </c>
      <c r="C4792">
        <v>5722.32</v>
      </c>
    </row>
    <row r="4793" spans="1:3">
      <c r="A4793">
        <v>4792</v>
      </c>
      <c r="B4793">
        <v>14656.38</v>
      </c>
      <c r="C4793">
        <v>5723.94</v>
      </c>
    </row>
    <row r="4794" spans="1:3">
      <c r="A4794">
        <v>4793</v>
      </c>
      <c r="B4794">
        <v>14663.07</v>
      </c>
      <c r="C4794">
        <v>5725.57</v>
      </c>
    </row>
    <row r="4795" spans="1:3">
      <c r="A4795">
        <v>4794</v>
      </c>
      <c r="B4795">
        <v>14669.76</v>
      </c>
      <c r="C4795">
        <v>5727.2</v>
      </c>
    </row>
    <row r="4796" spans="1:3">
      <c r="A4796">
        <v>4795</v>
      </c>
      <c r="B4796">
        <v>14676.45</v>
      </c>
      <c r="C4796">
        <v>5728.83</v>
      </c>
    </row>
    <row r="4797" spans="1:3">
      <c r="A4797">
        <v>4796</v>
      </c>
      <c r="B4797">
        <v>14683.15</v>
      </c>
      <c r="C4797">
        <v>5730.46</v>
      </c>
    </row>
    <row r="4798" spans="1:3">
      <c r="A4798">
        <v>4797</v>
      </c>
      <c r="B4798">
        <v>14689.85</v>
      </c>
      <c r="C4798">
        <v>5732.09</v>
      </c>
    </row>
    <row r="4799" spans="1:3">
      <c r="A4799">
        <v>4798</v>
      </c>
      <c r="B4799">
        <v>14696.55</v>
      </c>
      <c r="C4799">
        <v>5733.72</v>
      </c>
    </row>
    <row r="4800" spans="1:3">
      <c r="A4800">
        <v>4799</v>
      </c>
      <c r="B4800">
        <v>14703.25</v>
      </c>
      <c r="C4800">
        <v>5735.35</v>
      </c>
    </row>
    <row r="4801" spans="1:3">
      <c r="A4801">
        <v>4800</v>
      </c>
      <c r="B4801">
        <v>14709.96</v>
      </c>
      <c r="C4801">
        <v>5736.98</v>
      </c>
    </row>
    <row r="4802" spans="1:3">
      <c r="A4802">
        <v>4801</v>
      </c>
      <c r="B4802">
        <v>14716.66</v>
      </c>
      <c r="C4802">
        <v>5738.61</v>
      </c>
    </row>
    <row r="4803" spans="1:3">
      <c r="A4803">
        <v>4802</v>
      </c>
      <c r="B4803">
        <v>14723.37</v>
      </c>
      <c r="C4803">
        <v>5740.24</v>
      </c>
    </row>
    <row r="4804" spans="1:3">
      <c r="A4804">
        <v>4803</v>
      </c>
      <c r="B4804">
        <v>14730.09</v>
      </c>
      <c r="C4804">
        <v>5741.87</v>
      </c>
    </row>
    <row r="4805" spans="1:3">
      <c r="A4805">
        <v>4804</v>
      </c>
      <c r="B4805">
        <v>14736.8</v>
      </c>
      <c r="C4805">
        <v>5743.5</v>
      </c>
    </row>
    <row r="4806" spans="1:3">
      <c r="A4806">
        <v>4805</v>
      </c>
      <c r="B4806">
        <v>14743.52</v>
      </c>
      <c r="C4806">
        <v>5745.14</v>
      </c>
    </row>
    <row r="4807" spans="1:3">
      <c r="A4807">
        <v>4806</v>
      </c>
      <c r="B4807">
        <v>14750.23</v>
      </c>
      <c r="C4807">
        <v>5746.77</v>
      </c>
    </row>
    <row r="4808" spans="1:3">
      <c r="A4808">
        <v>4807</v>
      </c>
      <c r="B4808">
        <v>14756.95</v>
      </c>
      <c r="C4808">
        <v>5748.4</v>
      </c>
    </row>
    <row r="4809" spans="1:3">
      <c r="A4809">
        <v>4808</v>
      </c>
      <c r="B4809">
        <v>14763.68</v>
      </c>
      <c r="C4809">
        <v>5750.03</v>
      </c>
    </row>
    <row r="4810" spans="1:3">
      <c r="A4810">
        <v>4809</v>
      </c>
      <c r="B4810">
        <v>14770.4</v>
      </c>
      <c r="C4810">
        <v>5751.67</v>
      </c>
    </row>
    <row r="4811" spans="1:3">
      <c r="A4811">
        <v>4810</v>
      </c>
      <c r="B4811">
        <v>14777.13</v>
      </c>
      <c r="C4811">
        <v>5753.3</v>
      </c>
    </row>
    <row r="4812" spans="1:3">
      <c r="A4812">
        <v>4811</v>
      </c>
      <c r="B4812">
        <v>14783.86</v>
      </c>
      <c r="C4812">
        <v>5754.93</v>
      </c>
    </row>
    <row r="4813" spans="1:3">
      <c r="A4813">
        <v>4812</v>
      </c>
      <c r="B4813">
        <v>14790.59</v>
      </c>
      <c r="C4813">
        <v>5756.57</v>
      </c>
    </row>
    <row r="4814" spans="1:3">
      <c r="A4814">
        <v>4813</v>
      </c>
      <c r="B4814">
        <v>14797.32</v>
      </c>
      <c r="C4814">
        <v>5758.2</v>
      </c>
    </row>
    <row r="4815" spans="1:3">
      <c r="A4815">
        <v>4814</v>
      </c>
      <c r="B4815">
        <v>14804.06</v>
      </c>
      <c r="C4815">
        <v>5759.83</v>
      </c>
    </row>
    <row r="4816" spans="1:3">
      <c r="A4816">
        <v>4815</v>
      </c>
      <c r="B4816">
        <v>14810.8</v>
      </c>
      <c r="C4816">
        <v>5761.47</v>
      </c>
    </row>
    <row r="4817" spans="1:3">
      <c r="A4817">
        <v>4816</v>
      </c>
      <c r="B4817">
        <v>14817.54</v>
      </c>
      <c r="C4817">
        <v>5763.1</v>
      </c>
    </row>
    <row r="4818" spans="1:3">
      <c r="A4818">
        <v>4817</v>
      </c>
      <c r="B4818">
        <v>14824.28</v>
      </c>
      <c r="C4818">
        <v>5764.74</v>
      </c>
    </row>
    <row r="4819" spans="1:3">
      <c r="A4819">
        <v>4818</v>
      </c>
      <c r="B4819">
        <v>14831.02</v>
      </c>
      <c r="C4819">
        <v>5766.37</v>
      </c>
    </row>
    <row r="4820" spans="1:3">
      <c r="A4820">
        <v>4819</v>
      </c>
      <c r="B4820">
        <v>14837.77</v>
      </c>
      <c r="C4820">
        <v>5768.01</v>
      </c>
    </row>
    <row r="4821" spans="1:3">
      <c r="A4821">
        <v>4820</v>
      </c>
      <c r="B4821">
        <v>14844.52</v>
      </c>
      <c r="C4821">
        <v>5769.64</v>
      </c>
    </row>
    <row r="4822" spans="1:3">
      <c r="A4822">
        <v>4821</v>
      </c>
      <c r="B4822">
        <v>14851.27</v>
      </c>
      <c r="C4822">
        <v>5771.28</v>
      </c>
    </row>
    <row r="4823" spans="1:3">
      <c r="A4823">
        <v>4822</v>
      </c>
      <c r="B4823">
        <v>14858.02</v>
      </c>
      <c r="C4823">
        <v>5772.92</v>
      </c>
    </row>
    <row r="4824" spans="1:3">
      <c r="A4824">
        <v>4823</v>
      </c>
      <c r="B4824">
        <v>14864.78</v>
      </c>
      <c r="C4824">
        <v>5774.55</v>
      </c>
    </row>
    <row r="4825" spans="1:3">
      <c r="A4825">
        <v>4824</v>
      </c>
      <c r="B4825">
        <v>14871.54</v>
      </c>
      <c r="C4825">
        <v>5776.19</v>
      </c>
    </row>
    <row r="4826" spans="1:3">
      <c r="A4826">
        <v>4825</v>
      </c>
      <c r="B4826">
        <v>14878.3</v>
      </c>
      <c r="C4826">
        <v>5777.83</v>
      </c>
    </row>
    <row r="4827" spans="1:3">
      <c r="A4827">
        <v>4826</v>
      </c>
      <c r="B4827">
        <v>14885.06</v>
      </c>
      <c r="C4827">
        <v>5779.46</v>
      </c>
    </row>
    <row r="4828" spans="1:3">
      <c r="A4828">
        <v>4827</v>
      </c>
      <c r="B4828">
        <v>14891.83</v>
      </c>
      <c r="C4828">
        <v>5781.1</v>
      </c>
    </row>
    <row r="4829" spans="1:3">
      <c r="A4829">
        <v>4828</v>
      </c>
      <c r="B4829">
        <v>14898.59</v>
      </c>
      <c r="C4829">
        <v>5782.74</v>
      </c>
    </row>
    <row r="4830" spans="1:3">
      <c r="A4830">
        <v>4829</v>
      </c>
      <c r="B4830">
        <v>14905.36</v>
      </c>
      <c r="C4830">
        <v>5784.38</v>
      </c>
    </row>
    <row r="4831" spans="1:3">
      <c r="A4831">
        <v>4830</v>
      </c>
      <c r="B4831">
        <v>14912.13</v>
      </c>
      <c r="C4831">
        <v>5786.02</v>
      </c>
    </row>
    <row r="4832" spans="1:3">
      <c r="A4832">
        <v>4831</v>
      </c>
      <c r="B4832">
        <v>14918.91</v>
      </c>
      <c r="C4832">
        <v>5787.65</v>
      </c>
    </row>
    <row r="4833" spans="1:3">
      <c r="A4833">
        <v>4832</v>
      </c>
      <c r="B4833">
        <v>14925.68</v>
      </c>
      <c r="C4833">
        <v>5789.29</v>
      </c>
    </row>
    <row r="4834" spans="1:3">
      <c r="A4834">
        <v>4833</v>
      </c>
      <c r="B4834">
        <v>14932.46</v>
      </c>
      <c r="C4834">
        <v>5790.93</v>
      </c>
    </row>
    <row r="4835" spans="1:3">
      <c r="A4835">
        <v>4834</v>
      </c>
      <c r="B4835">
        <v>14939.24</v>
      </c>
      <c r="C4835">
        <v>5792.57</v>
      </c>
    </row>
    <row r="4836" spans="1:3">
      <c r="A4836">
        <v>4835</v>
      </c>
      <c r="B4836">
        <v>14946.02</v>
      </c>
      <c r="C4836">
        <v>5794.21</v>
      </c>
    </row>
    <row r="4837" spans="1:3">
      <c r="A4837">
        <v>4836</v>
      </c>
      <c r="B4837">
        <v>14952.81</v>
      </c>
      <c r="C4837">
        <v>5795.85</v>
      </c>
    </row>
    <row r="4838" spans="1:3">
      <c r="A4838">
        <v>4837</v>
      </c>
      <c r="B4838">
        <v>14959.59</v>
      </c>
      <c r="C4838">
        <v>5797.49</v>
      </c>
    </row>
    <row r="4839" spans="1:3">
      <c r="A4839">
        <v>4838</v>
      </c>
      <c r="B4839">
        <v>14966.38</v>
      </c>
      <c r="C4839">
        <v>5799.13</v>
      </c>
    </row>
    <row r="4840" spans="1:3">
      <c r="A4840">
        <v>4839</v>
      </c>
      <c r="B4840">
        <v>14973.17</v>
      </c>
      <c r="C4840">
        <v>5800.77</v>
      </c>
    </row>
    <row r="4841" spans="1:3">
      <c r="A4841">
        <v>4840</v>
      </c>
      <c r="B4841">
        <v>14979.97</v>
      </c>
      <c r="C4841">
        <v>5802.41</v>
      </c>
    </row>
    <row r="4842" spans="1:3">
      <c r="A4842">
        <v>4841</v>
      </c>
      <c r="B4842">
        <v>14986.76</v>
      </c>
      <c r="C4842">
        <v>5804.06</v>
      </c>
    </row>
    <row r="4843" spans="1:3">
      <c r="A4843">
        <v>4842</v>
      </c>
      <c r="B4843">
        <v>14993.56</v>
      </c>
      <c r="C4843">
        <v>5805.7</v>
      </c>
    </row>
    <row r="4844" spans="1:3">
      <c r="A4844">
        <v>4843</v>
      </c>
      <c r="B4844">
        <v>15000.36</v>
      </c>
      <c r="C4844">
        <v>5807.34</v>
      </c>
    </row>
    <row r="4845" spans="1:3">
      <c r="A4845">
        <v>4844</v>
      </c>
      <c r="B4845">
        <v>15007.16</v>
      </c>
      <c r="C4845">
        <v>5808.98</v>
      </c>
    </row>
    <row r="4846" spans="1:3">
      <c r="A4846">
        <v>4845</v>
      </c>
      <c r="B4846">
        <v>15013.97</v>
      </c>
      <c r="C4846">
        <v>5810.62</v>
      </c>
    </row>
    <row r="4847" spans="1:3">
      <c r="A4847">
        <v>4846</v>
      </c>
      <c r="B4847">
        <v>15020.77</v>
      </c>
      <c r="C4847">
        <v>5812.27</v>
      </c>
    </row>
    <row r="4848" spans="1:3">
      <c r="A4848">
        <v>4847</v>
      </c>
      <c r="B4848">
        <v>15027.58</v>
      </c>
      <c r="C4848">
        <v>5813.91</v>
      </c>
    </row>
    <row r="4849" spans="1:3">
      <c r="A4849">
        <v>4848</v>
      </c>
      <c r="B4849">
        <v>15034.39</v>
      </c>
      <c r="C4849">
        <v>5815.55</v>
      </c>
    </row>
    <row r="4850" spans="1:3">
      <c r="A4850">
        <v>4849</v>
      </c>
      <c r="B4850">
        <v>15041.21</v>
      </c>
      <c r="C4850">
        <v>5817.2</v>
      </c>
    </row>
    <row r="4851" spans="1:3">
      <c r="A4851">
        <v>4850</v>
      </c>
      <c r="B4851">
        <v>15048.02</v>
      </c>
      <c r="C4851">
        <v>5818.84</v>
      </c>
    </row>
    <row r="4852" spans="1:3">
      <c r="A4852">
        <v>4851</v>
      </c>
      <c r="B4852">
        <v>15054.84</v>
      </c>
      <c r="C4852">
        <v>5820.48</v>
      </c>
    </row>
    <row r="4853" spans="1:3">
      <c r="A4853">
        <v>4852</v>
      </c>
      <c r="B4853">
        <v>15061.66</v>
      </c>
      <c r="C4853">
        <v>5822.13</v>
      </c>
    </row>
    <row r="4854" spans="1:3">
      <c r="A4854">
        <v>4853</v>
      </c>
      <c r="B4854">
        <v>15068.48</v>
      </c>
      <c r="C4854">
        <v>5823.77</v>
      </c>
    </row>
    <row r="4855" spans="1:3">
      <c r="A4855">
        <v>4854</v>
      </c>
      <c r="B4855">
        <v>15075.31</v>
      </c>
      <c r="C4855">
        <v>5825.42</v>
      </c>
    </row>
    <row r="4856" spans="1:3">
      <c r="A4856">
        <v>4855</v>
      </c>
      <c r="B4856">
        <v>15082.13</v>
      </c>
      <c r="C4856">
        <v>5827.06</v>
      </c>
    </row>
    <row r="4857" spans="1:3">
      <c r="A4857">
        <v>4856</v>
      </c>
      <c r="B4857">
        <v>15088.96</v>
      </c>
      <c r="C4857">
        <v>5828.71</v>
      </c>
    </row>
    <row r="4858" spans="1:3">
      <c r="A4858">
        <v>4857</v>
      </c>
      <c r="B4858">
        <v>15095.79</v>
      </c>
      <c r="C4858">
        <v>5830.35</v>
      </c>
    </row>
    <row r="4859" spans="1:3">
      <c r="A4859">
        <v>4858</v>
      </c>
      <c r="B4859">
        <v>15102.63</v>
      </c>
      <c r="C4859">
        <v>5832</v>
      </c>
    </row>
    <row r="4860" spans="1:3">
      <c r="A4860">
        <v>4859</v>
      </c>
      <c r="B4860">
        <v>15109.46</v>
      </c>
      <c r="C4860">
        <v>5833.64</v>
      </c>
    </row>
    <row r="4861" spans="1:3">
      <c r="A4861">
        <v>4860</v>
      </c>
      <c r="B4861">
        <v>15116.3</v>
      </c>
      <c r="C4861">
        <v>5835.29</v>
      </c>
    </row>
    <row r="4862" spans="1:3">
      <c r="A4862">
        <v>4861</v>
      </c>
      <c r="B4862">
        <v>15123.14</v>
      </c>
      <c r="C4862">
        <v>5836.94</v>
      </c>
    </row>
    <row r="4863" spans="1:3">
      <c r="A4863">
        <v>4862</v>
      </c>
      <c r="B4863">
        <v>15129.98</v>
      </c>
      <c r="C4863">
        <v>5838.58</v>
      </c>
    </row>
    <row r="4864" spans="1:3">
      <c r="A4864">
        <v>4863</v>
      </c>
      <c r="B4864">
        <v>15136.83</v>
      </c>
      <c r="C4864">
        <v>5840.23</v>
      </c>
    </row>
    <row r="4865" spans="1:3">
      <c r="A4865">
        <v>4864</v>
      </c>
      <c r="B4865">
        <v>15143.67</v>
      </c>
      <c r="C4865">
        <v>5841.88</v>
      </c>
    </row>
    <row r="4866" spans="1:3">
      <c r="A4866">
        <v>4865</v>
      </c>
      <c r="B4866">
        <v>15150.52</v>
      </c>
      <c r="C4866">
        <v>5843.53</v>
      </c>
    </row>
    <row r="4867" spans="1:3">
      <c r="A4867">
        <v>4866</v>
      </c>
      <c r="B4867">
        <v>15157.37</v>
      </c>
      <c r="C4867">
        <v>5845.17</v>
      </c>
    </row>
    <row r="4868" spans="1:3">
      <c r="A4868">
        <v>4867</v>
      </c>
      <c r="B4868">
        <v>15164.23</v>
      </c>
      <c r="C4868">
        <v>5846.82</v>
      </c>
    </row>
    <row r="4869" spans="1:3">
      <c r="A4869">
        <v>4868</v>
      </c>
      <c r="B4869">
        <v>15171.08</v>
      </c>
      <c r="C4869">
        <v>5848.47</v>
      </c>
    </row>
    <row r="4870" spans="1:3">
      <c r="A4870">
        <v>4869</v>
      </c>
      <c r="B4870">
        <v>15177.94</v>
      </c>
      <c r="C4870">
        <v>5850.12</v>
      </c>
    </row>
    <row r="4871" spans="1:3">
      <c r="A4871">
        <v>4870</v>
      </c>
      <c r="B4871">
        <v>15184.8</v>
      </c>
      <c r="C4871">
        <v>5851.77</v>
      </c>
    </row>
    <row r="4872" spans="1:3">
      <c r="A4872">
        <v>4871</v>
      </c>
      <c r="B4872">
        <v>15191.66</v>
      </c>
      <c r="C4872">
        <v>5853.42</v>
      </c>
    </row>
    <row r="4873" spans="1:3">
      <c r="A4873">
        <v>4872</v>
      </c>
      <c r="B4873">
        <v>15198.53</v>
      </c>
      <c r="C4873">
        <v>5855.07</v>
      </c>
    </row>
    <row r="4874" spans="1:3">
      <c r="A4874">
        <v>4873</v>
      </c>
      <c r="B4874">
        <v>15205.39</v>
      </c>
      <c r="C4874">
        <v>5856.72</v>
      </c>
    </row>
    <row r="4875" spans="1:3">
      <c r="A4875">
        <v>4874</v>
      </c>
      <c r="B4875">
        <v>15212.26</v>
      </c>
      <c r="C4875">
        <v>5858.37</v>
      </c>
    </row>
    <row r="4876" spans="1:3">
      <c r="A4876">
        <v>4875</v>
      </c>
      <c r="B4876">
        <v>15219.13</v>
      </c>
      <c r="C4876">
        <v>5860.02</v>
      </c>
    </row>
    <row r="4877" spans="1:3">
      <c r="A4877">
        <v>4876</v>
      </c>
      <c r="B4877">
        <v>15226.01</v>
      </c>
      <c r="C4877">
        <v>5861.67</v>
      </c>
    </row>
    <row r="4878" spans="1:3">
      <c r="A4878">
        <v>4877</v>
      </c>
      <c r="B4878">
        <v>15232.88</v>
      </c>
      <c r="C4878">
        <v>5863.32</v>
      </c>
    </row>
    <row r="4879" spans="1:3">
      <c r="A4879">
        <v>4878</v>
      </c>
      <c r="B4879">
        <v>15239.76</v>
      </c>
      <c r="C4879">
        <v>5864.97</v>
      </c>
    </row>
    <row r="4880" spans="1:3">
      <c r="A4880">
        <v>4879</v>
      </c>
      <c r="B4880">
        <v>15246.64</v>
      </c>
      <c r="C4880">
        <v>5866.62</v>
      </c>
    </row>
    <row r="4881" spans="1:3">
      <c r="A4881">
        <v>4880</v>
      </c>
      <c r="B4881">
        <v>15253.52</v>
      </c>
      <c r="C4881">
        <v>5868.28</v>
      </c>
    </row>
    <row r="4882" spans="1:3">
      <c r="A4882">
        <v>4881</v>
      </c>
      <c r="B4882">
        <v>15260.41</v>
      </c>
      <c r="C4882">
        <v>5869.93</v>
      </c>
    </row>
    <row r="4883" spans="1:3">
      <c r="A4883">
        <v>4882</v>
      </c>
      <c r="B4883">
        <v>15267.3</v>
      </c>
      <c r="C4883">
        <v>5871.58</v>
      </c>
    </row>
    <row r="4884" spans="1:3">
      <c r="A4884">
        <v>4883</v>
      </c>
      <c r="B4884">
        <v>15274.19</v>
      </c>
      <c r="C4884">
        <v>5873.23</v>
      </c>
    </row>
    <row r="4885" spans="1:3">
      <c r="A4885">
        <v>4884</v>
      </c>
      <c r="B4885">
        <v>15281.08</v>
      </c>
      <c r="C4885">
        <v>5874.88</v>
      </c>
    </row>
    <row r="4886" spans="1:3">
      <c r="A4886">
        <v>4885</v>
      </c>
      <c r="B4886">
        <v>15287.97</v>
      </c>
      <c r="C4886">
        <v>5876.54</v>
      </c>
    </row>
    <row r="4887" spans="1:3">
      <c r="A4887">
        <v>4886</v>
      </c>
      <c r="B4887">
        <v>15294.87</v>
      </c>
      <c r="C4887">
        <v>5878.19</v>
      </c>
    </row>
    <row r="4888" spans="1:3">
      <c r="A4888">
        <v>4887</v>
      </c>
      <c r="B4888">
        <v>15301.76</v>
      </c>
      <c r="C4888">
        <v>5879.85</v>
      </c>
    </row>
    <row r="4889" spans="1:3">
      <c r="A4889">
        <v>4888</v>
      </c>
      <c r="B4889">
        <v>15308.67</v>
      </c>
      <c r="C4889">
        <v>5881.5</v>
      </c>
    </row>
    <row r="4890" spans="1:3">
      <c r="A4890">
        <v>4889</v>
      </c>
      <c r="B4890">
        <v>15315.57</v>
      </c>
      <c r="C4890">
        <v>5883.15</v>
      </c>
    </row>
    <row r="4891" spans="1:3">
      <c r="A4891">
        <v>4890</v>
      </c>
      <c r="B4891">
        <v>15322.47</v>
      </c>
      <c r="C4891">
        <v>5884.81</v>
      </c>
    </row>
    <row r="4892" spans="1:3">
      <c r="A4892">
        <v>4891</v>
      </c>
      <c r="B4892">
        <v>15329.38</v>
      </c>
      <c r="C4892">
        <v>5886.46</v>
      </c>
    </row>
    <row r="4893" spans="1:3">
      <c r="A4893">
        <v>4892</v>
      </c>
      <c r="B4893">
        <v>15336.29</v>
      </c>
      <c r="C4893">
        <v>5888.12</v>
      </c>
    </row>
    <row r="4894" spans="1:3">
      <c r="A4894">
        <v>4893</v>
      </c>
      <c r="B4894">
        <v>15343.2</v>
      </c>
      <c r="C4894">
        <v>5889.77</v>
      </c>
    </row>
    <row r="4895" spans="1:3">
      <c r="A4895">
        <v>4894</v>
      </c>
      <c r="B4895">
        <v>15350.12</v>
      </c>
      <c r="C4895">
        <v>5891.43</v>
      </c>
    </row>
    <row r="4896" spans="1:3">
      <c r="A4896">
        <v>4895</v>
      </c>
      <c r="B4896">
        <v>15357.03</v>
      </c>
      <c r="C4896">
        <v>5893.08</v>
      </c>
    </row>
    <row r="4897" spans="1:3">
      <c r="A4897">
        <v>4896</v>
      </c>
      <c r="B4897">
        <v>15363.95</v>
      </c>
      <c r="C4897">
        <v>5894.74</v>
      </c>
    </row>
    <row r="4898" spans="1:3">
      <c r="A4898">
        <v>4897</v>
      </c>
      <c r="B4898">
        <v>15370.87</v>
      </c>
      <c r="C4898">
        <v>5896.4</v>
      </c>
    </row>
    <row r="4899" spans="1:3">
      <c r="A4899">
        <v>4898</v>
      </c>
      <c r="B4899">
        <v>15377.79</v>
      </c>
      <c r="C4899">
        <v>5898.05</v>
      </c>
    </row>
    <row r="4900" spans="1:3">
      <c r="A4900">
        <v>4899</v>
      </c>
      <c r="B4900">
        <v>15384.72</v>
      </c>
      <c r="C4900">
        <v>5899.71</v>
      </c>
    </row>
    <row r="4901" spans="1:3">
      <c r="A4901">
        <v>4900</v>
      </c>
      <c r="B4901">
        <v>15391.65</v>
      </c>
      <c r="C4901">
        <v>5901.37</v>
      </c>
    </row>
    <row r="4902" spans="1:3">
      <c r="A4902">
        <v>4901</v>
      </c>
      <c r="B4902">
        <v>15398.58</v>
      </c>
      <c r="C4902">
        <v>5903.02</v>
      </c>
    </row>
    <row r="4903" spans="1:3">
      <c r="A4903">
        <v>4902</v>
      </c>
      <c r="B4903">
        <v>15405.51</v>
      </c>
      <c r="C4903">
        <v>5904.68</v>
      </c>
    </row>
    <row r="4904" spans="1:3">
      <c r="A4904">
        <v>4903</v>
      </c>
      <c r="B4904">
        <v>15412.44</v>
      </c>
      <c r="C4904">
        <v>5906.34</v>
      </c>
    </row>
    <row r="4905" spans="1:3">
      <c r="A4905">
        <v>4904</v>
      </c>
      <c r="B4905">
        <v>15419.38</v>
      </c>
      <c r="C4905">
        <v>5908</v>
      </c>
    </row>
    <row r="4906" spans="1:3">
      <c r="A4906">
        <v>4905</v>
      </c>
      <c r="B4906">
        <v>15426.32</v>
      </c>
      <c r="C4906">
        <v>5909.66</v>
      </c>
    </row>
    <row r="4907" spans="1:3">
      <c r="A4907">
        <v>4906</v>
      </c>
      <c r="B4907">
        <v>15433.26</v>
      </c>
      <c r="C4907">
        <v>5911.32</v>
      </c>
    </row>
    <row r="4908" spans="1:3">
      <c r="A4908">
        <v>4907</v>
      </c>
      <c r="B4908">
        <v>15440.2</v>
      </c>
      <c r="C4908">
        <v>5912.97</v>
      </c>
    </row>
    <row r="4909" spans="1:3">
      <c r="A4909">
        <v>4908</v>
      </c>
      <c r="B4909">
        <v>15447.15</v>
      </c>
      <c r="C4909">
        <v>5914.63</v>
      </c>
    </row>
    <row r="4910" spans="1:3">
      <c r="A4910">
        <v>4909</v>
      </c>
      <c r="B4910">
        <v>15454.1</v>
      </c>
      <c r="C4910">
        <v>5916.29</v>
      </c>
    </row>
    <row r="4911" spans="1:3">
      <c r="A4911">
        <v>4910</v>
      </c>
      <c r="B4911">
        <v>15461.05</v>
      </c>
      <c r="C4911">
        <v>5917.95</v>
      </c>
    </row>
    <row r="4912" spans="1:3">
      <c r="A4912">
        <v>4911</v>
      </c>
      <c r="B4912">
        <v>15468</v>
      </c>
      <c r="C4912">
        <v>5919.61</v>
      </c>
    </row>
    <row r="4913" spans="1:3">
      <c r="A4913">
        <v>4912</v>
      </c>
      <c r="B4913">
        <v>15474.95</v>
      </c>
      <c r="C4913">
        <v>5921.27</v>
      </c>
    </row>
    <row r="4914" spans="1:3">
      <c r="A4914">
        <v>4913</v>
      </c>
      <c r="B4914">
        <v>15481.91</v>
      </c>
      <c r="C4914">
        <v>5922.94</v>
      </c>
    </row>
    <row r="4915" spans="1:3">
      <c r="A4915">
        <v>4914</v>
      </c>
      <c r="B4915">
        <v>15488.87</v>
      </c>
      <c r="C4915">
        <v>5924.6</v>
      </c>
    </row>
    <row r="4916" spans="1:3">
      <c r="A4916">
        <v>4915</v>
      </c>
      <c r="B4916">
        <v>15495.83</v>
      </c>
      <c r="C4916">
        <v>5926.26</v>
      </c>
    </row>
    <row r="4917" spans="1:3">
      <c r="A4917">
        <v>4916</v>
      </c>
      <c r="B4917">
        <v>15502.79</v>
      </c>
      <c r="C4917">
        <v>5927.92</v>
      </c>
    </row>
    <row r="4918" spans="1:3">
      <c r="A4918">
        <v>4917</v>
      </c>
      <c r="B4918">
        <v>15509.76</v>
      </c>
      <c r="C4918">
        <v>5929.58</v>
      </c>
    </row>
    <row r="4919" spans="1:3">
      <c r="A4919">
        <v>4918</v>
      </c>
      <c r="B4919">
        <v>15516.73</v>
      </c>
      <c r="C4919">
        <v>5931.24</v>
      </c>
    </row>
    <row r="4920" spans="1:3">
      <c r="A4920">
        <v>4919</v>
      </c>
      <c r="B4920">
        <v>15523.7</v>
      </c>
      <c r="C4920">
        <v>5932.9</v>
      </c>
    </row>
    <row r="4921" spans="1:3">
      <c r="A4921">
        <v>4920</v>
      </c>
      <c r="B4921">
        <v>15530.67</v>
      </c>
      <c r="C4921">
        <v>5934.57</v>
      </c>
    </row>
    <row r="4922" spans="1:3">
      <c r="A4922">
        <v>4921</v>
      </c>
      <c r="B4922">
        <v>15537.65</v>
      </c>
      <c r="C4922">
        <v>5936.23</v>
      </c>
    </row>
    <row r="4923" spans="1:3">
      <c r="A4923">
        <v>4922</v>
      </c>
      <c r="B4923">
        <v>15544.62</v>
      </c>
      <c r="C4923">
        <v>5937.89</v>
      </c>
    </row>
    <row r="4924" spans="1:3">
      <c r="A4924">
        <v>4923</v>
      </c>
      <c r="B4924">
        <v>15551.6</v>
      </c>
      <c r="C4924">
        <v>5939.56</v>
      </c>
    </row>
    <row r="4925" spans="1:3">
      <c r="A4925">
        <v>4924</v>
      </c>
      <c r="B4925">
        <v>15558.58</v>
      </c>
      <c r="C4925">
        <v>5941.22</v>
      </c>
    </row>
    <row r="4926" spans="1:3">
      <c r="A4926">
        <v>4925</v>
      </c>
      <c r="B4926">
        <v>15565.57</v>
      </c>
      <c r="C4926">
        <v>5942.88</v>
      </c>
    </row>
    <row r="4927" spans="1:3">
      <c r="A4927">
        <v>4926</v>
      </c>
      <c r="B4927">
        <v>15572.55</v>
      </c>
      <c r="C4927">
        <v>5944.55</v>
      </c>
    </row>
    <row r="4928" spans="1:3">
      <c r="A4928">
        <v>4927</v>
      </c>
      <c r="B4928">
        <v>15579.54</v>
      </c>
      <c r="C4928">
        <v>5946.21</v>
      </c>
    </row>
    <row r="4929" spans="1:3">
      <c r="A4929">
        <v>4928</v>
      </c>
      <c r="B4929">
        <v>15586.53</v>
      </c>
      <c r="C4929">
        <v>5947.88</v>
      </c>
    </row>
    <row r="4930" spans="1:3">
      <c r="A4930">
        <v>4929</v>
      </c>
      <c r="B4930">
        <v>15593.53</v>
      </c>
      <c r="C4930">
        <v>5949.54</v>
      </c>
    </row>
    <row r="4931" spans="1:3">
      <c r="A4931">
        <v>4930</v>
      </c>
      <c r="B4931">
        <v>15600.52</v>
      </c>
      <c r="C4931">
        <v>5951.21</v>
      </c>
    </row>
    <row r="4932" spans="1:3">
      <c r="A4932">
        <v>4931</v>
      </c>
      <c r="B4932">
        <v>15607.52</v>
      </c>
      <c r="C4932">
        <v>5952.87</v>
      </c>
    </row>
    <row r="4933" spans="1:3">
      <c r="A4933">
        <v>4932</v>
      </c>
      <c r="B4933">
        <v>15614.52</v>
      </c>
      <c r="C4933">
        <v>5954.54</v>
      </c>
    </row>
    <row r="4934" spans="1:3">
      <c r="A4934">
        <v>4933</v>
      </c>
      <c r="B4934">
        <v>15621.52</v>
      </c>
      <c r="C4934">
        <v>5956.21</v>
      </c>
    </row>
    <row r="4935" spans="1:3">
      <c r="A4935">
        <v>4934</v>
      </c>
      <c r="B4935">
        <v>15628.53</v>
      </c>
      <c r="C4935">
        <v>5957.87</v>
      </c>
    </row>
    <row r="4936" spans="1:3">
      <c r="A4936">
        <v>4935</v>
      </c>
      <c r="B4936">
        <v>15635.53</v>
      </c>
      <c r="C4936">
        <v>5959.54</v>
      </c>
    </row>
    <row r="4937" spans="1:3">
      <c r="A4937">
        <v>4936</v>
      </c>
      <c r="B4937">
        <v>15642.54</v>
      </c>
      <c r="C4937">
        <v>5961.21</v>
      </c>
    </row>
    <row r="4938" spans="1:3">
      <c r="A4938">
        <v>4937</v>
      </c>
      <c r="B4938">
        <v>15649.55</v>
      </c>
      <c r="C4938">
        <v>5962.87</v>
      </c>
    </row>
    <row r="4939" spans="1:3">
      <c r="A4939">
        <v>4938</v>
      </c>
      <c r="B4939">
        <v>15656.57</v>
      </c>
      <c r="C4939">
        <v>5964.54</v>
      </c>
    </row>
    <row r="4940" spans="1:3">
      <c r="A4940">
        <v>4939</v>
      </c>
      <c r="B4940">
        <v>15663.58</v>
      </c>
      <c r="C4940">
        <v>5966.21</v>
      </c>
    </row>
    <row r="4941" spans="1:3">
      <c r="A4941">
        <v>4940</v>
      </c>
      <c r="B4941">
        <v>15670.6</v>
      </c>
      <c r="C4941">
        <v>5967.88</v>
      </c>
    </row>
    <row r="4942" spans="1:3">
      <c r="A4942">
        <v>4941</v>
      </c>
      <c r="B4942">
        <v>15677.62</v>
      </c>
      <c r="C4942">
        <v>5969.54</v>
      </c>
    </row>
    <row r="4943" spans="1:3">
      <c r="A4943">
        <v>4942</v>
      </c>
      <c r="B4943">
        <v>15684.64</v>
      </c>
      <c r="C4943">
        <v>5971.21</v>
      </c>
    </row>
    <row r="4944" spans="1:3">
      <c r="A4944">
        <v>4943</v>
      </c>
      <c r="B4944">
        <v>15691.67</v>
      </c>
      <c r="C4944">
        <v>5972.88</v>
      </c>
    </row>
    <row r="4945" spans="1:3">
      <c r="A4945">
        <v>4944</v>
      </c>
      <c r="B4945">
        <v>15698.7</v>
      </c>
      <c r="C4945">
        <v>5974.55</v>
      </c>
    </row>
    <row r="4946" spans="1:3">
      <c r="A4946">
        <v>4945</v>
      </c>
      <c r="B4946">
        <v>15705.73</v>
      </c>
      <c r="C4946">
        <v>5976.22</v>
      </c>
    </row>
    <row r="4947" spans="1:3">
      <c r="A4947">
        <v>4946</v>
      </c>
      <c r="B4947">
        <v>15712.76</v>
      </c>
      <c r="C4947">
        <v>5977.89</v>
      </c>
    </row>
    <row r="4948" spans="1:3">
      <c r="A4948">
        <v>4947</v>
      </c>
      <c r="B4948">
        <v>15719.79</v>
      </c>
      <c r="C4948">
        <v>5979.56</v>
      </c>
    </row>
    <row r="4949" spans="1:3">
      <c r="A4949">
        <v>4948</v>
      </c>
      <c r="B4949">
        <v>15726.83</v>
      </c>
      <c r="C4949">
        <v>5981.23</v>
      </c>
    </row>
    <row r="4950" spans="1:3">
      <c r="A4950">
        <v>4949</v>
      </c>
      <c r="B4950">
        <v>15733.87</v>
      </c>
      <c r="C4950">
        <v>5982.9</v>
      </c>
    </row>
    <row r="4951" spans="1:3">
      <c r="A4951">
        <v>4950</v>
      </c>
      <c r="B4951">
        <v>15740.91</v>
      </c>
      <c r="C4951">
        <v>5984.57</v>
      </c>
    </row>
    <row r="4952" spans="1:3">
      <c r="A4952">
        <v>4951</v>
      </c>
      <c r="B4952">
        <v>15747.95</v>
      </c>
      <c r="C4952">
        <v>5986.24</v>
      </c>
    </row>
    <row r="4953" spans="1:3">
      <c r="A4953">
        <v>4952</v>
      </c>
      <c r="B4953">
        <v>15755</v>
      </c>
      <c r="C4953">
        <v>5987.91</v>
      </c>
    </row>
    <row r="4954" spans="1:3">
      <c r="A4954">
        <v>4953</v>
      </c>
      <c r="B4954">
        <v>15762.04</v>
      </c>
      <c r="C4954">
        <v>5989.59</v>
      </c>
    </row>
    <row r="4955" spans="1:3">
      <c r="A4955">
        <v>4954</v>
      </c>
      <c r="B4955">
        <v>15769.09</v>
      </c>
      <c r="C4955">
        <v>5991.26</v>
      </c>
    </row>
    <row r="4956" spans="1:3">
      <c r="A4956">
        <v>4955</v>
      </c>
      <c r="B4956">
        <v>15776.15</v>
      </c>
      <c r="C4956">
        <v>5992.93</v>
      </c>
    </row>
    <row r="4957" spans="1:3">
      <c r="A4957">
        <v>4956</v>
      </c>
      <c r="B4957">
        <v>15783.2</v>
      </c>
      <c r="C4957">
        <v>5994.6</v>
      </c>
    </row>
    <row r="4958" spans="1:3">
      <c r="A4958">
        <v>4957</v>
      </c>
      <c r="B4958">
        <v>15790.26</v>
      </c>
      <c r="C4958">
        <v>5996.27</v>
      </c>
    </row>
    <row r="4959" spans="1:3">
      <c r="A4959">
        <v>4958</v>
      </c>
      <c r="B4959">
        <v>15797.32</v>
      </c>
      <c r="C4959">
        <v>5997.95</v>
      </c>
    </row>
    <row r="4960" spans="1:3">
      <c r="A4960">
        <v>4959</v>
      </c>
      <c r="B4960">
        <v>15804.38</v>
      </c>
      <c r="C4960">
        <v>5999.62</v>
      </c>
    </row>
    <row r="4961" spans="1:3">
      <c r="A4961">
        <v>4960</v>
      </c>
      <c r="B4961">
        <v>15811.44</v>
      </c>
      <c r="C4961">
        <v>6001.29</v>
      </c>
    </row>
    <row r="4962" spans="1:3">
      <c r="A4962">
        <v>4961</v>
      </c>
      <c r="B4962">
        <v>15818.51</v>
      </c>
      <c r="C4962">
        <v>6002.97</v>
      </c>
    </row>
    <row r="4963" spans="1:3">
      <c r="A4963">
        <v>4962</v>
      </c>
      <c r="B4963">
        <v>15825.58</v>
      </c>
      <c r="C4963">
        <v>6004.64</v>
      </c>
    </row>
    <row r="4964" spans="1:3">
      <c r="A4964">
        <v>4963</v>
      </c>
      <c r="B4964">
        <v>15832.65</v>
      </c>
      <c r="C4964">
        <v>6006.32</v>
      </c>
    </row>
    <row r="4965" spans="1:3">
      <c r="A4965">
        <v>4964</v>
      </c>
      <c r="B4965">
        <v>15839.72</v>
      </c>
      <c r="C4965">
        <v>6007.99</v>
      </c>
    </row>
    <row r="4966" spans="1:3">
      <c r="A4966">
        <v>4965</v>
      </c>
      <c r="B4966">
        <v>15846.8</v>
      </c>
      <c r="C4966">
        <v>6009.67</v>
      </c>
    </row>
    <row r="4967" spans="1:3">
      <c r="A4967">
        <v>4966</v>
      </c>
      <c r="B4967">
        <v>15853.87</v>
      </c>
      <c r="C4967">
        <v>6011.34</v>
      </c>
    </row>
    <row r="4968" spans="1:3">
      <c r="A4968">
        <v>4967</v>
      </c>
      <c r="B4968">
        <v>15860.95</v>
      </c>
      <c r="C4968">
        <v>6013.02</v>
      </c>
    </row>
    <row r="4969" spans="1:3">
      <c r="A4969">
        <v>4968</v>
      </c>
      <c r="B4969">
        <v>15868.04</v>
      </c>
      <c r="C4969">
        <v>6014.69</v>
      </c>
    </row>
    <row r="4970" spans="1:3">
      <c r="A4970">
        <v>4969</v>
      </c>
      <c r="B4970">
        <v>15875.12</v>
      </c>
      <c r="C4970">
        <v>6016.37</v>
      </c>
    </row>
    <row r="4971" spans="1:3">
      <c r="A4971">
        <v>4970</v>
      </c>
      <c r="B4971">
        <v>15882.21</v>
      </c>
      <c r="C4971">
        <v>6018.04</v>
      </c>
    </row>
    <row r="4972" spans="1:3">
      <c r="A4972">
        <v>4971</v>
      </c>
      <c r="B4972">
        <v>15889.3</v>
      </c>
      <c r="C4972">
        <v>6019.72</v>
      </c>
    </row>
    <row r="4973" spans="1:3">
      <c r="A4973">
        <v>4972</v>
      </c>
      <c r="B4973">
        <v>15896.39</v>
      </c>
      <c r="C4973">
        <v>6021.4</v>
      </c>
    </row>
    <row r="4974" spans="1:3">
      <c r="A4974">
        <v>4973</v>
      </c>
      <c r="B4974">
        <v>15903.48</v>
      </c>
      <c r="C4974">
        <v>6023.07</v>
      </c>
    </row>
    <row r="4975" spans="1:3">
      <c r="A4975">
        <v>4974</v>
      </c>
      <c r="B4975">
        <v>15910.58</v>
      </c>
      <c r="C4975">
        <v>6024.75</v>
      </c>
    </row>
    <row r="4976" spans="1:3">
      <c r="A4976">
        <v>4975</v>
      </c>
      <c r="B4976">
        <v>15917.67</v>
      </c>
      <c r="C4976">
        <v>6026.43</v>
      </c>
    </row>
    <row r="4977" spans="1:3">
      <c r="A4977">
        <v>4976</v>
      </c>
      <c r="B4977">
        <v>15924.77</v>
      </c>
      <c r="C4977">
        <v>6028.11</v>
      </c>
    </row>
    <row r="4978" spans="1:3">
      <c r="A4978">
        <v>4977</v>
      </c>
      <c r="B4978">
        <v>15931.88</v>
      </c>
      <c r="C4978">
        <v>6029.79</v>
      </c>
    </row>
    <row r="4979" spans="1:3">
      <c r="A4979">
        <v>4978</v>
      </c>
      <c r="B4979">
        <v>15938.98</v>
      </c>
      <c r="C4979">
        <v>6031.46</v>
      </c>
    </row>
    <row r="4980" spans="1:3">
      <c r="A4980">
        <v>4979</v>
      </c>
      <c r="B4980">
        <v>15946.09</v>
      </c>
      <c r="C4980">
        <v>6033.14</v>
      </c>
    </row>
    <row r="4981" spans="1:3">
      <c r="A4981">
        <v>4980</v>
      </c>
      <c r="B4981">
        <v>15953.2</v>
      </c>
      <c r="C4981">
        <v>6034.82</v>
      </c>
    </row>
    <row r="4982" spans="1:3">
      <c r="A4982">
        <v>4981</v>
      </c>
      <c r="B4982">
        <v>15960.31</v>
      </c>
      <c r="C4982">
        <v>6036.5</v>
      </c>
    </row>
    <row r="4983" spans="1:3">
      <c r="A4983">
        <v>4982</v>
      </c>
      <c r="B4983">
        <v>15967.43</v>
      </c>
      <c r="C4983">
        <v>6038.18</v>
      </c>
    </row>
    <row r="4984" spans="1:3">
      <c r="A4984">
        <v>4983</v>
      </c>
      <c r="B4984">
        <v>15974.54</v>
      </c>
      <c r="C4984">
        <v>6039.86</v>
      </c>
    </row>
    <row r="4985" spans="1:3">
      <c r="A4985">
        <v>4984</v>
      </c>
      <c r="B4985">
        <v>15981.66</v>
      </c>
      <c r="C4985">
        <v>6041.54</v>
      </c>
    </row>
    <row r="4986" spans="1:3">
      <c r="A4986">
        <v>4985</v>
      </c>
      <c r="B4986">
        <v>15988.78</v>
      </c>
      <c r="C4986">
        <v>6043.22</v>
      </c>
    </row>
    <row r="4987" spans="1:3">
      <c r="A4987">
        <v>4986</v>
      </c>
      <c r="B4987">
        <v>15995.91</v>
      </c>
      <c r="C4987">
        <v>6044.9</v>
      </c>
    </row>
    <row r="4988" spans="1:3">
      <c r="A4988">
        <v>4987</v>
      </c>
      <c r="B4988">
        <v>16003.03</v>
      </c>
      <c r="C4988">
        <v>6046.58</v>
      </c>
    </row>
    <row r="4989" spans="1:3">
      <c r="A4989">
        <v>4988</v>
      </c>
      <c r="B4989">
        <v>16010.16</v>
      </c>
      <c r="C4989">
        <v>6048.26</v>
      </c>
    </row>
    <row r="4990" spans="1:3">
      <c r="A4990">
        <v>4989</v>
      </c>
      <c r="B4990">
        <v>16017.29</v>
      </c>
      <c r="C4990">
        <v>6049.94</v>
      </c>
    </row>
    <row r="4991" spans="1:3">
      <c r="A4991">
        <v>4990</v>
      </c>
      <c r="B4991">
        <v>16024.42</v>
      </c>
      <c r="C4991">
        <v>6051.63</v>
      </c>
    </row>
    <row r="4992" spans="1:3">
      <c r="A4992">
        <v>4991</v>
      </c>
      <c r="B4992">
        <v>16031.56</v>
      </c>
      <c r="C4992">
        <v>6053.31</v>
      </c>
    </row>
    <row r="4993" spans="1:3">
      <c r="A4993">
        <v>4992</v>
      </c>
      <c r="B4993">
        <v>16038.7</v>
      </c>
      <c r="C4993">
        <v>6054.99</v>
      </c>
    </row>
    <row r="4994" spans="1:3">
      <c r="A4994">
        <v>4993</v>
      </c>
      <c r="B4994">
        <v>16045.84</v>
      </c>
      <c r="C4994">
        <v>6056.67</v>
      </c>
    </row>
    <row r="4995" spans="1:3">
      <c r="A4995">
        <v>4994</v>
      </c>
      <c r="B4995">
        <v>16052.98</v>
      </c>
      <c r="C4995">
        <v>6058.36</v>
      </c>
    </row>
    <row r="4996" spans="1:3">
      <c r="A4996">
        <v>4995</v>
      </c>
      <c r="B4996">
        <v>16060.12</v>
      </c>
      <c r="C4996">
        <v>6060.04</v>
      </c>
    </row>
    <row r="4997" spans="1:3">
      <c r="A4997">
        <v>4996</v>
      </c>
      <c r="B4997">
        <v>16067.27</v>
      </c>
      <c r="C4997">
        <v>6061.72</v>
      </c>
    </row>
    <row r="4998" spans="1:3">
      <c r="A4998">
        <v>4997</v>
      </c>
      <c r="B4998">
        <v>16074.42</v>
      </c>
      <c r="C4998">
        <v>6063.41</v>
      </c>
    </row>
    <row r="4999" spans="1:3">
      <c r="A4999">
        <v>4998</v>
      </c>
      <c r="B4999">
        <v>16081.57</v>
      </c>
      <c r="C4999">
        <v>6065.09</v>
      </c>
    </row>
    <row r="5000" spans="1:3">
      <c r="A5000">
        <v>4999</v>
      </c>
      <c r="B5000">
        <v>16088.72</v>
      </c>
      <c r="C5000">
        <v>6066.77</v>
      </c>
    </row>
    <row r="5001" spans="1:3">
      <c r="A5001">
        <v>5000</v>
      </c>
      <c r="B5001">
        <v>16095.88</v>
      </c>
      <c r="C5001">
        <v>6068.46</v>
      </c>
    </row>
    <row r="5002" spans="1:3">
      <c r="A5002">
        <v>5001</v>
      </c>
      <c r="B5002">
        <v>16103.04</v>
      </c>
      <c r="C5002">
        <v>6070.14</v>
      </c>
    </row>
    <row r="5003" spans="1:3">
      <c r="A5003">
        <v>5002</v>
      </c>
      <c r="B5003">
        <v>16110.2</v>
      </c>
      <c r="C5003">
        <v>6071.83</v>
      </c>
    </row>
    <row r="5004" spans="1:3">
      <c r="A5004">
        <v>5003</v>
      </c>
      <c r="B5004">
        <v>16117.36</v>
      </c>
      <c r="C5004">
        <v>6073.51</v>
      </c>
    </row>
    <row r="5005" spans="1:3">
      <c r="A5005">
        <v>5004</v>
      </c>
      <c r="B5005">
        <v>16124.52</v>
      </c>
      <c r="C5005">
        <v>6075.2</v>
      </c>
    </row>
    <row r="5006" spans="1:3">
      <c r="A5006">
        <v>5005</v>
      </c>
      <c r="B5006">
        <v>16131.69</v>
      </c>
      <c r="C5006">
        <v>6076.89</v>
      </c>
    </row>
    <row r="5007" spans="1:3">
      <c r="A5007">
        <v>5006</v>
      </c>
      <c r="B5007">
        <v>16138.86</v>
      </c>
      <c r="C5007">
        <v>6078.57</v>
      </c>
    </row>
    <row r="5008" spans="1:3">
      <c r="A5008">
        <v>5007</v>
      </c>
      <c r="B5008">
        <v>16146.03</v>
      </c>
      <c r="C5008">
        <v>6080.26</v>
      </c>
    </row>
    <row r="5009" spans="1:3">
      <c r="A5009">
        <v>5008</v>
      </c>
      <c r="B5009">
        <v>16153.21</v>
      </c>
      <c r="C5009">
        <v>6081.94</v>
      </c>
    </row>
    <row r="5010" spans="1:3">
      <c r="A5010">
        <v>5009</v>
      </c>
      <c r="B5010">
        <v>16160.38</v>
      </c>
      <c r="C5010">
        <v>6083.63</v>
      </c>
    </row>
    <row r="5011" spans="1:3">
      <c r="A5011">
        <v>5010</v>
      </c>
      <c r="B5011">
        <v>16167.56</v>
      </c>
      <c r="C5011">
        <v>6085.32</v>
      </c>
    </row>
    <row r="5012" spans="1:3">
      <c r="A5012">
        <v>5011</v>
      </c>
      <c r="B5012">
        <v>16174.74</v>
      </c>
      <c r="C5012">
        <v>6087.01</v>
      </c>
    </row>
    <row r="5013" spans="1:3">
      <c r="A5013">
        <v>5012</v>
      </c>
      <c r="B5013">
        <v>16181.93</v>
      </c>
      <c r="C5013">
        <v>6088.69</v>
      </c>
    </row>
    <row r="5014" spans="1:3">
      <c r="A5014">
        <v>5013</v>
      </c>
      <c r="B5014">
        <v>16189.11</v>
      </c>
      <c r="C5014">
        <v>6090.38</v>
      </c>
    </row>
    <row r="5015" spans="1:3">
      <c r="A5015">
        <v>5014</v>
      </c>
      <c r="B5015">
        <v>16196.3</v>
      </c>
      <c r="C5015">
        <v>6092.07</v>
      </c>
    </row>
    <row r="5016" spans="1:3">
      <c r="A5016">
        <v>5015</v>
      </c>
      <c r="B5016">
        <v>16203.49</v>
      </c>
      <c r="C5016">
        <v>6093.76</v>
      </c>
    </row>
    <row r="5017" spans="1:3">
      <c r="A5017">
        <v>5016</v>
      </c>
      <c r="B5017">
        <v>16210.69</v>
      </c>
      <c r="C5017">
        <v>6095.45</v>
      </c>
    </row>
    <row r="5018" spans="1:3">
      <c r="A5018">
        <v>5017</v>
      </c>
      <c r="B5018">
        <v>16217.88</v>
      </c>
      <c r="C5018">
        <v>6097.14</v>
      </c>
    </row>
    <row r="5019" spans="1:3">
      <c r="A5019">
        <v>5018</v>
      </c>
      <c r="B5019">
        <v>16225.08</v>
      </c>
      <c r="C5019">
        <v>6098.83</v>
      </c>
    </row>
    <row r="5020" spans="1:3">
      <c r="A5020">
        <v>5019</v>
      </c>
      <c r="B5020">
        <v>16232.28</v>
      </c>
      <c r="C5020">
        <v>6100.52</v>
      </c>
    </row>
    <row r="5021" spans="1:3">
      <c r="A5021">
        <v>5020</v>
      </c>
      <c r="B5021">
        <v>16239.48</v>
      </c>
      <c r="C5021">
        <v>6102.21</v>
      </c>
    </row>
    <row r="5022" spans="1:3">
      <c r="A5022">
        <v>5021</v>
      </c>
      <c r="B5022">
        <v>16246.69</v>
      </c>
      <c r="C5022">
        <v>6103.9</v>
      </c>
    </row>
    <row r="5023" spans="1:3">
      <c r="A5023">
        <v>5022</v>
      </c>
      <c r="B5023">
        <v>16253.89</v>
      </c>
      <c r="C5023">
        <v>6105.59</v>
      </c>
    </row>
    <row r="5024" spans="1:3">
      <c r="A5024">
        <v>5023</v>
      </c>
      <c r="B5024">
        <v>16261.1</v>
      </c>
      <c r="C5024">
        <v>6107.28</v>
      </c>
    </row>
    <row r="5025" spans="1:3">
      <c r="A5025">
        <v>5024</v>
      </c>
      <c r="B5025">
        <v>16268.31</v>
      </c>
      <c r="C5025">
        <v>6108.97</v>
      </c>
    </row>
    <row r="5026" spans="1:3">
      <c r="A5026">
        <v>5025</v>
      </c>
      <c r="B5026">
        <v>16275.53</v>
      </c>
      <c r="C5026">
        <v>6110.66</v>
      </c>
    </row>
    <row r="5027" spans="1:3">
      <c r="A5027">
        <v>5026</v>
      </c>
      <c r="B5027">
        <v>16282.74</v>
      </c>
      <c r="C5027">
        <v>6112.35</v>
      </c>
    </row>
    <row r="5028" spans="1:3">
      <c r="A5028">
        <v>5027</v>
      </c>
      <c r="B5028">
        <v>16289.96</v>
      </c>
      <c r="C5028">
        <v>6114.04</v>
      </c>
    </row>
    <row r="5029" spans="1:3">
      <c r="A5029">
        <v>5028</v>
      </c>
      <c r="B5029">
        <v>16297.18</v>
      </c>
      <c r="C5029">
        <v>6115.74</v>
      </c>
    </row>
    <row r="5030" spans="1:3">
      <c r="A5030">
        <v>5029</v>
      </c>
      <c r="B5030">
        <v>16304.41</v>
      </c>
      <c r="C5030">
        <v>6117.43</v>
      </c>
    </row>
    <row r="5031" spans="1:3">
      <c r="A5031">
        <v>5030</v>
      </c>
      <c r="B5031">
        <v>16311.63</v>
      </c>
      <c r="C5031">
        <v>6119.12</v>
      </c>
    </row>
    <row r="5032" spans="1:3">
      <c r="A5032">
        <v>5031</v>
      </c>
      <c r="B5032">
        <v>16318.86</v>
      </c>
      <c r="C5032">
        <v>6120.81</v>
      </c>
    </row>
    <row r="5033" spans="1:3">
      <c r="A5033">
        <v>5032</v>
      </c>
      <c r="B5033">
        <v>16326.09</v>
      </c>
      <c r="C5033">
        <v>6122.51</v>
      </c>
    </row>
    <row r="5034" spans="1:3">
      <c r="A5034">
        <v>5033</v>
      </c>
      <c r="B5034">
        <v>16333.32</v>
      </c>
      <c r="C5034">
        <v>6124.2</v>
      </c>
    </row>
    <row r="5035" spans="1:3">
      <c r="A5035">
        <v>5034</v>
      </c>
      <c r="B5035">
        <v>16340.56</v>
      </c>
      <c r="C5035">
        <v>6125.9</v>
      </c>
    </row>
    <row r="5036" spans="1:3">
      <c r="A5036">
        <v>5035</v>
      </c>
      <c r="B5036">
        <v>16347.79</v>
      </c>
      <c r="C5036">
        <v>6127.59</v>
      </c>
    </row>
    <row r="5037" spans="1:3">
      <c r="A5037">
        <v>5036</v>
      </c>
      <c r="B5037">
        <v>16355.03</v>
      </c>
      <c r="C5037">
        <v>6129.28</v>
      </c>
    </row>
    <row r="5038" spans="1:3">
      <c r="A5038">
        <v>5037</v>
      </c>
      <c r="B5038">
        <v>16362.28</v>
      </c>
      <c r="C5038">
        <v>6130.98</v>
      </c>
    </row>
    <row r="5039" spans="1:3">
      <c r="A5039">
        <v>5038</v>
      </c>
      <c r="B5039">
        <v>16369.52</v>
      </c>
      <c r="C5039">
        <v>6132.67</v>
      </c>
    </row>
    <row r="5040" spans="1:3">
      <c r="A5040">
        <v>5039</v>
      </c>
      <c r="B5040">
        <v>16376.77</v>
      </c>
      <c r="C5040">
        <v>6134.37</v>
      </c>
    </row>
    <row r="5041" spans="1:3">
      <c r="A5041">
        <v>5040</v>
      </c>
      <c r="B5041">
        <v>16384.02</v>
      </c>
      <c r="C5041">
        <v>6136.06</v>
      </c>
    </row>
    <row r="5042" spans="1:3">
      <c r="A5042">
        <v>5041</v>
      </c>
      <c r="B5042">
        <v>16391.27</v>
      </c>
      <c r="C5042">
        <v>6137.76</v>
      </c>
    </row>
    <row r="5043" spans="1:3">
      <c r="A5043">
        <v>5042</v>
      </c>
      <c r="B5043">
        <v>16398.52</v>
      </c>
      <c r="C5043">
        <v>6139.46</v>
      </c>
    </row>
    <row r="5044" spans="1:3">
      <c r="A5044">
        <v>5043</v>
      </c>
      <c r="B5044">
        <v>16405.78</v>
      </c>
      <c r="C5044">
        <v>6141.15</v>
      </c>
    </row>
    <row r="5045" spans="1:3">
      <c r="A5045">
        <v>5044</v>
      </c>
      <c r="B5045">
        <v>16413.03</v>
      </c>
      <c r="C5045">
        <v>6142.85</v>
      </c>
    </row>
    <row r="5046" spans="1:3">
      <c r="A5046">
        <v>5045</v>
      </c>
      <c r="B5046">
        <v>16420.29</v>
      </c>
      <c r="C5046">
        <v>6144.55</v>
      </c>
    </row>
    <row r="5047" spans="1:3">
      <c r="A5047">
        <v>5046</v>
      </c>
      <c r="B5047">
        <v>16427.560000000001</v>
      </c>
      <c r="C5047">
        <v>6146.24</v>
      </c>
    </row>
    <row r="5048" spans="1:3">
      <c r="A5048">
        <v>5047</v>
      </c>
      <c r="B5048">
        <v>16434.82</v>
      </c>
      <c r="C5048">
        <v>6147.94</v>
      </c>
    </row>
    <row r="5049" spans="1:3">
      <c r="A5049">
        <v>5048</v>
      </c>
      <c r="B5049">
        <v>16442.09</v>
      </c>
      <c r="C5049">
        <v>6149.64</v>
      </c>
    </row>
    <row r="5050" spans="1:3">
      <c r="A5050">
        <v>5049</v>
      </c>
      <c r="B5050">
        <v>16449.36</v>
      </c>
      <c r="C5050">
        <v>6151.34</v>
      </c>
    </row>
    <row r="5051" spans="1:3">
      <c r="A5051">
        <v>5050</v>
      </c>
      <c r="B5051">
        <v>16456.63</v>
      </c>
      <c r="C5051">
        <v>6153.04</v>
      </c>
    </row>
    <row r="5052" spans="1:3">
      <c r="A5052">
        <v>5051</v>
      </c>
      <c r="B5052">
        <v>16463.91</v>
      </c>
      <c r="C5052">
        <v>6154.73</v>
      </c>
    </row>
    <row r="5053" spans="1:3">
      <c r="A5053">
        <v>5052</v>
      </c>
      <c r="B5053">
        <v>16471.18</v>
      </c>
      <c r="C5053">
        <v>6156.43</v>
      </c>
    </row>
    <row r="5054" spans="1:3">
      <c r="A5054">
        <v>5053</v>
      </c>
      <c r="B5054">
        <v>16478.46</v>
      </c>
      <c r="C5054">
        <v>6158.13</v>
      </c>
    </row>
    <row r="5055" spans="1:3">
      <c r="A5055">
        <v>5054</v>
      </c>
      <c r="B5055">
        <v>16485.740000000002</v>
      </c>
      <c r="C5055">
        <v>6159.83</v>
      </c>
    </row>
    <row r="5056" spans="1:3">
      <c r="A5056">
        <v>5055</v>
      </c>
      <c r="B5056">
        <v>16493.03</v>
      </c>
      <c r="C5056">
        <v>6161.53</v>
      </c>
    </row>
    <row r="5057" spans="1:3">
      <c r="A5057">
        <v>5056</v>
      </c>
      <c r="B5057">
        <v>16500.32</v>
      </c>
      <c r="C5057">
        <v>6163.23</v>
      </c>
    </row>
    <row r="5058" spans="1:3">
      <c r="A5058">
        <v>5057</v>
      </c>
      <c r="B5058">
        <v>16507.599999999999</v>
      </c>
      <c r="C5058">
        <v>6164.93</v>
      </c>
    </row>
    <row r="5059" spans="1:3">
      <c r="A5059">
        <v>5058</v>
      </c>
      <c r="B5059">
        <v>16514.89</v>
      </c>
      <c r="C5059">
        <v>6166.63</v>
      </c>
    </row>
    <row r="5060" spans="1:3">
      <c r="A5060">
        <v>5059</v>
      </c>
      <c r="B5060">
        <v>16522.189999999999</v>
      </c>
      <c r="C5060">
        <v>6168.33</v>
      </c>
    </row>
    <row r="5061" spans="1:3">
      <c r="A5061">
        <v>5060</v>
      </c>
      <c r="B5061">
        <v>16529.48</v>
      </c>
      <c r="C5061">
        <v>6170.03</v>
      </c>
    </row>
    <row r="5062" spans="1:3">
      <c r="A5062">
        <v>5061</v>
      </c>
      <c r="B5062">
        <v>16536.78</v>
      </c>
      <c r="C5062">
        <v>6171.74</v>
      </c>
    </row>
    <row r="5063" spans="1:3">
      <c r="A5063">
        <v>5062</v>
      </c>
      <c r="B5063">
        <v>16544.080000000002</v>
      </c>
      <c r="C5063">
        <v>6173.44</v>
      </c>
    </row>
    <row r="5064" spans="1:3">
      <c r="A5064">
        <v>5063</v>
      </c>
      <c r="B5064">
        <v>16551.39</v>
      </c>
      <c r="C5064">
        <v>6175.14</v>
      </c>
    </row>
    <row r="5065" spans="1:3">
      <c r="A5065">
        <v>5064</v>
      </c>
      <c r="B5065">
        <v>16558.689999999999</v>
      </c>
      <c r="C5065">
        <v>6176.84</v>
      </c>
    </row>
    <row r="5066" spans="1:3">
      <c r="A5066">
        <v>5065</v>
      </c>
      <c r="B5066">
        <v>16566</v>
      </c>
      <c r="C5066">
        <v>6178.54</v>
      </c>
    </row>
    <row r="5067" spans="1:3">
      <c r="A5067">
        <v>5066</v>
      </c>
      <c r="B5067">
        <v>16573.310000000001</v>
      </c>
      <c r="C5067">
        <v>6180.25</v>
      </c>
    </row>
    <row r="5068" spans="1:3">
      <c r="A5068">
        <v>5067</v>
      </c>
      <c r="B5068">
        <v>16580.62</v>
      </c>
      <c r="C5068">
        <v>6181.95</v>
      </c>
    </row>
    <row r="5069" spans="1:3">
      <c r="A5069">
        <v>5068</v>
      </c>
      <c r="B5069">
        <v>16587.93</v>
      </c>
      <c r="C5069">
        <v>6183.65</v>
      </c>
    </row>
    <row r="5070" spans="1:3">
      <c r="A5070">
        <v>5069</v>
      </c>
      <c r="B5070">
        <v>16595.25</v>
      </c>
      <c r="C5070">
        <v>6185.36</v>
      </c>
    </row>
    <row r="5071" spans="1:3">
      <c r="A5071">
        <v>5070</v>
      </c>
      <c r="B5071">
        <v>16602.57</v>
      </c>
      <c r="C5071">
        <v>6187.06</v>
      </c>
    </row>
    <row r="5072" spans="1:3">
      <c r="A5072">
        <v>5071</v>
      </c>
      <c r="B5072">
        <v>16609.89</v>
      </c>
      <c r="C5072">
        <v>6188.76</v>
      </c>
    </row>
    <row r="5073" spans="1:3">
      <c r="A5073">
        <v>5072</v>
      </c>
      <c r="B5073">
        <v>16617.22</v>
      </c>
      <c r="C5073">
        <v>6190.47</v>
      </c>
    </row>
    <row r="5074" spans="1:3">
      <c r="A5074">
        <v>5073</v>
      </c>
      <c r="B5074">
        <v>16624.54</v>
      </c>
      <c r="C5074">
        <v>6192.17</v>
      </c>
    </row>
    <row r="5075" spans="1:3">
      <c r="A5075">
        <v>5074</v>
      </c>
      <c r="B5075">
        <v>16631.87</v>
      </c>
      <c r="C5075">
        <v>6193.88</v>
      </c>
    </row>
    <row r="5076" spans="1:3">
      <c r="A5076">
        <v>5075</v>
      </c>
      <c r="B5076">
        <v>16639.2</v>
      </c>
      <c r="C5076">
        <v>6195.58</v>
      </c>
    </row>
    <row r="5077" spans="1:3">
      <c r="A5077">
        <v>5076</v>
      </c>
      <c r="B5077">
        <v>16646.54</v>
      </c>
      <c r="C5077">
        <v>6197.29</v>
      </c>
    </row>
    <row r="5078" spans="1:3">
      <c r="A5078">
        <v>5077</v>
      </c>
      <c r="B5078">
        <v>16653.87</v>
      </c>
      <c r="C5078">
        <v>6199</v>
      </c>
    </row>
    <row r="5079" spans="1:3">
      <c r="A5079">
        <v>5078</v>
      </c>
      <c r="B5079">
        <v>16661.21</v>
      </c>
      <c r="C5079">
        <v>6200.7</v>
      </c>
    </row>
    <row r="5080" spans="1:3">
      <c r="A5080">
        <v>5079</v>
      </c>
      <c r="B5080">
        <v>16668.55</v>
      </c>
      <c r="C5080">
        <v>6202.41</v>
      </c>
    </row>
    <row r="5081" spans="1:3">
      <c r="A5081">
        <v>5080</v>
      </c>
      <c r="B5081">
        <v>16675.89</v>
      </c>
      <c r="C5081">
        <v>6204.11</v>
      </c>
    </row>
    <row r="5082" spans="1:3">
      <c r="A5082">
        <v>5081</v>
      </c>
      <c r="B5082">
        <v>16683.240000000002</v>
      </c>
      <c r="C5082">
        <v>6205.82</v>
      </c>
    </row>
    <row r="5083" spans="1:3">
      <c r="A5083">
        <v>5082</v>
      </c>
      <c r="B5083">
        <v>16690.59</v>
      </c>
      <c r="C5083">
        <v>6207.53</v>
      </c>
    </row>
    <row r="5084" spans="1:3">
      <c r="A5084">
        <v>5083</v>
      </c>
      <c r="B5084">
        <v>16697.939999999999</v>
      </c>
      <c r="C5084">
        <v>6209.24</v>
      </c>
    </row>
    <row r="5085" spans="1:3">
      <c r="A5085">
        <v>5084</v>
      </c>
      <c r="B5085">
        <v>16705.29</v>
      </c>
      <c r="C5085">
        <v>6210.94</v>
      </c>
    </row>
    <row r="5086" spans="1:3">
      <c r="A5086">
        <v>5085</v>
      </c>
      <c r="B5086">
        <v>16712.64</v>
      </c>
      <c r="C5086">
        <v>6212.65</v>
      </c>
    </row>
    <row r="5087" spans="1:3">
      <c r="A5087">
        <v>5086</v>
      </c>
      <c r="B5087">
        <v>16720</v>
      </c>
      <c r="C5087">
        <v>6214.36</v>
      </c>
    </row>
    <row r="5088" spans="1:3">
      <c r="A5088">
        <v>5087</v>
      </c>
      <c r="B5088">
        <v>16727.36</v>
      </c>
      <c r="C5088">
        <v>6216.07</v>
      </c>
    </row>
    <row r="5089" spans="1:3">
      <c r="A5089">
        <v>5088</v>
      </c>
      <c r="B5089">
        <v>16734.72</v>
      </c>
      <c r="C5089">
        <v>6217.78</v>
      </c>
    </row>
    <row r="5090" spans="1:3">
      <c r="A5090">
        <v>5089</v>
      </c>
      <c r="B5090">
        <v>16742.09</v>
      </c>
      <c r="C5090">
        <v>6219.49</v>
      </c>
    </row>
    <row r="5091" spans="1:3">
      <c r="A5091">
        <v>5090</v>
      </c>
      <c r="B5091">
        <v>16749.45</v>
      </c>
      <c r="C5091">
        <v>6221.2</v>
      </c>
    </row>
    <row r="5092" spans="1:3">
      <c r="A5092">
        <v>5091</v>
      </c>
      <c r="B5092">
        <v>16756.82</v>
      </c>
      <c r="C5092">
        <v>6222.91</v>
      </c>
    </row>
    <row r="5093" spans="1:3">
      <c r="A5093">
        <v>5092</v>
      </c>
      <c r="B5093">
        <v>16764.189999999999</v>
      </c>
      <c r="C5093">
        <v>6224.62</v>
      </c>
    </row>
    <row r="5094" spans="1:3">
      <c r="A5094">
        <v>5093</v>
      </c>
      <c r="B5094">
        <v>16771.57</v>
      </c>
      <c r="C5094">
        <v>6226.33</v>
      </c>
    </row>
    <row r="5095" spans="1:3">
      <c r="A5095">
        <v>5094</v>
      </c>
      <c r="B5095">
        <v>16778.939999999999</v>
      </c>
      <c r="C5095">
        <v>6228.04</v>
      </c>
    </row>
    <row r="5096" spans="1:3">
      <c r="A5096">
        <v>5095</v>
      </c>
      <c r="B5096">
        <v>16786.32</v>
      </c>
      <c r="C5096">
        <v>6229.75</v>
      </c>
    </row>
    <row r="5097" spans="1:3">
      <c r="A5097">
        <v>5096</v>
      </c>
      <c r="B5097">
        <v>16793.7</v>
      </c>
      <c r="C5097">
        <v>6231.46</v>
      </c>
    </row>
    <row r="5098" spans="1:3">
      <c r="A5098">
        <v>5097</v>
      </c>
      <c r="B5098">
        <v>16801.080000000002</v>
      </c>
      <c r="C5098">
        <v>6233.17</v>
      </c>
    </row>
    <row r="5099" spans="1:3">
      <c r="A5099">
        <v>5098</v>
      </c>
      <c r="B5099">
        <v>16808.47</v>
      </c>
      <c r="C5099">
        <v>6234.88</v>
      </c>
    </row>
    <row r="5100" spans="1:3">
      <c r="A5100">
        <v>5099</v>
      </c>
      <c r="B5100">
        <v>16815.86</v>
      </c>
      <c r="C5100">
        <v>6236.59</v>
      </c>
    </row>
    <row r="5101" spans="1:3">
      <c r="A5101">
        <v>5100</v>
      </c>
      <c r="B5101">
        <v>16823.25</v>
      </c>
      <c r="C5101">
        <v>6238.31</v>
      </c>
    </row>
    <row r="5102" spans="1:3">
      <c r="A5102">
        <v>5101</v>
      </c>
      <c r="B5102">
        <v>16830.64</v>
      </c>
      <c r="C5102">
        <v>6240.02</v>
      </c>
    </row>
    <row r="5103" spans="1:3">
      <c r="A5103">
        <v>5102</v>
      </c>
      <c r="B5103">
        <v>16838.03</v>
      </c>
      <c r="C5103">
        <v>6241.73</v>
      </c>
    </row>
    <row r="5104" spans="1:3">
      <c r="A5104">
        <v>5103</v>
      </c>
      <c r="B5104">
        <v>16845.43</v>
      </c>
      <c r="C5104">
        <v>6243.45</v>
      </c>
    </row>
    <row r="5105" spans="1:3">
      <c r="A5105">
        <v>5104</v>
      </c>
      <c r="B5105">
        <v>16852.830000000002</v>
      </c>
      <c r="C5105">
        <v>6245.16</v>
      </c>
    </row>
    <row r="5106" spans="1:3">
      <c r="A5106">
        <v>5105</v>
      </c>
      <c r="B5106">
        <v>16860.23</v>
      </c>
      <c r="C5106">
        <v>6246.87</v>
      </c>
    </row>
    <row r="5107" spans="1:3">
      <c r="A5107">
        <v>5106</v>
      </c>
      <c r="B5107">
        <v>16867.64</v>
      </c>
      <c r="C5107">
        <v>6248.59</v>
      </c>
    </row>
    <row r="5108" spans="1:3">
      <c r="A5108">
        <v>5107</v>
      </c>
      <c r="B5108">
        <v>16875.05</v>
      </c>
      <c r="C5108">
        <v>6250.3</v>
      </c>
    </row>
    <row r="5109" spans="1:3">
      <c r="A5109">
        <v>5108</v>
      </c>
      <c r="B5109">
        <v>16882.45</v>
      </c>
      <c r="C5109">
        <v>6252.02</v>
      </c>
    </row>
    <row r="5110" spans="1:3">
      <c r="A5110">
        <v>5109</v>
      </c>
      <c r="B5110">
        <v>16889.87</v>
      </c>
      <c r="C5110">
        <v>6253.73</v>
      </c>
    </row>
    <row r="5111" spans="1:3">
      <c r="A5111">
        <v>5110</v>
      </c>
      <c r="B5111">
        <v>16897.28</v>
      </c>
      <c r="C5111">
        <v>6255.45</v>
      </c>
    </row>
    <row r="5112" spans="1:3">
      <c r="A5112">
        <v>5111</v>
      </c>
      <c r="B5112">
        <v>16904.7</v>
      </c>
      <c r="C5112">
        <v>6257.16</v>
      </c>
    </row>
    <row r="5113" spans="1:3">
      <c r="A5113">
        <v>5112</v>
      </c>
      <c r="B5113">
        <v>16912.12</v>
      </c>
      <c r="C5113">
        <v>6258.88</v>
      </c>
    </row>
    <row r="5114" spans="1:3">
      <c r="A5114">
        <v>5113</v>
      </c>
      <c r="B5114">
        <v>16919.54</v>
      </c>
      <c r="C5114">
        <v>6260.59</v>
      </c>
    </row>
    <row r="5115" spans="1:3">
      <c r="A5115">
        <v>5114</v>
      </c>
      <c r="B5115">
        <v>16926.96</v>
      </c>
      <c r="C5115">
        <v>6262.31</v>
      </c>
    </row>
    <row r="5116" spans="1:3">
      <c r="A5116">
        <v>5115</v>
      </c>
      <c r="B5116">
        <v>16934.39</v>
      </c>
      <c r="C5116">
        <v>6264.02</v>
      </c>
    </row>
    <row r="5117" spans="1:3">
      <c r="A5117">
        <v>5116</v>
      </c>
      <c r="B5117">
        <v>16941.810000000001</v>
      </c>
      <c r="C5117">
        <v>6265.74</v>
      </c>
    </row>
    <row r="5118" spans="1:3">
      <c r="A5118">
        <v>5117</v>
      </c>
      <c r="B5118">
        <v>16949.240000000002</v>
      </c>
      <c r="C5118">
        <v>6267.46</v>
      </c>
    </row>
    <row r="5119" spans="1:3">
      <c r="A5119">
        <v>5118</v>
      </c>
      <c r="B5119">
        <v>16956.68</v>
      </c>
      <c r="C5119">
        <v>6269.18</v>
      </c>
    </row>
    <row r="5120" spans="1:3">
      <c r="A5120">
        <v>5119</v>
      </c>
      <c r="B5120">
        <v>16964.11</v>
      </c>
      <c r="C5120">
        <v>6270.89</v>
      </c>
    </row>
    <row r="5121" spans="1:3">
      <c r="A5121">
        <v>5120</v>
      </c>
      <c r="B5121">
        <v>16971.55</v>
      </c>
      <c r="C5121">
        <v>6272.61</v>
      </c>
    </row>
    <row r="5122" spans="1:3">
      <c r="A5122">
        <v>5121</v>
      </c>
      <c r="B5122">
        <v>16978.990000000002</v>
      </c>
      <c r="C5122">
        <v>6274.33</v>
      </c>
    </row>
    <row r="5123" spans="1:3">
      <c r="A5123">
        <v>5122</v>
      </c>
      <c r="B5123">
        <v>16986.43</v>
      </c>
      <c r="C5123">
        <v>6276.05</v>
      </c>
    </row>
    <row r="5124" spans="1:3">
      <c r="A5124">
        <v>5123</v>
      </c>
      <c r="B5124">
        <v>16993.88</v>
      </c>
      <c r="C5124">
        <v>6277.77</v>
      </c>
    </row>
    <row r="5125" spans="1:3">
      <c r="A5125">
        <v>5124</v>
      </c>
      <c r="B5125">
        <v>17001.330000000002</v>
      </c>
      <c r="C5125">
        <v>6279.49</v>
      </c>
    </row>
    <row r="5126" spans="1:3">
      <c r="A5126">
        <v>5125</v>
      </c>
      <c r="B5126">
        <v>17008.78</v>
      </c>
      <c r="C5126">
        <v>6281.21</v>
      </c>
    </row>
    <row r="5127" spans="1:3">
      <c r="A5127">
        <v>5126</v>
      </c>
      <c r="B5127">
        <v>17016.23</v>
      </c>
      <c r="C5127">
        <v>6282.93</v>
      </c>
    </row>
    <row r="5128" spans="1:3">
      <c r="A5128">
        <v>5127</v>
      </c>
      <c r="B5128">
        <v>17023.68</v>
      </c>
      <c r="C5128">
        <v>6284.65</v>
      </c>
    </row>
    <row r="5129" spans="1:3">
      <c r="A5129">
        <v>5128</v>
      </c>
      <c r="B5129">
        <v>17031.14</v>
      </c>
      <c r="C5129">
        <v>6286.37</v>
      </c>
    </row>
    <row r="5130" spans="1:3">
      <c r="A5130">
        <v>5129</v>
      </c>
      <c r="B5130">
        <v>17038.599999999999</v>
      </c>
      <c r="C5130">
        <v>6288.09</v>
      </c>
    </row>
    <row r="5131" spans="1:3">
      <c r="A5131">
        <v>5130</v>
      </c>
      <c r="B5131">
        <v>17046.060000000001</v>
      </c>
      <c r="C5131">
        <v>6289.81</v>
      </c>
    </row>
    <row r="5132" spans="1:3">
      <c r="A5132">
        <v>5131</v>
      </c>
      <c r="B5132">
        <v>17053.52</v>
      </c>
      <c r="C5132">
        <v>6291.53</v>
      </c>
    </row>
    <row r="5133" spans="1:3">
      <c r="A5133">
        <v>5132</v>
      </c>
      <c r="B5133">
        <v>17060.990000000002</v>
      </c>
      <c r="C5133">
        <v>6293.25</v>
      </c>
    </row>
    <row r="5134" spans="1:3">
      <c r="A5134">
        <v>5133</v>
      </c>
      <c r="B5134">
        <v>17068.46</v>
      </c>
      <c r="C5134">
        <v>6294.97</v>
      </c>
    </row>
    <row r="5135" spans="1:3">
      <c r="A5135">
        <v>5134</v>
      </c>
      <c r="B5135">
        <v>17075.93</v>
      </c>
      <c r="C5135">
        <v>6296.69</v>
      </c>
    </row>
    <row r="5136" spans="1:3">
      <c r="A5136">
        <v>5135</v>
      </c>
      <c r="B5136">
        <v>17083.41</v>
      </c>
      <c r="C5136">
        <v>6298.41</v>
      </c>
    </row>
    <row r="5137" spans="1:3">
      <c r="A5137">
        <v>5136</v>
      </c>
      <c r="B5137">
        <v>17090.88</v>
      </c>
      <c r="C5137">
        <v>6300.14</v>
      </c>
    </row>
    <row r="5138" spans="1:3">
      <c r="A5138">
        <v>5137</v>
      </c>
      <c r="B5138">
        <v>17098.36</v>
      </c>
      <c r="C5138">
        <v>6301.86</v>
      </c>
    </row>
    <row r="5139" spans="1:3">
      <c r="A5139">
        <v>5138</v>
      </c>
      <c r="B5139">
        <v>17105.84</v>
      </c>
      <c r="C5139">
        <v>6303.58</v>
      </c>
    </row>
    <row r="5140" spans="1:3">
      <c r="A5140">
        <v>5139</v>
      </c>
      <c r="B5140">
        <v>17113.32</v>
      </c>
      <c r="C5140">
        <v>6305.31</v>
      </c>
    </row>
    <row r="5141" spans="1:3">
      <c r="A5141">
        <v>5140</v>
      </c>
      <c r="B5141">
        <v>17120.810000000001</v>
      </c>
      <c r="C5141">
        <v>6307.03</v>
      </c>
    </row>
    <row r="5142" spans="1:3">
      <c r="A5142">
        <v>5141</v>
      </c>
      <c r="B5142">
        <v>17128.3</v>
      </c>
      <c r="C5142">
        <v>6308.75</v>
      </c>
    </row>
    <row r="5143" spans="1:3">
      <c r="A5143">
        <v>5142</v>
      </c>
      <c r="B5143">
        <v>17135.79</v>
      </c>
      <c r="C5143">
        <v>6310.48</v>
      </c>
    </row>
    <row r="5144" spans="1:3">
      <c r="A5144">
        <v>5143</v>
      </c>
      <c r="B5144">
        <v>17143.28</v>
      </c>
      <c r="C5144">
        <v>6312.2</v>
      </c>
    </row>
    <row r="5145" spans="1:3">
      <c r="A5145">
        <v>5144</v>
      </c>
      <c r="B5145">
        <v>17150.78</v>
      </c>
      <c r="C5145">
        <v>6313.93</v>
      </c>
    </row>
    <row r="5146" spans="1:3">
      <c r="A5146">
        <v>5145</v>
      </c>
      <c r="B5146">
        <v>17158.27</v>
      </c>
      <c r="C5146">
        <v>6315.65</v>
      </c>
    </row>
    <row r="5147" spans="1:3">
      <c r="A5147">
        <v>5146</v>
      </c>
      <c r="B5147">
        <v>17165.77</v>
      </c>
      <c r="C5147">
        <v>6317.38</v>
      </c>
    </row>
    <row r="5148" spans="1:3">
      <c r="A5148">
        <v>5147</v>
      </c>
      <c r="B5148">
        <v>17173.28</v>
      </c>
      <c r="C5148">
        <v>6319.1</v>
      </c>
    </row>
    <row r="5149" spans="1:3">
      <c r="A5149">
        <v>5148</v>
      </c>
      <c r="B5149">
        <v>17180.78</v>
      </c>
      <c r="C5149">
        <v>6320.83</v>
      </c>
    </row>
    <row r="5150" spans="1:3">
      <c r="A5150">
        <v>5149</v>
      </c>
      <c r="B5150">
        <v>17188.29</v>
      </c>
      <c r="C5150">
        <v>6322.55</v>
      </c>
    </row>
    <row r="5151" spans="1:3">
      <c r="A5151">
        <v>5150</v>
      </c>
      <c r="B5151">
        <v>17195.8</v>
      </c>
      <c r="C5151">
        <v>6324.28</v>
      </c>
    </row>
    <row r="5152" spans="1:3">
      <c r="A5152">
        <v>5151</v>
      </c>
      <c r="B5152">
        <v>17203.310000000001</v>
      </c>
      <c r="C5152">
        <v>6326.01</v>
      </c>
    </row>
    <row r="5153" spans="1:3">
      <c r="A5153">
        <v>5152</v>
      </c>
      <c r="B5153">
        <v>17210.830000000002</v>
      </c>
      <c r="C5153">
        <v>6327.73</v>
      </c>
    </row>
    <row r="5154" spans="1:3">
      <c r="A5154">
        <v>5153</v>
      </c>
      <c r="B5154">
        <v>17218.34</v>
      </c>
      <c r="C5154">
        <v>6329.46</v>
      </c>
    </row>
    <row r="5155" spans="1:3">
      <c r="A5155">
        <v>5154</v>
      </c>
      <c r="B5155">
        <v>17225.86</v>
      </c>
      <c r="C5155">
        <v>6331.19</v>
      </c>
    </row>
    <row r="5156" spans="1:3">
      <c r="A5156">
        <v>5155</v>
      </c>
      <c r="B5156">
        <v>17233.38</v>
      </c>
      <c r="C5156">
        <v>6332.92</v>
      </c>
    </row>
    <row r="5157" spans="1:3">
      <c r="A5157">
        <v>5156</v>
      </c>
      <c r="B5157">
        <v>17240.91</v>
      </c>
      <c r="C5157">
        <v>6334.64</v>
      </c>
    </row>
    <row r="5158" spans="1:3">
      <c r="A5158">
        <v>5157</v>
      </c>
      <c r="B5158">
        <v>17248.43</v>
      </c>
      <c r="C5158">
        <v>6336.37</v>
      </c>
    </row>
    <row r="5159" spans="1:3">
      <c r="A5159">
        <v>5158</v>
      </c>
      <c r="B5159">
        <v>17255.96</v>
      </c>
      <c r="C5159">
        <v>6338.1</v>
      </c>
    </row>
    <row r="5160" spans="1:3">
      <c r="A5160">
        <v>5159</v>
      </c>
      <c r="B5160">
        <v>17263.490000000002</v>
      </c>
      <c r="C5160">
        <v>6339.83</v>
      </c>
    </row>
    <row r="5161" spans="1:3">
      <c r="A5161">
        <v>5160</v>
      </c>
      <c r="B5161">
        <v>17271.03</v>
      </c>
      <c r="C5161">
        <v>6341.56</v>
      </c>
    </row>
    <row r="5162" spans="1:3">
      <c r="A5162">
        <v>5161</v>
      </c>
      <c r="B5162">
        <v>17278.560000000001</v>
      </c>
      <c r="C5162">
        <v>6343.29</v>
      </c>
    </row>
    <row r="5163" spans="1:3">
      <c r="A5163">
        <v>5162</v>
      </c>
      <c r="B5163">
        <v>17286.099999999999</v>
      </c>
      <c r="C5163">
        <v>6345.02</v>
      </c>
    </row>
    <row r="5164" spans="1:3">
      <c r="A5164">
        <v>5163</v>
      </c>
      <c r="B5164">
        <v>17293.64</v>
      </c>
      <c r="C5164">
        <v>6346.75</v>
      </c>
    </row>
    <row r="5165" spans="1:3">
      <c r="A5165">
        <v>5164</v>
      </c>
      <c r="B5165">
        <v>17301.189999999999</v>
      </c>
      <c r="C5165">
        <v>6348.48</v>
      </c>
    </row>
    <row r="5166" spans="1:3">
      <c r="A5166">
        <v>5165</v>
      </c>
      <c r="B5166">
        <v>17308.73</v>
      </c>
      <c r="C5166">
        <v>6350.21</v>
      </c>
    </row>
    <row r="5167" spans="1:3">
      <c r="A5167">
        <v>5166</v>
      </c>
      <c r="B5167">
        <v>17316.28</v>
      </c>
      <c r="C5167">
        <v>6351.94</v>
      </c>
    </row>
    <row r="5168" spans="1:3">
      <c r="A5168">
        <v>5167</v>
      </c>
      <c r="B5168">
        <v>17323.830000000002</v>
      </c>
      <c r="C5168">
        <v>6353.67</v>
      </c>
    </row>
    <row r="5169" spans="1:3">
      <c r="A5169">
        <v>5168</v>
      </c>
      <c r="B5169">
        <v>17331.39</v>
      </c>
      <c r="C5169">
        <v>6355.4</v>
      </c>
    </row>
    <row r="5170" spans="1:3">
      <c r="A5170">
        <v>5169</v>
      </c>
      <c r="B5170">
        <v>17338.939999999999</v>
      </c>
      <c r="C5170">
        <v>6357.14</v>
      </c>
    </row>
    <row r="5171" spans="1:3">
      <c r="A5171">
        <v>5170</v>
      </c>
      <c r="B5171">
        <v>17346.5</v>
      </c>
      <c r="C5171">
        <v>6358.87</v>
      </c>
    </row>
    <row r="5172" spans="1:3">
      <c r="A5172">
        <v>5171</v>
      </c>
      <c r="B5172">
        <v>17354.060000000001</v>
      </c>
      <c r="C5172">
        <v>6360.6</v>
      </c>
    </row>
    <row r="5173" spans="1:3">
      <c r="A5173">
        <v>5172</v>
      </c>
      <c r="B5173">
        <v>17361.62</v>
      </c>
      <c r="C5173">
        <v>6362.33</v>
      </c>
    </row>
    <row r="5174" spans="1:3">
      <c r="A5174">
        <v>5173</v>
      </c>
      <c r="B5174">
        <v>17369.189999999999</v>
      </c>
      <c r="C5174">
        <v>6364.07</v>
      </c>
    </row>
    <row r="5175" spans="1:3">
      <c r="A5175">
        <v>5174</v>
      </c>
      <c r="B5175">
        <v>17376.75</v>
      </c>
      <c r="C5175">
        <v>6365.8</v>
      </c>
    </row>
    <row r="5176" spans="1:3">
      <c r="A5176">
        <v>5175</v>
      </c>
      <c r="B5176">
        <v>17384.32</v>
      </c>
      <c r="C5176">
        <v>6367.53</v>
      </c>
    </row>
    <row r="5177" spans="1:3">
      <c r="A5177">
        <v>5176</v>
      </c>
      <c r="B5177">
        <v>17391.900000000001</v>
      </c>
      <c r="C5177">
        <v>6369.27</v>
      </c>
    </row>
    <row r="5178" spans="1:3">
      <c r="A5178">
        <v>5177</v>
      </c>
      <c r="B5178">
        <v>17399.47</v>
      </c>
      <c r="C5178">
        <v>6371</v>
      </c>
    </row>
    <row r="5179" spans="1:3">
      <c r="A5179">
        <v>5178</v>
      </c>
      <c r="B5179">
        <v>17407.05</v>
      </c>
      <c r="C5179">
        <v>6372.73</v>
      </c>
    </row>
    <row r="5180" spans="1:3">
      <c r="A5180">
        <v>5179</v>
      </c>
      <c r="B5180">
        <v>17414.63</v>
      </c>
      <c r="C5180">
        <v>6374.47</v>
      </c>
    </row>
    <row r="5181" spans="1:3">
      <c r="A5181">
        <v>5180</v>
      </c>
      <c r="B5181">
        <v>17422.21</v>
      </c>
      <c r="C5181">
        <v>6376.2</v>
      </c>
    </row>
    <row r="5182" spans="1:3">
      <c r="A5182">
        <v>5181</v>
      </c>
      <c r="B5182">
        <v>17429.8</v>
      </c>
      <c r="C5182">
        <v>6377.94</v>
      </c>
    </row>
    <row r="5183" spans="1:3">
      <c r="A5183">
        <v>5182</v>
      </c>
      <c r="B5183">
        <v>17437.38</v>
      </c>
      <c r="C5183">
        <v>6379.67</v>
      </c>
    </row>
    <row r="5184" spans="1:3">
      <c r="A5184">
        <v>5183</v>
      </c>
      <c r="B5184">
        <v>17444.97</v>
      </c>
      <c r="C5184">
        <v>6381.41</v>
      </c>
    </row>
    <row r="5185" spans="1:3">
      <c r="A5185">
        <v>5184</v>
      </c>
      <c r="B5185">
        <v>17452.560000000001</v>
      </c>
      <c r="C5185">
        <v>6383.15</v>
      </c>
    </row>
    <row r="5186" spans="1:3">
      <c r="A5186">
        <v>5185</v>
      </c>
      <c r="B5186">
        <v>17460.16</v>
      </c>
      <c r="C5186">
        <v>6384.88</v>
      </c>
    </row>
    <row r="5187" spans="1:3">
      <c r="A5187">
        <v>5186</v>
      </c>
      <c r="B5187">
        <v>17467.759999999998</v>
      </c>
      <c r="C5187">
        <v>6386.62</v>
      </c>
    </row>
    <row r="5188" spans="1:3">
      <c r="A5188">
        <v>5187</v>
      </c>
      <c r="B5188">
        <v>17475.349999999999</v>
      </c>
      <c r="C5188">
        <v>6388.36</v>
      </c>
    </row>
    <row r="5189" spans="1:3">
      <c r="A5189">
        <v>5188</v>
      </c>
      <c r="B5189">
        <v>17482.96</v>
      </c>
      <c r="C5189">
        <v>6390.09</v>
      </c>
    </row>
    <row r="5190" spans="1:3">
      <c r="A5190">
        <v>5189</v>
      </c>
      <c r="B5190">
        <v>17490.560000000001</v>
      </c>
      <c r="C5190">
        <v>6391.83</v>
      </c>
    </row>
    <row r="5191" spans="1:3">
      <c r="A5191">
        <v>5190</v>
      </c>
      <c r="B5191">
        <v>17498.169999999998</v>
      </c>
      <c r="C5191">
        <v>6393.57</v>
      </c>
    </row>
    <row r="5192" spans="1:3">
      <c r="A5192">
        <v>5191</v>
      </c>
      <c r="B5192">
        <v>17505.78</v>
      </c>
      <c r="C5192">
        <v>6395.31</v>
      </c>
    </row>
    <row r="5193" spans="1:3">
      <c r="A5193">
        <v>5192</v>
      </c>
      <c r="B5193">
        <v>17513.39</v>
      </c>
      <c r="C5193">
        <v>6397.05</v>
      </c>
    </row>
    <row r="5194" spans="1:3">
      <c r="A5194">
        <v>5193</v>
      </c>
      <c r="B5194">
        <v>17521</v>
      </c>
      <c r="C5194">
        <v>6398.78</v>
      </c>
    </row>
    <row r="5195" spans="1:3">
      <c r="A5195">
        <v>5194</v>
      </c>
      <c r="B5195">
        <v>17528.62</v>
      </c>
      <c r="C5195">
        <v>6400.52</v>
      </c>
    </row>
    <row r="5196" spans="1:3">
      <c r="A5196">
        <v>5195</v>
      </c>
      <c r="B5196">
        <v>17536.23</v>
      </c>
      <c r="C5196">
        <v>6402.26</v>
      </c>
    </row>
    <row r="5197" spans="1:3">
      <c r="A5197">
        <v>5196</v>
      </c>
      <c r="B5197">
        <v>17543.86</v>
      </c>
      <c r="C5197">
        <v>6404</v>
      </c>
    </row>
    <row r="5198" spans="1:3">
      <c r="A5198">
        <v>5197</v>
      </c>
      <c r="B5198">
        <v>17551.48</v>
      </c>
      <c r="C5198">
        <v>6405.74</v>
      </c>
    </row>
    <row r="5199" spans="1:3">
      <c r="A5199">
        <v>5198</v>
      </c>
      <c r="B5199">
        <v>17559.11</v>
      </c>
      <c r="C5199">
        <v>6407.48</v>
      </c>
    </row>
    <row r="5200" spans="1:3">
      <c r="A5200">
        <v>5199</v>
      </c>
      <c r="B5200">
        <v>17566.73</v>
      </c>
      <c r="C5200">
        <v>6409.22</v>
      </c>
    </row>
    <row r="5201" spans="1:3">
      <c r="A5201">
        <v>5200</v>
      </c>
      <c r="B5201">
        <v>17574.36</v>
      </c>
      <c r="C5201">
        <v>6410.96</v>
      </c>
    </row>
    <row r="5202" spans="1:3">
      <c r="A5202">
        <v>5201</v>
      </c>
      <c r="B5202">
        <v>17582</v>
      </c>
      <c r="C5202">
        <v>6412.7</v>
      </c>
    </row>
    <row r="5203" spans="1:3">
      <c r="A5203">
        <v>5202</v>
      </c>
      <c r="B5203">
        <v>17589.63</v>
      </c>
      <c r="C5203">
        <v>6414.44</v>
      </c>
    </row>
    <row r="5204" spans="1:3">
      <c r="A5204">
        <v>5203</v>
      </c>
      <c r="B5204">
        <v>17597.27</v>
      </c>
      <c r="C5204">
        <v>6416.19</v>
      </c>
    </row>
    <row r="5205" spans="1:3">
      <c r="A5205">
        <v>5204</v>
      </c>
      <c r="B5205">
        <v>17604.91</v>
      </c>
      <c r="C5205">
        <v>6417.93</v>
      </c>
    </row>
    <row r="5206" spans="1:3">
      <c r="A5206">
        <v>5205</v>
      </c>
      <c r="B5206">
        <v>17612.55</v>
      </c>
      <c r="C5206">
        <v>6419.67</v>
      </c>
    </row>
    <row r="5207" spans="1:3">
      <c r="A5207">
        <v>5206</v>
      </c>
      <c r="B5207">
        <v>17620.2</v>
      </c>
      <c r="C5207">
        <v>6421.41</v>
      </c>
    </row>
    <row r="5208" spans="1:3">
      <c r="A5208">
        <v>5207</v>
      </c>
      <c r="B5208">
        <v>17627.849999999999</v>
      </c>
      <c r="C5208">
        <v>6423.15</v>
      </c>
    </row>
    <row r="5209" spans="1:3">
      <c r="A5209">
        <v>5208</v>
      </c>
      <c r="B5209">
        <v>17635.5</v>
      </c>
      <c r="C5209">
        <v>6424.9</v>
      </c>
    </row>
    <row r="5210" spans="1:3">
      <c r="A5210">
        <v>5209</v>
      </c>
      <c r="B5210">
        <v>17643.150000000001</v>
      </c>
      <c r="C5210">
        <v>6426.64</v>
      </c>
    </row>
    <row r="5211" spans="1:3">
      <c r="A5211">
        <v>5210</v>
      </c>
      <c r="B5211">
        <v>17650.810000000001</v>
      </c>
      <c r="C5211">
        <v>6428.38</v>
      </c>
    </row>
    <row r="5212" spans="1:3">
      <c r="A5212">
        <v>5211</v>
      </c>
      <c r="B5212">
        <v>17658.46</v>
      </c>
      <c r="C5212">
        <v>6430.13</v>
      </c>
    </row>
    <row r="5213" spans="1:3">
      <c r="A5213">
        <v>5212</v>
      </c>
      <c r="B5213">
        <v>17666.12</v>
      </c>
      <c r="C5213">
        <v>6431.87</v>
      </c>
    </row>
    <row r="5214" spans="1:3">
      <c r="A5214">
        <v>5213</v>
      </c>
      <c r="B5214">
        <v>17673.79</v>
      </c>
      <c r="C5214">
        <v>6433.62</v>
      </c>
    </row>
    <row r="5215" spans="1:3">
      <c r="A5215">
        <v>5214</v>
      </c>
      <c r="B5215">
        <v>17681.45</v>
      </c>
      <c r="C5215">
        <v>6435.36</v>
      </c>
    </row>
    <row r="5216" spans="1:3">
      <c r="A5216">
        <v>5215</v>
      </c>
      <c r="B5216">
        <v>17689.12</v>
      </c>
      <c r="C5216">
        <v>6437.11</v>
      </c>
    </row>
    <row r="5217" spans="1:3">
      <c r="A5217">
        <v>5216</v>
      </c>
      <c r="B5217">
        <v>17696.79</v>
      </c>
      <c r="C5217">
        <v>6438.85</v>
      </c>
    </row>
    <row r="5218" spans="1:3">
      <c r="A5218">
        <v>5217</v>
      </c>
      <c r="B5218">
        <v>17704.46</v>
      </c>
      <c r="C5218">
        <v>6440.6</v>
      </c>
    </row>
    <row r="5219" spans="1:3">
      <c r="A5219">
        <v>5218</v>
      </c>
      <c r="B5219">
        <v>17712.14</v>
      </c>
      <c r="C5219">
        <v>6442.34</v>
      </c>
    </row>
    <row r="5220" spans="1:3">
      <c r="A5220">
        <v>5219</v>
      </c>
      <c r="B5220">
        <v>17719.810000000001</v>
      </c>
      <c r="C5220">
        <v>6444.09</v>
      </c>
    </row>
    <row r="5221" spans="1:3">
      <c r="A5221">
        <v>5220</v>
      </c>
      <c r="B5221">
        <v>17727.490000000002</v>
      </c>
      <c r="C5221">
        <v>6445.83</v>
      </c>
    </row>
    <row r="5222" spans="1:3">
      <c r="A5222">
        <v>5221</v>
      </c>
      <c r="B5222">
        <v>17735.169999999998</v>
      </c>
      <c r="C5222">
        <v>6447.58</v>
      </c>
    </row>
    <row r="5223" spans="1:3">
      <c r="A5223">
        <v>5222</v>
      </c>
      <c r="B5223">
        <v>17742.86</v>
      </c>
      <c r="C5223">
        <v>6449.33</v>
      </c>
    </row>
    <row r="5224" spans="1:3">
      <c r="A5224">
        <v>5223</v>
      </c>
      <c r="B5224">
        <v>17750.55</v>
      </c>
      <c r="C5224">
        <v>6451.08</v>
      </c>
    </row>
    <row r="5225" spans="1:3">
      <c r="A5225">
        <v>5224</v>
      </c>
      <c r="B5225">
        <v>17758.240000000002</v>
      </c>
      <c r="C5225">
        <v>6452.82</v>
      </c>
    </row>
    <row r="5226" spans="1:3">
      <c r="A5226">
        <v>5225</v>
      </c>
      <c r="B5226">
        <v>17765.93</v>
      </c>
      <c r="C5226">
        <v>6454.57</v>
      </c>
    </row>
    <row r="5227" spans="1:3">
      <c r="A5227">
        <v>5226</v>
      </c>
      <c r="B5227">
        <v>17773.62</v>
      </c>
      <c r="C5227">
        <v>6456.32</v>
      </c>
    </row>
    <row r="5228" spans="1:3">
      <c r="A5228">
        <v>5227</v>
      </c>
      <c r="B5228">
        <v>17781.32</v>
      </c>
      <c r="C5228">
        <v>6458.07</v>
      </c>
    </row>
    <row r="5229" spans="1:3">
      <c r="A5229">
        <v>5228</v>
      </c>
      <c r="B5229">
        <v>17789.02</v>
      </c>
      <c r="C5229">
        <v>6459.82</v>
      </c>
    </row>
    <row r="5230" spans="1:3">
      <c r="A5230">
        <v>5229</v>
      </c>
      <c r="B5230">
        <v>17796.72</v>
      </c>
      <c r="C5230">
        <v>6461.56</v>
      </c>
    </row>
    <row r="5231" spans="1:3">
      <c r="A5231">
        <v>5230</v>
      </c>
      <c r="B5231">
        <v>17804.419999999998</v>
      </c>
      <c r="C5231">
        <v>6463.31</v>
      </c>
    </row>
    <row r="5232" spans="1:3">
      <c r="A5232">
        <v>5231</v>
      </c>
      <c r="B5232">
        <v>17812.13</v>
      </c>
      <c r="C5232">
        <v>6465.06</v>
      </c>
    </row>
    <row r="5233" spans="1:3">
      <c r="A5233">
        <v>5232</v>
      </c>
      <c r="B5233">
        <v>17819.84</v>
      </c>
      <c r="C5233">
        <v>6466.81</v>
      </c>
    </row>
    <row r="5234" spans="1:3">
      <c r="A5234">
        <v>5233</v>
      </c>
      <c r="B5234">
        <v>17827.55</v>
      </c>
      <c r="C5234">
        <v>6468.56</v>
      </c>
    </row>
    <row r="5235" spans="1:3">
      <c r="A5235">
        <v>5234</v>
      </c>
      <c r="B5235">
        <v>17835.259999999998</v>
      </c>
      <c r="C5235">
        <v>6470.31</v>
      </c>
    </row>
    <row r="5236" spans="1:3">
      <c r="A5236">
        <v>5235</v>
      </c>
      <c r="B5236">
        <v>17842.98</v>
      </c>
      <c r="C5236">
        <v>6472.06</v>
      </c>
    </row>
    <row r="5237" spans="1:3">
      <c r="A5237">
        <v>5236</v>
      </c>
      <c r="B5237">
        <v>17850.7</v>
      </c>
      <c r="C5237">
        <v>6473.82</v>
      </c>
    </row>
    <row r="5238" spans="1:3">
      <c r="A5238">
        <v>5237</v>
      </c>
      <c r="B5238">
        <v>17858.419999999998</v>
      </c>
      <c r="C5238">
        <v>6475.57</v>
      </c>
    </row>
    <row r="5239" spans="1:3">
      <c r="A5239">
        <v>5238</v>
      </c>
      <c r="B5239">
        <v>17866.14</v>
      </c>
      <c r="C5239">
        <v>6477.32</v>
      </c>
    </row>
    <row r="5240" spans="1:3">
      <c r="A5240">
        <v>5239</v>
      </c>
      <c r="B5240">
        <v>17873.87</v>
      </c>
      <c r="C5240">
        <v>6479.07</v>
      </c>
    </row>
    <row r="5241" spans="1:3">
      <c r="A5241">
        <v>5240</v>
      </c>
      <c r="B5241">
        <v>17881.599999999999</v>
      </c>
      <c r="C5241">
        <v>6480.82</v>
      </c>
    </row>
    <row r="5242" spans="1:3">
      <c r="A5242">
        <v>5241</v>
      </c>
      <c r="B5242">
        <v>17889.330000000002</v>
      </c>
      <c r="C5242">
        <v>6482.57</v>
      </c>
    </row>
    <row r="5243" spans="1:3">
      <c r="A5243">
        <v>5242</v>
      </c>
      <c r="B5243">
        <v>17897.060000000001</v>
      </c>
      <c r="C5243">
        <v>6484.33</v>
      </c>
    </row>
    <row r="5244" spans="1:3">
      <c r="A5244">
        <v>5243</v>
      </c>
      <c r="B5244">
        <v>17904.8</v>
      </c>
      <c r="C5244">
        <v>6486.08</v>
      </c>
    </row>
    <row r="5245" spans="1:3">
      <c r="A5245">
        <v>5244</v>
      </c>
      <c r="B5245">
        <v>17912.54</v>
      </c>
      <c r="C5245">
        <v>6487.83</v>
      </c>
    </row>
    <row r="5246" spans="1:3">
      <c r="A5246">
        <v>5245</v>
      </c>
      <c r="B5246">
        <v>17920.28</v>
      </c>
      <c r="C5246">
        <v>6489.59</v>
      </c>
    </row>
    <row r="5247" spans="1:3">
      <c r="A5247">
        <v>5246</v>
      </c>
      <c r="B5247">
        <v>17928.02</v>
      </c>
      <c r="C5247">
        <v>6491.34</v>
      </c>
    </row>
    <row r="5248" spans="1:3">
      <c r="A5248">
        <v>5247</v>
      </c>
      <c r="B5248">
        <v>17935.77</v>
      </c>
      <c r="C5248">
        <v>6493.09</v>
      </c>
    </row>
    <row r="5249" spans="1:3">
      <c r="A5249">
        <v>5248</v>
      </c>
      <c r="B5249">
        <v>17943.52</v>
      </c>
      <c r="C5249">
        <v>6494.85</v>
      </c>
    </row>
    <row r="5250" spans="1:3">
      <c r="A5250">
        <v>5249</v>
      </c>
      <c r="B5250">
        <v>17951.27</v>
      </c>
      <c r="C5250">
        <v>6496.6</v>
      </c>
    </row>
    <row r="5251" spans="1:3">
      <c r="A5251">
        <v>5250</v>
      </c>
      <c r="B5251">
        <v>17959.02</v>
      </c>
      <c r="C5251">
        <v>6498.36</v>
      </c>
    </row>
    <row r="5252" spans="1:3">
      <c r="A5252">
        <v>5251</v>
      </c>
      <c r="B5252">
        <v>17966.78</v>
      </c>
      <c r="C5252">
        <v>6500.11</v>
      </c>
    </row>
    <row r="5253" spans="1:3">
      <c r="A5253">
        <v>5252</v>
      </c>
      <c r="B5253">
        <v>17974.54</v>
      </c>
      <c r="C5253">
        <v>6501.87</v>
      </c>
    </row>
    <row r="5254" spans="1:3">
      <c r="A5254">
        <v>5253</v>
      </c>
      <c r="B5254">
        <v>17982.3</v>
      </c>
      <c r="C5254">
        <v>6503.63</v>
      </c>
    </row>
    <row r="5255" spans="1:3">
      <c r="A5255">
        <v>5254</v>
      </c>
      <c r="B5255">
        <v>17990.060000000001</v>
      </c>
      <c r="C5255">
        <v>6505.38</v>
      </c>
    </row>
    <row r="5256" spans="1:3">
      <c r="A5256">
        <v>5255</v>
      </c>
      <c r="B5256">
        <v>17997.830000000002</v>
      </c>
      <c r="C5256">
        <v>6507.14</v>
      </c>
    </row>
    <row r="5257" spans="1:3">
      <c r="A5257">
        <v>5256</v>
      </c>
      <c r="B5257">
        <v>18005.599999999999</v>
      </c>
      <c r="C5257">
        <v>6508.89</v>
      </c>
    </row>
    <row r="5258" spans="1:3">
      <c r="A5258">
        <v>5257</v>
      </c>
      <c r="B5258">
        <v>18013.37</v>
      </c>
      <c r="C5258">
        <v>6510.65</v>
      </c>
    </row>
    <row r="5259" spans="1:3">
      <c r="A5259">
        <v>5258</v>
      </c>
      <c r="B5259">
        <v>18021.14</v>
      </c>
      <c r="C5259">
        <v>6512.41</v>
      </c>
    </row>
    <row r="5260" spans="1:3">
      <c r="A5260">
        <v>5259</v>
      </c>
      <c r="B5260">
        <v>18028.91</v>
      </c>
      <c r="C5260">
        <v>6514.17</v>
      </c>
    </row>
    <row r="5261" spans="1:3">
      <c r="A5261">
        <v>5260</v>
      </c>
      <c r="B5261">
        <v>18036.689999999999</v>
      </c>
      <c r="C5261">
        <v>6515.92</v>
      </c>
    </row>
    <row r="5262" spans="1:3">
      <c r="A5262">
        <v>5261</v>
      </c>
      <c r="B5262">
        <v>18044.47</v>
      </c>
      <c r="C5262">
        <v>6517.68</v>
      </c>
    </row>
    <row r="5263" spans="1:3">
      <c r="A5263">
        <v>5262</v>
      </c>
      <c r="B5263">
        <v>18052.259999999998</v>
      </c>
      <c r="C5263">
        <v>6519.44</v>
      </c>
    </row>
    <row r="5264" spans="1:3">
      <c r="A5264">
        <v>5263</v>
      </c>
      <c r="B5264">
        <v>18060.04</v>
      </c>
      <c r="C5264">
        <v>6521.2</v>
      </c>
    </row>
    <row r="5265" spans="1:3">
      <c r="A5265">
        <v>5264</v>
      </c>
      <c r="B5265">
        <v>18067.830000000002</v>
      </c>
      <c r="C5265">
        <v>6522.96</v>
      </c>
    </row>
    <row r="5266" spans="1:3">
      <c r="A5266">
        <v>5265</v>
      </c>
      <c r="B5266">
        <v>18075.62</v>
      </c>
      <c r="C5266">
        <v>6524.72</v>
      </c>
    </row>
    <row r="5267" spans="1:3">
      <c r="A5267">
        <v>5266</v>
      </c>
      <c r="B5267">
        <v>18083.41</v>
      </c>
      <c r="C5267">
        <v>6526.48</v>
      </c>
    </row>
    <row r="5268" spans="1:3">
      <c r="A5268">
        <v>5267</v>
      </c>
      <c r="B5268">
        <v>18091.21</v>
      </c>
      <c r="C5268">
        <v>6528.24</v>
      </c>
    </row>
    <row r="5269" spans="1:3">
      <c r="A5269">
        <v>5268</v>
      </c>
      <c r="B5269">
        <v>18099.009999999998</v>
      </c>
      <c r="C5269">
        <v>6530</v>
      </c>
    </row>
    <row r="5270" spans="1:3">
      <c r="A5270">
        <v>5269</v>
      </c>
      <c r="B5270">
        <v>18106.810000000001</v>
      </c>
      <c r="C5270">
        <v>6531.76</v>
      </c>
    </row>
    <row r="5271" spans="1:3">
      <c r="A5271">
        <v>5270</v>
      </c>
      <c r="B5271">
        <v>18114.61</v>
      </c>
      <c r="C5271">
        <v>6533.52</v>
      </c>
    </row>
    <row r="5272" spans="1:3">
      <c r="A5272">
        <v>5271</v>
      </c>
      <c r="B5272">
        <v>18122.419999999998</v>
      </c>
      <c r="C5272">
        <v>6535.28</v>
      </c>
    </row>
    <row r="5273" spans="1:3">
      <c r="A5273">
        <v>5272</v>
      </c>
      <c r="B5273">
        <v>18130.22</v>
      </c>
      <c r="C5273">
        <v>6537.04</v>
      </c>
    </row>
    <row r="5274" spans="1:3">
      <c r="A5274">
        <v>5273</v>
      </c>
      <c r="B5274">
        <v>18138.03</v>
      </c>
      <c r="C5274">
        <v>6538.8</v>
      </c>
    </row>
    <row r="5275" spans="1:3">
      <c r="A5275">
        <v>5274</v>
      </c>
      <c r="B5275">
        <v>18145.849999999999</v>
      </c>
      <c r="C5275">
        <v>6540.57</v>
      </c>
    </row>
    <row r="5276" spans="1:3">
      <c r="A5276">
        <v>5275</v>
      </c>
      <c r="B5276">
        <v>18153.66</v>
      </c>
      <c r="C5276">
        <v>6542.33</v>
      </c>
    </row>
    <row r="5277" spans="1:3">
      <c r="A5277">
        <v>5276</v>
      </c>
      <c r="B5277">
        <v>18161.48</v>
      </c>
      <c r="C5277">
        <v>6544.09</v>
      </c>
    </row>
    <row r="5278" spans="1:3">
      <c r="A5278">
        <v>5277</v>
      </c>
      <c r="B5278">
        <v>18169.3</v>
      </c>
      <c r="C5278">
        <v>6545.85</v>
      </c>
    </row>
    <row r="5279" spans="1:3">
      <c r="A5279">
        <v>5278</v>
      </c>
      <c r="B5279">
        <v>18177.12</v>
      </c>
      <c r="C5279">
        <v>6547.62</v>
      </c>
    </row>
    <row r="5280" spans="1:3">
      <c r="A5280">
        <v>5279</v>
      </c>
      <c r="B5280">
        <v>18184.95</v>
      </c>
      <c r="C5280">
        <v>6549.38</v>
      </c>
    </row>
    <row r="5281" spans="1:3">
      <c r="A5281">
        <v>5280</v>
      </c>
      <c r="B5281">
        <v>18192.78</v>
      </c>
      <c r="C5281">
        <v>6551.14</v>
      </c>
    </row>
    <row r="5282" spans="1:3">
      <c r="A5282">
        <v>5281</v>
      </c>
      <c r="B5282">
        <v>18200.61</v>
      </c>
      <c r="C5282">
        <v>6552.91</v>
      </c>
    </row>
    <row r="5283" spans="1:3">
      <c r="A5283">
        <v>5282</v>
      </c>
      <c r="B5283">
        <v>18208.439999999999</v>
      </c>
      <c r="C5283">
        <v>6554.67</v>
      </c>
    </row>
    <row r="5284" spans="1:3">
      <c r="A5284">
        <v>5283</v>
      </c>
      <c r="B5284">
        <v>18216.27</v>
      </c>
      <c r="C5284">
        <v>6556.44</v>
      </c>
    </row>
    <row r="5285" spans="1:3">
      <c r="A5285">
        <v>5284</v>
      </c>
      <c r="B5285">
        <v>18224.11</v>
      </c>
      <c r="C5285">
        <v>6558.2</v>
      </c>
    </row>
    <row r="5286" spans="1:3">
      <c r="A5286">
        <v>5285</v>
      </c>
      <c r="B5286">
        <v>18231.95</v>
      </c>
      <c r="C5286">
        <v>6559.97</v>
      </c>
    </row>
    <row r="5287" spans="1:3">
      <c r="A5287">
        <v>5286</v>
      </c>
      <c r="B5287">
        <v>18239.79</v>
      </c>
      <c r="C5287">
        <v>6561.73</v>
      </c>
    </row>
    <row r="5288" spans="1:3">
      <c r="A5288">
        <v>5287</v>
      </c>
      <c r="B5288">
        <v>18247.64</v>
      </c>
      <c r="C5288">
        <v>6563.5</v>
      </c>
    </row>
    <row r="5289" spans="1:3">
      <c r="A5289">
        <v>5288</v>
      </c>
      <c r="B5289">
        <v>18255.490000000002</v>
      </c>
      <c r="C5289">
        <v>6565.26</v>
      </c>
    </row>
    <row r="5290" spans="1:3">
      <c r="A5290">
        <v>5289</v>
      </c>
      <c r="B5290">
        <v>18263.34</v>
      </c>
      <c r="C5290">
        <v>6567.03</v>
      </c>
    </row>
    <row r="5291" spans="1:3">
      <c r="A5291">
        <v>5290</v>
      </c>
      <c r="B5291">
        <v>18271.189999999999</v>
      </c>
      <c r="C5291">
        <v>6568.8</v>
      </c>
    </row>
    <row r="5292" spans="1:3">
      <c r="A5292">
        <v>5291</v>
      </c>
      <c r="B5292">
        <v>18279.05</v>
      </c>
      <c r="C5292">
        <v>6570.56</v>
      </c>
    </row>
    <row r="5293" spans="1:3">
      <c r="A5293">
        <v>5292</v>
      </c>
      <c r="B5293">
        <v>18286.900000000001</v>
      </c>
      <c r="C5293">
        <v>6572.33</v>
      </c>
    </row>
    <row r="5294" spans="1:3">
      <c r="A5294">
        <v>5293</v>
      </c>
      <c r="B5294">
        <v>18294.759999999998</v>
      </c>
      <c r="C5294">
        <v>6574.1</v>
      </c>
    </row>
    <row r="5295" spans="1:3">
      <c r="A5295">
        <v>5294</v>
      </c>
      <c r="B5295">
        <v>18302.63</v>
      </c>
      <c r="C5295">
        <v>6575.86</v>
      </c>
    </row>
    <row r="5296" spans="1:3">
      <c r="A5296">
        <v>5295</v>
      </c>
      <c r="B5296">
        <v>18310.490000000002</v>
      </c>
      <c r="C5296">
        <v>6577.63</v>
      </c>
    </row>
    <row r="5297" spans="1:3">
      <c r="A5297">
        <v>5296</v>
      </c>
      <c r="B5297">
        <v>18318.36</v>
      </c>
      <c r="C5297">
        <v>6579.4</v>
      </c>
    </row>
    <row r="5298" spans="1:3">
      <c r="A5298">
        <v>5297</v>
      </c>
      <c r="B5298">
        <v>18326.23</v>
      </c>
      <c r="C5298">
        <v>6581.17</v>
      </c>
    </row>
    <row r="5299" spans="1:3">
      <c r="A5299">
        <v>5298</v>
      </c>
      <c r="B5299">
        <v>18334.099999999999</v>
      </c>
      <c r="C5299">
        <v>6582.94</v>
      </c>
    </row>
    <row r="5300" spans="1:3">
      <c r="A5300">
        <v>5299</v>
      </c>
      <c r="B5300">
        <v>18341.98</v>
      </c>
      <c r="C5300">
        <v>6584.71</v>
      </c>
    </row>
    <row r="5301" spans="1:3">
      <c r="A5301">
        <v>5300</v>
      </c>
      <c r="B5301">
        <v>18349.849999999999</v>
      </c>
      <c r="C5301">
        <v>6586.48</v>
      </c>
    </row>
    <row r="5302" spans="1:3">
      <c r="A5302">
        <v>5301</v>
      </c>
      <c r="B5302">
        <v>18357.73</v>
      </c>
      <c r="C5302">
        <v>6588.25</v>
      </c>
    </row>
    <row r="5303" spans="1:3">
      <c r="A5303">
        <v>5302</v>
      </c>
      <c r="B5303">
        <v>18365.62</v>
      </c>
      <c r="C5303">
        <v>6590.02</v>
      </c>
    </row>
    <row r="5304" spans="1:3">
      <c r="A5304">
        <v>5303</v>
      </c>
      <c r="B5304">
        <v>18373.5</v>
      </c>
      <c r="C5304">
        <v>6591.79</v>
      </c>
    </row>
    <row r="5305" spans="1:3">
      <c r="A5305">
        <v>5304</v>
      </c>
      <c r="B5305">
        <v>18381.39</v>
      </c>
      <c r="C5305">
        <v>6593.56</v>
      </c>
    </row>
    <row r="5306" spans="1:3">
      <c r="A5306">
        <v>5305</v>
      </c>
      <c r="B5306">
        <v>18389.28</v>
      </c>
      <c r="C5306">
        <v>6595.33</v>
      </c>
    </row>
    <row r="5307" spans="1:3">
      <c r="A5307">
        <v>5306</v>
      </c>
      <c r="B5307">
        <v>18397.169999999998</v>
      </c>
      <c r="C5307">
        <v>6597.1</v>
      </c>
    </row>
    <row r="5308" spans="1:3">
      <c r="A5308">
        <v>5307</v>
      </c>
      <c r="B5308">
        <v>18405.07</v>
      </c>
      <c r="C5308">
        <v>6598.87</v>
      </c>
    </row>
    <row r="5309" spans="1:3">
      <c r="A5309">
        <v>5308</v>
      </c>
      <c r="B5309">
        <v>18412.97</v>
      </c>
      <c r="C5309">
        <v>6600.64</v>
      </c>
    </row>
    <row r="5310" spans="1:3">
      <c r="A5310">
        <v>5309</v>
      </c>
      <c r="B5310">
        <v>18420.87</v>
      </c>
      <c r="C5310">
        <v>6602.42</v>
      </c>
    </row>
    <row r="5311" spans="1:3">
      <c r="A5311">
        <v>5310</v>
      </c>
      <c r="B5311">
        <v>18428.77</v>
      </c>
      <c r="C5311">
        <v>6604.19</v>
      </c>
    </row>
    <row r="5312" spans="1:3">
      <c r="A5312">
        <v>5311</v>
      </c>
      <c r="B5312">
        <v>18436.669999999998</v>
      </c>
      <c r="C5312">
        <v>6605.96</v>
      </c>
    </row>
    <row r="5313" spans="1:3">
      <c r="A5313">
        <v>5312</v>
      </c>
      <c r="B5313">
        <v>18444.580000000002</v>
      </c>
      <c r="C5313">
        <v>6607.73</v>
      </c>
    </row>
    <row r="5314" spans="1:3">
      <c r="A5314">
        <v>5313</v>
      </c>
      <c r="B5314">
        <v>18452.490000000002</v>
      </c>
      <c r="C5314">
        <v>6609.51</v>
      </c>
    </row>
    <row r="5315" spans="1:3">
      <c r="A5315">
        <v>5314</v>
      </c>
      <c r="B5315">
        <v>18460.400000000001</v>
      </c>
      <c r="C5315">
        <v>6611.28</v>
      </c>
    </row>
    <row r="5316" spans="1:3">
      <c r="A5316">
        <v>5315</v>
      </c>
      <c r="B5316">
        <v>18468.32</v>
      </c>
      <c r="C5316">
        <v>6613.05</v>
      </c>
    </row>
    <row r="5317" spans="1:3">
      <c r="A5317">
        <v>5316</v>
      </c>
      <c r="B5317">
        <v>18476.240000000002</v>
      </c>
      <c r="C5317">
        <v>6614.83</v>
      </c>
    </row>
    <row r="5318" spans="1:3">
      <c r="A5318">
        <v>5317</v>
      </c>
      <c r="B5318">
        <v>18484.16</v>
      </c>
      <c r="C5318">
        <v>6616.6</v>
      </c>
    </row>
    <row r="5319" spans="1:3">
      <c r="A5319">
        <v>5318</v>
      </c>
      <c r="B5319">
        <v>18492.080000000002</v>
      </c>
      <c r="C5319">
        <v>6618.38</v>
      </c>
    </row>
    <row r="5320" spans="1:3">
      <c r="A5320">
        <v>5319</v>
      </c>
      <c r="B5320">
        <v>18500.009999999998</v>
      </c>
      <c r="C5320">
        <v>6620.15</v>
      </c>
    </row>
    <row r="5321" spans="1:3">
      <c r="A5321">
        <v>5320</v>
      </c>
      <c r="B5321">
        <v>18507.93</v>
      </c>
      <c r="C5321">
        <v>6621.93</v>
      </c>
    </row>
    <row r="5322" spans="1:3">
      <c r="A5322">
        <v>5321</v>
      </c>
      <c r="B5322">
        <v>18515.86</v>
      </c>
      <c r="C5322">
        <v>6623.7</v>
      </c>
    </row>
    <row r="5323" spans="1:3">
      <c r="A5323">
        <v>5322</v>
      </c>
      <c r="B5323">
        <v>18523.8</v>
      </c>
      <c r="C5323">
        <v>6625.48</v>
      </c>
    </row>
    <row r="5324" spans="1:3">
      <c r="A5324">
        <v>5323</v>
      </c>
      <c r="B5324">
        <v>18531.73</v>
      </c>
      <c r="C5324">
        <v>6627.26</v>
      </c>
    </row>
    <row r="5325" spans="1:3">
      <c r="A5325">
        <v>5324</v>
      </c>
      <c r="B5325">
        <v>18539.669999999998</v>
      </c>
      <c r="C5325">
        <v>6629.03</v>
      </c>
    </row>
    <row r="5326" spans="1:3">
      <c r="A5326">
        <v>5325</v>
      </c>
      <c r="B5326">
        <v>18547.61</v>
      </c>
      <c r="C5326">
        <v>6630.81</v>
      </c>
    </row>
    <row r="5327" spans="1:3">
      <c r="A5327">
        <v>5326</v>
      </c>
      <c r="B5327">
        <v>18555.55</v>
      </c>
      <c r="C5327">
        <v>6632.59</v>
      </c>
    </row>
    <row r="5328" spans="1:3">
      <c r="A5328">
        <v>5327</v>
      </c>
      <c r="B5328">
        <v>18563.5</v>
      </c>
      <c r="C5328">
        <v>6634.36</v>
      </c>
    </row>
    <row r="5329" spans="1:3">
      <c r="A5329">
        <v>5328</v>
      </c>
      <c r="B5329">
        <v>18571.45</v>
      </c>
      <c r="C5329">
        <v>6636.14</v>
      </c>
    </row>
    <row r="5330" spans="1:3">
      <c r="A5330">
        <v>5329</v>
      </c>
      <c r="B5330">
        <v>18579.400000000001</v>
      </c>
      <c r="C5330">
        <v>6637.92</v>
      </c>
    </row>
    <row r="5331" spans="1:3">
      <c r="A5331">
        <v>5330</v>
      </c>
      <c r="B5331">
        <v>18587.349999999999</v>
      </c>
      <c r="C5331">
        <v>6639.7</v>
      </c>
    </row>
    <row r="5332" spans="1:3">
      <c r="A5332">
        <v>5331</v>
      </c>
      <c r="B5332">
        <v>18595.3</v>
      </c>
      <c r="C5332">
        <v>6641.48</v>
      </c>
    </row>
    <row r="5333" spans="1:3">
      <c r="A5333">
        <v>5332</v>
      </c>
      <c r="B5333">
        <v>18603.259999999998</v>
      </c>
      <c r="C5333">
        <v>6643.25</v>
      </c>
    </row>
    <row r="5334" spans="1:3">
      <c r="A5334">
        <v>5333</v>
      </c>
      <c r="B5334">
        <v>18611.22</v>
      </c>
      <c r="C5334">
        <v>6645.03</v>
      </c>
    </row>
    <row r="5335" spans="1:3">
      <c r="A5335">
        <v>5334</v>
      </c>
      <c r="B5335">
        <v>18619.189999999999</v>
      </c>
      <c r="C5335">
        <v>6646.81</v>
      </c>
    </row>
    <row r="5336" spans="1:3">
      <c r="A5336">
        <v>5335</v>
      </c>
      <c r="B5336">
        <v>18627.150000000001</v>
      </c>
      <c r="C5336">
        <v>6648.59</v>
      </c>
    </row>
    <row r="5337" spans="1:3">
      <c r="A5337">
        <v>5336</v>
      </c>
      <c r="B5337">
        <v>18635.12</v>
      </c>
      <c r="C5337">
        <v>6650.37</v>
      </c>
    </row>
    <row r="5338" spans="1:3">
      <c r="A5338">
        <v>5337</v>
      </c>
      <c r="B5338">
        <v>18643.09</v>
      </c>
      <c r="C5338">
        <v>6652.15</v>
      </c>
    </row>
    <row r="5339" spans="1:3">
      <c r="A5339">
        <v>5338</v>
      </c>
      <c r="B5339">
        <v>18651.060000000001</v>
      </c>
      <c r="C5339">
        <v>6653.93</v>
      </c>
    </row>
    <row r="5340" spans="1:3">
      <c r="A5340">
        <v>5339</v>
      </c>
      <c r="B5340">
        <v>18659.04</v>
      </c>
      <c r="C5340">
        <v>6655.71</v>
      </c>
    </row>
    <row r="5341" spans="1:3">
      <c r="A5341">
        <v>5340</v>
      </c>
      <c r="B5341">
        <v>18667.02</v>
      </c>
      <c r="C5341">
        <v>6657.5</v>
      </c>
    </row>
    <row r="5342" spans="1:3">
      <c r="A5342">
        <v>5341</v>
      </c>
      <c r="B5342">
        <v>18675</v>
      </c>
      <c r="C5342">
        <v>6659.28</v>
      </c>
    </row>
    <row r="5343" spans="1:3">
      <c r="A5343">
        <v>5342</v>
      </c>
      <c r="B5343">
        <v>18682.98</v>
      </c>
      <c r="C5343">
        <v>6661.06</v>
      </c>
    </row>
    <row r="5344" spans="1:3">
      <c r="A5344">
        <v>5343</v>
      </c>
      <c r="B5344">
        <v>18690.97</v>
      </c>
      <c r="C5344">
        <v>6662.84</v>
      </c>
    </row>
    <row r="5345" spans="1:3">
      <c r="A5345">
        <v>5344</v>
      </c>
      <c r="B5345">
        <v>18698.96</v>
      </c>
      <c r="C5345">
        <v>6664.62</v>
      </c>
    </row>
    <row r="5346" spans="1:3">
      <c r="A5346">
        <v>5345</v>
      </c>
      <c r="B5346">
        <v>18706.95</v>
      </c>
      <c r="C5346">
        <v>6666.41</v>
      </c>
    </row>
    <row r="5347" spans="1:3">
      <c r="A5347">
        <v>5346</v>
      </c>
      <c r="B5347">
        <v>18714.939999999999</v>
      </c>
      <c r="C5347">
        <v>6668.19</v>
      </c>
    </row>
    <row r="5348" spans="1:3">
      <c r="A5348">
        <v>5347</v>
      </c>
      <c r="B5348">
        <v>18722.939999999999</v>
      </c>
      <c r="C5348">
        <v>6669.97</v>
      </c>
    </row>
    <row r="5349" spans="1:3">
      <c r="A5349">
        <v>5348</v>
      </c>
      <c r="B5349">
        <v>18730.93</v>
      </c>
      <c r="C5349">
        <v>6671.75</v>
      </c>
    </row>
    <row r="5350" spans="1:3">
      <c r="A5350">
        <v>5349</v>
      </c>
      <c r="B5350">
        <v>18738.93</v>
      </c>
      <c r="C5350">
        <v>6673.54</v>
      </c>
    </row>
    <row r="5351" spans="1:3">
      <c r="A5351">
        <v>5350</v>
      </c>
      <c r="B5351">
        <v>18746.939999999999</v>
      </c>
      <c r="C5351">
        <v>6675.32</v>
      </c>
    </row>
    <row r="5352" spans="1:3">
      <c r="A5352">
        <v>5351</v>
      </c>
      <c r="B5352">
        <v>18754.939999999999</v>
      </c>
      <c r="C5352">
        <v>6677.11</v>
      </c>
    </row>
    <row r="5353" spans="1:3">
      <c r="A5353">
        <v>5352</v>
      </c>
      <c r="B5353">
        <v>18762.95</v>
      </c>
      <c r="C5353">
        <v>6678.89</v>
      </c>
    </row>
    <row r="5354" spans="1:3">
      <c r="A5354">
        <v>5353</v>
      </c>
      <c r="B5354">
        <v>18770.96</v>
      </c>
      <c r="C5354">
        <v>6680.68</v>
      </c>
    </row>
    <row r="5355" spans="1:3">
      <c r="A5355">
        <v>5354</v>
      </c>
      <c r="B5355">
        <v>18778.98</v>
      </c>
      <c r="C5355">
        <v>6682.46</v>
      </c>
    </row>
    <row r="5356" spans="1:3">
      <c r="A5356">
        <v>5355</v>
      </c>
      <c r="B5356">
        <v>18786.990000000002</v>
      </c>
      <c r="C5356">
        <v>6684.25</v>
      </c>
    </row>
    <row r="5357" spans="1:3">
      <c r="A5357">
        <v>5356</v>
      </c>
      <c r="B5357">
        <v>18795.009999999998</v>
      </c>
      <c r="C5357">
        <v>6686.03</v>
      </c>
    </row>
    <row r="5358" spans="1:3">
      <c r="A5358">
        <v>5357</v>
      </c>
      <c r="B5358">
        <v>18803.03</v>
      </c>
      <c r="C5358">
        <v>6687.82</v>
      </c>
    </row>
    <row r="5359" spans="1:3">
      <c r="A5359">
        <v>5358</v>
      </c>
      <c r="B5359">
        <v>18811.060000000001</v>
      </c>
      <c r="C5359">
        <v>6689.61</v>
      </c>
    </row>
    <row r="5360" spans="1:3">
      <c r="A5360">
        <v>5359</v>
      </c>
      <c r="B5360">
        <v>18819.080000000002</v>
      </c>
      <c r="C5360">
        <v>6691.39</v>
      </c>
    </row>
    <row r="5361" spans="1:3">
      <c r="A5361">
        <v>5360</v>
      </c>
      <c r="B5361">
        <v>18827.11</v>
      </c>
      <c r="C5361">
        <v>6693.18</v>
      </c>
    </row>
    <row r="5362" spans="1:3">
      <c r="A5362">
        <v>5361</v>
      </c>
      <c r="B5362">
        <v>18835.14</v>
      </c>
      <c r="C5362">
        <v>6694.97</v>
      </c>
    </row>
    <row r="5363" spans="1:3">
      <c r="A5363">
        <v>5362</v>
      </c>
      <c r="B5363">
        <v>18843.18</v>
      </c>
      <c r="C5363">
        <v>6696.75</v>
      </c>
    </row>
    <row r="5364" spans="1:3">
      <c r="A5364">
        <v>5363</v>
      </c>
      <c r="B5364">
        <v>18851.21</v>
      </c>
      <c r="C5364">
        <v>6698.54</v>
      </c>
    </row>
    <row r="5365" spans="1:3">
      <c r="A5365">
        <v>5364</v>
      </c>
      <c r="B5365">
        <v>18859.25</v>
      </c>
      <c r="C5365">
        <v>6700.33</v>
      </c>
    </row>
    <row r="5366" spans="1:3">
      <c r="A5366">
        <v>5365</v>
      </c>
      <c r="B5366">
        <v>18867.3</v>
      </c>
      <c r="C5366">
        <v>6702.12</v>
      </c>
    </row>
    <row r="5367" spans="1:3">
      <c r="A5367">
        <v>5366</v>
      </c>
      <c r="B5367">
        <v>18875.34</v>
      </c>
      <c r="C5367">
        <v>6703.91</v>
      </c>
    </row>
    <row r="5368" spans="1:3">
      <c r="A5368">
        <v>5367</v>
      </c>
      <c r="B5368">
        <v>18883.39</v>
      </c>
      <c r="C5368">
        <v>6705.7</v>
      </c>
    </row>
    <row r="5369" spans="1:3">
      <c r="A5369">
        <v>5368</v>
      </c>
      <c r="B5369">
        <v>18891.439999999999</v>
      </c>
      <c r="C5369">
        <v>6707.49</v>
      </c>
    </row>
    <row r="5370" spans="1:3">
      <c r="A5370">
        <v>5369</v>
      </c>
      <c r="B5370">
        <v>18899.490000000002</v>
      </c>
      <c r="C5370">
        <v>6709.28</v>
      </c>
    </row>
    <row r="5371" spans="1:3">
      <c r="A5371">
        <v>5370</v>
      </c>
      <c r="B5371">
        <v>18907.54</v>
      </c>
      <c r="C5371">
        <v>6711.07</v>
      </c>
    </row>
    <row r="5372" spans="1:3">
      <c r="A5372">
        <v>5371</v>
      </c>
      <c r="B5372">
        <v>18915.599999999999</v>
      </c>
      <c r="C5372">
        <v>6712.86</v>
      </c>
    </row>
    <row r="5373" spans="1:3">
      <c r="A5373">
        <v>5372</v>
      </c>
      <c r="B5373">
        <v>18923.66</v>
      </c>
      <c r="C5373">
        <v>6714.65</v>
      </c>
    </row>
    <row r="5374" spans="1:3">
      <c r="A5374">
        <v>5373</v>
      </c>
      <c r="B5374">
        <v>18931.72</v>
      </c>
      <c r="C5374">
        <v>6716.44</v>
      </c>
    </row>
    <row r="5375" spans="1:3">
      <c r="A5375">
        <v>5374</v>
      </c>
      <c r="B5375">
        <v>18939.78</v>
      </c>
      <c r="C5375">
        <v>6718.23</v>
      </c>
    </row>
    <row r="5376" spans="1:3">
      <c r="A5376">
        <v>5375</v>
      </c>
      <c r="B5376">
        <v>18947.849999999999</v>
      </c>
      <c r="C5376">
        <v>6720.02</v>
      </c>
    </row>
    <row r="5377" spans="1:3">
      <c r="A5377">
        <v>5376</v>
      </c>
      <c r="B5377">
        <v>18955.919999999998</v>
      </c>
      <c r="C5377">
        <v>6721.81</v>
      </c>
    </row>
    <row r="5378" spans="1:3">
      <c r="A5378">
        <v>5377</v>
      </c>
      <c r="B5378">
        <v>18963.990000000002</v>
      </c>
      <c r="C5378">
        <v>6723.6</v>
      </c>
    </row>
    <row r="5379" spans="1:3">
      <c r="A5379">
        <v>5378</v>
      </c>
      <c r="B5379">
        <v>18972.07</v>
      </c>
      <c r="C5379">
        <v>6725.4</v>
      </c>
    </row>
    <row r="5380" spans="1:3">
      <c r="A5380">
        <v>5379</v>
      </c>
      <c r="B5380">
        <v>18980.14</v>
      </c>
      <c r="C5380">
        <v>6727.19</v>
      </c>
    </row>
    <row r="5381" spans="1:3">
      <c r="A5381">
        <v>5380</v>
      </c>
      <c r="B5381">
        <v>18988.22</v>
      </c>
      <c r="C5381">
        <v>6728.98</v>
      </c>
    </row>
    <row r="5382" spans="1:3">
      <c r="A5382">
        <v>5381</v>
      </c>
      <c r="B5382">
        <v>18996.310000000001</v>
      </c>
      <c r="C5382">
        <v>6730.78</v>
      </c>
    </row>
    <row r="5383" spans="1:3">
      <c r="A5383">
        <v>5382</v>
      </c>
      <c r="B5383">
        <v>19004.39</v>
      </c>
      <c r="C5383">
        <v>6732.57</v>
      </c>
    </row>
    <row r="5384" spans="1:3">
      <c r="A5384">
        <v>5383</v>
      </c>
      <c r="B5384">
        <v>19012.48</v>
      </c>
      <c r="C5384">
        <v>6734.36</v>
      </c>
    </row>
    <row r="5385" spans="1:3">
      <c r="A5385">
        <v>5384</v>
      </c>
      <c r="B5385">
        <v>19020.57</v>
      </c>
      <c r="C5385">
        <v>6736.16</v>
      </c>
    </row>
    <row r="5386" spans="1:3">
      <c r="A5386">
        <v>5385</v>
      </c>
      <c r="B5386">
        <v>19028.66</v>
      </c>
      <c r="C5386">
        <v>6737.95</v>
      </c>
    </row>
    <row r="5387" spans="1:3">
      <c r="A5387">
        <v>5386</v>
      </c>
      <c r="B5387">
        <v>19036.759999999998</v>
      </c>
      <c r="C5387">
        <v>6739.75</v>
      </c>
    </row>
    <row r="5388" spans="1:3">
      <c r="A5388">
        <v>5387</v>
      </c>
      <c r="B5388">
        <v>19044.849999999999</v>
      </c>
      <c r="C5388">
        <v>6741.54</v>
      </c>
    </row>
    <row r="5389" spans="1:3">
      <c r="A5389">
        <v>5388</v>
      </c>
      <c r="B5389">
        <v>19052.95</v>
      </c>
      <c r="C5389">
        <v>6743.34</v>
      </c>
    </row>
    <row r="5390" spans="1:3">
      <c r="A5390">
        <v>5389</v>
      </c>
      <c r="B5390">
        <v>19061.060000000001</v>
      </c>
      <c r="C5390">
        <v>6745.13</v>
      </c>
    </row>
    <row r="5391" spans="1:3">
      <c r="A5391">
        <v>5390</v>
      </c>
      <c r="B5391">
        <v>19069.16</v>
      </c>
      <c r="C5391">
        <v>6746.93</v>
      </c>
    </row>
    <row r="5392" spans="1:3">
      <c r="A5392">
        <v>5391</v>
      </c>
      <c r="B5392">
        <v>19077.27</v>
      </c>
      <c r="C5392">
        <v>6748.72</v>
      </c>
    </row>
    <row r="5393" spans="1:3">
      <c r="A5393">
        <v>5392</v>
      </c>
      <c r="B5393">
        <v>19085.38</v>
      </c>
      <c r="C5393">
        <v>6750.52</v>
      </c>
    </row>
    <row r="5394" spans="1:3">
      <c r="A5394">
        <v>5393</v>
      </c>
      <c r="B5394">
        <v>19093.490000000002</v>
      </c>
      <c r="C5394">
        <v>6752.32</v>
      </c>
    </row>
    <row r="5395" spans="1:3">
      <c r="A5395">
        <v>5394</v>
      </c>
      <c r="B5395">
        <v>19101.61</v>
      </c>
      <c r="C5395">
        <v>6754.11</v>
      </c>
    </row>
    <row r="5396" spans="1:3">
      <c r="A5396">
        <v>5395</v>
      </c>
      <c r="B5396">
        <v>19109.73</v>
      </c>
      <c r="C5396">
        <v>6755.91</v>
      </c>
    </row>
    <row r="5397" spans="1:3">
      <c r="A5397">
        <v>5396</v>
      </c>
      <c r="B5397">
        <v>19117.849999999999</v>
      </c>
      <c r="C5397">
        <v>6757.71</v>
      </c>
    </row>
    <row r="5398" spans="1:3">
      <c r="A5398">
        <v>5397</v>
      </c>
      <c r="B5398">
        <v>19125.97</v>
      </c>
      <c r="C5398">
        <v>6759.51</v>
      </c>
    </row>
    <row r="5399" spans="1:3">
      <c r="A5399">
        <v>5398</v>
      </c>
      <c r="B5399">
        <v>19134.099999999999</v>
      </c>
      <c r="C5399">
        <v>6761.31</v>
      </c>
    </row>
    <row r="5400" spans="1:3">
      <c r="A5400">
        <v>5399</v>
      </c>
      <c r="B5400">
        <v>19142.23</v>
      </c>
      <c r="C5400">
        <v>6763.1</v>
      </c>
    </row>
    <row r="5401" spans="1:3">
      <c r="A5401">
        <v>5400</v>
      </c>
      <c r="B5401">
        <v>19150.36</v>
      </c>
      <c r="C5401">
        <v>6764.9</v>
      </c>
    </row>
    <row r="5402" spans="1:3">
      <c r="A5402">
        <v>5401</v>
      </c>
      <c r="B5402">
        <v>19158.490000000002</v>
      </c>
      <c r="C5402">
        <v>6766.7</v>
      </c>
    </row>
    <row r="5403" spans="1:3">
      <c r="A5403">
        <v>5402</v>
      </c>
      <c r="B5403">
        <v>19166.63</v>
      </c>
      <c r="C5403">
        <v>6768.5</v>
      </c>
    </row>
    <row r="5404" spans="1:3">
      <c r="A5404">
        <v>5403</v>
      </c>
      <c r="B5404">
        <v>19174.77</v>
      </c>
      <c r="C5404">
        <v>6770.3</v>
      </c>
    </row>
    <row r="5405" spans="1:3">
      <c r="A5405">
        <v>5404</v>
      </c>
      <c r="B5405">
        <v>19182.91</v>
      </c>
      <c r="C5405">
        <v>6772.1</v>
      </c>
    </row>
    <row r="5406" spans="1:3">
      <c r="A5406">
        <v>5405</v>
      </c>
      <c r="B5406">
        <v>19191.05</v>
      </c>
      <c r="C5406">
        <v>6773.9</v>
      </c>
    </row>
    <row r="5407" spans="1:3">
      <c r="A5407">
        <v>5406</v>
      </c>
      <c r="B5407">
        <v>19199.2</v>
      </c>
      <c r="C5407">
        <v>6775.7</v>
      </c>
    </row>
    <row r="5408" spans="1:3">
      <c r="A5408">
        <v>5407</v>
      </c>
      <c r="B5408">
        <v>19207.349999999999</v>
      </c>
      <c r="C5408">
        <v>6777.5</v>
      </c>
    </row>
    <row r="5409" spans="1:3">
      <c r="A5409">
        <v>5408</v>
      </c>
      <c r="B5409">
        <v>19215.5</v>
      </c>
      <c r="C5409">
        <v>6779.3</v>
      </c>
    </row>
    <row r="5410" spans="1:3">
      <c r="A5410">
        <v>5409</v>
      </c>
      <c r="B5410">
        <v>19223.650000000001</v>
      </c>
      <c r="C5410">
        <v>6781.11</v>
      </c>
    </row>
    <row r="5411" spans="1:3">
      <c r="A5411">
        <v>5410</v>
      </c>
      <c r="B5411">
        <v>19231.810000000001</v>
      </c>
      <c r="C5411">
        <v>6782.91</v>
      </c>
    </row>
    <row r="5412" spans="1:3">
      <c r="A5412">
        <v>5411</v>
      </c>
      <c r="B5412">
        <v>19239.97</v>
      </c>
      <c r="C5412">
        <v>6784.71</v>
      </c>
    </row>
    <row r="5413" spans="1:3">
      <c r="A5413">
        <v>5412</v>
      </c>
      <c r="B5413">
        <v>19248.13</v>
      </c>
      <c r="C5413">
        <v>6786.51</v>
      </c>
    </row>
    <row r="5414" spans="1:3">
      <c r="A5414">
        <v>5413</v>
      </c>
      <c r="B5414">
        <v>19256.29</v>
      </c>
      <c r="C5414">
        <v>6788.31</v>
      </c>
    </row>
    <row r="5415" spans="1:3">
      <c r="A5415">
        <v>5414</v>
      </c>
      <c r="B5415">
        <v>19264.46</v>
      </c>
      <c r="C5415">
        <v>6790.12</v>
      </c>
    </row>
    <row r="5416" spans="1:3">
      <c r="A5416">
        <v>5415</v>
      </c>
      <c r="B5416">
        <v>19272.63</v>
      </c>
      <c r="C5416">
        <v>6791.92</v>
      </c>
    </row>
    <row r="5417" spans="1:3">
      <c r="A5417">
        <v>5416</v>
      </c>
      <c r="B5417">
        <v>19280.8</v>
      </c>
      <c r="C5417">
        <v>6793.72</v>
      </c>
    </row>
    <row r="5418" spans="1:3">
      <c r="A5418">
        <v>5417</v>
      </c>
      <c r="B5418">
        <v>19288.98</v>
      </c>
      <c r="C5418">
        <v>6795.53</v>
      </c>
    </row>
    <row r="5419" spans="1:3">
      <c r="A5419">
        <v>5418</v>
      </c>
      <c r="B5419">
        <v>19297.150000000001</v>
      </c>
      <c r="C5419">
        <v>6797.33</v>
      </c>
    </row>
    <row r="5420" spans="1:3">
      <c r="A5420">
        <v>5419</v>
      </c>
      <c r="B5420">
        <v>19305.330000000002</v>
      </c>
      <c r="C5420">
        <v>6799.14</v>
      </c>
    </row>
    <row r="5421" spans="1:3">
      <c r="A5421">
        <v>5420</v>
      </c>
      <c r="B5421">
        <v>19313.52</v>
      </c>
      <c r="C5421">
        <v>6800.94</v>
      </c>
    </row>
    <row r="5422" spans="1:3">
      <c r="A5422">
        <v>5421</v>
      </c>
      <c r="B5422">
        <v>19321.7</v>
      </c>
      <c r="C5422">
        <v>6802.75</v>
      </c>
    </row>
    <row r="5423" spans="1:3">
      <c r="A5423">
        <v>5422</v>
      </c>
      <c r="B5423">
        <v>19329.89</v>
      </c>
      <c r="C5423">
        <v>6804.55</v>
      </c>
    </row>
    <row r="5424" spans="1:3">
      <c r="A5424">
        <v>5423</v>
      </c>
      <c r="B5424">
        <v>19338.080000000002</v>
      </c>
      <c r="C5424">
        <v>6806.36</v>
      </c>
    </row>
    <row r="5425" spans="1:3">
      <c r="A5425">
        <v>5424</v>
      </c>
      <c r="B5425">
        <v>19346.27</v>
      </c>
      <c r="C5425">
        <v>6808.16</v>
      </c>
    </row>
    <row r="5426" spans="1:3">
      <c r="A5426">
        <v>5425</v>
      </c>
      <c r="B5426">
        <v>19354.47</v>
      </c>
      <c r="C5426">
        <v>6809.97</v>
      </c>
    </row>
    <row r="5427" spans="1:3">
      <c r="A5427">
        <v>5426</v>
      </c>
      <c r="B5427">
        <v>19362.669999999998</v>
      </c>
      <c r="C5427">
        <v>6811.78</v>
      </c>
    </row>
    <row r="5428" spans="1:3">
      <c r="A5428">
        <v>5427</v>
      </c>
      <c r="B5428">
        <v>19370.87</v>
      </c>
      <c r="C5428">
        <v>6813.58</v>
      </c>
    </row>
    <row r="5429" spans="1:3">
      <c r="A5429">
        <v>5428</v>
      </c>
      <c r="B5429">
        <v>19379.07</v>
      </c>
      <c r="C5429">
        <v>6815.39</v>
      </c>
    </row>
    <row r="5430" spans="1:3">
      <c r="A5430">
        <v>5429</v>
      </c>
      <c r="B5430">
        <v>19387.28</v>
      </c>
      <c r="C5430">
        <v>6817.2</v>
      </c>
    </row>
    <row r="5431" spans="1:3">
      <c r="A5431">
        <v>5430</v>
      </c>
      <c r="B5431">
        <v>19395.48</v>
      </c>
      <c r="C5431">
        <v>6819.01</v>
      </c>
    </row>
    <row r="5432" spans="1:3">
      <c r="A5432">
        <v>5431</v>
      </c>
      <c r="B5432">
        <v>19403.689999999999</v>
      </c>
      <c r="C5432">
        <v>6820.81</v>
      </c>
    </row>
    <row r="5433" spans="1:3">
      <c r="A5433">
        <v>5432</v>
      </c>
      <c r="B5433">
        <v>19411.91</v>
      </c>
      <c r="C5433">
        <v>6822.62</v>
      </c>
    </row>
    <row r="5434" spans="1:3">
      <c r="A5434">
        <v>5433</v>
      </c>
      <c r="B5434">
        <v>19420.12</v>
      </c>
      <c r="C5434">
        <v>6824.43</v>
      </c>
    </row>
    <row r="5435" spans="1:3">
      <c r="A5435">
        <v>5434</v>
      </c>
      <c r="B5435">
        <v>19428.34</v>
      </c>
      <c r="C5435">
        <v>6826.24</v>
      </c>
    </row>
    <row r="5436" spans="1:3">
      <c r="A5436">
        <v>5435</v>
      </c>
      <c r="B5436">
        <v>19436.560000000001</v>
      </c>
      <c r="C5436">
        <v>6828.05</v>
      </c>
    </row>
    <row r="5437" spans="1:3">
      <c r="A5437">
        <v>5436</v>
      </c>
      <c r="B5437">
        <v>19444.79</v>
      </c>
      <c r="C5437">
        <v>6829.86</v>
      </c>
    </row>
    <row r="5438" spans="1:3">
      <c r="A5438">
        <v>5437</v>
      </c>
      <c r="B5438">
        <v>19453.009999999998</v>
      </c>
      <c r="C5438">
        <v>6831.67</v>
      </c>
    </row>
    <row r="5439" spans="1:3">
      <c r="A5439">
        <v>5438</v>
      </c>
      <c r="B5439">
        <v>19461.240000000002</v>
      </c>
      <c r="C5439">
        <v>6833.48</v>
      </c>
    </row>
    <row r="5440" spans="1:3">
      <c r="A5440">
        <v>5439</v>
      </c>
      <c r="B5440">
        <v>19469.47</v>
      </c>
      <c r="C5440">
        <v>6835.29</v>
      </c>
    </row>
    <row r="5441" spans="1:3">
      <c r="A5441">
        <v>5440</v>
      </c>
      <c r="B5441">
        <v>19477.71</v>
      </c>
      <c r="C5441">
        <v>6837.1</v>
      </c>
    </row>
    <row r="5442" spans="1:3">
      <c r="A5442">
        <v>5441</v>
      </c>
      <c r="B5442">
        <v>19485.95</v>
      </c>
      <c r="C5442">
        <v>6838.91</v>
      </c>
    </row>
    <row r="5443" spans="1:3">
      <c r="A5443">
        <v>5442</v>
      </c>
      <c r="B5443">
        <v>19494.18</v>
      </c>
      <c r="C5443">
        <v>6840.72</v>
      </c>
    </row>
    <row r="5444" spans="1:3">
      <c r="A5444">
        <v>5443</v>
      </c>
      <c r="B5444">
        <v>19502.43</v>
      </c>
      <c r="C5444">
        <v>6842.53</v>
      </c>
    </row>
    <row r="5445" spans="1:3">
      <c r="A5445">
        <v>5444</v>
      </c>
      <c r="B5445">
        <v>19510.669999999998</v>
      </c>
      <c r="C5445">
        <v>6844.35</v>
      </c>
    </row>
    <row r="5446" spans="1:3">
      <c r="A5446">
        <v>5445</v>
      </c>
      <c r="B5446">
        <v>19518.919999999998</v>
      </c>
      <c r="C5446">
        <v>6846.16</v>
      </c>
    </row>
    <row r="5447" spans="1:3">
      <c r="A5447">
        <v>5446</v>
      </c>
      <c r="B5447">
        <v>19527.169999999998</v>
      </c>
      <c r="C5447">
        <v>6847.97</v>
      </c>
    </row>
    <row r="5448" spans="1:3">
      <c r="A5448">
        <v>5447</v>
      </c>
      <c r="B5448">
        <v>19535.419999999998</v>
      </c>
      <c r="C5448">
        <v>6849.78</v>
      </c>
    </row>
    <row r="5449" spans="1:3">
      <c r="A5449">
        <v>5448</v>
      </c>
      <c r="B5449">
        <v>19543.68</v>
      </c>
      <c r="C5449">
        <v>6851.6</v>
      </c>
    </row>
    <row r="5450" spans="1:3">
      <c r="A5450">
        <v>5449</v>
      </c>
      <c r="B5450">
        <v>19551.93</v>
      </c>
      <c r="C5450">
        <v>6853.41</v>
      </c>
    </row>
    <row r="5451" spans="1:3">
      <c r="A5451">
        <v>5450</v>
      </c>
      <c r="B5451">
        <v>19560.189999999999</v>
      </c>
      <c r="C5451">
        <v>6855.22</v>
      </c>
    </row>
    <row r="5452" spans="1:3">
      <c r="A5452">
        <v>5451</v>
      </c>
      <c r="B5452">
        <v>19568.46</v>
      </c>
      <c r="C5452">
        <v>6857.04</v>
      </c>
    </row>
    <row r="5453" spans="1:3">
      <c r="A5453">
        <v>5452</v>
      </c>
      <c r="B5453">
        <v>19576.72</v>
      </c>
      <c r="C5453">
        <v>6858.85</v>
      </c>
    </row>
    <row r="5454" spans="1:3">
      <c r="A5454">
        <v>5453</v>
      </c>
      <c r="B5454">
        <v>19584.990000000002</v>
      </c>
      <c r="C5454">
        <v>6860.67</v>
      </c>
    </row>
    <row r="5455" spans="1:3">
      <c r="A5455">
        <v>5454</v>
      </c>
      <c r="B5455">
        <v>19593.259999999998</v>
      </c>
      <c r="C5455">
        <v>6862.48</v>
      </c>
    </row>
    <row r="5456" spans="1:3">
      <c r="A5456">
        <v>5455</v>
      </c>
      <c r="B5456">
        <v>19601.53</v>
      </c>
      <c r="C5456">
        <v>6864.3</v>
      </c>
    </row>
    <row r="5457" spans="1:3">
      <c r="A5457">
        <v>5456</v>
      </c>
      <c r="B5457">
        <v>19609.810000000001</v>
      </c>
      <c r="C5457">
        <v>6866.11</v>
      </c>
    </row>
    <row r="5458" spans="1:3">
      <c r="A5458">
        <v>5457</v>
      </c>
      <c r="B5458">
        <v>19618.09</v>
      </c>
      <c r="C5458">
        <v>6867.93</v>
      </c>
    </row>
    <row r="5459" spans="1:3">
      <c r="A5459">
        <v>5458</v>
      </c>
      <c r="B5459">
        <v>19626.37</v>
      </c>
      <c r="C5459">
        <v>6869.74</v>
      </c>
    </row>
    <row r="5460" spans="1:3">
      <c r="A5460">
        <v>5459</v>
      </c>
      <c r="B5460">
        <v>19634.650000000001</v>
      </c>
      <c r="C5460">
        <v>6871.56</v>
      </c>
    </row>
    <row r="5461" spans="1:3">
      <c r="A5461">
        <v>5460</v>
      </c>
      <c r="B5461">
        <v>19642.939999999999</v>
      </c>
      <c r="C5461">
        <v>6873.38</v>
      </c>
    </row>
    <row r="5462" spans="1:3">
      <c r="A5462">
        <v>5461</v>
      </c>
      <c r="B5462">
        <v>19651.23</v>
      </c>
      <c r="C5462">
        <v>6875.2</v>
      </c>
    </row>
    <row r="5463" spans="1:3">
      <c r="A5463">
        <v>5462</v>
      </c>
      <c r="B5463">
        <v>19659.52</v>
      </c>
      <c r="C5463">
        <v>6877.01</v>
      </c>
    </row>
    <row r="5464" spans="1:3">
      <c r="A5464">
        <v>5463</v>
      </c>
      <c r="B5464">
        <v>19667.810000000001</v>
      </c>
      <c r="C5464">
        <v>6878.83</v>
      </c>
    </row>
    <row r="5465" spans="1:3">
      <c r="A5465">
        <v>5464</v>
      </c>
      <c r="B5465">
        <v>19676.11</v>
      </c>
      <c r="C5465">
        <v>6880.65</v>
      </c>
    </row>
    <row r="5466" spans="1:3">
      <c r="A5466">
        <v>5465</v>
      </c>
      <c r="B5466">
        <v>19684.41</v>
      </c>
      <c r="C5466">
        <v>6882.47</v>
      </c>
    </row>
    <row r="5467" spans="1:3">
      <c r="A5467">
        <v>5466</v>
      </c>
      <c r="B5467">
        <v>19692.71</v>
      </c>
      <c r="C5467">
        <v>6884.28</v>
      </c>
    </row>
    <row r="5468" spans="1:3">
      <c r="A5468">
        <v>5467</v>
      </c>
      <c r="B5468">
        <v>19701.009999999998</v>
      </c>
      <c r="C5468">
        <v>6886.1</v>
      </c>
    </row>
    <row r="5469" spans="1:3">
      <c r="A5469">
        <v>5468</v>
      </c>
      <c r="B5469">
        <v>19709.32</v>
      </c>
      <c r="C5469">
        <v>6887.92</v>
      </c>
    </row>
    <row r="5470" spans="1:3">
      <c r="A5470">
        <v>5469</v>
      </c>
      <c r="B5470">
        <v>19717.63</v>
      </c>
      <c r="C5470">
        <v>6889.74</v>
      </c>
    </row>
    <row r="5471" spans="1:3">
      <c r="A5471">
        <v>5470</v>
      </c>
      <c r="B5471">
        <v>19725.939999999999</v>
      </c>
      <c r="C5471">
        <v>6891.56</v>
      </c>
    </row>
    <row r="5472" spans="1:3">
      <c r="A5472">
        <v>5471</v>
      </c>
      <c r="B5472">
        <v>19734.259999999998</v>
      </c>
      <c r="C5472">
        <v>6893.38</v>
      </c>
    </row>
    <row r="5473" spans="1:3">
      <c r="A5473">
        <v>5472</v>
      </c>
      <c r="B5473">
        <v>19742.580000000002</v>
      </c>
      <c r="C5473">
        <v>6895.2</v>
      </c>
    </row>
    <row r="5474" spans="1:3">
      <c r="A5474">
        <v>5473</v>
      </c>
      <c r="B5474">
        <v>19750.900000000001</v>
      </c>
      <c r="C5474">
        <v>6897.02</v>
      </c>
    </row>
    <row r="5475" spans="1:3">
      <c r="A5475">
        <v>5474</v>
      </c>
      <c r="B5475">
        <v>19759.22</v>
      </c>
      <c r="C5475">
        <v>6898.84</v>
      </c>
    </row>
    <row r="5476" spans="1:3">
      <c r="A5476">
        <v>5475</v>
      </c>
      <c r="B5476">
        <v>19767.54</v>
      </c>
      <c r="C5476">
        <v>6900.66</v>
      </c>
    </row>
    <row r="5477" spans="1:3">
      <c r="A5477">
        <v>5476</v>
      </c>
      <c r="B5477">
        <v>19775.87</v>
      </c>
      <c r="C5477">
        <v>6902.49</v>
      </c>
    </row>
    <row r="5478" spans="1:3">
      <c r="A5478">
        <v>5477</v>
      </c>
      <c r="B5478">
        <v>19784.2</v>
      </c>
      <c r="C5478">
        <v>6904.31</v>
      </c>
    </row>
    <row r="5479" spans="1:3">
      <c r="A5479">
        <v>5478</v>
      </c>
      <c r="B5479">
        <v>19792.54</v>
      </c>
      <c r="C5479">
        <v>6906.13</v>
      </c>
    </row>
    <row r="5480" spans="1:3">
      <c r="A5480">
        <v>5479</v>
      </c>
      <c r="B5480">
        <v>19800.87</v>
      </c>
      <c r="C5480">
        <v>6907.95</v>
      </c>
    </row>
    <row r="5481" spans="1:3">
      <c r="A5481">
        <v>5480</v>
      </c>
      <c r="B5481">
        <v>19809.21</v>
      </c>
      <c r="C5481">
        <v>6909.78</v>
      </c>
    </row>
    <row r="5482" spans="1:3">
      <c r="A5482">
        <v>5481</v>
      </c>
      <c r="B5482">
        <v>19817.55</v>
      </c>
      <c r="C5482">
        <v>6911.6</v>
      </c>
    </row>
    <row r="5483" spans="1:3">
      <c r="A5483">
        <v>5482</v>
      </c>
      <c r="B5483">
        <v>19825.89</v>
      </c>
      <c r="C5483">
        <v>6913.42</v>
      </c>
    </row>
    <row r="5484" spans="1:3">
      <c r="A5484">
        <v>5483</v>
      </c>
      <c r="B5484">
        <v>19834.240000000002</v>
      </c>
      <c r="C5484">
        <v>6915.25</v>
      </c>
    </row>
    <row r="5485" spans="1:3">
      <c r="A5485">
        <v>5484</v>
      </c>
      <c r="B5485">
        <v>19842.59</v>
      </c>
      <c r="C5485">
        <v>6917.07</v>
      </c>
    </row>
    <row r="5486" spans="1:3">
      <c r="A5486">
        <v>5485</v>
      </c>
      <c r="B5486">
        <v>19850.939999999999</v>
      </c>
      <c r="C5486">
        <v>6918.89</v>
      </c>
    </row>
    <row r="5487" spans="1:3">
      <c r="A5487">
        <v>5486</v>
      </c>
      <c r="B5487">
        <v>19859.3</v>
      </c>
      <c r="C5487">
        <v>6920.72</v>
      </c>
    </row>
    <row r="5488" spans="1:3">
      <c r="A5488">
        <v>5487</v>
      </c>
      <c r="B5488">
        <v>19867.650000000001</v>
      </c>
      <c r="C5488">
        <v>6922.54</v>
      </c>
    </row>
    <row r="5489" spans="1:3">
      <c r="A5489">
        <v>5488</v>
      </c>
      <c r="B5489">
        <v>19876.009999999998</v>
      </c>
      <c r="C5489">
        <v>6924.37</v>
      </c>
    </row>
    <row r="5490" spans="1:3">
      <c r="A5490">
        <v>5489</v>
      </c>
      <c r="B5490">
        <v>19884.37</v>
      </c>
      <c r="C5490">
        <v>6926.19</v>
      </c>
    </row>
    <row r="5491" spans="1:3">
      <c r="A5491">
        <v>5490</v>
      </c>
      <c r="B5491">
        <v>19892.740000000002</v>
      </c>
      <c r="C5491">
        <v>6928.02</v>
      </c>
    </row>
    <row r="5492" spans="1:3">
      <c r="A5492">
        <v>5491</v>
      </c>
      <c r="B5492">
        <v>19901.11</v>
      </c>
      <c r="C5492">
        <v>6929.85</v>
      </c>
    </row>
    <row r="5493" spans="1:3">
      <c r="A5493">
        <v>5492</v>
      </c>
      <c r="B5493">
        <v>19909.48</v>
      </c>
      <c r="C5493">
        <v>6931.67</v>
      </c>
    </row>
    <row r="5494" spans="1:3">
      <c r="A5494">
        <v>5493</v>
      </c>
      <c r="B5494">
        <v>19917.849999999999</v>
      </c>
      <c r="C5494">
        <v>6933.5</v>
      </c>
    </row>
    <row r="5495" spans="1:3">
      <c r="A5495">
        <v>5494</v>
      </c>
      <c r="B5495">
        <v>19926.22</v>
      </c>
      <c r="C5495">
        <v>6935.33</v>
      </c>
    </row>
    <row r="5496" spans="1:3">
      <c r="A5496">
        <v>5495</v>
      </c>
      <c r="B5496">
        <v>19934.599999999999</v>
      </c>
      <c r="C5496">
        <v>6937.15</v>
      </c>
    </row>
    <row r="5497" spans="1:3">
      <c r="A5497">
        <v>5496</v>
      </c>
      <c r="B5497">
        <v>19942.98</v>
      </c>
      <c r="C5497">
        <v>6938.98</v>
      </c>
    </row>
    <row r="5498" spans="1:3">
      <c r="A5498">
        <v>5497</v>
      </c>
      <c r="B5498">
        <v>19951.36</v>
      </c>
      <c r="C5498">
        <v>6940.81</v>
      </c>
    </row>
    <row r="5499" spans="1:3">
      <c r="A5499">
        <v>5498</v>
      </c>
      <c r="B5499">
        <v>19959.75</v>
      </c>
      <c r="C5499">
        <v>6942.64</v>
      </c>
    </row>
    <row r="5500" spans="1:3">
      <c r="A5500">
        <v>5499</v>
      </c>
      <c r="B5500">
        <v>19968.14</v>
      </c>
      <c r="C5500">
        <v>6944.46</v>
      </c>
    </row>
    <row r="5501" spans="1:3">
      <c r="A5501">
        <v>5500</v>
      </c>
      <c r="B5501">
        <v>19976.53</v>
      </c>
      <c r="C5501">
        <v>6946.29</v>
      </c>
    </row>
    <row r="5502" spans="1:3">
      <c r="A5502">
        <v>5501</v>
      </c>
      <c r="B5502">
        <v>19984.919999999998</v>
      </c>
      <c r="C5502">
        <v>6948.12</v>
      </c>
    </row>
    <row r="5503" spans="1:3">
      <c r="A5503">
        <v>5502</v>
      </c>
      <c r="B5503">
        <v>19993.32</v>
      </c>
      <c r="C5503">
        <v>6949.95</v>
      </c>
    </row>
    <row r="5504" spans="1:3">
      <c r="A5504">
        <v>5503</v>
      </c>
      <c r="B5504">
        <v>20001.72</v>
      </c>
      <c r="C5504">
        <v>6951.78</v>
      </c>
    </row>
    <row r="5505" spans="1:3">
      <c r="A5505">
        <v>5504</v>
      </c>
      <c r="B5505">
        <v>20010.12</v>
      </c>
      <c r="C5505">
        <v>6953.61</v>
      </c>
    </row>
    <row r="5506" spans="1:3">
      <c r="A5506">
        <v>5505</v>
      </c>
      <c r="B5506">
        <v>20018.52</v>
      </c>
      <c r="C5506">
        <v>6955.44</v>
      </c>
    </row>
    <row r="5507" spans="1:3">
      <c r="A5507">
        <v>5506</v>
      </c>
      <c r="B5507">
        <v>20026.93</v>
      </c>
      <c r="C5507">
        <v>6957.27</v>
      </c>
    </row>
    <row r="5508" spans="1:3">
      <c r="A5508">
        <v>5507</v>
      </c>
      <c r="B5508">
        <v>20035.34</v>
      </c>
      <c r="C5508">
        <v>6959.1</v>
      </c>
    </row>
    <row r="5509" spans="1:3">
      <c r="A5509">
        <v>5508</v>
      </c>
      <c r="B5509">
        <v>20043.75</v>
      </c>
      <c r="C5509">
        <v>6960.93</v>
      </c>
    </row>
    <row r="5510" spans="1:3">
      <c r="A5510">
        <v>5509</v>
      </c>
      <c r="B5510">
        <v>20052.169999999998</v>
      </c>
      <c r="C5510">
        <v>6962.77</v>
      </c>
    </row>
    <row r="5511" spans="1:3">
      <c r="A5511">
        <v>5510</v>
      </c>
      <c r="B5511">
        <v>20060.580000000002</v>
      </c>
      <c r="C5511">
        <v>6964.6</v>
      </c>
    </row>
    <row r="5512" spans="1:3">
      <c r="A5512">
        <v>5511</v>
      </c>
      <c r="B5512">
        <v>20069</v>
      </c>
      <c r="C5512">
        <v>6966.43</v>
      </c>
    </row>
    <row r="5513" spans="1:3">
      <c r="A5513">
        <v>5512</v>
      </c>
      <c r="B5513">
        <v>20077.43</v>
      </c>
      <c r="C5513">
        <v>6968.26</v>
      </c>
    </row>
    <row r="5514" spans="1:3">
      <c r="A5514">
        <v>5513</v>
      </c>
      <c r="B5514">
        <v>20085.849999999999</v>
      </c>
      <c r="C5514">
        <v>6970.09</v>
      </c>
    </row>
    <row r="5515" spans="1:3">
      <c r="A5515">
        <v>5514</v>
      </c>
      <c r="B5515">
        <v>20094.28</v>
      </c>
      <c r="C5515">
        <v>6971.93</v>
      </c>
    </row>
    <row r="5516" spans="1:3">
      <c r="A5516">
        <v>5515</v>
      </c>
      <c r="B5516">
        <v>20102.71</v>
      </c>
      <c r="C5516">
        <v>6973.76</v>
      </c>
    </row>
    <row r="5517" spans="1:3">
      <c r="A5517">
        <v>5516</v>
      </c>
      <c r="B5517">
        <v>20111.14</v>
      </c>
      <c r="C5517">
        <v>6975.59</v>
      </c>
    </row>
    <row r="5518" spans="1:3">
      <c r="A5518">
        <v>5517</v>
      </c>
      <c r="B5518">
        <v>20119.580000000002</v>
      </c>
      <c r="C5518">
        <v>6977.43</v>
      </c>
    </row>
    <row r="5519" spans="1:3">
      <c r="A5519">
        <v>5518</v>
      </c>
      <c r="B5519">
        <v>20128.02</v>
      </c>
      <c r="C5519">
        <v>6979.26</v>
      </c>
    </row>
    <row r="5520" spans="1:3">
      <c r="A5520">
        <v>5519</v>
      </c>
      <c r="B5520">
        <v>20136.46</v>
      </c>
      <c r="C5520">
        <v>6981.1</v>
      </c>
    </row>
    <row r="5521" spans="1:3">
      <c r="A5521">
        <v>5520</v>
      </c>
      <c r="B5521">
        <v>20144.900000000001</v>
      </c>
      <c r="C5521">
        <v>6982.93</v>
      </c>
    </row>
    <row r="5522" spans="1:3">
      <c r="A5522">
        <v>5521</v>
      </c>
      <c r="B5522">
        <v>20153.349999999999</v>
      </c>
      <c r="C5522">
        <v>6984.77</v>
      </c>
    </row>
    <row r="5523" spans="1:3">
      <c r="A5523">
        <v>5522</v>
      </c>
      <c r="B5523">
        <v>20161.8</v>
      </c>
      <c r="C5523">
        <v>6986.6</v>
      </c>
    </row>
    <row r="5524" spans="1:3">
      <c r="A5524">
        <v>5523</v>
      </c>
      <c r="B5524">
        <v>20170.25</v>
      </c>
      <c r="C5524">
        <v>6988.44</v>
      </c>
    </row>
    <row r="5525" spans="1:3">
      <c r="A5525">
        <v>5524</v>
      </c>
      <c r="B5525">
        <v>20178.7</v>
      </c>
      <c r="C5525">
        <v>6990.27</v>
      </c>
    </row>
    <row r="5526" spans="1:3">
      <c r="A5526">
        <v>5525</v>
      </c>
      <c r="B5526">
        <v>20187.16</v>
      </c>
      <c r="C5526">
        <v>6992.11</v>
      </c>
    </row>
    <row r="5527" spans="1:3">
      <c r="A5527">
        <v>5526</v>
      </c>
      <c r="B5527">
        <v>20195.62</v>
      </c>
      <c r="C5527">
        <v>6993.95</v>
      </c>
    </row>
    <row r="5528" spans="1:3">
      <c r="A5528">
        <v>5527</v>
      </c>
      <c r="B5528">
        <v>20204.080000000002</v>
      </c>
      <c r="C5528">
        <v>6995.78</v>
      </c>
    </row>
    <row r="5529" spans="1:3">
      <c r="A5529">
        <v>5528</v>
      </c>
      <c r="B5529">
        <v>20212.55</v>
      </c>
      <c r="C5529">
        <v>6997.62</v>
      </c>
    </row>
    <row r="5530" spans="1:3">
      <c r="A5530">
        <v>5529</v>
      </c>
      <c r="B5530">
        <v>20221.02</v>
      </c>
      <c r="C5530">
        <v>6999.46</v>
      </c>
    </row>
    <row r="5531" spans="1:3">
      <c r="A5531">
        <v>5530</v>
      </c>
      <c r="B5531">
        <v>20229.490000000002</v>
      </c>
      <c r="C5531">
        <v>7001.3</v>
      </c>
    </row>
    <row r="5532" spans="1:3">
      <c r="A5532">
        <v>5531</v>
      </c>
      <c r="B5532">
        <v>20237.96</v>
      </c>
      <c r="C5532">
        <v>7003.13</v>
      </c>
    </row>
    <row r="5533" spans="1:3">
      <c r="A5533">
        <v>5532</v>
      </c>
      <c r="B5533">
        <v>20246.439999999999</v>
      </c>
      <c r="C5533">
        <v>7004.97</v>
      </c>
    </row>
    <row r="5534" spans="1:3">
      <c r="A5534">
        <v>5533</v>
      </c>
      <c r="B5534">
        <v>20254.91</v>
      </c>
      <c r="C5534">
        <v>7006.81</v>
      </c>
    </row>
    <row r="5535" spans="1:3">
      <c r="A5535">
        <v>5534</v>
      </c>
      <c r="B5535">
        <v>20263.39</v>
      </c>
      <c r="C5535">
        <v>7008.65</v>
      </c>
    </row>
    <row r="5536" spans="1:3">
      <c r="A5536">
        <v>5535</v>
      </c>
      <c r="B5536">
        <v>20271.88</v>
      </c>
      <c r="C5536">
        <v>7010.49</v>
      </c>
    </row>
    <row r="5537" spans="1:3">
      <c r="A5537">
        <v>5536</v>
      </c>
      <c r="B5537">
        <v>20280.36</v>
      </c>
      <c r="C5537">
        <v>7012.33</v>
      </c>
    </row>
    <row r="5538" spans="1:3">
      <c r="A5538">
        <v>5537</v>
      </c>
      <c r="B5538">
        <v>20288.849999999999</v>
      </c>
      <c r="C5538">
        <v>7014.17</v>
      </c>
    </row>
    <row r="5539" spans="1:3">
      <c r="A5539">
        <v>5538</v>
      </c>
      <c r="B5539">
        <v>20297.34</v>
      </c>
      <c r="C5539">
        <v>7016.01</v>
      </c>
    </row>
    <row r="5540" spans="1:3">
      <c r="A5540">
        <v>5539</v>
      </c>
      <c r="B5540">
        <v>20305.84</v>
      </c>
      <c r="C5540">
        <v>7017.85</v>
      </c>
    </row>
    <row r="5541" spans="1:3">
      <c r="A5541">
        <v>5540</v>
      </c>
      <c r="B5541">
        <v>20314.34</v>
      </c>
      <c r="C5541">
        <v>7019.69</v>
      </c>
    </row>
    <row r="5542" spans="1:3">
      <c r="A5542">
        <v>5541</v>
      </c>
      <c r="B5542">
        <v>20322.84</v>
      </c>
      <c r="C5542">
        <v>7021.53</v>
      </c>
    </row>
    <row r="5543" spans="1:3">
      <c r="A5543">
        <v>5542</v>
      </c>
      <c r="B5543">
        <v>20331.34</v>
      </c>
      <c r="C5543">
        <v>7023.37</v>
      </c>
    </row>
    <row r="5544" spans="1:3">
      <c r="A5544">
        <v>5543</v>
      </c>
      <c r="B5544">
        <v>20339.84</v>
      </c>
      <c r="C5544">
        <v>7025.22</v>
      </c>
    </row>
    <row r="5545" spans="1:3">
      <c r="A5545">
        <v>5544</v>
      </c>
      <c r="B5545">
        <v>20348.349999999999</v>
      </c>
      <c r="C5545">
        <v>7027.06</v>
      </c>
    </row>
    <row r="5546" spans="1:3">
      <c r="A5546">
        <v>5545</v>
      </c>
      <c r="B5546">
        <v>20356.86</v>
      </c>
      <c r="C5546">
        <v>7028.9</v>
      </c>
    </row>
    <row r="5547" spans="1:3">
      <c r="A5547">
        <v>5546</v>
      </c>
      <c r="B5547">
        <v>20365.37</v>
      </c>
      <c r="C5547">
        <v>7030.74</v>
      </c>
    </row>
    <row r="5548" spans="1:3">
      <c r="A5548">
        <v>5547</v>
      </c>
      <c r="B5548">
        <v>20373.89</v>
      </c>
      <c r="C5548">
        <v>7032.59</v>
      </c>
    </row>
    <row r="5549" spans="1:3">
      <c r="A5549">
        <v>5548</v>
      </c>
      <c r="B5549">
        <v>20382.41</v>
      </c>
      <c r="C5549">
        <v>7034.43</v>
      </c>
    </row>
    <row r="5550" spans="1:3">
      <c r="A5550">
        <v>5549</v>
      </c>
      <c r="B5550">
        <v>20390.93</v>
      </c>
      <c r="C5550">
        <v>7036.27</v>
      </c>
    </row>
    <row r="5551" spans="1:3">
      <c r="A5551">
        <v>5550</v>
      </c>
      <c r="B5551">
        <v>20399.45</v>
      </c>
      <c r="C5551">
        <v>7038.12</v>
      </c>
    </row>
    <row r="5552" spans="1:3">
      <c r="A5552">
        <v>5551</v>
      </c>
      <c r="B5552">
        <v>20407.98</v>
      </c>
      <c r="C5552">
        <v>7039.96</v>
      </c>
    </row>
    <row r="5553" spans="1:3">
      <c r="A5553">
        <v>5552</v>
      </c>
      <c r="B5553">
        <v>20416.509999999998</v>
      </c>
      <c r="C5553">
        <v>7041.81</v>
      </c>
    </row>
    <row r="5554" spans="1:3">
      <c r="A5554">
        <v>5553</v>
      </c>
      <c r="B5554">
        <v>20425.04</v>
      </c>
      <c r="C5554">
        <v>7043.65</v>
      </c>
    </row>
    <row r="5555" spans="1:3">
      <c r="A5555">
        <v>5554</v>
      </c>
      <c r="B5555">
        <v>20433.57</v>
      </c>
      <c r="C5555">
        <v>7045.5</v>
      </c>
    </row>
    <row r="5556" spans="1:3">
      <c r="A5556">
        <v>5555</v>
      </c>
      <c r="B5556">
        <v>20442.11</v>
      </c>
      <c r="C5556">
        <v>7047.34</v>
      </c>
    </row>
    <row r="5557" spans="1:3">
      <c r="A5557">
        <v>5556</v>
      </c>
      <c r="B5557">
        <v>20450.650000000001</v>
      </c>
      <c r="C5557">
        <v>7049.19</v>
      </c>
    </row>
    <row r="5558" spans="1:3">
      <c r="A5558">
        <v>5557</v>
      </c>
      <c r="B5558">
        <v>20459.189999999999</v>
      </c>
      <c r="C5558">
        <v>7051.03</v>
      </c>
    </row>
    <row r="5559" spans="1:3">
      <c r="A5559">
        <v>5558</v>
      </c>
      <c r="B5559">
        <v>20467.740000000002</v>
      </c>
      <c r="C5559">
        <v>7052.88</v>
      </c>
    </row>
    <row r="5560" spans="1:3">
      <c r="A5560">
        <v>5559</v>
      </c>
      <c r="B5560">
        <v>20476.28</v>
      </c>
      <c r="C5560">
        <v>7054.73</v>
      </c>
    </row>
    <row r="5561" spans="1:3">
      <c r="A5561">
        <v>5560</v>
      </c>
      <c r="B5561">
        <v>20484.830000000002</v>
      </c>
      <c r="C5561">
        <v>7056.57</v>
      </c>
    </row>
    <row r="5562" spans="1:3">
      <c r="A5562">
        <v>5561</v>
      </c>
      <c r="B5562">
        <v>20493.39</v>
      </c>
      <c r="C5562">
        <v>7058.42</v>
      </c>
    </row>
    <row r="5563" spans="1:3">
      <c r="A5563">
        <v>5562</v>
      </c>
      <c r="B5563">
        <v>20501.939999999999</v>
      </c>
      <c r="C5563">
        <v>7060.27</v>
      </c>
    </row>
    <row r="5564" spans="1:3">
      <c r="A5564">
        <v>5563</v>
      </c>
      <c r="B5564">
        <v>20510.5</v>
      </c>
      <c r="C5564">
        <v>7062.11</v>
      </c>
    </row>
    <row r="5565" spans="1:3">
      <c r="A5565">
        <v>5564</v>
      </c>
      <c r="B5565">
        <v>20519.060000000001</v>
      </c>
      <c r="C5565">
        <v>7063.96</v>
      </c>
    </row>
    <row r="5566" spans="1:3">
      <c r="A5566">
        <v>5565</v>
      </c>
      <c r="B5566">
        <v>20527.62</v>
      </c>
      <c r="C5566">
        <v>7065.81</v>
      </c>
    </row>
    <row r="5567" spans="1:3">
      <c r="A5567">
        <v>5566</v>
      </c>
      <c r="B5567">
        <v>20536.189999999999</v>
      </c>
      <c r="C5567">
        <v>7067.66</v>
      </c>
    </row>
    <row r="5568" spans="1:3">
      <c r="A5568">
        <v>5567</v>
      </c>
      <c r="B5568">
        <v>20544.759999999998</v>
      </c>
      <c r="C5568">
        <v>7069.51</v>
      </c>
    </row>
    <row r="5569" spans="1:3">
      <c r="A5569">
        <v>5568</v>
      </c>
      <c r="B5569">
        <v>20553.330000000002</v>
      </c>
      <c r="C5569">
        <v>7071.36</v>
      </c>
    </row>
    <row r="5570" spans="1:3">
      <c r="A5570">
        <v>5569</v>
      </c>
      <c r="B5570">
        <v>20561.91</v>
      </c>
      <c r="C5570">
        <v>7073.21</v>
      </c>
    </row>
    <row r="5571" spans="1:3">
      <c r="A5571">
        <v>5570</v>
      </c>
      <c r="B5571">
        <v>20570.48</v>
      </c>
      <c r="C5571">
        <v>7075.06</v>
      </c>
    </row>
    <row r="5572" spans="1:3">
      <c r="A5572">
        <v>5571</v>
      </c>
      <c r="B5572">
        <v>20579.060000000001</v>
      </c>
      <c r="C5572">
        <v>7076.91</v>
      </c>
    </row>
    <row r="5573" spans="1:3">
      <c r="A5573">
        <v>5572</v>
      </c>
      <c r="B5573">
        <v>20587.64</v>
      </c>
      <c r="C5573">
        <v>7078.76</v>
      </c>
    </row>
    <row r="5574" spans="1:3">
      <c r="A5574">
        <v>5573</v>
      </c>
      <c r="B5574">
        <v>20596.23</v>
      </c>
      <c r="C5574">
        <v>7080.61</v>
      </c>
    </row>
    <row r="5575" spans="1:3">
      <c r="A5575">
        <v>5574</v>
      </c>
      <c r="B5575">
        <v>20604.82</v>
      </c>
      <c r="C5575">
        <v>7082.46</v>
      </c>
    </row>
    <row r="5576" spans="1:3">
      <c r="A5576">
        <v>5575</v>
      </c>
      <c r="B5576">
        <v>20613.41</v>
      </c>
      <c r="C5576">
        <v>7084.31</v>
      </c>
    </row>
    <row r="5577" spans="1:3">
      <c r="A5577">
        <v>5576</v>
      </c>
      <c r="B5577">
        <v>20622</v>
      </c>
      <c r="C5577">
        <v>7086.16</v>
      </c>
    </row>
    <row r="5578" spans="1:3">
      <c r="A5578">
        <v>5577</v>
      </c>
      <c r="B5578">
        <v>20630.599999999999</v>
      </c>
      <c r="C5578">
        <v>7088.02</v>
      </c>
    </row>
    <row r="5579" spans="1:3">
      <c r="A5579">
        <v>5578</v>
      </c>
      <c r="B5579">
        <v>20639.2</v>
      </c>
      <c r="C5579">
        <v>7089.87</v>
      </c>
    </row>
    <row r="5580" spans="1:3">
      <c r="A5580">
        <v>5579</v>
      </c>
      <c r="B5580">
        <v>20647.8</v>
      </c>
      <c r="C5580">
        <v>7091.72</v>
      </c>
    </row>
    <row r="5581" spans="1:3">
      <c r="A5581">
        <v>5580</v>
      </c>
      <c r="B5581">
        <v>20656.400000000001</v>
      </c>
      <c r="C5581">
        <v>7093.58</v>
      </c>
    </row>
    <row r="5582" spans="1:3">
      <c r="A5582">
        <v>5581</v>
      </c>
      <c r="B5582">
        <v>20665.009999999998</v>
      </c>
      <c r="C5582">
        <v>7095.43</v>
      </c>
    </row>
    <row r="5583" spans="1:3">
      <c r="A5583">
        <v>5582</v>
      </c>
      <c r="B5583">
        <v>20673.62</v>
      </c>
      <c r="C5583">
        <v>7097.28</v>
      </c>
    </row>
    <row r="5584" spans="1:3">
      <c r="A5584">
        <v>5583</v>
      </c>
      <c r="B5584">
        <v>20682.23</v>
      </c>
      <c r="C5584">
        <v>7099.14</v>
      </c>
    </row>
    <row r="5585" spans="1:3">
      <c r="A5585">
        <v>5584</v>
      </c>
      <c r="B5585">
        <v>20690.84</v>
      </c>
      <c r="C5585">
        <v>7100.99</v>
      </c>
    </row>
    <row r="5586" spans="1:3">
      <c r="A5586">
        <v>5585</v>
      </c>
      <c r="B5586">
        <v>20699.46</v>
      </c>
      <c r="C5586">
        <v>7102.85</v>
      </c>
    </row>
    <row r="5587" spans="1:3">
      <c r="A5587">
        <v>5586</v>
      </c>
      <c r="B5587">
        <v>20708.080000000002</v>
      </c>
      <c r="C5587">
        <v>7104.7</v>
      </c>
    </row>
    <row r="5588" spans="1:3">
      <c r="A5588">
        <v>5587</v>
      </c>
      <c r="B5588">
        <v>20716.7</v>
      </c>
      <c r="C5588">
        <v>7106.56</v>
      </c>
    </row>
    <row r="5589" spans="1:3">
      <c r="A5589">
        <v>5588</v>
      </c>
      <c r="B5589">
        <v>20725.330000000002</v>
      </c>
      <c r="C5589">
        <v>7108.41</v>
      </c>
    </row>
    <row r="5590" spans="1:3">
      <c r="A5590">
        <v>5589</v>
      </c>
      <c r="B5590">
        <v>20733.96</v>
      </c>
      <c r="C5590">
        <v>7110.27</v>
      </c>
    </row>
    <row r="5591" spans="1:3">
      <c r="A5591">
        <v>5590</v>
      </c>
      <c r="B5591">
        <v>20742.59</v>
      </c>
      <c r="C5591">
        <v>7112.12</v>
      </c>
    </row>
    <row r="5592" spans="1:3">
      <c r="A5592">
        <v>5591</v>
      </c>
      <c r="B5592">
        <v>20751.22</v>
      </c>
      <c r="C5592">
        <v>7113.98</v>
      </c>
    </row>
    <row r="5593" spans="1:3">
      <c r="A5593">
        <v>5592</v>
      </c>
      <c r="B5593">
        <v>20759.86</v>
      </c>
      <c r="C5593">
        <v>7115.84</v>
      </c>
    </row>
    <row r="5594" spans="1:3">
      <c r="A5594">
        <v>5593</v>
      </c>
      <c r="B5594">
        <v>20768.5</v>
      </c>
      <c r="C5594">
        <v>7117.69</v>
      </c>
    </row>
    <row r="5595" spans="1:3">
      <c r="A5595">
        <v>5594</v>
      </c>
      <c r="B5595">
        <v>20777.14</v>
      </c>
      <c r="C5595">
        <v>7119.55</v>
      </c>
    </row>
    <row r="5596" spans="1:3">
      <c r="A5596">
        <v>5595</v>
      </c>
      <c r="B5596">
        <v>20785.78</v>
      </c>
      <c r="C5596">
        <v>7121.41</v>
      </c>
    </row>
    <row r="5597" spans="1:3">
      <c r="A5597">
        <v>5596</v>
      </c>
      <c r="B5597">
        <v>20794.43</v>
      </c>
      <c r="C5597">
        <v>7123.27</v>
      </c>
    </row>
    <row r="5598" spans="1:3">
      <c r="A5598">
        <v>5597</v>
      </c>
      <c r="B5598">
        <v>20803.080000000002</v>
      </c>
      <c r="C5598">
        <v>7125.12</v>
      </c>
    </row>
    <row r="5599" spans="1:3">
      <c r="A5599">
        <v>5598</v>
      </c>
      <c r="B5599">
        <v>20811.73</v>
      </c>
      <c r="C5599">
        <v>7126.98</v>
      </c>
    </row>
    <row r="5600" spans="1:3">
      <c r="A5600">
        <v>5599</v>
      </c>
      <c r="B5600">
        <v>20820.39</v>
      </c>
      <c r="C5600">
        <v>7128.84</v>
      </c>
    </row>
    <row r="5601" spans="1:3">
      <c r="A5601">
        <v>5600</v>
      </c>
      <c r="B5601">
        <v>20829.04</v>
      </c>
      <c r="C5601">
        <v>7130.7</v>
      </c>
    </row>
    <row r="5602" spans="1:3">
      <c r="A5602">
        <v>5601</v>
      </c>
      <c r="B5602">
        <v>20837.7</v>
      </c>
      <c r="C5602">
        <v>7132.56</v>
      </c>
    </row>
    <row r="5603" spans="1:3">
      <c r="A5603">
        <v>5602</v>
      </c>
      <c r="B5603">
        <v>20846.37</v>
      </c>
      <c r="C5603">
        <v>7134.42</v>
      </c>
    </row>
    <row r="5604" spans="1:3">
      <c r="A5604">
        <v>5603</v>
      </c>
      <c r="B5604">
        <v>20855.03</v>
      </c>
      <c r="C5604">
        <v>7136.28</v>
      </c>
    </row>
    <row r="5605" spans="1:3">
      <c r="A5605">
        <v>5604</v>
      </c>
      <c r="B5605">
        <v>20863.7</v>
      </c>
      <c r="C5605">
        <v>7138.14</v>
      </c>
    </row>
    <row r="5606" spans="1:3">
      <c r="A5606">
        <v>5605</v>
      </c>
      <c r="B5606">
        <v>20872.37</v>
      </c>
      <c r="C5606">
        <v>7140</v>
      </c>
    </row>
    <row r="5607" spans="1:3">
      <c r="A5607">
        <v>5606</v>
      </c>
      <c r="B5607">
        <v>20881.05</v>
      </c>
      <c r="C5607">
        <v>7141.86</v>
      </c>
    </row>
    <row r="5608" spans="1:3">
      <c r="A5608">
        <v>5607</v>
      </c>
      <c r="B5608">
        <v>20889.72</v>
      </c>
      <c r="C5608">
        <v>7143.72</v>
      </c>
    </row>
    <row r="5609" spans="1:3">
      <c r="A5609">
        <v>5608</v>
      </c>
      <c r="B5609">
        <v>20898.400000000001</v>
      </c>
      <c r="C5609">
        <v>7145.59</v>
      </c>
    </row>
    <row r="5610" spans="1:3">
      <c r="A5610">
        <v>5609</v>
      </c>
      <c r="B5610">
        <v>20907.080000000002</v>
      </c>
      <c r="C5610">
        <v>7147.45</v>
      </c>
    </row>
    <row r="5611" spans="1:3">
      <c r="A5611">
        <v>5610</v>
      </c>
      <c r="B5611">
        <v>20915.77</v>
      </c>
      <c r="C5611">
        <v>7149.31</v>
      </c>
    </row>
    <row r="5612" spans="1:3">
      <c r="A5612">
        <v>5611</v>
      </c>
      <c r="B5612">
        <v>20924.46</v>
      </c>
      <c r="C5612">
        <v>7151.17</v>
      </c>
    </row>
    <row r="5613" spans="1:3">
      <c r="A5613">
        <v>5612</v>
      </c>
      <c r="B5613">
        <v>20933.150000000001</v>
      </c>
      <c r="C5613">
        <v>7153.03</v>
      </c>
    </row>
    <row r="5614" spans="1:3">
      <c r="A5614">
        <v>5613</v>
      </c>
      <c r="B5614">
        <v>20941.84</v>
      </c>
      <c r="C5614">
        <v>7154.9</v>
      </c>
    </row>
    <row r="5615" spans="1:3">
      <c r="A5615">
        <v>5614</v>
      </c>
      <c r="B5615">
        <v>20950.54</v>
      </c>
      <c r="C5615">
        <v>7156.76</v>
      </c>
    </row>
    <row r="5616" spans="1:3">
      <c r="A5616">
        <v>5615</v>
      </c>
      <c r="B5616">
        <v>20959.23</v>
      </c>
      <c r="C5616">
        <v>7158.63</v>
      </c>
    </row>
    <row r="5617" spans="1:3">
      <c r="A5617">
        <v>5616</v>
      </c>
      <c r="B5617">
        <v>20967.939999999999</v>
      </c>
      <c r="C5617">
        <v>7160.49</v>
      </c>
    </row>
    <row r="5618" spans="1:3">
      <c r="A5618">
        <v>5617</v>
      </c>
      <c r="B5618">
        <v>20976.639999999999</v>
      </c>
      <c r="C5618">
        <v>7162.35</v>
      </c>
    </row>
    <row r="5619" spans="1:3">
      <c r="A5619">
        <v>5618</v>
      </c>
      <c r="B5619">
        <v>20985.35</v>
      </c>
      <c r="C5619">
        <v>7164.22</v>
      </c>
    </row>
    <row r="5620" spans="1:3">
      <c r="A5620">
        <v>5619</v>
      </c>
      <c r="B5620">
        <v>20994.06</v>
      </c>
      <c r="C5620">
        <v>7166.08</v>
      </c>
    </row>
    <row r="5621" spans="1:3">
      <c r="A5621">
        <v>5620</v>
      </c>
      <c r="B5621">
        <v>21002.77</v>
      </c>
      <c r="C5621">
        <v>7167.95</v>
      </c>
    </row>
    <row r="5622" spans="1:3">
      <c r="A5622">
        <v>5621</v>
      </c>
      <c r="B5622">
        <v>21011.48</v>
      </c>
      <c r="C5622">
        <v>7169.81</v>
      </c>
    </row>
    <row r="5623" spans="1:3">
      <c r="A5623">
        <v>5622</v>
      </c>
      <c r="B5623">
        <v>21020.2</v>
      </c>
      <c r="C5623">
        <v>7171.68</v>
      </c>
    </row>
    <row r="5624" spans="1:3">
      <c r="A5624">
        <v>5623</v>
      </c>
      <c r="B5624">
        <v>21028.92</v>
      </c>
      <c r="C5624">
        <v>7173.55</v>
      </c>
    </row>
    <row r="5625" spans="1:3">
      <c r="A5625">
        <v>5624</v>
      </c>
      <c r="B5625">
        <v>21037.64</v>
      </c>
      <c r="C5625">
        <v>7175.41</v>
      </c>
    </row>
    <row r="5626" spans="1:3">
      <c r="A5626">
        <v>5625</v>
      </c>
      <c r="B5626">
        <v>21046.37</v>
      </c>
      <c r="C5626">
        <v>7177.28</v>
      </c>
    </row>
    <row r="5627" spans="1:3">
      <c r="A5627">
        <v>5626</v>
      </c>
      <c r="B5627">
        <v>21055.1</v>
      </c>
      <c r="C5627">
        <v>7179.15</v>
      </c>
    </row>
    <row r="5628" spans="1:3">
      <c r="A5628">
        <v>5627</v>
      </c>
      <c r="B5628">
        <v>21063.83</v>
      </c>
      <c r="C5628">
        <v>7181.01</v>
      </c>
    </row>
    <row r="5629" spans="1:3">
      <c r="A5629">
        <v>5628</v>
      </c>
      <c r="B5629">
        <v>21072.560000000001</v>
      </c>
      <c r="C5629">
        <v>7182.88</v>
      </c>
    </row>
    <row r="5630" spans="1:3">
      <c r="A5630">
        <v>5629</v>
      </c>
      <c r="B5630">
        <v>21081.3</v>
      </c>
      <c r="C5630">
        <v>7184.75</v>
      </c>
    </row>
    <row r="5631" spans="1:3">
      <c r="A5631">
        <v>5630</v>
      </c>
      <c r="B5631">
        <v>21090.04</v>
      </c>
      <c r="C5631">
        <v>7186.62</v>
      </c>
    </row>
    <row r="5632" spans="1:3">
      <c r="A5632">
        <v>5631</v>
      </c>
      <c r="B5632">
        <v>21098.78</v>
      </c>
      <c r="C5632">
        <v>7188.49</v>
      </c>
    </row>
    <row r="5633" spans="1:3">
      <c r="A5633">
        <v>5632</v>
      </c>
      <c r="B5633">
        <v>21107.52</v>
      </c>
      <c r="C5633">
        <v>7190.36</v>
      </c>
    </row>
    <row r="5634" spans="1:3">
      <c r="A5634">
        <v>5633</v>
      </c>
      <c r="B5634">
        <v>21116.27</v>
      </c>
      <c r="C5634">
        <v>7192.23</v>
      </c>
    </row>
    <row r="5635" spans="1:3">
      <c r="A5635">
        <v>5634</v>
      </c>
      <c r="B5635">
        <v>21125.02</v>
      </c>
      <c r="C5635">
        <v>7194.1</v>
      </c>
    </row>
    <row r="5636" spans="1:3">
      <c r="A5636">
        <v>5635</v>
      </c>
      <c r="B5636">
        <v>21133.77</v>
      </c>
      <c r="C5636">
        <v>7195.97</v>
      </c>
    </row>
    <row r="5637" spans="1:3">
      <c r="A5637">
        <v>5636</v>
      </c>
      <c r="B5637">
        <v>21142.53</v>
      </c>
      <c r="C5637">
        <v>7197.84</v>
      </c>
    </row>
    <row r="5638" spans="1:3">
      <c r="A5638">
        <v>5637</v>
      </c>
      <c r="B5638">
        <v>21151.29</v>
      </c>
      <c r="C5638">
        <v>7199.71</v>
      </c>
    </row>
    <row r="5639" spans="1:3">
      <c r="A5639">
        <v>5638</v>
      </c>
      <c r="B5639">
        <v>21160.05</v>
      </c>
      <c r="C5639">
        <v>7201.58</v>
      </c>
    </row>
    <row r="5640" spans="1:3">
      <c r="A5640">
        <v>5639</v>
      </c>
      <c r="B5640">
        <v>21168.81</v>
      </c>
      <c r="C5640">
        <v>7203.45</v>
      </c>
    </row>
    <row r="5641" spans="1:3">
      <c r="A5641">
        <v>5640</v>
      </c>
      <c r="B5641">
        <v>21177.58</v>
      </c>
      <c r="C5641">
        <v>7205.32</v>
      </c>
    </row>
    <row r="5642" spans="1:3">
      <c r="A5642">
        <v>5641</v>
      </c>
      <c r="B5642">
        <v>21186.35</v>
      </c>
      <c r="C5642">
        <v>7207.19</v>
      </c>
    </row>
    <row r="5643" spans="1:3">
      <c r="A5643">
        <v>5642</v>
      </c>
      <c r="B5643">
        <v>21195.119999999999</v>
      </c>
      <c r="C5643">
        <v>7209.06</v>
      </c>
    </row>
    <row r="5644" spans="1:3">
      <c r="A5644">
        <v>5643</v>
      </c>
      <c r="B5644">
        <v>21203.89</v>
      </c>
      <c r="C5644">
        <v>7210.94</v>
      </c>
    </row>
    <row r="5645" spans="1:3">
      <c r="A5645">
        <v>5644</v>
      </c>
      <c r="B5645">
        <v>21212.67</v>
      </c>
      <c r="C5645">
        <v>7212.81</v>
      </c>
    </row>
    <row r="5646" spans="1:3">
      <c r="A5646">
        <v>5645</v>
      </c>
      <c r="B5646">
        <v>21221.45</v>
      </c>
      <c r="C5646">
        <v>7214.68</v>
      </c>
    </row>
    <row r="5647" spans="1:3">
      <c r="A5647">
        <v>5646</v>
      </c>
      <c r="B5647">
        <v>21230.23</v>
      </c>
      <c r="C5647">
        <v>7216.56</v>
      </c>
    </row>
    <row r="5648" spans="1:3">
      <c r="A5648">
        <v>5647</v>
      </c>
      <c r="B5648">
        <v>21239.02</v>
      </c>
      <c r="C5648">
        <v>7218.43</v>
      </c>
    </row>
    <row r="5649" spans="1:3">
      <c r="A5649">
        <v>5648</v>
      </c>
      <c r="B5649">
        <v>21247.81</v>
      </c>
      <c r="C5649">
        <v>7220.3</v>
      </c>
    </row>
    <row r="5650" spans="1:3">
      <c r="A5650">
        <v>5649</v>
      </c>
      <c r="B5650">
        <v>21256.6</v>
      </c>
      <c r="C5650">
        <v>7222.18</v>
      </c>
    </row>
    <row r="5651" spans="1:3">
      <c r="A5651">
        <v>5650</v>
      </c>
      <c r="B5651">
        <v>21265.39</v>
      </c>
      <c r="C5651">
        <v>7224.05</v>
      </c>
    </row>
    <row r="5652" spans="1:3">
      <c r="A5652">
        <v>5651</v>
      </c>
      <c r="B5652">
        <v>21274.19</v>
      </c>
      <c r="C5652">
        <v>7225.93</v>
      </c>
    </row>
    <row r="5653" spans="1:3">
      <c r="A5653">
        <v>5652</v>
      </c>
      <c r="B5653">
        <v>21282.99</v>
      </c>
      <c r="C5653">
        <v>7227.8</v>
      </c>
    </row>
    <row r="5654" spans="1:3">
      <c r="A5654">
        <v>5653</v>
      </c>
      <c r="B5654">
        <v>21291.79</v>
      </c>
      <c r="C5654">
        <v>7229.68</v>
      </c>
    </row>
    <row r="5655" spans="1:3">
      <c r="A5655">
        <v>5654</v>
      </c>
      <c r="B5655">
        <v>21300.59</v>
      </c>
      <c r="C5655">
        <v>7231.55</v>
      </c>
    </row>
    <row r="5656" spans="1:3">
      <c r="A5656">
        <v>5655</v>
      </c>
      <c r="B5656">
        <v>21309.4</v>
      </c>
      <c r="C5656">
        <v>7233.43</v>
      </c>
    </row>
    <row r="5657" spans="1:3">
      <c r="A5657">
        <v>5656</v>
      </c>
      <c r="B5657">
        <v>21318.21</v>
      </c>
      <c r="C5657">
        <v>7235.31</v>
      </c>
    </row>
    <row r="5658" spans="1:3">
      <c r="A5658">
        <v>5657</v>
      </c>
      <c r="B5658">
        <v>21327.03</v>
      </c>
      <c r="C5658">
        <v>7237.18</v>
      </c>
    </row>
    <row r="5659" spans="1:3">
      <c r="A5659">
        <v>5658</v>
      </c>
      <c r="B5659">
        <v>21335.84</v>
      </c>
      <c r="C5659">
        <v>7239.06</v>
      </c>
    </row>
    <row r="5660" spans="1:3">
      <c r="A5660">
        <v>5659</v>
      </c>
      <c r="B5660">
        <v>21344.66</v>
      </c>
      <c r="C5660">
        <v>7240.94</v>
      </c>
    </row>
    <row r="5661" spans="1:3">
      <c r="A5661">
        <v>5660</v>
      </c>
      <c r="B5661">
        <v>21353.48</v>
      </c>
      <c r="C5661">
        <v>7242.82</v>
      </c>
    </row>
    <row r="5662" spans="1:3">
      <c r="A5662">
        <v>5661</v>
      </c>
      <c r="B5662">
        <v>21362.3</v>
      </c>
      <c r="C5662">
        <v>7244.69</v>
      </c>
    </row>
    <row r="5663" spans="1:3">
      <c r="A5663">
        <v>5662</v>
      </c>
      <c r="B5663">
        <v>21371.13</v>
      </c>
      <c r="C5663">
        <v>7246.57</v>
      </c>
    </row>
    <row r="5664" spans="1:3">
      <c r="A5664">
        <v>5663</v>
      </c>
      <c r="B5664">
        <v>21379.96</v>
      </c>
      <c r="C5664">
        <v>7248.45</v>
      </c>
    </row>
    <row r="5665" spans="1:3">
      <c r="A5665">
        <v>5664</v>
      </c>
      <c r="B5665">
        <v>21388.79</v>
      </c>
      <c r="C5665">
        <v>7250.33</v>
      </c>
    </row>
    <row r="5666" spans="1:3">
      <c r="A5666">
        <v>5665</v>
      </c>
      <c r="B5666">
        <v>21397.63</v>
      </c>
      <c r="C5666">
        <v>7252.21</v>
      </c>
    </row>
    <row r="5667" spans="1:3">
      <c r="A5667">
        <v>5666</v>
      </c>
      <c r="B5667">
        <v>21406.47</v>
      </c>
      <c r="C5667">
        <v>7254.09</v>
      </c>
    </row>
    <row r="5668" spans="1:3">
      <c r="A5668">
        <v>5667</v>
      </c>
      <c r="B5668">
        <v>21415.31</v>
      </c>
      <c r="C5668">
        <v>7255.97</v>
      </c>
    </row>
    <row r="5669" spans="1:3">
      <c r="A5669">
        <v>5668</v>
      </c>
      <c r="B5669">
        <v>21424.15</v>
      </c>
      <c r="C5669">
        <v>7257.85</v>
      </c>
    </row>
    <row r="5670" spans="1:3">
      <c r="A5670">
        <v>5669</v>
      </c>
      <c r="B5670">
        <v>21433</v>
      </c>
      <c r="C5670">
        <v>7259.73</v>
      </c>
    </row>
    <row r="5671" spans="1:3">
      <c r="A5671">
        <v>5670</v>
      </c>
      <c r="B5671">
        <v>21441.84</v>
      </c>
      <c r="C5671">
        <v>7261.61</v>
      </c>
    </row>
    <row r="5672" spans="1:3">
      <c r="A5672">
        <v>5671</v>
      </c>
      <c r="B5672">
        <v>21450.7</v>
      </c>
      <c r="C5672">
        <v>7263.49</v>
      </c>
    </row>
    <row r="5673" spans="1:3">
      <c r="A5673">
        <v>5672</v>
      </c>
      <c r="B5673">
        <v>21459.55</v>
      </c>
      <c r="C5673">
        <v>7265.37</v>
      </c>
    </row>
    <row r="5674" spans="1:3">
      <c r="A5674">
        <v>5673</v>
      </c>
      <c r="B5674">
        <v>21468.41</v>
      </c>
      <c r="C5674">
        <v>7267.25</v>
      </c>
    </row>
    <row r="5675" spans="1:3">
      <c r="A5675">
        <v>5674</v>
      </c>
      <c r="B5675">
        <v>21477.27</v>
      </c>
      <c r="C5675">
        <v>7269.14</v>
      </c>
    </row>
    <row r="5676" spans="1:3">
      <c r="A5676">
        <v>5675</v>
      </c>
      <c r="B5676">
        <v>21486.13</v>
      </c>
      <c r="C5676">
        <v>7271.02</v>
      </c>
    </row>
    <row r="5677" spans="1:3">
      <c r="A5677">
        <v>5676</v>
      </c>
      <c r="B5677">
        <v>21494.99</v>
      </c>
      <c r="C5677">
        <v>7272.9</v>
      </c>
    </row>
    <row r="5678" spans="1:3">
      <c r="A5678">
        <v>5677</v>
      </c>
      <c r="B5678">
        <v>21503.86</v>
      </c>
      <c r="C5678">
        <v>7274.78</v>
      </c>
    </row>
    <row r="5679" spans="1:3">
      <c r="A5679">
        <v>5678</v>
      </c>
      <c r="B5679">
        <v>21512.73</v>
      </c>
      <c r="C5679">
        <v>7276.67</v>
      </c>
    </row>
    <row r="5680" spans="1:3">
      <c r="A5680">
        <v>5679</v>
      </c>
      <c r="B5680">
        <v>21521.61</v>
      </c>
      <c r="C5680">
        <v>7278.55</v>
      </c>
    </row>
    <row r="5681" spans="1:3">
      <c r="A5681">
        <v>5680</v>
      </c>
      <c r="B5681">
        <v>21530.48</v>
      </c>
      <c r="C5681">
        <v>7280.44</v>
      </c>
    </row>
    <row r="5682" spans="1:3">
      <c r="A5682">
        <v>5681</v>
      </c>
      <c r="B5682">
        <v>21539.360000000001</v>
      </c>
      <c r="C5682">
        <v>7282.32</v>
      </c>
    </row>
    <row r="5683" spans="1:3">
      <c r="A5683">
        <v>5682</v>
      </c>
      <c r="B5683">
        <v>21548.240000000002</v>
      </c>
      <c r="C5683">
        <v>7284.2</v>
      </c>
    </row>
    <row r="5684" spans="1:3">
      <c r="A5684">
        <v>5683</v>
      </c>
      <c r="B5684">
        <v>21557.13</v>
      </c>
      <c r="C5684">
        <v>7286.09</v>
      </c>
    </row>
    <row r="5685" spans="1:3">
      <c r="A5685">
        <v>5684</v>
      </c>
      <c r="B5685">
        <v>21566.01</v>
      </c>
      <c r="C5685">
        <v>7287.97</v>
      </c>
    </row>
    <row r="5686" spans="1:3">
      <c r="A5686">
        <v>5685</v>
      </c>
      <c r="B5686">
        <v>21574.9</v>
      </c>
      <c r="C5686">
        <v>7289.86</v>
      </c>
    </row>
    <row r="5687" spans="1:3">
      <c r="A5687">
        <v>5686</v>
      </c>
      <c r="B5687">
        <v>21583.8</v>
      </c>
      <c r="C5687">
        <v>7291.75</v>
      </c>
    </row>
    <row r="5688" spans="1:3">
      <c r="A5688">
        <v>5687</v>
      </c>
      <c r="B5688">
        <v>21592.69</v>
      </c>
      <c r="C5688">
        <v>7293.63</v>
      </c>
    </row>
    <row r="5689" spans="1:3">
      <c r="A5689">
        <v>5688</v>
      </c>
      <c r="B5689">
        <v>21601.59</v>
      </c>
      <c r="C5689">
        <v>7295.52</v>
      </c>
    </row>
    <row r="5690" spans="1:3">
      <c r="A5690">
        <v>5689</v>
      </c>
      <c r="B5690">
        <v>21610.49</v>
      </c>
      <c r="C5690">
        <v>7297.4</v>
      </c>
    </row>
    <row r="5691" spans="1:3">
      <c r="A5691">
        <v>5690</v>
      </c>
      <c r="B5691">
        <v>21619.4</v>
      </c>
      <c r="C5691">
        <v>7299.29</v>
      </c>
    </row>
    <row r="5692" spans="1:3">
      <c r="A5692">
        <v>5691</v>
      </c>
      <c r="B5692">
        <v>21628.3</v>
      </c>
      <c r="C5692">
        <v>7301.18</v>
      </c>
    </row>
    <row r="5693" spans="1:3">
      <c r="A5693">
        <v>5692</v>
      </c>
      <c r="B5693">
        <v>21637.21</v>
      </c>
      <c r="C5693">
        <v>7303.07</v>
      </c>
    </row>
    <row r="5694" spans="1:3">
      <c r="A5694">
        <v>5693</v>
      </c>
      <c r="B5694">
        <v>21646.12</v>
      </c>
      <c r="C5694">
        <v>7304.95</v>
      </c>
    </row>
    <row r="5695" spans="1:3">
      <c r="A5695">
        <v>5694</v>
      </c>
      <c r="B5695">
        <v>21655.040000000001</v>
      </c>
      <c r="C5695">
        <v>7306.84</v>
      </c>
    </row>
    <row r="5696" spans="1:3">
      <c r="A5696">
        <v>5695</v>
      </c>
      <c r="B5696">
        <v>21663.96</v>
      </c>
      <c r="C5696">
        <v>7308.73</v>
      </c>
    </row>
    <row r="5697" spans="1:3">
      <c r="A5697">
        <v>5696</v>
      </c>
      <c r="B5697">
        <v>21672.880000000001</v>
      </c>
      <c r="C5697">
        <v>7310.62</v>
      </c>
    </row>
    <row r="5698" spans="1:3">
      <c r="A5698">
        <v>5697</v>
      </c>
      <c r="B5698">
        <v>21681.8</v>
      </c>
      <c r="C5698">
        <v>7312.51</v>
      </c>
    </row>
    <row r="5699" spans="1:3">
      <c r="A5699">
        <v>5698</v>
      </c>
      <c r="B5699">
        <v>21690.73</v>
      </c>
      <c r="C5699">
        <v>7314.4</v>
      </c>
    </row>
    <row r="5700" spans="1:3">
      <c r="A5700">
        <v>5699</v>
      </c>
      <c r="B5700">
        <v>21699.66</v>
      </c>
      <c r="C5700">
        <v>7316.29</v>
      </c>
    </row>
    <row r="5701" spans="1:3">
      <c r="A5701">
        <v>5700</v>
      </c>
      <c r="B5701">
        <v>21708.59</v>
      </c>
      <c r="C5701">
        <v>7318.18</v>
      </c>
    </row>
    <row r="5702" spans="1:3">
      <c r="A5702">
        <v>5701</v>
      </c>
      <c r="B5702">
        <v>21717.52</v>
      </c>
      <c r="C5702">
        <v>7320.07</v>
      </c>
    </row>
    <row r="5703" spans="1:3">
      <c r="A5703">
        <v>5702</v>
      </c>
      <c r="B5703">
        <v>21726.46</v>
      </c>
      <c r="C5703">
        <v>7321.96</v>
      </c>
    </row>
    <row r="5704" spans="1:3">
      <c r="A5704">
        <v>5703</v>
      </c>
      <c r="B5704">
        <v>21735.4</v>
      </c>
      <c r="C5704">
        <v>7323.85</v>
      </c>
    </row>
    <row r="5705" spans="1:3">
      <c r="A5705">
        <v>5704</v>
      </c>
      <c r="B5705">
        <v>21744.34</v>
      </c>
      <c r="C5705">
        <v>7325.74</v>
      </c>
    </row>
    <row r="5706" spans="1:3">
      <c r="A5706">
        <v>5705</v>
      </c>
      <c r="B5706">
        <v>21753.29</v>
      </c>
      <c r="C5706">
        <v>7327.63</v>
      </c>
    </row>
    <row r="5707" spans="1:3">
      <c r="A5707">
        <v>5706</v>
      </c>
      <c r="B5707">
        <v>21762.23</v>
      </c>
      <c r="C5707">
        <v>7329.53</v>
      </c>
    </row>
    <row r="5708" spans="1:3">
      <c r="A5708">
        <v>5707</v>
      </c>
      <c r="B5708">
        <v>21771.19</v>
      </c>
      <c r="C5708">
        <v>7331.42</v>
      </c>
    </row>
    <row r="5709" spans="1:3">
      <c r="A5709">
        <v>5708</v>
      </c>
      <c r="B5709">
        <v>21780.14</v>
      </c>
      <c r="C5709">
        <v>7333.31</v>
      </c>
    </row>
    <row r="5710" spans="1:3">
      <c r="A5710">
        <v>5709</v>
      </c>
      <c r="B5710">
        <v>21789.1</v>
      </c>
      <c r="C5710">
        <v>7335.2</v>
      </c>
    </row>
    <row r="5711" spans="1:3">
      <c r="A5711">
        <v>5710</v>
      </c>
      <c r="B5711">
        <v>21798.05</v>
      </c>
      <c r="C5711">
        <v>7337.1</v>
      </c>
    </row>
    <row r="5712" spans="1:3">
      <c r="A5712">
        <v>5711</v>
      </c>
      <c r="B5712">
        <v>21807.02</v>
      </c>
      <c r="C5712">
        <v>7338.99</v>
      </c>
    </row>
    <row r="5713" spans="1:3">
      <c r="A5713">
        <v>5712</v>
      </c>
      <c r="B5713">
        <v>21815.98</v>
      </c>
      <c r="C5713">
        <v>7340.89</v>
      </c>
    </row>
    <row r="5714" spans="1:3">
      <c r="A5714">
        <v>5713</v>
      </c>
      <c r="B5714">
        <v>21824.95</v>
      </c>
      <c r="C5714">
        <v>7342.78</v>
      </c>
    </row>
    <row r="5715" spans="1:3">
      <c r="A5715">
        <v>5714</v>
      </c>
      <c r="B5715">
        <v>21833.919999999998</v>
      </c>
      <c r="C5715">
        <v>7344.67</v>
      </c>
    </row>
    <row r="5716" spans="1:3">
      <c r="A5716">
        <v>5715</v>
      </c>
      <c r="B5716">
        <v>21842.89</v>
      </c>
      <c r="C5716">
        <v>7346.57</v>
      </c>
    </row>
    <row r="5717" spans="1:3">
      <c r="A5717">
        <v>5716</v>
      </c>
      <c r="B5717">
        <v>21851.87</v>
      </c>
      <c r="C5717">
        <v>7348.46</v>
      </c>
    </row>
    <row r="5718" spans="1:3">
      <c r="A5718">
        <v>5717</v>
      </c>
      <c r="B5718">
        <v>21860.85</v>
      </c>
      <c r="C5718">
        <v>7350.36</v>
      </c>
    </row>
    <row r="5719" spans="1:3">
      <c r="A5719">
        <v>5718</v>
      </c>
      <c r="B5719">
        <v>21869.83</v>
      </c>
      <c r="C5719">
        <v>7352.26</v>
      </c>
    </row>
    <row r="5720" spans="1:3">
      <c r="A5720">
        <v>5719</v>
      </c>
      <c r="B5720">
        <v>21878.81</v>
      </c>
      <c r="C5720">
        <v>7354.15</v>
      </c>
    </row>
    <row r="5721" spans="1:3">
      <c r="A5721">
        <v>5720</v>
      </c>
      <c r="B5721">
        <v>21887.8</v>
      </c>
      <c r="C5721">
        <v>7356.05</v>
      </c>
    </row>
    <row r="5722" spans="1:3">
      <c r="A5722">
        <v>5721</v>
      </c>
      <c r="B5722">
        <v>21896.79</v>
      </c>
      <c r="C5722">
        <v>7357.94</v>
      </c>
    </row>
    <row r="5723" spans="1:3">
      <c r="A5723">
        <v>5722</v>
      </c>
      <c r="B5723">
        <v>21905.78</v>
      </c>
      <c r="C5723">
        <v>7359.84</v>
      </c>
    </row>
    <row r="5724" spans="1:3">
      <c r="A5724">
        <v>5723</v>
      </c>
      <c r="B5724">
        <v>21914.78</v>
      </c>
      <c r="C5724">
        <v>7361.74</v>
      </c>
    </row>
    <row r="5725" spans="1:3">
      <c r="A5725">
        <v>5724</v>
      </c>
      <c r="B5725">
        <v>21923.78</v>
      </c>
      <c r="C5725">
        <v>7363.64</v>
      </c>
    </row>
    <row r="5726" spans="1:3">
      <c r="A5726">
        <v>5725</v>
      </c>
      <c r="B5726">
        <v>21932.78</v>
      </c>
      <c r="C5726">
        <v>7365.53</v>
      </c>
    </row>
    <row r="5727" spans="1:3">
      <c r="A5727">
        <v>5726</v>
      </c>
      <c r="B5727">
        <v>21941.78</v>
      </c>
      <c r="C5727">
        <v>7367.43</v>
      </c>
    </row>
    <row r="5728" spans="1:3">
      <c r="A5728">
        <v>5727</v>
      </c>
      <c r="B5728">
        <v>21950.79</v>
      </c>
      <c r="C5728">
        <v>7369.33</v>
      </c>
    </row>
    <row r="5729" spans="1:3">
      <c r="A5729">
        <v>5728</v>
      </c>
      <c r="B5729">
        <v>21959.8</v>
      </c>
      <c r="C5729">
        <v>7371.23</v>
      </c>
    </row>
    <row r="5730" spans="1:3">
      <c r="A5730">
        <v>5729</v>
      </c>
      <c r="B5730">
        <v>21968.81</v>
      </c>
      <c r="C5730">
        <v>7373.13</v>
      </c>
    </row>
    <row r="5731" spans="1:3">
      <c r="A5731">
        <v>5730</v>
      </c>
      <c r="B5731">
        <v>21977.83</v>
      </c>
      <c r="C5731">
        <v>7375.03</v>
      </c>
    </row>
    <row r="5732" spans="1:3">
      <c r="A5732">
        <v>5731</v>
      </c>
      <c r="B5732">
        <v>21986.84</v>
      </c>
      <c r="C5732">
        <v>7376.93</v>
      </c>
    </row>
    <row r="5733" spans="1:3">
      <c r="A5733">
        <v>5732</v>
      </c>
      <c r="B5733">
        <v>21995.86</v>
      </c>
      <c r="C5733">
        <v>7378.83</v>
      </c>
    </row>
    <row r="5734" spans="1:3">
      <c r="A5734">
        <v>5733</v>
      </c>
      <c r="B5734">
        <v>22004.89</v>
      </c>
      <c r="C5734">
        <v>7380.73</v>
      </c>
    </row>
    <row r="5735" spans="1:3">
      <c r="A5735">
        <v>5734</v>
      </c>
      <c r="B5735">
        <v>22013.91</v>
      </c>
      <c r="C5735">
        <v>7382.63</v>
      </c>
    </row>
    <row r="5736" spans="1:3">
      <c r="A5736">
        <v>5735</v>
      </c>
      <c r="B5736">
        <v>22022.94</v>
      </c>
      <c r="C5736">
        <v>7384.53</v>
      </c>
    </row>
    <row r="5737" spans="1:3">
      <c r="A5737">
        <v>5736</v>
      </c>
      <c r="B5737">
        <v>22031.97</v>
      </c>
      <c r="C5737">
        <v>7386.43</v>
      </c>
    </row>
    <row r="5738" spans="1:3">
      <c r="A5738">
        <v>5737</v>
      </c>
      <c r="B5738">
        <v>22041.01</v>
      </c>
      <c r="C5738">
        <v>7388.34</v>
      </c>
    </row>
    <row r="5739" spans="1:3">
      <c r="A5739">
        <v>5738</v>
      </c>
      <c r="B5739">
        <v>22050.05</v>
      </c>
      <c r="C5739">
        <v>7390.24</v>
      </c>
    </row>
    <row r="5740" spans="1:3">
      <c r="A5740">
        <v>5739</v>
      </c>
      <c r="B5740">
        <v>22059.09</v>
      </c>
      <c r="C5740">
        <v>7392.14</v>
      </c>
    </row>
    <row r="5741" spans="1:3">
      <c r="A5741">
        <v>5740</v>
      </c>
      <c r="B5741">
        <v>22068.13</v>
      </c>
      <c r="C5741">
        <v>7394.04</v>
      </c>
    </row>
    <row r="5742" spans="1:3">
      <c r="A5742">
        <v>5741</v>
      </c>
      <c r="B5742">
        <v>22077.18</v>
      </c>
      <c r="C5742">
        <v>7395.95</v>
      </c>
    </row>
    <row r="5743" spans="1:3">
      <c r="A5743">
        <v>5742</v>
      </c>
      <c r="B5743">
        <v>22086.22</v>
      </c>
      <c r="C5743">
        <v>7397.85</v>
      </c>
    </row>
    <row r="5744" spans="1:3">
      <c r="A5744">
        <v>5743</v>
      </c>
      <c r="B5744">
        <v>22095.279999999999</v>
      </c>
      <c r="C5744">
        <v>7399.75</v>
      </c>
    </row>
    <row r="5745" spans="1:3">
      <c r="A5745">
        <v>5744</v>
      </c>
      <c r="B5745">
        <v>22104.33</v>
      </c>
      <c r="C5745">
        <v>7401.66</v>
      </c>
    </row>
    <row r="5746" spans="1:3">
      <c r="A5746">
        <v>5745</v>
      </c>
      <c r="B5746">
        <v>22113.39</v>
      </c>
      <c r="C5746">
        <v>7403.56</v>
      </c>
    </row>
    <row r="5747" spans="1:3">
      <c r="A5747">
        <v>5746</v>
      </c>
      <c r="B5747">
        <v>22122.45</v>
      </c>
      <c r="C5747">
        <v>7405.47</v>
      </c>
    </row>
    <row r="5748" spans="1:3">
      <c r="A5748">
        <v>5747</v>
      </c>
      <c r="B5748">
        <v>22131.51</v>
      </c>
      <c r="C5748">
        <v>7407.37</v>
      </c>
    </row>
    <row r="5749" spans="1:3">
      <c r="A5749">
        <v>5748</v>
      </c>
      <c r="B5749">
        <v>22140.57</v>
      </c>
      <c r="C5749">
        <v>7409.28</v>
      </c>
    </row>
    <row r="5750" spans="1:3">
      <c r="A5750">
        <v>5749</v>
      </c>
      <c r="B5750">
        <v>22149.64</v>
      </c>
      <c r="C5750">
        <v>7411.18</v>
      </c>
    </row>
    <row r="5751" spans="1:3">
      <c r="A5751">
        <v>5750</v>
      </c>
      <c r="B5751">
        <v>22158.71</v>
      </c>
      <c r="C5751">
        <v>7413.09</v>
      </c>
    </row>
    <row r="5752" spans="1:3">
      <c r="A5752">
        <v>5751</v>
      </c>
      <c r="B5752">
        <v>22167.79</v>
      </c>
      <c r="C5752">
        <v>7414.99</v>
      </c>
    </row>
    <row r="5753" spans="1:3">
      <c r="A5753">
        <v>5752</v>
      </c>
      <c r="B5753">
        <v>22176.86</v>
      </c>
      <c r="C5753">
        <v>7416.9</v>
      </c>
    </row>
    <row r="5754" spans="1:3">
      <c r="A5754">
        <v>5753</v>
      </c>
      <c r="B5754">
        <v>22185.94</v>
      </c>
      <c r="C5754">
        <v>7418.81</v>
      </c>
    </row>
    <row r="5755" spans="1:3">
      <c r="A5755">
        <v>5754</v>
      </c>
      <c r="B5755">
        <v>22195.03</v>
      </c>
      <c r="C5755">
        <v>7420.71</v>
      </c>
    </row>
    <row r="5756" spans="1:3">
      <c r="A5756">
        <v>5755</v>
      </c>
      <c r="B5756">
        <v>22204.11</v>
      </c>
      <c r="C5756">
        <v>7422.62</v>
      </c>
    </row>
    <row r="5757" spans="1:3">
      <c r="A5757">
        <v>5756</v>
      </c>
      <c r="B5757">
        <v>22213.200000000001</v>
      </c>
      <c r="C5757">
        <v>7424.53</v>
      </c>
    </row>
    <row r="5758" spans="1:3">
      <c r="A5758">
        <v>5757</v>
      </c>
      <c r="B5758">
        <v>22222.29</v>
      </c>
      <c r="C5758">
        <v>7426.44</v>
      </c>
    </row>
    <row r="5759" spans="1:3">
      <c r="A5759">
        <v>5758</v>
      </c>
      <c r="B5759">
        <v>22231.38</v>
      </c>
      <c r="C5759">
        <v>7428.34</v>
      </c>
    </row>
    <row r="5760" spans="1:3">
      <c r="A5760">
        <v>5759</v>
      </c>
      <c r="B5760">
        <v>22240.48</v>
      </c>
      <c r="C5760">
        <v>7430.25</v>
      </c>
    </row>
    <row r="5761" spans="1:3">
      <c r="A5761">
        <v>5760</v>
      </c>
      <c r="B5761">
        <v>22249.58</v>
      </c>
      <c r="C5761">
        <v>7432.16</v>
      </c>
    </row>
    <row r="5762" spans="1:3">
      <c r="A5762">
        <v>5761</v>
      </c>
      <c r="B5762">
        <v>22258.68</v>
      </c>
      <c r="C5762">
        <v>7434.07</v>
      </c>
    </row>
    <row r="5763" spans="1:3">
      <c r="A5763">
        <v>5762</v>
      </c>
      <c r="B5763">
        <v>22267.79</v>
      </c>
      <c r="C5763">
        <v>7435.98</v>
      </c>
    </row>
    <row r="5764" spans="1:3">
      <c r="A5764">
        <v>5763</v>
      </c>
      <c r="B5764">
        <v>22276.89</v>
      </c>
      <c r="C5764">
        <v>7437.89</v>
      </c>
    </row>
    <row r="5765" spans="1:3">
      <c r="A5765">
        <v>5764</v>
      </c>
      <c r="B5765">
        <v>22286</v>
      </c>
      <c r="C5765">
        <v>7439.8</v>
      </c>
    </row>
    <row r="5766" spans="1:3">
      <c r="A5766">
        <v>5765</v>
      </c>
      <c r="B5766">
        <v>22295.119999999999</v>
      </c>
      <c r="C5766">
        <v>7441.71</v>
      </c>
    </row>
    <row r="5767" spans="1:3">
      <c r="A5767">
        <v>5766</v>
      </c>
      <c r="B5767">
        <v>22304.23</v>
      </c>
      <c r="C5767">
        <v>7443.62</v>
      </c>
    </row>
    <row r="5768" spans="1:3">
      <c r="A5768">
        <v>5767</v>
      </c>
      <c r="B5768">
        <v>22313.35</v>
      </c>
      <c r="C5768">
        <v>7445.53</v>
      </c>
    </row>
    <row r="5769" spans="1:3">
      <c r="A5769">
        <v>5768</v>
      </c>
      <c r="B5769">
        <v>22322.47</v>
      </c>
      <c r="C5769">
        <v>7447.45</v>
      </c>
    </row>
    <row r="5770" spans="1:3">
      <c r="A5770">
        <v>5769</v>
      </c>
      <c r="B5770">
        <v>22331.599999999999</v>
      </c>
      <c r="C5770">
        <v>7449.36</v>
      </c>
    </row>
    <row r="5771" spans="1:3">
      <c r="A5771">
        <v>5770</v>
      </c>
      <c r="B5771">
        <v>22340.73</v>
      </c>
      <c r="C5771">
        <v>7451.27</v>
      </c>
    </row>
    <row r="5772" spans="1:3">
      <c r="A5772">
        <v>5771</v>
      </c>
      <c r="B5772">
        <v>22349.86</v>
      </c>
      <c r="C5772">
        <v>7453.18</v>
      </c>
    </row>
    <row r="5773" spans="1:3">
      <c r="A5773">
        <v>5772</v>
      </c>
      <c r="B5773">
        <v>22358.99</v>
      </c>
      <c r="C5773">
        <v>7455.1</v>
      </c>
    </row>
    <row r="5774" spans="1:3">
      <c r="A5774">
        <v>5773</v>
      </c>
      <c r="B5774">
        <v>22368.13</v>
      </c>
      <c r="C5774">
        <v>7457.01</v>
      </c>
    </row>
    <row r="5775" spans="1:3">
      <c r="A5775">
        <v>5774</v>
      </c>
      <c r="B5775">
        <v>22377.26</v>
      </c>
      <c r="C5775">
        <v>7458.92</v>
      </c>
    </row>
    <row r="5776" spans="1:3">
      <c r="A5776">
        <v>5775</v>
      </c>
      <c r="B5776">
        <v>22386.41</v>
      </c>
      <c r="C5776">
        <v>7460.84</v>
      </c>
    </row>
    <row r="5777" spans="1:3">
      <c r="A5777">
        <v>5776</v>
      </c>
      <c r="B5777">
        <v>22395.55</v>
      </c>
      <c r="C5777">
        <v>7462.75</v>
      </c>
    </row>
    <row r="5778" spans="1:3">
      <c r="A5778">
        <v>5777</v>
      </c>
      <c r="B5778">
        <v>22404.7</v>
      </c>
      <c r="C5778">
        <v>7464.66</v>
      </c>
    </row>
    <row r="5779" spans="1:3">
      <c r="A5779">
        <v>5778</v>
      </c>
      <c r="B5779">
        <v>22413.85</v>
      </c>
      <c r="C5779">
        <v>7466.58</v>
      </c>
    </row>
    <row r="5780" spans="1:3">
      <c r="A5780">
        <v>5779</v>
      </c>
      <c r="B5780">
        <v>22423</v>
      </c>
      <c r="C5780">
        <v>7468.49</v>
      </c>
    </row>
    <row r="5781" spans="1:3">
      <c r="A5781">
        <v>5780</v>
      </c>
      <c r="B5781">
        <v>22432.16</v>
      </c>
      <c r="C5781">
        <v>7470.41</v>
      </c>
    </row>
    <row r="5782" spans="1:3">
      <c r="A5782">
        <v>5781</v>
      </c>
      <c r="B5782">
        <v>22441.31</v>
      </c>
      <c r="C5782">
        <v>7472.32</v>
      </c>
    </row>
    <row r="5783" spans="1:3">
      <c r="A5783">
        <v>5782</v>
      </c>
      <c r="B5783">
        <v>22450.48</v>
      </c>
      <c r="C5783">
        <v>7474.24</v>
      </c>
    </row>
    <row r="5784" spans="1:3">
      <c r="A5784">
        <v>5783</v>
      </c>
      <c r="B5784">
        <v>22459.64</v>
      </c>
      <c r="C5784">
        <v>7476.16</v>
      </c>
    </row>
    <row r="5785" spans="1:3">
      <c r="A5785">
        <v>5784</v>
      </c>
      <c r="B5785">
        <v>22468.81</v>
      </c>
      <c r="C5785">
        <v>7478.07</v>
      </c>
    </row>
    <row r="5786" spans="1:3">
      <c r="A5786">
        <v>5785</v>
      </c>
      <c r="B5786">
        <v>22477.98</v>
      </c>
      <c r="C5786">
        <v>7479.99</v>
      </c>
    </row>
    <row r="5787" spans="1:3">
      <c r="A5787">
        <v>5786</v>
      </c>
      <c r="B5787">
        <v>22487.15</v>
      </c>
      <c r="C5787">
        <v>7481.91</v>
      </c>
    </row>
    <row r="5788" spans="1:3">
      <c r="A5788">
        <v>5787</v>
      </c>
      <c r="B5788">
        <v>22496.33</v>
      </c>
      <c r="C5788">
        <v>7483.83</v>
      </c>
    </row>
    <row r="5789" spans="1:3">
      <c r="A5789">
        <v>5788</v>
      </c>
      <c r="B5789">
        <v>22505.5</v>
      </c>
      <c r="C5789">
        <v>7485.74</v>
      </c>
    </row>
    <row r="5790" spans="1:3">
      <c r="A5790">
        <v>5789</v>
      </c>
      <c r="B5790">
        <v>22514.68</v>
      </c>
      <c r="C5790">
        <v>7487.66</v>
      </c>
    </row>
    <row r="5791" spans="1:3">
      <c r="A5791">
        <v>5790</v>
      </c>
      <c r="B5791">
        <v>22523.87</v>
      </c>
      <c r="C5791">
        <v>7489.58</v>
      </c>
    </row>
    <row r="5792" spans="1:3">
      <c r="A5792">
        <v>5791</v>
      </c>
      <c r="B5792">
        <v>22533.06</v>
      </c>
      <c r="C5792">
        <v>7491.5</v>
      </c>
    </row>
    <row r="5793" spans="1:3">
      <c r="A5793">
        <v>5792</v>
      </c>
      <c r="B5793">
        <v>22542.25</v>
      </c>
      <c r="C5793">
        <v>7493.42</v>
      </c>
    </row>
    <row r="5794" spans="1:3">
      <c r="A5794">
        <v>5793</v>
      </c>
      <c r="B5794">
        <v>22551.439999999999</v>
      </c>
      <c r="C5794">
        <v>7495.34</v>
      </c>
    </row>
    <row r="5795" spans="1:3">
      <c r="A5795">
        <v>5794</v>
      </c>
      <c r="B5795">
        <v>22560.63</v>
      </c>
      <c r="C5795">
        <v>7497.26</v>
      </c>
    </row>
    <row r="5796" spans="1:3">
      <c r="A5796">
        <v>5795</v>
      </c>
      <c r="B5796">
        <v>22569.83</v>
      </c>
      <c r="C5796">
        <v>7499.18</v>
      </c>
    </row>
    <row r="5797" spans="1:3">
      <c r="A5797">
        <v>5796</v>
      </c>
      <c r="B5797">
        <v>22579.03</v>
      </c>
      <c r="C5797">
        <v>7501.1</v>
      </c>
    </row>
    <row r="5798" spans="1:3">
      <c r="A5798">
        <v>5797</v>
      </c>
      <c r="B5798">
        <v>22588.240000000002</v>
      </c>
      <c r="C5798">
        <v>7503.02</v>
      </c>
    </row>
    <row r="5799" spans="1:3">
      <c r="A5799">
        <v>5798</v>
      </c>
      <c r="B5799">
        <v>22597.439999999999</v>
      </c>
      <c r="C5799">
        <v>7504.94</v>
      </c>
    </row>
    <row r="5800" spans="1:3">
      <c r="A5800">
        <v>5799</v>
      </c>
      <c r="B5800">
        <v>22606.65</v>
      </c>
      <c r="C5800">
        <v>7506.86</v>
      </c>
    </row>
    <row r="5801" spans="1:3">
      <c r="A5801">
        <v>5800</v>
      </c>
      <c r="B5801">
        <v>22615.87</v>
      </c>
      <c r="C5801">
        <v>7508.78</v>
      </c>
    </row>
    <row r="5802" spans="1:3">
      <c r="A5802">
        <v>5801</v>
      </c>
      <c r="B5802">
        <v>22625.08</v>
      </c>
      <c r="C5802">
        <v>7510.7</v>
      </c>
    </row>
    <row r="5803" spans="1:3">
      <c r="A5803">
        <v>5802</v>
      </c>
      <c r="B5803">
        <v>22634.3</v>
      </c>
      <c r="C5803">
        <v>7512.63</v>
      </c>
    </row>
    <row r="5804" spans="1:3">
      <c r="A5804">
        <v>5803</v>
      </c>
      <c r="B5804">
        <v>22643.52</v>
      </c>
      <c r="C5804">
        <v>7514.55</v>
      </c>
    </row>
    <row r="5805" spans="1:3">
      <c r="A5805">
        <v>5804</v>
      </c>
      <c r="B5805">
        <v>22652.74</v>
      </c>
      <c r="C5805">
        <v>7516.47</v>
      </c>
    </row>
    <row r="5806" spans="1:3">
      <c r="A5806">
        <v>5805</v>
      </c>
      <c r="B5806">
        <v>22661.97</v>
      </c>
      <c r="C5806">
        <v>7518.4</v>
      </c>
    </row>
    <row r="5807" spans="1:3">
      <c r="A5807">
        <v>5806</v>
      </c>
      <c r="B5807">
        <v>22671.200000000001</v>
      </c>
      <c r="C5807">
        <v>7520.32</v>
      </c>
    </row>
    <row r="5808" spans="1:3">
      <c r="A5808">
        <v>5807</v>
      </c>
      <c r="B5808">
        <v>22680.43</v>
      </c>
      <c r="C5808">
        <v>7522.24</v>
      </c>
    </row>
    <row r="5809" spans="1:3">
      <c r="A5809">
        <v>5808</v>
      </c>
      <c r="B5809">
        <v>22689.67</v>
      </c>
      <c r="C5809">
        <v>7524.17</v>
      </c>
    </row>
    <row r="5810" spans="1:3">
      <c r="A5810">
        <v>5809</v>
      </c>
      <c r="B5810">
        <v>22698.91</v>
      </c>
      <c r="C5810">
        <v>7526.09</v>
      </c>
    </row>
    <row r="5811" spans="1:3">
      <c r="A5811">
        <v>5810</v>
      </c>
      <c r="B5811">
        <v>22708.15</v>
      </c>
      <c r="C5811">
        <v>7528.02</v>
      </c>
    </row>
    <row r="5812" spans="1:3">
      <c r="A5812">
        <v>5811</v>
      </c>
      <c r="B5812">
        <v>22717.39</v>
      </c>
      <c r="C5812">
        <v>7529.94</v>
      </c>
    </row>
    <row r="5813" spans="1:3">
      <c r="A5813">
        <v>5812</v>
      </c>
      <c r="B5813">
        <v>22726.639999999999</v>
      </c>
      <c r="C5813">
        <v>7531.87</v>
      </c>
    </row>
    <row r="5814" spans="1:3">
      <c r="A5814">
        <v>5813</v>
      </c>
      <c r="B5814">
        <v>22735.89</v>
      </c>
      <c r="C5814">
        <v>7533.79</v>
      </c>
    </row>
    <row r="5815" spans="1:3">
      <c r="A5815">
        <v>5814</v>
      </c>
      <c r="B5815">
        <v>22745.14</v>
      </c>
      <c r="C5815">
        <v>7535.72</v>
      </c>
    </row>
    <row r="5816" spans="1:3">
      <c r="A5816">
        <v>5815</v>
      </c>
      <c r="B5816">
        <v>22754.39</v>
      </c>
      <c r="C5816">
        <v>7537.65</v>
      </c>
    </row>
    <row r="5817" spans="1:3">
      <c r="A5817">
        <v>5816</v>
      </c>
      <c r="B5817">
        <v>22763.65</v>
      </c>
      <c r="C5817">
        <v>7539.57</v>
      </c>
    </row>
    <row r="5818" spans="1:3">
      <c r="A5818">
        <v>5817</v>
      </c>
      <c r="B5818">
        <v>22772.91</v>
      </c>
      <c r="C5818">
        <v>7541.5</v>
      </c>
    </row>
    <row r="5819" spans="1:3">
      <c r="A5819">
        <v>5818</v>
      </c>
      <c r="B5819">
        <v>22782.18</v>
      </c>
      <c r="C5819">
        <v>7543.43</v>
      </c>
    </row>
    <row r="5820" spans="1:3">
      <c r="A5820">
        <v>5819</v>
      </c>
      <c r="B5820">
        <v>22791.439999999999</v>
      </c>
      <c r="C5820">
        <v>7545.35</v>
      </c>
    </row>
    <row r="5821" spans="1:3">
      <c r="A5821">
        <v>5820</v>
      </c>
      <c r="B5821">
        <v>22800.71</v>
      </c>
      <c r="C5821">
        <v>7547.28</v>
      </c>
    </row>
    <row r="5822" spans="1:3">
      <c r="A5822">
        <v>5821</v>
      </c>
      <c r="B5822">
        <v>22809.98</v>
      </c>
      <c r="C5822">
        <v>7549.21</v>
      </c>
    </row>
    <row r="5823" spans="1:3">
      <c r="A5823">
        <v>5822</v>
      </c>
      <c r="B5823">
        <v>22819.26</v>
      </c>
      <c r="C5823">
        <v>7551.14</v>
      </c>
    </row>
    <row r="5824" spans="1:3">
      <c r="A5824">
        <v>5823</v>
      </c>
      <c r="B5824">
        <v>22828.54</v>
      </c>
      <c r="C5824">
        <v>7553.07</v>
      </c>
    </row>
    <row r="5825" spans="1:3">
      <c r="A5825">
        <v>5824</v>
      </c>
      <c r="B5825">
        <v>22837.82</v>
      </c>
      <c r="C5825">
        <v>7555</v>
      </c>
    </row>
    <row r="5826" spans="1:3">
      <c r="A5826">
        <v>5825</v>
      </c>
      <c r="B5826">
        <v>22847.1</v>
      </c>
      <c r="C5826">
        <v>7556.93</v>
      </c>
    </row>
    <row r="5827" spans="1:3">
      <c r="A5827">
        <v>5826</v>
      </c>
      <c r="B5827">
        <v>22856.39</v>
      </c>
      <c r="C5827">
        <v>7558.86</v>
      </c>
    </row>
    <row r="5828" spans="1:3">
      <c r="A5828">
        <v>5827</v>
      </c>
      <c r="B5828">
        <v>22865.68</v>
      </c>
      <c r="C5828">
        <v>7560.79</v>
      </c>
    </row>
    <row r="5829" spans="1:3">
      <c r="A5829">
        <v>5828</v>
      </c>
      <c r="B5829">
        <v>22874.97</v>
      </c>
      <c r="C5829">
        <v>7562.72</v>
      </c>
    </row>
    <row r="5830" spans="1:3">
      <c r="A5830">
        <v>5829</v>
      </c>
      <c r="B5830">
        <v>22884.27</v>
      </c>
      <c r="C5830">
        <v>7564.65</v>
      </c>
    </row>
    <row r="5831" spans="1:3">
      <c r="A5831">
        <v>5830</v>
      </c>
      <c r="B5831">
        <v>22893.56</v>
      </c>
      <c r="C5831">
        <v>7566.58</v>
      </c>
    </row>
    <row r="5832" spans="1:3">
      <c r="A5832">
        <v>5831</v>
      </c>
      <c r="B5832">
        <v>22902.87</v>
      </c>
      <c r="C5832">
        <v>7568.51</v>
      </c>
    </row>
    <row r="5833" spans="1:3">
      <c r="A5833">
        <v>5832</v>
      </c>
      <c r="B5833">
        <v>22912.17</v>
      </c>
      <c r="C5833">
        <v>7570.44</v>
      </c>
    </row>
    <row r="5834" spans="1:3">
      <c r="A5834">
        <v>5833</v>
      </c>
      <c r="B5834">
        <v>22921.48</v>
      </c>
      <c r="C5834">
        <v>7572.38</v>
      </c>
    </row>
    <row r="5835" spans="1:3">
      <c r="A5835">
        <v>5834</v>
      </c>
      <c r="B5835">
        <v>22930.79</v>
      </c>
      <c r="C5835">
        <v>7574.31</v>
      </c>
    </row>
    <row r="5836" spans="1:3">
      <c r="A5836">
        <v>5835</v>
      </c>
      <c r="B5836">
        <v>22940.1</v>
      </c>
      <c r="C5836">
        <v>7576.24</v>
      </c>
    </row>
    <row r="5837" spans="1:3">
      <c r="A5837">
        <v>5836</v>
      </c>
      <c r="B5837">
        <v>22949.41</v>
      </c>
      <c r="C5837">
        <v>7578.18</v>
      </c>
    </row>
    <row r="5838" spans="1:3">
      <c r="A5838">
        <v>5837</v>
      </c>
      <c r="B5838">
        <v>22958.73</v>
      </c>
      <c r="C5838">
        <v>7580.11</v>
      </c>
    </row>
    <row r="5839" spans="1:3">
      <c r="A5839">
        <v>5838</v>
      </c>
      <c r="B5839">
        <v>22968.05</v>
      </c>
      <c r="C5839">
        <v>7582.04</v>
      </c>
    </row>
    <row r="5840" spans="1:3">
      <c r="A5840">
        <v>5839</v>
      </c>
      <c r="B5840">
        <v>22977.38</v>
      </c>
      <c r="C5840">
        <v>7583.98</v>
      </c>
    </row>
    <row r="5841" spans="1:3">
      <c r="A5841">
        <v>5840</v>
      </c>
      <c r="B5841">
        <v>22986.7</v>
      </c>
      <c r="C5841">
        <v>7585.91</v>
      </c>
    </row>
    <row r="5842" spans="1:3">
      <c r="A5842">
        <v>5841</v>
      </c>
      <c r="B5842">
        <v>22996.03</v>
      </c>
      <c r="C5842">
        <v>7587.85</v>
      </c>
    </row>
    <row r="5843" spans="1:3">
      <c r="A5843">
        <v>5842</v>
      </c>
      <c r="B5843">
        <v>23005.37</v>
      </c>
      <c r="C5843">
        <v>7589.78</v>
      </c>
    </row>
    <row r="5844" spans="1:3">
      <c r="A5844">
        <v>5843</v>
      </c>
      <c r="B5844">
        <v>23014.7</v>
      </c>
      <c r="C5844">
        <v>7591.72</v>
      </c>
    </row>
    <row r="5845" spans="1:3">
      <c r="A5845">
        <v>5844</v>
      </c>
      <c r="B5845">
        <v>23024.04</v>
      </c>
      <c r="C5845">
        <v>7593.65</v>
      </c>
    </row>
    <row r="5846" spans="1:3">
      <c r="A5846">
        <v>5845</v>
      </c>
      <c r="B5846">
        <v>23033.38</v>
      </c>
      <c r="C5846">
        <v>7595.59</v>
      </c>
    </row>
    <row r="5847" spans="1:3">
      <c r="A5847">
        <v>5846</v>
      </c>
      <c r="B5847">
        <v>23042.720000000001</v>
      </c>
      <c r="C5847">
        <v>7597.52</v>
      </c>
    </row>
    <row r="5848" spans="1:3">
      <c r="A5848">
        <v>5847</v>
      </c>
      <c r="B5848">
        <v>23052.07</v>
      </c>
      <c r="C5848">
        <v>7599.46</v>
      </c>
    </row>
    <row r="5849" spans="1:3">
      <c r="A5849">
        <v>5848</v>
      </c>
      <c r="B5849">
        <v>23061.42</v>
      </c>
      <c r="C5849">
        <v>7601.4</v>
      </c>
    </row>
    <row r="5850" spans="1:3">
      <c r="A5850">
        <v>5849</v>
      </c>
      <c r="B5850">
        <v>23070.77</v>
      </c>
      <c r="C5850">
        <v>7603.34</v>
      </c>
    </row>
    <row r="5851" spans="1:3">
      <c r="A5851">
        <v>5850</v>
      </c>
      <c r="B5851">
        <v>23080.13</v>
      </c>
      <c r="C5851">
        <v>7605.27</v>
      </c>
    </row>
    <row r="5852" spans="1:3">
      <c r="A5852">
        <v>5851</v>
      </c>
      <c r="B5852">
        <v>23089.49</v>
      </c>
      <c r="C5852">
        <v>7607.21</v>
      </c>
    </row>
    <row r="5853" spans="1:3">
      <c r="A5853">
        <v>5852</v>
      </c>
      <c r="B5853">
        <v>23098.85</v>
      </c>
      <c r="C5853">
        <v>7609.15</v>
      </c>
    </row>
    <row r="5854" spans="1:3">
      <c r="A5854">
        <v>5853</v>
      </c>
      <c r="B5854">
        <v>23108.21</v>
      </c>
      <c r="C5854">
        <v>7611.09</v>
      </c>
    </row>
    <row r="5855" spans="1:3">
      <c r="A5855">
        <v>5854</v>
      </c>
      <c r="B5855">
        <v>23117.58</v>
      </c>
      <c r="C5855">
        <v>7613.03</v>
      </c>
    </row>
    <row r="5856" spans="1:3">
      <c r="A5856">
        <v>5855</v>
      </c>
      <c r="B5856">
        <v>23126.95</v>
      </c>
      <c r="C5856">
        <v>7614.97</v>
      </c>
    </row>
    <row r="5857" spans="1:3">
      <c r="A5857">
        <v>5856</v>
      </c>
      <c r="B5857">
        <v>23136.32</v>
      </c>
      <c r="C5857">
        <v>7616.91</v>
      </c>
    </row>
    <row r="5858" spans="1:3">
      <c r="A5858">
        <v>5857</v>
      </c>
      <c r="B5858">
        <v>23145.7</v>
      </c>
      <c r="C5858">
        <v>7618.85</v>
      </c>
    </row>
    <row r="5859" spans="1:3">
      <c r="A5859">
        <v>5858</v>
      </c>
      <c r="B5859">
        <v>23155.08</v>
      </c>
      <c r="C5859">
        <v>7620.79</v>
      </c>
    </row>
    <row r="5860" spans="1:3">
      <c r="A5860">
        <v>5859</v>
      </c>
      <c r="B5860">
        <v>23164.46</v>
      </c>
      <c r="C5860">
        <v>7622.73</v>
      </c>
    </row>
    <row r="5861" spans="1:3">
      <c r="A5861">
        <v>5860</v>
      </c>
      <c r="B5861">
        <v>23173.84</v>
      </c>
      <c r="C5861">
        <v>7624.67</v>
      </c>
    </row>
    <row r="5862" spans="1:3">
      <c r="A5862">
        <v>5861</v>
      </c>
      <c r="B5862">
        <v>23183.23</v>
      </c>
      <c r="C5862">
        <v>7626.61</v>
      </c>
    </row>
    <row r="5863" spans="1:3">
      <c r="A5863">
        <v>5862</v>
      </c>
      <c r="B5863">
        <v>23192.62</v>
      </c>
      <c r="C5863">
        <v>7628.55</v>
      </c>
    </row>
    <row r="5864" spans="1:3">
      <c r="A5864">
        <v>5863</v>
      </c>
      <c r="B5864">
        <v>23202.02</v>
      </c>
      <c r="C5864">
        <v>7630.49</v>
      </c>
    </row>
    <row r="5865" spans="1:3">
      <c r="A5865">
        <v>5864</v>
      </c>
      <c r="B5865">
        <v>23211.41</v>
      </c>
      <c r="C5865">
        <v>7632.43</v>
      </c>
    </row>
    <row r="5866" spans="1:3">
      <c r="A5866">
        <v>5865</v>
      </c>
      <c r="B5866">
        <v>23220.81</v>
      </c>
      <c r="C5866">
        <v>7634.38</v>
      </c>
    </row>
    <row r="5867" spans="1:3">
      <c r="A5867">
        <v>5866</v>
      </c>
      <c r="B5867">
        <v>23230.21</v>
      </c>
      <c r="C5867">
        <v>7636.32</v>
      </c>
    </row>
    <row r="5868" spans="1:3">
      <c r="A5868">
        <v>5867</v>
      </c>
      <c r="B5868">
        <v>23239.62</v>
      </c>
      <c r="C5868">
        <v>7638.26</v>
      </c>
    </row>
    <row r="5869" spans="1:3">
      <c r="A5869">
        <v>5868</v>
      </c>
      <c r="B5869">
        <v>23249.02</v>
      </c>
      <c r="C5869">
        <v>7640.21</v>
      </c>
    </row>
    <row r="5870" spans="1:3">
      <c r="A5870">
        <v>5869</v>
      </c>
      <c r="B5870">
        <v>23258.44</v>
      </c>
      <c r="C5870">
        <v>7642.15</v>
      </c>
    </row>
    <row r="5871" spans="1:3">
      <c r="A5871">
        <v>5870</v>
      </c>
      <c r="B5871">
        <v>23267.85</v>
      </c>
      <c r="C5871">
        <v>7644.09</v>
      </c>
    </row>
    <row r="5872" spans="1:3">
      <c r="A5872">
        <v>5871</v>
      </c>
      <c r="B5872">
        <v>23277.26</v>
      </c>
      <c r="C5872">
        <v>7646.04</v>
      </c>
    </row>
    <row r="5873" spans="1:3">
      <c r="A5873">
        <v>5872</v>
      </c>
      <c r="B5873">
        <v>23286.68</v>
      </c>
      <c r="C5873">
        <v>7647.98</v>
      </c>
    </row>
    <row r="5874" spans="1:3">
      <c r="A5874">
        <v>5873</v>
      </c>
      <c r="B5874">
        <v>23296.11</v>
      </c>
      <c r="C5874">
        <v>7649.93</v>
      </c>
    </row>
    <row r="5875" spans="1:3">
      <c r="A5875">
        <v>5874</v>
      </c>
      <c r="B5875">
        <v>23305.53</v>
      </c>
      <c r="C5875">
        <v>7651.87</v>
      </c>
    </row>
    <row r="5876" spans="1:3">
      <c r="A5876">
        <v>5875</v>
      </c>
      <c r="B5876">
        <v>23314.959999999999</v>
      </c>
      <c r="C5876">
        <v>7653.82</v>
      </c>
    </row>
    <row r="5877" spans="1:3">
      <c r="A5877">
        <v>5876</v>
      </c>
      <c r="B5877">
        <v>23324.39</v>
      </c>
      <c r="C5877">
        <v>7655.76</v>
      </c>
    </row>
    <row r="5878" spans="1:3">
      <c r="A5878">
        <v>5877</v>
      </c>
      <c r="B5878">
        <v>23333.82</v>
      </c>
      <c r="C5878">
        <v>7657.71</v>
      </c>
    </row>
    <row r="5879" spans="1:3">
      <c r="A5879">
        <v>5878</v>
      </c>
      <c r="B5879">
        <v>23343.26</v>
      </c>
      <c r="C5879">
        <v>7659.66</v>
      </c>
    </row>
    <row r="5880" spans="1:3">
      <c r="A5880">
        <v>5879</v>
      </c>
      <c r="B5880">
        <v>23352.7</v>
      </c>
      <c r="C5880">
        <v>7661.6</v>
      </c>
    </row>
    <row r="5881" spans="1:3">
      <c r="A5881">
        <v>5880</v>
      </c>
      <c r="B5881">
        <v>23362.14</v>
      </c>
      <c r="C5881">
        <v>7663.55</v>
      </c>
    </row>
    <row r="5882" spans="1:3">
      <c r="A5882">
        <v>5881</v>
      </c>
      <c r="B5882">
        <v>23371.59</v>
      </c>
      <c r="C5882">
        <v>7665.5</v>
      </c>
    </row>
    <row r="5883" spans="1:3">
      <c r="A5883">
        <v>5882</v>
      </c>
      <c r="B5883">
        <v>23381.040000000001</v>
      </c>
      <c r="C5883">
        <v>7667.45</v>
      </c>
    </row>
    <row r="5884" spans="1:3">
      <c r="A5884">
        <v>5883</v>
      </c>
      <c r="B5884">
        <v>23390.49</v>
      </c>
      <c r="C5884">
        <v>7669.4</v>
      </c>
    </row>
    <row r="5885" spans="1:3">
      <c r="A5885">
        <v>5884</v>
      </c>
      <c r="B5885">
        <v>23399.94</v>
      </c>
      <c r="C5885">
        <v>7671.34</v>
      </c>
    </row>
    <row r="5886" spans="1:3">
      <c r="A5886">
        <v>5885</v>
      </c>
      <c r="B5886">
        <v>23409.4</v>
      </c>
      <c r="C5886">
        <v>7673.29</v>
      </c>
    </row>
    <row r="5887" spans="1:3">
      <c r="A5887">
        <v>5886</v>
      </c>
      <c r="B5887">
        <v>23418.86</v>
      </c>
      <c r="C5887">
        <v>7675.24</v>
      </c>
    </row>
    <row r="5888" spans="1:3">
      <c r="A5888">
        <v>5887</v>
      </c>
      <c r="B5888">
        <v>23428.32</v>
      </c>
      <c r="C5888">
        <v>7677.19</v>
      </c>
    </row>
    <row r="5889" spans="1:3">
      <c r="A5889">
        <v>5888</v>
      </c>
      <c r="B5889">
        <v>23437.79</v>
      </c>
      <c r="C5889">
        <v>7679.14</v>
      </c>
    </row>
    <row r="5890" spans="1:3">
      <c r="A5890">
        <v>5889</v>
      </c>
      <c r="B5890">
        <v>23447.25</v>
      </c>
      <c r="C5890">
        <v>7681.09</v>
      </c>
    </row>
    <row r="5891" spans="1:3">
      <c r="A5891">
        <v>5890</v>
      </c>
      <c r="B5891">
        <v>23456.73</v>
      </c>
      <c r="C5891">
        <v>7683.04</v>
      </c>
    </row>
    <row r="5892" spans="1:3">
      <c r="A5892">
        <v>5891</v>
      </c>
      <c r="B5892">
        <v>23466.2</v>
      </c>
      <c r="C5892">
        <v>7684.99</v>
      </c>
    </row>
    <row r="5893" spans="1:3">
      <c r="A5893">
        <v>5892</v>
      </c>
      <c r="B5893">
        <v>23475.68</v>
      </c>
      <c r="C5893">
        <v>7686.94</v>
      </c>
    </row>
    <row r="5894" spans="1:3">
      <c r="A5894">
        <v>5893</v>
      </c>
      <c r="B5894">
        <v>23485.16</v>
      </c>
      <c r="C5894">
        <v>7688.9</v>
      </c>
    </row>
    <row r="5895" spans="1:3">
      <c r="A5895">
        <v>5894</v>
      </c>
      <c r="B5895">
        <v>23494.639999999999</v>
      </c>
      <c r="C5895">
        <v>7690.85</v>
      </c>
    </row>
    <row r="5896" spans="1:3">
      <c r="A5896">
        <v>5895</v>
      </c>
      <c r="B5896">
        <v>23504.13</v>
      </c>
      <c r="C5896">
        <v>7692.8</v>
      </c>
    </row>
    <row r="5897" spans="1:3">
      <c r="A5897">
        <v>5896</v>
      </c>
      <c r="B5897">
        <v>23513.62</v>
      </c>
      <c r="C5897">
        <v>7694.75</v>
      </c>
    </row>
    <row r="5898" spans="1:3">
      <c r="A5898">
        <v>5897</v>
      </c>
      <c r="B5898">
        <v>23523.11</v>
      </c>
      <c r="C5898">
        <v>7696.71</v>
      </c>
    </row>
    <row r="5899" spans="1:3">
      <c r="A5899">
        <v>5898</v>
      </c>
      <c r="B5899">
        <v>23532.6</v>
      </c>
      <c r="C5899">
        <v>7698.66</v>
      </c>
    </row>
    <row r="5900" spans="1:3">
      <c r="A5900">
        <v>5899</v>
      </c>
      <c r="B5900">
        <v>23542.1</v>
      </c>
      <c r="C5900">
        <v>7700.61</v>
      </c>
    </row>
    <row r="5901" spans="1:3">
      <c r="A5901">
        <v>5900</v>
      </c>
      <c r="B5901">
        <v>23551.599999999999</v>
      </c>
      <c r="C5901">
        <v>7702.57</v>
      </c>
    </row>
    <row r="5902" spans="1:3">
      <c r="A5902">
        <v>5901</v>
      </c>
      <c r="B5902">
        <v>23561.1</v>
      </c>
      <c r="C5902">
        <v>7704.52</v>
      </c>
    </row>
    <row r="5903" spans="1:3">
      <c r="A5903">
        <v>5902</v>
      </c>
      <c r="B5903">
        <v>23570.61</v>
      </c>
      <c r="C5903">
        <v>7706.47</v>
      </c>
    </row>
    <row r="5904" spans="1:3">
      <c r="A5904">
        <v>5903</v>
      </c>
      <c r="B5904">
        <v>23580.12</v>
      </c>
      <c r="C5904">
        <v>7708.43</v>
      </c>
    </row>
    <row r="5905" spans="1:3">
      <c r="A5905">
        <v>5904</v>
      </c>
      <c r="B5905">
        <v>23589.63</v>
      </c>
      <c r="C5905">
        <v>7710.38</v>
      </c>
    </row>
    <row r="5906" spans="1:3">
      <c r="A5906">
        <v>5905</v>
      </c>
      <c r="B5906">
        <v>23599.15</v>
      </c>
      <c r="C5906">
        <v>7712.34</v>
      </c>
    </row>
    <row r="5907" spans="1:3">
      <c r="A5907">
        <v>5906</v>
      </c>
      <c r="B5907">
        <v>23608.67</v>
      </c>
      <c r="C5907">
        <v>7714.3</v>
      </c>
    </row>
    <row r="5908" spans="1:3">
      <c r="A5908">
        <v>5907</v>
      </c>
      <c r="B5908">
        <v>23618.19</v>
      </c>
      <c r="C5908">
        <v>7716.25</v>
      </c>
    </row>
    <row r="5909" spans="1:3">
      <c r="A5909">
        <v>5908</v>
      </c>
      <c r="B5909">
        <v>23627.71</v>
      </c>
      <c r="C5909">
        <v>7718.21</v>
      </c>
    </row>
    <row r="5910" spans="1:3">
      <c r="A5910">
        <v>5909</v>
      </c>
      <c r="B5910">
        <v>23637.24</v>
      </c>
      <c r="C5910">
        <v>7720.16</v>
      </c>
    </row>
    <row r="5911" spans="1:3">
      <c r="A5911">
        <v>5910</v>
      </c>
      <c r="B5911">
        <v>23646.77</v>
      </c>
      <c r="C5911">
        <v>7722.12</v>
      </c>
    </row>
    <row r="5912" spans="1:3">
      <c r="A5912">
        <v>5911</v>
      </c>
      <c r="B5912">
        <v>23656.3</v>
      </c>
      <c r="C5912">
        <v>7724.08</v>
      </c>
    </row>
    <row r="5913" spans="1:3">
      <c r="A5913">
        <v>5912</v>
      </c>
      <c r="B5913">
        <v>23665.84</v>
      </c>
      <c r="C5913">
        <v>7726.04</v>
      </c>
    </row>
    <row r="5914" spans="1:3">
      <c r="A5914">
        <v>5913</v>
      </c>
      <c r="B5914">
        <v>23675.38</v>
      </c>
      <c r="C5914">
        <v>7727.99</v>
      </c>
    </row>
    <row r="5915" spans="1:3">
      <c r="A5915">
        <v>5914</v>
      </c>
      <c r="B5915">
        <v>23684.92</v>
      </c>
      <c r="C5915">
        <v>7729.95</v>
      </c>
    </row>
    <row r="5916" spans="1:3">
      <c r="A5916">
        <v>5915</v>
      </c>
      <c r="B5916">
        <v>23694.46</v>
      </c>
      <c r="C5916">
        <v>7731.91</v>
      </c>
    </row>
    <row r="5917" spans="1:3">
      <c r="A5917">
        <v>5916</v>
      </c>
      <c r="B5917">
        <v>23704.01</v>
      </c>
      <c r="C5917">
        <v>7733.87</v>
      </c>
    </row>
    <row r="5918" spans="1:3">
      <c r="A5918">
        <v>5917</v>
      </c>
      <c r="B5918">
        <v>23713.56</v>
      </c>
      <c r="C5918">
        <v>7735.83</v>
      </c>
    </row>
    <row r="5919" spans="1:3">
      <c r="A5919">
        <v>5918</v>
      </c>
      <c r="B5919">
        <v>23723.11</v>
      </c>
      <c r="C5919">
        <v>7737.79</v>
      </c>
    </row>
    <row r="5920" spans="1:3">
      <c r="A5920">
        <v>5919</v>
      </c>
      <c r="B5920">
        <v>23732.67</v>
      </c>
      <c r="C5920">
        <v>7739.75</v>
      </c>
    </row>
    <row r="5921" spans="1:3">
      <c r="A5921">
        <v>5920</v>
      </c>
      <c r="B5921">
        <v>23742.23</v>
      </c>
      <c r="C5921">
        <v>7741.71</v>
      </c>
    </row>
    <row r="5922" spans="1:3">
      <c r="A5922">
        <v>5921</v>
      </c>
      <c r="B5922">
        <v>23751.79</v>
      </c>
      <c r="C5922">
        <v>7743.67</v>
      </c>
    </row>
    <row r="5923" spans="1:3">
      <c r="A5923">
        <v>5922</v>
      </c>
      <c r="B5923">
        <v>23761.35</v>
      </c>
      <c r="C5923">
        <v>7745.63</v>
      </c>
    </row>
    <row r="5924" spans="1:3">
      <c r="A5924">
        <v>5923</v>
      </c>
      <c r="B5924">
        <v>23770.92</v>
      </c>
      <c r="C5924">
        <v>7747.59</v>
      </c>
    </row>
    <row r="5925" spans="1:3">
      <c r="A5925">
        <v>5924</v>
      </c>
      <c r="B5925">
        <v>23780.49</v>
      </c>
      <c r="C5925">
        <v>7749.55</v>
      </c>
    </row>
    <row r="5926" spans="1:3">
      <c r="A5926">
        <v>5925</v>
      </c>
      <c r="B5926">
        <v>23790.07</v>
      </c>
      <c r="C5926">
        <v>7751.52</v>
      </c>
    </row>
    <row r="5927" spans="1:3">
      <c r="A5927">
        <v>5926</v>
      </c>
      <c r="B5927">
        <v>23799.64</v>
      </c>
      <c r="C5927">
        <v>7753.48</v>
      </c>
    </row>
    <row r="5928" spans="1:3">
      <c r="A5928">
        <v>5927</v>
      </c>
      <c r="B5928">
        <v>23809.22</v>
      </c>
      <c r="C5928">
        <v>7755.44</v>
      </c>
    </row>
    <row r="5929" spans="1:3">
      <c r="A5929">
        <v>5928</v>
      </c>
      <c r="B5929">
        <v>23818.81</v>
      </c>
      <c r="C5929">
        <v>7757.4</v>
      </c>
    </row>
    <row r="5930" spans="1:3">
      <c r="A5930">
        <v>5929</v>
      </c>
      <c r="B5930">
        <v>23828.39</v>
      </c>
      <c r="C5930">
        <v>7759.37</v>
      </c>
    </row>
    <row r="5931" spans="1:3">
      <c r="A5931">
        <v>5930</v>
      </c>
      <c r="B5931">
        <v>23837.98</v>
      </c>
      <c r="C5931">
        <v>7761.33</v>
      </c>
    </row>
    <row r="5932" spans="1:3">
      <c r="A5932">
        <v>5931</v>
      </c>
      <c r="B5932">
        <v>23847.57</v>
      </c>
      <c r="C5932">
        <v>7763.29</v>
      </c>
    </row>
    <row r="5933" spans="1:3">
      <c r="A5933">
        <v>5932</v>
      </c>
      <c r="B5933">
        <v>23857.17</v>
      </c>
      <c r="C5933">
        <v>7765.26</v>
      </c>
    </row>
    <row r="5934" spans="1:3">
      <c r="A5934">
        <v>5933</v>
      </c>
      <c r="B5934">
        <v>23866.76</v>
      </c>
      <c r="C5934">
        <v>7767.22</v>
      </c>
    </row>
    <row r="5935" spans="1:3">
      <c r="A5935">
        <v>5934</v>
      </c>
      <c r="B5935">
        <v>23876.36</v>
      </c>
      <c r="C5935">
        <v>7769.19</v>
      </c>
    </row>
    <row r="5936" spans="1:3">
      <c r="A5936">
        <v>5935</v>
      </c>
      <c r="B5936">
        <v>23885.97</v>
      </c>
      <c r="C5936">
        <v>7771.15</v>
      </c>
    </row>
    <row r="5937" spans="1:3">
      <c r="A5937">
        <v>5936</v>
      </c>
      <c r="B5937">
        <v>23895.57</v>
      </c>
      <c r="C5937">
        <v>7773.12</v>
      </c>
    </row>
    <row r="5938" spans="1:3">
      <c r="A5938">
        <v>5937</v>
      </c>
      <c r="B5938">
        <v>23905.18</v>
      </c>
      <c r="C5938">
        <v>7775.08</v>
      </c>
    </row>
    <row r="5939" spans="1:3">
      <c r="A5939">
        <v>5938</v>
      </c>
      <c r="B5939">
        <v>23914.799999999999</v>
      </c>
      <c r="C5939">
        <v>7777.05</v>
      </c>
    </row>
    <row r="5940" spans="1:3">
      <c r="A5940">
        <v>5939</v>
      </c>
      <c r="B5940">
        <v>23924.41</v>
      </c>
      <c r="C5940">
        <v>7779.02</v>
      </c>
    </row>
    <row r="5941" spans="1:3">
      <c r="A5941">
        <v>5940</v>
      </c>
      <c r="B5941">
        <v>23934.03</v>
      </c>
      <c r="C5941">
        <v>7780.98</v>
      </c>
    </row>
    <row r="5942" spans="1:3">
      <c r="A5942">
        <v>5941</v>
      </c>
      <c r="B5942">
        <v>23943.65</v>
      </c>
      <c r="C5942">
        <v>7782.95</v>
      </c>
    </row>
    <row r="5943" spans="1:3">
      <c r="A5943">
        <v>5942</v>
      </c>
      <c r="B5943">
        <v>23953.27</v>
      </c>
      <c r="C5943">
        <v>7784.92</v>
      </c>
    </row>
    <row r="5944" spans="1:3">
      <c r="A5944">
        <v>5943</v>
      </c>
      <c r="B5944">
        <v>23962.9</v>
      </c>
      <c r="C5944">
        <v>7786.88</v>
      </c>
    </row>
    <row r="5945" spans="1:3">
      <c r="A5945">
        <v>5944</v>
      </c>
      <c r="B5945">
        <v>23972.53</v>
      </c>
      <c r="C5945">
        <v>7788.85</v>
      </c>
    </row>
    <row r="5946" spans="1:3">
      <c r="A5946">
        <v>5945</v>
      </c>
      <c r="B5946">
        <v>23982.16</v>
      </c>
      <c r="C5946">
        <v>7790.82</v>
      </c>
    </row>
    <row r="5947" spans="1:3">
      <c r="A5947">
        <v>5946</v>
      </c>
      <c r="B5947">
        <v>23991.8</v>
      </c>
      <c r="C5947">
        <v>7792.79</v>
      </c>
    </row>
    <row r="5948" spans="1:3">
      <c r="A5948">
        <v>5947</v>
      </c>
      <c r="B5948">
        <v>24001.439999999999</v>
      </c>
      <c r="C5948">
        <v>7794.76</v>
      </c>
    </row>
    <row r="5949" spans="1:3">
      <c r="A5949">
        <v>5948</v>
      </c>
      <c r="B5949">
        <v>24011.08</v>
      </c>
      <c r="C5949">
        <v>7796.73</v>
      </c>
    </row>
    <row r="5950" spans="1:3">
      <c r="A5950">
        <v>5949</v>
      </c>
      <c r="B5950">
        <v>24020.720000000001</v>
      </c>
      <c r="C5950">
        <v>7798.7</v>
      </c>
    </row>
    <row r="5951" spans="1:3">
      <c r="A5951">
        <v>5950</v>
      </c>
      <c r="B5951">
        <v>24030.37</v>
      </c>
      <c r="C5951">
        <v>7800.67</v>
      </c>
    </row>
    <row r="5952" spans="1:3">
      <c r="A5952">
        <v>5951</v>
      </c>
      <c r="B5952">
        <v>24040.02</v>
      </c>
      <c r="C5952">
        <v>7802.64</v>
      </c>
    </row>
    <row r="5953" spans="1:3">
      <c r="A5953">
        <v>5952</v>
      </c>
      <c r="B5953">
        <v>24049.67</v>
      </c>
      <c r="C5953">
        <v>7804.61</v>
      </c>
    </row>
    <row r="5954" spans="1:3">
      <c r="A5954">
        <v>5953</v>
      </c>
      <c r="B5954">
        <v>24059.33</v>
      </c>
      <c r="C5954">
        <v>7806.58</v>
      </c>
    </row>
    <row r="5955" spans="1:3">
      <c r="A5955">
        <v>5954</v>
      </c>
      <c r="B5955">
        <v>24068.99</v>
      </c>
      <c r="C5955">
        <v>7808.55</v>
      </c>
    </row>
    <row r="5956" spans="1:3">
      <c r="A5956">
        <v>5955</v>
      </c>
      <c r="B5956">
        <v>24078.65</v>
      </c>
      <c r="C5956">
        <v>7810.52</v>
      </c>
    </row>
    <row r="5957" spans="1:3">
      <c r="A5957">
        <v>5956</v>
      </c>
      <c r="B5957">
        <v>24088.32</v>
      </c>
      <c r="C5957">
        <v>7812.49</v>
      </c>
    </row>
    <row r="5958" spans="1:3">
      <c r="A5958">
        <v>5957</v>
      </c>
      <c r="B5958">
        <v>24097.99</v>
      </c>
      <c r="C5958">
        <v>7814.47</v>
      </c>
    </row>
    <row r="5959" spans="1:3">
      <c r="A5959">
        <v>5958</v>
      </c>
      <c r="B5959">
        <v>24107.66</v>
      </c>
      <c r="C5959">
        <v>7816.44</v>
      </c>
    </row>
    <row r="5960" spans="1:3">
      <c r="A5960">
        <v>5959</v>
      </c>
      <c r="B5960">
        <v>24117.33</v>
      </c>
      <c r="C5960">
        <v>7818.41</v>
      </c>
    </row>
    <row r="5961" spans="1:3">
      <c r="A5961">
        <v>5960</v>
      </c>
      <c r="B5961">
        <v>24127.01</v>
      </c>
      <c r="C5961">
        <v>7820.39</v>
      </c>
    </row>
    <row r="5962" spans="1:3">
      <c r="A5962">
        <v>5961</v>
      </c>
      <c r="B5962">
        <v>24136.69</v>
      </c>
      <c r="C5962">
        <v>7822.36</v>
      </c>
    </row>
    <row r="5963" spans="1:3">
      <c r="A5963">
        <v>5962</v>
      </c>
      <c r="B5963">
        <v>24146.37</v>
      </c>
      <c r="C5963">
        <v>7824.33</v>
      </c>
    </row>
    <row r="5964" spans="1:3">
      <c r="A5964">
        <v>5963</v>
      </c>
      <c r="B5964">
        <v>24156.06</v>
      </c>
      <c r="C5964">
        <v>7826.31</v>
      </c>
    </row>
    <row r="5965" spans="1:3">
      <c r="A5965">
        <v>5964</v>
      </c>
      <c r="B5965">
        <v>24165.75</v>
      </c>
      <c r="C5965">
        <v>7828.28</v>
      </c>
    </row>
    <row r="5966" spans="1:3">
      <c r="A5966">
        <v>5965</v>
      </c>
      <c r="B5966">
        <v>24175.439999999999</v>
      </c>
      <c r="C5966">
        <v>7830.26</v>
      </c>
    </row>
    <row r="5967" spans="1:3">
      <c r="A5967">
        <v>5966</v>
      </c>
      <c r="B5967">
        <v>24185.13</v>
      </c>
      <c r="C5967">
        <v>7832.23</v>
      </c>
    </row>
    <row r="5968" spans="1:3">
      <c r="A5968">
        <v>5967</v>
      </c>
      <c r="B5968">
        <v>24194.83</v>
      </c>
      <c r="C5968">
        <v>7834.21</v>
      </c>
    </row>
    <row r="5969" spans="1:3">
      <c r="A5969">
        <v>5968</v>
      </c>
      <c r="B5969">
        <v>24204.53</v>
      </c>
      <c r="C5969">
        <v>7836.18</v>
      </c>
    </row>
    <row r="5970" spans="1:3">
      <c r="A5970">
        <v>5969</v>
      </c>
      <c r="B5970">
        <v>24214.240000000002</v>
      </c>
      <c r="C5970">
        <v>7838.16</v>
      </c>
    </row>
    <row r="5971" spans="1:3">
      <c r="A5971">
        <v>5970</v>
      </c>
      <c r="B5971">
        <v>24223.94</v>
      </c>
      <c r="C5971">
        <v>7840.14</v>
      </c>
    </row>
    <row r="5972" spans="1:3">
      <c r="A5972">
        <v>5971</v>
      </c>
      <c r="B5972">
        <v>24233.65</v>
      </c>
      <c r="C5972">
        <v>7842.11</v>
      </c>
    </row>
    <row r="5973" spans="1:3">
      <c r="A5973">
        <v>5972</v>
      </c>
      <c r="B5973">
        <v>24243.37</v>
      </c>
      <c r="C5973">
        <v>7844.09</v>
      </c>
    </row>
    <row r="5974" spans="1:3">
      <c r="A5974">
        <v>5973</v>
      </c>
      <c r="B5974">
        <v>24253.08</v>
      </c>
      <c r="C5974">
        <v>7846.07</v>
      </c>
    </row>
    <row r="5975" spans="1:3">
      <c r="A5975">
        <v>5974</v>
      </c>
      <c r="B5975">
        <v>24262.799999999999</v>
      </c>
      <c r="C5975">
        <v>7848.05</v>
      </c>
    </row>
    <row r="5976" spans="1:3">
      <c r="A5976">
        <v>5975</v>
      </c>
      <c r="B5976">
        <v>24272.52</v>
      </c>
      <c r="C5976">
        <v>7850.02</v>
      </c>
    </row>
    <row r="5977" spans="1:3">
      <c r="A5977">
        <v>5976</v>
      </c>
      <c r="B5977">
        <v>24282.25</v>
      </c>
      <c r="C5977">
        <v>7852</v>
      </c>
    </row>
    <row r="5978" spans="1:3">
      <c r="A5978">
        <v>5977</v>
      </c>
      <c r="B5978">
        <v>24291.97</v>
      </c>
      <c r="C5978">
        <v>7853.98</v>
      </c>
    </row>
    <row r="5979" spans="1:3">
      <c r="A5979">
        <v>5978</v>
      </c>
      <c r="B5979">
        <v>24301.71</v>
      </c>
      <c r="C5979">
        <v>7855.96</v>
      </c>
    </row>
    <row r="5980" spans="1:3">
      <c r="A5980">
        <v>5979</v>
      </c>
      <c r="B5980">
        <v>24311.439999999999</v>
      </c>
      <c r="C5980">
        <v>7857.94</v>
      </c>
    </row>
    <row r="5981" spans="1:3">
      <c r="A5981">
        <v>5980</v>
      </c>
      <c r="B5981">
        <v>24321.18</v>
      </c>
      <c r="C5981">
        <v>7859.92</v>
      </c>
    </row>
    <row r="5982" spans="1:3">
      <c r="A5982">
        <v>5981</v>
      </c>
      <c r="B5982">
        <v>24330.91</v>
      </c>
      <c r="C5982">
        <v>7861.9</v>
      </c>
    </row>
    <row r="5983" spans="1:3">
      <c r="A5983">
        <v>5982</v>
      </c>
      <c r="B5983">
        <v>24340.66</v>
      </c>
      <c r="C5983">
        <v>7863.88</v>
      </c>
    </row>
    <row r="5984" spans="1:3">
      <c r="A5984">
        <v>5983</v>
      </c>
      <c r="B5984">
        <v>24350.400000000001</v>
      </c>
      <c r="C5984">
        <v>7865.86</v>
      </c>
    </row>
    <row r="5985" spans="1:3">
      <c r="A5985">
        <v>5984</v>
      </c>
      <c r="B5985">
        <v>24360.15</v>
      </c>
      <c r="C5985">
        <v>7867.84</v>
      </c>
    </row>
    <row r="5986" spans="1:3">
      <c r="A5986">
        <v>5985</v>
      </c>
      <c r="B5986">
        <v>24369.9</v>
      </c>
      <c r="C5986">
        <v>7869.82</v>
      </c>
    </row>
    <row r="5987" spans="1:3">
      <c r="A5987">
        <v>5986</v>
      </c>
      <c r="B5987">
        <v>24379.66</v>
      </c>
      <c r="C5987">
        <v>7871.81</v>
      </c>
    </row>
    <row r="5988" spans="1:3">
      <c r="A5988">
        <v>5987</v>
      </c>
      <c r="B5988">
        <v>24389.41</v>
      </c>
      <c r="C5988">
        <v>7873.79</v>
      </c>
    </row>
    <row r="5989" spans="1:3">
      <c r="A5989">
        <v>5988</v>
      </c>
      <c r="B5989">
        <v>24399.18</v>
      </c>
      <c r="C5989">
        <v>7875.77</v>
      </c>
    </row>
    <row r="5990" spans="1:3">
      <c r="A5990">
        <v>5989</v>
      </c>
      <c r="B5990">
        <v>24408.94</v>
      </c>
      <c r="C5990">
        <v>7877.75</v>
      </c>
    </row>
    <row r="5991" spans="1:3">
      <c r="A5991">
        <v>5990</v>
      </c>
      <c r="B5991">
        <v>24418.71</v>
      </c>
      <c r="C5991">
        <v>7879.74</v>
      </c>
    </row>
    <row r="5992" spans="1:3">
      <c r="A5992">
        <v>5991</v>
      </c>
      <c r="B5992">
        <v>24428.47</v>
      </c>
      <c r="C5992">
        <v>7881.72</v>
      </c>
    </row>
    <row r="5993" spans="1:3">
      <c r="A5993">
        <v>5992</v>
      </c>
      <c r="B5993">
        <v>24438.25</v>
      </c>
      <c r="C5993">
        <v>7883.7</v>
      </c>
    </row>
    <row r="5994" spans="1:3">
      <c r="A5994">
        <v>5993</v>
      </c>
      <c r="B5994">
        <v>24448.02</v>
      </c>
      <c r="C5994">
        <v>7885.69</v>
      </c>
    </row>
    <row r="5995" spans="1:3">
      <c r="A5995">
        <v>5994</v>
      </c>
      <c r="B5995">
        <v>24457.8</v>
      </c>
      <c r="C5995">
        <v>7887.67</v>
      </c>
    </row>
    <row r="5996" spans="1:3">
      <c r="A5996">
        <v>5995</v>
      </c>
      <c r="B5996">
        <v>24467.58</v>
      </c>
      <c r="C5996">
        <v>7889.66</v>
      </c>
    </row>
    <row r="5997" spans="1:3">
      <c r="A5997">
        <v>5996</v>
      </c>
      <c r="B5997">
        <v>24477.37</v>
      </c>
      <c r="C5997">
        <v>7891.64</v>
      </c>
    </row>
    <row r="5998" spans="1:3">
      <c r="A5998">
        <v>5997</v>
      </c>
      <c r="B5998">
        <v>24487.15</v>
      </c>
      <c r="C5998">
        <v>7893.63</v>
      </c>
    </row>
    <row r="5999" spans="1:3">
      <c r="A5999">
        <v>5998</v>
      </c>
      <c r="B5999">
        <v>24496.94</v>
      </c>
      <c r="C5999">
        <v>7895.61</v>
      </c>
    </row>
    <row r="6000" spans="1:3">
      <c r="A6000">
        <v>5999</v>
      </c>
      <c r="B6000">
        <v>24506.74</v>
      </c>
      <c r="C6000">
        <v>7897.6</v>
      </c>
    </row>
    <row r="6001" spans="1:3">
      <c r="A6001">
        <v>6000</v>
      </c>
      <c r="B6001">
        <v>24516.53</v>
      </c>
      <c r="C6001">
        <v>7899.58</v>
      </c>
    </row>
    <row r="6002" spans="1:3">
      <c r="A6002">
        <v>6001</v>
      </c>
      <c r="B6002">
        <v>24526.33</v>
      </c>
      <c r="C6002">
        <v>7901.57</v>
      </c>
    </row>
    <row r="6003" spans="1:3">
      <c r="A6003">
        <v>6002</v>
      </c>
      <c r="B6003">
        <v>24536.14</v>
      </c>
      <c r="C6003">
        <v>7903.56</v>
      </c>
    </row>
    <row r="6004" spans="1:3">
      <c r="A6004">
        <v>6003</v>
      </c>
      <c r="B6004">
        <v>24545.94</v>
      </c>
      <c r="C6004">
        <v>7905.55</v>
      </c>
    </row>
    <row r="6005" spans="1:3">
      <c r="A6005">
        <v>6004</v>
      </c>
      <c r="B6005">
        <v>24555.75</v>
      </c>
      <c r="C6005">
        <v>7907.53</v>
      </c>
    </row>
    <row r="6006" spans="1:3">
      <c r="A6006">
        <v>6005</v>
      </c>
      <c r="B6006">
        <v>24565.56</v>
      </c>
      <c r="C6006">
        <v>7909.52</v>
      </c>
    </row>
    <row r="6007" spans="1:3">
      <c r="A6007">
        <v>6006</v>
      </c>
      <c r="B6007">
        <v>24575.37</v>
      </c>
      <c r="C6007">
        <v>7911.51</v>
      </c>
    </row>
    <row r="6008" spans="1:3">
      <c r="A6008">
        <v>6007</v>
      </c>
      <c r="B6008">
        <v>24585.19</v>
      </c>
      <c r="C6008">
        <v>7913.5</v>
      </c>
    </row>
    <row r="6009" spans="1:3">
      <c r="A6009">
        <v>6008</v>
      </c>
      <c r="B6009">
        <v>24595.01</v>
      </c>
      <c r="C6009">
        <v>7915.49</v>
      </c>
    </row>
    <row r="6010" spans="1:3">
      <c r="A6010">
        <v>6009</v>
      </c>
      <c r="B6010">
        <v>24604.84</v>
      </c>
      <c r="C6010">
        <v>7917.48</v>
      </c>
    </row>
    <row r="6011" spans="1:3">
      <c r="A6011">
        <v>6010</v>
      </c>
      <c r="B6011">
        <v>24614.66</v>
      </c>
      <c r="C6011">
        <v>7919.47</v>
      </c>
    </row>
    <row r="6012" spans="1:3">
      <c r="A6012">
        <v>6011</v>
      </c>
      <c r="B6012">
        <v>24624.49</v>
      </c>
      <c r="C6012">
        <v>7921.46</v>
      </c>
    </row>
    <row r="6013" spans="1:3">
      <c r="A6013">
        <v>6012</v>
      </c>
      <c r="B6013">
        <v>24634.32</v>
      </c>
      <c r="C6013">
        <v>7923.45</v>
      </c>
    </row>
    <row r="6014" spans="1:3">
      <c r="A6014">
        <v>6013</v>
      </c>
      <c r="B6014">
        <v>24644.16</v>
      </c>
      <c r="C6014">
        <v>7925.44</v>
      </c>
    </row>
    <row r="6015" spans="1:3">
      <c r="A6015">
        <v>6014</v>
      </c>
      <c r="B6015">
        <v>24654</v>
      </c>
      <c r="C6015">
        <v>7927.43</v>
      </c>
    </row>
    <row r="6016" spans="1:3">
      <c r="A6016">
        <v>6015</v>
      </c>
      <c r="B6016">
        <v>24663.84</v>
      </c>
      <c r="C6016">
        <v>7929.42</v>
      </c>
    </row>
    <row r="6017" spans="1:3">
      <c r="A6017">
        <v>6016</v>
      </c>
      <c r="B6017">
        <v>24673.68</v>
      </c>
      <c r="C6017">
        <v>7931.41</v>
      </c>
    </row>
    <row r="6018" spans="1:3">
      <c r="A6018">
        <v>6017</v>
      </c>
      <c r="B6018">
        <v>24683.53</v>
      </c>
      <c r="C6018">
        <v>7933.4</v>
      </c>
    </row>
    <row r="6019" spans="1:3">
      <c r="A6019">
        <v>6018</v>
      </c>
      <c r="B6019">
        <v>24693.38</v>
      </c>
      <c r="C6019">
        <v>7935.4</v>
      </c>
    </row>
    <row r="6020" spans="1:3">
      <c r="A6020">
        <v>6019</v>
      </c>
      <c r="B6020">
        <v>24703.23</v>
      </c>
      <c r="C6020">
        <v>7937.39</v>
      </c>
    </row>
    <row r="6021" spans="1:3">
      <c r="A6021">
        <v>6020</v>
      </c>
      <c r="B6021">
        <v>24713.09</v>
      </c>
      <c r="C6021">
        <v>7939.38</v>
      </c>
    </row>
    <row r="6022" spans="1:3">
      <c r="A6022">
        <v>6021</v>
      </c>
      <c r="B6022">
        <v>24722.95</v>
      </c>
      <c r="C6022">
        <v>7941.37</v>
      </c>
    </row>
    <row r="6023" spans="1:3">
      <c r="A6023">
        <v>6022</v>
      </c>
      <c r="B6023">
        <v>24732.81</v>
      </c>
      <c r="C6023">
        <v>7943.37</v>
      </c>
    </row>
    <row r="6024" spans="1:3">
      <c r="A6024">
        <v>6023</v>
      </c>
      <c r="B6024">
        <v>24742.68</v>
      </c>
      <c r="C6024">
        <v>7945.36</v>
      </c>
    </row>
    <row r="6025" spans="1:3">
      <c r="A6025">
        <v>6024</v>
      </c>
      <c r="B6025">
        <v>24752.55</v>
      </c>
      <c r="C6025">
        <v>7947.36</v>
      </c>
    </row>
    <row r="6026" spans="1:3">
      <c r="A6026">
        <v>6025</v>
      </c>
      <c r="B6026">
        <v>24762.42</v>
      </c>
      <c r="C6026">
        <v>7949.35</v>
      </c>
    </row>
    <row r="6027" spans="1:3">
      <c r="A6027">
        <v>6026</v>
      </c>
      <c r="B6027">
        <v>24772.29</v>
      </c>
      <c r="C6027">
        <v>7951.35</v>
      </c>
    </row>
    <row r="6028" spans="1:3">
      <c r="A6028">
        <v>6027</v>
      </c>
      <c r="B6028">
        <v>24782.17</v>
      </c>
      <c r="C6028">
        <v>7953.34</v>
      </c>
    </row>
    <row r="6029" spans="1:3">
      <c r="A6029">
        <v>6028</v>
      </c>
      <c r="B6029">
        <v>24792.05</v>
      </c>
      <c r="C6029">
        <v>7955.34</v>
      </c>
    </row>
    <row r="6030" spans="1:3">
      <c r="A6030">
        <v>6029</v>
      </c>
      <c r="B6030">
        <v>24801.93</v>
      </c>
      <c r="C6030">
        <v>7957.33</v>
      </c>
    </row>
    <row r="6031" spans="1:3">
      <c r="A6031">
        <v>6030</v>
      </c>
      <c r="B6031">
        <v>24811.82</v>
      </c>
      <c r="C6031">
        <v>7959.33</v>
      </c>
    </row>
    <row r="6032" spans="1:3">
      <c r="A6032">
        <v>6031</v>
      </c>
      <c r="B6032">
        <v>24821.71</v>
      </c>
      <c r="C6032">
        <v>7961.33</v>
      </c>
    </row>
    <row r="6033" spans="1:3">
      <c r="A6033">
        <v>6032</v>
      </c>
      <c r="B6033">
        <v>24831.599999999999</v>
      </c>
      <c r="C6033">
        <v>7963.32</v>
      </c>
    </row>
    <row r="6034" spans="1:3">
      <c r="A6034">
        <v>6033</v>
      </c>
      <c r="B6034">
        <v>24841.5</v>
      </c>
      <c r="C6034">
        <v>7965.32</v>
      </c>
    </row>
    <row r="6035" spans="1:3">
      <c r="A6035">
        <v>6034</v>
      </c>
      <c r="B6035">
        <v>24851.4</v>
      </c>
      <c r="C6035">
        <v>7967.32</v>
      </c>
    </row>
    <row r="6036" spans="1:3">
      <c r="A6036">
        <v>6035</v>
      </c>
      <c r="B6036">
        <v>24861.3</v>
      </c>
      <c r="C6036">
        <v>7969.32</v>
      </c>
    </row>
    <row r="6037" spans="1:3">
      <c r="A6037">
        <v>6036</v>
      </c>
      <c r="B6037">
        <v>24871.200000000001</v>
      </c>
      <c r="C6037">
        <v>7971.31</v>
      </c>
    </row>
    <row r="6038" spans="1:3">
      <c r="A6038">
        <v>6037</v>
      </c>
      <c r="B6038">
        <v>24881.11</v>
      </c>
      <c r="C6038">
        <v>7973.31</v>
      </c>
    </row>
    <row r="6039" spans="1:3">
      <c r="A6039">
        <v>6038</v>
      </c>
      <c r="B6039">
        <v>24891.02</v>
      </c>
      <c r="C6039">
        <v>7975.31</v>
      </c>
    </row>
    <row r="6040" spans="1:3">
      <c r="A6040">
        <v>6039</v>
      </c>
      <c r="B6040">
        <v>24900.93</v>
      </c>
      <c r="C6040">
        <v>7977.31</v>
      </c>
    </row>
    <row r="6041" spans="1:3">
      <c r="A6041">
        <v>6040</v>
      </c>
      <c r="B6041">
        <v>24910.85</v>
      </c>
      <c r="C6041">
        <v>7979.31</v>
      </c>
    </row>
    <row r="6042" spans="1:3">
      <c r="A6042">
        <v>6041</v>
      </c>
      <c r="B6042">
        <v>24920.77</v>
      </c>
      <c r="C6042">
        <v>7981.31</v>
      </c>
    </row>
    <row r="6043" spans="1:3">
      <c r="A6043">
        <v>6042</v>
      </c>
      <c r="B6043">
        <v>24930.69</v>
      </c>
      <c r="C6043">
        <v>7983.31</v>
      </c>
    </row>
    <row r="6044" spans="1:3">
      <c r="A6044">
        <v>6043</v>
      </c>
      <c r="B6044">
        <v>24940.62</v>
      </c>
      <c r="C6044">
        <v>7985.31</v>
      </c>
    </row>
    <row r="6045" spans="1:3">
      <c r="A6045">
        <v>6044</v>
      </c>
      <c r="B6045">
        <v>24950.55</v>
      </c>
      <c r="C6045">
        <v>7987.31</v>
      </c>
    </row>
    <row r="6046" spans="1:3">
      <c r="A6046">
        <v>6045</v>
      </c>
      <c r="B6046">
        <v>24960.48</v>
      </c>
      <c r="C6046">
        <v>7989.31</v>
      </c>
    </row>
    <row r="6047" spans="1:3">
      <c r="A6047">
        <v>6046</v>
      </c>
      <c r="B6047">
        <v>24970.42</v>
      </c>
      <c r="C6047">
        <v>7991.31</v>
      </c>
    </row>
    <row r="6048" spans="1:3">
      <c r="A6048">
        <v>6047</v>
      </c>
      <c r="B6048">
        <v>24980.35</v>
      </c>
      <c r="C6048">
        <v>7993.32</v>
      </c>
    </row>
    <row r="6049" spans="1:3">
      <c r="A6049">
        <v>6048</v>
      </c>
      <c r="B6049">
        <v>24990.29</v>
      </c>
      <c r="C6049">
        <v>7995.32</v>
      </c>
    </row>
    <row r="6050" spans="1:3">
      <c r="A6050">
        <v>6049</v>
      </c>
      <c r="B6050">
        <v>25000.240000000002</v>
      </c>
      <c r="C6050">
        <v>7997.32</v>
      </c>
    </row>
    <row r="6051" spans="1:3">
      <c r="A6051">
        <v>6050</v>
      </c>
      <c r="B6051">
        <v>25010.19</v>
      </c>
      <c r="C6051">
        <v>7999.32</v>
      </c>
    </row>
    <row r="6052" spans="1:3">
      <c r="A6052">
        <v>6051</v>
      </c>
      <c r="B6052">
        <v>25020.14</v>
      </c>
      <c r="C6052">
        <v>8001.33</v>
      </c>
    </row>
    <row r="6053" spans="1:3">
      <c r="A6053">
        <v>6052</v>
      </c>
      <c r="B6053">
        <v>25030.09</v>
      </c>
      <c r="C6053">
        <v>8003.33</v>
      </c>
    </row>
    <row r="6054" spans="1:3">
      <c r="A6054">
        <v>6053</v>
      </c>
      <c r="B6054">
        <v>25040.04</v>
      </c>
      <c r="C6054">
        <v>8005.34</v>
      </c>
    </row>
    <row r="6055" spans="1:3">
      <c r="A6055">
        <v>6054</v>
      </c>
      <c r="B6055">
        <v>25050</v>
      </c>
      <c r="C6055">
        <v>8007.34</v>
      </c>
    </row>
    <row r="6056" spans="1:3">
      <c r="A6056">
        <v>6055</v>
      </c>
      <c r="B6056">
        <v>25059.97</v>
      </c>
      <c r="C6056">
        <v>8009.34</v>
      </c>
    </row>
    <row r="6057" spans="1:3">
      <c r="A6057">
        <v>6056</v>
      </c>
      <c r="B6057">
        <v>25069.93</v>
      </c>
      <c r="C6057">
        <v>8011.35</v>
      </c>
    </row>
    <row r="6058" spans="1:3">
      <c r="A6058">
        <v>6057</v>
      </c>
      <c r="B6058">
        <v>25079.9</v>
      </c>
      <c r="C6058">
        <v>8013.35</v>
      </c>
    </row>
    <row r="6059" spans="1:3">
      <c r="A6059">
        <v>6058</v>
      </c>
      <c r="B6059">
        <v>25089.87</v>
      </c>
      <c r="C6059">
        <v>8015.36</v>
      </c>
    </row>
    <row r="6060" spans="1:3">
      <c r="A6060">
        <v>6059</v>
      </c>
      <c r="B6060">
        <v>25099.85</v>
      </c>
      <c r="C6060">
        <v>8017.37</v>
      </c>
    </row>
    <row r="6061" spans="1:3">
      <c r="A6061">
        <v>6060</v>
      </c>
      <c r="B6061">
        <v>25109.82</v>
      </c>
      <c r="C6061">
        <v>8019.37</v>
      </c>
    </row>
    <row r="6062" spans="1:3">
      <c r="A6062">
        <v>6061</v>
      </c>
      <c r="B6062">
        <v>25119.8</v>
      </c>
      <c r="C6062">
        <v>8021.38</v>
      </c>
    </row>
    <row r="6063" spans="1:3">
      <c r="A6063">
        <v>6062</v>
      </c>
      <c r="B6063">
        <v>25129.79</v>
      </c>
      <c r="C6063">
        <v>8023.39</v>
      </c>
    </row>
    <row r="6064" spans="1:3">
      <c r="A6064">
        <v>6063</v>
      </c>
      <c r="B6064">
        <v>25139.77</v>
      </c>
      <c r="C6064">
        <v>8025.39</v>
      </c>
    </row>
    <row r="6065" spans="1:3">
      <c r="A6065">
        <v>6064</v>
      </c>
      <c r="B6065">
        <v>25149.759999999998</v>
      </c>
      <c r="C6065">
        <v>8027.4</v>
      </c>
    </row>
    <row r="6066" spans="1:3">
      <c r="A6066">
        <v>6065</v>
      </c>
      <c r="B6066">
        <v>25159.759999999998</v>
      </c>
      <c r="C6066">
        <v>8029.41</v>
      </c>
    </row>
    <row r="6067" spans="1:3">
      <c r="A6067">
        <v>6066</v>
      </c>
      <c r="B6067">
        <v>25169.75</v>
      </c>
      <c r="C6067">
        <v>8031.42</v>
      </c>
    </row>
    <row r="6068" spans="1:3">
      <c r="A6068">
        <v>6067</v>
      </c>
      <c r="B6068">
        <v>25179.75</v>
      </c>
      <c r="C6068">
        <v>8033.42</v>
      </c>
    </row>
    <row r="6069" spans="1:3">
      <c r="A6069">
        <v>6068</v>
      </c>
      <c r="B6069">
        <v>25189.75</v>
      </c>
      <c r="C6069">
        <v>8035.43</v>
      </c>
    </row>
    <row r="6070" spans="1:3">
      <c r="A6070">
        <v>6069</v>
      </c>
      <c r="B6070">
        <v>25199.759999999998</v>
      </c>
      <c r="C6070">
        <v>8037.44</v>
      </c>
    </row>
    <row r="6071" spans="1:3">
      <c r="A6071">
        <v>6070</v>
      </c>
      <c r="B6071">
        <v>25209.759999999998</v>
      </c>
      <c r="C6071">
        <v>8039.45</v>
      </c>
    </row>
    <row r="6072" spans="1:3">
      <c r="A6072">
        <v>6071</v>
      </c>
      <c r="B6072">
        <v>25219.78</v>
      </c>
      <c r="C6072">
        <v>8041.46</v>
      </c>
    </row>
    <row r="6073" spans="1:3">
      <c r="A6073">
        <v>6072</v>
      </c>
      <c r="B6073">
        <v>25229.79</v>
      </c>
      <c r="C6073">
        <v>8043.47</v>
      </c>
    </row>
    <row r="6074" spans="1:3">
      <c r="A6074">
        <v>6073</v>
      </c>
      <c r="B6074">
        <v>25239.81</v>
      </c>
      <c r="C6074">
        <v>8045.48</v>
      </c>
    </row>
    <row r="6075" spans="1:3">
      <c r="A6075">
        <v>6074</v>
      </c>
      <c r="B6075">
        <v>25249.83</v>
      </c>
      <c r="C6075">
        <v>8047.49</v>
      </c>
    </row>
    <row r="6076" spans="1:3">
      <c r="A6076">
        <v>6075</v>
      </c>
      <c r="B6076">
        <v>25259.85</v>
      </c>
      <c r="C6076">
        <v>8049.51</v>
      </c>
    </row>
    <row r="6077" spans="1:3">
      <c r="A6077">
        <v>6076</v>
      </c>
      <c r="B6077">
        <v>25269.88</v>
      </c>
      <c r="C6077">
        <v>8051.52</v>
      </c>
    </row>
    <row r="6078" spans="1:3">
      <c r="A6078">
        <v>6077</v>
      </c>
      <c r="B6078">
        <v>25279.9</v>
      </c>
      <c r="C6078">
        <v>8053.53</v>
      </c>
    </row>
    <row r="6079" spans="1:3">
      <c r="A6079">
        <v>6078</v>
      </c>
      <c r="B6079">
        <v>25289.94</v>
      </c>
      <c r="C6079">
        <v>8055.54</v>
      </c>
    </row>
    <row r="6080" spans="1:3">
      <c r="A6080">
        <v>6079</v>
      </c>
      <c r="B6080">
        <v>25299.97</v>
      </c>
      <c r="C6080">
        <v>8057.55</v>
      </c>
    </row>
    <row r="6081" spans="1:3">
      <c r="A6081">
        <v>6080</v>
      </c>
      <c r="B6081">
        <v>25310.01</v>
      </c>
      <c r="C6081">
        <v>8059.57</v>
      </c>
    </row>
    <row r="6082" spans="1:3">
      <c r="A6082">
        <v>6081</v>
      </c>
      <c r="B6082">
        <v>25320.05</v>
      </c>
      <c r="C6082">
        <v>8061.58</v>
      </c>
    </row>
    <row r="6083" spans="1:3">
      <c r="A6083">
        <v>6082</v>
      </c>
      <c r="B6083">
        <v>25330.1</v>
      </c>
      <c r="C6083">
        <v>8063.59</v>
      </c>
    </row>
    <row r="6084" spans="1:3">
      <c r="A6084">
        <v>6083</v>
      </c>
      <c r="B6084">
        <v>25340.14</v>
      </c>
      <c r="C6084">
        <v>8065.61</v>
      </c>
    </row>
    <row r="6085" spans="1:3">
      <c r="A6085">
        <v>6084</v>
      </c>
      <c r="B6085">
        <v>25350.19</v>
      </c>
      <c r="C6085">
        <v>8067.62</v>
      </c>
    </row>
    <row r="6086" spans="1:3">
      <c r="A6086">
        <v>6085</v>
      </c>
      <c r="B6086">
        <v>25360.25</v>
      </c>
      <c r="C6086">
        <v>8069.64</v>
      </c>
    </row>
    <row r="6087" spans="1:3">
      <c r="A6087">
        <v>6086</v>
      </c>
      <c r="B6087">
        <v>25370.31</v>
      </c>
      <c r="C6087">
        <v>8071.65</v>
      </c>
    </row>
    <row r="6088" spans="1:3">
      <c r="A6088">
        <v>6087</v>
      </c>
      <c r="B6088">
        <v>25380.37</v>
      </c>
      <c r="C6088">
        <v>8073.67</v>
      </c>
    </row>
    <row r="6089" spans="1:3">
      <c r="A6089">
        <v>6088</v>
      </c>
      <c r="B6089">
        <v>25390.43</v>
      </c>
      <c r="C6089">
        <v>8075.68</v>
      </c>
    </row>
    <row r="6090" spans="1:3">
      <c r="A6090">
        <v>6089</v>
      </c>
      <c r="B6090">
        <v>25400.49</v>
      </c>
      <c r="C6090">
        <v>8077.7</v>
      </c>
    </row>
    <row r="6091" spans="1:3">
      <c r="A6091">
        <v>6090</v>
      </c>
      <c r="B6091">
        <v>25410.560000000001</v>
      </c>
      <c r="C6091">
        <v>8079.71</v>
      </c>
    </row>
    <row r="6092" spans="1:3">
      <c r="A6092">
        <v>6091</v>
      </c>
      <c r="B6092">
        <v>25420.639999999999</v>
      </c>
      <c r="C6092">
        <v>8081.73</v>
      </c>
    </row>
    <row r="6093" spans="1:3">
      <c r="A6093">
        <v>6092</v>
      </c>
      <c r="B6093">
        <v>25430.71</v>
      </c>
      <c r="C6093">
        <v>8083.75</v>
      </c>
    </row>
    <row r="6094" spans="1:3">
      <c r="A6094">
        <v>6093</v>
      </c>
      <c r="B6094">
        <v>25440.79</v>
      </c>
      <c r="C6094">
        <v>8085.76</v>
      </c>
    </row>
    <row r="6095" spans="1:3">
      <c r="A6095">
        <v>6094</v>
      </c>
      <c r="B6095">
        <v>25450.87</v>
      </c>
      <c r="C6095">
        <v>8087.78</v>
      </c>
    </row>
    <row r="6096" spans="1:3">
      <c r="A6096">
        <v>6095</v>
      </c>
      <c r="B6096">
        <v>25460.95</v>
      </c>
      <c r="C6096">
        <v>8089.8</v>
      </c>
    </row>
    <row r="6097" spans="1:3">
      <c r="A6097">
        <v>6096</v>
      </c>
      <c r="B6097">
        <v>25471.040000000001</v>
      </c>
      <c r="C6097">
        <v>8091.82</v>
      </c>
    </row>
    <row r="6098" spans="1:3">
      <c r="A6098">
        <v>6097</v>
      </c>
      <c r="B6098">
        <v>25481.13</v>
      </c>
      <c r="C6098">
        <v>8093.84</v>
      </c>
    </row>
    <row r="6099" spans="1:3">
      <c r="A6099">
        <v>6098</v>
      </c>
      <c r="B6099">
        <v>25491.23</v>
      </c>
      <c r="C6099">
        <v>8095.86</v>
      </c>
    </row>
    <row r="6100" spans="1:3">
      <c r="A6100">
        <v>6099</v>
      </c>
      <c r="B6100">
        <v>25501.32</v>
      </c>
      <c r="C6100">
        <v>8097.87</v>
      </c>
    </row>
    <row r="6101" spans="1:3">
      <c r="A6101">
        <v>6100</v>
      </c>
      <c r="B6101">
        <v>25511.42</v>
      </c>
      <c r="C6101">
        <v>8099.89</v>
      </c>
    </row>
    <row r="6102" spans="1:3">
      <c r="A6102">
        <v>6101</v>
      </c>
      <c r="B6102">
        <v>25521.52</v>
      </c>
      <c r="C6102">
        <v>8101.91</v>
      </c>
    </row>
    <row r="6103" spans="1:3">
      <c r="A6103">
        <v>6102</v>
      </c>
      <c r="B6103">
        <v>25531.63</v>
      </c>
      <c r="C6103">
        <v>8103.93</v>
      </c>
    </row>
    <row r="6104" spans="1:3">
      <c r="A6104">
        <v>6103</v>
      </c>
      <c r="B6104">
        <v>25541.74</v>
      </c>
      <c r="C6104">
        <v>8105.95</v>
      </c>
    </row>
    <row r="6105" spans="1:3">
      <c r="A6105">
        <v>6104</v>
      </c>
      <c r="B6105">
        <v>25551.85</v>
      </c>
      <c r="C6105">
        <v>8107.98</v>
      </c>
    </row>
    <row r="6106" spans="1:3">
      <c r="A6106">
        <v>6105</v>
      </c>
      <c r="B6106">
        <v>25561.97</v>
      </c>
      <c r="C6106">
        <v>8110</v>
      </c>
    </row>
    <row r="6107" spans="1:3">
      <c r="A6107">
        <v>6106</v>
      </c>
      <c r="B6107">
        <v>25572.080000000002</v>
      </c>
      <c r="C6107">
        <v>8112.02</v>
      </c>
    </row>
    <row r="6108" spans="1:3">
      <c r="A6108">
        <v>6107</v>
      </c>
      <c r="B6108">
        <v>25582.21</v>
      </c>
      <c r="C6108">
        <v>8114.04</v>
      </c>
    </row>
    <row r="6109" spans="1:3">
      <c r="A6109">
        <v>6108</v>
      </c>
      <c r="B6109">
        <v>25592.33</v>
      </c>
      <c r="C6109">
        <v>8116.06</v>
      </c>
    </row>
    <row r="6110" spans="1:3">
      <c r="A6110">
        <v>6109</v>
      </c>
      <c r="B6110">
        <v>25602.46</v>
      </c>
      <c r="C6110">
        <v>8118.09</v>
      </c>
    </row>
    <row r="6111" spans="1:3">
      <c r="A6111">
        <v>6110</v>
      </c>
      <c r="B6111">
        <v>25612.59</v>
      </c>
      <c r="C6111">
        <v>8120.11</v>
      </c>
    </row>
    <row r="6112" spans="1:3">
      <c r="A6112">
        <v>6111</v>
      </c>
      <c r="B6112">
        <v>25622.720000000001</v>
      </c>
      <c r="C6112">
        <v>8122.13</v>
      </c>
    </row>
    <row r="6113" spans="1:3">
      <c r="A6113">
        <v>6112</v>
      </c>
      <c r="B6113">
        <v>25632.86</v>
      </c>
      <c r="C6113">
        <v>8124.16</v>
      </c>
    </row>
    <row r="6114" spans="1:3">
      <c r="A6114">
        <v>6113</v>
      </c>
      <c r="B6114">
        <v>25643</v>
      </c>
      <c r="C6114">
        <v>8126.18</v>
      </c>
    </row>
    <row r="6115" spans="1:3">
      <c r="A6115">
        <v>6114</v>
      </c>
      <c r="B6115">
        <v>25653.14</v>
      </c>
      <c r="C6115">
        <v>8128.2</v>
      </c>
    </row>
    <row r="6116" spans="1:3">
      <c r="A6116">
        <v>6115</v>
      </c>
      <c r="B6116">
        <v>25663.29</v>
      </c>
      <c r="C6116">
        <v>8130.23</v>
      </c>
    </row>
    <row r="6117" spans="1:3">
      <c r="A6117">
        <v>6116</v>
      </c>
      <c r="B6117">
        <v>25673.439999999999</v>
      </c>
      <c r="C6117">
        <v>8132.25</v>
      </c>
    </row>
    <row r="6118" spans="1:3">
      <c r="A6118">
        <v>6117</v>
      </c>
      <c r="B6118">
        <v>25683.59</v>
      </c>
      <c r="C6118">
        <v>8134.28</v>
      </c>
    </row>
    <row r="6119" spans="1:3">
      <c r="A6119">
        <v>6118</v>
      </c>
      <c r="B6119">
        <v>25693.74</v>
      </c>
      <c r="C6119">
        <v>8136.3</v>
      </c>
    </row>
    <row r="6120" spans="1:3">
      <c r="A6120">
        <v>6119</v>
      </c>
      <c r="B6120">
        <v>25703.9</v>
      </c>
      <c r="C6120">
        <v>8138.33</v>
      </c>
    </row>
    <row r="6121" spans="1:3">
      <c r="A6121">
        <v>6120</v>
      </c>
      <c r="B6121">
        <v>25714.06</v>
      </c>
      <c r="C6121">
        <v>8140.36</v>
      </c>
    </row>
    <row r="6122" spans="1:3">
      <c r="A6122">
        <v>6121</v>
      </c>
      <c r="B6122">
        <v>25724.23</v>
      </c>
      <c r="C6122">
        <v>8142.38</v>
      </c>
    </row>
    <row r="6123" spans="1:3">
      <c r="A6123">
        <v>6122</v>
      </c>
      <c r="B6123">
        <v>25734.39</v>
      </c>
      <c r="C6123">
        <v>8144.41</v>
      </c>
    </row>
    <row r="6124" spans="1:3">
      <c r="A6124">
        <v>6123</v>
      </c>
      <c r="B6124">
        <v>25744.560000000001</v>
      </c>
      <c r="C6124">
        <v>8146.44</v>
      </c>
    </row>
    <row r="6125" spans="1:3">
      <c r="A6125">
        <v>6124</v>
      </c>
      <c r="B6125">
        <v>25754.74</v>
      </c>
      <c r="C6125">
        <v>8148.46</v>
      </c>
    </row>
    <row r="6126" spans="1:3">
      <c r="A6126">
        <v>6125</v>
      </c>
      <c r="B6126">
        <v>25764.91</v>
      </c>
      <c r="C6126">
        <v>8150.49</v>
      </c>
    </row>
    <row r="6127" spans="1:3">
      <c r="A6127">
        <v>6126</v>
      </c>
      <c r="B6127">
        <v>25775.09</v>
      </c>
      <c r="C6127">
        <v>8152.52</v>
      </c>
    </row>
    <row r="6128" spans="1:3">
      <c r="A6128">
        <v>6127</v>
      </c>
      <c r="B6128">
        <v>25785.279999999999</v>
      </c>
      <c r="C6128">
        <v>8154.55</v>
      </c>
    </row>
    <row r="6129" spans="1:3">
      <c r="A6129">
        <v>6128</v>
      </c>
      <c r="B6129">
        <v>25795.46</v>
      </c>
      <c r="C6129">
        <v>8156.58</v>
      </c>
    </row>
    <row r="6130" spans="1:3">
      <c r="A6130">
        <v>6129</v>
      </c>
      <c r="B6130">
        <v>25805.65</v>
      </c>
      <c r="C6130">
        <v>8158.61</v>
      </c>
    </row>
    <row r="6131" spans="1:3">
      <c r="A6131">
        <v>6130</v>
      </c>
      <c r="B6131">
        <v>25815.84</v>
      </c>
      <c r="C6131">
        <v>8160.64</v>
      </c>
    </row>
    <row r="6132" spans="1:3">
      <c r="A6132">
        <v>6131</v>
      </c>
      <c r="B6132">
        <v>25826.04</v>
      </c>
      <c r="C6132">
        <v>8162.67</v>
      </c>
    </row>
    <row r="6133" spans="1:3">
      <c r="A6133">
        <v>6132</v>
      </c>
      <c r="B6133">
        <v>25836.240000000002</v>
      </c>
      <c r="C6133">
        <v>8164.7</v>
      </c>
    </row>
    <row r="6134" spans="1:3">
      <c r="A6134">
        <v>6133</v>
      </c>
      <c r="B6134">
        <v>25846.44</v>
      </c>
      <c r="C6134">
        <v>8166.73</v>
      </c>
    </row>
    <row r="6135" spans="1:3">
      <c r="A6135">
        <v>6134</v>
      </c>
      <c r="B6135">
        <v>25856.639999999999</v>
      </c>
      <c r="C6135">
        <v>8168.76</v>
      </c>
    </row>
    <row r="6136" spans="1:3">
      <c r="A6136">
        <v>6135</v>
      </c>
      <c r="B6136">
        <v>25866.85</v>
      </c>
      <c r="C6136">
        <v>8170.79</v>
      </c>
    </row>
    <row r="6137" spans="1:3">
      <c r="A6137">
        <v>6136</v>
      </c>
      <c r="B6137">
        <v>25877.06</v>
      </c>
      <c r="C6137">
        <v>8172.82</v>
      </c>
    </row>
    <row r="6138" spans="1:3">
      <c r="A6138">
        <v>6137</v>
      </c>
      <c r="B6138">
        <v>25887.279999999999</v>
      </c>
      <c r="C6138">
        <v>8174.85</v>
      </c>
    </row>
    <row r="6139" spans="1:3">
      <c r="A6139">
        <v>6138</v>
      </c>
      <c r="B6139">
        <v>25897.49</v>
      </c>
      <c r="C6139">
        <v>8176.89</v>
      </c>
    </row>
    <row r="6140" spans="1:3">
      <c r="A6140">
        <v>6139</v>
      </c>
      <c r="B6140">
        <v>25907.71</v>
      </c>
      <c r="C6140">
        <v>8178.92</v>
      </c>
    </row>
    <row r="6141" spans="1:3">
      <c r="A6141">
        <v>6140</v>
      </c>
      <c r="B6141">
        <v>25917.94</v>
      </c>
      <c r="C6141">
        <v>8180.95</v>
      </c>
    </row>
    <row r="6142" spans="1:3">
      <c r="A6142">
        <v>6141</v>
      </c>
      <c r="B6142">
        <v>25928.16</v>
      </c>
      <c r="C6142">
        <v>8182.99</v>
      </c>
    </row>
    <row r="6143" spans="1:3">
      <c r="A6143">
        <v>6142</v>
      </c>
      <c r="B6143">
        <v>25938.39</v>
      </c>
      <c r="C6143">
        <v>8185.02</v>
      </c>
    </row>
    <row r="6144" spans="1:3">
      <c r="A6144">
        <v>6143</v>
      </c>
      <c r="B6144">
        <v>25948.63</v>
      </c>
      <c r="C6144">
        <v>8187.05</v>
      </c>
    </row>
    <row r="6145" spans="1:3">
      <c r="A6145">
        <v>6144</v>
      </c>
      <c r="B6145">
        <v>25958.86</v>
      </c>
      <c r="C6145">
        <v>8189.09</v>
      </c>
    </row>
    <row r="6146" spans="1:3">
      <c r="A6146">
        <v>6145</v>
      </c>
      <c r="B6146">
        <v>25969.1</v>
      </c>
      <c r="C6146">
        <v>8191.12</v>
      </c>
    </row>
    <row r="6147" spans="1:3">
      <c r="A6147">
        <v>6146</v>
      </c>
      <c r="B6147">
        <v>25979.34</v>
      </c>
      <c r="C6147">
        <v>8193.16</v>
      </c>
    </row>
    <row r="6148" spans="1:3">
      <c r="A6148">
        <v>6147</v>
      </c>
      <c r="B6148">
        <v>25989.59</v>
      </c>
      <c r="C6148">
        <v>8195.19</v>
      </c>
    </row>
    <row r="6149" spans="1:3">
      <c r="A6149">
        <v>6148</v>
      </c>
      <c r="B6149">
        <v>25999.83</v>
      </c>
      <c r="C6149">
        <v>8197.23</v>
      </c>
    </row>
    <row r="6150" spans="1:3">
      <c r="A6150">
        <v>6149</v>
      </c>
      <c r="B6150">
        <v>26010.09</v>
      </c>
      <c r="C6150">
        <v>8199.26</v>
      </c>
    </row>
    <row r="6151" spans="1:3">
      <c r="A6151">
        <v>6150</v>
      </c>
      <c r="B6151">
        <v>26020.34</v>
      </c>
      <c r="C6151">
        <v>8201.2999999999993</v>
      </c>
    </row>
    <row r="6152" spans="1:3">
      <c r="A6152">
        <v>6151</v>
      </c>
      <c r="B6152">
        <v>26030.6</v>
      </c>
      <c r="C6152">
        <v>8203.34</v>
      </c>
    </row>
    <row r="6153" spans="1:3">
      <c r="A6153">
        <v>6152</v>
      </c>
      <c r="B6153">
        <v>26040.86</v>
      </c>
      <c r="C6153">
        <v>8205.3700000000008</v>
      </c>
    </row>
    <row r="6154" spans="1:3">
      <c r="A6154">
        <v>6153</v>
      </c>
      <c r="B6154">
        <v>26051.119999999999</v>
      </c>
      <c r="C6154">
        <v>8207.41</v>
      </c>
    </row>
    <row r="6155" spans="1:3">
      <c r="A6155">
        <v>6154</v>
      </c>
      <c r="B6155">
        <v>26061.39</v>
      </c>
      <c r="C6155">
        <v>8209.4500000000007</v>
      </c>
    </row>
    <row r="6156" spans="1:3">
      <c r="A6156">
        <v>6155</v>
      </c>
      <c r="B6156">
        <v>26071.66</v>
      </c>
      <c r="C6156">
        <v>8211.49</v>
      </c>
    </row>
    <row r="6157" spans="1:3">
      <c r="A6157">
        <v>6156</v>
      </c>
      <c r="B6157">
        <v>26081.93</v>
      </c>
      <c r="C6157">
        <v>8213.5300000000007</v>
      </c>
    </row>
    <row r="6158" spans="1:3">
      <c r="A6158">
        <v>6157</v>
      </c>
      <c r="B6158">
        <v>26092.21</v>
      </c>
      <c r="C6158">
        <v>8215.56</v>
      </c>
    </row>
    <row r="6159" spans="1:3">
      <c r="A6159">
        <v>6158</v>
      </c>
      <c r="B6159">
        <v>26102.49</v>
      </c>
      <c r="C6159">
        <v>8217.6</v>
      </c>
    </row>
    <row r="6160" spans="1:3">
      <c r="A6160">
        <v>6159</v>
      </c>
      <c r="B6160">
        <v>26112.77</v>
      </c>
      <c r="C6160">
        <v>8219.64</v>
      </c>
    </row>
    <row r="6161" spans="1:3">
      <c r="A6161">
        <v>6160</v>
      </c>
      <c r="B6161">
        <v>26123.05</v>
      </c>
      <c r="C6161">
        <v>8221.68</v>
      </c>
    </row>
    <row r="6162" spans="1:3">
      <c r="A6162">
        <v>6161</v>
      </c>
      <c r="B6162">
        <v>26133.34</v>
      </c>
      <c r="C6162">
        <v>8223.7199999999993</v>
      </c>
    </row>
    <row r="6163" spans="1:3">
      <c r="A6163">
        <v>6162</v>
      </c>
      <c r="B6163">
        <v>26143.63</v>
      </c>
      <c r="C6163">
        <v>8225.76</v>
      </c>
    </row>
    <row r="6164" spans="1:3">
      <c r="A6164">
        <v>6163</v>
      </c>
      <c r="B6164">
        <v>26153.93</v>
      </c>
      <c r="C6164">
        <v>8227.7999999999993</v>
      </c>
    </row>
    <row r="6165" spans="1:3">
      <c r="A6165">
        <v>6164</v>
      </c>
      <c r="B6165">
        <v>26164.23</v>
      </c>
      <c r="C6165">
        <v>8229.85</v>
      </c>
    </row>
    <row r="6166" spans="1:3">
      <c r="A6166">
        <v>6165</v>
      </c>
      <c r="B6166">
        <v>26174.53</v>
      </c>
      <c r="C6166">
        <v>8231.89</v>
      </c>
    </row>
    <row r="6167" spans="1:3">
      <c r="A6167">
        <v>6166</v>
      </c>
      <c r="B6167">
        <v>26184.83</v>
      </c>
      <c r="C6167">
        <v>8233.93</v>
      </c>
    </row>
    <row r="6168" spans="1:3">
      <c r="A6168">
        <v>6167</v>
      </c>
      <c r="B6168">
        <v>26195.14</v>
      </c>
      <c r="C6168">
        <v>8235.9699999999993</v>
      </c>
    </row>
    <row r="6169" spans="1:3">
      <c r="A6169">
        <v>6168</v>
      </c>
      <c r="B6169">
        <v>26205.45</v>
      </c>
      <c r="C6169">
        <v>8238.01</v>
      </c>
    </row>
    <row r="6170" spans="1:3">
      <c r="A6170">
        <v>6169</v>
      </c>
      <c r="B6170">
        <v>26215.759999999998</v>
      </c>
      <c r="C6170">
        <v>8240.06</v>
      </c>
    </row>
    <row r="6171" spans="1:3">
      <c r="A6171">
        <v>6170</v>
      </c>
      <c r="B6171">
        <v>26226.080000000002</v>
      </c>
      <c r="C6171">
        <v>8242.1</v>
      </c>
    </row>
    <row r="6172" spans="1:3">
      <c r="A6172">
        <v>6171</v>
      </c>
      <c r="B6172">
        <v>26236.400000000001</v>
      </c>
      <c r="C6172">
        <v>8244.14</v>
      </c>
    </row>
    <row r="6173" spans="1:3">
      <c r="A6173">
        <v>6172</v>
      </c>
      <c r="B6173">
        <v>26246.720000000001</v>
      </c>
      <c r="C6173">
        <v>8246.19</v>
      </c>
    </row>
    <row r="6174" spans="1:3">
      <c r="A6174">
        <v>6173</v>
      </c>
      <c r="B6174">
        <v>26257.05</v>
      </c>
      <c r="C6174">
        <v>8248.23</v>
      </c>
    </row>
    <row r="6175" spans="1:3">
      <c r="A6175">
        <v>6174</v>
      </c>
      <c r="B6175">
        <v>26267.38</v>
      </c>
      <c r="C6175">
        <v>8250.2800000000007</v>
      </c>
    </row>
    <row r="6176" spans="1:3">
      <c r="A6176">
        <v>6175</v>
      </c>
      <c r="B6176">
        <v>26277.71</v>
      </c>
      <c r="C6176">
        <v>8252.32</v>
      </c>
    </row>
    <row r="6177" spans="1:3">
      <c r="A6177">
        <v>6176</v>
      </c>
      <c r="B6177">
        <v>26288.05</v>
      </c>
      <c r="C6177">
        <v>8254.3700000000008</v>
      </c>
    </row>
    <row r="6178" spans="1:3">
      <c r="A6178">
        <v>6177</v>
      </c>
      <c r="B6178">
        <v>26298.39</v>
      </c>
      <c r="C6178">
        <v>8256.41</v>
      </c>
    </row>
    <row r="6179" spans="1:3">
      <c r="A6179">
        <v>6178</v>
      </c>
      <c r="B6179">
        <v>26308.73</v>
      </c>
      <c r="C6179">
        <v>8258.4599999999991</v>
      </c>
    </row>
    <row r="6180" spans="1:3">
      <c r="A6180">
        <v>6179</v>
      </c>
      <c r="B6180">
        <v>26319.07</v>
      </c>
      <c r="C6180">
        <v>8260.5</v>
      </c>
    </row>
    <row r="6181" spans="1:3">
      <c r="A6181">
        <v>6180</v>
      </c>
      <c r="B6181">
        <v>26329.42</v>
      </c>
      <c r="C6181">
        <v>8262.5499999999993</v>
      </c>
    </row>
    <row r="6182" spans="1:3">
      <c r="A6182">
        <v>6181</v>
      </c>
      <c r="B6182">
        <v>26339.77</v>
      </c>
      <c r="C6182">
        <v>8264.6</v>
      </c>
    </row>
    <row r="6183" spans="1:3">
      <c r="A6183">
        <v>6182</v>
      </c>
      <c r="B6183">
        <v>26350.13</v>
      </c>
      <c r="C6183">
        <v>8266.64</v>
      </c>
    </row>
    <row r="6184" spans="1:3">
      <c r="A6184">
        <v>6183</v>
      </c>
      <c r="B6184">
        <v>26360.48</v>
      </c>
      <c r="C6184">
        <v>8268.69</v>
      </c>
    </row>
    <row r="6185" spans="1:3">
      <c r="A6185">
        <v>6184</v>
      </c>
      <c r="B6185">
        <v>26370.84</v>
      </c>
      <c r="C6185">
        <v>8270.74</v>
      </c>
    </row>
    <row r="6186" spans="1:3">
      <c r="A6186">
        <v>6185</v>
      </c>
      <c r="B6186">
        <v>26381.21</v>
      </c>
      <c r="C6186">
        <v>8272.7900000000009</v>
      </c>
    </row>
    <row r="6187" spans="1:3">
      <c r="A6187">
        <v>6186</v>
      </c>
      <c r="B6187">
        <v>26391.57</v>
      </c>
      <c r="C6187">
        <v>8274.84</v>
      </c>
    </row>
    <row r="6188" spans="1:3">
      <c r="A6188">
        <v>6187</v>
      </c>
      <c r="B6188">
        <v>26401.94</v>
      </c>
      <c r="C6188">
        <v>8276.8799999999992</v>
      </c>
    </row>
    <row r="6189" spans="1:3">
      <c r="A6189">
        <v>6188</v>
      </c>
      <c r="B6189">
        <v>26412.32</v>
      </c>
      <c r="C6189">
        <v>8278.93</v>
      </c>
    </row>
    <row r="6190" spans="1:3">
      <c r="A6190">
        <v>6189</v>
      </c>
      <c r="B6190">
        <v>26422.69</v>
      </c>
      <c r="C6190">
        <v>8280.98</v>
      </c>
    </row>
    <row r="6191" spans="1:3">
      <c r="A6191">
        <v>6190</v>
      </c>
      <c r="B6191">
        <v>26433.07</v>
      </c>
      <c r="C6191">
        <v>8283.0300000000007</v>
      </c>
    </row>
    <row r="6192" spans="1:3">
      <c r="A6192">
        <v>6191</v>
      </c>
      <c r="B6192">
        <v>26443.46</v>
      </c>
      <c r="C6192">
        <v>8285.08</v>
      </c>
    </row>
    <row r="6193" spans="1:3">
      <c r="A6193">
        <v>6192</v>
      </c>
      <c r="B6193">
        <v>26453.84</v>
      </c>
      <c r="C6193">
        <v>8287.1299999999992</v>
      </c>
    </row>
    <row r="6194" spans="1:3">
      <c r="A6194">
        <v>6193</v>
      </c>
      <c r="B6194">
        <v>26464.23</v>
      </c>
      <c r="C6194">
        <v>8289.19</v>
      </c>
    </row>
    <row r="6195" spans="1:3">
      <c r="A6195">
        <v>6194</v>
      </c>
      <c r="B6195">
        <v>26474.62</v>
      </c>
      <c r="C6195">
        <v>8291.24</v>
      </c>
    </row>
    <row r="6196" spans="1:3">
      <c r="A6196">
        <v>6195</v>
      </c>
      <c r="B6196">
        <v>26485.02</v>
      </c>
      <c r="C6196">
        <v>8293.2900000000009</v>
      </c>
    </row>
    <row r="6197" spans="1:3">
      <c r="A6197">
        <v>6196</v>
      </c>
      <c r="B6197">
        <v>26495.42</v>
      </c>
      <c r="C6197">
        <v>8295.34</v>
      </c>
    </row>
    <row r="6198" spans="1:3">
      <c r="A6198">
        <v>6197</v>
      </c>
      <c r="B6198">
        <v>26505.82</v>
      </c>
      <c r="C6198">
        <v>8297.39</v>
      </c>
    </row>
    <row r="6199" spans="1:3">
      <c r="A6199">
        <v>6198</v>
      </c>
      <c r="B6199">
        <v>26516.22</v>
      </c>
      <c r="C6199">
        <v>8299.4500000000007</v>
      </c>
    </row>
    <row r="6200" spans="1:3">
      <c r="A6200">
        <v>6199</v>
      </c>
      <c r="B6200">
        <v>26526.63</v>
      </c>
      <c r="C6200">
        <v>8301.5</v>
      </c>
    </row>
    <row r="6201" spans="1:3">
      <c r="A6201">
        <v>6200</v>
      </c>
      <c r="B6201">
        <v>26537.040000000001</v>
      </c>
      <c r="C6201">
        <v>8303.5499999999993</v>
      </c>
    </row>
    <row r="6202" spans="1:3">
      <c r="A6202">
        <v>6201</v>
      </c>
      <c r="B6202">
        <v>26547.45</v>
      </c>
      <c r="C6202">
        <v>8305.61</v>
      </c>
    </row>
    <row r="6203" spans="1:3">
      <c r="A6203">
        <v>6202</v>
      </c>
      <c r="B6203">
        <v>26557.87</v>
      </c>
      <c r="C6203">
        <v>8307.66</v>
      </c>
    </row>
    <row r="6204" spans="1:3">
      <c r="A6204">
        <v>6203</v>
      </c>
      <c r="B6204">
        <v>26568.29</v>
      </c>
      <c r="C6204">
        <v>8309.7099999999991</v>
      </c>
    </row>
    <row r="6205" spans="1:3">
      <c r="A6205">
        <v>6204</v>
      </c>
      <c r="B6205">
        <v>26578.720000000001</v>
      </c>
      <c r="C6205">
        <v>8311.77</v>
      </c>
    </row>
    <row r="6206" spans="1:3">
      <c r="A6206">
        <v>6205</v>
      </c>
      <c r="B6206">
        <v>26589.14</v>
      </c>
      <c r="C6206">
        <v>8313.82</v>
      </c>
    </row>
    <row r="6207" spans="1:3">
      <c r="A6207">
        <v>6206</v>
      </c>
      <c r="B6207">
        <v>26599.57</v>
      </c>
      <c r="C6207">
        <v>8315.8799999999992</v>
      </c>
    </row>
    <row r="6208" spans="1:3">
      <c r="A6208">
        <v>6207</v>
      </c>
      <c r="B6208">
        <v>26610</v>
      </c>
      <c r="C6208">
        <v>8317.93</v>
      </c>
    </row>
    <row r="6209" spans="1:3">
      <c r="A6209">
        <v>6208</v>
      </c>
      <c r="B6209">
        <v>26620.44</v>
      </c>
      <c r="C6209">
        <v>8319.99</v>
      </c>
    </row>
    <row r="6210" spans="1:3">
      <c r="A6210">
        <v>6209</v>
      </c>
      <c r="B6210">
        <v>26630.880000000001</v>
      </c>
      <c r="C6210">
        <v>8322.0499999999993</v>
      </c>
    </row>
    <row r="6211" spans="1:3">
      <c r="A6211">
        <v>6210</v>
      </c>
      <c r="B6211">
        <v>26641.32</v>
      </c>
      <c r="C6211">
        <v>8324.1</v>
      </c>
    </row>
    <row r="6212" spans="1:3">
      <c r="A6212">
        <v>6211</v>
      </c>
      <c r="B6212">
        <v>26651.77</v>
      </c>
      <c r="C6212">
        <v>8326.16</v>
      </c>
    </row>
    <row r="6213" spans="1:3">
      <c r="A6213">
        <v>6212</v>
      </c>
      <c r="B6213">
        <v>26662.22</v>
      </c>
      <c r="C6213">
        <v>8328.2199999999993</v>
      </c>
    </row>
    <row r="6214" spans="1:3">
      <c r="A6214">
        <v>6213</v>
      </c>
      <c r="B6214">
        <v>26672.67</v>
      </c>
      <c r="C6214">
        <v>8330.2800000000007</v>
      </c>
    </row>
    <row r="6215" spans="1:3">
      <c r="A6215">
        <v>6214</v>
      </c>
      <c r="B6215">
        <v>26683.119999999999</v>
      </c>
      <c r="C6215">
        <v>8332.33</v>
      </c>
    </row>
    <row r="6216" spans="1:3">
      <c r="A6216">
        <v>6215</v>
      </c>
      <c r="B6216">
        <v>26693.58</v>
      </c>
      <c r="C6216">
        <v>8334.39</v>
      </c>
    </row>
    <row r="6217" spans="1:3">
      <c r="A6217">
        <v>6216</v>
      </c>
      <c r="B6217">
        <v>26704.04</v>
      </c>
      <c r="C6217">
        <v>8336.4500000000007</v>
      </c>
    </row>
    <row r="6218" spans="1:3">
      <c r="A6218">
        <v>6217</v>
      </c>
      <c r="B6218">
        <v>26714.51</v>
      </c>
      <c r="C6218">
        <v>8338.51</v>
      </c>
    </row>
    <row r="6219" spans="1:3">
      <c r="A6219">
        <v>6218</v>
      </c>
      <c r="B6219">
        <v>26724.98</v>
      </c>
      <c r="C6219">
        <v>8340.57</v>
      </c>
    </row>
    <row r="6220" spans="1:3">
      <c r="A6220">
        <v>6219</v>
      </c>
      <c r="B6220">
        <v>26735.45</v>
      </c>
      <c r="C6220">
        <v>8342.6299999999992</v>
      </c>
    </row>
    <row r="6221" spans="1:3">
      <c r="A6221">
        <v>6220</v>
      </c>
      <c r="B6221">
        <v>26745.919999999998</v>
      </c>
      <c r="C6221">
        <v>8344.69</v>
      </c>
    </row>
    <row r="6222" spans="1:3">
      <c r="A6222">
        <v>6221</v>
      </c>
      <c r="B6222">
        <v>26756.400000000001</v>
      </c>
      <c r="C6222">
        <v>8346.75</v>
      </c>
    </row>
    <row r="6223" spans="1:3">
      <c r="A6223">
        <v>6222</v>
      </c>
      <c r="B6223">
        <v>26766.880000000001</v>
      </c>
      <c r="C6223">
        <v>8348.81</v>
      </c>
    </row>
    <row r="6224" spans="1:3">
      <c r="A6224">
        <v>6223</v>
      </c>
      <c r="B6224">
        <v>26777.360000000001</v>
      </c>
      <c r="C6224">
        <v>8350.8700000000008</v>
      </c>
    </row>
    <row r="6225" spans="1:3">
      <c r="A6225">
        <v>6224</v>
      </c>
      <c r="B6225">
        <v>26787.85</v>
      </c>
      <c r="C6225">
        <v>8352.93</v>
      </c>
    </row>
    <row r="6226" spans="1:3">
      <c r="A6226">
        <v>6225</v>
      </c>
      <c r="B6226">
        <v>26798.34</v>
      </c>
      <c r="C6226">
        <v>8355</v>
      </c>
    </row>
    <row r="6227" spans="1:3">
      <c r="A6227">
        <v>6226</v>
      </c>
      <c r="B6227">
        <v>26808.83</v>
      </c>
      <c r="C6227">
        <v>8357.06</v>
      </c>
    </row>
    <row r="6228" spans="1:3">
      <c r="A6228">
        <v>6227</v>
      </c>
      <c r="B6228">
        <v>26819.33</v>
      </c>
      <c r="C6228">
        <v>8359.1200000000008</v>
      </c>
    </row>
    <row r="6229" spans="1:3">
      <c r="A6229">
        <v>6228</v>
      </c>
      <c r="B6229">
        <v>26829.83</v>
      </c>
      <c r="C6229">
        <v>8361.18</v>
      </c>
    </row>
    <row r="6230" spans="1:3">
      <c r="A6230">
        <v>6229</v>
      </c>
      <c r="B6230">
        <v>26840.33</v>
      </c>
      <c r="C6230">
        <v>8363.25</v>
      </c>
    </row>
    <row r="6231" spans="1:3">
      <c r="A6231">
        <v>6230</v>
      </c>
      <c r="B6231">
        <v>26850.84</v>
      </c>
      <c r="C6231">
        <v>8365.31</v>
      </c>
    </row>
    <row r="6232" spans="1:3">
      <c r="A6232">
        <v>6231</v>
      </c>
      <c r="B6232">
        <v>26861.35</v>
      </c>
      <c r="C6232">
        <v>8367.3700000000008</v>
      </c>
    </row>
    <row r="6233" spans="1:3">
      <c r="A6233">
        <v>6232</v>
      </c>
      <c r="B6233">
        <v>26871.86</v>
      </c>
      <c r="C6233">
        <v>8369.44</v>
      </c>
    </row>
    <row r="6234" spans="1:3">
      <c r="A6234">
        <v>6233</v>
      </c>
      <c r="B6234">
        <v>26882.37</v>
      </c>
      <c r="C6234">
        <v>8371.5</v>
      </c>
    </row>
    <row r="6235" spans="1:3">
      <c r="A6235">
        <v>6234</v>
      </c>
      <c r="B6235">
        <v>26892.89</v>
      </c>
      <c r="C6235">
        <v>8373.57</v>
      </c>
    </row>
    <row r="6236" spans="1:3">
      <c r="A6236">
        <v>6235</v>
      </c>
      <c r="B6236">
        <v>26903.41</v>
      </c>
      <c r="C6236">
        <v>8375.6299999999992</v>
      </c>
    </row>
    <row r="6237" spans="1:3">
      <c r="A6237">
        <v>6236</v>
      </c>
      <c r="B6237">
        <v>26913.94</v>
      </c>
      <c r="C6237">
        <v>8377.7000000000007</v>
      </c>
    </row>
    <row r="6238" spans="1:3">
      <c r="A6238">
        <v>6237</v>
      </c>
      <c r="B6238">
        <v>26924.47</v>
      </c>
      <c r="C6238">
        <v>8379.76</v>
      </c>
    </row>
    <row r="6239" spans="1:3">
      <c r="A6239">
        <v>6238</v>
      </c>
      <c r="B6239">
        <v>26935</v>
      </c>
      <c r="C6239">
        <v>8381.83</v>
      </c>
    </row>
    <row r="6240" spans="1:3">
      <c r="A6240">
        <v>6239</v>
      </c>
      <c r="B6240">
        <v>26945.53</v>
      </c>
      <c r="C6240">
        <v>8383.9</v>
      </c>
    </row>
    <row r="6241" spans="1:3">
      <c r="A6241">
        <v>6240</v>
      </c>
      <c r="B6241">
        <v>26956.07</v>
      </c>
      <c r="C6241">
        <v>8385.9599999999991</v>
      </c>
    </row>
    <row r="6242" spans="1:3">
      <c r="A6242">
        <v>6241</v>
      </c>
      <c r="B6242">
        <v>26966.61</v>
      </c>
      <c r="C6242">
        <v>8388.0300000000007</v>
      </c>
    </row>
    <row r="6243" spans="1:3">
      <c r="A6243">
        <v>6242</v>
      </c>
      <c r="B6243">
        <v>26977.15</v>
      </c>
      <c r="C6243">
        <v>8390.1</v>
      </c>
    </row>
    <row r="6244" spans="1:3">
      <c r="A6244">
        <v>6243</v>
      </c>
      <c r="B6244">
        <v>26987.7</v>
      </c>
      <c r="C6244">
        <v>8392.17</v>
      </c>
    </row>
    <row r="6245" spans="1:3">
      <c r="A6245">
        <v>6244</v>
      </c>
      <c r="B6245">
        <v>26998.25</v>
      </c>
      <c r="C6245">
        <v>8394.24</v>
      </c>
    </row>
    <row r="6246" spans="1:3">
      <c r="A6246">
        <v>6245</v>
      </c>
      <c r="B6246">
        <v>27008.81</v>
      </c>
      <c r="C6246">
        <v>8396.2999999999993</v>
      </c>
    </row>
    <row r="6247" spans="1:3">
      <c r="A6247">
        <v>6246</v>
      </c>
      <c r="B6247">
        <v>27019.360000000001</v>
      </c>
      <c r="C6247">
        <v>8398.3700000000008</v>
      </c>
    </row>
    <row r="6248" spans="1:3">
      <c r="A6248">
        <v>6247</v>
      </c>
      <c r="B6248">
        <v>27029.919999999998</v>
      </c>
      <c r="C6248">
        <v>8400.44</v>
      </c>
    </row>
    <row r="6249" spans="1:3">
      <c r="A6249">
        <v>6248</v>
      </c>
      <c r="B6249">
        <v>27040.49</v>
      </c>
      <c r="C6249">
        <v>8402.51</v>
      </c>
    </row>
    <row r="6250" spans="1:3">
      <c r="A6250">
        <v>6249</v>
      </c>
      <c r="B6250">
        <v>27051.05</v>
      </c>
      <c r="C6250">
        <v>8404.58</v>
      </c>
    </row>
    <row r="6251" spans="1:3">
      <c r="A6251">
        <v>6250</v>
      </c>
      <c r="B6251">
        <v>27061.62</v>
      </c>
      <c r="C6251">
        <v>8406.65</v>
      </c>
    </row>
    <row r="6252" spans="1:3">
      <c r="A6252">
        <v>6251</v>
      </c>
      <c r="B6252">
        <v>27072.19</v>
      </c>
      <c r="C6252">
        <v>8408.7199999999993</v>
      </c>
    </row>
    <row r="6253" spans="1:3">
      <c r="A6253">
        <v>6252</v>
      </c>
      <c r="B6253">
        <v>27082.77</v>
      </c>
      <c r="C6253">
        <v>8410.7999999999993</v>
      </c>
    </row>
    <row r="6254" spans="1:3">
      <c r="A6254">
        <v>6253</v>
      </c>
      <c r="B6254">
        <v>27093.35</v>
      </c>
      <c r="C6254">
        <v>8412.8700000000008</v>
      </c>
    </row>
    <row r="6255" spans="1:3">
      <c r="A6255">
        <v>6254</v>
      </c>
      <c r="B6255">
        <v>27103.93</v>
      </c>
      <c r="C6255">
        <v>8414.94</v>
      </c>
    </row>
    <row r="6256" spans="1:3">
      <c r="A6256">
        <v>6255</v>
      </c>
      <c r="B6256">
        <v>27114.52</v>
      </c>
      <c r="C6256">
        <v>8417.01</v>
      </c>
    </row>
    <row r="6257" spans="1:3">
      <c r="A6257">
        <v>6256</v>
      </c>
      <c r="B6257">
        <v>27125.11</v>
      </c>
      <c r="C6257">
        <v>8419.08</v>
      </c>
    </row>
    <row r="6258" spans="1:3">
      <c r="A6258">
        <v>6257</v>
      </c>
      <c r="B6258">
        <v>27135.7</v>
      </c>
      <c r="C6258">
        <v>8421.16</v>
      </c>
    </row>
    <row r="6259" spans="1:3">
      <c r="A6259">
        <v>6258</v>
      </c>
      <c r="B6259">
        <v>27146.29</v>
      </c>
      <c r="C6259">
        <v>8423.23</v>
      </c>
    </row>
    <row r="6260" spans="1:3">
      <c r="A6260">
        <v>6259</v>
      </c>
      <c r="B6260">
        <v>27156.89</v>
      </c>
      <c r="C6260">
        <v>8425.2999999999993</v>
      </c>
    </row>
    <row r="6261" spans="1:3">
      <c r="A6261">
        <v>6260</v>
      </c>
      <c r="B6261">
        <v>27167.49</v>
      </c>
      <c r="C6261">
        <v>8427.3799999999992</v>
      </c>
    </row>
    <row r="6262" spans="1:3">
      <c r="A6262">
        <v>6261</v>
      </c>
      <c r="B6262">
        <v>27178.1</v>
      </c>
      <c r="C6262">
        <v>8429.4500000000007</v>
      </c>
    </row>
    <row r="6263" spans="1:3">
      <c r="A6263">
        <v>6262</v>
      </c>
      <c r="B6263">
        <v>27188.7</v>
      </c>
      <c r="C6263">
        <v>8431.5300000000007</v>
      </c>
    </row>
    <row r="6264" spans="1:3">
      <c r="A6264">
        <v>6263</v>
      </c>
      <c r="B6264">
        <v>27199.32</v>
      </c>
      <c r="C6264">
        <v>8433.6</v>
      </c>
    </row>
    <row r="6265" spans="1:3">
      <c r="A6265">
        <v>6264</v>
      </c>
      <c r="B6265">
        <v>27209.93</v>
      </c>
      <c r="C6265">
        <v>8435.68</v>
      </c>
    </row>
    <row r="6266" spans="1:3">
      <c r="A6266">
        <v>6265</v>
      </c>
      <c r="B6266">
        <v>27220.55</v>
      </c>
      <c r="C6266">
        <v>8437.75</v>
      </c>
    </row>
    <row r="6267" spans="1:3">
      <c r="A6267">
        <v>6266</v>
      </c>
      <c r="B6267">
        <v>27231.17</v>
      </c>
      <c r="C6267">
        <v>8439.83</v>
      </c>
    </row>
    <row r="6268" spans="1:3">
      <c r="A6268">
        <v>6267</v>
      </c>
      <c r="B6268">
        <v>27241.79</v>
      </c>
      <c r="C6268">
        <v>8441.9</v>
      </c>
    </row>
    <row r="6269" spans="1:3">
      <c r="A6269">
        <v>6268</v>
      </c>
      <c r="B6269">
        <v>27252.42</v>
      </c>
      <c r="C6269">
        <v>8443.98</v>
      </c>
    </row>
    <row r="6270" spans="1:3">
      <c r="A6270">
        <v>6269</v>
      </c>
      <c r="B6270">
        <v>27263.05</v>
      </c>
      <c r="C6270">
        <v>8446.06</v>
      </c>
    </row>
    <row r="6271" spans="1:3">
      <c r="A6271">
        <v>6270</v>
      </c>
      <c r="B6271">
        <v>27273.68</v>
      </c>
      <c r="C6271">
        <v>8448.1299999999992</v>
      </c>
    </row>
    <row r="6272" spans="1:3">
      <c r="A6272">
        <v>6271</v>
      </c>
      <c r="B6272">
        <v>27284.32</v>
      </c>
      <c r="C6272">
        <v>8450.2099999999991</v>
      </c>
    </row>
    <row r="6273" spans="1:3">
      <c r="A6273">
        <v>6272</v>
      </c>
      <c r="B6273">
        <v>27294.959999999999</v>
      </c>
      <c r="C6273">
        <v>8452.2900000000009</v>
      </c>
    </row>
    <row r="6274" spans="1:3">
      <c r="A6274">
        <v>6273</v>
      </c>
      <c r="B6274">
        <v>27305.599999999999</v>
      </c>
      <c r="C6274">
        <v>8454.3700000000008</v>
      </c>
    </row>
    <row r="6275" spans="1:3">
      <c r="A6275">
        <v>6274</v>
      </c>
      <c r="B6275">
        <v>27316.25</v>
      </c>
      <c r="C6275">
        <v>8456.4500000000007</v>
      </c>
    </row>
    <row r="6276" spans="1:3">
      <c r="A6276">
        <v>6275</v>
      </c>
      <c r="B6276">
        <v>27326.9</v>
      </c>
      <c r="C6276">
        <v>8458.5300000000007</v>
      </c>
    </row>
    <row r="6277" spans="1:3">
      <c r="A6277">
        <v>6276</v>
      </c>
      <c r="B6277">
        <v>27337.55</v>
      </c>
      <c r="C6277">
        <v>8460.61</v>
      </c>
    </row>
    <row r="6278" spans="1:3">
      <c r="A6278">
        <v>6277</v>
      </c>
      <c r="B6278">
        <v>27348.21</v>
      </c>
      <c r="C6278">
        <v>8462.68</v>
      </c>
    </row>
    <row r="6279" spans="1:3">
      <c r="A6279">
        <v>6278</v>
      </c>
      <c r="B6279">
        <v>27358.87</v>
      </c>
      <c r="C6279">
        <v>8464.76</v>
      </c>
    </row>
    <row r="6280" spans="1:3">
      <c r="A6280">
        <v>6279</v>
      </c>
      <c r="B6280">
        <v>27369.53</v>
      </c>
      <c r="C6280">
        <v>8466.85</v>
      </c>
    </row>
    <row r="6281" spans="1:3">
      <c r="A6281">
        <v>6280</v>
      </c>
      <c r="B6281">
        <v>27380.19</v>
      </c>
      <c r="C6281">
        <v>8468.93</v>
      </c>
    </row>
    <row r="6282" spans="1:3">
      <c r="A6282">
        <v>6281</v>
      </c>
      <c r="B6282">
        <v>27390.86</v>
      </c>
      <c r="C6282">
        <v>8471.01</v>
      </c>
    </row>
    <row r="6283" spans="1:3">
      <c r="A6283">
        <v>6282</v>
      </c>
      <c r="B6283">
        <v>27401.54</v>
      </c>
      <c r="C6283">
        <v>8473.09</v>
      </c>
    </row>
    <row r="6284" spans="1:3">
      <c r="A6284">
        <v>6283</v>
      </c>
      <c r="B6284">
        <v>27412.21</v>
      </c>
      <c r="C6284">
        <v>8475.17</v>
      </c>
    </row>
    <row r="6285" spans="1:3">
      <c r="A6285">
        <v>6284</v>
      </c>
      <c r="B6285">
        <v>27422.89</v>
      </c>
      <c r="C6285">
        <v>8477.25</v>
      </c>
    </row>
    <row r="6286" spans="1:3">
      <c r="A6286">
        <v>6285</v>
      </c>
      <c r="B6286">
        <v>27433.57</v>
      </c>
      <c r="C6286">
        <v>8479.34</v>
      </c>
    </row>
    <row r="6287" spans="1:3">
      <c r="A6287">
        <v>6286</v>
      </c>
      <c r="B6287">
        <v>27444.26</v>
      </c>
      <c r="C6287">
        <v>8481.42</v>
      </c>
    </row>
    <row r="6288" spans="1:3">
      <c r="A6288">
        <v>6287</v>
      </c>
      <c r="B6288">
        <v>27454.94</v>
      </c>
      <c r="C6288">
        <v>8483.5</v>
      </c>
    </row>
    <row r="6289" spans="1:3">
      <c r="A6289">
        <v>6288</v>
      </c>
      <c r="B6289">
        <v>27465.64</v>
      </c>
      <c r="C6289">
        <v>8485.58</v>
      </c>
    </row>
    <row r="6290" spans="1:3">
      <c r="A6290">
        <v>6289</v>
      </c>
      <c r="B6290">
        <v>27476.33</v>
      </c>
      <c r="C6290">
        <v>8487.67</v>
      </c>
    </row>
    <row r="6291" spans="1:3">
      <c r="A6291">
        <v>6290</v>
      </c>
      <c r="B6291">
        <v>27487.03</v>
      </c>
      <c r="C6291">
        <v>8489.75</v>
      </c>
    </row>
    <row r="6292" spans="1:3">
      <c r="A6292">
        <v>6291</v>
      </c>
      <c r="B6292">
        <v>27497.73</v>
      </c>
      <c r="C6292">
        <v>8491.84</v>
      </c>
    </row>
    <row r="6293" spans="1:3">
      <c r="A6293">
        <v>6292</v>
      </c>
      <c r="B6293">
        <v>27508.43</v>
      </c>
      <c r="C6293">
        <v>8493.92</v>
      </c>
    </row>
    <row r="6294" spans="1:3">
      <c r="A6294">
        <v>6293</v>
      </c>
      <c r="B6294">
        <v>27519.14</v>
      </c>
      <c r="C6294">
        <v>8496.01</v>
      </c>
    </row>
    <row r="6295" spans="1:3">
      <c r="A6295">
        <v>6294</v>
      </c>
      <c r="B6295">
        <v>27529.85</v>
      </c>
      <c r="C6295">
        <v>8498.09</v>
      </c>
    </row>
    <row r="6296" spans="1:3">
      <c r="A6296">
        <v>6295</v>
      </c>
      <c r="B6296">
        <v>27540.57</v>
      </c>
      <c r="C6296">
        <v>8500.18</v>
      </c>
    </row>
    <row r="6297" spans="1:3">
      <c r="A6297">
        <v>6296</v>
      </c>
      <c r="B6297">
        <v>27551.279999999999</v>
      </c>
      <c r="C6297">
        <v>8502.27</v>
      </c>
    </row>
    <row r="6298" spans="1:3">
      <c r="A6298">
        <v>6297</v>
      </c>
      <c r="B6298">
        <v>27562</v>
      </c>
      <c r="C6298">
        <v>8504.35</v>
      </c>
    </row>
    <row r="6299" spans="1:3">
      <c r="A6299">
        <v>6298</v>
      </c>
      <c r="B6299">
        <v>27572.73</v>
      </c>
      <c r="C6299">
        <v>8506.44</v>
      </c>
    </row>
    <row r="6300" spans="1:3">
      <c r="A6300">
        <v>6299</v>
      </c>
      <c r="B6300">
        <v>27583.45</v>
      </c>
      <c r="C6300">
        <v>8508.5300000000007</v>
      </c>
    </row>
    <row r="6301" spans="1:3">
      <c r="A6301">
        <v>6300</v>
      </c>
      <c r="B6301">
        <v>27594.18</v>
      </c>
      <c r="C6301">
        <v>8510.61</v>
      </c>
    </row>
    <row r="6302" spans="1:3">
      <c r="A6302">
        <v>6301</v>
      </c>
      <c r="B6302">
        <v>27604.92</v>
      </c>
      <c r="C6302">
        <v>8512.7000000000007</v>
      </c>
    </row>
    <row r="6303" spans="1:3">
      <c r="A6303">
        <v>6302</v>
      </c>
      <c r="B6303">
        <v>27615.65</v>
      </c>
      <c r="C6303">
        <v>8514.7900000000009</v>
      </c>
    </row>
    <row r="6304" spans="1:3">
      <c r="A6304">
        <v>6303</v>
      </c>
      <c r="B6304">
        <v>27626.39</v>
      </c>
      <c r="C6304">
        <v>8516.8799999999992</v>
      </c>
    </row>
    <row r="6305" spans="1:3">
      <c r="A6305">
        <v>6304</v>
      </c>
      <c r="B6305">
        <v>27637.14</v>
      </c>
      <c r="C6305">
        <v>8518.9699999999993</v>
      </c>
    </row>
    <row r="6306" spans="1:3">
      <c r="A6306">
        <v>6305</v>
      </c>
      <c r="B6306">
        <v>27647.88</v>
      </c>
      <c r="C6306">
        <v>8521.06</v>
      </c>
    </row>
    <row r="6307" spans="1:3">
      <c r="A6307">
        <v>6306</v>
      </c>
      <c r="B6307">
        <v>27658.63</v>
      </c>
      <c r="C6307">
        <v>8523.15</v>
      </c>
    </row>
    <row r="6308" spans="1:3">
      <c r="A6308">
        <v>6307</v>
      </c>
      <c r="B6308">
        <v>27669.39</v>
      </c>
      <c r="C6308">
        <v>8525.24</v>
      </c>
    </row>
    <row r="6309" spans="1:3">
      <c r="A6309">
        <v>6308</v>
      </c>
      <c r="B6309">
        <v>27680.14</v>
      </c>
      <c r="C6309">
        <v>8527.33</v>
      </c>
    </row>
    <row r="6310" spans="1:3">
      <c r="A6310">
        <v>6309</v>
      </c>
      <c r="B6310">
        <v>27690.9</v>
      </c>
      <c r="C6310">
        <v>8529.42</v>
      </c>
    </row>
    <row r="6311" spans="1:3">
      <c r="A6311">
        <v>6310</v>
      </c>
      <c r="B6311">
        <v>27701.66</v>
      </c>
      <c r="C6311">
        <v>8531.51</v>
      </c>
    </row>
    <row r="6312" spans="1:3">
      <c r="A6312">
        <v>6311</v>
      </c>
      <c r="B6312">
        <v>27712.43</v>
      </c>
      <c r="C6312">
        <v>8533.6</v>
      </c>
    </row>
    <row r="6313" spans="1:3">
      <c r="A6313">
        <v>6312</v>
      </c>
      <c r="B6313">
        <v>27723.200000000001</v>
      </c>
      <c r="C6313">
        <v>8535.69</v>
      </c>
    </row>
    <row r="6314" spans="1:3">
      <c r="A6314">
        <v>6313</v>
      </c>
      <c r="B6314">
        <v>27733.97</v>
      </c>
      <c r="C6314">
        <v>8537.7800000000007</v>
      </c>
    </row>
    <row r="6315" spans="1:3">
      <c r="A6315">
        <v>6314</v>
      </c>
      <c r="B6315">
        <v>27744.75</v>
      </c>
      <c r="C6315">
        <v>8539.8799999999992</v>
      </c>
    </row>
    <row r="6316" spans="1:3">
      <c r="A6316">
        <v>6315</v>
      </c>
      <c r="B6316">
        <v>27755.52</v>
      </c>
      <c r="C6316">
        <v>8541.9699999999993</v>
      </c>
    </row>
    <row r="6317" spans="1:3">
      <c r="A6317">
        <v>6316</v>
      </c>
      <c r="B6317">
        <v>27766.31</v>
      </c>
      <c r="C6317">
        <v>8544.06</v>
      </c>
    </row>
    <row r="6318" spans="1:3">
      <c r="A6318">
        <v>6317</v>
      </c>
      <c r="B6318">
        <v>27777.09</v>
      </c>
      <c r="C6318">
        <v>8546.16</v>
      </c>
    </row>
    <row r="6319" spans="1:3">
      <c r="A6319">
        <v>6318</v>
      </c>
      <c r="B6319">
        <v>27787.88</v>
      </c>
      <c r="C6319">
        <v>8548.25</v>
      </c>
    </row>
    <row r="6320" spans="1:3">
      <c r="A6320">
        <v>6319</v>
      </c>
      <c r="B6320">
        <v>27798.67</v>
      </c>
      <c r="C6320">
        <v>8550.35</v>
      </c>
    </row>
    <row r="6321" spans="1:3">
      <c r="A6321">
        <v>6320</v>
      </c>
      <c r="B6321">
        <v>27809.47</v>
      </c>
      <c r="C6321">
        <v>8552.44</v>
      </c>
    </row>
    <row r="6322" spans="1:3">
      <c r="A6322">
        <v>6321</v>
      </c>
      <c r="B6322">
        <v>27820.27</v>
      </c>
      <c r="C6322">
        <v>8554.5300000000007</v>
      </c>
    </row>
    <row r="6323" spans="1:3">
      <c r="A6323">
        <v>6322</v>
      </c>
      <c r="B6323">
        <v>27831.07</v>
      </c>
      <c r="C6323">
        <v>8556.6299999999992</v>
      </c>
    </row>
    <row r="6324" spans="1:3">
      <c r="A6324">
        <v>6323</v>
      </c>
      <c r="B6324">
        <v>27841.87</v>
      </c>
      <c r="C6324">
        <v>8558.73</v>
      </c>
    </row>
    <row r="6325" spans="1:3">
      <c r="A6325">
        <v>6324</v>
      </c>
      <c r="B6325">
        <v>27852.68</v>
      </c>
      <c r="C6325">
        <v>8560.82</v>
      </c>
    </row>
    <row r="6326" spans="1:3">
      <c r="A6326">
        <v>6325</v>
      </c>
      <c r="B6326">
        <v>27863.49</v>
      </c>
      <c r="C6326">
        <v>8562.92</v>
      </c>
    </row>
    <row r="6327" spans="1:3">
      <c r="A6327">
        <v>6326</v>
      </c>
      <c r="B6327">
        <v>27874.3</v>
      </c>
      <c r="C6327">
        <v>8565.01</v>
      </c>
    </row>
    <row r="6328" spans="1:3">
      <c r="A6328">
        <v>6327</v>
      </c>
      <c r="B6328">
        <v>27885.119999999999</v>
      </c>
      <c r="C6328">
        <v>8567.11</v>
      </c>
    </row>
    <row r="6329" spans="1:3">
      <c r="A6329">
        <v>6328</v>
      </c>
      <c r="B6329">
        <v>27895.94</v>
      </c>
      <c r="C6329">
        <v>8569.2099999999991</v>
      </c>
    </row>
    <row r="6330" spans="1:3">
      <c r="A6330">
        <v>6329</v>
      </c>
      <c r="B6330">
        <v>27906.77</v>
      </c>
      <c r="C6330">
        <v>8571.31</v>
      </c>
    </row>
    <row r="6331" spans="1:3">
      <c r="A6331">
        <v>6330</v>
      </c>
      <c r="B6331">
        <v>27917.599999999999</v>
      </c>
      <c r="C6331">
        <v>8573.4</v>
      </c>
    </row>
    <row r="6332" spans="1:3">
      <c r="A6332">
        <v>6331</v>
      </c>
      <c r="B6332">
        <v>27928.43</v>
      </c>
      <c r="C6332">
        <v>8575.5</v>
      </c>
    </row>
    <row r="6333" spans="1:3">
      <c r="A6333">
        <v>6332</v>
      </c>
      <c r="B6333">
        <v>27939.26</v>
      </c>
      <c r="C6333">
        <v>8577.6</v>
      </c>
    </row>
    <row r="6334" spans="1:3">
      <c r="A6334">
        <v>6333</v>
      </c>
      <c r="B6334">
        <v>27950.1</v>
      </c>
      <c r="C6334">
        <v>8579.7000000000007</v>
      </c>
    </row>
    <row r="6335" spans="1:3">
      <c r="A6335">
        <v>6334</v>
      </c>
      <c r="B6335">
        <v>27960.94</v>
      </c>
      <c r="C6335">
        <v>8581.7999999999993</v>
      </c>
    </row>
    <row r="6336" spans="1:3">
      <c r="A6336">
        <v>6335</v>
      </c>
      <c r="B6336">
        <v>27971.78</v>
      </c>
      <c r="C6336">
        <v>8583.9</v>
      </c>
    </row>
    <row r="6337" spans="1:3">
      <c r="A6337">
        <v>6336</v>
      </c>
      <c r="B6337">
        <v>27982.63</v>
      </c>
      <c r="C6337">
        <v>8586</v>
      </c>
    </row>
    <row r="6338" spans="1:3">
      <c r="A6338">
        <v>6337</v>
      </c>
      <c r="B6338">
        <v>27993.48</v>
      </c>
      <c r="C6338">
        <v>8588.1</v>
      </c>
    </row>
    <row r="6339" spans="1:3">
      <c r="A6339">
        <v>6338</v>
      </c>
      <c r="B6339">
        <v>28004.33</v>
      </c>
      <c r="C6339">
        <v>8590.2000000000007</v>
      </c>
    </row>
    <row r="6340" spans="1:3">
      <c r="A6340">
        <v>6339</v>
      </c>
      <c r="B6340">
        <v>28015.19</v>
      </c>
      <c r="C6340">
        <v>8592.2999999999993</v>
      </c>
    </row>
    <row r="6341" spans="1:3">
      <c r="A6341">
        <v>6340</v>
      </c>
      <c r="B6341">
        <v>28026.05</v>
      </c>
      <c r="C6341">
        <v>8594.4</v>
      </c>
    </row>
    <row r="6342" spans="1:3">
      <c r="A6342">
        <v>6341</v>
      </c>
      <c r="B6342">
        <v>28036.91</v>
      </c>
      <c r="C6342">
        <v>8596.51</v>
      </c>
    </row>
    <row r="6343" spans="1:3">
      <c r="A6343">
        <v>6342</v>
      </c>
      <c r="B6343">
        <v>28047.78</v>
      </c>
      <c r="C6343">
        <v>8598.61</v>
      </c>
    </row>
    <row r="6344" spans="1:3">
      <c r="A6344">
        <v>6343</v>
      </c>
      <c r="B6344">
        <v>28058.65</v>
      </c>
      <c r="C6344">
        <v>8600.7099999999991</v>
      </c>
    </row>
    <row r="6345" spans="1:3">
      <c r="A6345">
        <v>6344</v>
      </c>
      <c r="B6345">
        <v>28069.52</v>
      </c>
      <c r="C6345">
        <v>8602.81</v>
      </c>
    </row>
    <row r="6346" spans="1:3">
      <c r="A6346">
        <v>6345</v>
      </c>
      <c r="B6346">
        <v>28080.400000000001</v>
      </c>
      <c r="C6346">
        <v>8604.92</v>
      </c>
    </row>
    <row r="6347" spans="1:3">
      <c r="A6347">
        <v>6346</v>
      </c>
      <c r="B6347">
        <v>28091.279999999999</v>
      </c>
      <c r="C6347">
        <v>8607.02</v>
      </c>
    </row>
    <row r="6348" spans="1:3">
      <c r="A6348">
        <v>6347</v>
      </c>
      <c r="B6348">
        <v>28102.16</v>
      </c>
      <c r="C6348">
        <v>8609.1299999999992</v>
      </c>
    </row>
    <row r="6349" spans="1:3">
      <c r="A6349">
        <v>6348</v>
      </c>
      <c r="B6349">
        <v>28113.05</v>
      </c>
      <c r="C6349">
        <v>8611.23</v>
      </c>
    </row>
    <row r="6350" spans="1:3">
      <c r="A6350">
        <v>6349</v>
      </c>
      <c r="B6350">
        <v>28123.94</v>
      </c>
      <c r="C6350">
        <v>8613.33</v>
      </c>
    </row>
    <row r="6351" spans="1:3">
      <c r="A6351">
        <v>6350</v>
      </c>
      <c r="B6351">
        <v>28134.83</v>
      </c>
      <c r="C6351">
        <v>8615.44</v>
      </c>
    </row>
    <row r="6352" spans="1:3">
      <c r="A6352">
        <v>6351</v>
      </c>
      <c r="B6352">
        <v>28145.73</v>
      </c>
      <c r="C6352">
        <v>8617.5499999999993</v>
      </c>
    </row>
    <row r="6353" spans="1:3">
      <c r="A6353">
        <v>6352</v>
      </c>
      <c r="B6353">
        <v>28156.63</v>
      </c>
      <c r="C6353">
        <v>8619.65</v>
      </c>
    </row>
    <row r="6354" spans="1:3">
      <c r="A6354">
        <v>6353</v>
      </c>
      <c r="B6354">
        <v>28167.53</v>
      </c>
      <c r="C6354">
        <v>8621.76</v>
      </c>
    </row>
    <row r="6355" spans="1:3">
      <c r="A6355">
        <v>6354</v>
      </c>
      <c r="B6355">
        <v>28178.44</v>
      </c>
      <c r="C6355">
        <v>8623.86</v>
      </c>
    </row>
    <row r="6356" spans="1:3">
      <c r="A6356">
        <v>6355</v>
      </c>
      <c r="B6356">
        <v>28189.34</v>
      </c>
      <c r="C6356">
        <v>8625.9699999999993</v>
      </c>
    </row>
    <row r="6357" spans="1:3">
      <c r="A6357">
        <v>6356</v>
      </c>
      <c r="B6357">
        <v>28200.26</v>
      </c>
      <c r="C6357">
        <v>8628.08</v>
      </c>
    </row>
    <row r="6358" spans="1:3">
      <c r="A6358">
        <v>6357</v>
      </c>
      <c r="B6358">
        <v>28211.17</v>
      </c>
      <c r="C6358">
        <v>8630.18</v>
      </c>
    </row>
    <row r="6359" spans="1:3">
      <c r="A6359">
        <v>6358</v>
      </c>
      <c r="B6359">
        <v>28222.09</v>
      </c>
      <c r="C6359">
        <v>8632.2900000000009</v>
      </c>
    </row>
    <row r="6360" spans="1:3">
      <c r="A6360">
        <v>6359</v>
      </c>
      <c r="B6360">
        <v>28233.01</v>
      </c>
      <c r="C6360">
        <v>8634.4</v>
      </c>
    </row>
    <row r="6361" spans="1:3">
      <c r="A6361">
        <v>6360</v>
      </c>
      <c r="B6361">
        <v>28243.94</v>
      </c>
      <c r="C6361">
        <v>8636.51</v>
      </c>
    </row>
    <row r="6362" spans="1:3">
      <c r="A6362">
        <v>6361</v>
      </c>
      <c r="B6362">
        <v>28254.87</v>
      </c>
      <c r="C6362">
        <v>8638.6200000000008</v>
      </c>
    </row>
    <row r="6363" spans="1:3">
      <c r="A6363">
        <v>6362</v>
      </c>
      <c r="B6363">
        <v>28265.8</v>
      </c>
      <c r="C6363">
        <v>8640.73</v>
      </c>
    </row>
    <row r="6364" spans="1:3">
      <c r="A6364">
        <v>6363</v>
      </c>
      <c r="B6364">
        <v>28276.74</v>
      </c>
      <c r="C6364">
        <v>8642.84</v>
      </c>
    </row>
    <row r="6365" spans="1:3">
      <c r="A6365">
        <v>6364</v>
      </c>
      <c r="B6365">
        <v>28287.68</v>
      </c>
      <c r="C6365">
        <v>8644.9500000000007</v>
      </c>
    </row>
    <row r="6366" spans="1:3">
      <c r="A6366">
        <v>6365</v>
      </c>
      <c r="B6366">
        <v>28298.62</v>
      </c>
      <c r="C6366">
        <v>8647.06</v>
      </c>
    </row>
    <row r="6367" spans="1:3">
      <c r="A6367">
        <v>6366</v>
      </c>
      <c r="B6367">
        <v>28309.56</v>
      </c>
      <c r="C6367">
        <v>8649.17</v>
      </c>
    </row>
    <row r="6368" spans="1:3">
      <c r="A6368">
        <v>6367</v>
      </c>
      <c r="B6368">
        <v>28320.51</v>
      </c>
      <c r="C6368">
        <v>8651.2800000000007</v>
      </c>
    </row>
    <row r="6369" spans="1:3">
      <c r="A6369">
        <v>6368</v>
      </c>
      <c r="B6369">
        <v>28331.46</v>
      </c>
      <c r="C6369">
        <v>8653.39</v>
      </c>
    </row>
    <row r="6370" spans="1:3">
      <c r="A6370">
        <v>6369</v>
      </c>
      <c r="B6370">
        <v>28342.42</v>
      </c>
      <c r="C6370">
        <v>8655.5</v>
      </c>
    </row>
    <row r="6371" spans="1:3">
      <c r="A6371">
        <v>6370</v>
      </c>
      <c r="B6371">
        <v>28353.38</v>
      </c>
      <c r="C6371">
        <v>8657.61</v>
      </c>
    </row>
    <row r="6372" spans="1:3">
      <c r="A6372">
        <v>6371</v>
      </c>
      <c r="B6372">
        <v>28364.34</v>
      </c>
      <c r="C6372">
        <v>8659.73</v>
      </c>
    </row>
    <row r="6373" spans="1:3">
      <c r="A6373">
        <v>6372</v>
      </c>
      <c r="B6373">
        <v>28375.3</v>
      </c>
      <c r="C6373">
        <v>8661.84</v>
      </c>
    </row>
    <row r="6374" spans="1:3">
      <c r="A6374">
        <v>6373</v>
      </c>
      <c r="B6374">
        <v>28386.27</v>
      </c>
      <c r="C6374">
        <v>8663.9500000000007</v>
      </c>
    </row>
    <row r="6375" spans="1:3">
      <c r="A6375">
        <v>6374</v>
      </c>
      <c r="B6375">
        <v>28397.24</v>
      </c>
      <c r="C6375">
        <v>8666.07</v>
      </c>
    </row>
    <row r="6376" spans="1:3">
      <c r="A6376">
        <v>6375</v>
      </c>
      <c r="B6376">
        <v>28408.22</v>
      </c>
      <c r="C6376">
        <v>8668.18</v>
      </c>
    </row>
    <row r="6377" spans="1:3">
      <c r="A6377">
        <v>6376</v>
      </c>
      <c r="B6377">
        <v>28419.200000000001</v>
      </c>
      <c r="C6377">
        <v>8670.2900000000009</v>
      </c>
    </row>
    <row r="6378" spans="1:3">
      <c r="A6378">
        <v>6377</v>
      </c>
      <c r="B6378">
        <v>28430.18</v>
      </c>
      <c r="C6378">
        <v>8672.41</v>
      </c>
    </row>
    <row r="6379" spans="1:3">
      <c r="A6379">
        <v>6378</v>
      </c>
      <c r="B6379">
        <v>28441.16</v>
      </c>
      <c r="C6379">
        <v>8674.52</v>
      </c>
    </row>
    <row r="6380" spans="1:3">
      <c r="A6380">
        <v>6379</v>
      </c>
      <c r="B6380">
        <v>28452.15</v>
      </c>
      <c r="C6380">
        <v>8676.64</v>
      </c>
    </row>
    <row r="6381" spans="1:3">
      <c r="A6381">
        <v>6380</v>
      </c>
      <c r="B6381">
        <v>28463.14</v>
      </c>
      <c r="C6381">
        <v>8678.75</v>
      </c>
    </row>
    <row r="6382" spans="1:3">
      <c r="A6382">
        <v>6381</v>
      </c>
      <c r="B6382">
        <v>28474.14</v>
      </c>
      <c r="C6382">
        <v>8680.8700000000008</v>
      </c>
    </row>
    <row r="6383" spans="1:3">
      <c r="A6383">
        <v>6382</v>
      </c>
      <c r="B6383">
        <v>28485.14</v>
      </c>
      <c r="C6383">
        <v>8682.99</v>
      </c>
    </row>
    <row r="6384" spans="1:3">
      <c r="A6384">
        <v>6383</v>
      </c>
      <c r="B6384">
        <v>28496.14</v>
      </c>
      <c r="C6384">
        <v>8685.1</v>
      </c>
    </row>
    <row r="6385" spans="1:3">
      <c r="A6385">
        <v>6384</v>
      </c>
      <c r="B6385">
        <v>28507.14</v>
      </c>
      <c r="C6385">
        <v>8687.2199999999993</v>
      </c>
    </row>
    <row r="6386" spans="1:3">
      <c r="A6386">
        <v>6385</v>
      </c>
      <c r="B6386">
        <v>28518.15</v>
      </c>
      <c r="C6386">
        <v>8689.34</v>
      </c>
    </row>
    <row r="6387" spans="1:3">
      <c r="A6387">
        <v>6386</v>
      </c>
      <c r="B6387">
        <v>28529.16</v>
      </c>
      <c r="C6387">
        <v>8691.4500000000007</v>
      </c>
    </row>
    <row r="6388" spans="1:3">
      <c r="A6388">
        <v>6387</v>
      </c>
      <c r="B6388">
        <v>28540.18</v>
      </c>
      <c r="C6388">
        <v>8693.57</v>
      </c>
    </row>
    <row r="6389" spans="1:3">
      <c r="A6389">
        <v>6388</v>
      </c>
      <c r="B6389">
        <v>28551.19</v>
      </c>
      <c r="C6389">
        <v>8695.69</v>
      </c>
    </row>
    <row r="6390" spans="1:3">
      <c r="A6390">
        <v>6389</v>
      </c>
      <c r="B6390">
        <v>28562.21</v>
      </c>
      <c r="C6390">
        <v>8697.81</v>
      </c>
    </row>
    <row r="6391" spans="1:3">
      <c r="A6391">
        <v>6390</v>
      </c>
      <c r="B6391">
        <v>28573.24</v>
      </c>
      <c r="C6391">
        <v>8699.93</v>
      </c>
    </row>
    <row r="6392" spans="1:3">
      <c r="A6392">
        <v>6391</v>
      </c>
      <c r="B6392">
        <v>28584.27</v>
      </c>
      <c r="C6392">
        <v>8702.0499999999993</v>
      </c>
    </row>
    <row r="6393" spans="1:3">
      <c r="A6393">
        <v>6392</v>
      </c>
      <c r="B6393">
        <v>28595.3</v>
      </c>
      <c r="C6393">
        <v>8704.17</v>
      </c>
    </row>
    <row r="6394" spans="1:3">
      <c r="A6394">
        <v>6393</v>
      </c>
      <c r="B6394">
        <v>28606.33</v>
      </c>
      <c r="C6394">
        <v>8706.2900000000009</v>
      </c>
    </row>
    <row r="6395" spans="1:3">
      <c r="A6395">
        <v>6394</v>
      </c>
      <c r="B6395">
        <v>28617.37</v>
      </c>
      <c r="C6395">
        <v>8708.41</v>
      </c>
    </row>
    <row r="6396" spans="1:3">
      <c r="A6396">
        <v>6395</v>
      </c>
      <c r="B6396">
        <v>28628.41</v>
      </c>
      <c r="C6396">
        <v>8710.5300000000007</v>
      </c>
    </row>
    <row r="6397" spans="1:3">
      <c r="A6397">
        <v>6396</v>
      </c>
      <c r="B6397">
        <v>28639.46</v>
      </c>
      <c r="C6397">
        <v>8712.65</v>
      </c>
    </row>
    <row r="6398" spans="1:3">
      <c r="A6398">
        <v>6397</v>
      </c>
      <c r="B6398">
        <v>28650.5</v>
      </c>
      <c r="C6398">
        <v>8714.77</v>
      </c>
    </row>
    <row r="6399" spans="1:3">
      <c r="A6399">
        <v>6398</v>
      </c>
      <c r="B6399">
        <v>28661.55</v>
      </c>
      <c r="C6399">
        <v>8716.89</v>
      </c>
    </row>
    <row r="6400" spans="1:3">
      <c r="A6400">
        <v>6399</v>
      </c>
      <c r="B6400">
        <v>28672.61</v>
      </c>
      <c r="C6400">
        <v>8719.02</v>
      </c>
    </row>
    <row r="6401" spans="1:3">
      <c r="A6401">
        <v>6400</v>
      </c>
      <c r="B6401">
        <v>28683.67</v>
      </c>
      <c r="C6401">
        <v>8721.14</v>
      </c>
    </row>
    <row r="6402" spans="1:3">
      <c r="A6402">
        <v>6401</v>
      </c>
      <c r="B6402">
        <v>28694.73</v>
      </c>
      <c r="C6402">
        <v>8723.26</v>
      </c>
    </row>
    <row r="6403" spans="1:3">
      <c r="A6403">
        <v>6402</v>
      </c>
      <c r="B6403">
        <v>28705.79</v>
      </c>
      <c r="C6403">
        <v>8725.3799999999992</v>
      </c>
    </row>
    <row r="6404" spans="1:3">
      <c r="A6404">
        <v>6403</v>
      </c>
      <c r="B6404">
        <v>28716.86</v>
      </c>
      <c r="C6404">
        <v>8727.51</v>
      </c>
    </row>
    <row r="6405" spans="1:3">
      <c r="A6405">
        <v>6404</v>
      </c>
      <c r="B6405">
        <v>28727.93</v>
      </c>
      <c r="C6405">
        <v>8729.6299999999992</v>
      </c>
    </row>
    <row r="6406" spans="1:3">
      <c r="A6406">
        <v>6405</v>
      </c>
      <c r="B6406">
        <v>28739</v>
      </c>
      <c r="C6406">
        <v>8731.76</v>
      </c>
    </row>
    <row r="6407" spans="1:3">
      <c r="A6407">
        <v>6406</v>
      </c>
      <c r="B6407">
        <v>28750.080000000002</v>
      </c>
      <c r="C6407">
        <v>8733.8799999999992</v>
      </c>
    </row>
    <row r="6408" spans="1:3">
      <c r="A6408">
        <v>6407</v>
      </c>
      <c r="B6408">
        <v>28761.16</v>
      </c>
      <c r="C6408">
        <v>8736.01</v>
      </c>
    </row>
    <row r="6409" spans="1:3">
      <c r="A6409">
        <v>6408</v>
      </c>
      <c r="B6409">
        <v>28772.25</v>
      </c>
      <c r="C6409">
        <v>8738.1299999999992</v>
      </c>
    </row>
    <row r="6410" spans="1:3">
      <c r="A6410">
        <v>6409</v>
      </c>
      <c r="B6410">
        <v>28783.33</v>
      </c>
      <c r="C6410">
        <v>8740.26</v>
      </c>
    </row>
    <row r="6411" spans="1:3">
      <c r="A6411">
        <v>6410</v>
      </c>
      <c r="B6411">
        <v>28794.43</v>
      </c>
      <c r="C6411">
        <v>8742.3799999999992</v>
      </c>
    </row>
    <row r="6412" spans="1:3">
      <c r="A6412">
        <v>6411</v>
      </c>
      <c r="B6412">
        <v>28805.52</v>
      </c>
      <c r="C6412">
        <v>8744.51</v>
      </c>
    </row>
    <row r="6413" spans="1:3">
      <c r="A6413">
        <v>6412</v>
      </c>
      <c r="B6413">
        <v>28816.62</v>
      </c>
      <c r="C6413">
        <v>8746.64</v>
      </c>
    </row>
    <row r="6414" spans="1:3">
      <c r="A6414">
        <v>6413</v>
      </c>
      <c r="B6414">
        <v>28827.72</v>
      </c>
      <c r="C6414">
        <v>8748.76</v>
      </c>
    </row>
    <row r="6415" spans="1:3">
      <c r="A6415">
        <v>6414</v>
      </c>
      <c r="B6415">
        <v>28838.82</v>
      </c>
      <c r="C6415">
        <v>8750.89</v>
      </c>
    </row>
    <row r="6416" spans="1:3">
      <c r="A6416">
        <v>6415</v>
      </c>
      <c r="B6416">
        <v>28849.93</v>
      </c>
      <c r="C6416">
        <v>8753.02</v>
      </c>
    </row>
    <row r="6417" spans="1:3">
      <c r="A6417">
        <v>6416</v>
      </c>
      <c r="B6417">
        <v>28861.040000000001</v>
      </c>
      <c r="C6417">
        <v>8755.15</v>
      </c>
    </row>
    <row r="6418" spans="1:3">
      <c r="A6418">
        <v>6417</v>
      </c>
      <c r="B6418">
        <v>28872.15</v>
      </c>
      <c r="C6418">
        <v>8757.2800000000007</v>
      </c>
    </row>
    <row r="6419" spans="1:3">
      <c r="A6419">
        <v>6418</v>
      </c>
      <c r="B6419">
        <v>28883.27</v>
      </c>
      <c r="C6419">
        <v>8759.41</v>
      </c>
    </row>
    <row r="6420" spans="1:3">
      <c r="A6420">
        <v>6419</v>
      </c>
      <c r="B6420">
        <v>28894.39</v>
      </c>
      <c r="C6420">
        <v>8761.5300000000007</v>
      </c>
    </row>
    <row r="6421" spans="1:3">
      <c r="A6421">
        <v>6420</v>
      </c>
      <c r="B6421">
        <v>28905.52</v>
      </c>
      <c r="C6421">
        <v>8763.66</v>
      </c>
    </row>
    <row r="6422" spans="1:3">
      <c r="A6422">
        <v>6421</v>
      </c>
      <c r="B6422">
        <v>28916.639999999999</v>
      </c>
      <c r="C6422">
        <v>8765.7900000000009</v>
      </c>
    </row>
    <row r="6423" spans="1:3">
      <c r="A6423">
        <v>6422</v>
      </c>
      <c r="B6423">
        <v>28927.77</v>
      </c>
      <c r="C6423">
        <v>8767.92</v>
      </c>
    </row>
    <row r="6424" spans="1:3">
      <c r="A6424">
        <v>6423</v>
      </c>
      <c r="B6424">
        <v>28938.91</v>
      </c>
      <c r="C6424">
        <v>8770.06</v>
      </c>
    </row>
    <row r="6425" spans="1:3">
      <c r="A6425">
        <v>6424</v>
      </c>
      <c r="B6425">
        <v>28950.05</v>
      </c>
      <c r="C6425">
        <v>8772.19</v>
      </c>
    </row>
    <row r="6426" spans="1:3">
      <c r="A6426">
        <v>6425</v>
      </c>
      <c r="B6426">
        <v>28961.19</v>
      </c>
      <c r="C6426">
        <v>8774.32</v>
      </c>
    </row>
    <row r="6427" spans="1:3">
      <c r="A6427">
        <v>6426</v>
      </c>
      <c r="B6427">
        <v>28972.33</v>
      </c>
      <c r="C6427">
        <v>8776.4500000000007</v>
      </c>
    </row>
    <row r="6428" spans="1:3">
      <c r="A6428">
        <v>6427</v>
      </c>
      <c r="B6428">
        <v>28983.48</v>
      </c>
      <c r="C6428">
        <v>8778.58</v>
      </c>
    </row>
    <row r="6429" spans="1:3">
      <c r="A6429">
        <v>6428</v>
      </c>
      <c r="B6429">
        <v>28994.63</v>
      </c>
      <c r="C6429">
        <v>8780.7099999999991</v>
      </c>
    </row>
    <row r="6430" spans="1:3">
      <c r="A6430">
        <v>6429</v>
      </c>
      <c r="B6430">
        <v>29005.78</v>
      </c>
      <c r="C6430">
        <v>8782.85</v>
      </c>
    </row>
    <row r="6431" spans="1:3">
      <c r="A6431">
        <v>6430</v>
      </c>
      <c r="B6431">
        <v>29016.94</v>
      </c>
      <c r="C6431">
        <v>8784.98</v>
      </c>
    </row>
    <row r="6432" spans="1:3">
      <c r="A6432">
        <v>6431</v>
      </c>
      <c r="B6432">
        <v>29028.1</v>
      </c>
      <c r="C6432">
        <v>8787.11</v>
      </c>
    </row>
    <row r="6433" spans="1:3">
      <c r="A6433">
        <v>6432</v>
      </c>
      <c r="B6433">
        <v>29039.27</v>
      </c>
      <c r="C6433">
        <v>8789.25</v>
      </c>
    </row>
    <row r="6434" spans="1:3">
      <c r="A6434">
        <v>6433</v>
      </c>
      <c r="B6434">
        <v>29050.43</v>
      </c>
      <c r="C6434">
        <v>8791.3799999999992</v>
      </c>
    </row>
    <row r="6435" spans="1:3">
      <c r="A6435">
        <v>6434</v>
      </c>
      <c r="B6435">
        <v>29061.599999999999</v>
      </c>
      <c r="C6435">
        <v>8793.52</v>
      </c>
    </row>
    <row r="6436" spans="1:3">
      <c r="A6436">
        <v>6435</v>
      </c>
      <c r="B6436">
        <v>29072.78</v>
      </c>
      <c r="C6436">
        <v>8795.65</v>
      </c>
    </row>
    <row r="6437" spans="1:3">
      <c r="A6437">
        <v>6436</v>
      </c>
      <c r="B6437">
        <v>29083.96</v>
      </c>
      <c r="C6437">
        <v>8797.7900000000009</v>
      </c>
    </row>
    <row r="6438" spans="1:3">
      <c r="A6438">
        <v>6437</v>
      </c>
      <c r="B6438">
        <v>29095.14</v>
      </c>
      <c r="C6438">
        <v>8799.92</v>
      </c>
    </row>
    <row r="6439" spans="1:3">
      <c r="A6439">
        <v>6438</v>
      </c>
      <c r="B6439">
        <v>29106.32</v>
      </c>
      <c r="C6439">
        <v>8802.06</v>
      </c>
    </row>
    <row r="6440" spans="1:3">
      <c r="A6440">
        <v>6439</v>
      </c>
      <c r="B6440">
        <v>29117.51</v>
      </c>
      <c r="C6440">
        <v>8804.19</v>
      </c>
    </row>
    <row r="6441" spans="1:3">
      <c r="A6441">
        <v>6440</v>
      </c>
      <c r="B6441">
        <v>29128.7</v>
      </c>
      <c r="C6441">
        <v>8806.33</v>
      </c>
    </row>
    <row r="6442" spans="1:3">
      <c r="A6442">
        <v>6441</v>
      </c>
      <c r="B6442">
        <v>29139.89</v>
      </c>
      <c r="C6442">
        <v>8808.4699999999993</v>
      </c>
    </row>
    <row r="6443" spans="1:3">
      <c r="A6443">
        <v>6442</v>
      </c>
      <c r="B6443">
        <v>29151.09</v>
      </c>
      <c r="C6443">
        <v>8810.61</v>
      </c>
    </row>
    <row r="6444" spans="1:3">
      <c r="A6444">
        <v>6443</v>
      </c>
      <c r="B6444">
        <v>29162.29</v>
      </c>
      <c r="C6444">
        <v>8812.74</v>
      </c>
    </row>
    <row r="6445" spans="1:3">
      <c r="A6445">
        <v>6444</v>
      </c>
      <c r="B6445">
        <v>29173.5</v>
      </c>
      <c r="C6445">
        <v>8814.8799999999992</v>
      </c>
    </row>
    <row r="6446" spans="1:3">
      <c r="A6446">
        <v>6445</v>
      </c>
      <c r="B6446">
        <v>29184.71</v>
      </c>
      <c r="C6446">
        <v>8817.02</v>
      </c>
    </row>
    <row r="6447" spans="1:3">
      <c r="A6447">
        <v>6446</v>
      </c>
      <c r="B6447">
        <v>29195.919999999998</v>
      </c>
      <c r="C6447">
        <v>8819.16</v>
      </c>
    </row>
    <row r="6448" spans="1:3">
      <c r="A6448">
        <v>6447</v>
      </c>
      <c r="B6448">
        <v>29207.13</v>
      </c>
      <c r="C6448">
        <v>8821.2999999999993</v>
      </c>
    </row>
    <row r="6449" spans="1:3">
      <c r="A6449">
        <v>6448</v>
      </c>
      <c r="B6449">
        <v>29218.35</v>
      </c>
      <c r="C6449">
        <v>8823.44</v>
      </c>
    </row>
    <row r="6450" spans="1:3">
      <c r="A6450">
        <v>6449</v>
      </c>
      <c r="B6450">
        <v>29229.57</v>
      </c>
      <c r="C6450">
        <v>8825.58</v>
      </c>
    </row>
    <row r="6451" spans="1:3">
      <c r="A6451">
        <v>6450</v>
      </c>
      <c r="B6451">
        <v>29240.79</v>
      </c>
      <c r="C6451">
        <v>8827.7199999999993</v>
      </c>
    </row>
    <row r="6452" spans="1:3">
      <c r="A6452">
        <v>6451</v>
      </c>
      <c r="B6452">
        <v>29252.02</v>
      </c>
      <c r="C6452">
        <v>8829.86</v>
      </c>
    </row>
    <row r="6453" spans="1:3">
      <c r="A6453">
        <v>6452</v>
      </c>
      <c r="B6453">
        <v>29263.25</v>
      </c>
      <c r="C6453">
        <v>8832</v>
      </c>
    </row>
    <row r="6454" spans="1:3">
      <c r="A6454">
        <v>6453</v>
      </c>
      <c r="B6454">
        <v>29274.49</v>
      </c>
      <c r="C6454">
        <v>8834.14</v>
      </c>
    </row>
    <row r="6455" spans="1:3">
      <c r="A6455">
        <v>6454</v>
      </c>
      <c r="B6455">
        <v>29285.73</v>
      </c>
      <c r="C6455">
        <v>8836.2800000000007</v>
      </c>
    </row>
    <row r="6456" spans="1:3">
      <c r="A6456">
        <v>6455</v>
      </c>
      <c r="B6456">
        <v>29296.97</v>
      </c>
      <c r="C6456">
        <v>8838.42</v>
      </c>
    </row>
    <row r="6457" spans="1:3">
      <c r="A6457">
        <v>6456</v>
      </c>
      <c r="B6457">
        <v>29308.21</v>
      </c>
      <c r="C6457">
        <v>8840.57</v>
      </c>
    </row>
    <row r="6458" spans="1:3">
      <c r="A6458">
        <v>6457</v>
      </c>
      <c r="B6458">
        <v>29319.46</v>
      </c>
      <c r="C6458">
        <v>8842.7099999999991</v>
      </c>
    </row>
    <row r="6459" spans="1:3">
      <c r="A6459">
        <v>6458</v>
      </c>
      <c r="B6459">
        <v>29330.71</v>
      </c>
      <c r="C6459">
        <v>8844.85</v>
      </c>
    </row>
    <row r="6460" spans="1:3">
      <c r="A6460">
        <v>6459</v>
      </c>
      <c r="B6460">
        <v>29341.97</v>
      </c>
      <c r="C6460">
        <v>8847</v>
      </c>
    </row>
    <row r="6461" spans="1:3">
      <c r="A6461">
        <v>6460</v>
      </c>
      <c r="B6461">
        <v>29353.22</v>
      </c>
      <c r="C6461">
        <v>8849.14</v>
      </c>
    </row>
    <row r="6462" spans="1:3">
      <c r="A6462">
        <v>6461</v>
      </c>
      <c r="B6462">
        <v>29364.49</v>
      </c>
      <c r="C6462">
        <v>8851.2800000000007</v>
      </c>
    </row>
    <row r="6463" spans="1:3">
      <c r="A6463">
        <v>6462</v>
      </c>
      <c r="B6463">
        <v>29375.75</v>
      </c>
      <c r="C6463">
        <v>8853.43</v>
      </c>
    </row>
    <row r="6464" spans="1:3">
      <c r="A6464">
        <v>6463</v>
      </c>
      <c r="B6464">
        <v>29387.02</v>
      </c>
      <c r="C6464">
        <v>8855.57</v>
      </c>
    </row>
    <row r="6465" spans="1:3">
      <c r="A6465">
        <v>6464</v>
      </c>
      <c r="B6465">
        <v>29398.29</v>
      </c>
      <c r="C6465">
        <v>8857.7199999999993</v>
      </c>
    </row>
    <row r="6466" spans="1:3">
      <c r="A6466">
        <v>6465</v>
      </c>
      <c r="B6466">
        <v>29409.57</v>
      </c>
      <c r="C6466">
        <v>8859.86</v>
      </c>
    </row>
    <row r="6467" spans="1:3">
      <c r="A6467">
        <v>6466</v>
      </c>
      <c r="B6467">
        <v>29420.84</v>
      </c>
      <c r="C6467">
        <v>8862.01</v>
      </c>
    </row>
    <row r="6468" spans="1:3">
      <c r="A6468">
        <v>6467</v>
      </c>
      <c r="B6468">
        <v>29432.13</v>
      </c>
      <c r="C6468">
        <v>8864.16</v>
      </c>
    </row>
    <row r="6469" spans="1:3">
      <c r="A6469">
        <v>6468</v>
      </c>
      <c r="B6469">
        <v>29443.41</v>
      </c>
      <c r="C6469">
        <v>8866.2999999999993</v>
      </c>
    </row>
    <row r="6470" spans="1:3">
      <c r="A6470">
        <v>6469</v>
      </c>
      <c r="B6470">
        <v>29454.7</v>
      </c>
      <c r="C6470">
        <v>8868.4500000000007</v>
      </c>
    </row>
    <row r="6471" spans="1:3">
      <c r="A6471">
        <v>6470</v>
      </c>
      <c r="B6471">
        <v>29465.99</v>
      </c>
      <c r="C6471">
        <v>8870.6</v>
      </c>
    </row>
    <row r="6472" spans="1:3">
      <c r="A6472">
        <v>6471</v>
      </c>
      <c r="B6472">
        <v>29477.29</v>
      </c>
      <c r="C6472">
        <v>8872.75</v>
      </c>
    </row>
    <row r="6473" spans="1:3">
      <c r="A6473">
        <v>6472</v>
      </c>
      <c r="B6473">
        <v>29488.58</v>
      </c>
      <c r="C6473">
        <v>8874.89</v>
      </c>
    </row>
    <row r="6474" spans="1:3">
      <c r="A6474">
        <v>6473</v>
      </c>
      <c r="B6474">
        <v>29499.89</v>
      </c>
      <c r="C6474">
        <v>8877.0400000000009</v>
      </c>
    </row>
    <row r="6475" spans="1:3">
      <c r="A6475">
        <v>6474</v>
      </c>
      <c r="B6475">
        <v>29511.19</v>
      </c>
      <c r="C6475">
        <v>8879.19</v>
      </c>
    </row>
    <row r="6476" spans="1:3">
      <c r="A6476">
        <v>6475</v>
      </c>
      <c r="B6476">
        <v>29522.5</v>
      </c>
      <c r="C6476">
        <v>8881.34</v>
      </c>
    </row>
    <row r="6477" spans="1:3">
      <c r="A6477">
        <v>6476</v>
      </c>
      <c r="B6477">
        <v>29533.81</v>
      </c>
      <c r="C6477">
        <v>8883.49</v>
      </c>
    </row>
    <row r="6478" spans="1:3">
      <c r="A6478">
        <v>6477</v>
      </c>
      <c r="B6478">
        <v>29545.13</v>
      </c>
      <c r="C6478">
        <v>8885.64</v>
      </c>
    </row>
    <row r="6479" spans="1:3">
      <c r="A6479">
        <v>6478</v>
      </c>
      <c r="B6479">
        <v>29556.45</v>
      </c>
      <c r="C6479">
        <v>8887.7900000000009</v>
      </c>
    </row>
    <row r="6480" spans="1:3">
      <c r="A6480">
        <v>6479</v>
      </c>
      <c r="B6480">
        <v>29567.77</v>
      </c>
      <c r="C6480">
        <v>8889.94</v>
      </c>
    </row>
    <row r="6481" spans="1:3">
      <c r="A6481">
        <v>6480</v>
      </c>
      <c r="B6481">
        <v>29579.1</v>
      </c>
      <c r="C6481">
        <v>8892.09</v>
      </c>
    </row>
    <row r="6482" spans="1:3">
      <c r="A6482">
        <v>6481</v>
      </c>
      <c r="B6482">
        <v>29590.42</v>
      </c>
      <c r="C6482">
        <v>8894.24</v>
      </c>
    </row>
    <row r="6483" spans="1:3">
      <c r="A6483">
        <v>6482</v>
      </c>
      <c r="B6483">
        <v>29601.759999999998</v>
      </c>
      <c r="C6483">
        <v>8896.39</v>
      </c>
    </row>
    <row r="6484" spans="1:3">
      <c r="A6484">
        <v>6483</v>
      </c>
      <c r="B6484">
        <v>29613.09</v>
      </c>
      <c r="C6484">
        <v>8898.5499999999993</v>
      </c>
    </row>
    <row r="6485" spans="1:3">
      <c r="A6485">
        <v>6484</v>
      </c>
      <c r="B6485">
        <v>29624.43</v>
      </c>
      <c r="C6485">
        <v>8900.7000000000007</v>
      </c>
    </row>
    <row r="6486" spans="1:3">
      <c r="A6486">
        <v>6485</v>
      </c>
      <c r="B6486">
        <v>29635.77</v>
      </c>
      <c r="C6486">
        <v>8902.85</v>
      </c>
    </row>
    <row r="6487" spans="1:3">
      <c r="A6487">
        <v>6486</v>
      </c>
      <c r="B6487">
        <v>29647.119999999999</v>
      </c>
      <c r="C6487">
        <v>8905</v>
      </c>
    </row>
    <row r="6488" spans="1:3">
      <c r="A6488">
        <v>6487</v>
      </c>
      <c r="B6488">
        <v>29658.47</v>
      </c>
      <c r="C6488">
        <v>8907.16</v>
      </c>
    </row>
    <row r="6489" spans="1:3">
      <c r="A6489">
        <v>6488</v>
      </c>
      <c r="B6489">
        <v>29669.82</v>
      </c>
      <c r="C6489">
        <v>8909.31</v>
      </c>
    </row>
    <row r="6490" spans="1:3">
      <c r="A6490">
        <v>6489</v>
      </c>
      <c r="B6490">
        <v>29681.18</v>
      </c>
      <c r="C6490">
        <v>8911.4699999999993</v>
      </c>
    </row>
    <row r="6491" spans="1:3">
      <c r="A6491">
        <v>6490</v>
      </c>
      <c r="B6491">
        <v>29692.54</v>
      </c>
      <c r="C6491">
        <v>8913.6200000000008</v>
      </c>
    </row>
    <row r="6492" spans="1:3">
      <c r="A6492">
        <v>6491</v>
      </c>
      <c r="B6492">
        <v>29703.9</v>
      </c>
      <c r="C6492">
        <v>8915.77</v>
      </c>
    </row>
    <row r="6493" spans="1:3">
      <c r="A6493">
        <v>6492</v>
      </c>
      <c r="B6493">
        <v>29715.27</v>
      </c>
      <c r="C6493">
        <v>8917.93</v>
      </c>
    </row>
    <row r="6494" spans="1:3">
      <c r="A6494">
        <v>6493</v>
      </c>
      <c r="B6494">
        <v>29726.639999999999</v>
      </c>
      <c r="C6494">
        <v>8920.09</v>
      </c>
    </row>
    <row r="6495" spans="1:3">
      <c r="A6495">
        <v>6494</v>
      </c>
      <c r="B6495">
        <v>29738.01</v>
      </c>
      <c r="C6495">
        <v>8922.24</v>
      </c>
    </row>
    <row r="6496" spans="1:3">
      <c r="A6496">
        <v>6495</v>
      </c>
      <c r="B6496">
        <v>29749.39</v>
      </c>
      <c r="C6496">
        <v>8924.4</v>
      </c>
    </row>
    <row r="6497" spans="1:3">
      <c r="A6497">
        <v>6496</v>
      </c>
      <c r="B6497">
        <v>29760.77</v>
      </c>
      <c r="C6497">
        <v>8926.5499999999993</v>
      </c>
    </row>
    <row r="6498" spans="1:3">
      <c r="A6498">
        <v>6497</v>
      </c>
      <c r="B6498">
        <v>29772.15</v>
      </c>
      <c r="C6498">
        <v>8928.7099999999991</v>
      </c>
    </row>
    <row r="6499" spans="1:3">
      <c r="A6499">
        <v>6498</v>
      </c>
      <c r="B6499">
        <v>29783.54</v>
      </c>
      <c r="C6499">
        <v>8930.8700000000008</v>
      </c>
    </row>
    <row r="6500" spans="1:3">
      <c r="A6500">
        <v>6499</v>
      </c>
      <c r="B6500">
        <v>29794.93</v>
      </c>
      <c r="C6500">
        <v>8933.0300000000007</v>
      </c>
    </row>
    <row r="6501" spans="1:3">
      <c r="A6501">
        <v>6500</v>
      </c>
      <c r="B6501">
        <v>29806.32</v>
      </c>
      <c r="C6501">
        <v>8935.18</v>
      </c>
    </row>
    <row r="6502" spans="1:3">
      <c r="A6502">
        <v>6501</v>
      </c>
      <c r="B6502">
        <v>29817.72</v>
      </c>
      <c r="C6502">
        <v>8937.34</v>
      </c>
    </row>
    <row r="6503" spans="1:3">
      <c r="A6503">
        <v>6502</v>
      </c>
      <c r="B6503">
        <v>29829.119999999999</v>
      </c>
      <c r="C6503">
        <v>8939.5</v>
      </c>
    </row>
    <row r="6504" spans="1:3">
      <c r="A6504">
        <v>6503</v>
      </c>
      <c r="B6504">
        <v>29840.52</v>
      </c>
      <c r="C6504">
        <v>8941.66</v>
      </c>
    </row>
    <row r="6505" spans="1:3">
      <c r="A6505">
        <v>6504</v>
      </c>
      <c r="B6505">
        <v>29851.93</v>
      </c>
      <c r="C6505">
        <v>8943.82</v>
      </c>
    </row>
    <row r="6506" spans="1:3">
      <c r="A6506">
        <v>6505</v>
      </c>
      <c r="B6506">
        <v>29863.34</v>
      </c>
      <c r="C6506">
        <v>8945.98</v>
      </c>
    </row>
    <row r="6507" spans="1:3">
      <c r="A6507">
        <v>6506</v>
      </c>
      <c r="B6507">
        <v>29874.75</v>
      </c>
      <c r="C6507">
        <v>8948.14</v>
      </c>
    </row>
    <row r="6508" spans="1:3">
      <c r="A6508">
        <v>6507</v>
      </c>
      <c r="B6508">
        <v>29886.17</v>
      </c>
      <c r="C6508">
        <v>8950.2999999999993</v>
      </c>
    </row>
    <row r="6509" spans="1:3">
      <c r="A6509">
        <v>6508</v>
      </c>
      <c r="B6509">
        <v>29897.59</v>
      </c>
      <c r="C6509">
        <v>8952.4599999999991</v>
      </c>
    </row>
    <row r="6510" spans="1:3">
      <c r="A6510">
        <v>6509</v>
      </c>
      <c r="B6510">
        <v>29909.02</v>
      </c>
      <c r="C6510">
        <v>8954.6200000000008</v>
      </c>
    </row>
    <row r="6511" spans="1:3">
      <c r="A6511">
        <v>6510</v>
      </c>
      <c r="B6511">
        <v>29920.44</v>
      </c>
      <c r="C6511">
        <v>8956.7900000000009</v>
      </c>
    </row>
    <row r="6512" spans="1:3">
      <c r="A6512">
        <v>6511</v>
      </c>
      <c r="B6512">
        <v>29931.87</v>
      </c>
      <c r="C6512">
        <v>8958.9500000000007</v>
      </c>
    </row>
    <row r="6513" spans="1:3">
      <c r="A6513">
        <v>6512</v>
      </c>
      <c r="B6513">
        <v>29943.31</v>
      </c>
      <c r="C6513">
        <v>8961.11</v>
      </c>
    </row>
    <row r="6514" spans="1:3">
      <c r="A6514">
        <v>6513</v>
      </c>
      <c r="B6514">
        <v>29954.75</v>
      </c>
      <c r="C6514">
        <v>8963.27</v>
      </c>
    </row>
    <row r="6515" spans="1:3">
      <c r="A6515">
        <v>6514</v>
      </c>
      <c r="B6515">
        <v>29966.19</v>
      </c>
      <c r="C6515">
        <v>8965.44</v>
      </c>
    </row>
    <row r="6516" spans="1:3">
      <c r="A6516">
        <v>6515</v>
      </c>
      <c r="B6516">
        <v>29977.63</v>
      </c>
      <c r="C6516">
        <v>8967.6</v>
      </c>
    </row>
    <row r="6517" spans="1:3">
      <c r="A6517">
        <v>6516</v>
      </c>
      <c r="B6517">
        <v>29989.08</v>
      </c>
      <c r="C6517">
        <v>8969.76</v>
      </c>
    </row>
    <row r="6518" spans="1:3">
      <c r="A6518">
        <v>6517</v>
      </c>
      <c r="B6518">
        <v>30000.53</v>
      </c>
      <c r="C6518">
        <v>8971.93</v>
      </c>
    </row>
    <row r="6519" spans="1:3">
      <c r="A6519">
        <v>6518</v>
      </c>
      <c r="B6519">
        <v>30011.99</v>
      </c>
      <c r="C6519">
        <v>8974.09</v>
      </c>
    </row>
    <row r="6520" spans="1:3">
      <c r="A6520">
        <v>6519</v>
      </c>
      <c r="B6520">
        <v>30023.45</v>
      </c>
      <c r="C6520">
        <v>8976.26</v>
      </c>
    </row>
    <row r="6521" spans="1:3">
      <c r="A6521">
        <v>6520</v>
      </c>
      <c r="B6521">
        <v>30034.91</v>
      </c>
      <c r="C6521">
        <v>8978.42</v>
      </c>
    </row>
    <row r="6522" spans="1:3">
      <c r="A6522">
        <v>6521</v>
      </c>
      <c r="B6522">
        <v>30046.37</v>
      </c>
      <c r="C6522">
        <v>8980.59</v>
      </c>
    </row>
    <row r="6523" spans="1:3">
      <c r="A6523">
        <v>6522</v>
      </c>
      <c r="B6523">
        <v>30057.84</v>
      </c>
      <c r="C6523">
        <v>8982.75</v>
      </c>
    </row>
    <row r="6524" spans="1:3">
      <c r="A6524">
        <v>6523</v>
      </c>
      <c r="B6524">
        <v>30069.31</v>
      </c>
      <c r="C6524">
        <v>8984.92</v>
      </c>
    </row>
    <row r="6525" spans="1:3">
      <c r="A6525">
        <v>6524</v>
      </c>
      <c r="B6525">
        <v>30080.79</v>
      </c>
      <c r="C6525">
        <v>8987.09</v>
      </c>
    </row>
    <row r="6526" spans="1:3">
      <c r="A6526">
        <v>6525</v>
      </c>
      <c r="B6526">
        <v>30092.27</v>
      </c>
      <c r="C6526">
        <v>8989.25</v>
      </c>
    </row>
    <row r="6527" spans="1:3">
      <c r="A6527">
        <v>6526</v>
      </c>
      <c r="B6527">
        <v>30103.75</v>
      </c>
      <c r="C6527">
        <v>8991.42</v>
      </c>
    </row>
    <row r="6528" spans="1:3">
      <c r="A6528">
        <v>6527</v>
      </c>
      <c r="B6528">
        <v>30115.23</v>
      </c>
      <c r="C6528">
        <v>8993.59</v>
      </c>
    </row>
    <row r="6529" spans="1:3">
      <c r="A6529">
        <v>6528</v>
      </c>
      <c r="B6529">
        <v>30126.720000000001</v>
      </c>
      <c r="C6529">
        <v>8995.76</v>
      </c>
    </row>
    <row r="6530" spans="1:3">
      <c r="A6530">
        <v>6529</v>
      </c>
      <c r="B6530">
        <v>30138.22</v>
      </c>
      <c r="C6530">
        <v>8997.92</v>
      </c>
    </row>
    <row r="6531" spans="1:3">
      <c r="A6531">
        <v>6530</v>
      </c>
      <c r="B6531">
        <v>30149.71</v>
      </c>
      <c r="C6531">
        <v>9000.09</v>
      </c>
    </row>
    <row r="6532" spans="1:3">
      <c r="A6532">
        <v>6531</v>
      </c>
      <c r="B6532">
        <v>30161.21</v>
      </c>
      <c r="C6532">
        <v>9002.26</v>
      </c>
    </row>
    <row r="6533" spans="1:3">
      <c r="A6533">
        <v>6532</v>
      </c>
      <c r="B6533">
        <v>30172.71</v>
      </c>
      <c r="C6533">
        <v>9004.43</v>
      </c>
    </row>
    <row r="6534" spans="1:3">
      <c r="A6534">
        <v>6533</v>
      </c>
      <c r="B6534">
        <v>30184.22</v>
      </c>
      <c r="C6534">
        <v>9006.6</v>
      </c>
    </row>
    <row r="6535" spans="1:3">
      <c r="A6535">
        <v>6534</v>
      </c>
      <c r="B6535">
        <v>30195.73</v>
      </c>
      <c r="C6535">
        <v>9008.77</v>
      </c>
    </row>
    <row r="6536" spans="1:3">
      <c r="A6536">
        <v>6535</v>
      </c>
      <c r="B6536">
        <v>30207.24</v>
      </c>
      <c r="C6536">
        <v>9010.94</v>
      </c>
    </row>
    <row r="6537" spans="1:3">
      <c r="A6537">
        <v>6536</v>
      </c>
      <c r="B6537">
        <v>30218.76</v>
      </c>
      <c r="C6537">
        <v>9013.11</v>
      </c>
    </row>
    <row r="6538" spans="1:3">
      <c r="A6538">
        <v>6537</v>
      </c>
      <c r="B6538">
        <v>30230.28</v>
      </c>
      <c r="C6538">
        <v>9015.2900000000009</v>
      </c>
    </row>
    <row r="6539" spans="1:3">
      <c r="A6539">
        <v>6538</v>
      </c>
      <c r="B6539">
        <v>30241.8</v>
      </c>
      <c r="C6539">
        <v>9017.4599999999991</v>
      </c>
    </row>
    <row r="6540" spans="1:3">
      <c r="A6540">
        <v>6539</v>
      </c>
      <c r="B6540">
        <v>30253.33</v>
      </c>
      <c r="C6540">
        <v>9019.6299999999992</v>
      </c>
    </row>
    <row r="6541" spans="1:3">
      <c r="A6541">
        <v>6540</v>
      </c>
      <c r="B6541">
        <v>30264.86</v>
      </c>
      <c r="C6541">
        <v>9021.7999999999993</v>
      </c>
    </row>
    <row r="6542" spans="1:3">
      <c r="A6542">
        <v>6541</v>
      </c>
      <c r="B6542">
        <v>30276.39</v>
      </c>
      <c r="C6542">
        <v>9023.9699999999993</v>
      </c>
    </row>
    <row r="6543" spans="1:3">
      <c r="A6543">
        <v>6542</v>
      </c>
      <c r="B6543">
        <v>30287.93</v>
      </c>
      <c r="C6543">
        <v>9026.15</v>
      </c>
    </row>
    <row r="6544" spans="1:3">
      <c r="A6544">
        <v>6543</v>
      </c>
      <c r="B6544">
        <v>30299.47</v>
      </c>
      <c r="C6544">
        <v>9028.32</v>
      </c>
    </row>
    <row r="6545" spans="1:3">
      <c r="A6545">
        <v>6544</v>
      </c>
      <c r="B6545">
        <v>30311.02</v>
      </c>
      <c r="C6545">
        <v>9030.5</v>
      </c>
    </row>
    <row r="6546" spans="1:3">
      <c r="A6546">
        <v>6545</v>
      </c>
      <c r="B6546">
        <v>30322.560000000001</v>
      </c>
      <c r="C6546">
        <v>9032.67</v>
      </c>
    </row>
    <row r="6547" spans="1:3">
      <c r="A6547">
        <v>6546</v>
      </c>
      <c r="B6547">
        <v>30334.11</v>
      </c>
      <c r="C6547">
        <v>9034.84</v>
      </c>
    </row>
    <row r="6548" spans="1:3">
      <c r="A6548">
        <v>6547</v>
      </c>
      <c r="B6548">
        <v>30345.67</v>
      </c>
      <c r="C6548">
        <v>9037.02</v>
      </c>
    </row>
    <row r="6549" spans="1:3">
      <c r="A6549">
        <v>6548</v>
      </c>
      <c r="B6549">
        <v>30357.23</v>
      </c>
      <c r="C6549">
        <v>9039.19</v>
      </c>
    </row>
    <row r="6550" spans="1:3">
      <c r="A6550">
        <v>6549</v>
      </c>
      <c r="B6550">
        <v>30368.79</v>
      </c>
      <c r="C6550">
        <v>9041.3700000000008</v>
      </c>
    </row>
    <row r="6551" spans="1:3">
      <c r="A6551">
        <v>6550</v>
      </c>
      <c r="B6551">
        <v>30380.35</v>
      </c>
      <c r="C6551">
        <v>9043.5499999999993</v>
      </c>
    </row>
    <row r="6552" spans="1:3">
      <c r="A6552">
        <v>6551</v>
      </c>
      <c r="B6552">
        <v>30391.919999999998</v>
      </c>
      <c r="C6552">
        <v>9045.7199999999993</v>
      </c>
    </row>
    <row r="6553" spans="1:3">
      <c r="A6553">
        <v>6552</v>
      </c>
      <c r="B6553">
        <v>30403.49</v>
      </c>
      <c r="C6553">
        <v>9047.9</v>
      </c>
    </row>
    <row r="6554" spans="1:3">
      <c r="A6554">
        <v>6553</v>
      </c>
      <c r="B6554">
        <v>30415.07</v>
      </c>
      <c r="C6554">
        <v>9050.08</v>
      </c>
    </row>
    <row r="6555" spans="1:3">
      <c r="A6555">
        <v>6554</v>
      </c>
      <c r="B6555">
        <v>30426.65</v>
      </c>
      <c r="C6555">
        <v>9052.25</v>
      </c>
    </row>
    <row r="6556" spans="1:3">
      <c r="A6556">
        <v>6555</v>
      </c>
      <c r="B6556">
        <v>30438.23</v>
      </c>
      <c r="C6556">
        <v>9054.43</v>
      </c>
    </row>
    <row r="6557" spans="1:3">
      <c r="A6557">
        <v>6556</v>
      </c>
      <c r="B6557">
        <v>30449.81</v>
      </c>
      <c r="C6557">
        <v>9056.61</v>
      </c>
    </row>
    <row r="6558" spans="1:3">
      <c r="A6558">
        <v>6557</v>
      </c>
      <c r="B6558">
        <v>30461.4</v>
      </c>
      <c r="C6558">
        <v>9058.7900000000009</v>
      </c>
    </row>
    <row r="6559" spans="1:3">
      <c r="A6559">
        <v>6558</v>
      </c>
      <c r="B6559">
        <v>30472.99</v>
      </c>
      <c r="C6559">
        <v>9060.9699999999993</v>
      </c>
    </row>
    <row r="6560" spans="1:3">
      <c r="A6560">
        <v>6559</v>
      </c>
      <c r="B6560">
        <v>30484.59</v>
      </c>
      <c r="C6560">
        <v>9063.15</v>
      </c>
    </row>
    <row r="6561" spans="1:3">
      <c r="A6561">
        <v>6560</v>
      </c>
      <c r="B6561">
        <v>30496.19</v>
      </c>
      <c r="C6561">
        <v>9065.33</v>
      </c>
    </row>
    <row r="6562" spans="1:3">
      <c r="A6562">
        <v>6561</v>
      </c>
      <c r="B6562">
        <v>30507.79</v>
      </c>
      <c r="C6562">
        <v>9067.51</v>
      </c>
    </row>
    <row r="6563" spans="1:3">
      <c r="A6563">
        <v>6562</v>
      </c>
      <c r="B6563">
        <v>30519.4</v>
      </c>
      <c r="C6563">
        <v>9069.69</v>
      </c>
    </row>
    <row r="6564" spans="1:3">
      <c r="A6564">
        <v>6563</v>
      </c>
      <c r="B6564">
        <v>30531.01</v>
      </c>
      <c r="C6564">
        <v>9071.8700000000008</v>
      </c>
    </row>
    <row r="6565" spans="1:3">
      <c r="A6565">
        <v>6564</v>
      </c>
      <c r="B6565">
        <v>30542.62</v>
      </c>
      <c r="C6565">
        <v>9074.0499999999993</v>
      </c>
    </row>
    <row r="6566" spans="1:3">
      <c r="A6566">
        <v>6565</v>
      </c>
      <c r="B6566">
        <v>30554.240000000002</v>
      </c>
      <c r="C6566">
        <v>9076.23</v>
      </c>
    </row>
    <row r="6567" spans="1:3">
      <c r="A6567">
        <v>6566</v>
      </c>
      <c r="B6567">
        <v>30565.86</v>
      </c>
      <c r="C6567">
        <v>9078.41</v>
      </c>
    </row>
    <row r="6568" spans="1:3">
      <c r="A6568">
        <v>6567</v>
      </c>
      <c r="B6568">
        <v>30577.48</v>
      </c>
      <c r="C6568">
        <v>9080.59</v>
      </c>
    </row>
    <row r="6569" spans="1:3">
      <c r="A6569">
        <v>6568</v>
      </c>
      <c r="B6569">
        <v>30589.11</v>
      </c>
      <c r="C6569">
        <v>9082.7800000000007</v>
      </c>
    </row>
    <row r="6570" spans="1:3">
      <c r="A6570">
        <v>6569</v>
      </c>
      <c r="B6570">
        <v>30600.74</v>
      </c>
      <c r="C6570">
        <v>9084.9599999999991</v>
      </c>
    </row>
    <row r="6571" spans="1:3">
      <c r="A6571">
        <v>6570</v>
      </c>
      <c r="B6571">
        <v>30612.37</v>
      </c>
      <c r="C6571">
        <v>9087.14</v>
      </c>
    </row>
    <row r="6572" spans="1:3">
      <c r="A6572">
        <v>6571</v>
      </c>
      <c r="B6572">
        <v>30624.01</v>
      </c>
      <c r="C6572">
        <v>9089.33</v>
      </c>
    </row>
    <row r="6573" spans="1:3">
      <c r="A6573">
        <v>6572</v>
      </c>
      <c r="B6573">
        <v>30635.65</v>
      </c>
      <c r="C6573">
        <v>9091.51</v>
      </c>
    </row>
    <row r="6574" spans="1:3">
      <c r="A6574">
        <v>6573</v>
      </c>
      <c r="B6574">
        <v>30647.29</v>
      </c>
      <c r="C6574">
        <v>9093.7000000000007</v>
      </c>
    </row>
    <row r="6575" spans="1:3">
      <c r="A6575">
        <v>6574</v>
      </c>
      <c r="B6575">
        <v>30658.94</v>
      </c>
      <c r="C6575">
        <v>9095.8799999999992</v>
      </c>
    </row>
    <row r="6576" spans="1:3">
      <c r="A6576">
        <v>6575</v>
      </c>
      <c r="B6576">
        <v>30670.59</v>
      </c>
      <c r="C6576">
        <v>9098.07</v>
      </c>
    </row>
    <row r="6577" spans="1:3">
      <c r="A6577">
        <v>6576</v>
      </c>
      <c r="B6577">
        <v>30682.25</v>
      </c>
      <c r="C6577">
        <v>9100.25</v>
      </c>
    </row>
    <row r="6578" spans="1:3">
      <c r="A6578">
        <v>6577</v>
      </c>
      <c r="B6578">
        <v>30693.91</v>
      </c>
      <c r="C6578">
        <v>9102.44</v>
      </c>
    </row>
    <row r="6579" spans="1:3">
      <c r="A6579">
        <v>6578</v>
      </c>
      <c r="B6579">
        <v>30705.57</v>
      </c>
      <c r="C6579">
        <v>9104.6200000000008</v>
      </c>
    </row>
    <row r="6580" spans="1:3">
      <c r="A6580">
        <v>6579</v>
      </c>
      <c r="B6580">
        <v>30717.23</v>
      </c>
      <c r="C6580">
        <v>9106.81</v>
      </c>
    </row>
    <row r="6581" spans="1:3">
      <c r="A6581">
        <v>6580</v>
      </c>
      <c r="B6581">
        <v>30728.9</v>
      </c>
      <c r="C6581">
        <v>9109</v>
      </c>
    </row>
    <row r="6582" spans="1:3">
      <c r="A6582">
        <v>6581</v>
      </c>
      <c r="B6582">
        <v>30740.57</v>
      </c>
      <c r="C6582">
        <v>9111.18</v>
      </c>
    </row>
    <row r="6583" spans="1:3">
      <c r="A6583">
        <v>6582</v>
      </c>
      <c r="B6583">
        <v>30752.25</v>
      </c>
      <c r="C6583">
        <v>9113.3700000000008</v>
      </c>
    </row>
    <row r="6584" spans="1:3">
      <c r="A6584">
        <v>6583</v>
      </c>
      <c r="B6584">
        <v>30763.93</v>
      </c>
      <c r="C6584">
        <v>9115.56</v>
      </c>
    </row>
    <row r="6585" spans="1:3">
      <c r="A6585">
        <v>6584</v>
      </c>
      <c r="B6585">
        <v>30775.61</v>
      </c>
      <c r="C6585">
        <v>9117.75</v>
      </c>
    </row>
    <row r="6586" spans="1:3">
      <c r="A6586">
        <v>6585</v>
      </c>
      <c r="B6586">
        <v>30787.29</v>
      </c>
      <c r="C6586">
        <v>9119.94</v>
      </c>
    </row>
    <row r="6587" spans="1:3">
      <c r="A6587">
        <v>6586</v>
      </c>
      <c r="B6587">
        <v>30798.98</v>
      </c>
      <c r="C6587">
        <v>9122.1299999999992</v>
      </c>
    </row>
    <row r="6588" spans="1:3">
      <c r="A6588">
        <v>6587</v>
      </c>
      <c r="B6588">
        <v>30810.68</v>
      </c>
      <c r="C6588">
        <v>9124.31</v>
      </c>
    </row>
    <row r="6589" spans="1:3">
      <c r="A6589">
        <v>6588</v>
      </c>
      <c r="B6589">
        <v>30822.37</v>
      </c>
      <c r="C6589">
        <v>9126.5</v>
      </c>
    </row>
    <row r="6590" spans="1:3">
      <c r="A6590">
        <v>6589</v>
      </c>
      <c r="B6590">
        <v>30834.07</v>
      </c>
      <c r="C6590">
        <v>9128.69</v>
      </c>
    </row>
    <row r="6591" spans="1:3">
      <c r="A6591">
        <v>6590</v>
      </c>
      <c r="B6591">
        <v>30845.78</v>
      </c>
      <c r="C6591">
        <v>9130.89</v>
      </c>
    </row>
    <row r="6592" spans="1:3">
      <c r="A6592">
        <v>6591</v>
      </c>
      <c r="B6592">
        <v>30857.48</v>
      </c>
      <c r="C6592">
        <v>9133.08</v>
      </c>
    </row>
    <row r="6593" spans="1:3">
      <c r="A6593">
        <v>6592</v>
      </c>
      <c r="B6593">
        <v>30869.19</v>
      </c>
      <c r="C6593">
        <v>9135.27</v>
      </c>
    </row>
    <row r="6594" spans="1:3">
      <c r="A6594">
        <v>6593</v>
      </c>
      <c r="B6594">
        <v>30880.91</v>
      </c>
      <c r="C6594">
        <v>9137.4599999999991</v>
      </c>
    </row>
    <row r="6595" spans="1:3">
      <c r="A6595">
        <v>6594</v>
      </c>
      <c r="B6595">
        <v>30892.62</v>
      </c>
      <c r="C6595">
        <v>9139.65</v>
      </c>
    </row>
    <row r="6596" spans="1:3">
      <c r="A6596">
        <v>6595</v>
      </c>
      <c r="B6596">
        <v>30904.34</v>
      </c>
      <c r="C6596">
        <v>9141.84</v>
      </c>
    </row>
    <row r="6597" spans="1:3">
      <c r="A6597">
        <v>6596</v>
      </c>
      <c r="B6597">
        <v>30916.07</v>
      </c>
      <c r="C6597">
        <v>9144.0400000000009</v>
      </c>
    </row>
    <row r="6598" spans="1:3">
      <c r="A6598">
        <v>6597</v>
      </c>
      <c r="B6598">
        <v>30927.8</v>
      </c>
      <c r="C6598">
        <v>9146.23</v>
      </c>
    </row>
    <row r="6599" spans="1:3">
      <c r="A6599">
        <v>6598</v>
      </c>
      <c r="B6599">
        <v>30939.53</v>
      </c>
      <c r="C6599">
        <v>9148.42</v>
      </c>
    </row>
    <row r="6600" spans="1:3">
      <c r="A6600">
        <v>6599</v>
      </c>
      <c r="B6600">
        <v>30951.26</v>
      </c>
      <c r="C6600">
        <v>9150.6200000000008</v>
      </c>
    </row>
    <row r="6601" spans="1:3">
      <c r="A6601">
        <v>6600</v>
      </c>
      <c r="B6601">
        <v>30963</v>
      </c>
      <c r="C6601">
        <v>9152.81</v>
      </c>
    </row>
    <row r="6602" spans="1:3">
      <c r="A6602">
        <v>6601</v>
      </c>
      <c r="B6602">
        <v>30974.74</v>
      </c>
      <c r="C6602">
        <v>9155.01</v>
      </c>
    </row>
    <row r="6603" spans="1:3">
      <c r="A6603">
        <v>6602</v>
      </c>
      <c r="B6603">
        <v>30986.49</v>
      </c>
      <c r="C6603">
        <v>9157.2000000000007</v>
      </c>
    </row>
    <row r="6604" spans="1:3">
      <c r="A6604">
        <v>6603</v>
      </c>
      <c r="B6604">
        <v>30998.23</v>
      </c>
      <c r="C6604">
        <v>9159.4</v>
      </c>
    </row>
    <row r="6605" spans="1:3">
      <c r="A6605">
        <v>6604</v>
      </c>
      <c r="B6605">
        <v>31009.99</v>
      </c>
      <c r="C6605">
        <v>9161.59</v>
      </c>
    </row>
    <row r="6606" spans="1:3">
      <c r="A6606">
        <v>6605</v>
      </c>
      <c r="B6606">
        <v>31021.74</v>
      </c>
      <c r="C6606">
        <v>9163.7900000000009</v>
      </c>
    </row>
    <row r="6607" spans="1:3">
      <c r="A6607">
        <v>6606</v>
      </c>
      <c r="B6607">
        <v>31033.5</v>
      </c>
      <c r="C6607">
        <v>9165.98</v>
      </c>
    </row>
    <row r="6608" spans="1:3">
      <c r="A6608">
        <v>6607</v>
      </c>
      <c r="B6608">
        <v>31045.26</v>
      </c>
      <c r="C6608">
        <v>9168.18</v>
      </c>
    </row>
    <row r="6609" spans="1:3">
      <c r="A6609">
        <v>6608</v>
      </c>
      <c r="B6609">
        <v>31057.03</v>
      </c>
      <c r="C6609">
        <v>9170.3799999999992</v>
      </c>
    </row>
    <row r="6610" spans="1:3">
      <c r="A6610">
        <v>6609</v>
      </c>
      <c r="B6610">
        <v>31068.799999999999</v>
      </c>
      <c r="C6610">
        <v>9172.57</v>
      </c>
    </row>
    <row r="6611" spans="1:3">
      <c r="A6611">
        <v>6610</v>
      </c>
      <c r="B6611">
        <v>31080.57</v>
      </c>
      <c r="C6611">
        <v>9174.77</v>
      </c>
    </row>
    <row r="6612" spans="1:3">
      <c r="A6612">
        <v>6611</v>
      </c>
      <c r="B6612">
        <v>31092.35</v>
      </c>
      <c r="C6612">
        <v>9176.9699999999993</v>
      </c>
    </row>
    <row r="6613" spans="1:3">
      <c r="A6613">
        <v>6612</v>
      </c>
      <c r="B6613">
        <v>31104.13</v>
      </c>
      <c r="C6613">
        <v>9179.17</v>
      </c>
    </row>
    <row r="6614" spans="1:3">
      <c r="A6614">
        <v>6613</v>
      </c>
      <c r="B6614">
        <v>31115.91</v>
      </c>
      <c r="C6614">
        <v>9181.3700000000008</v>
      </c>
    </row>
    <row r="6615" spans="1:3">
      <c r="A6615">
        <v>6614</v>
      </c>
      <c r="B6615">
        <v>31127.7</v>
      </c>
      <c r="C6615">
        <v>9183.57</v>
      </c>
    </row>
    <row r="6616" spans="1:3">
      <c r="A6616">
        <v>6615</v>
      </c>
      <c r="B6616">
        <v>31139.49</v>
      </c>
      <c r="C6616">
        <v>9185.77</v>
      </c>
    </row>
    <row r="6617" spans="1:3">
      <c r="A6617">
        <v>6616</v>
      </c>
      <c r="B6617">
        <v>31151.279999999999</v>
      </c>
      <c r="C6617">
        <v>9187.9699999999993</v>
      </c>
    </row>
    <row r="6618" spans="1:3">
      <c r="A6618">
        <v>6617</v>
      </c>
      <c r="B6618">
        <v>31163.08</v>
      </c>
      <c r="C6618">
        <v>9190.17</v>
      </c>
    </row>
    <row r="6619" spans="1:3">
      <c r="A6619">
        <v>6618</v>
      </c>
      <c r="B6619">
        <v>31174.880000000001</v>
      </c>
      <c r="C6619">
        <v>9192.3700000000008</v>
      </c>
    </row>
    <row r="6620" spans="1:3">
      <c r="A6620">
        <v>6619</v>
      </c>
      <c r="B6620">
        <v>31186.69</v>
      </c>
      <c r="C6620">
        <v>9194.57</v>
      </c>
    </row>
    <row r="6621" spans="1:3">
      <c r="A6621">
        <v>6620</v>
      </c>
      <c r="B6621">
        <v>31198.5</v>
      </c>
      <c r="C6621">
        <v>9196.77</v>
      </c>
    </row>
    <row r="6622" spans="1:3">
      <c r="A6622">
        <v>6621</v>
      </c>
      <c r="B6622">
        <v>31210.31</v>
      </c>
      <c r="C6622">
        <v>9198.9699999999993</v>
      </c>
    </row>
    <row r="6623" spans="1:3">
      <c r="A6623">
        <v>6622</v>
      </c>
      <c r="B6623">
        <v>31222.12</v>
      </c>
      <c r="C6623">
        <v>9201.18</v>
      </c>
    </row>
    <row r="6624" spans="1:3">
      <c r="A6624">
        <v>6623</v>
      </c>
      <c r="B6624">
        <v>31233.94</v>
      </c>
      <c r="C6624">
        <v>9203.3799999999992</v>
      </c>
    </row>
    <row r="6625" spans="1:3">
      <c r="A6625">
        <v>6624</v>
      </c>
      <c r="B6625">
        <v>31245.759999999998</v>
      </c>
      <c r="C6625">
        <v>9205.58</v>
      </c>
    </row>
    <row r="6626" spans="1:3">
      <c r="A6626">
        <v>6625</v>
      </c>
      <c r="B6626">
        <v>31257.59</v>
      </c>
      <c r="C6626">
        <v>9207.7800000000007</v>
      </c>
    </row>
    <row r="6627" spans="1:3">
      <c r="A6627">
        <v>6626</v>
      </c>
      <c r="B6627">
        <v>31269.42</v>
      </c>
      <c r="C6627">
        <v>9209.99</v>
      </c>
    </row>
    <row r="6628" spans="1:3">
      <c r="A6628">
        <v>6627</v>
      </c>
      <c r="B6628">
        <v>31281.25</v>
      </c>
      <c r="C6628">
        <v>9212.19</v>
      </c>
    </row>
    <row r="6629" spans="1:3">
      <c r="A6629">
        <v>6628</v>
      </c>
      <c r="B6629">
        <v>31293.09</v>
      </c>
      <c r="C6629">
        <v>9214.4</v>
      </c>
    </row>
    <row r="6630" spans="1:3">
      <c r="A6630">
        <v>6629</v>
      </c>
      <c r="B6630">
        <v>31304.93</v>
      </c>
      <c r="C6630">
        <v>9216.6</v>
      </c>
    </row>
    <row r="6631" spans="1:3">
      <c r="A6631">
        <v>6630</v>
      </c>
      <c r="B6631">
        <v>31316.77</v>
      </c>
      <c r="C6631">
        <v>9218.81</v>
      </c>
    </row>
    <row r="6632" spans="1:3">
      <c r="A6632">
        <v>6631</v>
      </c>
      <c r="B6632">
        <v>31328.61</v>
      </c>
      <c r="C6632">
        <v>9221.01</v>
      </c>
    </row>
    <row r="6633" spans="1:3">
      <c r="A6633">
        <v>6632</v>
      </c>
      <c r="B6633">
        <v>31340.47</v>
      </c>
      <c r="C6633">
        <v>9223.2199999999993</v>
      </c>
    </row>
    <row r="6634" spans="1:3">
      <c r="A6634">
        <v>6633</v>
      </c>
      <c r="B6634">
        <v>31352.32</v>
      </c>
      <c r="C6634">
        <v>9225.42</v>
      </c>
    </row>
    <row r="6635" spans="1:3">
      <c r="A6635">
        <v>6634</v>
      </c>
      <c r="B6635">
        <v>31364.18</v>
      </c>
      <c r="C6635">
        <v>9227.6299999999992</v>
      </c>
    </row>
    <row r="6636" spans="1:3">
      <c r="A6636">
        <v>6635</v>
      </c>
      <c r="B6636">
        <v>31376.04</v>
      </c>
      <c r="C6636">
        <v>9229.84</v>
      </c>
    </row>
    <row r="6637" spans="1:3">
      <c r="A6637">
        <v>6636</v>
      </c>
      <c r="B6637">
        <v>31387.9</v>
      </c>
      <c r="C6637">
        <v>9232.0400000000009</v>
      </c>
    </row>
    <row r="6638" spans="1:3">
      <c r="A6638">
        <v>6637</v>
      </c>
      <c r="B6638">
        <v>31399.77</v>
      </c>
      <c r="C6638">
        <v>9234.25</v>
      </c>
    </row>
    <row r="6639" spans="1:3">
      <c r="A6639">
        <v>6638</v>
      </c>
      <c r="B6639">
        <v>31411.64</v>
      </c>
      <c r="C6639">
        <v>9236.4599999999991</v>
      </c>
    </row>
    <row r="6640" spans="1:3">
      <c r="A6640">
        <v>6639</v>
      </c>
      <c r="B6640">
        <v>31423.51</v>
      </c>
      <c r="C6640">
        <v>9238.67</v>
      </c>
    </row>
    <row r="6641" spans="1:3">
      <c r="A6641">
        <v>6640</v>
      </c>
      <c r="B6641">
        <v>31435.39</v>
      </c>
      <c r="C6641">
        <v>9240.8799999999992</v>
      </c>
    </row>
    <row r="6642" spans="1:3">
      <c r="A6642">
        <v>6641</v>
      </c>
      <c r="B6642">
        <v>31447.279999999999</v>
      </c>
      <c r="C6642">
        <v>9243.09</v>
      </c>
    </row>
    <row r="6643" spans="1:3">
      <c r="A6643">
        <v>6642</v>
      </c>
      <c r="B6643">
        <v>31459.16</v>
      </c>
      <c r="C6643">
        <v>9245.2999999999993</v>
      </c>
    </row>
    <row r="6644" spans="1:3">
      <c r="A6644">
        <v>6643</v>
      </c>
      <c r="B6644">
        <v>31471.05</v>
      </c>
      <c r="C6644">
        <v>9247.51</v>
      </c>
    </row>
    <row r="6645" spans="1:3">
      <c r="A6645">
        <v>6644</v>
      </c>
      <c r="B6645">
        <v>31482.94</v>
      </c>
      <c r="C6645">
        <v>9249.7199999999993</v>
      </c>
    </row>
    <row r="6646" spans="1:3">
      <c r="A6646">
        <v>6645</v>
      </c>
      <c r="B6646">
        <v>31494.84</v>
      </c>
      <c r="C6646">
        <v>9251.93</v>
      </c>
    </row>
    <row r="6647" spans="1:3">
      <c r="A6647">
        <v>6646</v>
      </c>
      <c r="B6647">
        <v>31506.74</v>
      </c>
      <c r="C6647">
        <v>9254.14</v>
      </c>
    </row>
    <row r="6648" spans="1:3">
      <c r="A6648">
        <v>6647</v>
      </c>
      <c r="B6648">
        <v>31518.639999999999</v>
      </c>
      <c r="C6648">
        <v>9256.35</v>
      </c>
    </row>
    <row r="6649" spans="1:3">
      <c r="A6649">
        <v>6648</v>
      </c>
      <c r="B6649">
        <v>31530.55</v>
      </c>
      <c r="C6649">
        <v>9258.56</v>
      </c>
    </row>
    <row r="6650" spans="1:3">
      <c r="A6650">
        <v>6649</v>
      </c>
      <c r="B6650">
        <v>31542.46</v>
      </c>
      <c r="C6650">
        <v>9260.77</v>
      </c>
    </row>
    <row r="6651" spans="1:3">
      <c r="A6651">
        <v>6650</v>
      </c>
      <c r="B6651">
        <v>31554.37</v>
      </c>
      <c r="C6651">
        <v>9262.99</v>
      </c>
    </row>
    <row r="6652" spans="1:3">
      <c r="A6652">
        <v>6651</v>
      </c>
      <c r="B6652">
        <v>31566.29</v>
      </c>
      <c r="C6652">
        <v>9265.2000000000007</v>
      </c>
    </row>
    <row r="6653" spans="1:3">
      <c r="A6653">
        <v>6652</v>
      </c>
      <c r="B6653">
        <v>31578.21</v>
      </c>
      <c r="C6653">
        <v>9267.41</v>
      </c>
    </row>
    <row r="6654" spans="1:3">
      <c r="A6654">
        <v>6653</v>
      </c>
      <c r="B6654">
        <v>31590.13</v>
      </c>
      <c r="C6654">
        <v>9269.6200000000008</v>
      </c>
    </row>
    <row r="6655" spans="1:3">
      <c r="A6655">
        <v>6654</v>
      </c>
      <c r="B6655">
        <v>31602.06</v>
      </c>
      <c r="C6655">
        <v>9271.84</v>
      </c>
    </row>
    <row r="6656" spans="1:3">
      <c r="A6656">
        <v>6655</v>
      </c>
      <c r="B6656">
        <v>31613.99</v>
      </c>
      <c r="C6656">
        <v>9274.0499999999993</v>
      </c>
    </row>
    <row r="6657" spans="1:3">
      <c r="A6657">
        <v>6656</v>
      </c>
      <c r="B6657">
        <v>31625.93</v>
      </c>
      <c r="C6657">
        <v>9276.27</v>
      </c>
    </row>
    <row r="6658" spans="1:3">
      <c r="A6658">
        <v>6657</v>
      </c>
      <c r="B6658">
        <v>31637.87</v>
      </c>
      <c r="C6658">
        <v>9278.48</v>
      </c>
    </row>
    <row r="6659" spans="1:3">
      <c r="A6659">
        <v>6658</v>
      </c>
      <c r="B6659">
        <v>31649.81</v>
      </c>
      <c r="C6659">
        <v>9280.7000000000007</v>
      </c>
    </row>
    <row r="6660" spans="1:3">
      <c r="A6660">
        <v>6659</v>
      </c>
      <c r="B6660">
        <v>31661.75</v>
      </c>
      <c r="C6660">
        <v>9282.91</v>
      </c>
    </row>
    <row r="6661" spans="1:3">
      <c r="A6661">
        <v>6660</v>
      </c>
      <c r="B6661">
        <v>31673.7</v>
      </c>
      <c r="C6661">
        <v>9285.1299999999992</v>
      </c>
    </row>
    <row r="6662" spans="1:3">
      <c r="A6662">
        <v>6661</v>
      </c>
      <c r="B6662">
        <v>31685.65</v>
      </c>
      <c r="C6662">
        <v>9287.35</v>
      </c>
    </row>
    <row r="6663" spans="1:3">
      <c r="A6663">
        <v>6662</v>
      </c>
      <c r="B6663">
        <v>31697.61</v>
      </c>
      <c r="C6663">
        <v>9289.56</v>
      </c>
    </row>
    <row r="6664" spans="1:3">
      <c r="A6664">
        <v>6663</v>
      </c>
      <c r="B6664">
        <v>31709.57</v>
      </c>
      <c r="C6664">
        <v>9291.7800000000007</v>
      </c>
    </row>
    <row r="6665" spans="1:3">
      <c r="A6665">
        <v>6664</v>
      </c>
      <c r="B6665">
        <v>31721.53</v>
      </c>
      <c r="C6665">
        <v>9294</v>
      </c>
    </row>
    <row r="6666" spans="1:3">
      <c r="A6666">
        <v>6665</v>
      </c>
      <c r="B6666">
        <v>31733.5</v>
      </c>
      <c r="C6666">
        <v>9296.2199999999993</v>
      </c>
    </row>
    <row r="6667" spans="1:3">
      <c r="A6667">
        <v>6666</v>
      </c>
      <c r="B6667">
        <v>31745.47</v>
      </c>
      <c r="C6667">
        <v>9298.43</v>
      </c>
    </row>
    <row r="6668" spans="1:3">
      <c r="A6668">
        <v>6667</v>
      </c>
      <c r="B6668">
        <v>31757.439999999999</v>
      </c>
      <c r="C6668">
        <v>9300.65</v>
      </c>
    </row>
    <row r="6669" spans="1:3">
      <c r="A6669">
        <v>6668</v>
      </c>
      <c r="B6669">
        <v>31769.42</v>
      </c>
      <c r="C6669">
        <v>9302.8700000000008</v>
      </c>
    </row>
    <row r="6670" spans="1:3">
      <c r="A6670">
        <v>6669</v>
      </c>
      <c r="B6670">
        <v>31781.4</v>
      </c>
      <c r="C6670">
        <v>9305.09</v>
      </c>
    </row>
    <row r="6671" spans="1:3">
      <c r="A6671">
        <v>6670</v>
      </c>
      <c r="B6671">
        <v>31793.39</v>
      </c>
      <c r="C6671">
        <v>9307.31</v>
      </c>
    </row>
    <row r="6672" spans="1:3">
      <c r="A6672">
        <v>6671</v>
      </c>
      <c r="B6672">
        <v>31805.37</v>
      </c>
      <c r="C6672">
        <v>9309.5300000000007</v>
      </c>
    </row>
    <row r="6673" spans="1:3">
      <c r="A6673">
        <v>6672</v>
      </c>
      <c r="B6673">
        <v>31817.37</v>
      </c>
      <c r="C6673">
        <v>9311.75</v>
      </c>
    </row>
    <row r="6674" spans="1:3">
      <c r="A6674">
        <v>6673</v>
      </c>
      <c r="B6674">
        <v>31829.360000000001</v>
      </c>
      <c r="C6674">
        <v>9313.9699999999993</v>
      </c>
    </row>
    <row r="6675" spans="1:3">
      <c r="A6675">
        <v>6674</v>
      </c>
      <c r="B6675">
        <v>31841.360000000001</v>
      </c>
      <c r="C6675">
        <v>9316.19</v>
      </c>
    </row>
    <row r="6676" spans="1:3">
      <c r="A6676">
        <v>6675</v>
      </c>
      <c r="B6676">
        <v>31853.360000000001</v>
      </c>
      <c r="C6676">
        <v>9318.42</v>
      </c>
    </row>
    <row r="6677" spans="1:3">
      <c r="A6677">
        <v>6676</v>
      </c>
      <c r="B6677">
        <v>31865.37</v>
      </c>
      <c r="C6677">
        <v>9320.64</v>
      </c>
    </row>
    <row r="6678" spans="1:3">
      <c r="A6678">
        <v>6677</v>
      </c>
      <c r="B6678">
        <v>31877.38</v>
      </c>
      <c r="C6678">
        <v>9322.86</v>
      </c>
    </row>
    <row r="6679" spans="1:3">
      <c r="A6679">
        <v>6678</v>
      </c>
      <c r="B6679">
        <v>31889.39</v>
      </c>
      <c r="C6679">
        <v>9325.08</v>
      </c>
    </row>
    <row r="6680" spans="1:3">
      <c r="A6680">
        <v>6679</v>
      </c>
      <c r="B6680">
        <v>31901.41</v>
      </c>
      <c r="C6680">
        <v>9327.31</v>
      </c>
    </row>
    <row r="6681" spans="1:3">
      <c r="A6681">
        <v>6680</v>
      </c>
      <c r="B6681">
        <v>31913.43</v>
      </c>
      <c r="C6681">
        <v>9329.5300000000007</v>
      </c>
    </row>
    <row r="6682" spans="1:3">
      <c r="A6682">
        <v>6681</v>
      </c>
      <c r="B6682">
        <v>31925.45</v>
      </c>
      <c r="C6682">
        <v>9331.75</v>
      </c>
    </row>
    <row r="6683" spans="1:3">
      <c r="A6683">
        <v>6682</v>
      </c>
      <c r="B6683">
        <v>31937.48</v>
      </c>
      <c r="C6683">
        <v>9333.98</v>
      </c>
    </row>
    <row r="6684" spans="1:3">
      <c r="A6684">
        <v>6683</v>
      </c>
      <c r="B6684">
        <v>31949.51</v>
      </c>
      <c r="C6684">
        <v>9336.2000000000007</v>
      </c>
    </row>
    <row r="6685" spans="1:3">
      <c r="A6685">
        <v>6684</v>
      </c>
      <c r="B6685">
        <v>31961.54</v>
      </c>
      <c r="C6685">
        <v>9338.43</v>
      </c>
    </row>
    <row r="6686" spans="1:3">
      <c r="A6686">
        <v>6685</v>
      </c>
      <c r="B6686">
        <v>31973.58</v>
      </c>
      <c r="C6686">
        <v>9340.65</v>
      </c>
    </row>
    <row r="6687" spans="1:3">
      <c r="A6687">
        <v>6686</v>
      </c>
      <c r="B6687">
        <v>31985.62</v>
      </c>
      <c r="C6687">
        <v>9342.8799999999992</v>
      </c>
    </row>
    <row r="6688" spans="1:3">
      <c r="A6688">
        <v>6687</v>
      </c>
      <c r="B6688">
        <v>31997.67</v>
      </c>
      <c r="C6688">
        <v>9345.1</v>
      </c>
    </row>
    <row r="6689" spans="1:3">
      <c r="A6689">
        <v>6688</v>
      </c>
      <c r="B6689">
        <v>32009.72</v>
      </c>
      <c r="C6689">
        <v>9347.33</v>
      </c>
    </row>
    <row r="6690" spans="1:3">
      <c r="A6690">
        <v>6689</v>
      </c>
      <c r="B6690">
        <v>32021.77</v>
      </c>
      <c r="C6690">
        <v>9349.56</v>
      </c>
    </row>
    <row r="6691" spans="1:3">
      <c r="A6691">
        <v>6690</v>
      </c>
      <c r="B6691">
        <v>32033.82</v>
      </c>
      <c r="C6691">
        <v>9351.7900000000009</v>
      </c>
    </row>
    <row r="6692" spans="1:3">
      <c r="A6692">
        <v>6691</v>
      </c>
      <c r="B6692">
        <v>32045.88</v>
      </c>
      <c r="C6692">
        <v>9354.01</v>
      </c>
    </row>
    <row r="6693" spans="1:3">
      <c r="A6693">
        <v>6692</v>
      </c>
      <c r="B6693">
        <v>32057.95</v>
      </c>
      <c r="C6693">
        <v>9356.24</v>
      </c>
    </row>
    <row r="6694" spans="1:3">
      <c r="A6694">
        <v>6693</v>
      </c>
      <c r="B6694">
        <v>32070.01</v>
      </c>
      <c r="C6694">
        <v>9358.4699999999993</v>
      </c>
    </row>
    <row r="6695" spans="1:3">
      <c r="A6695">
        <v>6694</v>
      </c>
      <c r="B6695">
        <v>32082.080000000002</v>
      </c>
      <c r="C6695">
        <v>9360.7000000000007</v>
      </c>
    </row>
    <row r="6696" spans="1:3">
      <c r="A6696">
        <v>6695</v>
      </c>
      <c r="B6696">
        <v>32094.16</v>
      </c>
      <c r="C6696">
        <v>9362.93</v>
      </c>
    </row>
    <row r="6697" spans="1:3">
      <c r="A6697">
        <v>6696</v>
      </c>
      <c r="B6697">
        <v>32106.23</v>
      </c>
      <c r="C6697">
        <v>9365.16</v>
      </c>
    </row>
    <row r="6698" spans="1:3">
      <c r="A6698">
        <v>6697</v>
      </c>
      <c r="B6698">
        <v>32118.31</v>
      </c>
      <c r="C6698">
        <v>9367.39</v>
      </c>
    </row>
    <row r="6699" spans="1:3">
      <c r="A6699">
        <v>6698</v>
      </c>
      <c r="B6699">
        <v>32130.400000000001</v>
      </c>
      <c r="C6699">
        <v>9369.6200000000008</v>
      </c>
    </row>
    <row r="6700" spans="1:3">
      <c r="A6700">
        <v>6699</v>
      </c>
      <c r="B6700">
        <v>32142.49</v>
      </c>
      <c r="C6700">
        <v>9371.85</v>
      </c>
    </row>
    <row r="6701" spans="1:3">
      <c r="A6701">
        <v>6700</v>
      </c>
      <c r="B6701">
        <v>32154.58</v>
      </c>
      <c r="C6701">
        <v>9374.08</v>
      </c>
    </row>
    <row r="6702" spans="1:3">
      <c r="A6702">
        <v>6701</v>
      </c>
      <c r="B6702">
        <v>32166.67</v>
      </c>
      <c r="C6702">
        <v>9376.31</v>
      </c>
    </row>
    <row r="6703" spans="1:3">
      <c r="A6703">
        <v>6702</v>
      </c>
      <c r="B6703">
        <v>32178.77</v>
      </c>
      <c r="C6703">
        <v>9378.5400000000009</v>
      </c>
    </row>
    <row r="6704" spans="1:3">
      <c r="A6704">
        <v>6703</v>
      </c>
      <c r="B6704">
        <v>32190.87</v>
      </c>
      <c r="C6704">
        <v>9380.77</v>
      </c>
    </row>
    <row r="6705" spans="1:3">
      <c r="A6705">
        <v>6704</v>
      </c>
      <c r="B6705">
        <v>32202.98</v>
      </c>
      <c r="C6705">
        <v>9383</v>
      </c>
    </row>
    <row r="6706" spans="1:3">
      <c r="A6706">
        <v>6705</v>
      </c>
      <c r="B6706">
        <v>32215.09</v>
      </c>
      <c r="C6706">
        <v>9385.24</v>
      </c>
    </row>
    <row r="6707" spans="1:3">
      <c r="A6707">
        <v>6706</v>
      </c>
      <c r="B6707">
        <v>32227.200000000001</v>
      </c>
      <c r="C6707">
        <v>9387.4699999999993</v>
      </c>
    </row>
    <row r="6708" spans="1:3">
      <c r="A6708">
        <v>6707</v>
      </c>
      <c r="B6708">
        <v>32239.32</v>
      </c>
      <c r="C6708">
        <v>9389.7000000000007</v>
      </c>
    </row>
    <row r="6709" spans="1:3">
      <c r="A6709">
        <v>6708</v>
      </c>
      <c r="B6709">
        <v>32251.439999999999</v>
      </c>
      <c r="C6709">
        <v>9391.94</v>
      </c>
    </row>
    <row r="6710" spans="1:3">
      <c r="A6710">
        <v>6709</v>
      </c>
      <c r="B6710">
        <v>32263.56</v>
      </c>
      <c r="C6710">
        <v>9394.17</v>
      </c>
    </row>
    <row r="6711" spans="1:3">
      <c r="A6711">
        <v>6710</v>
      </c>
      <c r="B6711">
        <v>32275.69</v>
      </c>
      <c r="C6711">
        <v>9396.41</v>
      </c>
    </row>
    <row r="6712" spans="1:3">
      <c r="A6712">
        <v>6711</v>
      </c>
      <c r="B6712">
        <v>32287.82</v>
      </c>
      <c r="C6712">
        <v>9398.64</v>
      </c>
    </row>
    <row r="6713" spans="1:3">
      <c r="A6713">
        <v>6712</v>
      </c>
      <c r="B6713">
        <v>32299.95</v>
      </c>
      <c r="C6713">
        <v>9400.8799999999992</v>
      </c>
    </row>
    <row r="6714" spans="1:3">
      <c r="A6714">
        <v>6713</v>
      </c>
      <c r="B6714">
        <v>32312.09</v>
      </c>
      <c r="C6714">
        <v>9403.11</v>
      </c>
    </row>
    <row r="6715" spans="1:3">
      <c r="A6715">
        <v>6714</v>
      </c>
      <c r="B6715">
        <v>32324.23</v>
      </c>
      <c r="C6715">
        <v>9405.35</v>
      </c>
    </row>
    <row r="6716" spans="1:3">
      <c r="A6716">
        <v>6715</v>
      </c>
      <c r="B6716">
        <v>32336.38</v>
      </c>
      <c r="C6716">
        <v>9407.59</v>
      </c>
    </row>
    <row r="6717" spans="1:3">
      <c r="A6717">
        <v>6716</v>
      </c>
      <c r="B6717">
        <v>32348.53</v>
      </c>
      <c r="C6717">
        <v>9409.82</v>
      </c>
    </row>
    <row r="6718" spans="1:3">
      <c r="A6718">
        <v>6717</v>
      </c>
      <c r="B6718">
        <v>32360.68</v>
      </c>
      <c r="C6718">
        <v>9412.06</v>
      </c>
    </row>
    <row r="6719" spans="1:3">
      <c r="A6719">
        <v>6718</v>
      </c>
      <c r="B6719">
        <v>32372.84</v>
      </c>
      <c r="C6719">
        <v>9414.2999999999993</v>
      </c>
    </row>
    <row r="6720" spans="1:3">
      <c r="A6720">
        <v>6719</v>
      </c>
      <c r="B6720">
        <v>32385</v>
      </c>
      <c r="C6720">
        <v>9416.5300000000007</v>
      </c>
    </row>
    <row r="6721" spans="1:3">
      <c r="A6721">
        <v>6720</v>
      </c>
      <c r="B6721">
        <v>32397.16</v>
      </c>
      <c r="C6721">
        <v>9418.77</v>
      </c>
    </row>
    <row r="6722" spans="1:3">
      <c r="A6722">
        <v>6721</v>
      </c>
      <c r="B6722">
        <v>32409.33</v>
      </c>
      <c r="C6722">
        <v>9421.01</v>
      </c>
    </row>
    <row r="6723" spans="1:3">
      <c r="A6723">
        <v>6722</v>
      </c>
      <c r="B6723">
        <v>32421.5</v>
      </c>
      <c r="C6723">
        <v>9423.25</v>
      </c>
    </row>
    <row r="6724" spans="1:3">
      <c r="A6724">
        <v>6723</v>
      </c>
      <c r="B6724">
        <v>32433.67</v>
      </c>
      <c r="C6724">
        <v>9425.49</v>
      </c>
    </row>
    <row r="6725" spans="1:3">
      <c r="A6725">
        <v>6724</v>
      </c>
      <c r="B6725">
        <v>32445.85</v>
      </c>
      <c r="C6725">
        <v>9427.73</v>
      </c>
    </row>
    <row r="6726" spans="1:3">
      <c r="A6726">
        <v>6725</v>
      </c>
      <c r="B6726">
        <v>32458.03</v>
      </c>
      <c r="C6726">
        <v>9429.9699999999993</v>
      </c>
    </row>
    <row r="6727" spans="1:3">
      <c r="A6727">
        <v>6726</v>
      </c>
      <c r="B6727">
        <v>32470.21</v>
      </c>
      <c r="C6727">
        <v>9432.2099999999991</v>
      </c>
    </row>
    <row r="6728" spans="1:3">
      <c r="A6728">
        <v>6727</v>
      </c>
      <c r="B6728">
        <v>32482.400000000001</v>
      </c>
      <c r="C6728">
        <v>9434.4500000000007</v>
      </c>
    </row>
    <row r="6729" spans="1:3">
      <c r="A6729">
        <v>6728</v>
      </c>
      <c r="B6729">
        <v>32494.59</v>
      </c>
      <c r="C6729">
        <v>9436.69</v>
      </c>
    </row>
    <row r="6730" spans="1:3">
      <c r="A6730">
        <v>6729</v>
      </c>
      <c r="B6730">
        <v>32506.79</v>
      </c>
      <c r="C6730">
        <v>9438.93</v>
      </c>
    </row>
    <row r="6731" spans="1:3">
      <c r="A6731">
        <v>6730</v>
      </c>
      <c r="B6731">
        <v>32518.99</v>
      </c>
      <c r="C6731">
        <v>9441.18</v>
      </c>
    </row>
    <row r="6732" spans="1:3">
      <c r="A6732">
        <v>6731</v>
      </c>
      <c r="B6732">
        <v>32531.19</v>
      </c>
      <c r="C6732">
        <v>9443.42</v>
      </c>
    </row>
    <row r="6733" spans="1:3">
      <c r="A6733">
        <v>6732</v>
      </c>
      <c r="B6733">
        <v>32543.4</v>
      </c>
      <c r="C6733">
        <v>9445.66</v>
      </c>
    </row>
    <row r="6734" spans="1:3">
      <c r="A6734">
        <v>6733</v>
      </c>
      <c r="B6734">
        <v>32555.61</v>
      </c>
      <c r="C6734">
        <v>9447.9</v>
      </c>
    </row>
    <row r="6735" spans="1:3">
      <c r="A6735">
        <v>6734</v>
      </c>
      <c r="B6735">
        <v>32567.82</v>
      </c>
      <c r="C6735">
        <v>9450.15</v>
      </c>
    </row>
    <row r="6736" spans="1:3">
      <c r="A6736">
        <v>6735</v>
      </c>
      <c r="B6736">
        <v>32580.04</v>
      </c>
      <c r="C6736">
        <v>9452.39</v>
      </c>
    </row>
    <row r="6737" spans="1:3">
      <c r="A6737">
        <v>6736</v>
      </c>
      <c r="B6737">
        <v>32592.26</v>
      </c>
      <c r="C6737">
        <v>9454.64</v>
      </c>
    </row>
    <row r="6738" spans="1:3">
      <c r="A6738">
        <v>6737</v>
      </c>
      <c r="B6738">
        <v>32604.48</v>
      </c>
      <c r="C6738">
        <v>9456.8799999999992</v>
      </c>
    </row>
    <row r="6739" spans="1:3">
      <c r="A6739">
        <v>6738</v>
      </c>
      <c r="B6739">
        <v>32616.71</v>
      </c>
      <c r="C6739">
        <v>9459.1299999999992</v>
      </c>
    </row>
    <row r="6740" spans="1:3">
      <c r="A6740">
        <v>6739</v>
      </c>
      <c r="B6740">
        <v>32628.94</v>
      </c>
      <c r="C6740">
        <v>9461.3700000000008</v>
      </c>
    </row>
    <row r="6741" spans="1:3">
      <c r="A6741">
        <v>6740</v>
      </c>
      <c r="B6741">
        <v>32641.18</v>
      </c>
      <c r="C6741">
        <v>9463.6200000000008</v>
      </c>
    </row>
    <row r="6742" spans="1:3">
      <c r="A6742">
        <v>6741</v>
      </c>
      <c r="B6742">
        <v>32653.42</v>
      </c>
      <c r="C6742">
        <v>9465.86</v>
      </c>
    </row>
    <row r="6743" spans="1:3">
      <c r="A6743">
        <v>6742</v>
      </c>
      <c r="B6743">
        <v>32665.66</v>
      </c>
      <c r="C6743">
        <v>9468.11</v>
      </c>
    </row>
    <row r="6744" spans="1:3">
      <c r="A6744">
        <v>6743</v>
      </c>
      <c r="B6744">
        <v>32677.91</v>
      </c>
      <c r="C6744">
        <v>9470.36</v>
      </c>
    </row>
    <row r="6745" spans="1:3">
      <c r="A6745">
        <v>6744</v>
      </c>
      <c r="B6745">
        <v>32690.16</v>
      </c>
      <c r="C6745">
        <v>9472.6</v>
      </c>
    </row>
    <row r="6746" spans="1:3">
      <c r="A6746">
        <v>6745</v>
      </c>
      <c r="B6746">
        <v>32702.41</v>
      </c>
      <c r="C6746">
        <v>9474.85</v>
      </c>
    </row>
    <row r="6747" spans="1:3">
      <c r="A6747">
        <v>6746</v>
      </c>
      <c r="B6747">
        <v>32714.67</v>
      </c>
      <c r="C6747">
        <v>9477.1</v>
      </c>
    </row>
    <row r="6748" spans="1:3">
      <c r="A6748">
        <v>6747</v>
      </c>
      <c r="B6748">
        <v>32726.93</v>
      </c>
      <c r="C6748">
        <v>9479.35</v>
      </c>
    </row>
    <row r="6749" spans="1:3">
      <c r="A6749">
        <v>6748</v>
      </c>
      <c r="B6749">
        <v>32739.19</v>
      </c>
      <c r="C6749">
        <v>9481.6</v>
      </c>
    </row>
    <row r="6750" spans="1:3">
      <c r="A6750">
        <v>6749</v>
      </c>
      <c r="B6750">
        <v>32751.46</v>
      </c>
      <c r="C6750">
        <v>9483.85</v>
      </c>
    </row>
    <row r="6751" spans="1:3">
      <c r="A6751">
        <v>6750</v>
      </c>
      <c r="B6751">
        <v>32763.73</v>
      </c>
      <c r="C6751">
        <v>9486.09</v>
      </c>
    </row>
    <row r="6752" spans="1:3">
      <c r="A6752">
        <v>6751</v>
      </c>
      <c r="B6752">
        <v>32776.01</v>
      </c>
      <c r="C6752">
        <v>9488.34</v>
      </c>
    </row>
    <row r="6753" spans="1:3">
      <c r="A6753">
        <v>6752</v>
      </c>
      <c r="B6753">
        <v>32788.28</v>
      </c>
      <c r="C6753">
        <v>9490.59</v>
      </c>
    </row>
    <row r="6754" spans="1:3">
      <c r="A6754">
        <v>6753</v>
      </c>
      <c r="B6754">
        <v>32800.57</v>
      </c>
      <c r="C6754">
        <v>9492.85</v>
      </c>
    </row>
    <row r="6755" spans="1:3">
      <c r="A6755">
        <v>6754</v>
      </c>
      <c r="B6755">
        <v>32812.85</v>
      </c>
      <c r="C6755">
        <v>9495.1</v>
      </c>
    </row>
    <row r="6756" spans="1:3">
      <c r="A6756">
        <v>6755</v>
      </c>
      <c r="B6756">
        <v>32825.14</v>
      </c>
      <c r="C6756">
        <v>9497.35</v>
      </c>
    </row>
    <row r="6757" spans="1:3">
      <c r="A6757">
        <v>6756</v>
      </c>
      <c r="B6757">
        <v>32837.440000000002</v>
      </c>
      <c r="C6757">
        <v>9499.6</v>
      </c>
    </row>
    <row r="6758" spans="1:3">
      <c r="A6758">
        <v>6757</v>
      </c>
      <c r="B6758">
        <v>32849.730000000003</v>
      </c>
      <c r="C6758">
        <v>9501.85</v>
      </c>
    </row>
    <row r="6759" spans="1:3">
      <c r="A6759">
        <v>6758</v>
      </c>
      <c r="B6759">
        <v>32862.03</v>
      </c>
      <c r="C6759">
        <v>9504.1</v>
      </c>
    </row>
    <row r="6760" spans="1:3">
      <c r="A6760">
        <v>6759</v>
      </c>
      <c r="B6760">
        <v>32874.339999999997</v>
      </c>
      <c r="C6760">
        <v>9506.36</v>
      </c>
    </row>
    <row r="6761" spans="1:3">
      <c r="A6761">
        <v>6760</v>
      </c>
      <c r="B6761">
        <v>32886.65</v>
      </c>
      <c r="C6761">
        <v>9508.61</v>
      </c>
    </row>
    <row r="6762" spans="1:3">
      <c r="A6762">
        <v>6761</v>
      </c>
      <c r="B6762">
        <v>32898.959999999999</v>
      </c>
      <c r="C6762">
        <v>9510.86</v>
      </c>
    </row>
    <row r="6763" spans="1:3">
      <c r="A6763">
        <v>6762</v>
      </c>
      <c r="B6763">
        <v>32911.269999999997</v>
      </c>
      <c r="C6763">
        <v>9513.1200000000008</v>
      </c>
    </row>
    <row r="6764" spans="1:3">
      <c r="A6764">
        <v>6763</v>
      </c>
      <c r="B6764">
        <v>32923.589999999997</v>
      </c>
      <c r="C6764">
        <v>9515.3700000000008</v>
      </c>
    </row>
    <row r="6765" spans="1:3">
      <c r="A6765">
        <v>6764</v>
      </c>
      <c r="B6765">
        <v>32935.910000000003</v>
      </c>
      <c r="C6765">
        <v>9517.6299999999992</v>
      </c>
    </row>
    <row r="6766" spans="1:3">
      <c r="A6766">
        <v>6765</v>
      </c>
      <c r="B6766">
        <v>32948.239999999998</v>
      </c>
      <c r="C6766">
        <v>9519.8799999999992</v>
      </c>
    </row>
    <row r="6767" spans="1:3">
      <c r="A6767">
        <v>6766</v>
      </c>
      <c r="B6767">
        <v>32960.57</v>
      </c>
      <c r="C6767">
        <v>9522.14</v>
      </c>
    </row>
    <row r="6768" spans="1:3">
      <c r="A6768">
        <v>6767</v>
      </c>
      <c r="B6768">
        <v>32972.9</v>
      </c>
      <c r="C6768">
        <v>9524.39</v>
      </c>
    </row>
    <row r="6769" spans="1:3">
      <c r="A6769">
        <v>6768</v>
      </c>
      <c r="B6769">
        <v>32985.24</v>
      </c>
      <c r="C6769">
        <v>9526.65</v>
      </c>
    </row>
    <row r="6770" spans="1:3">
      <c r="A6770">
        <v>6769</v>
      </c>
      <c r="B6770">
        <v>32997.58</v>
      </c>
      <c r="C6770">
        <v>9528.91</v>
      </c>
    </row>
    <row r="6771" spans="1:3">
      <c r="A6771">
        <v>6770</v>
      </c>
      <c r="B6771">
        <v>33009.919999999998</v>
      </c>
      <c r="C6771">
        <v>9531.16</v>
      </c>
    </row>
    <row r="6772" spans="1:3">
      <c r="A6772">
        <v>6771</v>
      </c>
      <c r="B6772">
        <v>33022.269999999997</v>
      </c>
      <c r="C6772">
        <v>9533.42</v>
      </c>
    </row>
    <row r="6773" spans="1:3">
      <c r="A6773">
        <v>6772</v>
      </c>
      <c r="B6773">
        <v>33034.620000000003</v>
      </c>
      <c r="C6773">
        <v>9535.68</v>
      </c>
    </row>
    <row r="6774" spans="1:3">
      <c r="A6774">
        <v>6773</v>
      </c>
      <c r="B6774">
        <v>33046.980000000003</v>
      </c>
      <c r="C6774">
        <v>9537.94</v>
      </c>
    </row>
    <row r="6775" spans="1:3">
      <c r="A6775">
        <v>6774</v>
      </c>
      <c r="B6775">
        <v>33059.339999999997</v>
      </c>
      <c r="C6775">
        <v>9540.19</v>
      </c>
    </row>
    <row r="6776" spans="1:3">
      <c r="A6776">
        <v>6775</v>
      </c>
      <c r="B6776">
        <v>33071.699999999997</v>
      </c>
      <c r="C6776">
        <v>9542.4500000000007</v>
      </c>
    </row>
    <row r="6777" spans="1:3">
      <c r="A6777">
        <v>6776</v>
      </c>
      <c r="B6777">
        <v>33084.06</v>
      </c>
      <c r="C6777">
        <v>9544.7099999999991</v>
      </c>
    </row>
    <row r="6778" spans="1:3">
      <c r="A6778">
        <v>6777</v>
      </c>
      <c r="B6778">
        <v>33096.43</v>
      </c>
      <c r="C6778">
        <v>9546.9699999999993</v>
      </c>
    </row>
    <row r="6779" spans="1:3">
      <c r="A6779">
        <v>6778</v>
      </c>
      <c r="B6779">
        <v>33108.81</v>
      </c>
      <c r="C6779">
        <v>9549.23</v>
      </c>
    </row>
    <row r="6780" spans="1:3">
      <c r="A6780">
        <v>6779</v>
      </c>
      <c r="B6780">
        <v>33121.18</v>
      </c>
      <c r="C6780">
        <v>9551.49</v>
      </c>
    </row>
    <row r="6781" spans="1:3">
      <c r="A6781">
        <v>6780</v>
      </c>
      <c r="B6781">
        <v>33133.57</v>
      </c>
      <c r="C6781">
        <v>9553.75</v>
      </c>
    </row>
    <row r="6782" spans="1:3">
      <c r="A6782">
        <v>6781</v>
      </c>
      <c r="B6782">
        <v>33145.949999999997</v>
      </c>
      <c r="C6782">
        <v>9556.01</v>
      </c>
    </row>
    <row r="6783" spans="1:3">
      <c r="A6783">
        <v>6782</v>
      </c>
      <c r="B6783">
        <v>33158.339999999997</v>
      </c>
      <c r="C6783">
        <v>9558.2800000000007</v>
      </c>
    </row>
    <row r="6784" spans="1:3">
      <c r="A6784">
        <v>6783</v>
      </c>
      <c r="B6784">
        <v>33170.730000000003</v>
      </c>
      <c r="C6784">
        <v>9560.5400000000009</v>
      </c>
    </row>
    <row r="6785" spans="1:3">
      <c r="A6785">
        <v>6784</v>
      </c>
      <c r="B6785">
        <v>33183.120000000003</v>
      </c>
      <c r="C6785">
        <v>9562.7999999999993</v>
      </c>
    </row>
    <row r="6786" spans="1:3">
      <c r="A6786">
        <v>6785</v>
      </c>
      <c r="B6786">
        <v>33195.519999999997</v>
      </c>
      <c r="C6786">
        <v>9565.06</v>
      </c>
    </row>
    <row r="6787" spans="1:3">
      <c r="A6787">
        <v>6786</v>
      </c>
      <c r="B6787">
        <v>33207.93</v>
      </c>
      <c r="C6787">
        <v>9567.32</v>
      </c>
    </row>
    <row r="6788" spans="1:3">
      <c r="A6788">
        <v>6787</v>
      </c>
      <c r="B6788">
        <v>33220.33</v>
      </c>
      <c r="C6788">
        <v>9569.59</v>
      </c>
    </row>
    <row r="6789" spans="1:3">
      <c r="A6789">
        <v>6788</v>
      </c>
      <c r="B6789">
        <v>33232.74</v>
      </c>
      <c r="C6789">
        <v>9571.85</v>
      </c>
    </row>
    <row r="6790" spans="1:3">
      <c r="A6790">
        <v>6789</v>
      </c>
      <c r="B6790">
        <v>33245.160000000003</v>
      </c>
      <c r="C6790">
        <v>9574.1200000000008</v>
      </c>
    </row>
    <row r="6791" spans="1:3">
      <c r="A6791">
        <v>6790</v>
      </c>
      <c r="B6791">
        <v>33257.57</v>
      </c>
      <c r="C6791">
        <v>9576.3799999999992</v>
      </c>
    </row>
    <row r="6792" spans="1:3">
      <c r="A6792">
        <v>6791</v>
      </c>
      <c r="B6792">
        <v>33269.99</v>
      </c>
      <c r="C6792">
        <v>9578.64</v>
      </c>
    </row>
    <row r="6793" spans="1:3">
      <c r="A6793">
        <v>6792</v>
      </c>
      <c r="B6793">
        <v>33282.42</v>
      </c>
      <c r="C6793">
        <v>9580.91</v>
      </c>
    </row>
    <row r="6794" spans="1:3">
      <c r="A6794">
        <v>6793</v>
      </c>
      <c r="B6794">
        <v>33294.85</v>
      </c>
      <c r="C6794">
        <v>9583.18</v>
      </c>
    </row>
    <row r="6795" spans="1:3">
      <c r="A6795">
        <v>6794</v>
      </c>
      <c r="B6795">
        <v>33307.279999999999</v>
      </c>
      <c r="C6795">
        <v>9585.44</v>
      </c>
    </row>
    <row r="6796" spans="1:3">
      <c r="A6796">
        <v>6795</v>
      </c>
      <c r="B6796">
        <v>33319.71</v>
      </c>
      <c r="C6796">
        <v>9587.7099999999991</v>
      </c>
    </row>
    <row r="6797" spans="1:3">
      <c r="A6797">
        <v>6796</v>
      </c>
      <c r="B6797">
        <v>33332.15</v>
      </c>
      <c r="C6797">
        <v>9589.9699999999993</v>
      </c>
    </row>
    <row r="6798" spans="1:3">
      <c r="A6798">
        <v>6797</v>
      </c>
      <c r="B6798">
        <v>33344.6</v>
      </c>
      <c r="C6798">
        <v>9592.24</v>
      </c>
    </row>
    <row r="6799" spans="1:3">
      <c r="A6799">
        <v>6798</v>
      </c>
      <c r="B6799">
        <v>33357.040000000001</v>
      </c>
      <c r="C6799">
        <v>9594.51</v>
      </c>
    </row>
    <row r="6800" spans="1:3">
      <c r="A6800">
        <v>6799</v>
      </c>
      <c r="B6800">
        <v>33369.49</v>
      </c>
      <c r="C6800">
        <v>9596.7800000000007</v>
      </c>
    </row>
    <row r="6801" spans="1:3">
      <c r="A6801">
        <v>6800</v>
      </c>
      <c r="B6801">
        <v>33381.949999999997</v>
      </c>
      <c r="C6801">
        <v>9599.0499999999993</v>
      </c>
    </row>
    <row r="6802" spans="1:3">
      <c r="A6802">
        <v>6801</v>
      </c>
      <c r="B6802">
        <v>33394.400000000001</v>
      </c>
      <c r="C6802">
        <v>9601.31</v>
      </c>
    </row>
    <row r="6803" spans="1:3">
      <c r="A6803">
        <v>6802</v>
      </c>
      <c r="B6803">
        <v>33406.86</v>
      </c>
      <c r="C6803">
        <v>9603.58</v>
      </c>
    </row>
    <row r="6804" spans="1:3">
      <c r="A6804">
        <v>6803</v>
      </c>
      <c r="B6804">
        <v>33419.33</v>
      </c>
      <c r="C6804">
        <v>9605.85</v>
      </c>
    </row>
    <row r="6805" spans="1:3">
      <c r="A6805">
        <v>6804</v>
      </c>
      <c r="B6805">
        <v>33431.800000000003</v>
      </c>
      <c r="C6805">
        <v>9608.1200000000008</v>
      </c>
    </row>
    <row r="6806" spans="1:3">
      <c r="A6806">
        <v>6805</v>
      </c>
      <c r="B6806">
        <v>33444.269999999997</v>
      </c>
      <c r="C6806">
        <v>9610.39</v>
      </c>
    </row>
    <row r="6807" spans="1:3">
      <c r="A6807">
        <v>6806</v>
      </c>
      <c r="B6807">
        <v>33456.75</v>
      </c>
      <c r="C6807">
        <v>9612.66</v>
      </c>
    </row>
    <row r="6808" spans="1:3">
      <c r="A6808">
        <v>6807</v>
      </c>
      <c r="B6808">
        <v>33469.230000000003</v>
      </c>
      <c r="C6808">
        <v>9614.93</v>
      </c>
    </row>
    <row r="6809" spans="1:3">
      <c r="A6809">
        <v>6808</v>
      </c>
      <c r="B6809">
        <v>33481.71</v>
      </c>
      <c r="C6809">
        <v>9617.2000000000007</v>
      </c>
    </row>
    <row r="6810" spans="1:3">
      <c r="A6810">
        <v>6809</v>
      </c>
      <c r="B6810">
        <v>33494.199999999997</v>
      </c>
      <c r="C6810">
        <v>9619.48</v>
      </c>
    </row>
    <row r="6811" spans="1:3">
      <c r="A6811">
        <v>6810</v>
      </c>
      <c r="B6811">
        <v>33506.69</v>
      </c>
      <c r="C6811">
        <v>9621.75</v>
      </c>
    </row>
    <row r="6812" spans="1:3">
      <c r="A6812">
        <v>6811</v>
      </c>
      <c r="B6812">
        <v>33519.18</v>
      </c>
      <c r="C6812">
        <v>9624.02</v>
      </c>
    </row>
    <row r="6813" spans="1:3">
      <c r="A6813">
        <v>6812</v>
      </c>
      <c r="B6813">
        <v>33531.68</v>
      </c>
      <c r="C6813">
        <v>9626.2900000000009</v>
      </c>
    </row>
    <row r="6814" spans="1:3">
      <c r="A6814">
        <v>6813</v>
      </c>
      <c r="B6814">
        <v>33544.18</v>
      </c>
      <c r="C6814">
        <v>9628.57</v>
      </c>
    </row>
    <row r="6815" spans="1:3">
      <c r="A6815">
        <v>6814</v>
      </c>
      <c r="B6815">
        <v>33556.69</v>
      </c>
      <c r="C6815">
        <v>9630.84</v>
      </c>
    </row>
    <row r="6816" spans="1:3">
      <c r="A6816">
        <v>6815</v>
      </c>
      <c r="B6816">
        <v>33569.19</v>
      </c>
      <c r="C6816">
        <v>9633.11</v>
      </c>
    </row>
    <row r="6817" spans="1:3">
      <c r="A6817">
        <v>6816</v>
      </c>
      <c r="B6817">
        <v>33581.71</v>
      </c>
      <c r="C6817">
        <v>9635.39</v>
      </c>
    </row>
    <row r="6818" spans="1:3">
      <c r="A6818">
        <v>6817</v>
      </c>
      <c r="B6818">
        <v>33594.22</v>
      </c>
      <c r="C6818">
        <v>9637.66</v>
      </c>
    </row>
    <row r="6819" spans="1:3">
      <c r="A6819">
        <v>6818</v>
      </c>
      <c r="B6819">
        <v>33606.74</v>
      </c>
      <c r="C6819">
        <v>9639.94</v>
      </c>
    </row>
    <row r="6820" spans="1:3">
      <c r="A6820">
        <v>6819</v>
      </c>
      <c r="B6820">
        <v>33619.269999999997</v>
      </c>
      <c r="C6820">
        <v>9642.2099999999991</v>
      </c>
    </row>
    <row r="6821" spans="1:3">
      <c r="A6821">
        <v>6820</v>
      </c>
      <c r="B6821">
        <v>33631.79</v>
      </c>
      <c r="C6821">
        <v>9644.49</v>
      </c>
    </row>
    <row r="6822" spans="1:3">
      <c r="A6822">
        <v>6821</v>
      </c>
      <c r="B6822">
        <v>33644.33</v>
      </c>
      <c r="C6822">
        <v>9646.76</v>
      </c>
    </row>
    <row r="6823" spans="1:3">
      <c r="A6823">
        <v>6822</v>
      </c>
      <c r="B6823">
        <v>33656.86</v>
      </c>
      <c r="C6823">
        <v>9649.0400000000009</v>
      </c>
    </row>
    <row r="6824" spans="1:3">
      <c r="A6824">
        <v>6823</v>
      </c>
      <c r="B6824">
        <v>33669.4</v>
      </c>
      <c r="C6824">
        <v>9651.32</v>
      </c>
    </row>
    <row r="6825" spans="1:3">
      <c r="A6825">
        <v>6824</v>
      </c>
      <c r="B6825">
        <v>33681.94</v>
      </c>
      <c r="C6825">
        <v>9653.59</v>
      </c>
    </row>
    <row r="6826" spans="1:3">
      <c r="A6826">
        <v>6825</v>
      </c>
      <c r="B6826">
        <v>33694.49</v>
      </c>
      <c r="C6826">
        <v>9655.8700000000008</v>
      </c>
    </row>
    <row r="6827" spans="1:3">
      <c r="A6827">
        <v>6826</v>
      </c>
      <c r="B6827">
        <v>33707.040000000001</v>
      </c>
      <c r="C6827">
        <v>9658.15</v>
      </c>
    </row>
    <row r="6828" spans="1:3">
      <c r="A6828">
        <v>6827</v>
      </c>
      <c r="B6828">
        <v>33719.589999999997</v>
      </c>
      <c r="C6828">
        <v>9660.43</v>
      </c>
    </row>
    <row r="6829" spans="1:3">
      <c r="A6829">
        <v>6828</v>
      </c>
      <c r="B6829">
        <v>33732.15</v>
      </c>
      <c r="C6829">
        <v>9662.7099999999991</v>
      </c>
    </row>
    <row r="6830" spans="1:3">
      <c r="A6830">
        <v>6829</v>
      </c>
      <c r="B6830">
        <v>33744.71</v>
      </c>
      <c r="C6830">
        <v>9664.99</v>
      </c>
    </row>
    <row r="6831" spans="1:3">
      <c r="A6831">
        <v>6830</v>
      </c>
      <c r="B6831">
        <v>33757.269999999997</v>
      </c>
      <c r="C6831">
        <v>9667.27</v>
      </c>
    </row>
    <row r="6832" spans="1:3">
      <c r="A6832">
        <v>6831</v>
      </c>
      <c r="B6832">
        <v>33769.839999999997</v>
      </c>
      <c r="C6832">
        <v>9669.5499999999993</v>
      </c>
    </row>
    <row r="6833" spans="1:3">
      <c r="A6833">
        <v>6832</v>
      </c>
      <c r="B6833">
        <v>33782.410000000003</v>
      </c>
      <c r="C6833">
        <v>9671.83</v>
      </c>
    </row>
    <row r="6834" spans="1:3">
      <c r="A6834">
        <v>6833</v>
      </c>
      <c r="B6834">
        <v>33794.99</v>
      </c>
      <c r="C6834">
        <v>9674.11</v>
      </c>
    </row>
    <row r="6835" spans="1:3">
      <c r="A6835">
        <v>6834</v>
      </c>
      <c r="B6835">
        <v>33807.57</v>
      </c>
      <c r="C6835">
        <v>9676.39</v>
      </c>
    </row>
    <row r="6836" spans="1:3">
      <c r="A6836">
        <v>6835</v>
      </c>
      <c r="B6836">
        <v>33820.15</v>
      </c>
      <c r="C6836">
        <v>9678.67</v>
      </c>
    </row>
    <row r="6837" spans="1:3">
      <c r="A6837">
        <v>6836</v>
      </c>
      <c r="B6837">
        <v>33832.74</v>
      </c>
      <c r="C6837">
        <v>9680.9500000000007</v>
      </c>
    </row>
    <row r="6838" spans="1:3">
      <c r="A6838">
        <v>6837</v>
      </c>
      <c r="B6838">
        <v>33845.33</v>
      </c>
      <c r="C6838">
        <v>9683.23</v>
      </c>
    </row>
    <row r="6839" spans="1:3">
      <c r="A6839">
        <v>6838</v>
      </c>
      <c r="B6839">
        <v>33857.919999999998</v>
      </c>
      <c r="C6839">
        <v>9685.52</v>
      </c>
    </row>
    <row r="6840" spans="1:3">
      <c r="A6840">
        <v>6839</v>
      </c>
      <c r="B6840">
        <v>33870.519999999997</v>
      </c>
      <c r="C6840">
        <v>9687.7999999999993</v>
      </c>
    </row>
    <row r="6841" spans="1:3">
      <c r="A6841">
        <v>6840</v>
      </c>
      <c r="B6841">
        <v>33883.120000000003</v>
      </c>
      <c r="C6841">
        <v>9690.08</v>
      </c>
    </row>
    <row r="6842" spans="1:3">
      <c r="A6842">
        <v>6841</v>
      </c>
      <c r="B6842">
        <v>33895.72</v>
      </c>
      <c r="C6842">
        <v>9692.3700000000008</v>
      </c>
    </row>
    <row r="6843" spans="1:3">
      <c r="A6843">
        <v>6842</v>
      </c>
      <c r="B6843">
        <v>33908.33</v>
      </c>
      <c r="C6843">
        <v>9694.65</v>
      </c>
    </row>
    <row r="6844" spans="1:3">
      <c r="A6844">
        <v>6843</v>
      </c>
      <c r="B6844">
        <v>33920.949999999997</v>
      </c>
      <c r="C6844">
        <v>9696.93</v>
      </c>
    </row>
    <row r="6845" spans="1:3">
      <c r="A6845">
        <v>6844</v>
      </c>
      <c r="B6845">
        <v>33933.56</v>
      </c>
      <c r="C6845">
        <v>9699.2199999999993</v>
      </c>
    </row>
    <row r="6846" spans="1:3">
      <c r="A6846">
        <v>6845</v>
      </c>
      <c r="B6846">
        <v>33946.18</v>
      </c>
      <c r="C6846">
        <v>9701.5</v>
      </c>
    </row>
    <row r="6847" spans="1:3">
      <c r="A6847">
        <v>6846</v>
      </c>
      <c r="B6847">
        <v>33958.81</v>
      </c>
      <c r="C6847">
        <v>9703.7900000000009</v>
      </c>
    </row>
    <row r="6848" spans="1:3">
      <c r="A6848">
        <v>6847</v>
      </c>
      <c r="B6848">
        <v>33971.43</v>
      </c>
      <c r="C6848">
        <v>9706.08</v>
      </c>
    </row>
    <row r="6849" spans="1:3">
      <c r="A6849">
        <v>6848</v>
      </c>
      <c r="B6849">
        <v>33984.06</v>
      </c>
      <c r="C6849">
        <v>9708.36</v>
      </c>
    </row>
    <row r="6850" spans="1:3">
      <c r="A6850">
        <v>6849</v>
      </c>
      <c r="B6850">
        <v>33996.699999999997</v>
      </c>
      <c r="C6850">
        <v>9710.65</v>
      </c>
    </row>
    <row r="6851" spans="1:3">
      <c r="A6851">
        <v>6850</v>
      </c>
      <c r="B6851">
        <v>34009.339999999997</v>
      </c>
      <c r="C6851">
        <v>9712.94</v>
      </c>
    </row>
    <row r="6852" spans="1:3">
      <c r="A6852">
        <v>6851</v>
      </c>
      <c r="B6852">
        <v>34021.980000000003</v>
      </c>
      <c r="C6852">
        <v>9715.2199999999993</v>
      </c>
    </row>
    <row r="6853" spans="1:3">
      <c r="A6853">
        <v>6852</v>
      </c>
      <c r="B6853">
        <v>34034.629999999997</v>
      </c>
      <c r="C6853">
        <v>9717.51</v>
      </c>
    </row>
    <row r="6854" spans="1:3">
      <c r="A6854">
        <v>6853</v>
      </c>
      <c r="B6854">
        <v>34047.279999999999</v>
      </c>
      <c r="C6854">
        <v>9719.7999999999993</v>
      </c>
    </row>
    <row r="6855" spans="1:3">
      <c r="A6855">
        <v>6854</v>
      </c>
      <c r="B6855">
        <v>34059.93</v>
      </c>
      <c r="C6855">
        <v>9722.09</v>
      </c>
    </row>
    <row r="6856" spans="1:3">
      <c r="A6856">
        <v>6855</v>
      </c>
      <c r="B6856">
        <v>34072.589999999997</v>
      </c>
      <c r="C6856">
        <v>9724.3799999999992</v>
      </c>
    </row>
    <row r="6857" spans="1:3">
      <c r="A6857">
        <v>6856</v>
      </c>
      <c r="B6857">
        <v>34085.25</v>
      </c>
      <c r="C6857">
        <v>9726.67</v>
      </c>
    </row>
    <row r="6858" spans="1:3">
      <c r="A6858">
        <v>6857</v>
      </c>
      <c r="B6858">
        <v>34097.910000000003</v>
      </c>
      <c r="C6858">
        <v>9728.9599999999991</v>
      </c>
    </row>
    <row r="6859" spans="1:3">
      <c r="A6859">
        <v>6858</v>
      </c>
      <c r="B6859">
        <v>34110.58</v>
      </c>
      <c r="C6859">
        <v>9731.25</v>
      </c>
    </row>
    <row r="6860" spans="1:3">
      <c r="A6860">
        <v>6859</v>
      </c>
      <c r="B6860">
        <v>34123.25</v>
      </c>
      <c r="C6860">
        <v>9733.5400000000009</v>
      </c>
    </row>
    <row r="6861" spans="1:3">
      <c r="A6861">
        <v>6860</v>
      </c>
      <c r="B6861">
        <v>34135.93</v>
      </c>
      <c r="C6861">
        <v>9735.83</v>
      </c>
    </row>
    <row r="6862" spans="1:3">
      <c r="A6862">
        <v>6861</v>
      </c>
      <c r="B6862">
        <v>34148.61</v>
      </c>
      <c r="C6862">
        <v>9738.1200000000008</v>
      </c>
    </row>
    <row r="6863" spans="1:3">
      <c r="A6863">
        <v>6862</v>
      </c>
      <c r="B6863">
        <v>34161.29</v>
      </c>
      <c r="C6863">
        <v>9740.41</v>
      </c>
    </row>
    <row r="6864" spans="1:3">
      <c r="A6864">
        <v>6863</v>
      </c>
      <c r="B6864">
        <v>34173.980000000003</v>
      </c>
      <c r="C6864">
        <v>9742.7000000000007</v>
      </c>
    </row>
    <row r="6865" spans="1:3">
      <c r="A6865">
        <v>6864</v>
      </c>
      <c r="B6865">
        <v>34186.67</v>
      </c>
      <c r="C6865">
        <v>9744.99</v>
      </c>
    </row>
    <row r="6866" spans="1:3">
      <c r="A6866">
        <v>6865</v>
      </c>
      <c r="B6866">
        <v>34199.360000000001</v>
      </c>
      <c r="C6866">
        <v>9747.2900000000009</v>
      </c>
    </row>
    <row r="6867" spans="1:3">
      <c r="A6867">
        <v>6866</v>
      </c>
      <c r="B6867">
        <v>34212.06</v>
      </c>
      <c r="C6867">
        <v>9749.58</v>
      </c>
    </row>
    <row r="6868" spans="1:3">
      <c r="A6868">
        <v>6867</v>
      </c>
      <c r="B6868">
        <v>34224.76</v>
      </c>
      <c r="C6868">
        <v>9751.8700000000008</v>
      </c>
    </row>
    <row r="6869" spans="1:3">
      <c r="A6869">
        <v>6868</v>
      </c>
      <c r="B6869">
        <v>34237.47</v>
      </c>
      <c r="C6869">
        <v>9754.17</v>
      </c>
    </row>
    <row r="6870" spans="1:3">
      <c r="A6870">
        <v>6869</v>
      </c>
      <c r="B6870">
        <v>34250.18</v>
      </c>
      <c r="C6870">
        <v>9756.4599999999991</v>
      </c>
    </row>
    <row r="6871" spans="1:3">
      <c r="A6871">
        <v>6870</v>
      </c>
      <c r="B6871">
        <v>34262.89</v>
      </c>
      <c r="C6871">
        <v>9758.76</v>
      </c>
    </row>
    <row r="6872" spans="1:3">
      <c r="A6872">
        <v>6871</v>
      </c>
      <c r="B6872">
        <v>34275.61</v>
      </c>
      <c r="C6872">
        <v>9761.0499999999993</v>
      </c>
    </row>
    <row r="6873" spans="1:3">
      <c r="A6873">
        <v>6872</v>
      </c>
      <c r="B6873">
        <v>34288.33</v>
      </c>
      <c r="C6873">
        <v>9763.35</v>
      </c>
    </row>
    <row r="6874" spans="1:3">
      <c r="A6874">
        <v>6873</v>
      </c>
      <c r="B6874">
        <v>34301.050000000003</v>
      </c>
      <c r="C6874">
        <v>9765.64</v>
      </c>
    </row>
    <row r="6875" spans="1:3">
      <c r="A6875">
        <v>6874</v>
      </c>
      <c r="B6875">
        <v>34313.78</v>
      </c>
      <c r="C6875">
        <v>9767.94</v>
      </c>
    </row>
    <row r="6876" spans="1:3">
      <c r="A6876">
        <v>6875</v>
      </c>
      <c r="B6876">
        <v>34326.51</v>
      </c>
      <c r="C6876">
        <v>9770.24</v>
      </c>
    </row>
    <row r="6877" spans="1:3">
      <c r="A6877">
        <v>6876</v>
      </c>
      <c r="B6877">
        <v>34339.25</v>
      </c>
      <c r="C6877">
        <v>9772.5300000000007</v>
      </c>
    </row>
    <row r="6878" spans="1:3">
      <c r="A6878">
        <v>6877</v>
      </c>
      <c r="B6878">
        <v>34351.99</v>
      </c>
      <c r="C6878">
        <v>9774.83</v>
      </c>
    </row>
    <row r="6879" spans="1:3">
      <c r="A6879">
        <v>6878</v>
      </c>
      <c r="B6879">
        <v>34364.730000000003</v>
      </c>
      <c r="C6879">
        <v>9777.1299999999992</v>
      </c>
    </row>
    <row r="6880" spans="1:3">
      <c r="A6880">
        <v>6879</v>
      </c>
      <c r="B6880">
        <v>34377.480000000003</v>
      </c>
      <c r="C6880">
        <v>9779.43</v>
      </c>
    </row>
    <row r="6881" spans="1:3">
      <c r="A6881">
        <v>6880</v>
      </c>
      <c r="B6881">
        <v>34390.230000000003</v>
      </c>
      <c r="C6881">
        <v>9781.73</v>
      </c>
    </row>
    <row r="6882" spans="1:3">
      <c r="A6882">
        <v>6881</v>
      </c>
      <c r="B6882">
        <v>34402.980000000003</v>
      </c>
      <c r="C6882">
        <v>9784.02</v>
      </c>
    </row>
    <row r="6883" spans="1:3">
      <c r="A6883">
        <v>6882</v>
      </c>
      <c r="B6883">
        <v>34415.74</v>
      </c>
      <c r="C6883">
        <v>9786.32</v>
      </c>
    </row>
    <row r="6884" spans="1:3">
      <c r="A6884">
        <v>6883</v>
      </c>
      <c r="B6884">
        <v>34428.5</v>
      </c>
      <c r="C6884">
        <v>9788.6200000000008</v>
      </c>
    </row>
    <row r="6885" spans="1:3">
      <c r="A6885">
        <v>6884</v>
      </c>
      <c r="B6885">
        <v>34441.26</v>
      </c>
      <c r="C6885">
        <v>9790.92</v>
      </c>
    </row>
    <row r="6886" spans="1:3">
      <c r="A6886">
        <v>6885</v>
      </c>
      <c r="B6886">
        <v>34454.03</v>
      </c>
      <c r="C6886">
        <v>9793.2199999999993</v>
      </c>
    </row>
    <row r="6887" spans="1:3">
      <c r="A6887">
        <v>6886</v>
      </c>
      <c r="B6887">
        <v>34466.81</v>
      </c>
      <c r="C6887">
        <v>9795.52</v>
      </c>
    </row>
    <row r="6888" spans="1:3">
      <c r="A6888">
        <v>6887</v>
      </c>
      <c r="B6888">
        <v>34479.58</v>
      </c>
      <c r="C6888">
        <v>9797.83</v>
      </c>
    </row>
    <row r="6889" spans="1:3">
      <c r="A6889">
        <v>6888</v>
      </c>
      <c r="B6889">
        <v>34492.36</v>
      </c>
      <c r="C6889">
        <v>9800.1299999999992</v>
      </c>
    </row>
    <row r="6890" spans="1:3">
      <c r="A6890">
        <v>6889</v>
      </c>
      <c r="B6890">
        <v>34505.15</v>
      </c>
      <c r="C6890">
        <v>9802.43</v>
      </c>
    </row>
    <row r="6891" spans="1:3">
      <c r="A6891">
        <v>6890</v>
      </c>
      <c r="B6891">
        <v>34517.94</v>
      </c>
      <c r="C6891">
        <v>9804.73</v>
      </c>
    </row>
    <row r="6892" spans="1:3">
      <c r="A6892">
        <v>6891</v>
      </c>
      <c r="B6892">
        <v>34530.730000000003</v>
      </c>
      <c r="C6892">
        <v>9807.0300000000007</v>
      </c>
    </row>
    <row r="6893" spans="1:3">
      <c r="A6893">
        <v>6892</v>
      </c>
      <c r="B6893">
        <v>34543.519999999997</v>
      </c>
      <c r="C6893">
        <v>9809.34</v>
      </c>
    </row>
    <row r="6894" spans="1:3">
      <c r="A6894">
        <v>6893</v>
      </c>
      <c r="B6894">
        <v>34556.32</v>
      </c>
      <c r="C6894">
        <v>9811.64</v>
      </c>
    </row>
    <row r="6895" spans="1:3">
      <c r="A6895">
        <v>6894</v>
      </c>
      <c r="B6895">
        <v>34569.129999999997</v>
      </c>
      <c r="C6895">
        <v>9813.94</v>
      </c>
    </row>
    <row r="6896" spans="1:3">
      <c r="A6896">
        <v>6895</v>
      </c>
      <c r="B6896">
        <v>34581.93</v>
      </c>
      <c r="C6896">
        <v>9816.25</v>
      </c>
    </row>
    <row r="6897" spans="1:3">
      <c r="A6897">
        <v>6896</v>
      </c>
      <c r="B6897">
        <v>34594.74</v>
      </c>
      <c r="C6897">
        <v>9818.5499999999993</v>
      </c>
    </row>
    <row r="6898" spans="1:3">
      <c r="A6898">
        <v>6897</v>
      </c>
      <c r="B6898">
        <v>34607.56</v>
      </c>
      <c r="C6898">
        <v>9820.86</v>
      </c>
    </row>
    <row r="6899" spans="1:3">
      <c r="A6899">
        <v>6898</v>
      </c>
      <c r="B6899">
        <v>34620.370000000003</v>
      </c>
      <c r="C6899">
        <v>9823.16</v>
      </c>
    </row>
    <row r="6900" spans="1:3">
      <c r="A6900">
        <v>6899</v>
      </c>
      <c r="B6900">
        <v>34633.199999999997</v>
      </c>
      <c r="C6900">
        <v>9825.4699999999993</v>
      </c>
    </row>
    <row r="6901" spans="1:3">
      <c r="A6901">
        <v>6900</v>
      </c>
      <c r="B6901">
        <v>34646.019999999997</v>
      </c>
      <c r="C6901">
        <v>9827.77</v>
      </c>
    </row>
    <row r="6902" spans="1:3">
      <c r="A6902">
        <v>6901</v>
      </c>
      <c r="B6902">
        <v>34658.85</v>
      </c>
      <c r="C6902">
        <v>9830.08</v>
      </c>
    </row>
    <row r="6903" spans="1:3">
      <c r="A6903">
        <v>6902</v>
      </c>
      <c r="B6903">
        <v>34671.68</v>
      </c>
      <c r="C6903">
        <v>9832.39</v>
      </c>
    </row>
    <row r="6904" spans="1:3">
      <c r="A6904">
        <v>6903</v>
      </c>
      <c r="B6904">
        <v>34684.519999999997</v>
      </c>
      <c r="C6904">
        <v>9834.7000000000007</v>
      </c>
    </row>
    <row r="6905" spans="1:3">
      <c r="A6905">
        <v>6904</v>
      </c>
      <c r="B6905">
        <v>34697.360000000001</v>
      </c>
      <c r="C6905">
        <v>9837</v>
      </c>
    </row>
    <row r="6906" spans="1:3">
      <c r="A6906">
        <v>6905</v>
      </c>
      <c r="B6906">
        <v>34710.21</v>
      </c>
      <c r="C6906">
        <v>9839.31</v>
      </c>
    </row>
    <row r="6907" spans="1:3">
      <c r="A6907">
        <v>6906</v>
      </c>
      <c r="B6907">
        <v>34723.050000000003</v>
      </c>
      <c r="C6907">
        <v>9841.6200000000008</v>
      </c>
    </row>
    <row r="6908" spans="1:3">
      <c r="A6908">
        <v>6907</v>
      </c>
      <c r="B6908">
        <v>34735.910000000003</v>
      </c>
      <c r="C6908">
        <v>9843.93</v>
      </c>
    </row>
    <row r="6909" spans="1:3">
      <c r="A6909">
        <v>6908</v>
      </c>
      <c r="B6909">
        <v>34748.76</v>
      </c>
      <c r="C6909">
        <v>9846.24</v>
      </c>
    </row>
    <row r="6910" spans="1:3">
      <c r="A6910">
        <v>6909</v>
      </c>
      <c r="B6910">
        <v>34761.620000000003</v>
      </c>
      <c r="C6910">
        <v>9848.5499999999993</v>
      </c>
    </row>
    <row r="6911" spans="1:3">
      <c r="A6911">
        <v>6910</v>
      </c>
      <c r="B6911">
        <v>34774.480000000003</v>
      </c>
      <c r="C6911">
        <v>9850.86</v>
      </c>
    </row>
    <row r="6912" spans="1:3">
      <c r="A6912">
        <v>6911</v>
      </c>
      <c r="B6912">
        <v>34787.35</v>
      </c>
      <c r="C6912">
        <v>9853.17</v>
      </c>
    </row>
    <row r="6913" spans="1:3">
      <c r="A6913">
        <v>6912</v>
      </c>
      <c r="B6913">
        <v>34800.22</v>
      </c>
      <c r="C6913">
        <v>9855.48</v>
      </c>
    </row>
    <row r="6914" spans="1:3">
      <c r="A6914">
        <v>6913</v>
      </c>
      <c r="B6914">
        <v>34813.1</v>
      </c>
      <c r="C6914">
        <v>9857.7900000000009</v>
      </c>
    </row>
    <row r="6915" spans="1:3">
      <c r="A6915">
        <v>6914</v>
      </c>
      <c r="B6915">
        <v>34825.980000000003</v>
      </c>
      <c r="C6915">
        <v>9860.1</v>
      </c>
    </row>
    <row r="6916" spans="1:3">
      <c r="A6916">
        <v>6915</v>
      </c>
      <c r="B6916">
        <v>34838.86</v>
      </c>
      <c r="C6916">
        <v>9862.41</v>
      </c>
    </row>
    <row r="6917" spans="1:3">
      <c r="A6917">
        <v>6916</v>
      </c>
      <c r="B6917">
        <v>34851.74</v>
      </c>
      <c r="C6917">
        <v>9864.73</v>
      </c>
    </row>
    <row r="6918" spans="1:3">
      <c r="A6918">
        <v>6917</v>
      </c>
      <c r="B6918">
        <v>34864.629999999997</v>
      </c>
      <c r="C6918">
        <v>9867.0400000000009</v>
      </c>
    </row>
    <row r="6919" spans="1:3">
      <c r="A6919">
        <v>6918</v>
      </c>
      <c r="B6919">
        <v>34877.53</v>
      </c>
      <c r="C6919">
        <v>9869.35</v>
      </c>
    </row>
    <row r="6920" spans="1:3">
      <c r="A6920">
        <v>6919</v>
      </c>
      <c r="B6920">
        <v>34890.42</v>
      </c>
      <c r="C6920">
        <v>9871.66</v>
      </c>
    </row>
    <row r="6921" spans="1:3">
      <c r="A6921">
        <v>6920</v>
      </c>
      <c r="B6921">
        <v>34903.32</v>
      </c>
      <c r="C6921">
        <v>9873.98</v>
      </c>
    </row>
    <row r="6922" spans="1:3">
      <c r="A6922">
        <v>6921</v>
      </c>
      <c r="B6922">
        <v>34916.230000000003</v>
      </c>
      <c r="C6922">
        <v>9876.2900000000009</v>
      </c>
    </row>
    <row r="6923" spans="1:3">
      <c r="A6923">
        <v>6922</v>
      </c>
      <c r="B6923">
        <v>34929.14</v>
      </c>
      <c r="C6923">
        <v>9878.61</v>
      </c>
    </row>
    <row r="6924" spans="1:3">
      <c r="A6924">
        <v>6923</v>
      </c>
      <c r="B6924">
        <v>34942.050000000003</v>
      </c>
      <c r="C6924">
        <v>9880.92</v>
      </c>
    </row>
    <row r="6925" spans="1:3">
      <c r="A6925">
        <v>6924</v>
      </c>
      <c r="B6925">
        <v>34954.97</v>
      </c>
      <c r="C6925">
        <v>9883.24</v>
      </c>
    </row>
    <row r="6926" spans="1:3">
      <c r="A6926">
        <v>6925</v>
      </c>
      <c r="B6926">
        <v>34967.89</v>
      </c>
      <c r="C6926">
        <v>9885.5499999999993</v>
      </c>
    </row>
    <row r="6927" spans="1:3">
      <c r="A6927">
        <v>6926</v>
      </c>
      <c r="B6927">
        <v>34980.81</v>
      </c>
      <c r="C6927">
        <v>9887.8700000000008</v>
      </c>
    </row>
    <row r="6928" spans="1:3">
      <c r="A6928">
        <v>6927</v>
      </c>
      <c r="B6928">
        <v>34993.74</v>
      </c>
      <c r="C6928">
        <v>9890.19</v>
      </c>
    </row>
    <row r="6929" spans="1:3">
      <c r="A6929">
        <v>6928</v>
      </c>
      <c r="B6929">
        <v>35006.67</v>
      </c>
      <c r="C6929">
        <v>9892.5</v>
      </c>
    </row>
    <row r="6930" spans="1:3">
      <c r="A6930">
        <v>6929</v>
      </c>
      <c r="B6930">
        <v>35019.599999999999</v>
      </c>
      <c r="C6930">
        <v>9894.82</v>
      </c>
    </row>
    <row r="6931" spans="1:3">
      <c r="A6931">
        <v>6930</v>
      </c>
      <c r="B6931">
        <v>35032.54</v>
      </c>
      <c r="C6931">
        <v>9897.14</v>
      </c>
    </row>
    <row r="6932" spans="1:3">
      <c r="A6932">
        <v>6931</v>
      </c>
      <c r="B6932">
        <v>35045.480000000003</v>
      </c>
      <c r="C6932">
        <v>9899.4500000000007</v>
      </c>
    </row>
    <row r="6933" spans="1:3">
      <c r="A6933">
        <v>6932</v>
      </c>
      <c r="B6933">
        <v>35058.43</v>
      </c>
      <c r="C6933">
        <v>9901.77</v>
      </c>
    </row>
    <row r="6934" spans="1:3">
      <c r="A6934">
        <v>6933</v>
      </c>
      <c r="B6934">
        <v>35071.379999999997</v>
      </c>
      <c r="C6934">
        <v>9904.09</v>
      </c>
    </row>
    <row r="6935" spans="1:3">
      <c r="A6935">
        <v>6934</v>
      </c>
      <c r="B6935">
        <v>35084.339999999997</v>
      </c>
      <c r="C6935">
        <v>9906.41</v>
      </c>
    </row>
    <row r="6936" spans="1:3">
      <c r="A6936">
        <v>6935</v>
      </c>
      <c r="B6936">
        <v>35097.29</v>
      </c>
      <c r="C6936">
        <v>9908.73</v>
      </c>
    </row>
    <row r="6937" spans="1:3">
      <c r="A6937">
        <v>6936</v>
      </c>
      <c r="B6937">
        <v>35110.26</v>
      </c>
      <c r="C6937">
        <v>9911.0499999999993</v>
      </c>
    </row>
    <row r="6938" spans="1:3">
      <c r="A6938">
        <v>6937</v>
      </c>
      <c r="B6938">
        <v>35123.22</v>
      </c>
      <c r="C6938">
        <v>9913.3700000000008</v>
      </c>
    </row>
    <row r="6939" spans="1:3">
      <c r="A6939">
        <v>6938</v>
      </c>
      <c r="B6939">
        <v>35136.19</v>
      </c>
      <c r="C6939">
        <v>9915.69</v>
      </c>
    </row>
    <row r="6940" spans="1:3">
      <c r="A6940">
        <v>6939</v>
      </c>
      <c r="B6940">
        <v>35149.160000000003</v>
      </c>
      <c r="C6940">
        <v>9918.01</v>
      </c>
    </row>
    <row r="6941" spans="1:3">
      <c r="A6941">
        <v>6940</v>
      </c>
      <c r="B6941">
        <v>35162.14</v>
      </c>
      <c r="C6941">
        <v>9920.33</v>
      </c>
    </row>
    <row r="6942" spans="1:3">
      <c r="A6942">
        <v>6941</v>
      </c>
      <c r="B6942">
        <v>35175.120000000003</v>
      </c>
      <c r="C6942">
        <v>9922.66</v>
      </c>
    </row>
    <row r="6943" spans="1:3">
      <c r="A6943">
        <v>6942</v>
      </c>
      <c r="B6943">
        <v>35188.1</v>
      </c>
      <c r="C6943">
        <v>9924.98</v>
      </c>
    </row>
    <row r="6944" spans="1:3">
      <c r="A6944">
        <v>6943</v>
      </c>
      <c r="B6944">
        <v>35201.089999999997</v>
      </c>
      <c r="C6944">
        <v>9927.2999999999993</v>
      </c>
    </row>
    <row r="6945" spans="1:3">
      <c r="A6945">
        <v>6944</v>
      </c>
      <c r="B6945">
        <v>35214.089999999997</v>
      </c>
      <c r="C6945">
        <v>9929.6200000000008</v>
      </c>
    </row>
    <row r="6946" spans="1:3">
      <c r="A6946">
        <v>6945</v>
      </c>
      <c r="B6946">
        <v>35227.08</v>
      </c>
      <c r="C6946">
        <v>9931.9500000000007</v>
      </c>
    </row>
    <row r="6947" spans="1:3">
      <c r="A6947">
        <v>6946</v>
      </c>
      <c r="B6947">
        <v>35240.080000000002</v>
      </c>
      <c r="C6947">
        <v>9934.27</v>
      </c>
    </row>
    <row r="6948" spans="1:3">
      <c r="A6948">
        <v>6947</v>
      </c>
      <c r="B6948">
        <v>35253.08</v>
      </c>
      <c r="C6948">
        <v>9936.6</v>
      </c>
    </row>
    <row r="6949" spans="1:3">
      <c r="A6949">
        <v>6948</v>
      </c>
      <c r="B6949">
        <v>35266.089999999997</v>
      </c>
      <c r="C6949">
        <v>9938.92</v>
      </c>
    </row>
    <row r="6950" spans="1:3">
      <c r="A6950">
        <v>6949</v>
      </c>
      <c r="B6950">
        <v>35279.1</v>
      </c>
      <c r="C6950">
        <v>9941.24</v>
      </c>
    </row>
    <row r="6951" spans="1:3">
      <c r="A6951">
        <v>6950</v>
      </c>
      <c r="B6951">
        <v>35292.120000000003</v>
      </c>
      <c r="C6951">
        <v>9943.57</v>
      </c>
    </row>
    <row r="6952" spans="1:3">
      <c r="A6952">
        <v>6951</v>
      </c>
      <c r="B6952">
        <v>35305.14</v>
      </c>
      <c r="C6952">
        <v>9945.9</v>
      </c>
    </row>
    <row r="6953" spans="1:3">
      <c r="A6953">
        <v>6952</v>
      </c>
      <c r="B6953">
        <v>35318.160000000003</v>
      </c>
      <c r="C6953">
        <v>9948.2199999999993</v>
      </c>
    </row>
    <row r="6954" spans="1:3">
      <c r="A6954">
        <v>6953</v>
      </c>
      <c r="B6954">
        <v>35331.18</v>
      </c>
      <c r="C6954">
        <v>9950.5499999999993</v>
      </c>
    </row>
    <row r="6955" spans="1:3">
      <c r="A6955">
        <v>6954</v>
      </c>
      <c r="B6955">
        <v>35344.22</v>
      </c>
      <c r="C6955">
        <v>9952.8799999999992</v>
      </c>
    </row>
    <row r="6956" spans="1:3">
      <c r="A6956">
        <v>6955</v>
      </c>
      <c r="B6956">
        <v>35357.25</v>
      </c>
      <c r="C6956">
        <v>9955.2000000000007</v>
      </c>
    </row>
    <row r="6957" spans="1:3">
      <c r="A6957">
        <v>6956</v>
      </c>
      <c r="B6957">
        <v>35370.29</v>
      </c>
      <c r="C6957">
        <v>9957.5300000000007</v>
      </c>
    </row>
    <row r="6958" spans="1:3">
      <c r="A6958">
        <v>6957</v>
      </c>
      <c r="B6958">
        <v>35383.33</v>
      </c>
      <c r="C6958">
        <v>9959.86</v>
      </c>
    </row>
    <row r="6959" spans="1:3">
      <c r="A6959">
        <v>6958</v>
      </c>
      <c r="B6959">
        <v>35396.370000000003</v>
      </c>
      <c r="C6959">
        <v>9962.19</v>
      </c>
    </row>
    <row r="6960" spans="1:3">
      <c r="A6960">
        <v>6959</v>
      </c>
      <c r="B6960">
        <v>35409.42</v>
      </c>
      <c r="C6960">
        <v>9964.52</v>
      </c>
    </row>
    <row r="6961" spans="1:3">
      <c r="A6961">
        <v>6960</v>
      </c>
      <c r="B6961">
        <v>35422.480000000003</v>
      </c>
      <c r="C6961">
        <v>9966.84</v>
      </c>
    </row>
    <row r="6962" spans="1:3">
      <c r="A6962">
        <v>6961</v>
      </c>
      <c r="B6962">
        <v>35435.53</v>
      </c>
      <c r="C6962">
        <v>9969.17</v>
      </c>
    </row>
    <row r="6963" spans="1:3">
      <c r="A6963">
        <v>6962</v>
      </c>
      <c r="B6963">
        <v>35448.589999999997</v>
      </c>
      <c r="C6963">
        <v>9971.5</v>
      </c>
    </row>
    <row r="6964" spans="1:3">
      <c r="A6964">
        <v>6963</v>
      </c>
      <c r="B6964">
        <v>35461.660000000003</v>
      </c>
      <c r="C6964">
        <v>9973.83</v>
      </c>
    </row>
    <row r="6965" spans="1:3">
      <c r="A6965">
        <v>6964</v>
      </c>
      <c r="B6965">
        <v>35474.730000000003</v>
      </c>
      <c r="C6965">
        <v>9976.17</v>
      </c>
    </row>
    <row r="6966" spans="1:3">
      <c r="A6966">
        <v>6965</v>
      </c>
      <c r="B6966">
        <v>35487.800000000003</v>
      </c>
      <c r="C6966">
        <v>9978.5</v>
      </c>
    </row>
    <row r="6967" spans="1:3">
      <c r="A6967">
        <v>6966</v>
      </c>
      <c r="B6967">
        <v>35500.870000000003</v>
      </c>
      <c r="C6967">
        <v>9980.83</v>
      </c>
    </row>
    <row r="6968" spans="1:3">
      <c r="A6968">
        <v>6967</v>
      </c>
      <c r="B6968">
        <v>35513.949999999997</v>
      </c>
      <c r="C6968">
        <v>9983.16</v>
      </c>
    </row>
    <row r="6969" spans="1:3">
      <c r="A6969">
        <v>6968</v>
      </c>
      <c r="B6969">
        <v>35527.040000000001</v>
      </c>
      <c r="C6969">
        <v>9985.49</v>
      </c>
    </row>
    <row r="6970" spans="1:3">
      <c r="A6970">
        <v>6969</v>
      </c>
      <c r="B6970">
        <v>35540.129999999997</v>
      </c>
      <c r="C6970">
        <v>9987.82</v>
      </c>
    </row>
    <row r="6971" spans="1:3">
      <c r="A6971">
        <v>6970</v>
      </c>
      <c r="B6971">
        <v>35553.22</v>
      </c>
      <c r="C6971">
        <v>9990.16</v>
      </c>
    </row>
    <row r="6972" spans="1:3">
      <c r="A6972">
        <v>6971</v>
      </c>
      <c r="B6972">
        <v>35566.31</v>
      </c>
      <c r="C6972">
        <v>9992.49</v>
      </c>
    </row>
    <row r="6973" spans="1:3">
      <c r="A6973">
        <v>6972</v>
      </c>
      <c r="B6973">
        <v>35579.410000000003</v>
      </c>
      <c r="C6973">
        <v>9994.82</v>
      </c>
    </row>
    <row r="6974" spans="1:3">
      <c r="A6974">
        <v>6973</v>
      </c>
      <c r="B6974">
        <v>35592.51</v>
      </c>
      <c r="C6974">
        <v>9997.16</v>
      </c>
    </row>
    <row r="6975" spans="1:3">
      <c r="A6975">
        <v>6974</v>
      </c>
      <c r="B6975">
        <v>35605.620000000003</v>
      </c>
      <c r="C6975">
        <v>9999.49</v>
      </c>
    </row>
    <row r="6976" spans="1:3">
      <c r="A6976">
        <v>6975</v>
      </c>
      <c r="B6976">
        <v>35618.730000000003</v>
      </c>
      <c r="C6976">
        <v>10001.83</v>
      </c>
    </row>
    <row r="6977" spans="1:3">
      <c r="A6977">
        <v>6976</v>
      </c>
      <c r="B6977">
        <v>35631.85</v>
      </c>
      <c r="C6977">
        <v>10004.16</v>
      </c>
    </row>
    <row r="6978" spans="1:3">
      <c r="A6978">
        <v>6977</v>
      </c>
      <c r="B6978">
        <v>35644.959999999999</v>
      </c>
      <c r="C6978">
        <v>10006.5</v>
      </c>
    </row>
    <row r="6979" spans="1:3">
      <c r="A6979">
        <v>6978</v>
      </c>
      <c r="B6979">
        <v>35658.089999999997</v>
      </c>
      <c r="C6979">
        <v>10008.84</v>
      </c>
    </row>
    <row r="6980" spans="1:3">
      <c r="A6980">
        <v>6979</v>
      </c>
      <c r="B6980">
        <v>35671.21</v>
      </c>
      <c r="C6980">
        <v>10011.17</v>
      </c>
    </row>
    <row r="6981" spans="1:3">
      <c r="A6981">
        <v>6980</v>
      </c>
      <c r="B6981">
        <v>35684.339999999997</v>
      </c>
      <c r="C6981">
        <v>10013.51</v>
      </c>
    </row>
    <row r="6982" spans="1:3">
      <c r="A6982">
        <v>6981</v>
      </c>
      <c r="B6982">
        <v>35697.47</v>
      </c>
      <c r="C6982">
        <v>10015.85</v>
      </c>
    </row>
    <row r="6983" spans="1:3">
      <c r="A6983">
        <v>6982</v>
      </c>
      <c r="B6983">
        <v>35710.61</v>
      </c>
      <c r="C6983">
        <v>10018.18</v>
      </c>
    </row>
    <row r="6984" spans="1:3">
      <c r="A6984">
        <v>6983</v>
      </c>
      <c r="B6984">
        <v>35723.75</v>
      </c>
      <c r="C6984">
        <v>10020.52</v>
      </c>
    </row>
    <row r="6985" spans="1:3">
      <c r="A6985">
        <v>6984</v>
      </c>
      <c r="B6985">
        <v>35736.9</v>
      </c>
      <c r="C6985">
        <v>10022.86</v>
      </c>
    </row>
    <row r="6986" spans="1:3">
      <c r="A6986">
        <v>6985</v>
      </c>
      <c r="B6986">
        <v>35750.050000000003</v>
      </c>
      <c r="C6986">
        <v>10025.200000000001</v>
      </c>
    </row>
    <row r="6987" spans="1:3">
      <c r="A6987">
        <v>6986</v>
      </c>
      <c r="B6987">
        <v>35763.199999999997</v>
      </c>
      <c r="C6987">
        <v>10027.540000000001</v>
      </c>
    </row>
    <row r="6988" spans="1:3">
      <c r="A6988">
        <v>6987</v>
      </c>
      <c r="B6988">
        <v>35776.36</v>
      </c>
      <c r="C6988">
        <v>10029.879999999999</v>
      </c>
    </row>
    <row r="6989" spans="1:3">
      <c r="A6989">
        <v>6988</v>
      </c>
      <c r="B6989">
        <v>35789.519999999997</v>
      </c>
      <c r="C6989">
        <v>10032.219999999999</v>
      </c>
    </row>
    <row r="6990" spans="1:3">
      <c r="A6990">
        <v>6989</v>
      </c>
      <c r="B6990">
        <v>35802.68</v>
      </c>
      <c r="C6990">
        <v>10034.56</v>
      </c>
    </row>
    <row r="6991" spans="1:3">
      <c r="A6991">
        <v>6990</v>
      </c>
      <c r="B6991">
        <v>35815.85</v>
      </c>
      <c r="C6991">
        <v>10036.9</v>
      </c>
    </row>
    <row r="6992" spans="1:3">
      <c r="A6992">
        <v>6991</v>
      </c>
      <c r="B6992">
        <v>35829.019999999997</v>
      </c>
      <c r="C6992">
        <v>10039.24</v>
      </c>
    </row>
    <row r="6993" spans="1:3">
      <c r="A6993">
        <v>6992</v>
      </c>
      <c r="B6993">
        <v>35842.199999999997</v>
      </c>
      <c r="C6993">
        <v>10041.58</v>
      </c>
    </row>
    <row r="6994" spans="1:3">
      <c r="A6994">
        <v>6993</v>
      </c>
      <c r="B6994">
        <v>35855.379999999997</v>
      </c>
      <c r="C6994">
        <v>10043.92</v>
      </c>
    </row>
    <row r="6995" spans="1:3">
      <c r="A6995">
        <v>6994</v>
      </c>
      <c r="B6995">
        <v>35868.559999999998</v>
      </c>
      <c r="C6995">
        <v>10046.27</v>
      </c>
    </row>
    <row r="6996" spans="1:3">
      <c r="A6996">
        <v>6995</v>
      </c>
      <c r="B6996">
        <v>35881.75</v>
      </c>
      <c r="C6996">
        <v>10048.61</v>
      </c>
    </row>
    <row r="6997" spans="1:3">
      <c r="A6997">
        <v>6996</v>
      </c>
      <c r="B6997">
        <v>35894.94</v>
      </c>
      <c r="C6997">
        <v>10050.950000000001</v>
      </c>
    </row>
    <row r="6998" spans="1:3">
      <c r="A6998">
        <v>6997</v>
      </c>
      <c r="B6998">
        <v>35908.129999999997</v>
      </c>
      <c r="C6998">
        <v>10053.299999999999</v>
      </c>
    </row>
    <row r="6999" spans="1:3">
      <c r="A6999">
        <v>6998</v>
      </c>
      <c r="B6999">
        <v>35921.33</v>
      </c>
      <c r="C6999">
        <v>10055.64</v>
      </c>
    </row>
    <row r="7000" spans="1:3">
      <c r="A7000">
        <v>6999</v>
      </c>
      <c r="B7000">
        <v>35934.54</v>
      </c>
      <c r="C7000">
        <v>10057.98</v>
      </c>
    </row>
    <row r="7001" spans="1:3">
      <c r="A7001">
        <v>7000</v>
      </c>
      <c r="B7001">
        <v>35947.74</v>
      </c>
      <c r="C7001">
        <v>10060.33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C7"/>
  <sheetViews>
    <sheetView workbookViewId="0"/>
  </sheetViews>
  <sheetFormatPr baseColWidth="10" defaultRowHeight="15" x14ac:dyDescent="0"/>
  <cols>
    <col min="1" max="1" width="12.1640625" bestFit="1" customWidth="1"/>
  </cols>
  <sheetData>
    <row r="1" spans="1:3">
      <c r="A1" t="s">
        <v>3</v>
      </c>
      <c r="B1" t="s">
        <v>4</v>
      </c>
      <c r="C1" t="s">
        <v>5</v>
      </c>
    </row>
    <row r="2" spans="1:3">
      <c r="A2" t="s">
        <v>6</v>
      </c>
      <c r="B2">
        <v>16.399999999999999</v>
      </c>
      <c r="C2">
        <v>-14.67</v>
      </c>
    </row>
    <row r="3" spans="1:3">
      <c r="A3" t="s">
        <v>7</v>
      </c>
      <c r="B3">
        <v>15.02</v>
      </c>
      <c r="C3">
        <v>-14.87</v>
      </c>
    </row>
    <row r="4" spans="1:3">
      <c r="A4" t="s">
        <v>8</v>
      </c>
      <c r="B4">
        <v>15.83</v>
      </c>
      <c r="C4">
        <v>-14.65</v>
      </c>
    </row>
    <row r="5" spans="1:3">
      <c r="A5" t="s">
        <v>9</v>
      </c>
      <c r="B5">
        <v>24.42</v>
      </c>
      <c r="C5">
        <v>-14.04</v>
      </c>
    </row>
    <row r="6" spans="1:3">
      <c r="A6" t="s">
        <v>10</v>
      </c>
      <c r="B6">
        <v>21.59</v>
      </c>
      <c r="C6">
        <v>-14.28</v>
      </c>
    </row>
    <row r="7" spans="1:3">
      <c r="A7" t="s">
        <v>11</v>
      </c>
      <c r="B7">
        <v>14.93</v>
      </c>
      <c r="C7">
        <v>-14.68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2:P89"/>
  <sheetViews>
    <sheetView topLeftCell="A19" workbookViewId="0">
      <selection activeCell="I39" sqref="I39"/>
    </sheetView>
  </sheetViews>
  <sheetFormatPr baseColWidth="10" defaultRowHeight="15" x14ac:dyDescent="0"/>
  <cols>
    <col min="1" max="1" width="16.6640625" bestFit="1" customWidth="1"/>
    <col min="2" max="2" width="11.6640625" bestFit="1" customWidth="1"/>
    <col min="3" max="3" width="11.5" bestFit="1" customWidth="1"/>
    <col min="4" max="4" width="13.5" bestFit="1" customWidth="1"/>
    <col min="5" max="5" width="16.5" bestFit="1" customWidth="1"/>
    <col min="6" max="6" width="16.6640625" bestFit="1" customWidth="1"/>
    <col min="7" max="7" width="9.6640625" bestFit="1" customWidth="1"/>
    <col min="8" max="8" width="16.1640625" bestFit="1" customWidth="1"/>
    <col min="9" max="9" width="16.5" bestFit="1" customWidth="1"/>
    <col min="10" max="10" width="12" bestFit="1" customWidth="1"/>
    <col min="11" max="11" width="11.83203125" bestFit="1" customWidth="1"/>
    <col min="12" max="12" width="12.1640625" bestFit="1" customWidth="1"/>
    <col min="13" max="13" width="12.1640625" customWidth="1"/>
    <col min="14" max="14" width="12.1640625" bestFit="1" customWidth="1"/>
  </cols>
  <sheetData>
    <row r="2" spans="1:16">
      <c r="A2" t="s">
        <v>23</v>
      </c>
      <c r="B2">
        <f>INDEX(fugacity!C1:C7001,MATCH(ROUND(Input!C10,0),fugacity!A1:A7001,0))</f>
        <v>4513.25</v>
      </c>
      <c r="J2" t="s">
        <v>36</v>
      </c>
      <c r="K2">
        <f>1200+273.15</f>
        <v>1473.15</v>
      </c>
    </row>
    <row r="3" spans="1:16">
      <c r="A3" t="s">
        <v>24</v>
      </c>
      <c r="B3">
        <f>INDEX(fugacity!B1:B7001,MATCH(ROUND(Input!C10,0),fugacity!A1:A7001,0))</f>
        <v>10001.19</v>
      </c>
      <c r="J3" t="s">
        <v>35</v>
      </c>
      <c r="K3">
        <v>83.144621000000001</v>
      </c>
    </row>
    <row r="4" spans="1:16">
      <c r="J4" t="s">
        <v>33</v>
      </c>
      <c r="K4">
        <f>INDEX(compositions!B2:B8,Input!F11)</f>
        <v>15.83</v>
      </c>
    </row>
    <row r="5" spans="1:16">
      <c r="J5" t="s">
        <v>5</v>
      </c>
      <c r="K5">
        <f>INDEX(compositions!C2:C8,Input!F11)</f>
        <v>-14.65</v>
      </c>
    </row>
    <row r="7" spans="1:16">
      <c r="A7" s="2" t="s">
        <v>20</v>
      </c>
      <c r="B7" t="s">
        <v>23</v>
      </c>
      <c r="C7" t="s">
        <v>24</v>
      </c>
      <c r="D7" t="s">
        <v>27</v>
      </c>
      <c r="E7" t="s">
        <v>28</v>
      </c>
      <c r="F7" t="s">
        <v>29</v>
      </c>
      <c r="G7" t="s">
        <v>32</v>
      </c>
      <c r="H7" t="s">
        <v>30</v>
      </c>
      <c r="I7" t="s">
        <v>31</v>
      </c>
      <c r="J7" t="s">
        <v>25</v>
      </c>
      <c r="K7" t="s">
        <v>26</v>
      </c>
      <c r="L7" t="s">
        <v>34</v>
      </c>
      <c r="M7" t="s">
        <v>39</v>
      </c>
      <c r="N7" t="s">
        <v>37</v>
      </c>
      <c r="O7" t="s">
        <v>38</v>
      </c>
      <c r="P7" t="s">
        <v>40</v>
      </c>
    </row>
    <row r="8" spans="1:16">
      <c r="A8" s="4">
        <v>1</v>
      </c>
      <c r="B8" s="3">
        <f>INDEX(fugacity!C1:C7001,MATCH(ROUND(Input!F10,0),fugacity!A1:A7001,0))</f>
        <v>4513.25</v>
      </c>
      <c r="C8" s="3">
        <f t="shared" ref="C8:C31" si="0">$C$33*(1-A8)</f>
        <v>0</v>
      </c>
      <c r="D8" s="3"/>
      <c r="J8">
        <f>Input!F10</f>
        <v>4000</v>
      </c>
      <c r="K8">
        <v>0</v>
      </c>
      <c r="O8">
        <v>0</v>
      </c>
      <c r="P8" s="3">
        <f>(B8/104.98)^(1/1.83)</f>
        <v>7.8083436624742086</v>
      </c>
    </row>
    <row r="9" spans="1:16">
      <c r="A9" s="4">
        <f t="shared" ref="A9:A32" si="1">A8-0.04</f>
        <v>0.96</v>
      </c>
      <c r="B9" s="3">
        <f>$B$8*A9</f>
        <v>4332.72</v>
      </c>
      <c r="C9" s="3">
        <f t="shared" si="0"/>
        <v>400.04760000000039</v>
      </c>
      <c r="D9" s="5">
        <f>INDEX(fugacity!A$1:A$7001,MATCH(B9,fugacity!C$1:C$7001,1))</f>
        <v>3872</v>
      </c>
      <c r="E9">
        <f>ABS(B9-INDEX(fugacity!C$1:C$7001,MATCH(B9,fugacity!C$1:C$7001,1)))</f>
        <v>1.1999999999998181</v>
      </c>
      <c r="F9">
        <f>ABS(B9-INDEX(fugacity!C$1:C$7001,MATCH(B9,fugacity!C$1:C$7001,1)+1))</f>
        <v>0.21000000000003638</v>
      </c>
      <c r="G9">
        <f>INDEX(fugacity!A$1:A$7001,MATCH(C9,fugacity!B$1:B$7001,1))</f>
        <v>369</v>
      </c>
      <c r="H9">
        <f>ABS(C9-INDEX(fugacity!B$1:B$7001,MATCH(C9,fugacity!B$1:B$7001,1)))</f>
        <v>0.74760000000037508</v>
      </c>
      <c r="I9">
        <f>ABS(C9-INDEX(fugacity!B$1:B$7001,MATCH(C9,fugacity!B$1:B$7001,1)+1))</f>
        <v>0.41239999999959309</v>
      </c>
      <c r="J9">
        <f>IF(E9&lt;F9,D9,D9+1)</f>
        <v>3873</v>
      </c>
      <c r="K9">
        <f>IF(H9&lt;I9,G9,G9+1)</f>
        <v>370</v>
      </c>
      <c r="L9">
        <f>EXP($K$5)*EXP(-$K$4*(K9-1000)/($K$3*$K$2))</f>
        <v>4.7091968952043877E-7</v>
      </c>
      <c r="M9">
        <f>L9*C9</f>
        <v>1.8839029158539686E-4</v>
      </c>
      <c r="N9">
        <f>M9/(1-M9)</f>
        <v>1.8842578917476169E-4</v>
      </c>
      <c r="O9" s="5">
        <f>10^4*((100/36.594)*N9/(1/44.01)+(N9/36.594))</f>
        <v>226.662929427584</v>
      </c>
      <c r="P9" s="3">
        <f t="shared" ref="P9:P32" si="2">(B9/104.98)^(1/1.83)</f>
        <v>7.6360905298738349</v>
      </c>
    </row>
    <row r="10" spans="1:16">
      <c r="A10" s="4">
        <f t="shared" si="1"/>
        <v>0.91999999999999993</v>
      </c>
      <c r="B10" s="3">
        <f t="shared" ref="B10:B33" si="3">$B$8*A10</f>
        <v>4152.1899999999996</v>
      </c>
      <c r="C10" s="3">
        <f t="shared" si="0"/>
        <v>800.09520000000077</v>
      </c>
      <c r="D10" s="5">
        <f>INDEX(fugacity!A$1:A$7001,MATCH(B10,fugacity!C$1:C$7001,1))</f>
        <v>3743</v>
      </c>
      <c r="E10">
        <f>ABS(B10-INDEX(fugacity!C$1:C$7001,MATCH(B10,fugacity!C$1:C$7001,1)))</f>
        <v>0.17999999999938154</v>
      </c>
      <c r="F10">
        <f>ABS(B10-INDEX(fugacity!C$1:C$7001,MATCH(B10,fugacity!C$1:C$7001,1)+1))</f>
        <v>1.2000000000007276</v>
      </c>
      <c r="G10">
        <f>INDEX(fugacity!A$1:A$7001,MATCH(C10,fugacity!B$1:B$7001,1))</f>
        <v>689</v>
      </c>
      <c r="H10">
        <f>ABS(C10-INDEX(fugacity!B$1:B$7001,MATCH(C10,fugacity!B$1:B$7001,1)))</f>
        <v>0.28520000000082746</v>
      </c>
      <c r="I10">
        <f>ABS(C10-INDEX(fugacity!B$1:B$7001,MATCH(C10,fugacity!B$1:B$7001,1)+1))</f>
        <v>1.0447999999992135</v>
      </c>
      <c r="J10">
        <f t="shared" ref="J10:J32" si="4">IF(E10&lt;F10,D10,D10+1)</f>
        <v>3743</v>
      </c>
      <c r="K10">
        <f t="shared" ref="K10:K32" si="5">IF(H10&lt;I10,G10,G10+1)</f>
        <v>689</v>
      </c>
      <c r="L10">
        <f t="shared" ref="L10:L32" si="6">EXP($K$5)*EXP(-$K$4*(K10-1000)/($K$3*$K$2))</f>
        <v>4.5189946817330833E-7</v>
      </c>
      <c r="M10">
        <f t="shared" ref="M10:M32" si="7">L10*C10</f>
        <v>3.615625953680171E-4</v>
      </c>
      <c r="N10">
        <f t="shared" ref="N10:N33" si="8">M10/(1-M10)</f>
        <v>3.6169337016166017E-4</v>
      </c>
      <c r="O10" s="5">
        <f t="shared" ref="O10:O33" si="9">10^4*((100/36.594)*N10/(1/44.01)+(N10/36.594))</f>
        <v>435.09160393824885</v>
      </c>
      <c r="P10" s="3">
        <f t="shared" si="2"/>
        <v>7.4605500262593987</v>
      </c>
    </row>
    <row r="11" spans="1:16">
      <c r="A11" s="4">
        <f t="shared" si="1"/>
        <v>0.87999999999999989</v>
      </c>
      <c r="B11" s="3">
        <f t="shared" si="3"/>
        <v>3971.6599999999994</v>
      </c>
      <c r="C11" s="3">
        <f t="shared" si="0"/>
        <v>1200.1428000000012</v>
      </c>
      <c r="D11" s="5">
        <f>INDEX(fugacity!A$1:A$7001,MATCH(B11,fugacity!C$1:C$7001,1))</f>
        <v>3610</v>
      </c>
      <c r="E11">
        <f>ABS(B11-INDEX(fugacity!C$1:C$7001,MATCH(B11,fugacity!C$1:C$7001,1)))</f>
        <v>1.0199999999995271</v>
      </c>
      <c r="F11">
        <f>ABS(B11-INDEX(fugacity!C$1:C$7001,MATCH(B11,fugacity!C$1:C$7001,1)+1))</f>
        <v>0.33000000000038199</v>
      </c>
      <c r="G11">
        <f>INDEX(fugacity!A$1:A$7001,MATCH(C11,fugacity!B$1:B$7001,1))</f>
        <v>970</v>
      </c>
      <c r="H11">
        <f>ABS(C11-INDEX(fugacity!B$1:B$7001,MATCH(C11,fugacity!B$1:B$7001,1)))</f>
        <v>1.2928000000013071</v>
      </c>
      <c r="I11">
        <f>ABS(C11-INDEX(fugacity!B$1:B$7001,MATCH(C11,fugacity!B$1:B$7001,1)+1))</f>
        <v>0.20719999999869287</v>
      </c>
      <c r="J11">
        <f t="shared" si="4"/>
        <v>3611</v>
      </c>
      <c r="K11">
        <f t="shared" si="5"/>
        <v>971</v>
      </c>
      <c r="L11">
        <f t="shared" si="6"/>
        <v>4.3572609411803464E-7</v>
      </c>
      <c r="M11">
        <f t="shared" si="7"/>
        <v>5.2293353462788217E-4</v>
      </c>
      <c r="N11">
        <f t="shared" si="8"/>
        <v>5.2320713718547308E-4</v>
      </c>
      <c r="O11" s="5">
        <f t="shared" si="9"/>
        <v>629.38126957710358</v>
      </c>
      <c r="P11" s="3">
        <f t="shared" si="2"/>
        <v>7.281512203651503</v>
      </c>
    </row>
    <row r="12" spans="1:16">
      <c r="A12" s="4">
        <f t="shared" si="1"/>
        <v>0.83999999999999986</v>
      </c>
      <c r="B12" s="3">
        <f t="shared" si="3"/>
        <v>3791.1299999999992</v>
      </c>
      <c r="C12" s="3">
        <f t="shared" si="0"/>
        <v>1600.1904000000015</v>
      </c>
      <c r="D12" s="5">
        <f>INDEX(fugacity!A$1:A$7001,MATCH(B12,fugacity!C$1:C$7001,1))</f>
        <v>3475</v>
      </c>
      <c r="E12">
        <f>ABS(B12-INDEX(fugacity!C$1:C$7001,MATCH(B12,fugacity!C$1:C$7001,1)))</f>
        <v>0.83999999999923602</v>
      </c>
      <c r="F12">
        <f>ABS(B12-INDEX(fugacity!C$1:C$7001,MATCH(B12,fugacity!C$1:C$7001,1)+1))</f>
        <v>0.48000000000092768</v>
      </c>
      <c r="G12">
        <f>INDEX(fugacity!A$1:A$7001,MATCH(C12,fugacity!B$1:B$7001,1))</f>
        <v>1222</v>
      </c>
      <c r="H12">
        <f>ABS(C12-INDEX(fugacity!B$1:B$7001,MATCH(C12,fugacity!B$1:B$7001,1)))</f>
        <v>1.5104000000014821</v>
      </c>
      <c r="I12">
        <f>ABS(C12-INDEX(fugacity!B$1:B$7001,MATCH(C12,fugacity!B$1:B$7001,1)+1))</f>
        <v>0.15959999999836327</v>
      </c>
      <c r="J12">
        <f t="shared" si="4"/>
        <v>3476</v>
      </c>
      <c r="K12">
        <f t="shared" si="5"/>
        <v>1223</v>
      </c>
      <c r="L12">
        <f t="shared" si="6"/>
        <v>4.2176366796806294E-7</v>
      </c>
      <c r="M12">
        <f t="shared" si="7"/>
        <v>6.7490217255128252E-4</v>
      </c>
      <c r="N12">
        <f t="shared" si="8"/>
        <v>6.7535797311458741E-4</v>
      </c>
      <c r="O12" s="5">
        <f t="shared" si="9"/>
        <v>812.40798973886808</v>
      </c>
      <c r="P12" s="3">
        <f t="shared" si="2"/>
        <v>7.0987434346462859</v>
      </c>
    </row>
    <row r="13" spans="1:16">
      <c r="A13" s="4">
        <f t="shared" si="1"/>
        <v>0.79999999999999982</v>
      </c>
      <c r="B13" s="3">
        <f t="shared" si="3"/>
        <v>3610.599999999999</v>
      </c>
      <c r="C13" s="3">
        <f t="shared" si="0"/>
        <v>2000.2380000000019</v>
      </c>
      <c r="D13" s="5">
        <f>INDEX(fugacity!A$1:A$7001,MATCH(B13,fugacity!C$1:C$7001,1))</f>
        <v>3337</v>
      </c>
      <c r="E13">
        <f>ABS(B13-INDEX(fugacity!C$1:C$7001,MATCH(B13,fugacity!C$1:C$7001,1)))</f>
        <v>0.90999999999894499</v>
      </c>
      <c r="F13">
        <f>ABS(B13-INDEX(fugacity!C$1:C$7001,MATCH(B13,fugacity!C$1:C$7001,1)+1))</f>
        <v>0.38000000000101863</v>
      </c>
      <c r="G13">
        <f>INDEX(fugacity!A$1:A$7001,MATCH(C13,fugacity!B$1:B$7001,1))</f>
        <v>1451</v>
      </c>
      <c r="H13">
        <f>ABS(C13-INDEX(fugacity!B$1:B$7001,MATCH(C13,fugacity!B$1:B$7001,1)))</f>
        <v>0.41800000000193904</v>
      </c>
      <c r="I13">
        <f>ABS(C13-INDEX(fugacity!B$1:B$7001,MATCH(C13,fugacity!B$1:B$7001,1)+1))</f>
        <v>1.4119999999982156</v>
      </c>
      <c r="J13">
        <f t="shared" si="4"/>
        <v>3338</v>
      </c>
      <c r="K13">
        <f t="shared" si="5"/>
        <v>1451</v>
      </c>
      <c r="L13">
        <f t="shared" si="6"/>
        <v>4.0951691795666984E-7</v>
      </c>
      <c r="M13">
        <f t="shared" si="7"/>
        <v>8.1913130093981415E-4</v>
      </c>
      <c r="N13">
        <f t="shared" si="8"/>
        <v>8.1980282709608748E-4</v>
      </c>
      <c r="O13" s="5">
        <f t="shared" si="9"/>
        <v>986.1649573364424</v>
      </c>
      <c r="P13" s="3">
        <f t="shared" si="2"/>
        <v>6.9119824708510205</v>
      </c>
    </row>
    <row r="14" spans="1:16">
      <c r="A14" s="4">
        <f t="shared" si="1"/>
        <v>0.75999999999999979</v>
      </c>
      <c r="B14" s="3">
        <f t="shared" si="3"/>
        <v>3430.0699999999993</v>
      </c>
      <c r="C14" s="3">
        <f t="shared" si="0"/>
        <v>2400.2856000000024</v>
      </c>
      <c r="D14" s="5">
        <f>INDEX(fugacity!A$1:A$7001,MATCH(B14,fugacity!C$1:C$7001,1))</f>
        <v>3196</v>
      </c>
      <c r="E14">
        <f>ABS(B14-INDEX(fugacity!C$1:C$7001,MATCH(B14,fugacity!C$1:C$7001,1)))</f>
        <v>1.1099999999992178</v>
      </c>
      <c r="F14">
        <f>ABS(B14-INDEX(fugacity!C$1:C$7001,MATCH(B14,fugacity!C$1:C$7001,1)+1))</f>
        <v>0.16000000000076398</v>
      </c>
      <c r="G14">
        <f>INDEX(fugacity!A$1:A$7001,MATCH(C14,fugacity!B$1:B$7001,1))</f>
        <v>1660</v>
      </c>
      <c r="H14">
        <f>ABS(C14-INDEX(fugacity!B$1:B$7001,MATCH(C14,fugacity!B$1:B$7001,1)))</f>
        <v>0.23560000000225045</v>
      </c>
      <c r="I14">
        <f>ABS(C14-INDEX(fugacity!B$1:B$7001,MATCH(C14,fugacity!B$1:B$7001,1)+1))</f>
        <v>1.7643999999977495</v>
      </c>
      <c r="J14">
        <f t="shared" si="4"/>
        <v>3197</v>
      </c>
      <c r="K14">
        <f t="shared" si="5"/>
        <v>1660</v>
      </c>
      <c r="L14">
        <f t="shared" si="6"/>
        <v>3.9860337690456438E-7</v>
      </c>
      <c r="M14">
        <f t="shared" si="7"/>
        <v>9.5676194569539947E-4</v>
      </c>
      <c r="N14">
        <f t="shared" si="8"/>
        <v>9.576782157684682E-4</v>
      </c>
      <c r="O14" s="5">
        <f t="shared" si="9"/>
        <v>1152.0193216955777</v>
      </c>
      <c r="P14" s="3">
        <f t="shared" si="2"/>
        <v>6.7209356121115551</v>
      </c>
    </row>
    <row r="15" spans="1:16">
      <c r="A15" s="4">
        <f t="shared" si="1"/>
        <v>0.71999999999999975</v>
      </c>
      <c r="B15" s="3">
        <f t="shared" si="3"/>
        <v>3249.5399999999991</v>
      </c>
      <c r="C15" s="3">
        <f t="shared" si="0"/>
        <v>2800.3332000000028</v>
      </c>
      <c r="D15" s="5">
        <f>INDEX(fugacity!A$1:A$7001,MATCH(B15,fugacity!C$1:C$7001,1))</f>
        <v>3053</v>
      </c>
      <c r="E15">
        <f>ABS(B15-INDEX(fugacity!C$1:C$7001,MATCH(B15,fugacity!C$1:C$7001,1)))</f>
        <v>9.9999999998999556E-2</v>
      </c>
      <c r="F15">
        <f>ABS(B15-INDEX(fugacity!C$1:C$7001,MATCH(B15,fugacity!C$1:C$7001,1)+1))</f>
        <v>1.1400000000007822</v>
      </c>
      <c r="G15">
        <f>INDEX(fugacity!A$1:A$7001,MATCH(C15,fugacity!B$1:B$7001,1))</f>
        <v>1852</v>
      </c>
      <c r="H15">
        <f>ABS(C15-INDEX(fugacity!B$1:B$7001,MATCH(C15,fugacity!B$1:B$7001,1)))</f>
        <v>1.683200000002671</v>
      </c>
      <c r="I15">
        <f>ABS(C15-INDEX(fugacity!B$1:B$7001,MATCH(C15,fugacity!B$1:B$7001,1)+1))</f>
        <v>0.46679999999741995</v>
      </c>
      <c r="J15">
        <f t="shared" si="4"/>
        <v>3053</v>
      </c>
      <c r="K15">
        <f t="shared" si="5"/>
        <v>1853</v>
      </c>
      <c r="L15">
        <f t="shared" si="6"/>
        <v>3.8878379674942762E-7</v>
      </c>
      <c r="M15">
        <f t="shared" si="7"/>
        <v>1.0887241736594754E-3</v>
      </c>
      <c r="N15">
        <f t="shared" si="8"/>
        <v>1.0899107858791943E-3</v>
      </c>
      <c r="O15" s="5">
        <f t="shared" si="9"/>
        <v>1311.0857734711192</v>
      </c>
      <c r="P15" s="3">
        <f t="shared" si="2"/>
        <v>6.5252707276827593</v>
      </c>
    </row>
    <row r="16" spans="1:16">
      <c r="A16" s="4">
        <f t="shared" si="1"/>
        <v>0.67999999999999972</v>
      </c>
      <c r="B16" s="3">
        <f t="shared" si="3"/>
        <v>3069.0099999999989</v>
      </c>
      <c r="C16" s="3">
        <f t="shared" si="0"/>
        <v>3200.3808000000031</v>
      </c>
      <c r="D16" s="5">
        <f>INDEX(fugacity!A$1:A$7001,MATCH(B16,fugacity!C$1:C$7001,1))</f>
        <v>2906</v>
      </c>
      <c r="E16">
        <f>ABS(B16-INDEX(fugacity!C$1:C$7001,MATCH(B16,fugacity!C$1:C$7001,1)))</f>
        <v>0.30999999999903594</v>
      </c>
      <c r="F16">
        <f>ABS(B16-INDEX(fugacity!C$1:C$7001,MATCH(B16,fugacity!C$1:C$7001,1)+1))</f>
        <v>0.91000000000121872</v>
      </c>
      <c r="G16">
        <f>INDEX(fugacity!A$1:A$7001,MATCH(C16,fugacity!B$1:B$7001,1))</f>
        <v>2031</v>
      </c>
      <c r="H16">
        <f>ABS(C16-INDEX(fugacity!B$1:B$7001,MATCH(C16,fugacity!B$1:B$7001,1)))</f>
        <v>1.5908000000031279</v>
      </c>
      <c r="I16">
        <f>ABS(C16-INDEX(fugacity!B$1:B$7001,MATCH(C16,fugacity!B$1:B$7001,1)+1))</f>
        <v>0.7191999999968175</v>
      </c>
      <c r="J16">
        <f t="shared" si="4"/>
        <v>2906</v>
      </c>
      <c r="K16">
        <f t="shared" si="5"/>
        <v>2032</v>
      </c>
      <c r="L16">
        <f t="shared" si="6"/>
        <v>3.7989286757861479E-7</v>
      </c>
      <c r="M16">
        <f t="shared" si="7"/>
        <v>1.2158018394555425E-3</v>
      </c>
      <c r="N16">
        <f t="shared" si="8"/>
        <v>1.2172818129228299E-3</v>
      </c>
      <c r="O16" s="5">
        <f t="shared" si="9"/>
        <v>1464.3041319577794</v>
      </c>
      <c r="P16" s="3">
        <f t="shared" si="2"/>
        <v>6.3246097762587166</v>
      </c>
    </row>
    <row r="17" spans="1:16">
      <c r="A17" s="4">
        <f t="shared" si="1"/>
        <v>0.63999999999999968</v>
      </c>
      <c r="B17" s="3">
        <f t="shared" si="3"/>
        <v>2888.4799999999987</v>
      </c>
      <c r="C17" s="3">
        <f t="shared" si="0"/>
        <v>3600.4284000000034</v>
      </c>
      <c r="D17" s="5">
        <f>INDEX(fugacity!A$1:A$7001,MATCH(B17,fugacity!C$1:C$7001,1))</f>
        <v>2756</v>
      </c>
      <c r="E17">
        <f>ABS(B17-INDEX(fugacity!C$1:C$7001,MATCH(B17,fugacity!C$1:C$7001,1)))</f>
        <v>0.39999999999872671</v>
      </c>
      <c r="F17">
        <f>ABS(B17-INDEX(fugacity!C$1:C$7001,MATCH(B17,fugacity!C$1:C$7001,1)+1))</f>
        <v>0.80000000000154614</v>
      </c>
      <c r="G17">
        <f>INDEX(fugacity!A$1:A$7001,MATCH(C17,fugacity!B$1:B$7001,1))</f>
        <v>2198</v>
      </c>
      <c r="H17">
        <f>ABS(C17-INDEX(fugacity!B$1:B$7001,MATCH(C17,fugacity!B$1:B$7001,1)))</f>
        <v>1.9084000000034393</v>
      </c>
      <c r="I17">
        <f>ABS(C17-INDEX(fugacity!B$1:B$7001,MATCH(C17,fugacity!B$1:B$7001,1)+1))</f>
        <v>0.57159999999657884</v>
      </c>
      <c r="J17">
        <f t="shared" si="4"/>
        <v>2756</v>
      </c>
      <c r="K17">
        <f t="shared" si="5"/>
        <v>2199</v>
      </c>
      <c r="L17">
        <f t="shared" si="6"/>
        <v>3.7178140646734829E-7</v>
      </c>
      <c r="M17">
        <f t="shared" si="7"/>
        <v>1.3385723344369858E-3</v>
      </c>
      <c r="N17">
        <f t="shared" si="8"/>
        <v>1.3403665119679118E-3</v>
      </c>
      <c r="O17" s="5">
        <f t="shared" si="9"/>
        <v>1612.3663402969744</v>
      </c>
      <c r="P17" s="3">
        <f t="shared" si="2"/>
        <v>6.118519335535149</v>
      </c>
    </row>
    <row r="18" spans="1:16">
      <c r="A18" s="4">
        <f t="shared" si="1"/>
        <v>0.59999999999999964</v>
      </c>
      <c r="B18" s="3">
        <f t="shared" si="3"/>
        <v>2707.9499999999985</v>
      </c>
      <c r="C18" s="3">
        <f t="shared" si="0"/>
        <v>4000.4760000000038</v>
      </c>
      <c r="D18" s="5">
        <f>INDEX(fugacity!A$1:A$7001,MATCH(B18,fugacity!C$1:C$7001,1))</f>
        <v>2603</v>
      </c>
      <c r="E18">
        <f>ABS(B18-INDEX(fugacity!C$1:C$7001,MATCH(B18,fugacity!C$1:C$7001,1)))</f>
        <v>0.31999999999834472</v>
      </c>
      <c r="F18">
        <f>ABS(B18-INDEX(fugacity!C$1:C$7001,MATCH(B18,fugacity!C$1:C$7001,1)+1))</f>
        <v>0.84000000000150976</v>
      </c>
      <c r="G18">
        <f>INDEX(fugacity!A$1:A$7001,MATCH(C18,fugacity!B$1:B$7001,1))</f>
        <v>2355</v>
      </c>
      <c r="H18">
        <f>ABS(C18-INDEX(fugacity!B$1:B$7001,MATCH(C18,fugacity!B$1:B$7001,1)))</f>
        <v>1.5260000000039327</v>
      </c>
      <c r="I18">
        <f>ABS(C18-INDEX(fugacity!B$1:B$7001,MATCH(C18,fugacity!B$1:B$7001,1)+1))</f>
        <v>1.1039999999961765</v>
      </c>
      <c r="J18">
        <f t="shared" si="4"/>
        <v>2603</v>
      </c>
      <c r="K18">
        <f t="shared" si="5"/>
        <v>2356</v>
      </c>
      <c r="L18">
        <f t="shared" si="6"/>
        <v>3.6431367897617144E-7</v>
      </c>
      <c r="M18">
        <f t="shared" si="7"/>
        <v>1.4574281292158797E-3</v>
      </c>
      <c r="N18">
        <f t="shared" si="8"/>
        <v>1.4595553262044369E-3</v>
      </c>
      <c r="O18" s="5">
        <f t="shared" si="9"/>
        <v>1755.7420740973741</v>
      </c>
      <c r="P18" s="3">
        <f t="shared" si="2"/>
        <v>5.906498451118507</v>
      </c>
    </row>
    <row r="19" spans="1:16">
      <c r="A19" s="4">
        <f t="shared" si="1"/>
        <v>0.55999999999999961</v>
      </c>
      <c r="B19" s="3">
        <f t="shared" si="3"/>
        <v>2527.4199999999983</v>
      </c>
      <c r="C19" s="3">
        <f t="shared" si="0"/>
        <v>4400.5236000000041</v>
      </c>
      <c r="D19" s="5">
        <f>INDEX(fugacity!A$1:A$7001,MATCH(B19,fugacity!C$1:C$7001,1))</f>
        <v>2447</v>
      </c>
      <c r="E19">
        <f>ABS(B19-INDEX(fugacity!C$1:C$7001,MATCH(B19,fugacity!C$1:C$7001,1)))</f>
        <v>6.999999999834472E-2</v>
      </c>
      <c r="F19">
        <f>ABS(B19-INDEX(fugacity!C$1:C$7001,MATCH(B19,fugacity!C$1:C$7001,1)+1))</f>
        <v>1.0800000000017462</v>
      </c>
      <c r="G19">
        <f>INDEX(fugacity!A$1:A$7001,MATCH(C19,fugacity!B$1:B$7001,1))</f>
        <v>2503</v>
      </c>
      <c r="H19">
        <f>ABS(C19-INDEX(fugacity!B$1:B$7001,MATCH(C19,fugacity!B$1:B$7001,1)))</f>
        <v>1.0336000000042986</v>
      </c>
      <c r="I19">
        <f>ABS(C19-INDEX(fugacity!B$1:B$7001,MATCH(C19,fugacity!B$1:B$7001,1)+1))</f>
        <v>1.756399999995665</v>
      </c>
      <c r="J19">
        <f t="shared" si="4"/>
        <v>2447</v>
      </c>
      <c r="K19">
        <f t="shared" si="5"/>
        <v>2503</v>
      </c>
      <c r="L19">
        <f t="shared" si="6"/>
        <v>3.5745763365184788E-7</v>
      </c>
      <c r="M19">
        <f t="shared" si="7"/>
        <v>1.5730007528851123E-3</v>
      </c>
      <c r="N19">
        <f t="shared" si="8"/>
        <v>1.5754789825107565E-3</v>
      </c>
      <c r="O19" s="5">
        <f t="shared" si="9"/>
        <v>1895.1900532907989</v>
      </c>
      <c r="P19" s="3">
        <f t="shared" si="2"/>
        <v>5.6879628119867389</v>
      </c>
    </row>
    <row r="20" spans="1:16">
      <c r="A20" s="4">
        <f t="shared" si="1"/>
        <v>0.51999999999999957</v>
      </c>
      <c r="B20" s="3">
        <f t="shared" si="3"/>
        <v>2346.8899999999981</v>
      </c>
      <c r="C20" s="3">
        <f t="shared" si="0"/>
        <v>4800.5712000000049</v>
      </c>
      <c r="D20" s="5">
        <f>INDEX(fugacity!A$1:A$7001,MATCH(B20,fugacity!C$1:C$7001,1))</f>
        <v>2287</v>
      </c>
      <c r="E20">
        <f>ABS(B20-INDEX(fugacity!C$1:C$7001,MATCH(B20,fugacity!C$1:C$7001,1)))</f>
        <v>0.74999999999818101</v>
      </c>
      <c r="F20">
        <f>ABS(B20-INDEX(fugacity!C$1:C$7001,MATCH(B20,fugacity!C$1:C$7001,1)+1))</f>
        <v>0.3700000000021646</v>
      </c>
      <c r="G20">
        <f>INDEX(fugacity!A$1:A$7001,MATCH(C20,fugacity!B$1:B$7001,1))</f>
        <v>2643</v>
      </c>
      <c r="H20">
        <f>ABS(C20-INDEX(fugacity!B$1:B$7001,MATCH(C20,fugacity!B$1:B$7001,1)))</f>
        <v>0.53120000000490109</v>
      </c>
      <c r="I20">
        <f>ABS(C20-INDEX(fugacity!B$1:B$7001,MATCH(C20,fugacity!B$1:B$7001,1)+1))</f>
        <v>2.4087999999946987</v>
      </c>
      <c r="J20">
        <f t="shared" si="4"/>
        <v>2288</v>
      </c>
      <c r="K20">
        <f t="shared" si="5"/>
        <v>2643</v>
      </c>
      <c r="L20">
        <f t="shared" si="6"/>
        <v>3.5104805735350047E-7</v>
      </c>
      <c r="M20">
        <f t="shared" si="7"/>
        <v>1.6852311939471642E-3</v>
      </c>
      <c r="N20">
        <f t="shared" si="8"/>
        <v>1.688075992267086E-3</v>
      </c>
      <c r="O20" s="5">
        <f t="shared" si="9"/>
        <v>2030.6363114061626</v>
      </c>
      <c r="P20" s="3">
        <f t="shared" si="2"/>
        <v>5.4622237925790822</v>
      </c>
    </row>
    <row r="21" spans="1:16">
      <c r="A21" s="4">
        <f t="shared" si="1"/>
        <v>0.47999999999999959</v>
      </c>
      <c r="B21" s="3">
        <f t="shared" si="3"/>
        <v>2166.3599999999983</v>
      </c>
      <c r="C21" s="3">
        <f t="shared" si="0"/>
        <v>5200.6188000000047</v>
      </c>
      <c r="D21" s="5">
        <f>INDEX(fugacity!A$1:A$7001,MATCH(B21,fugacity!C$1:C$7001,1))</f>
        <v>2125</v>
      </c>
      <c r="E21">
        <f>ABS(B21-INDEX(fugacity!C$1:C$7001,MATCH(B21,fugacity!C$1:C$7001,1)))</f>
        <v>0.13999999999850843</v>
      </c>
      <c r="F21">
        <f>ABS(B21-INDEX(fugacity!C$1:C$7001,MATCH(B21,fugacity!C$1:C$7001,1)+1))</f>
        <v>0.96000000000185537</v>
      </c>
      <c r="G21">
        <f>INDEX(fugacity!A$1:A$7001,MATCH(C21,fugacity!B$1:B$7001,1))</f>
        <v>2775</v>
      </c>
      <c r="H21">
        <f>ABS(C21-INDEX(fugacity!B$1:B$7001,MATCH(C21,fugacity!B$1:B$7001,1)))</f>
        <v>2.6888000000044485</v>
      </c>
      <c r="I21">
        <f>ABS(C21-INDEX(fugacity!B$1:B$7001,MATCH(C21,fugacity!B$1:B$7001,1)+1))</f>
        <v>0.401199999995697</v>
      </c>
      <c r="J21">
        <f t="shared" si="4"/>
        <v>2125</v>
      </c>
      <c r="K21">
        <f t="shared" si="5"/>
        <v>2776</v>
      </c>
      <c r="L21">
        <f t="shared" si="6"/>
        <v>3.4506544590916467E-7</v>
      </c>
      <c r="M21">
        <f t="shared" si="7"/>
        <v>1.7945538452255865E-3</v>
      </c>
      <c r="N21">
        <f t="shared" si="8"/>
        <v>1.7977800583421541E-3</v>
      </c>
      <c r="O21" s="5">
        <f t="shared" si="9"/>
        <v>2162.6025623933324</v>
      </c>
      <c r="P21" s="3">
        <f t="shared" si="2"/>
        <v>5.2284601604360654</v>
      </c>
    </row>
    <row r="22" spans="1:16">
      <c r="A22" s="4">
        <f t="shared" si="1"/>
        <v>0.43999999999999961</v>
      </c>
      <c r="B22" s="3">
        <f t="shared" si="3"/>
        <v>1985.8299999999983</v>
      </c>
      <c r="C22" s="3">
        <f t="shared" si="0"/>
        <v>5600.6664000000037</v>
      </c>
      <c r="D22" s="5">
        <f>INDEX(fugacity!A$1:A$7001,MATCH(B22,fugacity!C$1:C$7001,1))</f>
        <v>1959</v>
      </c>
      <c r="E22">
        <f>ABS(B22-INDEX(fugacity!C$1:C$7001,MATCH(B22,fugacity!C$1:C$7001,1)))</f>
        <v>0.5299999999983811</v>
      </c>
      <c r="F22">
        <f>ABS(B22-INDEX(fugacity!C$1:C$7001,MATCH(B22,fugacity!C$1:C$7001,1)+1))</f>
        <v>0.55000000000177351</v>
      </c>
      <c r="G22">
        <f>INDEX(fugacity!A$1:A$7001,MATCH(C22,fugacity!B$1:B$7001,1))</f>
        <v>2902</v>
      </c>
      <c r="H22">
        <f>ABS(C22-INDEX(fugacity!B$1:B$7001,MATCH(C22,fugacity!B$1:B$7001,1)))</f>
        <v>0.55640000000403234</v>
      </c>
      <c r="I22">
        <f>ABS(C22-INDEX(fugacity!B$1:B$7001,MATCH(C22,fugacity!B$1:B$7001,1)+1))</f>
        <v>2.6835999999966589</v>
      </c>
      <c r="J22">
        <f t="shared" si="4"/>
        <v>1959</v>
      </c>
      <c r="K22">
        <f t="shared" si="5"/>
        <v>2902</v>
      </c>
      <c r="L22">
        <f t="shared" si="6"/>
        <v>3.3949178553625412E-7</v>
      </c>
      <c r="M22">
        <f t="shared" si="7"/>
        <v>1.9013802363289057E-3</v>
      </c>
      <c r="N22">
        <f t="shared" si="8"/>
        <v>1.9050023701857365E-3</v>
      </c>
      <c r="O22" s="5">
        <f t="shared" si="9"/>
        <v>2291.5834381476775</v>
      </c>
      <c r="P22" s="3">
        <f t="shared" si="2"/>
        <v>4.9856790350480438</v>
      </c>
    </row>
    <row r="23" spans="1:16">
      <c r="A23" s="4">
        <f t="shared" si="1"/>
        <v>0.39999999999999963</v>
      </c>
      <c r="B23" s="3">
        <f t="shared" si="3"/>
        <v>1805.2999999999984</v>
      </c>
      <c r="C23" s="3">
        <f t="shared" si="0"/>
        <v>6000.7140000000036</v>
      </c>
      <c r="D23" s="5">
        <f>INDEX(fugacity!A$1:A$7001,MATCH(B23,fugacity!C$1:C$7001,1))</f>
        <v>1790</v>
      </c>
      <c r="E23">
        <f>ABS(B23-INDEX(fugacity!C$1:C$7001,MATCH(B23,fugacity!C$1:C$7001,1)))</f>
        <v>0.89999999999827196</v>
      </c>
      <c r="F23">
        <f>ABS(B23-INDEX(fugacity!C$1:C$7001,MATCH(B23,fugacity!C$1:C$7001,1)+1))</f>
        <v>0.16000000000167347</v>
      </c>
      <c r="G23">
        <f>INDEX(fugacity!A$1:A$7001,MATCH(C23,fugacity!B$1:B$7001,1))</f>
        <v>3022</v>
      </c>
      <c r="H23">
        <f>ABS(C23-INDEX(fugacity!B$1:B$7001,MATCH(C23,fugacity!B$1:B$7001,1)))</f>
        <v>2.3840000000036525</v>
      </c>
      <c r="I23">
        <f>ABS(C23-INDEX(fugacity!B$1:B$7001,MATCH(C23,fugacity!B$1:B$7001,1)+1))</f>
        <v>1.0159999999959837</v>
      </c>
      <c r="J23">
        <f t="shared" si="4"/>
        <v>1791</v>
      </c>
      <c r="K23">
        <f t="shared" si="5"/>
        <v>3023</v>
      </c>
      <c r="L23">
        <f t="shared" si="6"/>
        <v>3.3422406079478356E-7</v>
      </c>
      <c r="M23">
        <f t="shared" si="7"/>
        <v>2.0055830007481099E-3</v>
      </c>
      <c r="N23">
        <f t="shared" si="8"/>
        <v>2.009613447316122E-3</v>
      </c>
      <c r="O23" s="5">
        <f t="shared" si="9"/>
        <v>2417.4231827855851</v>
      </c>
      <c r="P23" s="3">
        <f t="shared" si="2"/>
        <v>4.7326606248438603</v>
      </c>
    </row>
    <row r="24" spans="1:16">
      <c r="A24" s="4">
        <f t="shared" si="1"/>
        <v>0.35999999999999965</v>
      </c>
      <c r="B24" s="3">
        <f t="shared" si="3"/>
        <v>1624.7699999999984</v>
      </c>
      <c r="C24" s="3">
        <f t="shared" si="0"/>
        <v>6400.7616000000035</v>
      </c>
      <c r="D24" s="5">
        <f>INDEX(fugacity!A$1:A$7001,MATCH(B24,fugacity!C$1:C$7001,1))</f>
        <v>1619</v>
      </c>
      <c r="E24">
        <f>ABS(B24-INDEX(fugacity!C$1:C$7001,MATCH(B24,fugacity!C$1:C$7001,1)))</f>
        <v>0.35999999999830834</v>
      </c>
      <c r="F24">
        <f>ABS(B24-INDEX(fugacity!C$1:C$7001,MATCH(B24,fugacity!C$1:C$7001,1)+1))</f>
        <v>0.68000000000165528</v>
      </c>
      <c r="G24">
        <f>INDEX(fugacity!A$1:A$7001,MATCH(C24,fugacity!B$1:B$7001,1))</f>
        <v>3137</v>
      </c>
      <c r="H24">
        <f>ABS(C24-INDEX(fugacity!B$1:B$7001,MATCH(C24,fugacity!B$1:B$7001,1)))</f>
        <v>3.5216000000036729</v>
      </c>
      <c r="I24">
        <f>ABS(C24-INDEX(fugacity!B$1:B$7001,MATCH(C24,fugacity!B$1:B$7001,1)+1))</f>
        <v>1.8399999996290717E-2</v>
      </c>
      <c r="J24">
        <f t="shared" si="4"/>
        <v>1619</v>
      </c>
      <c r="K24">
        <f t="shared" si="5"/>
        <v>3138</v>
      </c>
      <c r="L24">
        <f t="shared" si="6"/>
        <v>3.2929332261471498E-7</v>
      </c>
      <c r="M24">
        <f t="shared" si="7"/>
        <v>2.1077280545286803E-3</v>
      </c>
      <c r="N24">
        <f t="shared" si="8"/>
        <v>2.1121799554770521E-3</v>
      </c>
      <c r="O24" s="5">
        <f t="shared" si="9"/>
        <v>2540.8034552139648</v>
      </c>
      <c r="P24" s="3">
        <f t="shared" si="2"/>
        <v>4.4678776269448761</v>
      </c>
    </row>
    <row r="25" spans="1:16">
      <c r="A25" s="4">
        <f t="shared" si="1"/>
        <v>0.31999999999999967</v>
      </c>
      <c r="B25" s="3">
        <f t="shared" si="3"/>
        <v>1444.2399999999984</v>
      </c>
      <c r="C25" s="3">
        <f t="shared" si="0"/>
        <v>6800.8092000000042</v>
      </c>
      <c r="D25" s="5">
        <f>INDEX(fugacity!A$1:A$7001,MATCH(B25,fugacity!C$1:C$7001,1))</f>
        <v>1445</v>
      </c>
      <c r="E25">
        <f>ABS(B25-INDEX(fugacity!C$1:C$7001,MATCH(B25,fugacity!C$1:C$7001,1)))</f>
        <v>0.17999999999847205</v>
      </c>
      <c r="F25">
        <f>ABS(B25-INDEX(fugacity!C$1:C$7001,MATCH(B25,fugacity!C$1:C$7001,1)+1))</f>
        <v>0.84000000000150976</v>
      </c>
      <c r="G25">
        <f>INDEX(fugacity!A$1:A$7001,MATCH(C25,fugacity!B$1:B$7001,1))</f>
        <v>3248</v>
      </c>
      <c r="H25">
        <f>ABS(C25-INDEX(fugacity!B$1:B$7001,MATCH(C25,fugacity!B$1:B$7001,1)))</f>
        <v>1.8692000000046392</v>
      </c>
      <c r="I25">
        <f>ABS(C25-INDEX(fugacity!B$1:B$7001,MATCH(C25,fugacity!B$1:B$7001,1)+1))</f>
        <v>1.8207999999958702</v>
      </c>
      <c r="J25">
        <f t="shared" si="4"/>
        <v>1445</v>
      </c>
      <c r="K25">
        <f t="shared" si="5"/>
        <v>3249</v>
      </c>
      <c r="L25">
        <f t="shared" si="6"/>
        <v>3.2460309113388475E-7</v>
      </c>
      <c r="M25">
        <f t="shared" si="7"/>
        <v>2.2075636885317633E-3</v>
      </c>
      <c r="N25">
        <f t="shared" si="8"/>
        <v>2.2124478079754216E-3</v>
      </c>
      <c r="O25" s="5">
        <f t="shared" si="9"/>
        <v>2661.4186070688652</v>
      </c>
      <c r="P25" s="3">
        <f t="shared" si="2"/>
        <v>4.189373405350632</v>
      </c>
    </row>
    <row r="26" spans="1:16">
      <c r="A26" s="4">
        <f t="shared" si="1"/>
        <v>0.27999999999999969</v>
      </c>
      <c r="B26" s="3">
        <f t="shared" si="3"/>
        <v>1263.7099999999987</v>
      </c>
      <c r="C26" s="3">
        <f t="shared" si="0"/>
        <v>7200.8568000000032</v>
      </c>
      <c r="D26" s="5">
        <f>INDEX(fugacity!A$1:A$7001,MATCH(B26,fugacity!C$1:C$7001,1))</f>
        <v>1268</v>
      </c>
      <c r="E26">
        <f>ABS(B26-INDEX(fugacity!C$1:C$7001,MATCH(B26,fugacity!C$1:C$7001,1)))</f>
        <v>0.61999999999875399</v>
      </c>
      <c r="F26">
        <f>ABS(B26-INDEX(fugacity!C$1:C$7001,MATCH(B26,fugacity!C$1:C$7001,1)+1))</f>
        <v>0.40000000000122782</v>
      </c>
      <c r="G26">
        <f>INDEX(fugacity!A$1:A$7001,MATCH(C26,fugacity!B$1:B$7001,1))</f>
        <v>3354</v>
      </c>
      <c r="H26">
        <f>ABS(C26-INDEX(fugacity!B$1:B$7001,MATCH(C26,fugacity!B$1:B$7001,1)))</f>
        <v>2.4668000000028769</v>
      </c>
      <c r="I26">
        <f>ABS(C26-INDEX(fugacity!B$1:B$7001,MATCH(C26,fugacity!B$1:B$7001,1)+1))</f>
        <v>1.3731999999963591</v>
      </c>
      <c r="J26">
        <f t="shared" si="4"/>
        <v>1269</v>
      </c>
      <c r="K26">
        <f t="shared" si="5"/>
        <v>3355</v>
      </c>
      <c r="L26">
        <f t="shared" si="6"/>
        <v>3.2018650317242995E-7</v>
      </c>
      <c r="M26">
        <f t="shared" si="7"/>
        <v>2.3056171586374147E-3</v>
      </c>
      <c r="N26">
        <f t="shared" si="8"/>
        <v>2.3109453138055974E-3</v>
      </c>
      <c r="O26" s="5">
        <f t="shared" si="9"/>
        <v>2779.9041567940753</v>
      </c>
      <c r="P26" s="3">
        <f t="shared" si="2"/>
        <v>3.8945697199592941</v>
      </c>
    </row>
    <row r="27" spans="1:16">
      <c r="A27" s="4">
        <f t="shared" si="1"/>
        <v>0.23999999999999969</v>
      </c>
      <c r="B27" s="3">
        <f t="shared" si="3"/>
        <v>1083.1799999999985</v>
      </c>
      <c r="C27" s="3">
        <f t="shared" si="0"/>
        <v>7600.904400000004</v>
      </c>
      <c r="D27" s="5">
        <f>INDEX(fugacity!A$1:A$7001,MATCH(B27,fugacity!C$1:C$7001,1))</f>
        <v>1089</v>
      </c>
      <c r="E27">
        <f>ABS(B27-INDEX(fugacity!C$1:C$7001,MATCH(B27,fugacity!C$1:C$7001,1)))</f>
        <v>0.95999999999844476</v>
      </c>
      <c r="F27">
        <f>ABS(B27-INDEX(fugacity!C$1:C$7001,MATCH(B27,fugacity!C$1:C$7001,1)+1))</f>
        <v>4.0000000001555236E-2</v>
      </c>
      <c r="G27">
        <f>INDEX(fugacity!A$1:A$7001,MATCH(C27,fugacity!B$1:B$7001,1))</f>
        <v>3456</v>
      </c>
      <c r="H27">
        <f>ABS(C27-INDEX(fugacity!B$1:B$7001,MATCH(C27,fugacity!B$1:B$7001,1)))</f>
        <v>2.9944000000041342</v>
      </c>
      <c r="I27">
        <f>ABS(C27-INDEX(fugacity!B$1:B$7001,MATCH(C27,fugacity!B$1:B$7001,1)+1))</f>
        <v>0.99559999999564752</v>
      </c>
      <c r="J27">
        <f t="shared" si="4"/>
        <v>1090</v>
      </c>
      <c r="K27">
        <f t="shared" si="5"/>
        <v>3457</v>
      </c>
      <c r="L27">
        <f t="shared" si="6"/>
        <v>3.1599332258574599E-7</v>
      </c>
      <c r="M27">
        <f t="shared" si="7"/>
        <v>2.4018350360126171E-3</v>
      </c>
      <c r="N27">
        <f t="shared" si="8"/>
        <v>2.4076177366458185E-3</v>
      </c>
      <c r="O27" s="5">
        <f t="shared" si="9"/>
        <v>2896.1942604566025</v>
      </c>
      <c r="P27" s="3">
        <f t="shared" si="2"/>
        <v>3.5799465108906703</v>
      </c>
    </row>
    <row r="28" spans="1:16">
      <c r="A28" s="4">
        <f t="shared" si="1"/>
        <v>0.19999999999999968</v>
      </c>
      <c r="B28" s="3">
        <f t="shared" si="3"/>
        <v>902.6499999999985</v>
      </c>
      <c r="C28" s="3">
        <f t="shared" si="0"/>
        <v>8000.952000000003</v>
      </c>
      <c r="D28" s="5">
        <f>INDEX(fugacity!A$1:A$7001,MATCH(B28,fugacity!C$1:C$7001,1))</f>
        <v>909</v>
      </c>
      <c r="E28">
        <f>ABS(B28-INDEX(fugacity!C$1:C$7001,MATCH(B28,fugacity!C$1:C$7001,1)))</f>
        <v>0.61999999999852662</v>
      </c>
      <c r="F28">
        <f>ABS(B28-INDEX(fugacity!C$1:C$7001,MATCH(B28,fugacity!C$1:C$7001,1)+1))</f>
        <v>0.38000000000147338</v>
      </c>
      <c r="G28">
        <f>INDEX(fugacity!A$1:A$7001,MATCH(C28,fugacity!B$1:B$7001,1))</f>
        <v>3555</v>
      </c>
      <c r="H28">
        <f>ABS(C28-INDEX(fugacity!B$1:B$7001,MATCH(C28,fugacity!B$1:B$7001,1)))</f>
        <v>0.59200000000328146</v>
      </c>
      <c r="I28">
        <f>ABS(C28-INDEX(fugacity!B$1:B$7001,MATCH(C28,fugacity!B$1:B$7001,1)+1))</f>
        <v>3.5579999999972642</v>
      </c>
      <c r="J28">
        <f t="shared" si="4"/>
        <v>910</v>
      </c>
      <c r="K28">
        <f t="shared" si="5"/>
        <v>3555</v>
      </c>
      <c r="L28">
        <f t="shared" si="6"/>
        <v>3.1201631545170598E-7</v>
      </c>
      <c r="M28">
        <f t="shared" si="7"/>
        <v>2.496427563145959E-3</v>
      </c>
      <c r="N28">
        <f t="shared" si="8"/>
        <v>2.5026753107733786E-3</v>
      </c>
      <c r="O28" s="5">
        <f t="shared" si="9"/>
        <v>3010.5418150583191</v>
      </c>
      <c r="P28" s="3">
        <f t="shared" si="2"/>
        <v>3.2404706875927274</v>
      </c>
    </row>
    <row r="29" spans="1:16">
      <c r="A29" s="4">
        <f t="shared" si="1"/>
        <v>0.15999999999999967</v>
      </c>
      <c r="B29" s="3">
        <f t="shared" si="3"/>
        <v>722.11999999999853</v>
      </c>
      <c r="C29" s="3">
        <f t="shared" si="0"/>
        <v>8400.9996000000028</v>
      </c>
      <c r="D29" s="5">
        <f>INDEX(fugacity!A$1:A$7001,MATCH(B29,fugacity!C$1:C$7001,1))</f>
        <v>728</v>
      </c>
      <c r="E29">
        <f>ABS(B29-INDEX(fugacity!C$1:C$7001,MATCH(B29,fugacity!C$1:C$7001,1)))</f>
        <v>4.9999999998476596E-2</v>
      </c>
      <c r="F29">
        <f>ABS(B29-INDEX(fugacity!C$1:C$7001,MATCH(B29,fugacity!C$1:C$7001,1)+1))</f>
        <v>0.94000000000141881</v>
      </c>
      <c r="G29">
        <f>INDEX(fugacity!A$1:A$7001,MATCH(C29,fugacity!B$1:B$7001,1))</f>
        <v>3650</v>
      </c>
      <c r="H29">
        <f>ABS(C29-INDEX(fugacity!B$1:B$7001,MATCH(C29,fugacity!B$1:B$7001,1)))</f>
        <v>0.38960000000224682</v>
      </c>
      <c r="I29">
        <f>ABS(C29-INDEX(fugacity!B$1:B$7001,MATCH(C29,fugacity!B$1:B$7001,1)+1))</f>
        <v>3.890399999996589</v>
      </c>
      <c r="J29">
        <f t="shared" si="4"/>
        <v>728</v>
      </c>
      <c r="K29">
        <f t="shared" si="5"/>
        <v>3650</v>
      </c>
      <c r="L29">
        <f t="shared" si="6"/>
        <v>3.0820883821003622E-7</v>
      </c>
      <c r="M29">
        <f t="shared" si="7"/>
        <v>2.58926232651898E-3</v>
      </c>
      <c r="N29">
        <f t="shared" si="8"/>
        <v>2.5959840101166206E-3</v>
      </c>
      <c r="O29" s="5">
        <f t="shared" si="9"/>
        <v>3122.7855966916336</v>
      </c>
      <c r="P29" s="3">
        <f t="shared" si="2"/>
        <v>2.8684798669389333</v>
      </c>
    </row>
    <row r="30" spans="1:16">
      <c r="A30" s="4">
        <f t="shared" si="1"/>
        <v>0.11999999999999966</v>
      </c>
      <c r="B30" s="3">
        <f t="shared" si="3"/>
        <v>541.58999999999844</v>
      </c>
      <c r="C30" s="3">
        <f t="shared" si="0"/>
        <v>8801.0472000000045</v>
      </c>
      <c r="D30" s="5">
        <f>INDEX(fugacity!A$1:A$7001,MATCH(B30,fugacity!C$1:C$7001,1))</f>
        <v>545</v>
      </c>
      <c r="E30">
        <f>ABS(B30-INDEX(fugacity!C$1:C$7001,MATCH(B30,fugacity!C$1:C$7001,1)))</f>
        <v>0.74999999999840838</v>
      </c>
      <c r="F30">
        <f>ABS(B30-INDEX(fugacity!C$1:C$7001,MATCH(B30,fugacity!C$1:C$7001,1)+1))</f>
        <v>0.24000000000160071</v>
      </c>
      <c r="G30">
        <f>INDEX(fugacity!A$1:A$7001,MATCH(C30,fugacity!B$1:B$7001,1))</f>
        <v>3741</v>
      </c>
      <c r="H30">
        <f>ABS(C30-INDEX(fugacity!B$1:B$7001,MATCH(C30,fugacity!B$1:B$7001,1)))</f>
        <v>3.7372000000050321</v>
      </c>
      <c r="I30">
        <f>ABS(C30-INDEX(fugacity!B$1:B$7001,MATCH(C30,fugacity!B$1:B$7001,1)+1))</f>
        <v>0.69279999999525899</v>
      </c>
      <c r="J30">
        <f t="shared" si="4"/>
        <v>546</v>
      </c>
      <c r="K30">
        <f t="shared" si="5"/>
        <v>3742</v>
      </c>
      <c r="L30">
        <f t="shared" si="6"/>
        <v>3.0456588707483927E-7</v>
      </c>
      <c r="M30">
        <f t="shared" si="7"/>
        <v>2.6804987476555316E-3</v>
      </c>
      <c r="N30">
        <f t="shared" si="8"/>
        <v>2.6877031325363652E-3</v>
      </c>
      <c r="O30" s="5">
        <f t="shared" si="9"/>
        <v>3233.1172294433732</v>
      </c>
      <c r="P30" s="3">
        <f t="shared" si="2"/>
        <v>2.4512029598728722</v>
      </c>
    </row>
    <row r="31" spans="1:16">
      <c r="A31" s="4">
        <f t="shared" si="1"/>
        <v>7.9999999999999655E-2</v>
      </c>
      <c r="B31" s="3">
        <f t="shared" si="3"/>
        <v>361.05999999999847</v>
      </c>
      <c r="C31" s="3">
        <f t="shared" si="0"/>
        <v>9201.0948000000044</v>
      </c>
      <c r="D31" s="5">
        <f>INDEX(fugacity!A$1:A$7001,MATCH(B31,fugacity!C$1:C$7001,1))</f>
        <v>363</v>
      </c>
      <c r="E31">
        <f>ABS(B31-INDEX(fugacity!C$1:C$7001,MATCH(B31,fugacity!C$1:C$7001,1)))</f>
        <v>0.26999999999844704</v>
      </c>
      <c r="F31">
        <f>ABS(B31-INDEX(fugacity!C$1:C$7001,MATCH(B31,fugacity!C$1:C$7001,1)+1))</f>
        <v>0.72000000000150521</v>
      </c>
      <c r="G31">
        <f>INDEX(fugacity!A$1:A$7001,MATCH(C31,fugacity!B$1:B$7001,1))</f>
        <v>3830</v>
      </c>
      <c r="H31">
        <f>ABS(C31-INDEX(fugacity!B$1:B$7001,MATCH(C31,fugacity!B$1:B$7001,1)))</f>
        <v>2.8348000000041793</v>
      </c>
      <c r="I31">
        <f>ABS(C31-INDEX(fugacity!B$1:B$7001,MATCH(C31,fugacity!B$1:B$7001,1)+1))</f>
        <v>1.7451999999957479</v>
      </c>
      <c r="J31">
        <f t="shared" si="4"/>
        <v>363</v>
      </c>
      <c r="K31">
        <f t="shared" si="5"/>
        <v>3831</v>
      </c>
      <c r="L31">
        <f t="shared" si="6"/>
        <v>3.0108270863071378E-7</v>
      </c>
      <c r="M31">
        <f t="shared" si="7"/>
        <v>2.7702905447519769E-3</v>
      </c>
      <c r="N31">
        <f t="shared" si="8"/>
        <v>2.7779863741377005E-3</v>
      </c>
      <c r="O31" s="5">
        <f t="shared" si="9"/>
        <v>3341.721598883466</v>
      </c>
      <c r="P31" s="3">
        <f t="shared" si="2"/>
        <v>1.9640590491468333</v>
      </c>
    </row>
    <row r="32" spans="1:16">
      <c r="A32" s="4">
        <f t="shared" si="1"/>
        <v>3.9999999999999654E-2</v>
      </c>
      <c r="B32" s="3">
        <f t="shared" si="3"/>
        <v>180.52999999999844</v>
      </c>
      <c r="C32" s="3">
        <f>$C$33*(1-A32)</f>
        <v>9601.1424000000043</v>
      </c>
      <c r="D32" s="5">
        <f>INDEX(fugacity!A$1:A$7001,MATCH(B32,fugacity!C$1:C$7001,1))</f>
        <v>181</v>
      </c>
      <c r="E32">
        <f>ABS(B32-INDEX(fugacity!C$1:C$7001,MATCH(B32,fugacity!C$1:C$7001,1)))</f>
        <v>0.1699999999984243</v>
      </c>
      <c r="F32">
        <f>ABS(B32-INDEX(fugacity!C$1:C$7001,MATCH(B32,fugacity!C$1:C$7001,1)+1))</f>
        <v>0.82000000000155637</v>
      </c>
      <c r="G32">
        <f>INDEX(fugacity!A$1:A$7001,MATCH(C32,fugacity!B$1:B$7001,1))</f>
        <v>3916</v>
      </c>
      <c r="H32">
        <f>ABS(C32-INDEX(fugacity!B$1:B$7001,MATCH(C32,fugacity!B$1:B$7001,1)))</f>
        <v>2.8824000000040542</v>
      </c>
      <c r="I32">
        <f>ABS(C32-INDEX(fugacity!B$1:B$7001,MATCH(C32,fugacity!B$1:B$7001,1)+1))</f>
        <v>1.837599999995291</v>
      </c>
      <c r="J32">
        <f t="shared" si="4"/>
        <v>181</v>
      </c>
      <c r="K32">
        <f t="shared" si="5"/>
        <v>3917</v>
      </c>
      <c r="L32">
        <f t="shared" si="6"/>
        <v>2.9775478954256101E-7</v>
      </c>
      <c r="M32">
        <f t="shared" si="7"/>
        <v>2.8587861346801606E-3</v>
      </c>
      <c r="N32">
        <f t="shared" si="8"/>
        <v>2.8669822237096763E-3</v>
      </c>
      <c r="O32" s="5">
        <f t="shared" si="9"/>
        <v>3448.7773265480664</v>
      </c>
      <c r="P32" s="3">
        <f t="shared" si="2"/>
        <v>1.3447986834406747</v>
      </c>
    </row>
    <row r="33" spans="1:16">
      <c r="A33" s="4">
        <v>0</v>
      </c>
      <c r="B33" s="3">
        <f t="shared" si="3"/>
        <v>0</v>
      </c>
      <c r="C33" s="3">
        <f>INDEX(fugacity!B1:B7001,MATCH(ROUND(Input!F10,0),fugacity!A1:A7001,0))</f>
        <v>10001.19</v>
      </c>
      <c r="D33" s="3"/>
      <c r="J33">
        <v>0</v>
      </c>
      <c r="K33">
        <f>Input!F10</f>
        <v>4000</v>
      </c>
      <c r="L33">
        <f>EXP($K$5)*EXP(-$K$4*(K33-1000)/($K$3*$K$2))</f>
        <v>2.9457784684794208E-7</v>
      </c>
      <c r="M33">
        <f>L33*C33</f>
        <v>2.9461290161171701E-3</v>
      </c>
      <c r="N33">
        <f t="shared" si="8"/>
        <v>2.954834339302007E-3</v>
      </c>
      <c r="O33" s="5">
        <f t="shared" si="9"/>
        <v>3554.4572229347532</v>
      </c>
      <c r="P33" s="3">
        <f>(B33/104.98)^(1/1.83)</f>
        <v>0</v>
      </c>
    </row>
    <row r="36" spans="1:16">
      <c r="B36" t="s">
        <v>23</v>
      </c>
      <c r="C36" t="s">
        <v>44</v>
      </c>
      <c r="D36" t="s">
        <v>28</v>
      </c>
      <c r="E36" t="s">
        <v>29</v>
      </c>
      <c r="F36" t="s">
        <v>25</v>
      </c>
      <c r="H36" s="84">
        <f>MATCH(MIN(satpress!F1:F7001),satpress!F1:F7001,0)</f>
        <v>4490</v>
      </c>
      <c r="I36" s="1">
        <f>IF(AND(H36=7001,satpress!F7001&gt;10),7002,H36)</f>
        <v>4490</v>
      </c>
    </row>
    <row r="37" spans="1:16">
      <c r="A37" t="s">
        <v>45</v>
      </c>
      <c r="B37" s="3">
        <f>104.98*(Input!K10)^1.83</f>
        <v>142.1185087547847</v>
      </c>
      <c r="C37">
        <f>INDEX(fugacity!A$1:A$7001,MATCH(B37,fugacity!C$1:C$7001,1))</f>
        <v>142</v>
      </c>
      <c r="D37" s="6">
        <f>ABS(B37-INDEX(fugacity!C$1:C$7001,MATCH(B37,fugacity!C$1:C$7001,1)))</f>
        <v>0.52850875478469561</v>
      </c>
      <c r="E37" s="6">
        <f>ABS(B37-INDEX(fugacity!C$1:C$7001,MATCH(B37,fugacity!C$1:C$7001,1)+1))</f>
        <v>0.47149124521530439</v>
      </c>
      <c r="F37">
        <f>IF(D37&lt;E37,C37,C37+10)</f>
        <v>152</v>
      </c>
      <c r="H37" s="3" t="s">
        <v>0</v>
      </c>
      <c r="I37">
        <f>INDEX(satpress!A1:A7001,calculations!I36)</f>
        <v>4489</v>
      </c>
    </row>
    <row r="38" spans="1:16">
      <c r="B38" t="s">
        <v>37</v>
      </c>
      <c r="C38" t="s">
        <v>39</v>
      </c>
      <c r="D38" t="s">
        <v>51</v>
      </c>
      <c r="E38" t="s">
        <v>24</v>
      </c>
      <c r="F38" t="s">
        <v>26</v>
      </c>
      <c r="H38" t="s">
        <v>47</v>
      </c>
      <c r="I38" s="7">
        <f>INDEX(satpress!C1:C7001,calculations!I36)</f>
        <v>2.7109022591366053E-2</v>
      </c>
    </row>
    <row r="39" spans="1:16">
      <c r="A39" t="s">
        <v>46</v>
      </c>
      <c r="B39">
        <f>Input!K11*(1/44.01)/(10^4*(100/36.594)-Input!K11/36.594)</f>
        <v>3.33932868488268E-3</v>
      </c>
      <c r="C39">
        <f>B39/(1+B39)</f>
        <v>3.3282146821252117E-3</v>
      </c>
      <c r="D39">
        <f>MATCH(0,'K iteration'!C1:C7001,-1)</f>
        <v>4432</v>
      </c>
      <c r="E39">
        <f>INDEX(fugacity!B1:B7001,calculations!D39)</f>
        <v>12380.21</v>
      </c>
      <c r="F39">
        <f>INDEX(fugacity!A1:A7001,calculations!D39)</f>
        <v>4431</v>
      </c>
    </row>
    <row r="41" spans="1:16">
      <c r="B41" t="s">
        <v>36</v>
      </c>
      <c r="C41">
        <f>1200+273.15</f>
        <v>1473.15</v>
      </c>
    </row>
    <row r="42" spans="1:16">
      <c r="B42" t="s">
        <v>35</v>
      </c>
      <c r="C42">
        <v>83.144621000000001</v>
      </c>
    </row>
    <row r="43" spans="1:16">
      <c r="B43" t="s">
        <v>33</v>
      </c>
      <c r="C43">
        <f>INDEX(compositions!B2:B8,Input!K12)</f>
        <v>16.399999999999999</v>
      </c>
    </row>
    <row r="44" spans="1:16">
      <c r="B44" t="s">
        <v>5</v>
      </c>
      <c r="C44">
        <f>INDEX(compositions!C2:C8,Input!K12)</f>
        <v>-14.67</v>
      </c>
    </row>
    <row r="46" spans="1:16">
      <c r="B46" t="s">
        <v>56</v>
      </c>
      <c r="C46" s="60">
        <v>7000</v>
      </c>
      <c r="D46" t="s">
        <v>57</v>
      </c>
    </row>
    <row r="47" spans="1:16">
      <c r="B47" t="s">
        <v>0</v>
      </c>
      <c r="C47" t="s">
        <v>58</v>
      </c>
      <c r="D47" t="s">
        <v>59</v>
      </c>
      <c r="E47" t="s">
        <v>60</v>
      </c>
      <c r="F47" t="s">
        <v>61</v>
      </c>
      <c r="G47" t="s">
        <v>40</v>
      </c>
      <c r="H47" t="s">
        <v>32</v>
      </c>
      <c r="I47" t="s">
        <v>30</v>
      </c>
      <c r="J47" t="s">
        <v>31</v>
      </c>
      <c r="K47" t="s">
        <v>62</v>
      </c>
      <c r="L47" t="s">
        <v>34</v>
      </c>
      <c r="M47" t="s">
        <v>39</v>
      </c>
      <c r="N47" t="s">
        <v>37</v>
      </c>
      <c r="O47" t="s">
        <v>38</v>
      </c>
    </row>
    <row r="48" spans="1:16">
      <c r="A48" s="3">
        <f>1-A8</f>
        <v>0</v>
      </c>
      <c r="B48">
        <f>A48*$C$46</f>
        <v>0</v>
      </c>
      <c r="C48">
        <v>0</v>
      </c>
      <c r="D48">
        <v>0</v>
      </c>
      <c r="E48">
        <f>C48*Input!$P$10</f>
        <v>0</v>
      </c>
      <c r="F48">
        <f>D48*(1-Input!$P$10)</f>
        <v>0</v>
      </c>
      <c r="G48" s="3">
        <f>(E48/104.98)^(1/1.83)</f>
        <v>0</v>
      </c>
      <c r="H48">
        <v>0</v>
      </c>
      <c r="I48">
        <v>0</v>
      </c>
      <c r="J48">
        <v>0</v>
      </c>
      <c r="K48">
        <v>0</v>
      </c>
      <c r="O48">
        <v>0</v>
      </c>
    </row>
    <row r="49" spans="1:15">
      <c r="A49" s="3">
        <f t="shared" ref="A49:A73" si="10">1-A9</f>
        <v>4.0000000000000036E-2</v>
      </c>
      <c r="B49">
        <f t="shared" ref="B49:B73" si="11">A49*$C$46</f>
        <v>280.00000000000023</v>
      </c>
      <c r="C49">
        <f>INDEX(fugacity!C$1:C$7001,MATCH(ROUND(B49,0),fugacity!A$1:A$7001,0))</f>
        <v>278.58</v>
      </c>
      <c r="D49">
        <f>INDEX(fugacity!B$1:B$7001,MATCH(ROUND(B49,0),fugacity!A$1:A$7001,0))</f>
        <v>297.20999999999998</v>
      </c>
      <c r="E49">
        <f>C49*Input!$P$10</f>
        <v>13.929</v>
      </c>
      <c r="F49">
        <f>D49*(1-Input!$P$10)</f>
        <v>282.34949999999998</v>
      </c>
      <c r="G49" s="3">
        <f t="shared" ref="G49:G73" si="12">(E49/104.98)^(1/1.83)</f>
        <v>0.33163705027922741</v>
      </c>
      <c r="H49">
        <f>INDEX(fugacity!A$1:A$7001,MATCH(F49,fugacity!B$1:B$7001,1))</f>
        <v>266</v>
      </c>
      <c r="I49">
        <f>ABS(F49-INDEX(fugacity!B$1:B$7001,MATCH(F49,fugacity!B$1:B$7001,1)))</f>
        <v>0.84949999999997772</v>
      </c>
      <c r="J49">
        <f>ABS(F49-INDEX(fugacity!B$1:B$7001,MATCH(F49,fugacity!B$1:B$7001,1)+1))</f>
        <v>0.27050000000002683</v>
      </c>
      <c r="K49">
        <f>IF(I49&lt;J49,H49,H49+1)</f>
        <v>267</v>
      </c>
      <c r="L49">
        <f>EXP($K$79)*EXP(-$K$78*(K49-1000)/($K$76*$K$77))</f>
        <v>4.693789797965197E-7</v>
      </c>
      <c r="M49">
        <f>L49*F49</f>
        <v>1.3252892025605742E-4</v>
      </c>
      <c r="N49">
        <f>M49/(1-M49)</f>
        <v>1.3254648649879683E-4</v>
      </c>
      <c r="O49" s="5">
        <f>10^4*((100/36.594)*N49/(1/44.01)+(N49/36.594))</f>
        <v>159.44407104107327</v>
      </c>
    </row>
    <row r="50" spans="1:15">
      <c r="A50" s="3">
        <f t="shared" si="10"/>
        <v>8.0000000000000071E-2</v>
      </c>
      <c r="B50">
        <f t="shared" si="11"/>
        <v>560.00000000000045</v>
      </c>
      <c r="C50">
        <f>INDEX(fugacity!C$1:C$7001,MATCH(ROUND(B50,0),fugacity!A$1:A$7001,0))</f>
        <v>555.67999999999995</v>
      </c>
      <c r="D50">
        <f>INDEX(fugacity!B$1:B$7001,MATCH(ROUND(B50,0),fugacity!A$1:A$7001,0))</f>
        <v>631.80999999999995</v>
      </c>
      <c r="E50">
        <f>C50*Input!$P$10</f>
        <v>27.783999999999999</v>
      </c>
      <c r="F50">
        <f>D50*(1-Input!$P$10)</f>
        <v>600.21949999999993</v>
      </c>
      <c r="G50" s="3">
        <f t="shared" si="12"/>
        <v>0.48364763902327185</v>
      </c>
      <c r="H50">
        <f>INDEX(fugacity!A$1:A$7001,MATCH(F50,fugacity!B$1:B$7001,1))</f>
        <v>534</v>
      </c>
      <c r="I50">
        <f>ABS(F50-INDEX(fugacity!B$1:B$7001,MATCH(F50,fugacity!B$1:B$7001,1)))</f>
        <v>1.1794999999999618</v>
      </c>
      <c r="J50">
        <f>ABS(F50-INDEX(fugacity!B$1:B$7001,MATCH(F50,fugacity!B$1:B$7001,1)+1))</f>
        <v>8.0500000000029104E-2</v>
      </c>
      <c r="K50">
        <f t="shared" ref="K50:K73" si="13">IF(I50&lt;J50,H50,H50+1)</f>
        <v>535</v>
      </c>
      <c r="L50">
        <f t="shared" ref="L50:L73" si="14">EXP($K$79)*EXP(-$K$78*(K50-1000)/($K$76*$K$77))</f>
        <v>4.5283452731483862E-7</v>
      </c>
      <c r="M50">
        <f t="shared" ref="M50:M73" si="15">L50*F50</f>
        <v>2.7180011356764877E-4</v>
      </c>
      <c r="N50">
        <f t="shared" ref="N50:N73" si="16">M50/(1-M50)</f>
        <v>2.7187400895415861E-4</v>
      </c>
      <c r="O50" s="5">
        <f t="shared" ref="O50:O73" si="17">10^4*((100/36.594)*N50/(1/44.01)+(N50/36.594))</f>
        <v>327.04524988145766</v>
      </c>
    </row>
    <row r="51" spans="1:15">
      <c r="A51" s="3">
        <f t="shared" si="10"/>
        <v>0.12000000000000011</v>
      </c>
      <c r="B51">
        <f t="shared" si="11"/>
        <v>840.0000000000008</v>
      </c>
      <c r="C51">
        <f>INDEX(fugacity!C$1:C$7001,MATCH(ROUND(B51,0),fugacity!A$1:A$7001,0))</f>
        <v>833.31</v>
      </c>
      <c r="D51">
        <f>INDEX(fugacity!B$1:B$7001,MATCH(ROUND(B51,0),fugacity!A$1:A$7001,0))</f>
        <v>1008.39</v>
      </c>
      <c r="E51">
        <f>C51*Input!$P$10</f>
        <v>41.665500000000002</v>
      </c>
      <c r="F51">
        <f>D51*(1-Input!$P$10)</f>
        <v>957.9704999999999</v>
      </c>
      <c r="G51" s="3">
        <f t="shared" si="12"/>
        <v>0.6035232496328774</v>
      </c>
      <c r="H51">
        <f>INDEX(fugacity!A$1:A$7001,MATCH(F51,fugacity!B$1:B$7001,1))</f>
        <v>804</v>
      </c>
      <c r="I51">
        <f>ABS(F51-INDEX(fugacity!B$1:B$7001,MATCH(F51,fugacity!B$1:B$7001,1)))</f>
        <v>0.51049999999986539</v>
      </c>
      <c r="J51">
        <f>ABS(F51-INDEX(fugacity!B$1:B$7001,MATCH(F51,fugacity!B$1:B$7001,1)+1))</f>
        <v>0.88950000000011187</v>
      </c>
      <c r="K51">
        <f t="shared" si="13"/>
        <v>804</v>
      </c>
      <c r="L51">
        <f t="shared" si="14"/>
        <v>4.368147350135263E-7</v>
      </c>
      <c r="M51">
        <f t="shared" si="15"/>
        <v>4.1845563010827527E-4</v>
      </c>
      <c r="N51">
        <f t="shared" si="16"/>
        <v>4.1863080852704015E-4</v>
      </c>
      <c r="O51" s="5">
        <f t="shared" si="17"/>
        <v>503.58332489917211</v>
      </c>
    </row>
    <row r="52" spans="1:15">
      <c r="A52" s="3">
        <f t="shared" si="10"/>
        <v>0.16000000000000014</v>
      </c>
      <c r="B52">
        <f t="shared" si="11"/>
        <v>1120.0000000000009</v>
      </c>
      <c r="C52">
        <f>INDEX(fugacity!C$1:C$7001,MATCH(ROUND(B52,0),fugacity!A$1:A$7001,0))</f>
        <v>1113.4100000000001</v>
      </c>
      <c r="D52">
        <f>INDEX(fugacity!B$1:B$7001,MATCH(ROUND(B52,0),fugacity!A$1:A$7001,0))</f>
        <v>1431.8</v>
      </c>
      <c r="E52">
        <f>C52*Input!$P$10</f>
        <v>55.670500000000004</v>
      </c>
      <c r="F52">
        <f>D52*(1-Input!$P$10)</f>
        <v>1360.2099999999998</v>
      </c>
      <c r="G52" s="3">
        <f t="shared" si="12"/>
        <v>0.70707208281720801</v>
      </c>
      <c r="H52">
        <f>INDEX(fugacity!A$1:A$7001,MATCH(F52,fugacity!B$1:B$7001,1))</f>
        <v>1074</v>
      </c>
      <c r="I52">
        <f>ABS(F52-INDEX(fugacity!B$1:B$7001,MATCH(F52,fugacity!B$1:B$7001,1)))</f>
        <v>1.3999999999998636</v>
      </c>
      <c r="J52">
        <f>ABS(F52-INDEX(fugacity!B$1:B$7001,MATCH(F52,fugacity!B$1:B$7001,1)+1))</f>
        <v>0.18000000000029104</v>
      </c>
      <c r="K52">
        <f t="shared" si="13"/>
        <v>1075</v>
      </c>
      <c r="L52">
        <f t="shared" si="14"/>
        <v>4.212488492278156E-7</v>
      </c>
      <c r="M52">
        <f t="shared" si="15"/>
        <v>5.7298689720816697E-4</v>
      </c>
      <c r="N52">
        <f t="shared" si="16"/>
        <v>5.733153994200023E-4</v>
      </c>
      <c r="O52" s="5">
        <f t="shared" si="17"/>
        <v>689.65797350572495</v>
      </c>
    </row>
    <row r="53" spans="1:15">
      <c r="A53" s="3">
        <f t="shared" si="10"/>
        <v>0.20000000000000018</v>
      </c>
      <c r="B53">
        <f t="shared" si="11"/>
        <v>1400.0000000000011</v>
      </c>
      <c r="C53">
        <f>INDEX(fugacity!C$1:C$7001,MATCH(ROUND(B53,0),fugacity!A$1:A$7001,0))</f>
        <v>1397.83</v>
      </c>
      <c r="D53">
        <f>INDEX(fugacity!B$1:B$7001,MATCH(ROUND(B53,0),fugacity!A$1:A$7001,0))</f>
        <v>1907.2</v>
      </c>
      <c r="E53">
        <f>C53*Input!$P$10</f>
        <v>69.891499999999994</v>
      </c>
      <c r="F53">
        <f>D53*(1-Input!$P$10)</f>
        <v>1811.84</v>
      </c>
      <c r="G53" s="3">
        <f t="shared" si="12"/>
        <v>0.80066776821908991</v>
      </c>
      <c r="H53">
        <f>INDEX(fugacity!A$1:A$7001,MATCH(F53,fugacity!B$1:B$7001,1))</f>
        <v>1346</v>
      </c>
      <c r="I53">
        <f>ABS(F53-INDEX(fugacity!B$1:B$7001,MATCH(F53,fugacity!B$1:B$7001,1)))</f>
        <v>0.62999999999988177</v>
      </c>
      <c r="J53">
        <f>ABS(F53-INDEX(fugacity!B$1:B$7001,MATCH(F53,fugacity!B$1:B$7001,1)+1))</f>
        <v>1.1300000000001091</v>
      </c>
      <c r="K53">
        <f t="shared" si="13"/>
        <v>1346</v>
      </c>
      <c r="L53">
        <f t="shared" si="14"/>
        <v>4.0623765352206815E-7</v>
      </c>
      <c r="M53">
        <f t="shared" si="15"/>
        <v>7.360376301574239E-4</v>
      </c>
      <c r="N53">
        <f t="shared" si="16"/>
        <v>7.3657978059355378E-4</v>
      </c>
      <c r="O53" s="5">
        <f t="shared" si="17"/>
        <v>886.05350444685564</v>
      </c>
    </row>
    <row r="54" spans="1:15">
      <c r="A54" s="3">
        <f t="shared" si="10"/>
        <v>0.24000000000000021</v>
      </c>
      <c r="B54">
        <f t="shared" si="11"/>
        <v>1680.0000000000016</v>
      </c>
      <c r="C54">
        <f>INDEX(fugacity!C$1:C$7001,MATCH(ROUND(B54,0),fugacity!A$1:A$7001,0))</f>
        <v>1688.29</v>
      </c>
      <c r="D54">
        <f>INDEX(fugacity!B$1:B$7001,MATCH(ROUND(B54,0),fugacity!A$1:A$7001,0))</f>
        <v>2440.15</v>
      </c>
      <c r="E54">
        <f>C54*Input!$P$10</f>
        <v>84.414500000000004</v>
      </c>
      <c r="F54">
        <f>D54*(1-Input!$P$10)</f>
        <v>2318.1424999999999</v>
      </c>
      <c r="G54" s="3">
        <f t="shared" si="12"/>
        <v>0.88768134905183638</v>
      </c>
      <c r="H54">
        <f>INDEX(fugacity!A$1:A$7001,MATCH(F54,fugacity!B$1:B$7001,1))</f>
        <v>1618</v>
      </c>
      <c r="I54">
        <f>ABS(F54-INDEX(fugacity!B$1:B$7001,MATCH(F54,fugacity!B$1:B$7001,1)))</f>
        <v>1.2624999999998181</v>
      </c>
      <c r="J54">
        <f>ABS(F54-INDEX(fugacity!B$1:B$7001,MATCH(F54,fugacity!B$1:B$7001,1)+1))</f>
        <v>0.69750000000021828</v>
      </c>
      <c r="K54">
        <f t="shared" si="13"/>
        <v>1619</v>
      </c>
      <c r="L54">
        <f t="shared" si="14"/>
        <v>3.9165648618580294E-7</v>
      </c>
      <c r="M54">
        <f t="shared" si="15"/>
        <v>9.0791554602797264E-4</v>
      </c>
      <c r="N54">
        <f t="shared" si="16"/>
        <v>9.0874060575124105E-4</v>
      </c>
      <c r="O54" s="5">
        <f t="shared" si="17"/>
        <v>1093.1508297854739</v>
      </c>
    </row>
    <row r="55" spans="1:15">
      <c r="A55" s="3">
        <f t="shared" si="10"/>
        <v>0.28000000000000025</v>
      </c>
      <c r="B55">
        <f t="shared" si="11"/>
        <v>1960.0000000000018</v>
      </c>
      <c r="C55">
        <f>INDEX(fugacity!C$1:C$7001,MATCH(ROUND(B55,0),fugacity!A$1:A$7001,0))</f>
        <v>1986.38</v>
      </c>
      <c r="D55">
        <f>INDEX(fugacity!B$1:B$7001,MATCH(ROUND(B55,0),fugacity!A$1:A$7001,0))</f>
        <v>3036.66</v>
      </c>
      <c r="E55">
        <f>C55*Input!$P$10</f>
        <v>99.319000000000017</v>
      </c>
      <c r="F55">
        <f>D55*(1-Input!$P$10)</f>
        <v>2884.8269999999998</v>
      </c>
      <c r="G55" s="3">
        <f t="shared" si="12"/>
        <v>0.9701629450598318</v>
      </c>
      <c r="H55">
        <f>INDEX(fugacity!A$1:A$7001,MATCH(F55,fugacity!B$1:B$7001,1))</f>
        <v>1891</v>
      </c>
      <c r="I55">
        <f>ABS(F55-INDEX(fugacity!B$1:B$7001,MATCH(F55,fugacity!B$1:B$7001,1)))</f>
        <v>1.406999999999698</v>
      </c>
      <c r="J55">
        <f>ABS(F55-INDEX(fugacity!B$1:B$7001,MATCH(F55,fugacity!B$1:B$7001,1)+1))</f>
        <v>0.78300000000035652</v>
      </c>
      <c r="K55">
        <f t="shared" si="13"/>
        <v>1892</v>
      </c>
      <c r="L55">
        <f t="shared" si="14"/>
        <v>3.7759868353285755E-7</v>
      </c>
      <c r="M55">
        <f t="shared" si="15"/>
        <v>1.0893068774200428E-3</v>
      </c>
      <c r="N55">
        <f t="shared" si="16"/>
        <v>1.0904947608628413E-3</v>
      </c>
      <c r="O55" s="5">
        <f t="shared" si="17"/>
        <v>1311.7882541723309</v>
      </c>
    </row>
    <row r="56" spans="1:15">
      <c r="A56" s="3">
        <f t="shared" si="10"/>
        <v>0.32000000000000028</v>
      </c>
      <c r="B56">
        <f t="shared" si="11"/>
        <v>2240.0000000000018</v>
      </c>
      <c r="C56">
        <f>INDEX(fugacity!C$1:C$7001,MATCH(ROUND(B56,0),fugacity!A$1:A$7001,0))</f>
        <v>2293.58</v>
      </c>
      <c r="D56">
        <f>INDEX(fugacity!B$1:B$7001,MATCH(ROUND(B56,0),fugacity!A$1:A$7001,0))</f>
        <v>3703.25</v>
      </c>
      <c r="E56">
        <f>C56*Input!$P$10</f>
        <v>114.679</v>
      </c>
      <c r="F56">
        <f>D56*(1-Input!$P$10)</f>
        <v>3518.0874999999996</v>
      </c>
      <c r="G56" s="3">
        <f t="shared" si="12"/>
        <v>1.0494728744613957</v>
      </c>
      <c r="H56">
        <f>INDEX(fugacity!A$1:A$7001,MATCH(F56,fugacity!B$1:B$7001,1))</f>
        <v>2165</v>
      </c>
      <c r="I56">
        <f>ABS(F56-INDEX(fugacity!B$1:B$7001,MATCH(F56,fugacity!B$1:B$7001,1)))</f>
        <v>0.64749999999958163</v>
      </c>
      <c r="J56">
        <f>ABS(F56-INDEX(fugacity!B$1:B$7001,MATCH(F56,fugacity!B$1:B$7001,1)+1))</f>
        <v>1.7925000000004729</v>
      </c>
      <c r="K56">
        <f t="shared" si="13"/>
        <v>2165</v>
      </c>
      <c r="L56">
        <f t="shared" si="14"/>
        <v>3.6404546033256899E-7</v>
      </c>
      <c r="M56">
        <f t="shared" si="15"/>
        <v>1.2807437834277567E-3</v>
      </c>
      <c r="N56">
        <f t="shared" si="16"/>
        <v>1.2823861915705643E-3</v>
      </c>
      <c r="O56" s="5">
        <f t="shared" si="17"/>
        <v>1542.6201058352799</v>
      </c>
    </row>
    <row r="57" spans="1:15">
      <c r="A57" s="3">
        <f t="shared" si="10"/>
        <v>0.36000000000000032</v>
      </c>
      <c r="B57">
        <f t="shared" si="11"/>
        <v>2520.0000000000023</v>
      </c>
      <c r="C57">
        <f>INDEX(fugacity!C$1:C$7001,MATCH(ROUND(B57,0),fugacity!A$1:A$7001,0))</f>
        <v>2611.2600000000002</v>
      </c>
      <c r="D57">
        <f>INDEX(fugacity!B$1:B$7001,MATCH(ROUND(B57,0),fugacity!A$1:A$7001,0))</f>
        <v>4446.99</v>
      </c>
      <c r="E57">
        <f>C57*Input!$P$10</f>
        <v>130.56300000000002</v>
      </c>
      <c r="F57">
        <f>D57*(1-Input!$P$10)</f>
        <v>4224.6404999999995</v>
      </c>
      <c r="G57" s="3">
        <f t="shared" si="12"/>
        <v>1.1265644419766843</v>
      </c>
      <c r="H57">
        <f>INDEX(fugacity!A$1:A$7001,MATCH(F57,fugacity!B$1:B$7001,1))</f>
        <v>2439</v>
      </c>
      <c r="I57">
        <f>ABS(F57-INDEX(fugacity!B$1:B$7001,MATCH(F57,fugacity!B$1:B$7001,1)))</f>
        <v>1.1704999999992651</v>
      </c>
      <c r="J57">
        <f>ABS(F57-INDEX(fugacity!B$1:B$7001,MATCH(F57,fugacity!B$1:B$7001,1)+1))</f>
        <v>1.5395000000007713</v>
      </c>
      <c r="K57">
        <f t="shared" si="13"/>
        <v>2439</v>
      </c>
      <c r="L57">
        <f t="shared" si="14"/>
        <v>3.5093171464584283E-7</v>
      </c>
      <c r="M57">
        <f t="shared" si="15"/>
        <v>1.4825603344272706E-3</v>
      </c>
      <c r="N57">
        <f t="shared" si="16"/>
        <v>1.4847615830563914E-3</v>
      </c>
      <c r="O57" s="5">
        <f t="shared" si="17"/>
        <v>1786.0634225868271</v>
      </c>
    </row>
    <row r="58" spans="1:15">
      <c r="A58" s="3">
        <f t="shared" si="10"/>
        <v>0.40000000000000036</v>
      </c>
      <c r="B58">
        <f t="shared" si="11"/>
        <v>2800.0000000000023</v>
      </c>
      <c r="C58">
        <f>INDEX(fugacity!C$1:C$7001,MATCH(ROUND(B58,0),fugacity!A$1:A$7001,0))</f>
        <v>2940.68</v>
      </c>
      <c r="D58">
        <f>INDEX(fugacity!B$1:B$7001,MATCH(ROUND(B58,0),fugacity!A$1:A$7001,0))</f>
        <v>5275.57</v>
      </c>
      <c r="E58">
        <f>C58*Input!$P$10</f>
        <v>147.03399999999999</v>
      </c>
      <c r="F58">
        <f>D58*(1-Input!$P$10)</f>
        <v>5011.7914999999994</v>
      </c>
      <c r="G58" s="3">
        <f t="shared" si="12"/>
        <v>1.2021301164093694</v>
      </c>
      <c r="H58">
        <f>INDEX(fugacity!A$1:A$7001,MATCH(F58,fugacity!B$1:B$7001,1))</f>
        <v>2714</v>
      </c>
      <c r="I58">
        <f>ABS(F58-INDEX(fugacity!B$1:B$7001,MATCH(F58,fugacity!B$1:B$7001,1)))</f>
        <v>0.23149999999895954</v>
      </c>
      <c r="J58">
        <f>ABS(F58-INDEX(fugacity!B$1:B$7001,MATCH(F58,fugacity!B$1:B$7001,1)+1))</f>
        <v>2.7885000000005675</v>
      </c>
      <c r="K58">
        <f t="shared" si="13"/>
        <v>2714</v>
      </c>
      <c r="L58">
        <f t="shared" si="14"/>
        <v>3.3824506372865844E-7</v>
      </c>
      <c r="M58">
        <f t="shared" si="15"/>
        <v>1.6952137353122485E-3</v>
      </c>
      <c r="N58">
        <f t="shared" si="16"/>
        <v>1.6980923648129082E-3</v>
      </c>
      <c r="O58" s="5">
        <f t="shared" si="17"/>
        <v>2042.6853008434225</v>
      </c>
    </row>
    <row r="59" spans="1:15">
      <c r="A59" s="3">
        <f t="shared" si="10"/>
        <v>0.44000000000000039</v>
      </c>
      <c r="B59">
        <f t="shared" si="11"/>
        <v>3080.0000000000027</v>
      </c>
      <c r="C59">
        <f>INDEX(fugacity!C$1:C$7001,MATCH(ROUND(B59,0),fugacity!A$1:A$7001,0))</f>
        <v>3283.05</v>
      </c>
      <c r="D59">
        <f>INDEX(fugacity!B$1:B$7001,MATCH(ROUND(B59,0),fugacity!A$1:A$7001,0))</f>
        <v>6197.36</v>
      </c>
      <c r="E59">
        <f>C59*Input!$P$10</f>
        <v>164.15250000000003</v>
      </c>
      <c r="F59">
        <f>D59*(1-Input!$P$10)</f>
        <v>5887.4919999999993</v>
      </c>
      <c r="G59" s="3">
        <f t="shared" si="12"/>
        <v>1.2766973045230408</v>
      </c>
      <c r="H59">
        <f>INDEX(fugacity!A$1:A$7001,MATCH(F59,fugacity!B$1:B$7001,1))</f>
        <v>2989</v>
      </c>
      <c r="I59">
        <f>ABS(F59-INDEX(fugacity!B$1:B$7001,MATCH(F59,fugacity!B$1:B$7001,1)))</f>
        <v>0.4819999999990614</v>
      </c>
      <c r="J59">
        <f>ABS(F59-INDEX(fugacity!B$1:B$7001,MATCH(F59,fugacity!B$1:B$7001,1)+1))</f>
        <v>2.8780000000006112</v>
      </c>
      <c r="K59">
        <f t="shared" si="13"/>
        <v>2989</v>
      </c>
      <c r="L59">
        <f t="shared" si="14"/>
        <v>3.2601705221275165E-7</v>
      </c>
      <c r="M59">
        <f t="shared" si="15"/>
        <v>1.9194227867661575E-3</v>
      </c>
      <c r="N59">
        <f t="shared" si="16"/>
        <v>1.9231140557062303E-3</v>
      </c>
      <c r="O59" s="5">
        <f t="shared" si="17"/>
        <v>2313.3705179042531</v>
      </c>
    </row>
    <row r="60" spans="1:15">
      <c r="A60" s="3">
        <f t="shared" si="10"/>
        <v>0.48000000000000043</v>
      </c>
      <c r="B60">
        <f t="shared" si="11"/>
        <v>3360.0000000000032</v>
      </c>
      <c r="C60">
        <f>INDEX(fugacity!C$1:C$7001,MATCH(ROUND(B60,0),fugacity!A$1:A$7001,0))</f>
        <v>3639.53</v>
      </c>
      <c r="D60">
        <f>INDEX(fugacity!B$1:B$7001,MATCH(ROUND(B60,0),fugacity!A$1:A$7001,0))</f>
        <v>7221.48</v>
      </c>
      <c r="E60">
        <f>C60*Input!$P$10</f>
        <v>181.97650000000002</v>
      </c>
      <c r="F60">
        <f>D60*(1-Input!$P$10)</f>
        <v>6860.405999999999</v>
      </c>
      <c r="G60" s="3">
        <f t="shared" si="12"/>
        <v>1.350676126689538</v>
      </c>
      <c r="H60">
        <f>INDEX(fugacity!A$1:A$7001,MATCH(F60,fugacity!B$1:B$7001,1))</f>
        <v>3264</v>
      </c>
      <c r="I60">
        <f>ABS(F60-INDEX(fugacity!B$1:B$7001,MATCH(F60,fugacity!B$1:B$7001,1)))</f>
        <v>2.1759999999994761</v>
      </c>
      <c r="J60">
        <f>ABS(F60-INDEX(fugacity!B$1:B$7001,MATCH(F60,fugacity!B$1:B$7001,1)+1))</f>
        <v>1.5340000000005602</v>
      </c>
      <c r="K60">
        <f t="shared" si="13"/>
        <v>3265</v>
      </c>
      <c r="L60">
        <f t="shared" si="14"/>
        <v>3.1418902867261161E-7</v>
      </c>
      <c r="M60">
        <f t="shared" si="15"/>
        <v>2.1554642974397566E-3</v>
      </c>
      <c r="N60">
        <f t="shared" si="16"/>
        <v>2.1601203597533779E-3</v>
      </c>
      <c r="O60" s="5">
        <f t="shared" si="17"/>
        <v>2598.4723789786217</v>
      </c>
    </row>
    <row r="61" spans="1:15">
      <c r="A61" s="3">
        <f t="shared" si="10"/>
        <v>0.52000000000000046</v>
      </c>
      <c r="B61">
        <f t="shared" si="11"/>
        <v>3640.0000000000032</v>
      </c>
      <c r="C61">
        <f>INDEX(fugacity!C$1:C$7001,MATCH(ROUND(B61,0),fugacity!A$1:A$7001,0))</f>
        <v>4011.23</v>
      </c>
      <c r="D61">
        <f>INDEX(fugacity!B$1:B$7001,MATCH(ROUND(B61,0),fugacity!A$1:A$7001,0))</f>
        <v>8357.82</v>
      </c>
      <c r="E61">
        <f>C61*Input!$P$10</f>
        <v>200.56150000000002</v>
      </c>
      <c r="F61">
        <f>D61*(1-Input!$P$10)</f>
        <v>7939.9289999999992</v>
      </c>
      <c r="G61" s="3">
        <f t="shared" si="12"/>
        <v>1.4243901510671335</v>
      </c>
      <c r="H61">
        <f>INDEX(fugacity!A$1:A$7001,MATCH(F61,fugacity!B$1:B$7001,1))</f>
        <v>3540</v>
      </c>
      <c r="I61">
        <f>ABS(F61-INDEX(fugacity!B$1:B$7001,MATCH(F61,fugacity!B$1:B$7001,1)))</f>
        <v>1.488999999999578</v>
      </c>
      <c r="J61">
        <f>ABS(F61-INDEX(fugacity!B$1:B$7001,MATCH(F61,fugacity!B$1:B$7001,1)+1))</f>
        <v>2.6310000000012224</v>
      </c>
      <c r="K61">
        <f t="shared" si="13"/>
        <v>3540</v>
      </c>
      <c r="L61">
        <f t="shared" si="14"/>
        <v>3.028306750031483E-7</v>
      </c>
      <c r="M61">
        <f t="shared" si="15"/>
        <v>2.404454058547072E-3</v>
      </c>
      <c r="N61">
        <f t="shared" si="16"/>
        <v>2.4102493924809333E-3</v>
      </c>
      <c r="O61" s="5">
        <f t="shared" si="17"/>
        <v>2899.3599567418337</v>
      </c>
    </row>
    <row r="62" spans="1:15">
      <c r="A62" s="3">
        <f t="shared" si="10"/>
        <v>0.56000000000000039</v>
      </c>
      <c r="B62">
        <f t="shared" si="11"/>
        <v>3920.0000000000027</v>
      </c>
      <c r="C62">
        <f>INDEX(fugacity!C$1:C$7001,MATCH(ROUND(B62,0),fugacity!A$1:A$7001,0))</f>
        <v>4399.24</v>
      </c>
      <c r="D62">
        <f>INDEX(fugacity!B$1:B$7001,MATCH(ROUND(B62,0),fugacity!A$1:A$7001,0))</f>
        <v>9617.17</v>
      </c>
      <c r="E62">
        <f>C62*Input!$P$10</f>
        <v>219.96199999999999</v>
      </c>
      <c r="F62">
        <f>D62*(1-Input!$P$10)</f>
        <v>9136.3114999999998</v>
      </c>
      <c r="G62" s="3">
        <f t="shared" si="12"/>
        <v>1.4981026767763737</v>
      </c>
      <c r="H62">
        <f>INDEX(fugacity!A$1:A$7001,MATCH(F62,fugacity!B$1:B$7001,1))</f>
        <v>3816</v>
      </c>
      <c r="I62">
        <f>ABS(F62-INDEX(fugacity!B$1:B$7001,MATCH(F62,fugacity!B$1:B$7001,1)))</f>
        <v>1.981499999999869</v>
      </c>
      <c r="J62">
        <f>ABS(F62-INDEX(fugacity!B$1:B$7001,MATCH(F62,fugacity!B$1:B$7001,1)+1))</f>
        <v>2.5684999999994034</v>
      </c>
      <c r="K62">
        <f t="shared" si="13"/>
        <v>3816</v>
      </c>
      <c r="L62">
        <f t="shared" si="14"/>
        <v>2.9184386211007217E-7</v>
      </c>
      <c r="M62">
        <f t="shared" si="15"/>
        <v>2.6663764336006665E-3</v>
      </c>
      <c r="N62">
        <f t="shared" si="16"/>
        <v>2.6735050043393506E-3</v>
      </c>
      <c r="O62" s="5">
        <f t="shared" si="17"/>
        <v>3216.0378830141067</v>
      </c>
    </row>
    <row r="63" spans="1:15">
      <c r="A63" s="3">
        <f t="shared" si="10"/>
        <v>0.60000000000000031</v>
      </c>
      <c r="B63">
        <f t="shared" si="11"/>
        <v>4200.0000000000018</v>
      </c>
      <c r="C63">
        <f>INDEX(fugacity!C$1:C$7001,MATCH(ROUND(B63,0),fugacity!A$1:A$7001,0))</f>
        <v>4804.6499999999996</v>
      </c>
      <c r="D63">
        <f>INDEX(fugacity!B$1:B$7001,MATCH(ROUND(B63,0),fugacity!A$1:A$7001,0))</f>
        <v>11061.67</v>
      </c>
      <c r="E63">
        <f>C63*Input!$P$10</f>
        <v>240.23249999999999</v>
      </c>
      <c r="F63">
        <f>D63*(1-Input!$P$10)</f>
        <v>10508.586499999999</v>
      </c>
      <c r="G63" s="3">
        <f t="shared" si="12"/>
        <v>1.5720337069186852</v>
      </c>
      <c r="H63">
        <f>INDEX(fugacity!A$1:A$7001,MATCH(F63,fugacity!B$1:B$7001,1))</f>
        <v>4097</v>
      </c>
      <c r="I63">
        <f>ABS(F63-INDEX(fugacity!B$1:B$7001,MATCH(F63,fugacity!B$1:B$7001,1)))</f>
        <v>2.1864999999997963</v>
      </c>
      <c r="J63">
        <f>ABS(F63-INDEX(fugacity!B$1:B$7001,MATCH(F63,fugacity!B$1:B$7001,1)+1))</f>
        <v>3.1135000000012951</v>
      </c>
      <c r="K63">
        <f t="shared" si="13"/>
        <v>4097</v>
      </c>
      <c r="L63">
        <f t="shared" si="14"/>
        <v>2.8106742509307912E-7</v>
      </c>
      <c r="M63">
        <f t="shared" si="15"/>
        <v>2.9536213489228923E-3</v>
      </c>
      <c r="N63">
        <f t="shared" si="16"/>
        <v>2.9623710713627006E-3</v>
      </c>
      <c r="O63" s="5">
        <f t="shared" si="17"/>
        <v>3563.5233798269132</v>
      </c>
    </row>
    <row r="64" spans="1:15">
      <c r="A64" s="3">
        <f t="shared" si="10"/>
        <v>0.64000000000000035</v>
      </c>
      <c r="B64">
        <f t="shared" si="11"/>
        <v>4480.0000000000027</v>
      </c>
      <c r="C64">
        <f>INDEX(fugacity!C$1:C$7001,MATCH(ROUND(B64,0),fugacity!A$1:A$7001,0))</f>
        <v>5228.53</v>
      </c>
      <c r="D64">
        <f>INDEX(fugacity!B$1:B$7001,MATCH(ROUND(B64,0),fugacity!A$1:A$7001,0))</f>
        <v>12673.37</v>
      </c>
      <c r="E64">
        <f>C64*Input!$P$10</f>
        <v>261.42649999999998</v>
      </c>
      <c r="F64">
        <f>D64*(1-Input!$P$10)</f>
        <v>12039.701500000001</v>
      </c>
      <c r="G64" s="3">
        <f t="shared" si="12"/>
        <v>1.6463654798240495</v>
      </c>
      <c r="H64">
        <f>INDEX(fugacity!A$1:A$7001,MATCH(F64,fugacity!B$1:B$7001,1))</f>
        <v>4373</v>
      </c>
      <c r="I64">
        <f>ABS(F64-INDEX(fugacity!B$1:B$7001,MATCH(F64,fugacity!B$1:B$7001,1)))</f>
        <v>0.30150000000139698</v>
      </c>
      <c r="J64">
        <f>ABS(F64-INDEX(fugacity!B$1:B$7001,MATCH(F64,fugacity!B$1:B$7001,1)+1))</f>
        <v>5.518499999998312</v>
      </c>
      <c r="K64">
        <f t="shared" si="13"/>
        <v>4373</v>
      </c>
      <c r="L64">
        <f t="shared" si="14"/>
        <v>2.7087019124348893E-7</v>
      </c>
      <c r="M64">
        <f t="shared" si="15"/>
        <v>3.261196247819521E-3</v>
      </c>
      <c r="N64">
        <f t="shared" si="16"/>
        <v>3.2718664463978805E-3</v>
      </c>
      <c r="O64" s="5">
        <f t="shared" si="17"/>
        <v>3935.8244786149276</v>
      </c>
    </row>
    <row r="65" spans="1:15">
      <c r="A65" s="3">
        <f t="shared" si="10"/>
        <v>0.68000000000000038</v>
      </c>
      <c r="B65">
        <f t="shared" si="11"/>
        <v>4760.0000000000027</v>
      </c>
      <c r="C65">
        <f>INDEX(fugacity!C$1:C$7001,MATCH(ROUND(B65,0),fugacity!A$1:A$7001,0))</f>
        <v>5671.97</v>
      </c>
      <c r="D65">
        <f>INDEX(fugacity!B$1:B$7001,MATCH(ROUND(B65,0),fugacity!A$1:A$7001,0))</f>
        <v>14443.46</v>
      </c>
      <c r="E65">
        <f>C65*Input!$P$10</f>
        <v>283.5985</v>
      </c>
      <c r="F65">
        <f>D65*(1-Input!$P$10)</f>
        <v>13721.286999999998</v>
      </c>
      <c r="G65" s="3">
        <f t="shared" si="12"/>
        <v>1.7212563381988242</v>
      </c>
      <c r="H65">
        <f>INDEX(fugacity!A$1:A$7001,MATCH(F65,fugacity!B$1:B$7001,1))</f>
        <v>4648</v>
      </c>
      <c r="I65">
        <f>ABS(F65-INDEX(fugacity!B$1:B$7001,MATCH(F65,fugacity!B$1:B$7001,1)))</f>
        <v>5.6269999999985885</v>
      </c>
      <c r="J65">
        <f>ABS(F65-INDEX(fugacity!B$1:B$7001,MATCH(F65,fugacity!B$1:B$7001,1)+1))</f>
        <v>0.75300000000243017</v>
      </c>
      <c r="K65">
        <f t="shared" si="13"/>
        <v>4649</v>
      </c>
      <c r="L65">
        <f t="shared" si="14"/>
        <v>2.6104291694416963E-7</v>
      </c>
      <c r="M65">
        <f t="shared" si="15"/>
        <v>3.5818447827081139E-3</v>
      </c>
      <c r="N65">
        <f t="shared" si="16"/>
        <v>3.5947205136251355E-3</v>
      </c>
      <c r="O65" s="5">
        <f t="shared" si="17"/>
        <v>4324.1951415472058</v>
      </c>
    </row>
    <row r="66" spans="1:15">
      <c r="A66" s="3">
        <f t="shared" si="10"/>
        <v>0.72000000000000031</v>
      </c>
      <c r="B66">
        <f t="shared" si="11"/>
        <v>5040.0000000000018</v>
      </c>
      <c r="C66">
        <f>INDEX(fugacity!C$1:C$7001,MATCH(ROUND(B66,0),fugacity!A$1:A$7001,0))</f>
        <v>6136.06</v>
      </c>
      <c r="D66">
        <f>INDEX(fugacity!B$1:B$7001,MATCH(ROUND(B66,0),fugacity!A$1:A$7001,0))</f>
        <v>16384.02</v>
      </c>
      <c r="E66">
        <f>C66*Input!$P$10</f>
        <v>306.80300000000005</v>
      </c>
      <c r="F66">
        <f>D66*(1-Input!$P$10)</f>
        <v>15564.819</v>
      </c>
      <c r="G66" s="3">
        <f t="shared" si="12"/>
        <v>1.796841851027341</v>
      </c>
      <c r="H66">
        <f>INDEX(fugacity!A$1:A$7001,MATCH(F66,fugacity!B$1:B$7001,1))</f>
        <v>4924</v>
      </c>
      <c r="I66">
        <f>ABS(F66-INDEX(fugacity!B$1:B$7001,MATCH(F66,fugacity!B$1:B$7001,1)))</f>
        <v>6.238999999999578</v>
      </c>
      <c r="J66">
        <f>ABS(F66-INDEX(fugacity!B$1:B$7001,MATCH(F66,fugacity!B$1:B$7001,1)+1))</f>
        <v>0.75100000000020373</v>
      </c>
      <c r="K66">
        <f t="shared" si="13"/>
        <v>4925</v>
      </c>
      <c r="L66">
        <f t="shared" si="14"/>
        <v>2.5157217992091861E-7</v>
      </c>
      <c r="M66">
        <f t="shared" si="15"/>
        <v>3.9156754459045325E-3</v>
      </c>
      <c r="N66">
        <f t="shared" si="16"/>
        <v>3.9310682332616906E-3</v>
      </c>
      <c r="O66" s="5">
        <f t="shared" si="17"/>
        <v>4728.7977162425432</v>
      </c>
    </row>
    <row r="67" spans="1:15">
      <c r="A67" s="3">
        <f t="shared" si="10"/>
        <v>0.76000000000000034</v>
      </c>
      <c r="B67">
        <f t="shared" si="11"/>
        <v>5320.0000000000027</v>
      </c>
      <c r="C67">
        <f>INDEX(fugacity!C$1:C$7001,MATCH(ROUND(B67,0),fugacity!A$1:A$7001,0))</f>
        <v>6621.93</v>
      </c>
      <c r="D67">
        <f>INDEX(fugacity!B$1:B$7001,MATCH(ROUND(B67,0),fugacity!A$1:A$7001,0))</f>
        <v>18507.93</v>
      </c>
      <c r="E67">
        <f>C67*Input!$P$10</f>
        <v>331.09650000000005</v>
      </c>
      <c r="F67">
        <f>D67*(1-Input!$P$10)</f>
        <v>17582.533499999998</v>
      </c>
      <c r="G67" s="3">
        <f t="shared" si="12"/>
        <v>1.8732448497658731</v>
      </c>
      <c r="H67">
        <f>INDEX(fugacity!A$1:A$7001,MATCH(F67,fugacity!B$1:B$7001,1))</f>
        <v>5201</v>
      </c>
      <c r="I67">
        <f>ABS(F67-INDEX(fugacity!B$1:B$7001,MATCH(F67,fugacity!B$1:B$7001,1)))</f>
        <v>0.5334999999977299</v>
      </c>
      <c r="J67">
        <f>ABS(F67-INDEX(fugacity!B$1:B$7001,MATCH(F67,fugacity!B$1:B$7001,1)+1))</f>
        <v>7.0965000000032887</v>
      </c>
      <c r="K67">
        <f t="shared" si="13"/>
        <v>5201</v>
      </c>
      <c r="L67">
        <f t="shared" si="14"/>
        <v>2.4244504486478313E-7</v>
      </c>
      <c r="M67">
        <f t="shared" si="15"/>
        <v>4.2627981232440521E-3</v>
      </c>
      <c r="N67">
        <f t="shared" si="16"/>
        <v>4.2810473639124571E-3</v>
      </c>
      <c r="O67" s="5">
        <f t="shared" si="17"/>
        <v>5149.7979165826737</v>
      </c>
    </row>
    <row r="68" spans="1:15">
      <c r="A68" s="3">
        <f t="shared" si="10"/>
        <v>0.80000000000000027</v>
      </c>
      <c r="B68">
        <f t="shared" si="11"/>
        <v>5600.0000000000018</v>
      </c>
      <c r="C68">
        <f>INDEX(fugacity!C$1:C$7001,MATCH(ROUND(B68,0),fugacity!A$1:A$7001,0))</f>
        <v>7130.7</v>
      </c>
      <c r="D68">
        <f>INDEX(fugacity!B$1:B$7001,MATCH(ROUND(B68,0),fugacity!A$1:A$7001,0))</f>
        <v>20829.04</v>
      </c>
      <c r="E68">
        <f>C68*Input!$P$10</f>
        <v>356.53500000000003</v>
      </c>
      <c r="F68">
        <f>D68*(1-Input!$P$10)</f>
        <v>19787.588</v>
      </c>
      <c r="G68" s="3">
        <f t="shared" si="12"/>
        <v>1.9505699565169257</v>
      </c>
      <c r="H68">
        <f>INDEX(fugacity!A$1:A$7001,MATCH(F68,fugacity!B$1:B$7001,1))</f>
        <v>5477</v>
      </c>
      <c r="I68">
        <f>ABS(F68-INDEX(fugacity!B$1:B$7001,MATCH(F68,fugacity!B$1:B$7001,1)))</f>
        <v>3.3879999999990105</v>
      </c>
      <c r="J68">
        <f>ABS(F68-INDEX(fugacity!B$1:B$7001,MATCH(F68,fugacity!B$1:B$7001,1)+1))</f>
        <v>4.952000000001135</v>
      </c>
      <c r="K68">
        <f t="shared" si="13"/>
        <v>5477</v>
      </c>
      <c r="L68">
        <f t="shared" si="14"/>
        <v>2.3364904576477412E-7</v>
      </c>
      <c r="M68">
        <f t="shared" si="15"/>
        <v>4.6233510541864951E-3</v>
      </c>
      <c r="N68">
        <f t="shared" si="16"/>
        <v>4.6448257140480516E-3</v>
      </c>
      <c r="O68" s="5">
        <f t="shared" si="17"/>
        <v>5587.3976043175162</v>
      </c>
    </row>
    <row r="69" spans="1:15">
      <c r="A69" s="3">
        <f t="shared" si="10"/>
        <v>0.8400000000000003</v>
      </c>
      <c r="B69">
        <f t="shared" si="11"/>
        <v>5880.0000000000018</v>
      </c>
      <c r="C69">
        <f>INDEX(fugacity!C$1:C$7001,MATCH(ROUND(B69,0),fugacity!A$1:A$7001,0))</f>
        <v>7663.55</v>
      </c>
      <c r="D69">
        <f>INDEX(fugacity!B$1:B$7001,MATCH(ROUND(B69,0),fugacity!A$1:A$7001,0))</f>
        <v>23362.14</v>
      </c>
      <c r="E69">
        <f>C69*Input!$P$10</f>
        <v>383.17750000000001</v>
      </c>
      <c r="F69">
        <f>D69*(1-Input!$P$10)</f>
        <v>22194.032999999999</v>
      </c>
      <c r="G69" s="3">
        <f t="shared" si="12"/>
        <v>2.0289164813484595</v>
      </c>
      <c r="H69">
        <f>INDEX(fugacity!A$1:A$7001,MATCH(F69,fugacity!B$1:B$7001,1))</f>
        <v>5753</v>
      </c>
      <c r="I69">
        <f>ABS(F69-INDEX(fugacity!B$1:B$7001,MATCH(F69,fugacity!B$1:B$7001,1)))</f>
        <v>8.0930000000007567</v>
      </c>
      <c r="J69">
        <f>ABS(F69-INDEX(fugacity!B$1:B$7001,MATCH(F69,fugacity!B$1:B$7001,1)+1))</f>
        <v>0.99699999999938882</v>
      </c>
      <c r="K69">
        <f t="shared" si="13"/>
        <v>5754</v>
      </c>
      <c r="L69">
        <f t="shared" si="14"/>
        <v>2.2514202158615378E-7</v>
      </c>
      <c r="M69">
        <f t="shared" si="15"/>
        <v>4.9968094567698091E-3</v>
      </c>
      <c r="N69">
        <f t="shared" si="16"/>
        <v>5.0219029489159328E-3</v>
      </c>
      <c r="O69" s="5">
        <f t="shared" si="17"/>
        <v>6040.9949120423935</v>
      </c>
    </row>
    <row r="70" spans="1:15">
      <c r="A70" s="3">
        <f t="shared" si="10"/>
        <v>0.88000000000000034</v>
      </c>
      <c r="B70">
        <f t="shared" si="11"/>
        <v>6160.0000000000027</v>
      </c>
      <c r="C70">
        <f>INDEX(fugacity!C$1:C$7001,MATCH(ROUND(B70,0),fugacity!A$1:A$7001,0))</f>
        <v>8221.68</v>
      </c>
      <c r="D70">
        <f>INDEX(fugacity!B$1:B$7001,MATCH(ROUND(B70,0),fugacity!A$1:A$7001,0))</f>
        <v>26123.05</v>
      </c>
      <c r="E70">
        <f>C70*Input!$P$10</f>
        <v>411.08400000000006</v>
      </c>
      <c r="F70">
        <f>D70*(1-Input!$P$10)</f>
        <v>24816.897499999999</v>
      </c>
      <c r="G70" s="3">
        <f t="shared" si="12"/>
        <v>2.1083734753121317</v>
      </c>
      <c r="H70">
        <f>INDEX(fugacity!A$1:A$7001,MATCH(F70,fugacity!B$1:B$7001,1))</f>
        <v>6030</v>
      </c>
      <c r="I70">
        <f>ABS(F70-INDEX(fugacity!B$1:B$7001,MATCH(F70,fugacity!B$1:B$7001,1)))</f>
        <v>5.0774999999994179</v>
      </c>
      <c r="J70">
        <f>ABS(F70-INDEX(fugacity!B$1:B$7001,MATCH(F70,fugacity!B$1:B$7001,1)+1))</f>
        <v>4.8125</v>
      </c>
      <c r="K70">
        <f t="shared" si="13"/>
        <v>6031</v>
      </c>
      <c r="L70">
        <f t="shared" si="14"/>
        <v>2.1694473314875481E-7</v>
      </c>
      <c r="M70">
        <f t="shared" si="15"/>
        <v>5.3838952057175E-3</v>
      </c>
      <c r="N70">
        <f t="shared" si="16"/>
        <v>5.4130384374090311E-3</v>
      </c>
      <c r="O70" s="5">
        <f t="shared" si="17"/>
        <v>6511.5033069559358</v>
      </c>
    </row>
    <row r="71" spans="1:15">
      <c r="A71" s="3">
        <f t="shared" si="10"/>
        <v>0.92000000000000037</v>
      </c>
      <c r="B71">
        <f t="shared" si="11"/>
        <v>6440.0000000000027</v>
      </c>
      <c r="C71">
        <f>INDEX(fugacity!C$1:C$7001,MATCH(ROUND(B71,0),fugacity!A$1:A$7001,0))</f>
        <v>8806.33</v>
      </c>
      <c r="D71">
        <f>INDEX(fugacity!B$1:B$7001,MATCH(ROUND(B71,0),fugacity!A$1:A$7001,0))</f>
        <v>29128.7</v>
      </c>
      <c r="E71">
        <f>C71*Input!$P$10</f>
        <v>440.31650000000002</v>
      </c>
      <c r="F71">
        <f>D71*(1-Input!$P$10)</f>
        <v>27672.264999999999</v>
      </c>
      <c r="G71" s="3">
        <f t="shared" si="12"/>
        <v>2.1890238192667217</v>
      </c>
      <c r="H71">
        <f>INDEX(fugacity!A$1:A$7001,MATCH(F71,fugacity!B$1:B$7001,1))</f>
        <v>6307</v>
      </c>
      <c r="I71">
        <f>ABS(F71-INDEX(fugacity!B$1:B$7001,MATCH(F71,fugacity!B$1:B$7001,1)))</f>
        <v>2.875</v>
      </c>
      <c r="J71">
        <f>ABS(F71-INDEX(fugacity!B$1:B$7001,MATCH(F71,fugacity!B$1:B$7001,1)+1))</f>
        <v>7.875</v>
      </c>
      <c r="K71">
        <f t="shared" si="13"/>
        <v>6307</v>
      </c>
      <c r="L71">
        <f t="shared" si="14"/>
        <v>2.0907389512609112E-7</v>
      </c>
      <c r="M71">
        <f t="shared" si="15"/>
        <v>5.7855482305114022E-3</v>
      </c>
      <c r="N71">
        <f t="shared" si="16"/>
        <v>5.8192155829301885E-3</v>
      </c>
      <c r="O71" s="5">
        <f t="shared" si="17"/>
        <v>7000.1057539647736</v>
      </c>
    </row>
    <row r="72" spans="1:15">
      <c r="A72" s="3">
        <f t="shared" si="10"/>
        <v>0.9600000000000003</v>
      </c>
      <c r="B72">
        <f t="shared" si="11"/>
        <v>6720.0000000000018</v>
      </c>
      <c r="C72">
        <f>INDEX(fugacity!C$1:C$7001,MATCH(ROUND(B72,0),fugacity!A$1:A$7001,0))</f>
        <v>9418.77</v>
      </c>
      <c r="D72">
        <f>INDEX(fugacity!B$1:B$7001,MATCH(ROUND(B72,0),fugacity!A$1:A$7001,0))</f>
        <v>32397.16</v>
      </c>
      <c r="E72">
        <f>C72*Input!$P$10</f>
        <v>470.93850000000003</v>
      </c>
      <c r="F72">
        <f>D72*(1-Input!$P$10)</f>
        <v>30777.302</v>
      </c>
      <c r="G72" s="3">
        <f t="shared" si="12"/>
        <v>2.270943628898396</v>
      </c>
      <c r="H72">
        <f>INDEX(fugacity!A$1:A$7001,MATCH(F72,fugacity!B$1:B$7001,1))</f>
        <v>6584</v>
      </c>
      <c r="I72">
        <f>ABS(F72-INDEX(fugacity!B$1:B$7001,MATCH(F72,fugacity!B$1:B$7001,1)))</f>
        <v>1.6919999999990978</v>
      </c>
      <c r="J72">
        <f>ABS(F72-INDEX(fugacity!B$1:B$7001,MATCH(F72,fugacity!B$1:B$7001,1)+1))</f>
        <v>9.9880000000011933</v>
      </c>
      <c r="K72">
        <f t="shared" si="13"/>
        <v>6584</v>
      </c>
      <c r="L72">
        <f t="shared" si="14"/>
        <v>2.014616377118383E-7</v>
      </c>
      <c r="M72">
        <f t="shared" si="15"/>
        <v>6.2004456652718365E-3</v>
      </c>
      <c r="N72">
        <f t="shared" si="16"/>
        <v>6.2391310583979429E-3</v>
      </c>
      <c r="O72" s="5">
        <f t="shared" si="17"/>
        <v>7505.2344425500742</v>
      </c>
    </row>
    <row r="73" spans="1:15">
      <c r="A73" s="3">
        <f t="shared" si="10"/>
        <v>1</v>
      </c>
      <c r="B73">
        <f t="shared" si="11"/>
        <v>7000</v>
      </c>
      <c r="C73">
        <f>INDEX(fugacity!C$1:C$7001,MATCH(ROUND(B73,0),fugacity!A$1:A$7001,0))</f>
        <v>10060.33</v>
      </c>
      <c r="D73">
        <f>INDEX(fugacity!B$1:B$7001,MATCH(ROUND(B73,0),fugacity!A$1:A$7001,0))</f>
        <v>35947.74</v>
      </c>
      <c r="E73">
        <f>C73*Input!$P$10</f>
        <v>503.01650000000001</v>
      </c>
      <c r="F73">
        <f>D73*(1-Input!$P$10)</f>
        <v>34150.352999999996</v>
      </c>
      <c r="G73" s="3">
        <f t="shared" si="12"/>
        <v>2.3542068790536712</v>
      </c>
      <c r="H73">
        <f>INDEX(fugacity!A$1:A$7001,MATCH(F73,fugacity!B$1:B$7001,1))</f>
        <v>6861</v>
      </c>
      <c r="I73">
        <f>ABS(F73-INDEX(fugacity!B$1:B$7001,MATCH(F73,fugacity!B$1:B$7001,1)))</f>
        <v>1.7429999999949359</v>
      </c>
      <c r="J73">
        <f>ABS(F73-INDEX(fugacity!B$1:B$7001,MATCH(F73,fugacity!B$1:B$7001,1)+1))</f>
        <v>10.937000000005355</v>
      </c>
      <c r="K73">
        <f t="shared" si="13"/>
        <v>6861</v>
      </c>
      <c r="L73">
        <f t="shared" si="14"/>
        <v>1.9412653810777456E-7</v>
      </c>
      <c r="M73">
        <f t="shared" si="15"/>
        <v>6.6294898030484521E-3</v>
      </c>
      <c r="N73">
        <f t="shared" si="16"/>
        <v>6.6737332495747734E-3</v>
      </c>
      <c r="O73" s="5">
        <f t="shared" si="17"/>
        <v>8028.0302138678881</v>
      </c>
    </row>
    <row r="76" spans="1:15">
      <c r="J76" t="s">
        <v>36</v>
      </c>
      <c r="K76">
        <f>1200+273.15</f>
        <v>1473.15</v>
      </c>
    </row>
    <row r="77" spans="1:15">
      <c r="J77" t="s">
        <v>35</v>
      </c>
      <c r="K77">
        <v>83.144621000000001</v>
      </c>
    </row>
    <row r="78" spans="1:15">
      <c r="J78" t="s">
        <v>33</v>
      </c>
      <c r="K78">
        <f>INDEX(compositions!B2:B8,Input!P11)</f>
        <v>16.399999999999999</v>
      </c>
    </row>
    <row r="79" spans="1:15">
      <c r="J79" t="s">
        <v>5</v>
      </c>
      <c r="K79">
        <f>INDEX(compositions!C2:C8,Input!P11)</f>
        <v>-14.67</v>
      </c>
    </row>
    <row r="83" spans="1:8">
      <c r="B83" t="s">
        <v>65</v>
      </c>
      <c r="C83" t="s">
        <v>68</v>
      </c>
      <c r="D83" t="s">
        <v>69</v>
      </c>
      <c r="E83" t="s">
        <v>70</v>
      </c>
      <c r="F83" t="s">
        <v>71</v>
      </c>
      <c r="G83" t="s">
        <v>72</v>
      </c>
      <c r="H83" t="s">
        <v>0</v>
      </c>
    </row>
    <row r="84" spans="1:8">
      <c r="A84" t="s">
        <v>62</v>
      </c>
      <c r="C84">
        <f>INDEX(fugacity!B$1:B$7001,MATCH(ROUND(Input!U11,0),fugacity!A$1:A$7001,0))</f>
        <v>10001.19</v>
      </c>
      <c r="D84">
        <f>C84*(1-Input!U12)</f>
        <v>9601.1424000000006</v>
      </c>
      <c r="E84">
        <f>INDEX(fugacity!A$1:A$7001,MATCH(D84,fugacity!B$1:B$7001,1))</f>
        <v>3916</v>
      </c>
      <c r="F84">
        <f>ABS(D84-INDEX(fugacity!B$1:B$7001,MATCH(D84,fugacity!B$1:B$7001,1)))</f>
        <v>2.8824000000004162</v>
      </c>
      <c r="G84">
        <f>ABS(D84-INDEX(fugacity!B$1:B$7001,MATCH(D84,fugacity!B$1:B$7001,1)+1))</f>
        <v>1.837599999998929</v>
      </c>
      <c r="H84">
        <f>IF(F84&lt;G84,E84,E84+1)</f>
        <v>3917</v>
      </c>
    </row>
    <row r="85" spans="1:8">
      <c r="A85" t="s">
        <v>67</v>
      </c>
      <c r="C85">
        <f>INDEX(fugacity!C$1:C$7001,MATCH(ROUND(Input!U11,0),fugacity!A$1:A$7001,0))</f>
        <v>4513.25</v>
      </c>
      <c r="D85">
        <f>C85*Input!U12</f>
        <v>180.53</v>
      </c>
      <c r="E85">
        <f>INDEX(fugacity!A$1:A$7001,MATCH(D85,fugacity!C$1:C$7001,1))</f>
        <v>181</v>
      </c>
      <c r="F85">
        <f>ABS(D85-INDEX(fugacity!B$1:B$7001,MATCH(D85,fugacity!C$1:C$7001,1)))</f>
        <v>7.5500000000000114</v>
      </c>
      <c r="G85">
        <f>ABS(D85-INDEX(fugacity!B$1:B$7001,MATCH(D85,fugacity!C$1:C$7001,1)+1))</f>
        <v>8.6299999999999955</v>
      </c>
      <c r="H85">
        <f>IF(F85&lt;G85,E85,E85+1)</f>
        <v>181</v>
      </c>
    </row>
    <row r="87" spans="1:8">
      <c r="B87" t="s">
        <v>66</v>
      </c>
      <c r="C87" t="s">
        <v>73</v>
      </c>
    </row>
    <row r="88" spans="1:8">
      <c r="A88" t="s">
        <v>62</v>
      </c>
      <c r="D88">
        <f>Input!X11</f>
        <v>4000</v>
      </c>
      <c r="E88">
        <f>INDEX(fugacity!A$1:A$7001,MATCH(D88,fugacity!B$1:B$7001,1))</f>
        <v>2355</v>
      </c>
      <c r="F88">
        <f>ABS(D88-INDEX(fugacity!B$1:B$7001,MATCH(D88,fugacity!B$1:B$7001,1)))</f>
        <v>1.0500000000001819</v>
      </c>
      <c r="G88">
        <f>ABS(D88-INDEX(fugacity!B$1:B$7001,MATCH(D88,fugacity!B$1:B$7001,1)+1))</f>
        <v>1.5799999999999272</v>
      </c>
      <c r="H88">
        <f>IF(F88&lt;G88,E88,E88+1)</f>
        <v>2355</v>
      </c>
    </row>
    <row r="89" spans="1:8">
      <c r="A89" t="s">
        <v>67</v>
      </c>
      <c r="D89">
        <f>Input!X11</f>
        <v>4000</v>
      </c>
      <c r="E89">
        <f>INDEX(fugacity!A$1:A$7001,MATCH(D89,fugacity!C$1:C$7001,1))</f>
        <v>3631</v>
      </c>
      <c r="F89">
        <f>ABS(D89-INDEX(fugacity!B$1:B$7001,MATCH(D89,fugacity!C$1:C$7001,1)))</f>
        <v>4319.4400000000005</v>
      </c>
      <c r="G89">
        <f>ABS(D89-INDEX(fugacity!B$1:B$7001,MATCH(D89,fugacity!C$1:C$7001,1)+1))</f>
        <v>4323.6900000000005</v>
      </c>
      <c r="H89">
        <f>IF(F89&lt;G89,E89,E89+1)</f>
        <v>3631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01"/>
  <sheetViews>
    <sheetView workbookViewId="0">
      <selection activeCell="B3" sqref="B3"/>
    </sheetView>
  </sheetViews>
  <sheetFormatPr baseColWidth="10" defaultRowHeight="15" x14ac:dyDescent="0"/>
  <cols>
    <col min="1" max="1" width="12" bestFit="1" customWidth="1"/>
    <col min="2" max="2" width="12.33203125" bestFit="1" customWidth="1"/>
    <col min="3" max="3" width="12.5" bestFit="1" customWidth="1"/>
  </cols>
  <sheetData>
    <row r="1" spans="1:3">
      <c r="A1" t="s">
        <v>48</v>
      </c>
      <c r="B1" t="s">
        <v>49</v>
      </c>
      <c r="C1" t="s">
        <v>50</v>
      </c>
    </row>
    <row r="2" spans="1:3">
      <c r="A2">
        <f>calculations!$C$39/fugacity!B2</f>
        <v>3.3282146821252117E-3</v>
      </c>
      <c r="B2">
        <f>EXP(calculations!$C$44)*EXP(-calculations!$C$43*(fugacity!A2-1000)/(calculations!$C$41*calculations!$C$42))</f>
        <v>4.8639761970672835E-7</v>
      </c>
      <c r="C2" s="14">
        <f>A2-B2</f>
        <v>3.3277282845055049E-3</v>
      </c>
    </row>
    <row r="3" spans="1:3">
      <c r="A3">
        <f>calculations!$C$39/fugacity!B3</f>
        <v>1.6641073410626058E-3</v>
      </c>
      <c r="B3">
        <f>EXP(calculations!$C$44)*EXP(-calculations!$C$43*(fugacity!A3-1000)/(calculations!$C$41*calculations!$C$42))</f>
        <v>4.8633249810312451E-7</v>
      </c>
      <c r="C3" s="14">
        <f t="shared" ref="C3:C34" si="0">A3-B3</f>
        <v>1.6636210085645027E-3</v>
      </c>
    </row>
    <row r="4" spans="1:3">
      <c r="A4">
        <f>calculations!$C$39/fugacity!B4</f>
        <v>1.1094048940417372E-3</v>
      </c>
      <c r="B4">
        <f>EXP(calculations!$C$44)*EXP(-calculations!$C$43*(fugacity!A4-1000)/(calculations!$C$41*calculations!$C$42))</f>
        <v>4.8626738521836114E-7</v>
      </c>
      <c r="C4" s="14">
        <f t="shared" si="0"/>
        <v>1.1089186266565187E-3</v>
      </c>
    </row>
    <row r="5" spans="1:3">
      <c r="A5">
        <f>calculations!$C$39/fugacity!B5</f>
        <v>8.3205367053130292E-4</v>
      </c>
      <c r="B5">
        <f>EXP(calculations!$C$44)*EXP(-calculations!$C$43*(fugacity!A5-1000)/(calculations!$C$41*calculations!$C$42))</f>
        <v>4.8620228105127092E-7</v>
      </c>
      <c r="C5" s="14">
        <f t="shared" si="0"/>
        <v>8.3156746825025169E-4</v>
      </c>
    </row>
    <row r="6" spans="1:3">
      <c r="A6">
        <f>calculations!$C$39/fugacity!B6</f>
        <v>6.6431430780942351E-4</v>
      </c>
      <c r="B6">
        <f>EXP(calculations!$C$44)*EXP(-calculations!$C$43*(fugacity!A6-1000)/(calculations!$C$41*calculations!$C$42))</f>
        <v>4.8613718560068664E-7</v>
      </c>
      <c r="C6" s="14">
        <f t="shared" si="0"/>
        <v>6.6382817062382278E-4</v>
      </c>
    </row>
    <row r="7" spans="1:3">
      <c r="A7">
        <f>calculations!$C$39/fugacity!B7</f>
        <v>5.5377948121883725E-4</v>
      </c>
      <c r="B7">
        <f>EXP(calculations!$C$44)*EXP(-calculations!$C$43*(fugacity!A7-1000)/(calculations!$C$41*calculations!$C$42))</f>
        <v>4.8607209886544141E-7</v>
      </c>
      <c r="C7" s="14">
        <f t="shared" si="0"/>
        <v>5.5329340911997179E-4</v>
      </c>
    </row>
    <row r="8" spans="1:3">
      <c r="A8">
        <f>calculations!$C$39/fugacity!B8</f>
        <v>4.7478098175823277E-4</v>
      </c>
      <c r="B8">
        <f>EXP(calculations!$C$44)*EXP(-calculations!$C$43*(fugacity!A8-1000)/(calculations!$C$41*calculations!$C$42))</f>
        <v>4.8600702084436822E-7</v>
      </c>
      <c r="C8" s="14">
        <f t="shared" si="0"/>
        <v>4.742949747373884E-4</v>
      </c>
    </row>
    <row r="9" spans="1:3">
      <c r="A9">
        <f>calculations!$C$39/fugacity!B9</f>
        <v>4.155074509519615E-4</v>
      </c>
      <c r="B9">
        <f>EXP(calculations!$C$44)*EXP(-calculations!$C$43*(fugacity!A9-1000)/(calculations!$C$41*calculations!$C$42))</f>
        <v>4.859419515363005E-7</v>
      </c>
      <c r="C9" s="14">
        <f t="shared" si="0"/>
        <v>4.1502150900042521E-4</v>
      </c>
    </row>
    <row r="10" spans="1:3">
      <c r="A10">
        <f>calculations!$C$39/fugacity!B10</f>
        <v>3.6898167207596584E-4</v>
      </c>
      <c r="B10">
        <f>EXP(calculations!$C$44)*EXP(-calculations!$C$43*(fugacity!A10-1000)/(calculations!$C$41*calculations!$C$42))</f>
        <v>4.8587689094007158E-7</v>
      </c>
      <c r="C10" s="14">
        <f t="shared" si="0"/>
        <v>3.6849579518502578E-4</v>
      </c>
    </row>
    <row r="11" spans="1:3">
      <c r="A11">
        <f>calculations!$C$39/fugacity!B11</f>
        <v>3.3215715390471175E-4</v>
      </c>
      <c r="B11">
        <f>EXP(calculations!$C$44)*EXP(-calculations!$C$43*(fugacity!A11-1000)/(calculations!$C$41*calculations!$C$42))</f>
        <v>4.8581183905451518E-7</v>
      </c>
      <c r="C11" s="14">
        <f t="shared" si="0"/>
        <v>3.3167134206565723E-4</v>
      </c>
    </row>
    <row r="12" spans="1:3">
      <c r="A12">
        <f>calculations!$C$39/fugacity!B12</f>
        <v>3.0174203827064476E-4</v>
      </c>
      <c r="B12">
        <f>EXP(calculations!$C$44)*EXP(-calculations!$C$43*(fugacity!A12-1000)/(calculations!$C$41*calculations!$C$42))</f>
        <v>4.8574679587846506E-7</v>
      </c>
      <c r="C12" s="14">
        <f t="shared" si="0"/>
        <v>3.0125629147476632E-4</v>
      </c>
    </row>
    <row r="13" spans="1:3">
      <c r="A13">
        <f>calculations!$C$39/fugacity!B13</f>
        <v>2.7665957457399934E-4</v>
      </c>
      <c r="B13">
        <f>EXP(calculations!$C$44)*EXP(-calculations!$C$43*(fugacity!A13-1000)/(calculations!$C$41*calculations!$C$42))</f>
        <v>4.8568176141075505E-7</v>
      </c>
      <c r="C13" s="14">
        <f t="shared" si="0"/>
        <v>2.7617389281258856E-4</v>
      </c>
    </row>
    <row r="14" spans="1:3">
      <c r="A14">
        <f>calculations!$C$39/fugacity!B14</f>
        <v>2.552311872795408E-4</v>
      </c>
      <c r="B14">
        <f>EXP(calculations!$C$44)*EXP(-calculations!$C$43*(fugacity!A14-1000)/(calculations!$C$41*calculations!$C$42))</f>
        <v>4.8561673565021933E-7</v>
      </c>
      <c r="C14" s="14">
        <f t="shared" si="0"/>
        <v>2.5474557054389058E-4</v>
      </c>
    </row>
    <row r="15" spans="1:3">
      <c r="A15">
        <f>calculations!$C$39/fugacity!B15</f>
        <v>2.37052327786696E-4</v>
      </c>
      <c r="B15">
        <f>EXP(calculations!$C$44)*EXP(-calculations!$C$43*(fugacity!A15-1000)/(calculations!$C$41*calculations!$C$42))</f>
        <v>4.8555171859569206E-7</v>
      </c>
      <c r="C15" s="14">
        <f t="shared" si="0"/>
        <v>2.3656677606810031E-4</v>
      </c>
    </row>
    <row r="16" spans="1:3">
      <c r="A16">
        <f>calculations!$C$39/fugacity!B16</f>
        <v>2.2114383269934961E-4</v>
      </c>
      <c r="B16">
        <f>EXP(calculations!$C$44)*EXP(-calculations!$C$43*(fugacity!A16-1000)/(calculations!$C$41*calculations!$C$42))</f>
        <v>4.8548671024600761E-7</v>
      </c>
      <c r="C16" s="14">
        <f t="shared" si="0"/>
        <v>2.2065834598910359E-4</v>
      </c>
    </row>
    <row r="17" spans="1:3">
      <c r="A17">
        <f>calculations!$C$39/fugacity!B17</f>
        <v>2.0736540075546488E-4</v>
      </c>
      <c r="B17">
        <f>EXP(calculations!$C$44)*EXP(-calculations!$C$43*(fugacity!A17-1000)/(calculations!$C$41*calculations!$C$42))</f>
        <v>4.8542171060000058E-7</v>
      </c>
      <c r="C17" s="14">
        <f t="shared" si="0"/>
        <v>2.0687997904486488E-4</v>
      </c>
    </row>
    <row r="18" spans="1:3">
      <c r="A18">
        <f>calculations!$C$39/fugacity!B18</f>
        <v>1.9508878558764431E-4</v>
      </c>
      <c r="B18">
        <f>EXP(calculations!$C$44)*EXP(-calculations!$C$43*(fugacity!A18-1000)/(calculations!$C$41*calculations!$C$42))</f>
        <v>4.8535671965650576E-7</v>
      </c>
      <c r="C18" s="14">
        <f t="shared" si="0"/>
        <v>1.9460342886798779E-4</v>
      </c>
    </row>
    <row r="19" spans="1:3">
      <c r="A19">
        <f>calculations!$C$39/fugacity!B19</f>
        <v>1.8418454245297243E-4</v>
      </c>
      <c r="B19">
        <f>EXP(calculations!$C$44)*EXP(-calculations!$C$43*(fugacity!A19-1000)/(calculations!$C$41*calculations!$C$42))</f>
        <v>4.8529173741435785E-7</v>
      </c>
      <c r="C19" s="14">
        <f t="shared" si="0"/>
        <v>1.8369925071555807E-4</v>
      </c>
    </row>
    <row r="20" spans="1:3">
      <c r="A20">
        <f>calculations!$C$39/fugacity!B20</f>
        <v>1.7443473176756877E-4</v>
      </c>
      <c r="B20">
        <f>EXP(calculations!$C$44)*EXP(-calculations!$C$43*(fugacity!A20-1000)/(calculations!$C$41*calculations!$C$42))</f>
        <v>4.8522676387239197E-7</v>
      </c>
      <c r="C20" s="14">
        <f t="shared" si="0"/>
        <v>1.7394950500369637E-4</v>
      </c>
    </row>
    <row r="21" spans="1:3">
      <c r="A21">
        <f>calculations!$C$39/fugacity!B21</f>
        <v>1.657477431337257E-4</v>
      </c>
      <c r="B21">
        <f>EXP(calculations!$C$44)*EXP(-calculations!$C$43*(fugacity!A21-1000)/(calculations!$C$41*calculations!$C$42))</f>
        <v>4.8516179902944323E-7</v>
      </c>
      <c r="C21" s="14">
        <f t="shared" si="0"/>
        <v>1.6526258133469626E-4</v>
      </c>
    </row>
    <row r="22" spans="1:3">
      <c r="A22">
        <f>calculations!$C$39/fugacity!B22</f>
        <v>1.5781008450095835E-4</v>
      </c>
      <c r="B22">
        <f>EXP(calculations!$C$44)*EXP(-calculations!$C$43*(fugacity!A22-1000)/(calculations!$C$41*calculations!$C$42))</f>
        <v>4.8509684288434697E-7</v>
      </c>
      <c r="C22" s="14">
        <f t="shared" si="0"/>
        <v>1.57324987658074E-4</v>
      </c>
    </row>
    <row r="23" spans="1:3">
      <c r="A23">
        <f>calculations!$C$39/fugacity!B23</f>
        <v>1.505979494174304E-4</v>
      </c>
      <c r="B23">
        <f>EXP(calculations!$C$44)*EXP(-calculations!$C$43*(fugacity!A23-1000)/(calculations!$C$41*calculations!$C$42))</f>
        <v>4.8503189543593873E-7</v>
      </c>
      <c r="C23" s="14">
        <f t="shared" si="0"/>
        <v>1.5011291752199446E-4</v>
      </c>
    </row>
    <row r="24" spans="1:3">
      <c r="A24">
        <f>calculations!$C$39/fugacity!B24</f>
        <v>1.4401621298681141E-4</v>
      </c>
      <c r="B24">
        <f>EXP(calculations!$C$44)*EXP(-calculations!$C$43*(fugacity!A24-1000)/(calculations!$C$41*calculations!$C$42))</f>
        <v>4.8496695668305415E-7</v>
      </c>
      <c r="C24" s="14">
        <f t="shared" si="0"/>
        <v>1.4353124603012836E-4</v>
      </c>
    </row>
    <row r="25" spans="1:3">
      <c r="A25">
        <f>calculations!$C$39/fugacity!B25</f>
        <v>1.3798568333852452E-4</v>
      </c>
      <c r="B25">
        <f>EXP(calculations!$C$44)*EXP(-calculations!$C$43*(fugacity!A25-1000)/(calculations!$C$41*calculations!$C$42))</f>
        <v>4.8490202662452898E-7</v>
      </c>
      <c r="C25" s="14">
        <f t="shared" si="0"/>
        <v>1.3750078131189998E-4</v>
      </c>
    </row>
    <row r="26" spans="1:3">
      <c r="A26">
        <f>calculations!$C$39/fugacity!B26</f>
        <v>1.324398998060172E-4</v>
      </c>
      <c r="B26">
        <f>EXP(calculations!$C$44)*EXP(-calculations!$C$43*(fugacity!A26-1000)/(calculations!$C$41*calculations!$C$42))</f>
        <v>4.848371052591991E-7</v>
      </c>
      <c r="C26" s="14">
        <f t="shared" si="0"/>
        <v>1.31955062700758E-4</v>
      </c>
    </row>
    <row r="27" spans="1:3">
      <c r="A27">
        <f>calculations!$C$39/fugacity!B27</f>
        <v>1.273226733789293E-4</v>
      </c>
      <c r="B27">
        <f>EXP(calculations!$C$44)*EXP(-calculations!$C$43*(fugacity!A27-1000)/(calculations!$C$41*calculations!$C$42))</f>
        <v>4.8477219258590077E-7</v>
      </c>
      <c r="C27" s="14">
        <f t="shared" si="0"/>
        <v>1.2683790118634341E-4</v>
      </c>
    </row>
    <row r="28" spans="1:3">
      <c r="A28">
        <f>calculations!$C$39/fugacity!B28</f>
        <v>1.2258617613720855E-4</v>
      </c>
      <c r="B28">
        <f>EXP(calculations!$C$44)*EXP(-calculations!$C$43*(fugacity!A28-1000)/(calculations!$C$41*calculations!$C$42))</f>
        <v>4.8470728860347007E-7</v>
      </c>
      <c r="C28" s="14">
        <f t="shared" si="0"/>
        <v>1.2210146884860507E-4</v>
      </c>
    </row>
    <row r="29" spans="1:3">
      <c r="A29">
        <f>calculations!$C$39/fugacity!B29</f>
        <v>1.1814748605343314E-4</v>
      </c>
      <c r="B29">
        <f>EXP(calculations!$C$44)*EXP(-calculations!$C$43*(fugacity!A29-1000)/(calculations!$C$41*calculations!$C$42))</f>
        <v>4.846423933107437E-7</v>
      </c>
      <c r="C29" s="14">
        <f t="shared" si="0"/>
        <v>1.1766284366012241E-4</v>
      </c>
    </row>
    <row r="30" spans="1:3">
      <c r="A30">
        <f>calculations!$C$39/fugacity!B30</f>
        <v>1.1405807683773858E-4</v>
      </c>
      <c r="B30">
        <f>EXP(calculations!$C$44)*EXP(-calculations!$C$43*(fugacity!A30-1000)/(calculations!$C$41*calculations!$C$42))</f>
        <v>4.8457750670655785E-7</v>
      </c>
      <c r="C30" s="14">
        <f t="shared" si="0"/>
        <v>1.1357349933103201E-4</v>
      </c>
    </row>
    <row r="31" spans="1:3">
      <c r="A31">
        <f>calculations!$C$39/fugacity!B31</f>
        <v>1.102422882452869E-4</v>
      </c>
      <c r="B31">
        <f>EXP(calculations!$C$44)*EXP(-calculations!$C$43*(fugacity!A31-1000)/(calculations!$C$41*calculations!$C$42))</f>
        <v>4.8451262878974964E-7</v>
      </c>
      <c r="C31" s="14">
        <f t="shared" si="0"/>
        <v>1.0975777561649715E-4</v>
      </c>
    </row>
    <row r="32" spans="1:3">
      <c r="A32">
        <f>calculations!$C$39/fugacity!B32</f>
        <v>1.066735475040132E-4</v>
      </c>
      <c r="B32">
        <f>EXP(calculations!$C$44)*EXP(-calculations!$C$43*(fugacity!A32-1000)/(calculations!$C$41*calculations!$C$42))</f>
        <v>4.8444775955915567E-7</v>
      </c>
      <c r="C32" s="14">
        <f t="shared" si="0"/>
        <v>1.0618909974445404E-4</v>
      </c>
    </row>
    <row r="33" spans="1:3">
      <c r="A33">
        <f>calculations!$C$39/fugacity!B33</f>
        <v>1.0329654506906305E-4</v>
      </c>
      <c r="B33">
        <f>EXP(calculations!$C$44)*EXP(-calculations!$C$43*(fugacity!A33-1000)/(calculations!$C$41*calculations!$C$42))</f>
        <v>4.8438289901361307E-7</v>
      </c>
      <c r="C33" s="14">
        <f t="shared" si="0"/>
        <v>1.0281216217004945E-4</v>
      </c>
    </row>
    <row r="34" spans="1:3">
      <c r="A34">
        <f>calculations!$C$39/fugacity!B34</f>
        <v>1.0015692693726187E-4</v>
      </c>
      <c r="B34">
        <f>EXP(calculations!$C$44)*EXP(-calculations!$C$43*(fugacity!A34-1000)/(calculations!$C$41*calculations!$C$42))</f>
        <v>4.8431804715195908E-7</v>
      </c>
      <c r="C34" s="14">
        <f t="shared" si="0"/>
        <v>9.9672608890109913E-5</v>
      </c>
    </row>
    <row r="35" spans="1:3">
      <c r="A35">
        <f>calculations!$C$39/fugacity!B35</f>
        <v>9.7202531604124174E-5</v>
      </c>
      <c r="B35">
        <f>EXP(calculations!$C$44)*EXP(-calculations!$C$43*(fugacity!A35-1000)/(calculations!$C$41*calculations!$C$42))</f>
        <v>4.8425320397303104E-7</v>
      </c>
      <c r="C35" s="14">
        <f t="shared" ref="C35:C76" si="1">A35-B35</f>
        <v>9.6718278400151149E-5</v>
      </c>
    </row>
    <row r="36" spans="1:3">
      <c r="A36">
        <f>calculations!$C$39/fugacity!B36</f>
        <v>9.4390660298502896E-5</v>
      </c>
      <c r="B36">
        <f>EXP(calculations!$C$44)*EXP(-calculations!$C$43*(fugacity!A36-1000)/(calculations!$C$41*calculations!$C$42))</f>
        <v>4.841883694756665E-7</v>
      </c>
      <c r="C36" s="14">
        <f t="shared" si="1"/>
        <v>9.3906471929027234E-5</v>
      </c>
    </row>
    <row r="37" spans="1:3">
      <c r="A37">
        <f>calculations!$C$39/fugacity!B37</f>
        <v>9.1762191401301662E-5</v>
      </c>
      <c r="B37">
        <f>EXP(calculations!$C$44)*EXP(-calculations!$C$43*(fugacity!A37-1000)/(calculations!$C$41*calculations!$C$42))</f>
        <v>4.8412354365870291E-7</v>
      </c>
      <c r="C37" s="14">
        <f t="shared" si="1"/>
        <v>9.1278067857642956E-5</v>
      </c>
    </row>
    <row r="38" spans="1:3">
      <c r="A38">
        <f>calculations!$C$39/fugacity!B38</f>
        <v>8.9252203864982884E-5</v>
      </c>
      <c r="B38">
        <f>EXP(calculations!$C$44)*EXP(-calculations!$C$43*(fugacity!A38-1000)/(calculations!$C$41*calculations!$C$42))</f>
        <v>4.8405872652097835E-7</v>
      </c>
      <c r="C38" s="14">
        <f t="shared" si="1"/>
        <v>8.8768145138461905E-5</v>
      </c>
    </row>
    <row r="39" spans="1:3">
      <c r="A39">
        <f>calculations!$C$39/fugacity!B39</f>
        <v>8.6875872673589436E-5</v>
      </c>
      <c r="B39">
        <f>EXP(calculations!$C$44)*EXP(-calculations!$C$43*(fugacity!A39-1000)/(calculations!$C$41*calculations!$C$42))</f>
        <v>4.839939180613307E-7</v>
      </c>
      <c r="C39" s="14">
        <f t="shared" si="1"/>
        <v>8.6391878755528109E-5</v>
      </c>
    </row>
    <row r="40" spans="1:3">
      <c r="A40">
        <f>calculations!$C$39/fugacity!B40</f>
        <v>8.4644320501658482E-5</v>
      </c>
      <c r="B40">
        <f>EXP(calculations!$C$44)*EXP(-calculations!$C$43*(fugacity!A40-1000)/(calculations!$C$41*calculations!$C$42))</f>
        <v>4.8392911827859813E-7</v>
      </c>
      <c r="C40" s="14">
        <f t="shared" si="1"/>
        <v>8.4160391383379882E-5</v>
      </c>
    </row>
    <row r="41" spans="1:3">
      <c r="A41">
        <f>calculations!$C$39/fugacity!B41</f>
        <v>8.2504082353128692E-5</v>
      </c>
      <c r="B41">
        <f>EXP(calculations!$C$44)*EXP(-calculations!$C$43*(fugacity!A41-1000)/(calculations!$C$41*calculations!$C$42))</f>
        <v>4.8386432717161874E-7</v>
      </c>
      <c r="C41" s="14">
        <f t="shared" si="1"/>
        <v>8.2020218025957074E-5</v>
      </c>
    </row>
    <row r="42" spans="1:3">
      <c r="A42">
        <f>calculations!$C$39/fugacity!B42</f>
        <v>8.0469407208056383E-5</v>
      </c>
      <c r="B42">
        <f>EXP(calculations!$C$44)*EXP(-calculations!$C$43*(fugacity!A42-1000)/(calculations!$C$41*calculations!$C$42))</f>
        <v>4.8379954473923124E-7</v>
      </c>
      <c r="C42" s="14">
        <f t="shared" si="1"/>
        <v>7.9985607663317154E-5</v>
      </c>
    </row>
    <row r="43" spans="1:3">
      <c r="A43">
        <f>calculations!$C$39/fugacity!B43</f>
        <v>7.8551207980297657E-5</v>
      </c>
      <c r="B43">
        <f>EXP(calculations!$C$44)*EXP(-calculations!$C$43*(fugacity!A43-1000)/(calculations!$C$41*calculations!$C$42))</f>
        <v>4.8373477098027403E-7</v>
      </c>
      <c r="C43" s="14">
        <f t="shared" si="1"/>
        <v>7.806747320931739E-5</v>
      </c>
    </row>
    <row r="44" spans="1:3">
      <c r="A44">
        <f>calculations!$C$39/fugacity!B44</f>
        <v>7.6704648124572745E-5</v>
      </c>
      <c r="B44">
        <f>EXP(calculations!$C$44)*EXP(-calculations!$C$43*(fugacity!A44-1000)/(calculations!$C$41*calculations!$C$42))</f>
        <v>4.8367000589358594E-7</v>
      </c>
      <c r="C44" s="14">
        <f t="shared" si="1"/>
        <v>7.6220978118679163E-5</v>
      </c>
    </row>
    <row r="45" spans="1:3">
      <c r="A45">
        <f>calculations!$C$39/fugacity!B45</f>
        <v>7.4942911103922805E-5</v>
      </c>
      <c r="B45">
        <f>EXP(calculations!$C$44)*EXP(-calculations!$C$43*(fugacity!A45-1000)/(calculations!$C$41*calculations!$C$42))</f>
        <v>4.8360524947800589E-7</v>
      </c>
      <c r="C45" s="14">
        <f t="shared" si="1"/>
        <v>7.4459305854444798E-5</v>
      </c>
    </row>
    <row r="46" spans="1:3">
      <c r="A46">
        <f>calculations!$C$39/fugacity!B46</f>
        <v>7.3260283559876995E-5</v>
      </c>
      <c r="B46">
        <f>EXP(calculations!$C$44)*EXP(-calculations!$C$43*(fugacity!A46-1000)/(calculations!$C$41*calculations!$C$42))</f>
        <v>4.8354050173237292E-7</v>
      </c>
      <c r="C46" s="14">
        <f t="shared" si="1"/>
        <v>7.2776743058144619E-5</v>
      </c>
    </row>
    <row r="47" spans="1:3">
      <c r="A47">
        <f>calculations!$C$39/fugacity!B47</f>
        <v>7.1651553974708536E-5</v>
      </c>
      <c r="B47">
        <f>EXP(calculations!$C$44)*EXP(-calculations!$C$43*(fugacity!A47-1000)/(calculations!$C$41*calculations!$C$42))</f>
        <v>4.8347576265552628E-7</v>
      </c>
      <c r="C47" s="14">
        <f t="shared" si="1"/>
        <v>7.1168078212053011E-5</v>
      </c>
    </row>
    <row r="48" spans="1:3">
      <c r="A48">
        <f>calculations!$C$39/fugacity!B48</f>
        <v>7.0111958755534267E-5</v>
      </c>
      <c r="B48">
        <f>EXP(calculations!$C$44)*EXP(-calculations!$C$43*(fugacity!A48-1000)/(calculations!$C$41*calculations!$C$42))</f>
        <v>4.8341103224630543E-7</v>
      </c>
      <c r="C48" s="14">
        <f t="shared" si="1"/>
        <v>6.9628547723287967E-5</v>
      </c>
    </row>
    <row r="49" spans="1:3">
      <c r="A49">
        <f>calculations!$C$39/fugacity!B49</f>
        <v>6.8637135123225651E-5</v>
      </c>
      <c r="B49">
        <f>EXP(calculations!$C$44)*EXP(-calculations!$C$43*(fugacity!A49-1000)/(calculations!$C$41*calculations!$C$42))</f>
        <v>4.833463105035496E-7</v>
      </c>
      <c r="C49" s="14">
        <f t="shared" si="1"/>
        <v>6.8153788812722101E-5</v>
      </c>
    </row>
    <row r="50" spans="1:3">
      <c r="A50">
        <f>calculations!$C$39/fugacity!B50</f>
        <v>6.7223079824787151E-5</v>
      </c>
      <c r="B50">
        <f>EXP(calculations!$C$44)*EXP(-calculations!$C$43*(fugacity!A50-1000)/(calculations!$C$41*calculations!$C$42))</f>
        <v>4.832815974260987E-7</v>
      </c>
      <c r="C50" s="14">
        <f t="shared" si="1"/>
        <v>6.6739798227361053E-5</v>
      </c>
    </row>
    <row r="51" spans="1:3">
      <c r="A51">
        <f>calculations!$C$39/fugacity!B51</f>
        <v>6.5866112846333104E-5</v>
      </c>
      <c r="B51">
        <f>EXP(calculations!$C$44)*EXP(-calculations!$C$43*(fugacity!A51-1000)/(calculations!$C$41*calculations!$C$42))</f>
        <v>4.8321689301279259E-7</v>
      </c>
      <c r="C51" s="14">
        <f t="shared" si="1"/>
        <v>6.5382895953320315E-5</v>
      </c>
    </row>
    <row r="52" spans="1:3">
      <c r="A52">
        <f>calculations!$C$39/fugacity!B52</f>
        <v>6.4562845434048733E-5</v>
      </c>
      <c r="B52">
        <f>EXP(calculations!$C$44)*EXP(-calculations!$C$43*(fugacity!A52-1000)/(calculations!$C$41*calculations!$C$42))</f>
        <v>4.8315219726247117E-7</v>
      </c>
      <c r="C52" s="14">
        <f t="shared" si="1"/>
        <v>6.4079693236786261E-5</v>
      </c>
    </row>
    <row r="53" spans="1:3">
      <c r="A53">
        <f>calculations!$C$39/fugacity!B53</f>
        <v>6.3310151838029511E-5</v>
      </c>
      <c r="B53">
        <f>EXP(calculations!$C$44)*EXP(-calculations!$C$43*(fugacity!A53-1000)/(calculations!$C$41*calculations!$C$42))</f>
        <v>4.8308751017397463E-7</v>
      </c>
      <c r="C53" s="14">
        <f t="shared" si="1"/>
        <v>6.2827064327855542E-5</v>
      </c>
    </row>
    <row r="54" spans="1:3">
      <c r="A54">
        <f>calculations!$C$39/fugacity!B54</f>
        <v>6.2093557502336034E-5</v>
      </c>
      <c r="B54">
        <f>EXP(calculations!$C$44)*EXP(-calculations!$C$43*(fugacity!A54-1000)/(calculations!$C$41*calculations!$C$42))</f>
        <v>4.8302283174614348E-7</v>
      </c>
      <c r="C54" s="14">
        <f t="shared" si="1"/>
        <v>6.1610534670589895E-5</v>
      </c>
    </row>
    <row r="55" spans="1:3">
      <c r="A55">
        <f>calculations!$C$39/fugacity!B55</f>
        <v>6.093399271558425E-5</v>
      </c>
      <c r="B55">
        <f>EXP(calculations!$C$44)*EXP(-calculations!$C$43*(fugacity!A55-1000)/(calculations!$C$41*calculations!$C$42))</f>
        <v>4.8295816197781772E-7</v>
      </c>
      <c r="C55" s="14">
        <f t="shared" si="1"/>
        <v>6.045103455360643E-5</v>
      </c>
    </row>
    <row r="56" spans="1:3">
      <c r="A56">
        <f>calculations!$C$39/fugacity!B56</f>
        <v>5.9816942525614872E-5</v>
      </c>
      <c r="B56">
        <f>EXP(calculations!$C$44)*EXP(-calculations!$C$43*(fugacity!A56-1000)/(calculations!$C$41*calculations!$C$42))</f>
        <v>4.828935008678384E-7</v>
      </c>
      <c r="C56" s="14">
        <f t="shared" si="1"/>
        <v>5.9334049024747035E-5</v>
      </c>
    </row>
    <row r="57" spans="1:3">
      <c r="A57">
        <f>calculations!$C$39/fugacity!B57</f>
        <v>5.8740110874077162E-5</v>
      </c>
      <c r="B57">
        <f>EXP(calculations!$C$44)*EXP(-calculations!$C$43*(fugacity!A57-1000)/(calculations!$C$41*calculations!$C$42))</f>
        <v>4.8282884841504603E-7</v>
      </c>
      <c r="C57" s="14">
        <f t="shared" si="1"/>
        <v>5.8257282025662116E-5</v>
      </c>
    </row>
    <row r="58" spans="1:3">
      <c r="A58">
        <f>calculations!$C$39/fugacity!B58</f>
        <v>5.7691362144656121E-5</v>
      </c>
      <c r="B58">
        <f>EXP(calculations!$C$44)*EXP(-calculations!$C$43*(fugacity!A58-1000)/(calculations!$C$41*calculations!$C$42))</f>
        <v>4.8276420461828166E-7</v>
      </c>
      <c r="C58" s="14">
        <f t="shared" si="1"/>
        <v>5.7208597940037841E-5</v>
      </c>
    </row>
    <row r="59" spans="1:3">
      <c r="A59">
        <f>calculations!$C$39/fugacity!B59</f>
        <v>5.6689059480926788E-5</v>
      </c>
      <c r="B59">
        <f>EXP(calculations!$C$44)*EXP(-calculations!$C$43*(fugacity!A59-1000)/(calculations!$C$41*calculations!$C$42))</f>
        <v>4.8269956947638634E-7</v>
      </c>
      <c r="C59" s="14">
        <f t="shared" si="1"/>
        <v>5.6206359911450405E-5</v>
      </c>
    </row>
    <row r="60" spans="1:3">
      <c r="A60">
        <f>calculations!$C$39/fugacity!B60</f>
        <v>5.571166190366943E-5</v>
      </c>
      <c r="B60">
        <f>EXP(calculations!$C$44)*EXP(-calculations!$C$43*(fugacity!A60-1000)/(calculations!$C$41*calculations!$C$42))</f>
        <v>4.8263494298820132E-7</v>
      </c>
      <c r="C60" s="14">
        <f t="shared" si="1"/>
        <v>5.5229026960681228E-5</v>
      </c>
    </row>
    <row r="61" spans="1:3">
      <c r="A61">
        <f>calculations!$C$39/fugacity!B61</f>
        <v>5.4776410173226004E-5</v>
      </c>
      <c r="B61">
        <f>EXP(calculations!$C$44)*EXP(-calculations!$C$43*(fugacity!A61-1000)/(calculations!$C$41*calculations!$C$42))</f>
        <v>4.8257032515256808E-7</v>
      </c>
      <c r="C61" s="14">
        <f t="shared" si="1"/>
        <v>5.4293839848073434E-5</v>
      </c>
    </row>
    <row r="62" spans="1:3">
      <c r="A62">
        <f>calculations!$C$39/fugacity!B62</f>
        <v>5.3863322254818122E-5</v>
      </c>
      <c r="B62">
        <f>EXP(calculations!$C$44)*EXP(-calculations!$C$43*(fugacity!A62-1000)/(calculations!$C$41*calculations!$C$42))</f>
        <v>4.8250571596832798E-7</v>
      </c>
      <c r="C62" s="14">
        <f t="shared" si="1"/>
        <v>5.3380816538849794E-5</v>
      </c>
    </row>
    <row r="63" spans="1:3">
      <c r="A63">
        <f>calculations!$C$39/fugacity!B63</f>
        <v>5.2980176410780194E-5</v>
      </c>
      <c r="B63">
        <f>EXP(calculations!$C$44)*EXP(-calculations!$C$43*(fugacity!A63-1000)/(calculations!$C$41*calculations!$C$42))</f>
        <v>4.8244111543432281E-7</v>
      </c>
      <c r="C63" s="14">
        <f t="shared" si="1"/>
        <v>5.2497735295345874E-5</v>
      </c>
    </row>
    <row r="64" spans="1:3">
      <c r="A64">
        <f>calculations!$C$39/fugacity!B64</f>
        <v>5.2133688629780881E-5</v>
      </c>
      <c r="B64">
        <f>EXP(calculations!$C$44)*EXP(-calculations!$C$43*(fugacity!A64-1000)/(calculations!$C$41*calculations!$C$42))</f>
        <v>4.8237652354939456E-7</v>
      </c>
      <c r="C64" s="14">
        <f t="shared" si="1"/>
        <v>5.1651312106231488E-5</v>
      </c>
    </row>
    <row r="65" spans="1:3">
      <c r="A65">
        <f>calculations!$C$39/fugacity!B65</f>
        <v>5.1305914631188709E-5</v>
      </c>
      <c r="B65">
        <f>EXP(calculations!$C$44)*EXP(-calculations!$C$43*(fugacity!A65-1000)/(calculations!$C$41*calculations!$C$42))</f>
        <v>4.8231194031238504E-7</v>
      </c>
      <c r="C65" s="14">
        <f t="shared" si="1"/>
        <v>5.0823602690876323E-5</v>
      </c>
    </row>
    <row r="66" spans="1:3">
      <c r="A66">
        <f>calculations!$C$39/fugacity!B66</f>
        <v>5.0504016420716413E-5</v>
      </c>
      <c r="B66">
        <f>EXP(calculations!$C$44)*EXP(-calculations!$C$43*(fugacity!A66-1000)/(calculations!$C$41*calculations!$C$42))</f>
        <v>4.8224736572213645E-7</v>
      </c>
      <c r="C66" s="14">
        <f t="shared" si="1"/>
        <v>5.0021769054994276E-5</v>
      </c>
    </row>
    <row r="67" spans="1:3">
      <c r="A67">
        <f>calculations!$C$39/fugacity!B67</f>
        <v>4.9734230157280511E-5</v>
      </c>
      <c r="B67">
        <f>EXP(calculations!$C$44)*EXP(-calculations!$C$43*(fugacity!A67-1000)/(calculations!$C$41*calculations!$C$42))</f>
        <v>4.8218279977749121E-7</v>
      </c>
      <c r="C67" s="14">
        <f t="shared" si="1"/>
        <v>4.9252047357503019E-5</v>
      </c>
    </row>
    <row r="68" spans="1:3">
      <c r="A68">
        <f>calculations!$C$39/fugacity!B68</f>
        <v>4.8980348522814004E-5</v>
      </c>
      <c r="B68">
        <f>EXP(calculations!$C$44)*EXP(-calculations!$C$43*(fugacity!A68-1000)/(calculations!$C$41*calculations!$C$42))</f>
        <v>4.8211824247729174E-7</v>
      </c>
      <c r="C68" s="14">
        <f t="shared" si="1"/>
        <v>4.8498230280336712E-5</v>
      </c>
    </row>
    <row r="69" spans="1:3">
      <c r="A69">
        <f>calculations!$C$39/fugacity!B69</f>
        <v>4.8248980604888539E-5</v>
      </c>
      <c r="B69">
        <f>EXP(calculations!$C$44)*EXP(-calculations!$C$43*(fugacity!A69-1000)/(calculations!$C$41*calculations!$C$42))</f>
        <v>4.8205369382038069E-7</v>
      </c>
      <c r="C69" s="14">
        <f t="shared" si="1"/>
        <v>4.776692691106816E-5</v>
      </c>
    </row>
    <row r="70" spans="1:3">
      <c r="A70">
        <f>calculations!$C$39/fugacity!B70</f>
        <v>4.7539132725685064E-5</v>
      </c>
      <c r="B70">
        <f>EXP(calculations!$C$44)*EXP(-calculations!$C$43*(fugacity!A70-1000)/(calculations!$C$41*calculations!$C$42))</f>
        <v>4.819891538056009E-7</v>
      </c>
      <c r="C70" s="14">
        <f t="shared" si="1"/>
        <v>4.7057143571879463E-5</v>
      </c>
    </row>
    <row r="71" spans="1:3">
      <c r="A71">
        <f>calculations!$C$39/fugacity!B71</f>
        <v>4.6849868836222008E-5</v>
      </c>
      <c r="B71">
        <f>EXP(calculations!$C$44)*EXP(-calculations!$C$43*(fugacity!A71-1000)/(calculations!$C$41*calculations!$C$42))</f>
        <v>4.8192462243179522E-7</v>
      </c>
      <c r="C71" s="14">
        <f t="shared" si="1"/>
        <v>4.6367944213790215E-5</v>
      </c>
    </row>
    <row r="72" spans="1:3">
      <c r="A72">
        <f>calculations!$C$39/fugacity!B72</f>
        <v>4.618030639829627E-5</v>
      </c>
      <c r="B72">
        <f>EXP(calculations!$C$44)*EXP(-calculations!$C$43*(fugacity!A72-1000)/(calculations!$C$41*calculations!$C$42))</f>
        <v>4.818600996978068E-7</v>
      </c>
      <c r="C72" s="14">
        <f t="shared" si="1"/>
        <v>4.5698446298598462E-5</v>
      </c>
    </row>
    <row r="73" spans="1:3">
      <c r="A73">
        <f>calculations!$C$39/fugacity!B73</f>
        <v>4.5529612614571983E-5</v>
      </c>
      <c r="B73">
        <f>EXP(calculations!$C$44)*EXP(-calculations!$C$43*(fugacity!A73-1000)/(calculations!$C$41*calculations!$C$42))</f>
        <v>4.8179558560247893E-7</v>
      </c>
      <c r="C73" s="14">
        <f t="shared" si="1"/>
        <v>4.5047817028969502E-5</v>
      </c>
    </row>
    <row r="74" spans="1:3">
      <c r="A74">
        <f>calculations!$C$39/fugacity!B74</f>
        <v>4.489700097295578E-5</v>
      </c>
      <c r="B74">
        <f>EXP(calculations!$C$44)*EXP(-calculations!$C$43*(fugacity!A74-1000)/(calculations!$C$41*calculations!$C$42))</f>
        <v>4.8173108014465487E-7</v>
      </c>
      <c r="C74" s="14">
        <f t="shared" si="1"/>
        <v>4.4415269892811124E-5</v>
      </c>
    </row>
    <row r="75" spans="1:3">
      <c r="A75">
        <f>calculations!$C$39/fugacity!B75</f>
        <v>4.4281728075109261E-5</v>
      </c>
      <c r="B75">
        <f>EXP(calculations!$C$44)*EXP(-calculations!$C$43*(fugacity!A75-1000)/(calculations!$C$41*calculations!$C$42))</f>
        <v>4.8166658332317842E-7</v>
      </c>
      <c r="C75" s="14">
        <f t="shared" si="1"/>
        <v>4.3800061491786083E-5</v>
      </c>
    </row>
    <row r="76" spans="1:3">
      <c r="A76">
        <f>calculations!$C$39/fugacity!B76</f>
        <v>4.3677358033139257E-5</v>
      </c>
      <c r="B76">
        <f>EXP(calculations!$C$44)*EXP(-calculations!$C$43*(fugacity!A76-1000)/(calculations!$C$41*calculations!$C$42))</f>
        <v>4.8160209513689307E-7</v>
      </c>
      <c r="C76" s="14">
        <f t="shared" si="1"/>
        <v>4.3195755938002362E-5</v>
      </c>
    </row>
    <row r="77" spans="1:3">
      <c r="A77">
        <f>calculations!$C$39/fugacity!B77</f>
        <v>4.3094842446267143E-5</v>
      </c>
      <c r="B77">
        <f>EXP(calculations!$C$44)*EXP(-calculations!$C$43*(fugacity!A77-1000)/(calculations!$C$41*calculations!$C$42))</f>
        <v>4.8153761558464272E-7</v>
      </c>
      <c r="C77" s="14">
        <f t="shared" ref="C77:C120" si="2">A77-B77</f>
        <v>4.2613304830682499E-5</v>
      </c>
    </row>
    <row r="78" spans="1:3">
      <c r="A78">
        <f>calculations!$C$39/fugacity!B78</f>
        <v>4.2527660134490306E-5</v>
      </c>
      <c r="B78">
        <f>EXP(calculations!$C$44)*EXP(-calculations!$C$43*(fugacity!A78-1000)/(calculations!$C$41*calculations!$C$42))</f>
        <v>4.8147314466527149E-7</v>
      </c>
      <c r="C78" s="14">
        <f t="shared" si="2"/>
        <v>4.2046186989825036E-5</v>
      </c>
    </row>
    <row r="79" spans="1:3">
      <c r="A79">
        <f>calculations!$C$39/fugacity!B79</f>
        <v>4.197521354679293E-5</v>
      </c>
      <c r="B79">
        <f>EXP(calculations!$C$44)*EXP(-calculations!$C$43*(fugacity!A79-1000)/(calculations!$C$41*calculations!$C$42))</f>
        <v>4.814086823776236E-7</v>
      </c>
      <c r="C79" s="14">
        <f t="shared" si="2"/>
        <v>4.1493804864415307E-5</v>
      </c>
    </row>
    <row r="80" spans="1:3">
      <c r="A80">
        <f>calculations!$C$39/fugacity!B80</f>
        <v>4.1431777444606146E-5</v>
      </c>
      <c r="B80">
        <f>EXP(calculations!$C$44)*EXP(-calculations!$C$43*(fugacity!A80-1000)/(calculations!$C$41*calculations!$C$42))</f>
        <v>4.8134422872054327E-7</v>
      </c>
      <c r="C80" s="14">
        <f t="shared" si="2"/>
        <v>4.0950433215885602E-5</v>
      </c>
    </row>
    <row r="81" spans="1:3">
      <c r="A81">
        <f>calculations!$C$39/fugacity!B81</f>
        <v>4.0907260104783821E-5</v>
      </c>
      <c r="B81">
        <f>EXP(calculations!$C$44)*EXP(-calculations!$C$43*(fugacity!A81-1000)/(calculations!$C$41*calculations!$C$42))</f>
        <v>4.8127978369287516E-7</v>
      </c>
      <c r="C81" s="14">
        <f t="shared" si="2"/>
        <v>4.0425980321090947E-5</v>
      </c>
    </row>
    <row r="82" spans="1:3">
      <c r="A82">
        <f>calculations!$C$39/fugacity!B82</f>
        <v>4.0390954880160332E-5</v>
      </c>
      <c r="B82">
        <f>EXP(calculations!$C$44)*EXP(-calculations!$C$43*(fugacity!A82-1000)/(calculations!$C$41*calculations!$C$42))</f>
        <v>4.812153472934637E-7</v>
      </c>
      <c r="C82" s="14">
        <f t="shared" si="2"/>
        <v>3.990973953286687E-5</v>
      </c>
    </row>
    <row r="83" spans="1:3">
      <c r="A83">
        <f>calculations!$C$39/fugacity!B83</f>
        <v>3.9892301116207737E-5</v>
      </c>
      <c r="B83">
        <f>EXP(calculations!$C$44)*EXP(-calculations!$C$43*(fugacity!A83-1000)/(calculations!$C$41*calculations!$C$42))</f>
        <v>4.8115091952115384E-7</v>
      </c>
      <c r="C83" s="14">
        <f t="shared" si="2"/>
        <v>3.9411150196686583E-5</v>
      </c>
    </row>
    <row r="84" spans="1:3">
      <c r="A84">
        <f>calculations!$C$39/fugacity!B84</f>
        <v>3.9401144573519732E-5</v>
      </c>
      <c r="B84">
        <f>EXP(calculations!$C$44)*EXP(-calculations!$C$43*(fugacity!A84-1000)/(calculations!$C$41*calculations!$C$42))</f>
        <v>4.8108650037479046E-7</v>
      </c>
      <c r="C84" s="14">
        <f t="shared" si="2"/>
        <v>3.8920058073144939E-5</v>
      </c>
    </row>
    <row r="85" spans="1:3">
      <c r="A85">
        <f>calculations!$C$39/fugacity!B85</f>
        <v>3.8926487510236396E-5</v>
      </c>
      <c r="B85">
        <f>EXP(calculations!$C$44)*EXP(-calculations!$C$43*(fugacity!A85-1000)/(calculations!$C$41*calculations!$C$42))</f>
        <v>4.8102208985321873E-7</v>
      </c>
      <c r="C85" s="14">
        <f t="shared" si="2"/>
        <v>3.8445465420383177E-5</v>
      </c>
    </row>
    <row r="86" spans="1:3">
      <c r="A86">
        <f>calculations!$C$39/fugacity!B86</f>
        <v>3.8458685950141106E-5</v>
      </c>
      <c r="B86">
        <f>EXP(calculations!$C$44)*EXP(-calculations!$C$43*(fugacity!A86-1000)/(calculations!$C$41*calculations!$C$42))</f>
        <v>4.8095768795528393E-7</v>
      </c>
      <c r="C86" s="14">
        <f t="shared" si="2"/>
        <v>3.7977728262185825E-5</v>
      </c>
    </row>
    <row r="87" spans="1:3">
      <c r="A87">
        <f>calculations!$C$39/fugacity!B87</f>
        <v>3.8001994543562594E-5</v>
      </c>
      <c r="B87">
        <f>EXP(calculations!$C$44)*EXP(-calculations!$C$43*(fugacity!A87-1000)/(calculations!$C$41*calculations!$C$42))</f>
        <v>4.8089329467983134E-7</v>
      </c>
      <c r="C87" s="14">
        <f t="shared" si="2"/>
        <v>3.7521101248882761E-5</v>
      </c>
    </row>
    <row r="88" spans="1:3">
      <c r="A88">
        <f>calculations!$C$39/fugacity!B88</f>
        <v>3.756026049119977E-5</v>
      </c>
      <c r="B88">
        <f>EXP(calculations!$C$44)*EXP(-calculations!$C$43*(fugacity!A88-1000)/(calculations!$C$41*calculations!$C$42))</f>
        <v>4.8082891002570656E-7</v>
      </c>
      <c r="C88" s="14">
        <f t="shared" si="2"/>
        <v>3.7079431581174066E-5</v>
      </c>
    </row>
    <row r="89" spans="1:3">
      <c r="A89">
        <f>calculations!$C$39/fugacity!B89</f>
        <v>3.7124536331569562E-5</v>
      </c>
      <c r="B89">
        <f>EXP(calculations!$C$44)*EXP(-calculations!$C$43*(fugacity!A89-1000)/(calculations!$C$41*calculations!$C$42))</f>
        <v>4.8076453399175552E-7</v>
      </c>
      <c r="C89" s="14">
        <f t="shared" si="2"/>
        <v>3.6643771797577808E-5</v>
      </c>
    </row>
    <row r="90" spans="1:3">
      <c r="A90">
        <f>calculations!$C$39/fugacity!B90</f>
        <v>3.6698805624933416E-5</v>
      </c>
      <c r="B90">
        <f>EXP(calculations!$C$44)*EXP(-calculations!$C$43*(fugacity!A90-1000)/(calculations!$C$41*calculations!$C$42))</f>
        <v>4.8070016657682391E-7</v>
      </c>
      <c r="C90" s="14">
        <f t="shared" si="2"/>
        <v>3.6218105458356591E-5</v>
      </c>
    </row>
    <row r="91" spans="1:3">
      <c r="A91">
        <f>calculations!$C$39/fugacity!B91</f>
        <v>3.6282728465335352E-5</v>
      </c>
      <c r="B91">
        <f>EXP(calculations!$C$44)*EXP(-calculations!$C$43*(fugacity!A91-1000)/(calculations!$C$41*calculations!$C$42))</f>
        <v>4.8063580777975786E-7</v>
      </c>
      <c r="C91" s="14">
        <f t="shared" si="2"/>
        <v>3.5802092657555592E-5</v>
      </c>
    </row>
    <row r="92" spans="1:3">
      <c r="A92">
        <f>calculations!$C$39/fugacity!B92</f>
        <v>3.5875980188910335E-5</v>
      </c>
      <c r="B92">
        <f>EXP(calculations!$C$44)*EXP(-calculations!$C$43*(fugacity!A92-1000)/(calculations!$C$41*calculations!$C$42))</f>
        <v>4.8057145759940351E-7</v>
      </c>
      <c r="C92" s="14">
        <f t="shared" si="2"/>
        <v>3.5395408731310932E-5</v>
      </c>
    </row>
    <row r="93" spans="1:3">
      <c r="A93">
        <f>calculations!$C$39/fugacity!B93</f>
        <v>3.5482032858477736E-5</v>
      </c>
      <c r="B93">
        <f>EXP(calculations!$C$44)*EXP(-calculations!$C$43*(fugacity!A93-1000)/(calculations!$C$41*calculations!$C$42))</f>
        <v>4.805071160346072E-7</v>
      </c>
      <c r="C93" s="14">
        <f t="shared" si="2"/>
        <v>3.500152574244313E-5</v>
      </c>
    </row>
    <row r="94" spans="1:3">
      <c r="A94">
        <f>calculations!$C$39/fugacity!B94</f>
        <v>3.5092942662644573E-5</v>
      </c>
      <c r="B94">
        <f>EXP(calculations!$C$44)*EXP(-calculations!$C$43*(fugacity!A94-1000)/(calculations!$C$41*calculations!$C$42))</f>
        <v>4.8044278308421558E-7</v>
      </c>
      <c r="C94" s="14">
        <f t="shared" si="2"/>
        <v>3.4612499879560359E-5</v>
      </c>
    </row>
    <row r="95" spans="1:3">
      <c r="A95">
        <f>calculations!$C$39/fugacity!B95</f>
        <v>3.4712293305436087E-5</v>
      </c>
      <c r="B95">
        <f>EXP(calculations!$C$44)*EXP(-calculations!$C$43*(fugacity!A95-1000)/(calculations!$C$41*calculations!$C$42))</f>
        <v>4.803784587470751E-7</v>
      </c>
      <c r="C95" s="14">
        <f t="shared" si="2"/>
        <v>3.4231914846689009E-5</v>
      </c>
    </row>
    <row r="96" spans="1:3">
      <c r="A96">
        <f>calculations!$C$39/fugacity!B96</f>
        <v>3.4336270320078528E-5</v>
      </c>
      <c r="B96">
        <f>EXP(calculations!$C$44)*EXP(-calculations!$C$43*(fugacity!A96-1000)/(calculations!$C$41*calculations!$C$42))</f>
        <v>4.8031414302203264E-7</v>
      </c>
      <c r="C96" s="14">
        <f t="shared" si="2"/>
        <v>3.3855956177056498E-5</v>
      </c>
    </row>
    <row r="97" spans="1:3">
      <c r="A97">
        <f>calculations!$C$39/fugacity!B97</f>
        <v>3.3971773830001139E-5</v>
      </c>
      <c r="B97">
        <f>EXP(calculations!$C$44)*EXP(-calculations!$C$43*(fugacity!A97-1000)/(calculations!$C$41*calculations!$C$42))</f>
        <v>4.8024983590793516E-7</v>
      </c>
      <c r="C97" s="14">
        <f t="shared" si="2"/>
        <v>3.3491523994093201E-5</v>
      </c>
    </row>
    <row r="98" spans="1:3">
      <c r="A98">
        <f>calculations!$C$39/fugacity!B98</f>
        <v>3.361493467452996E-5</v>
      </c>
      <c r="B98">
        <f>EXP(calculations!$C$44)*EXP(-calculations!$C$43*(fugacity!A98-1000)/(calculations!$C$41*calculations!$C$42))</f>
        <v>4.8018553740362986E-7</v>
      </c>
      <c r="C98" s="14">
        <f t="shared" si="2"/>
        <v>3.3134749137126327E-5</v>
      </c>
    </row>
    <row r="99" spans="1:3">
      <c r="A99">
        <f>calculations!$C$39/fugacity!B99</f>
        <v>3.3265514064220005E-5</v>
      </c>
      <c r="B99">
        <f>EXP(calculations!$C$44)*EXP(-calculations!$C$43*(fugacity!A99-1000)/(calculations!$C$41*calculations!$C$42))</f>
        <v>4.8012124750796403E-7</v>
      </c>
      <c r="C99" s="14">
        <f t="shared" si="2"/>
        <v>3.2785392816712038E-5</v>
      </c>
    </row>
    <row r="100" spans="1:3">
      <c r="A100">
        <f>calculations!$C$39/fugacity!B100</f>
        <v>3.2923283036157991E-5</v>
      </c>
      <c r="B100">
        <f>EXP(calculations!$C$44)*EXP(-calculations!$C$43*(fugacity!A100-1000)/(calculations!$C$41*calculations!$C$42))</f>
        <v>4.8005696621978486E-7</v>
      </c>
      <c r="C100" s="14">
        <f t="shared" si="2"/>
        <v>3.2443226069938209E-5</v>
      </c>
    </row>
    <row r="101" spans="1:3">
      <c r="A101">
        <f>calculations!$C$39/fugacity!B101</f>
        <v>3.2588021953639597E-5</v>
      </c>
      <c r="B101">
        <f>EXP(calculations!$C$44)*EXP(-calculations!$C$43*(fugacity!A101-1000)/(calculations!$C$41*calculations!$C$42))</f>
        <v>4.7999269353794006E-7</v>
      </c>
      <c r="C101" s="14">
        <f t="shared" si="2"/>
        <v>3.2108029260101657E-5</v>
      </c>
    </row>
    <row r="102" spans="1:3">
      <c r="A102">
        <f>calculations!$C$39/fugacity!B102</f>
        <v>3.2256393507707028E-5</v>
      </c>
      <c r="B102">
        <f>EXP(calculations!$C$44)*EXP(-calculations!$C$43*(fugacity!A102-1000)/(calculations!$C$41*calculations!$C$42))</f>
        <v>4.7992842946127758E-7</v>
      </c>
      <c r="C102" s="14">
        <f t="shared" si="2"/>
        <v>3.1776465078245753E-5</v>
      </c>
    </row>
    <row r="103" spans="1:3">
      <c r="A103">
        <f>calculations!$C$39/fugacity!B103</f>
        <v>3.1934510479036764E-5</v>
      </c>
      <c r="B103">
        <f>EXP(calculations!$C$44)*EXP(-calculations!$C$43*(fugacity!A103-1000)/(calculations!$C$41*calculations!$C$42))</f>
        <v>4.79864173988645E-7</v>
      </c>
      <c r="C103" s="14">
        <f t="shared" si="2"/>
        <v>3.1454646305048116E-5</v>
      </c>
    </row>
    <row r="104" spans="1:3">
      <c r="A104">
        <f>calculations!$C$39/fugacity!B104</f>
        <v>3.1615984441200834E-5</v>
      </c>
      <c r="B104">
        <f>EXP(calculations!$C$44)*EXP(-calculations!$C$43*(fugacity!A104-1000)/(calculations!$C$41*calculations!$C$42))</f>
        <v>4.7979992711889049E-7</v>
      </c>
      <c r="C104" s="14">
        <f t="shared" si="2"/>
        <v>3.1136184514081946E-5</v>
      </c>
    </row>
    <row r="105" spans="1:3">
      <c r="A105">
        <f>calculations!$C$39/fugacity!B105</f>
        <v>3.1306694404338367E-5</v>
      </c>
      <c r="B105">
        <f>EXP(calculations!$C$44)*EXP(-calculations!$C$43*(fugacity!A105-1000)/(calculations!$C$41*calculations!$C$42))</f>
        <v>4.7973568885086239E-7</v>
      </c>
      <c r="C105" s="14">
        <f t="shared" si="2"/>
        <v>3.0826958715487504E-5</v>
      </c>
    </row>
    <row r="106" spans="1:3">
      <c r="A106">
        <f>calculations!$C$39/fugacity!B106</f>
        <v>3.1000509334251229E-5</v>
      </c>
      <c r="B106">
        <f>EXP(calculations!$C$44)*EXP(-calculations!$C$43*(fugacity!A106-1000)/(calculations!$C$41*calculations!$C$42))</f>
        <v>4.7967145918340884E-7</v>
      </c>
      <c r="C106" s="14">
        <f t="shared" si="2"/>
        <v>3.0520837875067822E-5</v>
      </c>
    </row>
    <row r="107" spans="1:3">
      <c r="A107">
        <f>calculations!$C$39/fugacity!B107</f>
        <v>3.0703087473479808E-5</v>
      </c>
      <c r="B107">
        <f>EXP(calculations!$C$44)*EXP(-calculations!$C$43*(fugacity!A107-1000)/(calculations!$C$41*calculations!$C$42))</f>
        <v>4.7960723811537841E-7</v>
      </c>
      <c r="C107" s="14">
        <f t="shared" si="2"/>
        <v>3.022348023536443E-5</v>
      </c>
    </row>
    <row r="108" spans="1:3">
      <c r="A108">
        <f>calculations!$C$39/fugacity!B108</f>
        <v>3.0408539809275575E-5</v>
      </c>
      <c r="B108">
        <f>EXP(calculations!$C$44)*EXP(-calculations!$C$43*(fugacity!A108-1000)/(calculations!$C$41*calculations!$C$42))</f>
        <v>4.7954302564561977E-7</v>
      </c>
      <c r="C108" s="14">
        <f t="shared" si="2"/>
        <v>2.9928996783629956E-5</v>
      </c>
    </row>
    <row r="109" spans="1:3">
      <c r="A109">
        <f>calculations!$C$39/fugacity!B109</f>
        <v>3.012231588492363E-5</v>
      </c>
      <c r="B109">
        <f>EXP(calculations!$C$44)*EXP(-calculations!$C$43*(fugacity!A109-1000)/(calculations!$C$41*calculations!$C$42))</f>
        <v>4.7947882177298179E-7</v>
      </c>
      <c r="C109" s="14">
        <f t="shared" si="2"/>
        <v>2.9642837063150648E-5</v>
      </c>
    </row>
    <row r="110" spans="1:3">
      <c r="A110">
        <f>calculations!$C$39/fugacity!B110</f>
        <v>2.9838754546577117E-5</v>
      </c>
      <c r="B110">
        <f>EXP(calculations!$C$44)*EXP(-calculations!$C$43*(fugacity!A110-1000)/(calculations!$C$41*calculations!$C$42))</f>
        <v>4.7941462649631327E-7</v>
      </c>
      <c r="C110" s="14">
        <f t="shared" si="2"/>
        <v>2.9359339920080803E-5</v>
      </c>
    </row>
    <row r="111" spans="1:3">
      <c r="A111">
        <f>calculations!$C$39/fugacity!B111</f>
        <v>2.9560482122081991E-5</v>
      </c>
      <c r="B111">
        <f>EXP(calculations!$C$44)*EXP(-calculations!$C$43*(fugacity!A111-1000)/(calculations!$C$41*calculations!$C$42))</f>
        <v>4.793504398144636E-7</v>
      </c>
      <c r="C111" s="14">
        <f t="shared" si="2"/>
        <v>2.9081131682267529E-5</v>
      </c>
    </row>
    <row r="112" spans="1:3">
      <c r="A112">
        <f>calculations!$C$39/fugacity!B112</f>
        <v>2.9289929438750434E-5</v>
      </c>
      <c r="B112">
        <f>EXP(calculations!$C$44)*EXP(-calculations!$C$43*(fugacity!A112-1000)/(calculations!$C$41*calculations!$C$42))</f>
        <v>4.7928626172628177E-7</v>
      </c>
      <c r="C112" s="14">
        <f t="shared" si="2"/>
        <v>2.8810643177024152E-5</v>
      </c>
    </row>
    <row r="113" spans="1:3">
      <c r="A113">
        <f>calculations!$C$39/fugacity!B113</f>
        <v>2.9021753419299021E-5</v>
      </c>
      <c r="B113">
        <f>EXP(calculations!$C$44)*EXP(-calculations!$C$43*(fugacity!A113-1000)/(calculations!$C$41*calculations!$C$42))</f>
        <v>4.7922209223061742E-7</v>
      </c>
      <c r="C113" s="14">
        <f t="shared" si="2"/>
        <v>2.8542531327068404E-5</v>
      </c>
    </row>
    <row r="114" spans="1:3">
      <c r="A114">
        <f>calculations!$C$39/fugacity!B114</f>
        <v>2.8758443637131352E-5</v>
      </c>
      <c r="B114">
        <f>EXP(calculations!$C$44)*EXP(-calculations!$C$43*(fugacity!A114-1000)/(calculations!$C$41*calculations!$C$42))</f>
        <v>4.7915793132632015E-7</v>
      </c>
      <c r="C114" s="14">
        <f t="shared" si="2"/>
        <v>2.8279285705805031E-5</v>
      </c>
    </row>
    <row r="115" spans="1:3">
      <c r="A115">
        <f>calculations!$C$39/fugacity!B115</f>
        <v>2.8499868831351359E-5</v>
      </c>
      <c r="B115">
        <f>EXP(calculations!$C$44)*EXP(-calculations!$C$43*(fugacity!A115-1000)/(calculations!$C$41*calculations!$C$42))</f>
        <v>4.7909377901223961E-7</v>
      </c>
      <c r="C115" s="14">
        <f t="shared" si="2"/>
        <v>2.8020775052339121E-5</v>
      </c>
    </row>
    <row r="116" spans="1:3">
      <c r="A116">
        <f>calculations!$C$39/fugacity!B116</f>
        <v>2.8245902419801508E-5</v>
      </c>
      <c r="B116">
        <f>EXP(calculations!$C$44)*EXP(-calculations!$C$43*(fugacity!A116-1000)/(calculations!$C$41*calculations!$C$42))</f>
        <v>4.7902963528722572E-7</v>
      </c>
      <c r="C116" s="14">
        <f t="shared" si="2"/>
        <v>2.7766872784514282E-5</v>
      </c>
    </row>
    <row r="117" spans="1:3">
      <c r="A117">
        <f>calculations!$C$39/fugacity!B117</f>
        <v>2.7996422292439533E-5</v>
      </c>
      <c r="B117">
        <f>EXP(calculations!$C$44)*EXP(-calculations!$C$43*(fugacity!A117-1000)/(calculations!$C$41*calculations!$C$42))</f>
        <v>4.7896550015012843E-7</v>
      </c>
      <c r="C117" s="14">
        <f t="shared" si="2"/>
        <v>2.7517456792289406E-5</v>
      </c>
    </row>
    <row r="118" spans="1:3">
      <c r="A118">
        <f>calculations!$C$39/fugacity!B118</f>
        <v>2.7751310615569177E-5</v>
      </c>
      <c r="B118">
        <f>EXP(calculations!$C$44)*EXP(-calculations!$C$43*(fugacity!A118-1000)/(calculations!$C$41*calculations!$C$42))</f>
        <v>4.7890137359979799E-7</v>
      </c>
      <c r="C118" s="14">
        <f t="shared" si="2"/>
        <v>2.7272409241969379E-5</v>
      </c>
    </row>
    <row r="119" spans="1:3">
      <c r="A119">
        <f>calculations!$C$39/fugacity!B119</f>
        <v>2.7510453646265595E-5</v>
      </c>
      <c r="B119">
        <f>EXP(calculations!$C$44)*EXP(-calculations!$C$43*(fugacity!A119-1000)/(calculations!$C$41*calculations!$C$42))</f>
        <v>4.7883725563508488E-7</v>
      </c>
      <c r="C119" s="14">
        <f t="shared" si="2"/>
        <v>2.7031616390630509E-5</v>
      </c>
    </row>
    <row r="120" spans="1:3">
      <c r="A120">
        <f>calculations!$C$39/fugacity!B120</f>
        <v>2.7273741556381315E-5</v>
      </c>
      <c r="B120">
        <f>EXP(calculations!$C$44)*EXP(-calculations!$C$43*(fugacity!A120-1000)/(calculations!$C$41*calculations!$C$42))</f>
        <v>4.7877314625483957E-7</v>
      </c>
      <c r="C120" s="14">
        <f t="shared" si="2"/>
        <v>2.6794968410126474E-5</v>
      </c>
    </row>
    <row r="121" spans="1:3">
      <c r="A121">
        <f>calculations!$C$39/fugacity!B121</f>
        <v>2.7041068265560706E-5</v>
      </c>
      <c r="B121">
        <f>EXP(calculations!$C$44)*EXP(-calculations!$C$43*(fugacity!A121-1000)/(calculations!$C$41*calculations!$C$42))</f>
        <v>4.7870904545791264E-7</v>
      </c>
      <c r="C121" s="14">
        <f t="shared" ref="C121:C184" si="3">A121-B121</f>
        <v>2.6562359220102795E-5</v>
      </c>
    </row>
    <row r="122" spans="1:3">
      <c r="A122">
        <f>calculations!$C$39/fugacity!B122</f>
        <v>2.6810171436484708E-5</v>
      </c>
      <c r="B122">
        <f>EXP(calculations!$C$44)*EXP(-calculations!$C$43*(fugacity!A122-1000)/(calculations!$C$41*calculations!$C$42))</f>
        <v>4.7864495324315486E-7</v>
      </c>
      <c r="C122" s="14">
        <f t="shared" si="3"/>
        <v>2.6331526483241554E-5</v>
      </c>
    </row>
    <row r="123" spans="1:3">
      <c r="A123">
        <f>calculations!$C$39/fugacity!B123</f>
        <v>2.6585307789162169E-5</v>
      </c>
      <c r="B123">
        <f>EXP(calculations!$C$44)*EXP(-calculations!$C$43*(fugacity!A123-1000)/(calculations!$C$41*calculations!$C$42))</f>
        <v>4.7858086960941735E-7</v>
      </c>
      <c r="C123" s="14">
        <f t="shared" si="3"/>
        <v>2.610672691955275E-5</v>
      </c>
    </row>
    <row r="124" spans="1:3">
      <c r="A124">
        <f>calculations!$C$39/fugacity!B124</f>
        <v>2.6364184744337863E-5</v>
      </c>
      <c r="B124">
        <f>EXP(calculations!$C$44)*EXP(-calculations!$C$43*(fugacity!A124-1000)/(calculations!$C$41*calculations!$C$42))</f>
        <v>4.7851679455555111E-7</v>
      </c>
      <c r="C124" s="14">
        <f t="shared" si="3"/>
        <v>2.5885667949782311E-5</v>
      </c>
    </row>
    <row r="125" spans="1:3">
      <c r="A125">
        <f>calculations!$C$39/fugacity!B125</f>
        <v>2.6146709734662673E-5</v>
      </c>
      <c r="B125">
        <f>EXP(calculations!$C$44)*EXP(-calculations!$C$43*(fugacity!A125-1000)/(calculations!$C$41*calculations!$C$42))</f>
        <v>4.7845272808040756E-7</v>
      </c>
      <c r="C125" s="14">
        <f t="shared" si="3"/>
        <v>2.5668257006582264E-5</v>
      </c>
    </row>
    <row r="126" spans="1:3">
      <c r="A126">
        <f>calculations!$C$39/fugacity!B126</f>
        <v>2.5930772747372121E-5</v>
      </c>
      <c r="B126">
        <f>EXP(calculations!$C$44)*EXP(-calculations!$C$43*(fugacity!A126-1000)/(calculations!$C$41*calculations!$C$42))</f>
        <v>4.7838867018283802E-7</v>
      </c>
      <c r="C126" s="14">
        <f t="shared" si="3"/>
        <v>2.5452384077189282E-5</v>
      </c>
    </row>
    <row r="127" spans="1:3">
      <c r="A127">
        <f>calculations!$C$39/fugacity!B127</f>
        <v>2.572036075830921E-5</v>
      </c>
      <c r="B127">
        <f>EXP(calculations!$C$44)*EXP(-calculations!$C$43*(fugacity!A127-1000)/(calculations!$C$41*calculations!$C$42))</f>
        <v>4.7832462086169412E-7</v>
      </c>
      <c r="C127" s="14">
        <f t="shared" si="3"/>
        <v>2.5242036137447516E-5</v>
      </c>
    </row>
    <row r="128" spans="1:3">
      <c r="A128">
        <f>calculations!$C$39/fugacity!B128</f>
        <v>2.5511380362756489E-5</v>
      </c>
      <c r="B128">
        <f>EXP(calculations!$C$44)*EXP(-calculations!$C$43*(fugacity!A128-1000)/(calculations!$C$41*calculations!$C$42))</f>
        <v>4.7826058011582761E-7</v>
      </c>
      <c r="C128" s="14">
        <f t="shared" si="3"/>
        <v>2.503311978264066E-5</v>
      </c>
    </row>
    <row r="129" spans="1:3">
      <c r="A129">
        <f>calculations!$C$39/fugacity!B129</f>
        <v>2.5307692815186768E-5</v>
      </c>
      <c r="B129">
        <f>EXP(calculations!$C$44)*EXP(-calculations!$C$43*(fugacity!A129-1000)/(calculations!$C$41*calculations!$C$42))</f>
        <v>4.7819654794409043E-7</v>
      </c>
      <c r="C129" s="14">
        <f t="shared" si="3"/>
        <v>2.4829496267242678E-5</v>
      </c>
    </row>
    <row r="130" spans="1:3">
      <c r="A130">
        <f>calculations!$C$39/fugacity!B130</f>
        <v>2.5105338177002427E-5</v>
      </c>
      <c r="B130">
        <f>EXP(calculations!$C$44)*EXP(-calculations!$C$43*(fugacity!A130-1000)/(calculations!$C$41*calculations!$C$42))</f>
        <v>4.7813252434533444E-7</v>
      </c>
      <c r="C130" s="14">
        <f t="shared" si="3"/>
        <v>2.4627205652657094E-5</v>
      </c>
    </row>
    <row r="131" spans="1:3">
      <c r="A131">
        <f>calculations!$C$39/fugacity!B131</f>
        <v>2.4908057791686959E-5</v>
      </c>
      <c r="B131">
        <f>EXP(calculations!$C$44)*EXP(-calculations!$C$43*(fugacity!A131-1000)/(calculations!$C$41*calculations!$C$42))</f>
        <v>4.78068509318412E-7</v>
      </c>
      <c r="C131" s="14">
        <f t="shared" si="3"/>
        <v>2.4429989282368548E-5</v>
      </c>
    </row>
    <row r="132" spans="1:3">
      <c r="A132">
        <f>calculations!$C$39/fugacity!B132</f>
        <v>2.4712018726798422E-5</v>
      </c>
      <c r="B132">
        <f>EXP(calculations!$C$44)*EXP(-calculations!$C$43*(fugacity!A132-1000)/(calculations!$C$41*calculations!$C$42))</f>
        <v>4.7800450286217551E-7</v>
      </c>
      <c r="C132" s="14">
        <f t="shared" si="3"/>
        <v>2.4234014223936247E-5</v>
      </c>
    </row>
    <row r="133" spans="1:3">
      <c r="A133">
        <f>calculations!$C$39/fugacity!B133</f>
        <v>2.4519041418338083E-5</v>
      </c>
      <c r="B133">
        <f>EXP(calculations!$C$44)*EXP(-calculations!$C$43*(fugacity!A133-1000)/(calculations!$C$41*calculations!$C$42))</f>
        <v>4.7794050497547732E-7</v>
      </c>
      <c r="C133" s="14">
        <f t="shared" si="3"/>
        <v>2.4041100913362606E-5</v>
      </c>
    </row>
    <row r="134" spans="1:3">
      <c r="A134">
        <f>calculations!$C$39/fugacity!B134</f>
        <v>2.4329054693897744E-5</v>
      </c>
      <c r="B134">
        <f>EXP(calculations!$C$44)*EXP(-calculations!$C$43*(fugacity!A134-1000)/(calculations!$C$41*calculations!$C$42))</f>
        <v>4.7787651565717014E-7</v>
      </c>
      <c r="C134" s="14">
        <f t="shared" si="3"/>
        <v>2.3851178178240573E-5</v>
      </c>
    </row>
    <row r="135" spans="1:3">
      <c r="A135">
        <f>calculations!$C$39/fugacity!B135</f>
        <v>2.4143740893182531E-5</v>
      </c>
      <c r="B135">
        <f>EXP(calculations!$C$44)*EXP(-calculations!$C$43*(fugacity!A135-1000)/(calculations!$C$41*calculations!$C$42))</f>
        <v>4.7781253490610698E-7</v>
      </c>
      <c r="C135" s="14">
        <f t="shared" si="3"/>
        <v>2.3665928358276424E-5</v>
      </c>
    </row>
    <row r="136" spans="1:3">
      <c r="A136">
        <f>calculations!$C$39/fugacity!B136</f>
        <v>2.3959503866713783E-5</v>
      </c>
      <c r="B136">
        <f>EXP(calculations!$C$44)*EXP(-calculations!$C$43*(fugacity!A136-1000)/(calculations!$C$41*calculations!$C$42))</f>
        <v>4.7774856272114053E-7</v>
      </c>
      <c r="C136" s="14">
        <f t="shared" si="3"/>
        <v>2.3481755303992643E-5</v>
      </c>
    </row>
    <row r="137" spans="1:3">
      <c r="A137">
        <f>calculations!$C$39/fugacity!B137</f>
        <v>2.3778057313175763E-5</v>
      </c>
      <c r="B137">
        <f>EXP(calculations!$C$44)*EXP(-calculations!$C$43*(fugacity!A137-1000)/(calculations!$C$41*calculations!$C$42))</f>
        <v>4.7768459910112401E-7</v>
      </c>
      <c r="C137" s="14">
        <f t="shared" si="3"/>
        <v>2.3300372714074638E-5</v>
      </c>
    </row>
    <row r="138" spans="1:3">
      <c r="A138">
        <f>calculations!$C$39/fugacity!B138</f>
        <v>2.3599338311885497E-5</v>
      </c>
      <c r="B138">
        <f>EXP(calculations!$C$44)*EXP(-calculations!$C$43*(fugacity!A138-1000)/(calculations!$C$41*calculations!$C$42))</f>
        <v>4.7762064404491076E-7</v>
      </c>
      <c r="C138" s="14">
        <f t="shared" si="3"/>
        <v>2.3121717667840585E-5</v>
      </c>
    </row>
    <row r="139" spans="1:3">
      <c r="A139">
        <f>calculations!$C$39/fugacity!B139</f>
        <v>2.3423285819728422E-5</v>
      </c>
      <c r="B139">
        <f>EXP(calculations!$C$44)*EXP(-calculations!$C$43*(fugacity!A139-1000)/(calculations!$C$41*calculations!$C$42))</f>
        <v>4.7755669755135432E-7</v>
      </c>
      <c r="C139" s="14">
        <f t="shared" si="3"/>
        <v>2.2945729122177068E-5</v>
      </c>
    </row>
    <row r="140" spans="1:3">
      <c r="A140">
        <f>calculations!$C$39/fugacity!B140</f>
        <v>2.3249840601643113E-5</v>
      </c>
      <c r="B140">
        <f>EXP(calculations!$C$44)*EXP(-calculations!$C$43*(fugacity!A140-1000)/(calculations!$C$41*calculations!$C$42))</f>
        <v>4.774927596193079E-7</v>
      </c>
      <c r="C140" s="14">
        <f t="shared" si="3"/>
        <v>2.2772347842023805E-5</v>
      </c>
    </row>
    <row r="141" spans="1:3">
      <c r="A141">
        <f>calculations!$C$39/fugacity!B141</f>
        <v>2.3078945164171773E-5</v>
      </c>
      <c r="B141">
        <f>EXP(calculations!$C$44)*EXP(-calculations!$C$43*(fugacity!A141-1000)/(calculations!$C$41*calculations!$C$42))</f>
        <v>4.7742883024762558E-7</v>
      </c>
      <c r="C141" s="14">
        <f t="shared" si="3"/>
        <v>2.2601516333924146E-5</v>
      </c>
    </row>
    <row r="142" spans="1:3">
      <c r="A142">
        <f>calculations!$C$39/fugacity!B142</f>
        <v>2.2910543691919952E-5</v>
      </c>
      <c r="B142">
        <f>EXP(calculations!$C$44)*EXP(-calculations!$C$43*(fugacity!A142-1000)/(calculations!$C$41*calculations!$C$42))</f>
        <v>4.7736490943516122E-7</v>
      </c>
      <c r="C142" s="14">
        <f t="shared" si="3"/>
        <v>2.2433178782484792E-5</v>
      </c>
    </row>
    <row r="143" spans="1:3">
      <c r="A143">
        <f>calculations!$C$39/fugacity!B143</f>
        <v>2.274458198677791E-5</v>
      </c>
      <c r="B143">
        <f>EXP(calculations!$C$44)*EXP(-calculations!$C$43*(fugacity!A143-1000)/(calculations!$C$41*calculations!$C$42))</f>
        <v>4.7730099718076857E-7</v>
      </c>
      <c r="C143" s="14">
        <f t="shared" si="3"/>
        <v>2.2267280989597142E-5</v>
      </c>
    </row>
    <row r="144" spans="1:3">
      <c r="A144">
        <f>calculations!$C$39/fugacity!B144</f>
        <v>2.2581007409764652E-5</v>
      </c>
      <c r="B144">
        <f>EXP(calculations!$C$44)*EXP(-calculations!$C$43*(fugacity!A144-1000)/(calculations!$C$41*calculations!$C$42))</f>
        <v>4.7723709348330222E-7</v>
      </c>
      <c r="C144" s="14">
        <f t="shared" si="3"/>
        <v>2.2103770316281348E-5</v>
      </c>
    </row>
    <row r="145" spans="1:3">
      <c r="A145">
        <f>calculations!$C$39/fugacity!B145</f>
        <v>2.2418258669845154E-5</v>
      </c>
      <c r="B145">
        <f>EXP(calculations!$C$44)*EXP(-calculations!$C$43*(fugacity!A145-1000)/(calculations!$C$41*calculations!$C$42))</f>
        <v>4.7717319834161626E-7</v>
      </c>
      <c r="C145" s="14">
        <f t="shared" si="3"/>
        <v>2.1941085471503538E-5</v>
      </c>
    </row>
    <row r="146" spans="1:3">
      <c r="A146">
        <f>calculations!$C$39/fugacity!B146</f>
        <v>2.2259327729569365E-5</v>
      </c>
      <c r="B146">
        <f>EXP(calculations!$C$44)*EXP(-calculations!$C$43*(fugacity!A146-1000)/(calculations!$C$41*calculations!$C$42))</f>
        <v>4.7710931175456517E-7</v>
      </c>
      <c r="C146" s="14">
        <f t="shared" si="3"/>
        <v>2.1782218417814799E-5</v>
      </c>
    </row>
    <row r="147" spans="1:3">
      <c r="A147">
        <f>calculations!$C$39/fugacity!B147</f>
        <v>2.2102634361304367E-5</v>
      </c>
      <c r="B147">
        <f>EXP(calculations!$C$44)*EXP(-calculations!$C$43*(fugacity!A147-1000)/(calculations!$C$41*calculations!$C$42))</f>
        <v>4.7704543372100398E-7</v>
      </c>
      <c r="C147" s="14">
        <f t="shared" si="3"/>
        <v>2.1625588927583364E-5</v>
      </c>
    </row>
    <row r="148" spans="1:3">
      <c r="A148">
        <f>calculations!$C$39/fugacity!B148</f>
        <v>2.194668435295227E-5</v>
      </c>
      <c r="B148">
        <f>EXP(calculations!$C$44)*EXP(-calculations!$C$43*(fugacity!A148-1000)/(calculations!$C$41*calculations!$C$42))</f>
        <v>4.7698156423978696E-7</v>
      </c>
      <c r="C148" s="14">
        <f t="shared" si="3"/>
        <v>2.1469702788712483E-5</v>
      </c>
    </row>
    <row r="149" spans="1:3">
      <c r="A149">
        <f>calculations!$C$39/fugacity!B149</f>
        <v>2.1794346684075773E-5</v>
      </c>
      <c r="B149">
        <f>EXP(calculations!$C$44)*EXP(-calculations!$C$43*(fugacity!A149-1000)/(calculations!$C$41*calculations!$C$42))</f>
        <v>4.7691770330976957E-7</v>
      </c>
      <c r="C149" s="14">
        <f t="shared" si="3"/>
        <v>2.1317428980766002E-5</v>
      </c>
    </row>
    <row r="150" spans="1:3">
      <c r="A150">
        <f>calculations!$C$39/fugacity!B150</f>
        <v>2.1642701795585977E-5</v>
      </c>
      <c r="B150">
        <f>EXP(calculations!$C$44)*EXP(-calculations!$C$43*(fugacity!A150-1000)/(calculations!$C$41*calculations!$C$42))</f>
        <v>4.7685385092980652E-7</v>
      </c>
      <c r="C150" s="14">
        <f t="shared" si="3"/>
        <v>2.1165847944656169E-5</v>
      </c>
    </row>
    <row r="151" spans="1:3">
      <c r="A151">
        <f>calculations!$C$39/fugacity!B151</f>
        <v>2.1494540700886152E-5</v>
      </c>
      <c r="B151">
        <f>EXP(calculations!$C$44)*EXP(-calculations!$C$43*(fugacity!A151-1000)/(calculations!$C$41*calculations!$C$42))</f>
        <v>4.7679000709875329E-7</v>
      </c>
      <c r="C151" s="14">
        <f t="shared" si="3"/>
        <v>2.1017750693787398E-5</v>
      </c>
    </row>
    <row r="152" spans="1:3">
      <c r="A152">
        <f>calculations!$C$39/fugacity!B152</f>
        <v>2.1347025092201988E-5</v>
      </c>
      <c r="B152">
        <f>EXP(calculations!$C$44)*EXP(-calculations!$C$43*(fugacity!A152-1000)/(calculations!$C$41*calculations!$C$42))</f>
        <v>4.7672617181546534E-7</v>
      </c>
      <c r="C152" s="14">
        <f t="shared" si="3"/>
        <v>2.0870298920386523E-5</v>
      </c>
    </row>
    <row r="153" spans="1:3">
      <c r="A153">
        <f>calculations!$C$39/fugacity!B153</f>
        <v>2.1202871135409388E-5</v>
      </c>
      <c r="B153">
        <f>EXP(calculations!$C$44)*EXP(-calculations!$C$43*(fugacity!A153-1000)/(calculations!$C$41*calculations!$C$42))</f>
        <v>4.7666234507879822E-7</v>
      </c>
      <c r="C153" s="14">
        <f t="shared" si="3"/>
        <v>2.072620879033059E-5</v>
      </c>
    </row>
    <row r="154" spans="1:3">
      <c r="A154">
        <f>calculations!$C$39/fugacity!B154</f>
        <v>2.1059318413852264E-5</v>
      </c>
      <c r="B154">
        <f>EXP(calculations!$C$44)*EXP(-calculations!$C$43*(fugacity!A154-1000)/(calculations!$C$41*calculations!$C$42))</f>
        <v>4.7659852688760764E-7</v>
      </c>
      <c r="C154" s="14">
        <f t="shared" si="3"/>
        <v>2.0582719886964656E-5</v>
      </c>
    </row>
    <row r="155" spans="1:3">
      <c r="A155">
        <f>calculations!$C$39/fugacity!B155</f>
        <v>2.0917696449784497E-5</v>
      </c>
      <c r="B155">
        <f>EXP(calculations!$C$44)*EXP(-calculations!$C$43*(fugacity!A155-1000)/(calculations!$C$41*calculations!$C$42))</f>
        <v>4.7653471724074948E-7</v>
      </c>
      <c r="C155" s="14">
        <f t="shared" si="3"/>
        <v>2.0441161732543749E-5</v>
      </c>
    </row>
    <row r="156" spans="1:3">
      <c r="A156">
        <f>calculations!$C$39/fugacity!B156</f>
        <v>2.0779263795499857E-5</v>
      </c>
      <c r="B156">
        <f>EXP(calculations!$C$44)*EXP(-calculations!$C$43*(fugacity!A156-1000)/(calculations!$C$41*calculations!$C$42))</f>
        <v>4.7647091613707975E-7</v>
      </c>
      <c r="C156" s="14">
        <f t="shared" si="3"/>
        <v>2.0302792879362778E-5</v>
      </c>
    </row>
    <row r="157" spans="1:3">
      <c r="A157">
        <f>calculations!$C$39/fugacity!B157</f>
        <v>2.0641371136971048E-5</v>
      </c>
      <c r="B157">
        <f>EXP(calculations!$C$44)*EXP(-calculations!$C$43*(fugacity!A157-1000)/(calculations!$C$41*calculations!$C$42))</f>
        <v>4.7640712357545455E-7</v>
      </c>
      <c r="C157" s="14">
        <f t="shared" si="3"/>
        <v>2.0164964013395595E-5</v>
      </c>
    </row>
    <row r="158" spans="1:3">
      <c r="A158">
        <f>calculations!$C$39/fugacity!B158</f>
        <v>2.0505296544422472E-5</v>
      </c>
      <c r="B158">
        <f>EXP(calculations!$C$44)*EXP(-calculations!$C$43*(fugacity!A158-1000)/(calculations!$C$41*calculations!$C$42))</f>
        <v>4.7634333955473048E-7</v>
      </c>
      <c r="C158" s="14">
        <f t="shared" si="3"/>
        <v>2.0028953204867741E-5</v>
      </c>
    </row>
    <row r="159" spans="1:3">
      <c r="A159">
        <f>calculations!$C$39/fugacity!B159</f>
        <v>2.037100429749793E-5</v>
      </c>
      <c r="B159">
        <f>EXP(calculations!$C$44)*EXP(-calculations!$C$43*(fugacity!A159-1000)/(calculations!$C$41*calculations!$C$42))</f>
        <v>4.762795640737639E-7</v>
      </c>
      <c r="C159" s="14">
        <f t="shared" si="3"/>
        <v>1.9894724733424165E-5</v>
      </c>
    </row>
    <row r="160" spans="1:3">
      <c r="A160">
        <f>calculations!$C$39/fugacity!B160</f>
        <v>2.0238459605504481E-5</v>
      </c>
      <c r="B160">
        <f>EXP(calculations!$C$44)*EXP(-calculations!$C$43*(fugacity!A160-1000)/(calculations!$C$41*calculations!$C$42))</f>
        <v>4.7621579713141135E-7</v>
      </c>
      <c r="C160" s="14">
        <f t="shared" si="3"/>
        <v>1.9762243808373069E-5</v>
      </c>
    </row>
    <row r="161" spans="1:3">
      <c r="A161">
        <f>calculations!$C$39/fugacity!B161</f>
        <v>2.0107628577363529E-5</v>
      </c>
      <c r="B161">
        <f>EXP(calculations!$C$44)*EXP(-calculations!$C$43*(fugacity!A161-1000)/(calculations!$C$41*calculations!$C$42))</f>
        <v>4.7615203872652982E-7</v>
      </c>
      <c r="C161" s="14">
        <f t="shared" si="3"/>
        <v>1.9631476538637E-5</v>
      </c>
    </row>
    <row r="162" spans="1:3">
      <c r="A162">
        <f>calculations!$C$39/fugacity!B162</f>
        <v>1.9978478192719919E-5</v>
      </c>
      <c r="B162">
        <f>EXP(calculations!$C$44)*EXP(-calculations!$C$43*(fugacity!A162-1000)/(calculations!$C$41*calculations!$C$42))</f>
        <v>4.760882888579762E-7</v>
      </c>
      <c r="C162" s="14">
        <f t="shared" si="3"/>
        <v>1.9502389903861944E-5</v>
      </c>
    </row>
    <row r="163" spans="1:3">
      <c r="A163">
        <f>calculations!$C$39/fugacity!B163</f>
        <v>1.9850976274157292E-5</v>
      </c>
      <c r="B163">
        <f>EXP(calculations!$C$44)*EXP(-calculations!$C$43*(fugacity!A163-1000)/(calculations!$C$41*calculations!$C$42))</f>
        <v>4.7602454752460755E-7</v>
      </c>
      <c r="C163" s="14">
        <f t="shared" si="3"/>
        <v>1.9374951726632685E-5</v>
      </c>
    </row>
    <row r="164" spans="1:3">
      <c r="A164">
        <f>calculations!$C$39/fugacity!B164</f>
        <v>1.9725091460470645E-5</v>
      </c>
      <c r="B164">
        <f>EXP(calculations!$C$44)*EXP(-calculations!$C$43*(fugacity!A164-1000)/(calculations!$C$41*calculations!$C$42))</f>
        <v>4.7596081472528109E-7</v>
      </c>
      <c r="C164" s="14">
        <f t="shared" si="3"/>
        <v>1.9249130645745363E-5</v>
      </c>
    </row>
    <row r="165" spans="1:3">
      <c r="A165">
        <f>calculations!$C$39/fugacity!B165</f>
        <v>1.960079318094942E-5</v>
      </c>
      <c r="B165">
        <f>EXP(calculations!$C$44)*EXP(-calculations!$C$43*(fugacity!A165-1000)/(calculations!$C$41*calculations!$C$42))</f>
        <v>4.7589709045885442E-7</v>
      </c>
      <c r="C165" s="14">
        <f t="shared" si="3"/>
        <v>1.9124896090490566E-5</v>
      </c>
    </row>
    <row r="166" spans="1:3">
      <c r="A166">
        <f>calculations!$C$39/fugacity!B166</f>
        <v>1.9478051630626859E-5</v>
      </c>
      <c r="B166">
        <f>EXP(calculations!$C$44)*EXP(-calculations!$C$43*(fugacity!A166-1000)/(calculations!$C$41*calculations!$C$42))</f>
        <v>4.7583337472418496E-7</v>
      </c>
      <c r="C166" s="14">
        <f t="shared" si="3"/>
        <v>1.9002218255902675E-5</v>
      </c>
    </row>
    <row r="167" spans="1:3">
      <c r="A167">
        <f>calculations!$C$39/fugacity!B167</f>
        <v>1.9356837746453482E-5</v>
      </c>
      <c r="B167">
        <f>EXP(calculations!$C$44)*EXP(-calculations!$C$43*(fugacity!A167-1000)/(calculations!$C$41*calculations!$C$42))</f>
        <v>4.7576966752013047E-7</v>
      </c>
      <c r="C167" s="14">
        <f t="shared" si="3"/>
        <v>1.8881068078933351E-5</v>
      </c>
    </row>
    <row r="168" spans="1:3">
      <c r="A168">
        <f>calculations!$C$39/fugacity!B168</f>
        <v>1.9236011340453194E-5</v>
      </c>
      <c r="B168">
        <f>EXP(calculations!$C$44)*EXP(-calculations!$C$43*(fugacity!A168-1000)/(calculations!$C$41*calculations!$C$42))</f>
        <v>4.7570596884554879E-7</v>
      </c>
      <c r="C168" s="14">
        <f t="shared" si="3"/>
        <v>1.8760305371607646E-5</v>
      </c>
    </row>
    <row r="169" spans="1:3">
      <c r="A169">
        <f>calculations!$C$39/fugacity!B169</f>
        <v>1.911778207895463E-5</v>
      </c>
      <c r="B169">
        <f>EXP(calculations!$C$44)*EXP(-calculations!$C$43*(fugacity!A169-1000)/(calculations!$C$41*calculations!$C$42))</f>
        <v>4.7564227869929811E-7</v>
      </c>
      <c r="C169" s="14">
        <f t="shared" si="3"/>
        <v>1.8642139800255331E-5</v>
      </c>
    </row>
    <row r="170" spans="1:3">
      <c r="A170">
        <f>calculations!$C$39/fugacity!B170</f>
        <v>1.9000997271781297E-5</v>
      </c>
      <c r="B170">
        <f>EXP(calculations!$C$44)*EXP(-calculations!$C$43*(fugacity!A170-1000)/(calculations!$C$41*calculations!$C$42))</f>
        <v>4.7557859708023638E-7</v>
      </c>
      <c r="C170" s="14">
        <f t="shared" si="3"/>
        <v>1.8525418674701062E-5</v>
      </c>
    </row>
    <row r="171" spans="1:3">
      <c r="A171">
        <f>calculations!$C$39/fugacity!B171</f>
        <v>1.888455902249893E-5</v>
      </c>
      <c r="B171">
        <f>EXP(calculations!$C$44)*EXP(-calculations!$C$43*(fugacity!A171-1000)/(calculations!$C$41*calculations!$C$42))</f>
        <v>4.75514923987222E-7</v>
      </c>
      <c r="C171" s="14">
        <f t="shared" si="3"/>
        <v>1.8409044098511707E-5</v>
      </c>
    </row>
    <row r="172" spans="1:3">
      <c r="A172">
        <f>calculations!$C$39/fugacity!B172</f>
        <v>1.8770597722210884E-5</v>
      </c>
      <c r="B172">
        <f>EXP(calculations!$C$44)*EXP(-calculations!$C$43*(fugacity!A172-1000)/(calculations!$C$41*calculations!$C$42))</f>
        <v>4.7545125941911354E-7</v>
      </c>
      <c r="C172" s="14">
        <f t="shared" si="3"/>
        <v>1.8295146462791771E-5</v>
      </c>
    </row>
    <row r="173" spans="1:3">
      <c r="A173">
        <f>calculations!$C$39/fugacity!B173</f>
        <v>1.8656957688913123E-5</v>
      </c>
      <c r="B173">
        <f>EXP(calculations!$C$44)*EXP(-calculations!$C$43*(fugacity!A173-1000)/(calculations!$C$41*calculations!$C$42))</f>
        <v>4.7538760337476963E-7</v>
      </c>
      <c r="C173" s="14">
        <f t="shared" si="3"/>
        <v>1.8181570085538354E-5</v>
      </c>
    </row>
    <row r="174" spans="1:3">
      <c r="A174">
        <f>calculations!$C$39/fugacity!B174</f>
        <v>1.8545718723532884E-5</v>
      </c>
      <c r="B174">
        <f>EXP(calculations!$C$44)*EXP(-calculations!$C$43*(fugacity!A174-1000)/(calculations!$C$41*calculations!$C$42))</f>
        <v>4.75323955853049E-7</v>
      </c>
      <c r="C174" s="14">
        <f t="shared" si="3"/>
        <v>1.8070394767679834E-5</v>
      </c>
    </row>
    <row r="175" spans="1:3">
      <c r="A175">
        <f>calculations!$C$39/fugacity!B175</f>
        <v>1.8434777235655322E-5</v>
      </c>
      <c r="B175">
        <f>EXP(calculations!$C$44)*EXP(-calculations!$C$43*(fugacity!A175-1000)/(calculations!$C$41*calculations!$C$42))</f>
        <v>4.7526031685281058E-7</v>
      </c>
      <c r="C175" s="14">
        <f t="shared" si="3"/>
        <v>1.795951691880251E-5</v>
      </c>
    </row>
    <row r="176" spans="1:3">
      <c r="A176">
        <f>calculations!$C$39/fugacity!B176</f>
        <v>1.8326164209708779E-5</v>
      </c>
      <c r="B176">
        <f>EXP(calculations!$C$44)*EXP(-calculations!$C$43*(fugacity!A176-1000)/(calculations!$C$41*calculations!$C$42))</f>
        <v>4.7519668637291352E-7</v>
      </c>
      <c r="C176" s="14">
        <f t="shared" si="3"/>
        <v>1.7850967523335866E-5</v>
      </c>
    </row>
    <row r="177" spans="1:3">
      <c r="A177">
        <f>calculations!$C$39/fugacity!B177</f>
        <v>1.821782627470147E-5</v>
      </c>
      <c r="B177">
        <f>EXP(calculations!$C$44)*EXP(-calculations!$C$43*(fugacity!A177-1000)/(calculations!$C$41*calculations!$C$42))</f>
        <v>4.7513306441221705E-7</v>
      </c>
      <c r="C177" s="14">
        <f t="shared" si="3"/>
        <v>1.7742693210289254E-5</v>
      </c>
    </row>
    <row r="178" spans="1:3">
      <c r="A178">
        <f>calculations!$C$39/fugacity!B178</f>
        <v>1.8110761724575347E-5</v>
      </c>
      <c r="B178">
        <f>EXP(calculations!$C$44)*EXP(-calculations!$C$43*(fugacity!A178-1000)/(calculations!$C$41*calculations!$C$42))</f>
        <v>4.7506945096958056E-7</v>
      </c>
      <c r="C178" s="14">
        <f t="shared" si="3"/>
        <v>1.7635692273605766E-5</v>
      </c>
    </row>
    <row r="179" spans="1:3">
      <c r="A179">
        <f>calculations!$C$39/fugacity!B179</f>
        <v>1.8004948239790164E-5</v>
      </c>
      <c r="B179">
        <f>EXP(calculations!$C$44)*EXP(-calculations!$C$43*(fugacity!A179-1000)/(calculations!$C$41*calculations!$C$42))</f>
        <v>4.7500584604386364E-7</v>
      </c>
      <c r="C179" s="14">
        <f t="shared" si="3"/>
        <v>1.7529942393746299E-5</v>
      </c>
    </row>
    <row r="180" spans="1:3">
      <c r="A180">
        <f>calculations!$C$39/fugacity!B180</f>
        <v>1.7901326818659704E-5</v>
      </c>
      <c r="B180">
        <f>EXP(calculations!$C$44)*EXP(-calculations!$C$43*(fugacity!A180-1000)/(calculations!$C$41*calculations!$C$42))</f>
        <v>4.7494224963392596E-7</v>
      </c>
      <c r="C180" s="14">
        <f t="shared" si="3"/>
        <v>1.7426384569025779E-5</v>
      </c>
    </row>
    <row r="181" spans="1:3">
      <c r="A181">
        <f>calculations!$C$39/fugacity!B181</f>
        <v>1.779793947660541E-5</v>
      </c>
      <c r="B181">
        <f>EXP(calculations!$C$44)*EXP(-calculations!$C$43*(fugacity!A181-1000)/(calculations!$C$41*calculations!$C$42))</f>
        <v>4.7487866173862738E-7</v>
      </c>
      <c r="C181" s="14">
        <f t="shared" si="3"/>
        <v>1.7323060814866784E-5</v>
      </c>
    </row>
    <row r="182" spans="1:3">
      <c r="A182">
        <f>calculations!$C$39/fugacity!B182</f>
        <v>1.7695739483864373E-5</v>
      </c>
      <c r="B182">
        <f>EXP(calculations!$C$44)*EXP(-calculations!$C$43*(fugacity!A182-1000)/(calculations!$C$41*calculations!$C$42))</f>
        <v>4.7481508235682794E-7</v>
      </c>
      <c r="C182" s="14">
        <f t="shared" si="3"/>
        <v>1.7220924401507544E-5</v>
      </c>
    </row>
    <row r="183" spans="1:3">
      <c r="A183">
        <f>calculations!$C$39/fugacity!B183</f>
        <v>1.7594706503093741E-5</v>
      </c>
      <c r="B183">
        <f>EXP(calculations!$C$44)*EXP(-calculations!$C$43*(fugacity!A183-1000)/(calculations!$C$41*calculations!$C$42))</f>
        <v>4.747515114873878E-7</v>
      </c>
      <c r="C183" s="14">
        <f t="shared" si="3"/>
        <v>1.7119954991606353E-5</v>
      </c>
    </row>
    <row r="184" spans="1:3">
      <c r="A184">
        <f>calculations!$C$39/fugacity!B184</f>
        <v>1.7494820658774242E-5</v>
      </c>
      <c r="B184">
        <f>EXP(calculations!$C$44)*EXP(-calculations!$C$43*(fugacity!A184-1000)/(calculations!$C$41*calculations!$C$42))</f>
        <v>4.7468794912916723E-7</v>
      </c>
      <c r="C184" s="14">
        <f t="shared" si="3"/>
        <v>1.7020132709645075E-5</v>
      </c>
    </row>
    <row r="185" spans="1:3">
      <c r="A185">
        <f>calculations!$C$39/fugacity!B185</f>
        <v>1.7396062524175264E-5</v>
      </c>
      <c r="B185">
        <f>EXP(calculations!$C$44)*EXP(-calculations!$C$43*(fugacity!A185-1000)/(calculations!$C$41*calculations!$C$42))</f>
        <v>4.7462439528102685E-7</v>
      </c>
      <c r="C185" s="14">
        <f t="shared" ref="C185:C190" si="4">A185-B185</f>
        <v>1.6921438128894238E-5</v>
      </c>
    </row>
    <row r="186" spans="1:3">
      <c r="A186">
        <f>calculations!$C$39/fugacity!B186</f>
        <v>1.7298413108758897E-5</v>
      </c>
      <c r="B186">
        <f>EXP(calculations!$C$44)*EXP(-calculations!$C$43*(fugacity!A186-1000)/(calculations!$C$41*calculations!$C$42))</f>
        <v>4.7456084994182715E-7</v>
      </c>
      <c r="C186" s="14">
        <f t="shared" si="4"/>
        <v>1.6823852258817072E-5</v>
      </c>
    </row>
    <row r="187" spans="1:3">
      <c r="A187">
        <f>calculations!$C$39/fugacity!B187</f>
        <v>1.7201853846005849E-5</v>
      </c>
      <c r="B187">
        <f>EXP(calculations!$C$44)*EXP(-calculations!$C$43*(fugacity!A187-1000)/(calculations!$C$41*calculations!$C$42))</f>
        <v>4.7449731311042881E-7</v>
      </c>
      <c r="C187" s="14">
        <f t="shared" si="4"/>
        <v>1.6727356532895418E-5</v>
      </c>
    </row>
    <row r="188" spans="1:3">
      <c r="A188">
        <f>calculations!$C$39/fugacity!B188</f>
        <v>1.7105487393355665E-5</v>
      </c>
      <c r="B188">
        <f>EXP(calculations!$C$44)*EXP(-calculations!$C$43*(fugacity!A188-1000)/(calculations!$C$41*calculations!$C$42))</f>
        <v>4.74433784785693E-7</v>
      </c>
      <c r="C188" s="14">
        <f t="shared" si="4"/>
        <v>1.6631053608569973E-5</v>
      </c>
    </row>
    <row r="189" spans="1:3">
      <c r="A189">
        <f>calculations!$C$39/fugacity!B189</f>
        <v>1.7011064053796125E-5</v>
      </c>
      <c r="B189">
        <f>EXP(calculations!$C$44)*EXP(-calculations!$C$43*(fugacity!A189-1000)/(calculations!$C$41*calculations!$C$42))</f>
        <v>4.7437026496648062E-7</v>
      </c>
      <c r="C189" s="14">
        <f t="shared" si="4"/>
        <v>1.6536693788829645E-5</v>
      </c>
    </row>
    <row r="190" spans="1:3">
      <c r="A190">
        <f>calculations!$C$39/fugacity!B190</f>
        <v>1.6917677436716374E-5</v>
      </c>
      <c r="B190">
        <f>EXP(calculations!$C$44)*EXP(-calculations!$C$43*(fugacity!A190-1000)/(calculations!$C$41*calculations!$C$42))</f>
        <v>4.7430675365165304E-7</v>
      </c>
      <c r="C190" s="14">
        <f t="shared" si="4"/>
        <v>1.644337068306472E-5</v>
      </c>
    </row>
    <row r="191" spans="1:3">
      <c r="A191">
        <f>calculations!$C$39/fugacity!B191</f>
        <v>1.6825310561271987E-5</v>
      </c>
      <c r="B191">
        <f>EXP(calculations!$C$44)*EXP(-calculations!$C$43*(fugacity!A191-1000)/(calculations!$C$41*calculations!$C$42))</f>
        <v>4.7424325084007153E-7</v>
      </c>
      <c r="C191" s="14">
        <f t="shared" ref="C191:C254" si="5">A191-B191</f>
        <v>1.6351067310431917E-5</v>
      </c>
    </row>
    <row r="192" spans="1:3">
      <c r="A192">
        <f>calculations!$C$39/fugacity!B192</f>
        <v>1.6733105490825599E-5</v>
      </c>
      <c r="B192">
        <f>EXP(calculations!$C$44)*EXP(-calculations!$C$43*(fugacity!A192-1000)/(calculations!$C$41*calculations!$C$42))</f>
        <v>4.7417975653059763E-7</v>
      </c>
      <c r="C192" s="14">
        <f t="shared" si="5"/>
        <v>1.6258925734295003E-5</v>
      </c>
    </row>
    <row r="193" spans="1:3">
      <c r="A193">
        <f>calculations!$C$39/fugacity!B193</f>
        <v>1.66427376843945E-5</v>
      </c>
      <c r="B193">
        <f>EXP(calculations!$C$44)*EXP(-calculations!$C$43*(fugacity!A193-1000)/(calculations!$C$41*calculations!$C$42))</f>
        <v>4.7411627072209313E-7</v>
      </c>
      <c r="C193" s="14">
        <f t="shared" si="5"/>
        <v>1.6168621413672406E-5</v>
      </c>
    </row>
    <row r="194" spans="1:3">
      <c r="A194">
        <f>calculations!$C$39/fugacity!B194</f>
        <v>1.6552517442309703E-5</v>
      </c>
      <c r="B194">
        <f>EXP(calculations!$C$44)*EXP(-calculations!$C$43*(fugacity!A194-1000)/(calculations!$C$41*calculations!$C$42))</f>
        <v>4.7405279341341979E-7</v>
      </c>
      <c r="C194" s="14">
        <f t="shared" si="5"/>
        <v>1.6078464648896284E-5</v>
      </c>
    </row>
    <row r="195" spans="1:3">
      <c r="A195">
        <f>calculations!$C$39/fugacity!B195</f>
        <v>1.6464084502227115E-5</v>
      </c>
      <c r="B195">
        <f>EXP(calculations!$C$44)*EXP(-calculations!$C$43*(fugacity!A195-1000)/(calculations!$C$41*calculations!$C$42))</f>
        <v>4.7398932460343967E-7</v>
      </c>
      <c r="C195" s="14">
        <f t="shared" si="5"/>
        <v>1.5990095177623677E-5</v>
      </c>
    </row>
    <row r="196" spans="1:3">
      <c r="A196">
        <f>calculations!$C$39/fugacity!B196</f>
        <v>1.6375785682568448E-5</v>
      </c>
      <c r="B196">
        <f>EXP(calculations!$C$44)*EXP(-calculations!$C$43*(fugacity!A196-1000)/(calculations!$C$41*calculations!$C$42))</f>
        <v>4.7392586429101478E-7</v>
      </c>
      <c r="C196" s="14">
        <f t="shared" si="5"/>
        <v>1.5901859818277435E-5</v>
      </c>
    </row>
    <row r="197" spans="1:3">
      <c r="A197">
        <f>calculations!$C$39/fugacity!B197</f>
        <v>1.6289226126298021E-5</v>
      </c>
      <c r="B197">
        <f>EXP(calculations!$C$44)*EXP(-calculations!$C$43*(fugacity!A197-1000)/(calculations!$C$41*calculations!$C$42))</f>
        <v>4.738624124750076E-7</v>
      </c>
      <c r="C197" s="14">
        <f t="shared" si="5"/>
        <v>1.5815363713823013E-5</v>
      </c>
    </row>
    <row r="198" spans="1:3">
      <c r="A198">
        <f>calculations!$C$39/fugacity!B198</f>
        <v>1.6202787995351792E-5</v>
      </c>
      <c r="B198">
        <f>EXP(calculations!$C$44)*EXP(-calculations!$C$43*(fugacity!A198-1000)/(calculations!$C$41*calculations!$C$42))</f>
        <v>4.7379896915428047E-7</v>
      </c>
      <c r="C198" s="14">
        <f t="shared" si="5"/>
        <v>1.5728989026197511E-5</v>
      </c>
    </row>
    <row r="199" spans="1:3">
      <c r="A199">
        <f>calculations!$C$39/fugacity!B199</f>
        <v>1.6117262383172936E-5</v>
      </c>
      <c r="B199">
        <f>EXP(calculations!$C$44)*EXP(-calculations!$C$43*(fugacity!A199-1000)/(calculations!$C$41*calculations!$C$42))</f>
        <v>4.7373553432769604E-7</v>
      </c>
      <c r="C199" s="14">
        <f t="shared" si="5"/>
        <v>1.564352684884524E-5</v>
      </c>
    </row>
    <row r="200" spans="1:3">
      <c r="A200">
        <f>calculations!$C$39/fugacity!B200</f>
        <v>1.6033407274907078E-5</v>
      </c>
      <c r="B200">
        <f>EXP(calculations!$C$44)*EXP(-calculations!$C$43*(fugacity!A200-1000)/(calculations!$C$41*calculations!$C$42))</f>
        <v>4.7367210799411704E-7</v>
      </c>
      <c r="C200" s="14">
        <f t="shared" si="5"/>
        <v>1.555973516691296E-5</v>
      </c>
    </row>
    <row r="201" spans="1:3">
      <c r="A201">
        <f>calculations!$C$39/fugacity!B201</f>
        <v>1.5949655830379125E-5</v>
      </c>
      <c r="B201">
        <f>EXP(calculations!$C$44)*EXP(-calculations!$C$43*(fugacity!A201-1000)/(calculations!$C$41*calculations!$C$42))</f>
        <v>4.7360869015240646E-7</v>
      </c>
      <c r="C201" s="14">
        <f t="shared" si="5"/>
        <v>1.5476047140226719E-5</v>
      </c>
    </row>
    <row r="202" spans="1:3">
      <c r="A202">
        <f>calculations!$C$39/fugacity!B202</f>
        <v>1.5866774800368097E-5</v>
      </c>
      <c r="B202">
        <f>EXP(calculations!$C$44)*EXP(-calculations!$C$43*(fugacity!A202-1000)/(calculations!$C$41*calculations!$C$42))</f>
        <v>4.7354528080142714E-7</v>
      </c>
      <c r="C202" s="14">
        <f t="shared" si="5"/>
        <v>1.5393229519566669E-5</v>
      </c>
    </row>
    <row r="203" spans="1:3">
      <c r="A203">
        <f>calculations!$C$39/fugacity!B203</f>
        <v>1.5784750685915163E-5</v>
      </c>
      <c r="B203">
        <f>EXP(calculations!$C$44)*EXP(-calculations!$C$43*(fugacity!A203-1000)/(calculations!$C$41*calculations!$C$42))</f>
        <v>4.7348187994004258E-7</v>
      </c>
      <c r="C203" s="14">
        <f t="shared" si="5"/>
        <v>1.5311268805975122E-5</v>
      </c>
    </row>
    <row r="204" spans="1:3">
      <c r="A204">
        <f>calculations!$C$39/fugacity!B204</f>
        <v>1.5703570265760176E-5</v>
      </c>
      <c r="B204">
        <f>EXP(calculations!$C$44)*EXP(-calculations!$C$43*(fugacity!A204-1000)/(calculations!$C$41*calculations!$C$42))</f>
        <v>4.7341848756711601E-7</v>
      </c>
      <c r="C204" s="14">
        <f t="shared" si="5"/>
        <v>1.523015177819306E-5</v>
      </c>
    </row>
    <row r="205" spans="1:3">
      <c r="A205">
        <f>calculations!$C$39/fugacity!B205</f>
        <v>1.5623220589237251E-5</v>
      </c>
      <c r="B205">
        <f>EXP(calculations!$C$44)*EXP(-calculations!$C$43*(fugacity!A205-1000)/(calculations!$C$41*calculations!$C$42))</f>
        <v>4.7335510368151093E-7</v>
      </c>
      <c r="C205" s="14">
        <f t="shared" si="5"/>
        <v>1.514986548555574E-5</v>
      </c>
    </row>
    <row r="206" spans="1:3">
      <c r="A206">
        <f>calculations!$C$39/fugacity!B206</f>
        <v>1.5543688969387313E-5</v>
      </c>
      <c r="B206">
        <f>EXP(calculations!$C$44)*EXP(-calculations!$C$43*(fugacity!A206-1000)/(calculations!$C$41*calculations!$C$42))</f>
        <v>4.7329172828209103E-7</v>
      </c>
      <c r="C206" s="14">
        <f t="shared" si="5"/>
        <v>1.5070397241105222E-5</v>
      </c>
    </row>
    <row r="207" spans="1:3">
      <c r="A207">
        <f>calculations!$C$39/fugacity!B207</f>
        <v>1.5464962976279968E-5</v>
      </c>
      <c r="B207">
        <f>EXP(calculations!$C$44)*EXP(-calculations!$C$43*(fugacity!A207-1000)/(calculations!$C$41*calculations!$C$42))</f>
        <v>4.7322836136772013E-7</v>
      </c>
      <c r="C207" s="14">
        <f t="shared" si="5"/>
        <v>1.4991734614912247E-5</v>
      </c>
    </row>
    <row r="208" spans="1:3">
      <c r="A208">
        <f>calculations!$C$39/fugacity!B208</f>
        <v>1.5387030430537271E-5</v>
      </c>
      <c r="B208">
        <f>EXP(calculations!$C$44)*EXP(-calculations!$C$43*(fugacity!A208-1000)/(calculations!$C$41*calculations!$C$42))</f>
        <v>4.731650029372622E-7</v>
      </c>
      <c r="C208" s="14">
        <f t="shared" si="5"/>
        <v>1.4913865427600008E-5</v>
      </c>
    </row>
    <row r="209" spans="1:3">
      <c r="A209">
        <f>calculations!$C$39/fugacity!B209</f>
        <v>1.5309879397052355E-5</v>
      </c>
      <c r="B209">
        <f>EXP(calculations!$C$44)*EXP(-calculations!$C$43*(fugacity!A209-1000)/(calculations!$C$41*calculations!$C$42))</f>
        <v>4.7310165298958137E-7</v>
      </c>
      <c r="C209" s="14">
        <f t="shared" si="5"/>
        <v>1.4836777744062774E-5</v>
      </c>
    </row>
    <row r="210" spans="1:3">
      <c r="A210">
        <f>calculations!$C$39/fugacity!B210</f>
        <v>1.5233498178896062E-5</v>
      </c>
      <c r="B210">
        <f>EXP(calculations!$C$44)*EXP(-calculations!$C$43*(fugacity!A210-1000)/(calculations!$C$41*calculations!$C$42))</f>
        <v>4.7303831152354187E-7</v>
      </c>
      <c r="C210" s="14">
        <f t="shared" si="5"/>
        <v>1.4760459867372521E-5</v>
      </c>
    </row>
    <row r="211" spans="1:3">
      <c r="A211">
        <f>calculations!$C$39/fugacity!B211</f>
        <v>1.5157184999203987E-5</v>
      </c>
      <c r="B211">
        <f>EXP(calculations!$C$44)*EXP(-calculations!$C$43*(fugacity!A211-1000)/(calculations!$C$41*calculations!$C$42))</f>
        <v>4.7297497853800831E-7</v>
      </c>
      <c r="C211" s="14">
        <f t="shared" si="5"/>
        <v>1.4684210020665979E-5</v>
      </c>
    </row>
    <row r="212" spans="1:3">
      <c r="A212">
        <f>calculations!$C$39/fugacity!B212</f>
        <v>1.5082316047152816E-5</v>
      </c>
      <c r="B212">
        <f>EXP(calculations!$C$44)*EXP(-calculations!$C$43*(fugacity!A212-1000)/(calculations!$C$41*calculations!$C$42))</f>
        <v>4.7291165403184509E-7</v>
      </c>
      <c r="C212" s="14">
        <f t="shared" si="5"/>
        <v>1.4609404393120971E-5</v>
      </c>
    </row>
    <row r="213" spans="1:3">
      <c r="A213">
        <f>calculations!$C$39/fugacity!B213</f>
        <v>1.5008183090391468E-5</v>
      </c>
      <c r="B213">
        <f>EXP(calculations!$C$44)*EXP(-calculations!$C$43*(fugacity!A213-1000)/(calculations!$C$41*calculations!$C$42))</f>
        <v>4.7284833800391695E-7</v>
      </c>
      <c r="C213" s="14">
        <f t="shared" si="5"/>
        <v>1.4535334752387552E-5</v>
      </c>
    </row>
    <row r="214" spans="1:3">
      <c r="A214">
        <f>calculations!$C$39/fugacity!B214</f>
        <v>1.4934105187674825E-5</v>
      </c>
      <c r="B214">
        <f>EXP(calculations!$C$44)*EXP(-calculations!$C$43*(fugacity!A214-1000)/(calculations!$C$41*calculations!$C$42))</f>
        <v>4.7278503045308895E-7</v>
      </c>
      <c r="C214" s="14">
        <f t="shared" si="5"/>
        <v>1.4461320157221737E-5</v>
      </c>
    </row>
    <row r="215" spans="1:3">
      <c r="A215">
        <f>calculations!$C$39/fugacity!B215</f>
        <v>1.4861418540411753E-5</v>
      </c>
      <c r="B215">
        <f>EXP(calculations!$C$44)*EXP(-calculations!$C$43*(fugacity!A215-1000)/(calculations!$C$41*calculations!$C$42))</f>
        <v>4.7272173137822599E-7</v>
      </c>
      <c r="C215" s="14">
        <f t="shared" si="5"/>
        <v>1.4388696809033527E-5</v>
      </c>
    </row>
    <row r="216" spans="1:3">
      <c r="A216">
        <f>calculations!$C$39/fugacity!B216</f>
        <v>1.4788778858587921E-5</v>
      </c>
      <c r="B216">
        <f>EXP(calculations!$C$44)*EXP(-calculations!$C$43*(fugacity!A216-1000)/(calculations!$C$41*calculations!$C$42))</f>
        <v>4.7265844077819321E-7</v>
      </c>
      <c r="C216" s="14">
        <f t="shared" si="5"/>
        <v>1.4316120417809728E-5</v>
      </c>
    </row>
    <row r="217" spans="1:3">
      <c r="A217">
        <f>calculations!$C$39/fugacity!B217</f>
        <v>1.4717496604427399E-5</v>
      </c>
      <c r="B217">
        <f>EXP(calculations!$C$44)*EXP(-calculations!$C$43*(fugacity!A217-1000)/(calculations!$C$41*calculations!$C$42))</f>
        <v>4.7259515865185606E-7</v>
      </c>
      <c r="C217" s="14">
        <f t="shared" si="5"/>
        <v>1.4244901445775543E-5</v>
      </c>
    </row>
    <row r="218" spans="1:3">
      <c r="A218">
        <f>calculations!$C$39/fugacity!B218</f>
        <v>1.4646253661878242E-5</v>
      </c>
      <c r="B218">
        <f>EXP(calculations!$C$44)*EXP(-calculations!$C$43*(fugacity!A218-1000)/(calculations!$C$41*calculations!$C$42))</f>
        <v>4.7253188499808001E-7</v>
      </c>
      <c r="C218" s="14">
        <f t="shared" si="5"/>
        <v>1.4173721776880163E-5</v>
      </c>
    </row>
    <row r="219" spans="1:3">
      <c r="A219">
        <f>calculations!$C$39/fugacity!B219</f>
        <v>1.4576335488657695E-5</v>
      </c>
      <c r="B219">
        <f>EXP(calculations!$C$44)*EXP(-calculations!$C$43*(fugacity!A219-1000)/(calculations!$C$41*calculations!$C$42))</f>
        <v>4.7246861981573059E-7</v>
      </c>
      <c r="C219" s="14">
        <f t="shared" si="5"/>
        <v>1.4103866868841965E-5</v>
      </c>
    </row>
    <row r="220" spans="1:3">
      <c r="A220">
        <f>calculations!$C$39/fugacity!B220</f>
        <v>1.4506449383799903E-5</v>
      </c>
      <c r="B220">
        <f>EXP(calculations!$C$44)*EXP(-calculations!$C$43*(fugacity!A220-1000)/(calculations!$C$41*calculations!$C$42))</f>
        <v>4.7240536310367386E-7</v>
      </c>
      <c r="C220" s="14">
        <f t="shared" si="5"/>
        <v>1.4034044020696229E-5</v>
      </c>
    </row>
    <row r="221" spans="1:3">
      <c r="A221">
        <f>calculations!$C$39/fugacity!B221</f>
        <v>1.4437230217868441E-5</v>
      </c>
      <c r="B221">
        <f>EXP(calculations!$C$44)*EXP(-calculations!$C$43*(fugacity!A221-1000)/(calculations!$C$41*calculations!$C$42))</f>
        <v>4.7234211486077553E-7</v>
      </c>
      <c r="C221" s="14">
        <f t="shared" si="5"/>
        <v>1.3964888103007666E-5</v>
      </c>
    </row>
    <row r="222" spans="1:3">
      <c r="A222">
        <f>calculations!$C$39/fugacity!B222</f>
        <v>1.4369288844336464E-5</v>
      </c>
      <c r="B222">
        <f>EXP(calculations!$C$44)*EXP(-calculations!$C$43*(fugacity!A222-1000)/(calculations!$C$41*calculations!$C$42))</f>
        <v>4.7227887508590178E-7</v>
      </c>
      <c r="C222" s="14">
        <f t="shared" si="5"/>
        <v>1.3897009969250563E-5</v>
      </c>
    </row>
    <row r="223" spans="1:3">
      <c r="A223">
        <f>calculations!$C$39/fugacity!B223</f>
        <v>1.4301369380049896E-5</v>
      </c>
      <c r="B223">
        <f>EXP(calculations!$C$44)*EXP(-calculations!$C$43*(fugacity!A223-1000)/(calculations!$C$41*calculations!$C$42))</f>
        <v>4.7221564377791892E-7</v>
      </c>
      <c r="C223" s="14">
        <f t="shared" si="5"/>
        <v>1.3829153736271976E-5</v>
      </c>
    </row>
    <row r="224" spans="1:3">
      <c r="A224">
        <f>calculations!$C$39/fugacity!B224</f>
        <v>1.4234088966406688E-5</v>
      </c>
      <c r="B224">
        <f>EXP(calculations!$C$44)*EXP(-calculations!$C$43*(fugacity!A224-1000)/(calculations!$C$41*calculations!$C$42))</f>
        <v>4.7215242093569331E-7</v>
      </c>
      <c r="C224" s="14">
        <f t="shared" si="5"/>
        <v>1.3761936545470995E-5</v>
      </c>
    </row>
    <row r="225" spans="1:3">
      <c r="A225">
        <f>calculations!$C$39/fugacity!B225</f>
        <v>1.4167438626448203E-5</v>
      </c>
      <c r="B225">
        <f>EXP(calculations!$C$44)*EXP(-calculations!$C$43*(fugacity!A225-1000)/(calculations!$C$41*calculations!$C$42))</f>
        <v>4.720892065580915E-7</v>
      </c>
      <c r="C225" s="14">
        <f t="shared" si="5"/>
        <v>1.3695349419890112E-5</v>
      </c>
    </row>
    <row r="226" spans="1:3">
      <c r="A226">
        <f>calculations!$C$39/fugacity!B226</f>
        <v>1.4101409550568644E-5</v>
      </c>
      <c r="B226">
        <f>EXP(calculations!$C$44)*EXP(-calculations!$C$43*(fugacity!A226-1000)/(calculations!$C$41*calculations!$C$42))</f>
        <v>4.7202600064398011E-7</v>
      </c>
      <c r="C226" s="14">
        <f t="shared" si="5"/>
        <v>1.3629383549924664E-5</v>
      </c>
    </row>
    <row r="227" spans="1:3">
      <c r="A227">
        <f>calculations!$C$39/fugacity!B227</f>
        <v>1.4035993092633315E-5</v>
      </c>
      <c r="B227">
        <f>EXP(calculations!$C$44)*EXP(-calculations!$C$43*(fugacity!A227-1000)/(calculations!$C$41*calculations!$C$42))</f>
        <v>4.7196280319222619E-7</v>
      </c>
      <c r="C227" s="14">
        <f t="shared" si="5"/>
        <v>1.356403028944109E-5</v>
      </c>
    </row>
    <row r="228" spans="1:3">
      <c r="A228">
        <f>calculations!$C$39/fugacity!B228</f>
        <v>1.3971180766204398E-5</v>
      </c>
      <c r="B228">
        <f>EXP(calculations!$C$44)*EXP(-calculations!$C$43*(fugacity!A228-1000)/(calculations!$C$41*calculations!$C$42))</f>
        <v>4.7189961420169666E-7</v>
      </c>
      <c r="C228" s="14">
        <f t="shared" si="5"/>
        <v>1.3499281152002701E-5</v>
      </c>
    </row>
    <row r="229" spans="1:3">
      <c r="A229">
        <f>calculations!$C$39/fugacity!B229</f>
        <v>1.390696424087085E-5</v>
      </c>
      <c r="B229">
        <f>EXP(calculations!$C$44)*EXP(-calculations!$C$43*(fugacity!A229-1000)/(calculations!$C$41*calculations!$C$42))</f>
        <v>4.7183643367125863E-7</v>
      </c>
      <c r="C229" s="14">
        <f t="shared" si="5"/>
        <v>1.3435127807199592E-5</v>
      </c>
    </row>
    <row r="230" spans="1:3">
      <c r="A230">
        <f>calculations!$C$39/fugacity!B230</f>
        <v>1.3843335338679028E-5</v>
      </c>
      <c r="B230">
        <f>EXP(calculations!$C$44)*EXP(-calculations!$C$43*(fugacity!A230-1000)/(calculations!$C$41*calculations!$C$42))</f>
        <v>4.7177326159977955E-7</v>
      </c>
      <c r="C230" s="14">
        <f t="shared" si="5"/>
        <v>1.3371562077079248E-5</v>
      </c>
    </row>
    <row r="231" spans="1:3">
      <c r="A231">
        <f>calculations!$C$39/fugacity!B231</f>
        <v>1.3780286030660862E-5</v>
      </c>
      <c r="B231">
        <f>EXP(calculations!$C$44)*EXP(-calculations!$C$43*(fugacity!A231-1000)/(calculations!$C$41*calculations!$C$42))</f>
        <v>4.7171009798612673E-7</v>
      </c>
      <c r="C231" s="14">
        <f t="shared" si="5"/>
        <v>1.3308575932674736E-5</v>
      </c>
    </row>
    <row r="232" spans="1:3">
      <c r="A232">
        <f>calculations!$C$39/fugacity!B232</f>
        <v>1.3717243053724649E-5</v>
      </c>
      <c r="B232">
        <f>EXP(calculations!$C$44)*EXP(-calculations!$C$43*(fugacity!A232-1000)/(calculations!$C$41*calculations!$C$42))</f>
        <v>4.7164694282916795E-7</v>
      </c>
      <c r="C232" s="14">
        <f t="shared" si="5"/>
        <v>1.3245596110895481E-5</v>
      </c>
    </row>
    <row r="233" spans="1:3">
      <c r="A233">
        <f>calculations!$C$39/fugacity!B233</f>
        <v>1.3655334518217748E-5</v>
      </c>
      <c r="B233">
        <f>EXP(calculations!$C$44)*EXP(-calculations!$C$43*(fugacity!A233-1000)/(calculations!$C$41*calculations!$C$42))</f>
        <v>4.7158379612777084E-7</v>
      </c>
      <c r="C233" s="14">
        <f t="shared" si="5"/>
        <v>1.3183750722089977E-5</v>
      </c>
    </row>
    <row r="234" spans="1:3">
      <c r="A234">
        <f>calculations!$C$39/fugacity!B234</f>
        <v>1.3593982282094562E-5</v>
      </c>
      <c r="B234">
        <f>EXP(calculations!$C$44)*EXP(-calculations!$C$43*(fugacity!A234-1000)/(calculations!$C$41*calculations!$C$42))</f>
        <v>4.7152065788080333E-7</v>
      </c>
      <c r="C234" s="14">
        <f t="shared" si="5"/>
        <v>1.3122461624213758E-5</v>
      </c>
    </row>
    <row r="235" spans="1:3">
      <c r="A235">
        <f>calculations!$C$39/fugacity!B235</f>
        <v>1.353317888067829E-5</v>
      </c>
      <c r="B235">
        <f>EXP(calculations!$C$44)*EXP(-calculations!$C$43*(fugacity!A235-1000)/(calculations!$C$41*calculations!$C$42))</f>
        <v>4.7145752808713358E-7</v>
      </c>
      <c r="C235" s="14">
        <f t="shared" si="5"/>
        <v>1.3061721352591155E-5</v>
      </c>
    </row>
    <row r="236" spans="1:3">
      <c r="A236">
        <f>calculations!$C$39/fugacity!B236</f>
        <v>1.3472371608343636E-5</v>
      </c>
      <c r="B236">
        <f>EXP(calculations!$C$44)*EXP(-calculations!$C$43*(fugacity!A236-1000)/(calculations!$C$41*calculations!$C$42))</f>
        <v>4.713944067456298E-7</v>
      </c>
      <c r="C236" s="14">
        <f t="shared" si="5"/>
        <v>1.3000977201598006E-5</v>
      </c>
    </row>
    <row r="237" spans="1:3">
      <c r="A237">
        <f>calculations!$C$39/fugacity!B237</f>
        <v>1.3412648835839494E-5</v>
      </c>
      <c r="B237">
        <f>EXP(calculations!$C$44)*EXP(-calculations!$C$43*(fugacity!A237-1000)/(calculations!$C$41*calculations!$C$42))</f>
        <v>4.7133129385516029E-7</v>
      </c>
      <c r="C237" s="14">
        <f t="shared" si="5"/>
        <v>1.2941317541984334E-5</v>
      </c>
    </row>
    <row r="238" spans="1:3">
      <c r="A238">
        <f>calculations!$C$39/fugacity!B238</f>
        <v>1.3352917480943678E-5</v>
      </c>
      <c r="B238">
        <f>EXP(calculations!$C$44)*EXP(-calculations!$C$43*(fugacity!A238-1000)/(calculations!$C$41*calculations!$C$42))</f>
        <v>4.7126818941459368E-7</v>
      </c>
      <c r="C238" s="14">
        <f t="shared" si="5"/>
        <v>1.2881649291529084E-5</v>
      </c>
    </row>
    <row r="239" spans="1:3">
      <c r="A239">
        <f>calculations!$C$39/fugacity!B239</f>
        <v>1.3294246783004641E-5</v>
      </c>
      <c r="B239">
        <f>EXP(calculations!$C$44)*EXP(-calculations!$C$43*(fugacity!A239-1000)/(calculations!$C$41*calculations!$C$42))</f>
        <v>4.7120509342279865E-7</v>
      </c>
      <c r="C239" s="14">
        <f t="shared" si="5"/>
        <v>1.2823041689581841E-5</v>
      </c>
    </row>
    <row r="240" spans="1:3">
      <c r="A240">
        <f>calculations!$C$39/fugacity!B240</f>
        <v>1.3235563040345231E-5</v>
      </c>
      <c r="B240">
        <f>EXP(calculations!$C$44)*EXP(-calculations!$C$43*(fugacity!A240-1000)/(calculations!$C$41*calculations!$C$42))</f>
        <v>4.7114200587864389E-7</v>
      </c>
      <c r="C240" s="14">
        <f t="shared" si="5"/>
        <v>1.2764421034466587E-5</v>
      </c>
    </row>
    <row r="241" spans="1:3">
      <c r="A241">
        <f>calculations!$C$39/fugacity!B241</f>
        <v>1.3177395106802913E-5</v>
      </c>
      <c r="B241">
        <f>EXP(calculations!$C$44)*EXP(-calculations!$C$43*(fugacity!A241-1000)/(calculations!$C$41*calculations!$C$42))</f>
        <v>4.7107892678099855E-7</v>
      </c>
      <c r="C241" s="14">
        <f t="shared" si="5"/>
        <v>1.2706316180021914E-5</v>
      </c>
    </row>
    <row r="242" spans="1:3">
      <c r="A242">
        <f>calculations!$C$39/fugacity!B242</f>
        <v>1.3120253408464587E-5</v>
      </c>
      <c r="B242">
        <f>EXP(calculations!$C$44)*EXP(-calculations!$C$43*(fugacity!A242-1000)/(calculations!$C$41*calculations!$C$42))</f>
        <v>4.7101585612873169E-7</v>
      </c>
      <c r="C242" s="14">
        <f t="shared" si="5"/>
        <v>1.2649237552335855E-5</v>
      </c>
    </row>
    <row r="243" spans="1:3">
      <c r="A243">
        <f>calculations!$C$39/fugacity!B243</f>
        <v>1.3063092401778835E-5</v>
      </c>
      <c r="B243">
        <f>EXP(calculations!$C$44)*EXP(-calculations!$C$43*(fugacity!A243-1000)/(calculations!$C$41*calculations!$C$42))</f>
        <v>4.7095279392071257E-7</v>
      </c>
      <c r="C243" s="14">
        <f t="shared" si="5"/>
        <v>1.2592139607858122E-5</v>
      </c>
    </row>
    <row r="244" spans="1:3">
      <c r="A244">
        <f>calculations!$C$39/fugacity!B244</f>
        <v>1.3006427301282628E-5</v>
      </c>
      <c r="B244">
        <f>EXP(calculations!$C$44)*EXP(-calculations!$C$43*(fugacity!A244-1000)/(calculations!$C$41*calculations!$C$42))</f>
        <v>4.7088974015581061E-7</v>
      </c>
      <c r="C244" s="14">
        <f t="shared" si="5"/>
        <v>1.2535537561126817E-5</v>
      </c>
    </row>
    <row r="245" spans="1:3">
      <c r="A245">
        <f>calculations!$C$39/fugacity!B245</f>
        <v>1.2950251681421057E-5</v>
      </c>
      <c r="B245">
        <f>EXP(calculations!$C$44)*EXP(-calculations!$C$43*(fugacity!A245-1000)/(calculations!$C$41*calculations!$C$42))</f>
        <v>4.7082669483289556E-7</v>
      </c>
      <c r="C245" s="14">
        <f t="shared" si="5"/>
        <v>1.2479424986588161E-5</v>
      </c>
    </row>
    <row r="246" spans="1:3">
      <c r="A246">
        <f>calculations!$C$39/fugacity!B246</f>
        <v>1.2894559227171405E-5</v>
      </c>
      <c r="B246">
        <f>EXP(calculations!$C$44)*EXP(-calculations!$C$43*(fugacity!A246-1000)/(calculations!$C$41*calculations!$C$42))</f>
        <v>4.7076365795083699E-7</v>
      </c>
      <c r="C246" s="14">
        <f t="shared" si="5"/>
        <v>1.2423795569220568E-5</v>
      </c>
    </row>
    <row r="247" spans="1:3">
      <c r="A247">
        <f>calculations!$C$39/fugacity!B247</f>
        <v>1.2839839057618193E-5</v>
      </c>
      <c r="B247">
        <f>EXP(calculations!$C$44)*EXP(-calculations!$C$43*(fugacity!A247-1000)/(calculations!$C$41*calculations!$C$42))</f>
        <v>4.7070062950850485E-7</v>
      </c>
      <c r="C247" s="14">
        <f t="shared" si="5"/>
        <v>1.2369138428109688E-5</v>
      </c>
    </row>
    <row r="248" spans="1:3">
      <c r="A248">
        <f>calculations!$C$39/fugacity!B248</f>
        <v>1.2785090204844852E-5</v>
      </c>
      <c r="B248">
        <f>EXP(calculations!$C$44)*EXP(-calculations!$C$43*(fugacity!A248-1000)/(calculations!$C$41*calculations!$C$42))</f>
        <v>4.7063760950476916E-7</v>
      </c>
      <c r="C248" s="14">
        <f t="shared" si="5"/>
        <v>1.2314452595340083E-5</v>
      </c>
    </row>
    <row r="249" spans="1:3">
      <c r="A249">
        <f>calculations!$C$39/fugacity!B249</f>
        <v>1.2730806266018481E-5</v>
      </c>
      <c r="B249">
        <f>EXP(calculations!$C$44)*EXP(-calculations!$C$43*(fugacity!A249-1000)/(calculations!$C$41*calculations!$C$42))</f>
        <v>4.7057459793850018E-7</v>
      </c>
      <c r="C249" s="14">
        <f t="shared" si="5"/>
        <v>1.2260231668079981E-5</v>
      </c>
    </row>
    <row r="250" spans="1:3">
      <c r="A250">
        <f>calculations!$C$39/fugacity!B250</f>
        <v>1.2676981344272154E-5</v>
      </c>
      <c r="B250">
        <f>EXP(calculations!$C$44)*EXP(-calculations!$C$43*(fugacity!A250-1000)/(calculations!$C$41*calculations!$C$42))</f>
        <v>4.7051159480856824E-7</v>
      </c>
      <c r="C250" s="14">
        <f t="shared" si="5"/>
        <v>1.2206469749463586E-5</v>
      </c>
    </row>
    <row r="251" spans="1:3">
      <c r="A251">
        <f>calculations!$C$39/fugacity!B251</f>
        <v>1.262313085839798E-5</v>
      </c>
      <c r="B251">
        <f>EXP(calculations!$C$44)*EXP(-calculations!$C$43*(fugacity!A251-1000)/(calculations!$C$41*calculations!$C$42))</f>
        <v>4.7044860011384375E-7</v>
      </c>
      <c r="C251" s="14">
        <f t="shared" si="5"/>
        <v>1.2152682258284136E-5</v>
      </c>
    </row>
    <row r="252" spans="1:3">
      <c r="A252">
        <f>calculations!$C$39/fugacity!B252</f>
        <v>1.2570210681441295E-5</v>
      </c>
      <c r="B252">
        <f>EXP(calculations!$C$44)*EXP(-calculations!$C$43*(fugacity!A252-1000)/(calculations!$C$41*calculations!$C$42))</f>
        <v>4.7038561385319738E-7</v>
      </c>
      <c r="C252" s="14">
        <f t="shared" si="5"/>
        <v>1.2099825067588099E-5</v>
      </c>
    </row>
    <row r="253" spans="1:3">
      <c r="A253">
        <f>calculations!$C$39/fugacity!B253</f>
        <v>1.2517732368456491E-5</v>
      </c>
      <c r="B253">
        <f>EXP(calculations!$C$44)*EXP(-calculations!$C$43*(fugacity!A253-1000)/(calculations!$C$41*calculations!$C$42))</f>
        <v>4.7032263602550006E-7</v>
      </c>
      <c r="C253" s="14">
        <f t="shared" si="5"/>
        <v>1.2047409732430991E-5</v>
      </c>
    </row>
    <row r="254" spans="1:3">
      <c r="A254">
        <f>calculations!$C$39/fugacity!B254</f>
        <v>1.246569040834942E-5</v>
      </c>
      <c r="B254">
        <f>EXP(calculations!$C$44)*EXP(-calculations!$C$43*(fugacity!A254-1000)/(calculations!$C$41*calculations!$C$42))</f>
        <v>4.702596666296226E-7</v>
      </c>
      <c r="C254" s="14">
        <f t="shared" si="5"/>
        <v>1.1995430741719797E-5</v>
      </c>
    </row>
    <row r="255" spans="1:3">
      <c r="A255">
        <f>calculations!$C$39/fugacity!B255</f>
        <v>1.241361635942416E-5</v>
      </c>
      <c r="B255">
        <f>EXP(calculations!$C$44)*EXP(-calculations!$C$43*(fugacity!A255-1000)/(calculations!$C$41*calculations!$C$42))</f>
        <v>4.7019670566443612E-7</v>
      </c>
      <c r="C255" s="14">
        <f t="shared" ref="C255:C309" si="6">A255-B255</f>
        <v>1.1943419653759724E-5</v>
      </c>
    </row>
    <row r="256" spans="1:3">
      <c r="A256">
        <f>calculations!$C$39/fugacity!B256</f>
        <v>1.2362434745283453E-5</v>
      </c>
      <c r="B256">
        <f>EXP(calculations!$C$44)*EXP(-calculations!$C$43*(fugacity!A256-1000)/(calculations!$C$41*calculations!$C$42))</f>
        <v>4.701337531288119E-7</v>
      </c>
      <c r="C256" s="14">
        <f t="shared" si="6"/>
        <v>1.1892300992154641E-5</v>
      </c>
    </row>
    <row r="257" spans="1:3">
      <c r="A257">
        <f>calculations!$C$39/fugacity!B257</f>
        <v>1.2311673444032153E-5</v>
      </c>
      <c r="B257">
        <f>EXP(calculations!$C$44)*EXP(-calculations!$C$43*(fugacity!A257-1000)/(calculations!$C$41*calculations!$C$42))</f>
        <v>4.7007080902162131E-7</v>
      </c>
      <c r="C257" s="14">
        <f t="shared" si="6"/>
        <v>1.1841602635010532E-5</v>
      </c>
    </row>
    <row r="258" spans="1:3">
      <c r="A258">
        <f>calculations!$C$39/fugacity!B258</f>
        <v>1.2260875601861159E-5</v>
      </c>
      <c r="B258">
        <f>EXP(calculations!$C$44)*EXP(-calculations!$C$43*(fugacity!A258-1000)/(calculations!$C$41*calculations!$C$42))</f>
        <v>4.70007873341736E-7</v>
      </c>
      <c r="C258" s="14">
        <f t="shared" si="6"/>
        <v>1.1790867728519423E-5</v>
      </c>
    </row>
    <row r="259" spans="1:3">
      <c r="A259">
        <f>calculations!$C$39/fugacity!B259</f>
        <v>1.2210943212963059E-5</v>
      </c>
      <c r="B259">
        <f>EXP(calculations!$C$44)*EXP(-calculations!$C$43*(fugacity!A259-1000)/(calculations!$C$41*calculations!$C$42))</f>
        <v>4.6994494608802756E-7</v>
      </c>
      <c r="C259" s="14">
        <f t="shared" si="6"/>
        <v>1.1740998266875033E-5</v>
      </c>
    </row>
    <row r="260" spans="1:3">
      <c r="A260">
        <f>calculations!$C$39/fugacity!B260</f>
        <v>1.2160971507326848E-5</v>
      </c>
      <c r="B260">
        <f>EXP(calculations!$C$44)*EXP(-calculations!$C$43*(fugacity!A260-1000)/(calculations!$C$41*calculations!$C$42))</f>
        <v>4.6988202725936802E-7</v>
      </c>
      <c r="C260" s="14">
        <f t="shared" si="6"/>
        <v>1.169108948006748E-5</v>
      </c>
    </row>
    <row r="261" spans="1:3">
      <c r="A261">
        <f>calculations!$C$39/fugacity!B261</f>
        <v>1.2111847891572515E-5</v>
      </c>
      <c r="B261">
        <f>EXP(calculations!$C$44)*EXP(-calculations!$C$43*(fugacity!A261-1000)/(calculations!$C$41*calculations!$C$42))</f>
        <v>4.6981911685462912E-7</v>
      </c>
      <c r="C261" s="14">
        <f t="shared" si="6"/>
        <v>1.1642028774717885E-5</v>
      </c>
    </row>
    <row r="262" spans="1:3">
      <c r="A262">
        <f>calculations!$C$39/fugacity!B262</f>
        <v>1.2062682331648767E-5</v>
      </c>
      <c r="B262">
        <f>EXP(calculations!$C$44)*EXP(-calculations!$C$43*(fugacity!A262-1000)/(calculations!$C$41*calculations!$C$42))</f>
        <v>4.6975621487268325E-7</v>
      </c>
      <c r="C262" s="14">
        <f t="shared" si="6"/>
        <v>1.1592926116776084E-5</v>
      </c>
    </row>
    <row r="263" spans="1:3">
      <c r="A263">
        <f>calculations!$C$39/fugacity!B263</f>
        <v>1.2013914312981309E-5</v>
      </c>
      <c r="B263">
        <f>EXP(calculations!$C$44)*EXP(-calculations!$C$43*(fugacity!A263-1000)/(calculations!$C$41*calculations!$C$42))</f>
        <v>4.6969332131240258E-7</v>
      </c>
      <c r="C263" s="14">
        <f t="shared" si="6"/>
        <v>1.1544220991668905E-5</v>
      </c>
    </row>
    <row r="264" spans="1:3">
      <c r="A264">
        <f>calculations!$C$39/fugacity!B264</f>
        <v>1.1965969231772531E-5</v>
      </c>
      <c r="B264">
        <f>EXP(calculations!$C$44)*EXP(-calculations!$C$43*(fugacity!A264-1000)/(calculations!$C$41*calculations!$C$42))</f>
        <v>4.6963043617265972E-7</v>
      </c>
      <c r="C264" s="14">
        <f t="shared" si="6"/>
        <v>1.1496338795599871E-5</v>
      </c>
    </row>
    <row r="265" spans="1:3">
      <c r="A265">
        <f>calculations!$C$39/fugacity!B265</f>
        <v>1.1917978522256004E-5</v>
      </c>
      <c r="B265">
        <f>EXP(calculations!$C$44)*EXP(-calculations!$C$43*(fugacity!A265-1000)/(calculations!$C$41*calculations!$C$42))</f>
        <v>4.6956755945232706E-7</v>
      </c>
      <c r="C265" s="14">
        <f t="shared" si="6"/>
        <v>1.1448410962803677E-5</v>
      </c>
    </row>
    <row r="266" spans="1:3">
      <c r="A266">
        <f>calculations!$C$39/fugacity!B266</f>
        <v>1.1870371218079791E-5</v>
      </c>
      <c r="B266">
        <f>EXP(calculations!$C$44)*EXP(-calculations!$C$43*(fugacity!A266-1000)/(calculations!$C$41*calculations!$C$42))</f>
        <v>4.6950469115027755E-7</v>
      </c>
      <c r="C266" s="14">
        <f t="shared" si="6"/>
        <v>1.1400866526929513E-5</v>
      </c>
    </row>
    <row r="267" spans="1:3">
      <c r="A267">
        <f>calculations!$C$39/fugacity!B267</f>
        <v>1.1823142742895956E-5</v>
      </c>
      <c r="B267">
        <f>EXP(calculations!$C$44)*EXP(-calculations!$C$43*(fugacity!A267-1000)/(calculations!$C$41*calculations!$C$42))</f>
        <v>4.6944183126538408E-7</v>
      </c>
      <c r="C267" s="14">
        <f t="shared" si="6"/>
        <v>1.1353700911630571E-5</v>
      </c>
    </row>
    <row r="268" spans="1:3">
      <c r="A268">
        <f>calculations!$C$39/fugacity!B268</f>
        <v>1.1776288592899341E-5</v>
      </c>
      <c r="B268">
        <f>EXP(calculations!$C$44)*EXP(-calculations!$C$43*(fugacity!A268-1000)/(calculations!$C$41*calculations!$C$42))</f>
        <v>4.693789797965197E-7</v>
      </c>
      <c r="C268" s="14">
        <f t="shared" si="6"/>
        <v>1.1306909613102821E-5</v>
      </c>
    </row>
    <row r="269" spans="1:3">
      <c r="A269">
        <f>calculations!$C$39/fugacity!B269</f>
        <v>1.1729804335395826E-5</v>
      </c>
      <c r="B269">
        <f>EXP(calculations!$C$44)*EXP(-calculations!$C$43*(fugacity!A269-1000)/(calculations!$C$41*calculations!$C$42))</f>
        <v>4.693161367425575E-7</v>
      </c>
      <c r="C269" s="14">
        <f t="shared" si="6"/>
        <v>1.1260488198653269E-5</v>
      </c>
    </row>
    <row r="270" spans="1:3">
      <c r="A270">
        <f>calculations!$C$39/fugacity!B270</f>
        <v>1.1683685607404379E-5</v>
      </c>
      <c r="B270">
        <f>EXP(calculations!$C$44)*EXP(-calculations!$C$43*(fugacity!A270-1000)/(calculations!$C$41*calculations!$C$42))</f>
        <v>4.6925330210237104E-7</v>
      </c>
      <c r="C270" s="14">
        <f t="shared" si="6"/>
        <v>1.1214432305302007E-5</v>
      </c>
    </row>
    <row r="271" spans="1:3">
      <c r="A271">
        <f>calculations!$C$39/fugacity!B271</f>
        <v>1.1637928114291949E-5</v>
      </c>
      <c r="B271">
        <f>EXP(calculations!$C$44)*EXP(-calculations!$C$43*(fugacity!A271-1000)/(calculations!$C$41*calculations!$C$42))</f>
        <v>4.6919047587483369E-7</v>
      </c>
      <c r="C271" s="14">
        <f t="shared" si="6"/>
        <v>1.1168737638417114E-5</v>
      </c>
    </row>
    <row r="272" spans="1:3">
      <c r="A272">
        <f>calculations!$C$39/fugacity!B272</f>
        <v>1.1592527628440305E-5</v>
      </c>
      <c r="B272">
        <f>EXP(calculations!$C$44)*EXP(-calculations!$C$43*(fugacity!A272-1000)/(calculations!$C$41*calculations!$C$42))</f>
        <v>4.6912765805881918E-7</v>
      </c>
      <c r="C272" s="14">
        <f t="shared" si="6"/>
        <v>1.1123399970381486E-5</v>
      </c>
    </row>
    <row r="273" spans="1:3">
      <c r="A273">
        <f>calculations!$C$39/fugacity!B273</f>
        <v>1.1547479987943971E-5</v>
      </c>
      <c r="B273">
        <f>EXP(calculations!$C$44)*EXP(-calculations!$C$43*(fugacity!A273-1000)/(calculations!$C$41*calculations!$C$42))</f>
        <v>4.6906484865320137E-7</v>
      </c>
      <c r="C273" s="14">
        <f t="shared" si="6"/>
        <v>1.107841513929077E-5</v>
      </c>
    </row>
    <row r="274" spans="1:3">
      <c r="A274">
        <f>calculations!$C$39/fugacity!B274</f>
        <v>1.1502781095338397E-5</v>
      </c>
      <c r="B274">
        <f>EXP(calculations!$C$44)*EXP(-calculations!$C$43*(fugacity!A274-1000)/(calculations!$C$41*calculations!$C$42))</f>
        <v>4.6900204765685414E-7</v>
      </c>
      <c r="C274" s="14">
        <f t="shared" si="6"/>
        <v>1.1033779047681543E-5</v>
      </c>
    </row>
    <row r="275" spans="1:3">
      <c r="A275">
        <f>calculations!$C$39/fugacity!B275</f>
        <v>1.1458426916357544E-5</v>
      </c>
      <c r="B275">
        <f>EXP(calculations!$C$44)*EXP(-calculations!$C$43*(fugacity!A275-1000)/(calculations!$C$41*calculations!$C$42))</f>
        <v>4.6893925506865177E-7</v>
      </c>
      <c r="C275" s="14">
        <f t="shared" si="6"/>
        <v>1.0989487661288891E-5</v>
      </c>
    </row>
    <row r="276" spans="1:3">
      <c r="A276">
        <f>calculations!$C$39/fugacity!B276</f>
        <v>1.141402202450431E-5</v>
      </c>
      <c r="B276">
        <f>EXP(calculations!$C$44)*EXP(-calculations!$C$43*(fugacity!A276-1000)/(calculations!$C$41*calculations!$C$42))</f>
        <v>4.6887647088746824E-7</v>
      </c>
      <c r="C276" s="14">
        <f t="shared" si="6"/>
        <v>1.0945145553616842E-5</v>
      </c>
    </row>
    <row r="277" spans="1:3">
      <c r="A277">
        <f>calculations!$C$39/fugacity!B277</f>
        <v>1.1370348406700188E-5</v>
      </c>
      <c r="B277">
        <f>EXP(calculations!$C$44)*EXP(-calculations!$C$43*(fugacity!A277-1000)/(calculations!$C$41*calculations!$C$42))</f>
        <v>4.6881369511217822E-7</v>
      </c>
      <c r="C277" s="14">
        <f t="shared" si="6"/>
        <v>1.090153471158801E-5</v>
      </c>
    </row>
    <row r="278" spans="1:3">
      <c r="A278">
        <f>calculations!$C$39/fugacity!B278</f>
        <v>1.1327007732788387E-5</v>
      </c>
      <c r="B278">
        <f>EXP(calculations!$C$44)*EXP(-calculations!$C$43*(fugacity!A278-1000)/(calculations!$C$41*calculations!$C$42))</f>
        <v>4.6875092774165621E-7</v>
      </c>
      <c r="C278" s="14">
        <f t="shared" si="6"/>
        <v>1.0858256805046731E-5</v>
      </c>
    </row>
    <row r="279" spans="1:3">
      <c r="A279">
        <f>calculations!$C$39/fugacity!B279</f>
        <v>1.1283613649732886E-5</v>
      </c>
      <c r="B279">
        <f>EXP(calculations!$C$44)*EXP(-calculations!$C$43*(fugacity!A279-1000)/(calculations!$C$41*calculations!$C$42))</f>
        <v>4.6868816877477693E-7</v>
      </c>
      <c r="C279" s="14">
        <f t="shared" si="6"/>
        <v>1.0814925480958108E-5</v>
      </c>
    </row>
    <row r="280" spans="1:3">
      <c r="A280">
        <f>calculations!$C$39/fugacity!B280</f>
        <v>1.1240930431387503E-5</v>
      </c>
      <c r="B280">
        <f>EXP(calculations!$C$44)*EXP(-calculations!$C$43*(fugacity!A280-1000)/(calculations!$C$41*calculations!$C$42))</f>
        <v>4.6862541821041525E-7</v>
      </c>
      <c r="C280" s="14">
        <f t="shared" si="6"/>
        <v>1.0772305013177089E-5</v>
      </c>
    </row>
    <row r="281" spans="1:3">
      <c r="A281">
        <f>calculations!$C$39/fugacity!B281</f>
        <v>1.1198192127200336E-5</v>
      </c>
      <c r="B281">
        <f>EXP(calculations!$C$44)*EXP(-calculations!$C$43*(fugacity!A281-1000)/(calculations!$C$41*calculations!$C$42))</f>
        <v>4.6856267604744621E-7</v>
      </c>
      <c r="C281" s="14">
        <f t="shared" si="6"/>
        <v>1.0729629451152889E-5</v>
      </c>
    </row>
    <row r="282" spans="1:3">
      <c r="A282">
        <f>calculations!$C$39/fugacity!B282</f>
        <v>1.1156151517196433E-5</v>
      </c>
      <c r="B282">
        <f>EXP(calculations!$C$44)*EXP(-calculations!$C$43*(fugacity!A282-1000)/(calculations!$C$41*calculations!$C$42))</f>
        <v>4.684999422847451E-7</v>
      </c>
      <c r="C282" s="14">
        <f t="shared" si="6"/>
        <v>1.0687651574911689E-5</v>
      </c>
    </row>
    <row r="283" spans="1:3">
      <c r="A283">
        <f>calculations!$C$39/fugacity!B283</f>
        <v>1.1114054238045855E-5</v>
      </c>
      <c r="B283">
        <f>EXP(calculations!$C$44)*EXP(-calculations!$C$43*(fugacity!A283-1000)/(calculations!$C$41*calculations!$C$42))</f>
        <v>4.6843721692118691E-7</v>
      </c>
      <c r="C283" s="14">
        <f t="shared" si="6"/>
        <v>1.0645617021124668E-5</v>
      </c>
    </row>
    <row r="284" spans="1:3">
      <c r="A284">
        <f>calculations!$C$39/fugacity!B284</f>
        <v>1.1072273469261159E-5</v>
      </c>
      <c r="B284">
        <f>EXP(calculations!$C$44)*EXP(-calculations!$C$43*(fugacity!A284-1000)/(calculations!$C$41*calculations!$C$42))</f>
        <v>4.6837449995564747E-7</v>
      </c>
      <c r="C284" s="14">
        <f t="shared" si="6"/>
        <v>1.0603898969305512E-5</v>
      </c>
    </row>
    <row r="285" spans="1:3">
      <c r="A285">
        <f>calculations!$C$39/fugacity!B285</f>
        <v>1.1031171264211368E-5</v>
      </c>
      <c r="B285">
        <f>EXP(calculations!$C$44)*EXP(-calculations!$C$43*(fugacity!A285-1000)/(calculations!$C$41*calculations!$C$42))</f>
        <v>4.6831179138700218E-7</v>
      </c>
      <c r="C285" s="14">
        <f t="shared" si="6"/>
        <v>1.0562859472824365E-5</v>
      </c>
    </row>
    <row r="286" spans="1:3">
      <c r="A286">
        <f>calculations!$C$39/fugacity!B286</f>
        <v>1.0990010177404609E-5</v>
      </c>
      <c r="B286">
        <f>EXP(calculations!$C$44)*EXP(-calculations!$C$43*(fugacity!A286-1000)/(calculations!$C$41*calculations!$C$42))</f>
        <v>4.6824909121412698E-7</v>
      </c>
      <c r="C286" s="14">
        <f t="shared" si="6"/>
        <v>1.0521761086190481E-5</v>
      </c>
    </row>
    <row r="287" spans="1:3">
      <c r="A287">
        <f>calculations!$C$39/fugacity!B287</f>
        <v>1.0949155120983029E-5</v>
      </c>
      <c r="B287">
        <f>EXP(calculations!$C$44)*EXP(-calculations!$C$43*(fugacity!A287-1000)/(calculations!$C$41*calculations!$C$42))</f>
        <v>4.6818639943589774E-7</v>
      </c>
      <c r="C287" s="14">
        <f t="shared" si="6"/>
        <v>1.0480968721547131E-5</v>
      </c>
    </row>
    <row r="288" spans="1:3">
      <c r="A288">
        <f>calculations!$C$39/fugacity!B288</f>
        <v>1.0908602694609017E-5</v>
      </c>
      <c r="B288">
        <f>EXP(calculations!$C$44)*EXP(-calculations!$C$43*(fugacity!A288-1000)/(calculations!$C$41*calculations!$C$42))</f>
        <v>4.6812371605119046E-7</v>
      </c>
      <c r="C288" s="14">
        <f t="shared" si="6"/>
        <v>1.0440478978557827E-5</v>
      </c>
    </row>
    <row r="289" spans="1:3">
      <c r="A289">
        <f>calculations!$C$39/fugacity!B289</f>
        <v>1.0868349548134446E-5</v>
      </c>
      <c r="B289">
        <f>EXP(calculations!$C$44)*EXP(-calculations!$C$43*(fugacity!A289-1000)/(calculations!$C$41*calculations!$C$42))</f>
        <v>4.6806104105888143E-7</v>
      </c>
      <c r="C289" s="14">
        <f t="shared" si="6"/>
        <v>1.0400288507075564E-5</v>
      </c>
    </row>
    <row r="290" spans="1:3">
      <c r="A290">
        <f>calculations!$C$39/fugacity!B290</f>
        <v>1.082839238067807E-5</v>
      </c>
      <c r="B290">
        <f>EXP(calculations!$C$44)*EXP(-calculations!$C$43*(fugacity!A290-1000)/(calculations!$C$41*calculations!$C$42))</f>
        <v>4.6799837445784702E-7</v>
      </c>
      <c r="C290" s="14">
        <f t="shared" si="6"/>
        <v>1.0360394006220222E-5</v>
      </c>
    </row>
    <row r="291" spans="1:3">
      <c r="A291">
        <f>calculations!$C$39/fugacity!B291</f>
        <v>1.0788727939723205E-5</v>
      </c>
      <c r="B291">
        <f>EXP(calculations!$C$44)*EXP(-calculations!$C$43*(fugacity!A291-1000)/(calculations!$C$41*calculations!$C$42))</f>
        <v>4.679357162469638E-7</v>
      </c>
      <c r="C291" s="14">
        <f t="shared" si="6"/>
        <v>1.0320792223476241E-5</v>
      </c>
    </row>
    <row r="292" spans="1:3">
      <c r="A292">
        <f>calculations!$C$39/fugacity!B292</f>
        <v>1.0749353020235165E-5</v>
      </c>
      <c r="B292">
        <f>EXP(calculations!$C$44)*EXP(-calculations!$C$43*(fugacity!A292-1000)/(calculations!$C$41*calculations!$C$42))</f>
        <v>4.6787306642510839E-7</v>
      </c>
      <c r="C292" s="14">
        <f t="shared" si="6"/>
        <v>1.0281479953810057E-5</v>
      </c>
    </row>
    <row r="293" spans="1:3">
      <c r="A293">
        <f>calculations!$C$39/fugacity!B293</f>
        <v>1.0710264463797947E-5</v>
      </c>
      <c r="B293">
        <f>EXP(calculations!$C$44)*EXP(-calculations!$C$43*(fugacity!A293-1000)/(calculations!$C$41*calculations!$C$42))</f>
        <v>4.6781042499115762E-7</v>
      </c>
      <c r="C293" s="14">
        <f t="shared" si="6"/>
        <v>1.0242454038806789E-5</v>
      </c>
    </row>
    <row r="294" spans="1:3">
      <c r="A294">
        <f>calculations!$C$39/fugacity!B294</f>
        <v>1.0671459157769692E-5</v>
      </c>
      <c r="B294">
        <f>EXP(calculations!$C$44)*EXP(-calculations!$C$43*(fugacity!A294-1000)/(calculations!$C$41*calculations!$C$42))</f>
        <v>4.6774779194398849E-7</v>
      </c>
      <c r="C294" s="14">
        <f t="shared" si="6"/>
        <v>1.0203711365825704E-5</v>
      </c>
    </row>
    <row r="295" spans="1:3">
      <c r="A295">
        <f>calculations!$C$39/fugacity!B295</f>
        <v>1.0632934034456446E-5</v>
      </c>
      <c r="B295">
        <f>EXP(calculations!$C$44)*EXP(-calculations!$C$43*(fugacity!A295-1000)/(calculations!$C$41*calculations!$C$42))</f>
        <v>4.676851672824782E-7</v>
      </c>
      <c r="C295" s="14">
        <f t="shared" si="6"/>
        <v>1.0165248867173968E-5</v>
      </c>
    </row>
    <row r="296" spans="1:3">
      <c r="A296">
        <f>calculations!$C$39/fugacity!B296</f>
        <v>1.0594348821025662E-5</v>
      </c>
      <c r="B296">
        <f>EXP(calculations!$C$44)*EXP(-calculations!$C$43*(fugacity!A296-1000)/(calculations!$C$41*calculations!$C$42))</f>
        <v>4.6762255100550396E-7</v>
      </c>
      <c r="C296" s="14">
        <f t="shared" si="6"/>
        <v>1.0126726270020158E-5</v>
      </c>
    </row>
    <row r="297" spans="1:3">
      <c r="A297">
        <f>calculations!$C$39/fugacity!B297</f>
        <v>1.0556377449014247E-5</v>
      </c>
      <c r="B297">
        <f>EXP(calculations!$C$44)*EXP(-calculations!$C$43*(fugacity!A297-1000)/(calculations!$C$41*calculations!$C$42))</f>
        <v>4.6755994311194323E-7</v>
      </c>
      <c r="C297" s="14">
        <f t="shared" si="6"/>
        <v>1.0088817505902304E-5</v>
      </c>
    </row>
    <row r="298" spans="1:3">
      <c r="A298">
        <f>calculations!$C$39/fugacity!B298</f>
        <v>1.0518677292516708E-5</v>
      </c>
      <c r="B298">
        <f>EXP(calculations!$C$44)*EXP(-calculations!$C$43*(fugacity!A298-1000)/(calculations!$C$41*calculations!$C$42))</f>
        <v>4.6749734360067354E-7</v>
      </c>
      <c r="C298" s="14">
        <f t="shared" si="6"/>
        <v>1.0051179948916034E-5</v>
      </c>
    </row>
    <row r="299" spans="1:3">
      <c r="A299">
        <f>calculations!$C$39/fugacity!B299</f>
        <v>1.0480915390096713E-5</v>
      </c>
      <c r="B299">
        <f>EXP(calculations!$C$44)*EXP(-calculations!$C$43*(fugacity!A299-1000)/(calculations!$C$41*calculations!$C$42))</f>
        <v>4.6743475247057273E-7</v>
      </c>
      <c r="C299" s="14">
        <f t="shared" si="6"/>
        <v>1.001348063762614E-5</v>
      </c>
    </row>
    <row r="300" spans="1:3">
      <c r="A300">
        <f>calculations!$C$39/fugacity!B300</f>
        <v>1.0443751355984723E-5</v>
      </c>
      <c r="B300">
        <f>EXP(calculations!$C$44)*EXP(-calculations!$C$43*(fugacity!A300-1000)/(calculations!$C$41*calculations!$C$42))</f>
        <v>4.6737216972051848E-7</v>
      </c>
      <c r="C300" s="14">
        <f t="shared" si="6"/>
        <v>9.9763791862642044E-6</v>
      </c>
    </row>
    <row r="301" spans="1:3">
      <c r="A301">
        <f>calculations!$C$39/fugacity!B301</f>
        <v>1.0406524551701619E-5</v>
      </c>
      <c r="B301">
        <f>EXP(calculations!$C$44)*EXP(-calculations!$C$43*(fugacity!A301-1000)/(calculations!$C$41*calculations!$C$42))</f>
        <v>4.6730959534938905E-7</v>
      </c>
      <c r="C301" s="14">
        <f t="shared" si="6"/>
        <v>9.9392149563522303E-6</v>
      </c>
    </row>
    <row r="302" spans="1:3">
      <c r="A302">
        <f>calculations!$C$39/fugacity!B302</f>
        <v>1.0369885284702327E-5</v>
      </c>
      <c r="B302">
        <f>EXP(calculations!$C$44)*EXP(-calculations!$C$43*(fugacity!A302-1000)/(calculations!$C$41*calculations!$C$42))</f>
        <v>4.6724702935606256E-7</v>
      </c>
      <c r="C302" s="14">
        <f t="shared" si="6"/>
        <v>9.9026382553462639E-6</v>
      </c>
    </row>
    <row r="303" spans="1:3">
      <c r="A303">
        <f>calculations!$C$39/fugacity!B303</f>
        <v>1.0333182284843404E-5</v>
      </c>
      <c r="B303">
        <f>EXP(calculations!$C$44)*EXP(-calculations!$C$43*(fugacity!A303-1000)/(calculations!$C$41*calculations!$C$42))</f>
        <v>4.671844717394172E-7</v>
      </c>
      <c r="C303" s="14">
        <f t="shared" si="6"/>
        <v>9.8659978131039873E-6</v>
      </c>
    </row>
    <row r="304" spans="1:3">
      <c r="A304">
        <f>calculations!$C$39/fugacity!B304</f>
        <v>1.0297056748113395E-5</v>
      </c>
      <c r="B304">
        <f>EXP(calculations!$C$44)*EXP(-calculations!$C$43*(fugacity!A304-1000)/(calculations!$C$41*calculations!$C$42))</f>
        <v>4.6712192249833161E-7</v>
      </c>
      <c r="C304" s="14">
        <f t="shared" si="6"/>
        <v>9.8299348256150638E-6</v>
      </c>
    </row>
    <row r="305" spans="1:3">
      <c r="A305">
        <f>calculations!$C$39/fugacity!B305</f>
        <v>1.0260866574562867E-5</v>
      </c>
      <c r="B305">
        <f>EXP(calculations!$C$44)*EXP(-calculations!$C$43*(fugacity!A305-1000)/(calculations!$C$41*calculations!$C$42))</f>
        <v>4.6705938163168443E-7</v>
      </c>
      <c r="C305" s="14">
        <f t="shared" si="6"/>
        <v>9.7938071929311831E-6</v>
      </c>
    </row>
    <row r="306" spans="1:3">
      <c r="A306">
        <f>calculations!$C$39/fugacity!B306</f>
        <v>1.0224929899002186E-5</v>
      </c>
      <c r="B306">
        <f>EXP(calculations!$C$44)*EXP(-calculations!$C$43*(fugacity!A306-1000)/(calculations!$C$41*calculations!$C$42))</f>
        <v>4.6699684913835435E-7</v>
      </c>
      <c r="C306" s="14">
        <f t="shared" si="6"/>
        <v>9.7579330498638323E-6</v>
      </c>
    </row>
    <row r="307" spans="1:3">
      <c r="A307">
        <f>calculations!$C$39/fugacity!B307</f>
        <v>1.0189244067245933E-5</v>
      </c>
      <c r="B307">
        <f>EXP(calculations!$C$44)*EXP(-calculations!$C$43*(fugacity!A307-1000)/(calculations!$C$41*calculations!$C$42))</f>
        <v>4.6693432501722037E-7</v>
      </c>
      <c r="C307" s="14">
        <f t="shared" si="6"/>
        <v>9.7223097422287133E-6</v>
      </c>
    </row>
    <row r="308" spans="1:3">
      <c r="A308">
        <f>calculations!$C$39/fugacity!B308</f>
        <v>1.0154116246530225E-5</v>
      </c>
      <c r="B308">
        <f>EXP(calculations!$C$44)*EXP(-calculations!$C$43*(fugacity!A308-1000)/(calculations!$C$41*calculations!$C$42))</f>
        <v>4.6687180926716144E-7</v>
      </c>
      <c r="C308" s="14">
        <f t="shared" si="6"/>
        <v>9.6872444372630642E-6</v>
      </c>
    </row>
    <row r="309" spans="1:3">
      <c r="A309">
        <f>calculations!$C$39/fugacity!B309</f>
        <v>1.0118922143216111E-5</v>
      </c>
      <c r="B309">
        <f>EXP(calculations!$C$44)*EXP(-calculations!$C$43*(fugacity!A309-1000)/(calculations!$C$41*calculations!$C$42))</f>
        <v>4.6680930188705704E-7</v>
      </c>
      <c r="C309" s="14">
        <f t="shared" si="6"/>
        <v>9.6521128413290543E-6</v>
      </c>
    </row>
    <row r="310" spans="1:3">
      <c r="A310">
        <f>calculations!$C$39/fugacity!B310</f>
        <v>1.0083971162324531E-5</v>
      </c>
      <c r="B310">
        <f>EXP(calculations!$C$44)*EXP(-calculations!$C$43*(fugacity!A310-1000)/(calculations!$C$41*calculations!$C$42))</f>
        <v>4.6674680287578634E-7</v>
      </c>
      <c r="C310" s="14">
        <f t="shared" ref="C310:C373" si="7">A310-B310</f>
        <v>9.6172243594487453E-6</v>
      </c>
    </row>
    <row r="311" spans="1:3">
      <c r="A311">
        <f>calculations!$C$39/fugacity!B311</f>
        <v>1.0049260793276402E-5</v>
      </c>
      <c r="B311">
        <f>EXP(calculations!$C$44)*EXP(-calculations!$C$43*(fugacity!A311-1000)/(calculations!$C$41*calculations!$C$42))</f>
        <v>4.6668431223222903E-7</v>
      </c>
      <c r="C311" s="14">
        <f t="shared" si="7"/>
        <v>9.5825764810441729E-6</v>
      </c>
    </row>
    <row r="312" spans="1:3">
      <c r="A312">
        <f>calculations!$C$39/fugacity!B312</f>
        <v>1.0014788559941059E-5</v>
      </c>
      <c r="B312">
        <f>EXP(calculations!$C$44)*EXP(-calculations!$C$43*(fugacity!A312-1000)/(calculations!$C$41*calculations!$C$42))</f>
        <v>4.6662182995526459E-7</v>
      </c>
      <c r="C312" s="14">
        <f t="shared" si="7"/>
        <v>9.5481667299857941E-6</v>
      </c>
    </row>
    <row r="313" spans="1:3">
      <c r="A313">
        <f>calculations!$C$39/fugacity!B313</f>
        <v>9.9805520200474142E-6</v>
      </c>
      <c r="B313">
        <f>EXP(calculations!$C$44)*EXP(-calculations!$C$43*(fugacity!A313-1000)/(calculations!$C$41*calculations!$C$42))</f>
        <v>4.6655935604377314E-7</v>
      </c>
      <c r="C313" s="14">
        <f t="shared" si="7"/>
        <v>9.5139926640036409E-6</v>
      </c>
    </row>
    <row r="314" spans="1:3">
      <c r="A314">
        <f>calculations!$C$39/fugacity!B314</f>
        <v>9.9465487646071886E-6</v>
      </c>
      <c r="B314">
        <f>EXP(calculations!$C$44)*EXP(-calculations!$C$43*(fugacity!A314-1000)/(calculations!$C$41*calculations!$C$42))</f>
        <v>4.6649689049663437E-7</v>
      </c>
      <c r="C314" s="14">
        <f t="shared" si="7"/>
        <v>9.4800518741105545E-6</v>
      </c>
    </row>
    <row r="315" spans="1:3">
      <c r="A315">
        <f>calculations!$C$39/fugacity!B315</f>
        <v>9.9127764173498488E-6</v>
      </c>
      <c r="B315">
        <f>EXP(calculations!$C$44)*EXP(-calculations!$C$43*(fugacity!A315-1000)/(calculations!$C$41*calculations!$C$42))</f>
        <v>4.664344333127286E-7</v>
      </c>
      <c r="C315" s="14">
        <f t="shared" si="7"/>
        <v>9.4463419840371199E-6</v>
      </c>
    </row>
    <row r="316" spans="1:3">
      <c r="A316">
        <f>calculations!$C$39/fugacity!B316</f>
        <v>9.8789393948507336E-6</v>
      </c>
      <c r="B316">
        <f>EXP(calculations!$C$44)*EXP(-calculations!$C$43*(fugacity!A316-1000)/(calculations!$C$41*calculations!$C$42))</f>
        <v>4.6637198449093612E-7</v>
      </c>
      <c r="C316" s="14">
        <f t="shared" si="7"/>
        <v>9.4125674103597972E-6</v>
      </c>
    </row>
    <row r="317" spans="1:3">
      <c r="A317">
        <f>calculations!$C$39/fugacity!B317</f>
        <v>9.8456238377860942E-6</v>
      </c>
      <c r="B317">
        <f>EXP(calculations!$C$44)*EXP(-calculations!$C$43*(fugacity!A317-1000)/(calculations!$C$41*calculations!$C$42))</f>
        <v>4.6630954403013726E-7</v>
      </c>
      <c r="C317" s="14">
        <f t="shared" si="7"/>
        <v>9.3793142937559576E-6</v>
      </c>
    </row>
    <row r="318" spans="1:3">
      <c r="A318">
        <f>calculations!$C$39/fugacity!B318</f>
        <v>9.8125322310431379E-6</v>
      </c>
      <c r="B318">
        <f>EXP(calculations!$C$44)*EXP(-calculations!$C$43*(fugacity!A318-1000)/(calculations!$C$41*calculations!$C$42))</f>
        <v>4.6624711192921265E-7</v>
      </c>
      <c r="C318" s="14">
        <f t="shared" si="7"/>
        <v>9.3462851191139248E-6</v>
      </c>
    </row>
    <row r="319" spans="1:3">
      <c r="A319">
        <f>calculations!$C$39/fugacity!B319</f>
        <v>9.7793749658426001E-6</v>
      </c>
      <c r="B319">
        <f>EXP(calculations!$C$44)*EXP(-calculations!$C$43*(fugacity!A319-1000)/(calculations!$C$41*calculations!$C$42))</f>
        <v>4.66184688187043E-7</v>
      </c>
      <c r="C319" s="14">
        <f t="shared" si="7"/>
        <v>9.3131902776555572E-6</v>
      </c>
    </row>
    <row r="320" spans="1:3">
      <c r="A320">
        <f>calculations!$C$39/fugacity!B320</f>
        <v>9.7467264536422275E-6</v>
      </c>
      <c r="B320">
        <f>EXP(calculations!$C$44)*EXP(-calculations!$C$43*(fugacity!A320-1000)/(calculations!$C$41*calculations!$C$42))</f>
        <v>4.6612227280250927E-7</v>
      </c>
      <c r="C320" s="14">
        <f t="shared" si="7"/>
        <v>9.280604180839718E-6</v>
      </c>
    </row>
    <row r="321" spans="1:3">
      <c r="A321">
        <f>calculations!$C$39/fugacity!B321</f>
        <v>9.7142952106628868E-6</v>
      </c>
      <c r="B321">
        <f>EXP(calculations!$C$44)*EXP(-calculations!$C$43*(fugacity!A321-1000)/(calculations!$C$41*calculations!$C$42))</f>
        <v>4.6605986577449232E-7</v>
      </c>
      <c r="C321" s="14">
        <f t="shared" si="7"/>
        <v>9.2482353448883937E-6</v>
      </c>
    </row>
    <row r="322" spans="1:3">
      <c r="A322">
        <f>calculations!$C$39/fugacity!B322</f>
        <v>9.6817974229846753E-6</v>
      </c>
      <c r="B322">
        <f>EXP(calculations!$C$44)*EXP(-calculations!$C$43*(fugacity!A322-1000)/(calculations!$C$41*calculations!$C$42))</f>
        <v>4.6599746710187354E-7</v>
      </c>
      <c r="C322" s="14">
        <f t="shared" si="7"/>
        <v>9.2157999558828013E-6</v>
      </c>
    </row>
    <row r="323" spans="1:3">
      <c r="A323">
        <f>calculations!$C$39/fugacity!B323</f>
        <v>9.6495163437569546E-6</v>
      </c>
      <c r="B323">
        <f>EXP(calculations!$C$44)*EXP(-calculations!$C$43*(fugacity!A323-1000)/(calculations!$C$41*calculations!$C$42))</f>
        <v>4.659350767835342E-7</v>
      </c>
      <c r="C323" s="14">
        <f t="shared" si="7"/>
        <v>9.1835812669734205E-6</v>
      </c>
    </row>
    <row r="324" spans="1:3">
      <c r="A324">
        <f>calculations!$C$39/fugacity!B324</f>
        <v>9.6177277333483931E-6</v>
      </c>
      <c r="B324">
        <f>EXP(calculations!$C$44)*EXP(-calculations!$C$43*(fugacity!A324-1000)/(calculations!$C$41*calculations!$C$42))</f>
        <v>4.6587269481835575E-7</v>
      </c>
      <c r="C324" s="14">
        <f t="shared" si="7"/>
        <v>9.1518550385300378E-6</v>
      </c>
    </row>
    <row r="325" spans="1:3">
      <c r="A325">
        <f>calculations!$C$39/fugacity!B325</f>
        <v>9.5858717803145505E-6</v>
      </c>
      <c r="B325">
        <f>EXP(calculations!$C$44)*EXP(-calculations!$C$43*(fugacity!A325-1000)/(calculations!$C$41*calculations!$C$42))</f>
        <v>4.6581032120521984E-7</v>
      </c>
      <c r="C325" s="14">
        <f t="shared" si="7"/>
        <v>9.120061459109331E-6</v>
      </c>
    </row>
    <row r="326" spans="1:3">
      <c r="A326">
        <f>calculations!$C$39/fugacity!B326</f>
        <v>9.5545004367147375E-6</v>
      </c>
      <c r="B326">
        <f>EXP(calculations!$C$44)*EXP(-calculations!$C$43*(fugacity!A326-1000)/(calculations!$C$41*calculations!$C$42))</f>
        <v>4.6574795594300823E-7</v>
      </c>
      <c r="C326" s="14">
        <f t="shared" si="7"/>
        <v>9.0887524807717289E-6</v>
      </c>
    </row>
    <row r="327" spans="1:3">
      <c r="A327">
        <f>calculations!$C$39/fugacity!B327</f>
        <v>9.5230612667750481E-6</v>
      </c>
      <c r="B327">
        <f>EXP(calculations!$C$44)*EXP(-calculations!$C$43*(fugacity!A327-1000)/(calculations!$C$41*calculations!$C$42))</f>
        <v>4.6568559903060288E-7</v>
      </c>
      <c r="C327" s="14">
        <f t="shared" si="7"/>
        <v>9.0573756677444452E-6</v>
      </c>
    </row>
    <row r="328" spans="1:3">
      <c r="A328">
        <f>calculations!$C$39/fugacity!B328</f>
        <v>9.4918283200011746E-6</v>
      </c>
      <c r="B328">
        <f>EXP(calculations!$C$44)*EXP(-calculations!$C$43*(fugacity!A328-1000)/(calculations!$C$41*calculations!$C$42))</f>
        <v>4.6562325046688582E-7</v>
      </c>
      <c r="C328" s="14">
        <f t="shared" si="7"/>
        <v>9.0262050695342886E-6</v>
      </c>
    </row>
    <row r="329" spans="1:3">
      <c r="A329">
        <f>calculations!$C$39/fugacity!B329</f>
        <v>9.4607995739651832E-6</v>
      </c>
      <c r="B329">
        <f>EXP(calculations!$C$44)*EXP(-calculations!$C$43*(fugacity!A329-1000)/(calculations!$C$41*calculations!$C$42))</f>
        <v>4.6556091025073939E-7</v>
      </c>
      <c r="C329" s="14">
        <f t="shared" si="7"/>
        <v>8.9952386637144435E-6</v>
      </c>
    </row>
    <row r="330" spans="1:3">
      <c r="A330">
        <f>calculations!$C$39/fugacity!B330</f>
        <v>9.4299730325982093E-6</v>
      </c>
      <c r="B330">
        <f>EXP(calculations!$C$44)*EXP(-calculations!$C$43*(fugacity!A330-1000)/(calculations!$C$41*calculations!$C$42))</f>
        <v>4.6549857838104593E-7</v>
      </c>
      <c r="C330" s="14">
        <f t="shared" si="7"/>
        <v>8.9644744542171633E-6</v>
      </c>
    </row>
    <row r="331" spans="1:3">
      <c r="A331">
        <f>calculations!$C$39/fugacity!B331</f>
        <v>9.3993467257624109E-6</v>
      </c>
      <c r="B331">
        <f>EXP(calculations!$C$44)*EXP(-calculations!$C$43*(fugacity!A331-1000)/(calculations!$C$41*calculations!$C$42))</f>
        <v>4.6543625485668789E-7</v>
      </c>
      <c r="C331" s="14">
        <f t="shared" si="7"/>
        <v>8.9339104709057224E-6</v>
      </c>
    </row>
    <row r="332" spans="1:3">
      <c r="A332">
        <f>calculations!$C$39/fugacity!B332</f>
        <v>9.368918708831245E-6</v>
      </c>
      <c r="B332">
        <f>EXP(calculations!$C$44)*EXP(-calculations!$C$43*(fugacity!A332-1000)/(calculations!$C$41*calculations!$C$42))</f>
        <v>4.6537393967654796E-7</v>
      </c>
      <c r="C332" s="14">
        <f t="shared" si="7"/>
        <v>8.9035447691546975E-6</v>
      </c>
    </row>
    <row r="333" spans="1:3">
      <c r="A333">
        <f>calculations!$C$39/fugacity!B333</f>
        <v>9.3386870622778742E-6</v>
      </c>
      <c r="B333">
        <f>EXP(calculations!$C$44)*EXP(-calculations!$C$43*(fugacity!A333-1000)/(calculations!$C$41*calculations!$C$42))</f>
        <v>4.6531163283950909E-7</v>
      </c>
      <c r="C333" s="14">
        <f t="shared" si="7"/>
        <v>8.8733754294383643E-6</v>
      </c>
    </row>
    <row r="334" spans="1:3">
      <c r="A334">
        <f>calculations!$C$39/fugacity!B334</f>
        <v>9.3086498912714977E-6</v>
      </c>
      <c r="B334">
        <f>EXP(calculations!$C$44)*EXP(-calculations!$C$43*(fugacity!A334-1000)/(calculations!$C$41*calculations!$C$42))</f>
        <v>4.6524933434445413E-7</v>
      </c>
      <c r="C334" s="14">
        <f t="shared" si="7"/>
        <v>8.8434005569270435E-6</v>
      </c>
    </row>
    <row r="335" spans="1:3">
      <c r="A335">
        <f>calculations!$C$39/fugacity!B335</f>
        <v>9.2788053252814739E-6</v>
      </c>
      <c r="B335">
        <f>EXP(calculations!$C$44)*EXP(-calculations!$C$43*(fugacity!A335-1000)/(calculations!$C$41*calculations!$C$42))</f>
        <v>4.6518704419026623E-7</v>
      </c>
      <c r="C335" s="14">
        <f t="shared" si="7"/>
        <v>8.813618281091208E-6</v>
      </c>
    </row>
    <row r="336" spans="1:3">
      <c r="A336">
        <f>calculations!$C$39/fugacity!B336</f>
        <v>9.2491515176890059E-6</v>
      </c>
      <c r="B336">
        <f>EXP(calculations!$C$44)*EXP(-calculations!$C$43*(fugacity!A336-1000)/(calculations!$C$41*calculations!$C$42))</f>
        <v>4.6512476237582877E-7</v>
      </c>
      <c r="C336" s="14">
        <f t="shared" si="7"/>
        <v>8.7840267553131776E-6</v>
      </c>
    </row>
    <row r="337" spans="1:3">
      <c r="A337">
        <f>calculations!$C$39/fugacity!B337</f>
        <v>9.2196866454062757E-6</v>
      </c>
      <c r="B337">
        <f>EXP(calculations!$C$44)*EXP(-calculations!$C$43*(fugacity!A337-1000)/(calculations!$C$41*calculations!$C$42))</f>
        <v>4.6506248890002511E-7</v>
      </c>
      <c r="C337" s="14">
        <f t="shared" si="7"/>
        <v>8.7546241565062504E-6</v>
      </c>
    </row>
    <row r="338" spans="1:3">
      <c r="A338">
        <f>calculations!$C$39/fugacity!B338</f>
        <v>9.1901551349584752E-6</v>
      </c>
      <c r="B338">
        <f>EXP(calculations!$C$44)*EXP(-calculations!$C$43*(fugacity!A338-1000)/(calculations!$C$41*calculations!$C$42))</f>
        <v>4.6500022376173886E-7</v>
      </c>
      <c r="C338" s="14">
        <f t="shared" si="7"/>
        <v>8.7251549111967365E-6</v>
      </c>
    </row>
    <row r="339" spans="1:3">
      <c r="A339">
        <f>calculations!$C$39/fugacity!B339</f>
        <v>9.1610643603776816E-6</v>
      </c>
      <c r="B339">
        <f>EXP(calculations!$C$44)*EXP(-calculations!$C$43*(fugacity!A339-1000)/(calculations!$C$41*calculations!$C$42))</f>
        <v>4.6493796695985357E-7</v>
      </c>
      <c r="C339" s="14">
        <f t="shared" si="7"/>
        <v>8.6961263934178278E-6</v>
      </c>
    </row>
    <row r="340" spans="1:3">
      <c r="A340">
        <f>calculations!$C$39/fugacity!B340</f>
        <v>9.1321571741671343E-6</v>
      </c>
      <c r="B340">
        <f>EXP(calculations!$C$44)*EXP(-calculations!$C$43*(fugacity!A340-1000)/(calculations!$C$41*calculations!$C$42))</f>
        <v>4.6487571849325338E-7</v>
      </c>
      <c r="C340" s="14">
        <f t="shared" si="7"/>
        <v>8.6672814556738801E-6</v>
      </c>
    </row>
    <row r="341" spans="1:3">
      <c r="A341">
        <f>calculations!$C$39/fugacity!B341</f>
        <v>9.1031828509209575E-6</v>
      </c>
      <c r="B341">
        <f>EXP(calculations!$C$44)*EXP(-calculations!$C$43*(fugacity!A341-1000)/(calculations!$C$41*calculations!$C$42))</f>
        <v>4.6481347836082217E-7</v>
      </c>
      <c r="C341" s="14">
        <f t="shared" si="7"/>
        <v>8.6383693725601357E-6</v>
      </c>
    </row>
    <row r="342" spans="1:3">
      <c r="A342">
        <f>calculations!$C$39/fugacity!B342</f>
        <v>9.0746392249024207E-6</v>
      </c>
      <c r="B342">
        <f>EXP(calculations!$C$44)*EXP(-calculations!$C$43*(fugacity!A342-1000)/(calculations!$C$41*calculations!$C$42))</f>
        <v>4.6475124656144414E-7</v>
      </c>
      <c r="C342" s="14">
        <f t="shared" si="7"/>
        <v>8.6098879783409771E-6</v>
      </c>
    </row>
    <row r="343" spans="1:3">
      <c r="A343">
        <f>calculations!$C$39/fugacity!B343</f>
        <v>9.0460281640715687E-6</v>
      </c>
      <c r="B343">
        <f>EXP(calculations!$C$44)*EXP(-calculations!$C$43*(fugacity!A343-1000)/(calculations!$C$41*calculations!$C$42))</f>
        <v>4.6468902309400363E-7</v>
      </c>
      <c r="C343" s="14">
        <f t="shared" si="7"/>
        <v>8.5813391409775654E-6</v>
      </c>
    </row>
    <row r="344" spans="1:3">
      <c r="A344">
        <f>calculations!$C$39/fugacity!B344</f>
        <v>9.0178412824808622E-6</v>
      </c>
      <c r="B344">
        <f>EXP(calculations!$C$44)*EXP(-calculations!$C$43*(fugacity!A344-1000)/(calculations!$C$41*calculations!$C$42))</f>
        <v>4.646268079573851E-7</v>
      </c>
      <c r="C344" s="14">
        <f t="shared" si="7"/>
        <v>8.5532144745234777E-6</v>
      </c>
    </row>
    <row r="345" spans="1:3">
      <c r="A345">
        <f>calculations!$C$39/fugacity!B345</f>
        <v>8.9895866950955123E-6</v>
      </c>
      <c r="B345">
        <f>EXP(calculations!$C$44)*EXP(-calculations!$C$43*(fugacity!A345-1000)/(calculations!$C$41*calculations!$C$42))</f>
        <v>4.6456460115047317E-7</v>
      </c>
      <c r="C345" s="14">
        <f t="shared" si="7"/>
        <v>8.5250220939450399E-6</v>
      </c>
    </row>
    <row r="346" spans="1:3">
      <c r="A346">
        <f>calculations!$C$39/fugacity!B346</f>
        <v>8.961508608538765E-6</v>
      </c>
      <c r="B346">
        <f>EXP(calculations!$C$44)*EXP(-calculations!$C$43*(fugacity!A346-1000)/(calculations!$C$41*calculations!$C$42))</f>
        <v>4.6450240267215255E-7</v>
      </c>
      <c r="C346" s="14">
        <f t="shared" si="7"/>
        <v>8.4970062058666126E-6</v>
      </c>
    </row>
    <row r="347" spans="1:3">
      <c r="A347">
        <f>calculations!$C$39/fugacity!B347</f>
        <v>8.9338451766930029E-6</v>
      </c>
      <c r="B347">
        <f>EXP(calculations!$C$44)*EXP(-calculations!$C$43*(fugacity!A347-1000)/(calculations!$C$41*calculations!$C$42))</f>
        <v>4.6444021252130836E-7</v>
      </c>
      <c r="C347" s="14">
        <f t="shared" si="7"/>
        <v>8.4694049641716948E-6</v>
      </c>
    </row>
    <row r="348" spans="1:3">
      <c r="A348">
        <f>calculations!$C$39/fugacity!B348</f>
        <v>8.9061136797570555E-6</v>
      </c>
      <c r="B348">
        <f>EXP(calculations!$C$44)*EXP(-calculations!$C$43*(fugacity!A348-1000)/(calculations!$C$41*calculations!$C$42))</f>
        <v>4.6437803069682545E-7</v>
      </c>
      <c r="C348" s="14">
        <f t="shared" si="7"/>
        <v>8.4417356490602309E-6</v>
      </c>
    </row>
    <row r="349" spans="1:3">
      <c r="A349">
        <f>calculations!$C$39/fugacity!B349</f>
        <v>8.8785538124238686E-6</v>
      </c>
      <c r="B349">
        <f>EXP(calculations!$C$44)*EXP(-calculations!$C$43*(fugacity!A349-1000)/(calculations!$C$41*calculations!$C$42))</f>
        <v>4.6431585719758909E-7</v>
      </c>
      <c r="C349" s="14">
        <f t="shared" si="7"/>
        <v>8.4142379552262793E-6</v>
      </c>
    </row>
    <row r="350" spans="1:3">
      <c r="A350">
        <f>calculations!$C$39/fugacity!B350</f>
        <v>8.8511639862911859E-6</v>
      </c>
      <c r="B350">
        <f>EXP(calculations!$C$44)*EXP(-calculations!$C$43*(fugacity!A350-1000)/(calculations!$C$41*calculations!$C$42))</f>
        <v>4.642536920224848E-7</v>
      </c>
      <c r="C350" s="14">
        <f t="shared" si="7"/>
        <v>8.3869102942687004E-6</v>
      </c>
    </row>
    <row r="351" spans="1:3">
      <c r="A351">
        <f>calculations!$C$39/fugacity!B351</f>
        <v>8.8239426324969813E-6</v>
      </c>
      <c r="B351">
        <f>EXP(calculations!$C$44)*EXP(-calculations!$C$43*(fugacity!A351-1000)/(calculations!$C$41*calculations!$C$42))</f>
        <v>4.6419153517039792E-7</v>
      </c>
      <c r="C351" s="14">
        <f t="shared" si="7"/>
        <v>8.3597510973265828E-6</v>
      </c>
    </row>
    <row r="352" spans="1:3">
      <c r="A352">
        <f>calculations!$C$39/fugacity!B352</f>
        <v>8.7968882014199177E-6</v>
      </c>
      <c r="B352">
        <f>EXP(calculations!$C$44)*EXP(-calculations!$C$43*(fugacity!A352-1000)/(calculations!$C$41*calculations!$C$42))</f>
        <v>4.6412938664021425E-7</v>
      </c>
      <c r="C352" s="14">
        <f t="shared" si="7"/>
        <v>8.332758814779704E-6</v>
      </c>
    </row>
    <row r="353" spans="1:3">
      <c r="A353">
        <f>calculations!$C$39/fugacity!B353</f>
        <v>8.7699991623852738E-6</v>
      </c>
      <c r="B353">
        <f>EXP(calculations!$C$44)*EXP(-calculations!$C$43*(fugacity!A353-1000)/(calculations!$C$41*calculations!$C$42))</f>
        <v>4.6406724643081939E-7</v>
      </c>
      <c r="C353" s="14">
        <f t="shared" si="7"/>
        <v>8.3059319159544539E-6</v>
      </c>
    </row>
    <row r="354" spans="1:3">
      <c r="A354">
        <f>calculations!$C$39/fugacity!B354</f>
        <v>8.743274003376272E-6</v>
      </c>
      <c r="B354">
        <f>EXP(calculations!$C$44)*EXP(-calculations!$C$43*(fugacity!A354-1000)/(calculations!$C$41*calculations!$C$42))</f>
        <v>4.6400511454109968E-7</v>
      </c>
      <c r="C354" s="14">
        <f t="shared" si="7"/>
        <v>8.2792688888351731E-6</v>
      </c>
    </row>
    <row r="355" spans="1:3">
      <c r="A355">
        <f>calculations!$C$39/fugacity!B355</f>
        <v>8.7167112307506459E-6</v>
      </c>
      <c r="B355">
        <f>EXP(calculations!$C$44)*EXP(-calculations!$C$43*(fugacity!A355-1000)/(calculations!$C$41*calculations!$C$42))</f>
        <v>4.6394299096994087E-7</v>
      </c>
      <c r="C355" s="14">
        <f t="shared" si="7"/>
        <v>8.2527682397807048E-6</v>
      </c>
    </row>
    <row r="356" spans="1:3">
      <c r="A356">
        <f>calculations!$C$39/fugacity!B356</f>
        <v>8.6903093689623782E-6</v>
      </c>
      <c r="B356">
        <f>EXP(calculations!$C$44)*EXP(-calculations!$C$43*(fugacity!A356-1000)/(calculations!$C$41*calculations!$C$42))</f>
        <v>4.638808757162294E-7</v>
      </c>
      <c r="C356" s="14">
        <f t="shared" si="7"/>
        <v>8.2264284932461482E-6</v>
      </c>
    </row>
    <row r="357" spans="1:3">
      <c r="A357">
        <f>calculations!$C$39/fugacity!B357</f>
        <v>8.6640669602884666E-6</v>
      </c>
      <c r="B357">
        <f>EXP(calculations!$C$44)*EXP(-calculations!$C$43*(fugacity!A357-1000)/(calculations!$C$41*calculations!$C$42))</f>
        <v>4.6381876877885168E-7</v>
      </c>
      <c r="C357" s="14">
        <f t="shared" si="7"/>
        <v>8.2002481915096155E-6</v>
      </c>
    </row>
    <row r="358" spans="1:3">
      <c r="A358">
        <f>calculations!$C$39/fugacity!B358</f>
        <v>8.637758381887861E-6</v>
      </c>
      <c r="B358">
        <f>EXP(calculations!$C$44)*EXP(-calculations!$C$43*(fugacity!A358-1000)/(calculations!$C$41*calculations!$C$42))</f>
        <v>4.6375667015669433E-7</v>
      </c>
      <c r="C358" s="14">
        <f t="shared" si="7"/>
        <v>8.1740017117311664E-6</v>
      </c>
    </row>
    <row r="359" spans="1:3">
      <c r="A359">
        <f>calculations!$C$39/fugacity!B359</f>
        <v>8.6118319200072744E-6</v>
      </c>
      <c r="B359">
        <f>EXP(calculations!$C$44)*EXP(-calculations!$C$43*(fugacity!A359-1000)/(calculations!$C$41*calculations!$C$42))</f>
        <v>4.6369457984864382E-7</v>
      </c>
      <c r="C359" s="14">
        <f t="shared" si="7"/>
        <v>8.1481373401586301E-6</v>
      </c>
    </row>
    <row r="360" spans="1:3">
      <c r="A360">
        <f>calculations!$C$39/fugacity!B360</f>
        <v>8.5860606303052185E-6</v>
      </c>
      <c r="B360">
        <f>EXP(calculations!$C$44)*EXP(-calculations!$C$43*(fugacity!A360-1000)/(calculations!$C$41*calculations!$C$42))</f>
        <v>4.6363249785358732E-7</v>
      </c>
      <c r="C360" s="14">
        <f t="shared" si="7"/>
        <v>8.1224281324516315E-6</v>
      </c>
    </row>
    <row r="361" spans="1:3">
      <c r="A361">
        <f>calculations!$C$39/fugacity!B361</f>
        <v>8.5602229478529106E-6</v>
      </c>
      <c r="B361">
        <f>EXP(calculations!$C$44)*EXP(-calculations!$C$43*(fugacity!A361-1000)/(calculations!$C$41*calculations!$C$42))</f>
        <v>4.6357042417041156E-7</v>
      </c>
      <c r="C361" s="14">
        <f t="shared" si="7"/>
        <v>8.0966525236824991E-6</v>
      </c>
    </row>
    <row r="362" spans="1:3">
      <c r="A362">
        <f>calculations!$C$39/fugacity!B362</f>
        <v>8.5347591602349264E-6</v>
      </c>
      <c r="B362">
        <f>EXP(calculations!$C$44)*EXP(-calculations!$C$43*(fugacity!A362-1000)/(calculations!$C$41*calculations!$C$42))</f>
        <v>4.6350835879800395E-7</v>
      </c>
      <c r="C362" s="14">
        <f t="shared" si="7"/>
        <v>8.0712508014369232E-6</v>
      </c>
    </row>
    <row r="363" spans="1:3">
      <c r="A363">
        <f>calculations!$C$39/fugacity!B363</f>
        <v>8.509228855176569E-6</v>
      </c>
      <c r="B363">
        <f>EXP(calculations!$C$44)*EXP(-calculations!$C$43*(fugacity!A363-1000)/(calculations!$C$41*calculations!$C$42))</f>
        <v>4.6344630173525161E-7</v>
      </c>
      <c r="C363" s="14">
        <f t="shared" si="7"/>
        <v>8.0457825534413167E-6</v>
      </c>
    </row>
    <row r="364" spans="1:3">
      <c r="A364">
        <f>calculations!$C$39/fugacity!B364</f>
        <v>8.4840670986393012E-6</v>
      </c>
      <c r="B364">
        <f>EXP(calculations!$C$44)*EXP(-calculations!$C$43*(fugacity!A364-1000)/(calculations!$C$41*calculations!$C$42))</f>
        <v>4.6338425298104217E-7</v>
      </c>
      <c r="C364" s="14">
        <f t="shared" si="7"/>
        <v>8.0206828456582586E-6</v>
      </c>
    </row>
    <row r="365" spans="1:3">
      <c r="A365">
        <f>calculations!$C$39/fugacity!B365</f>
        <v>8.4588387183581868E-6</v>
      </c>
      <c r="B365">
        <f>EXP(calculations!$C$44)*EXP(-calculations!$C$43*(fugacity!A365-1000)/(calculations!$C$41*calculations!$C$42))</f>
        <v>4.6332221253426299E-7</v>
      </c>
      <c r="C365" s="14">
        <f t="shared" si="7"/>
        <v>7.9955165058239242E-6</v>
      </c>
    </row>
    <row r="366" spans="1:3">
      <c r="A366">
        <f>calculations!$C$39/fugacity!B366</f>
        <v>8.4339736509178745E-6</v>
      </c>
      <c r="B366">
        <f>EXP(calculations!$C$44)*EXP(-calculations!$C$43*(fugacity!A366-1000)/(calculations!$C$41*calculations!$C$42))</f>
        <v>4.6326018039380208E-7</v>
      </c>
      <c r="C366" s="14">
        <f t="shared" si="7"/>
        <v>7.9707134705240717E-6</v>
      </c>
    </row>
    <row r="367" spans="1:3">
      <c r="A367">
        <f>calculations!$C$39/fugacity!B367</f>
        <v>8.4090418710053594E-6</v>
      </c>
      <c r="B367">
        <f>EXP(calculations!$C$44)*EXP(-calculations!$C$43*(fugacity!A367-1000)/(calculations!$C$41*calculations!$C$42))</f>
        <v>4.6319815655854718E-7</v>
      </c>
      <c r="C367" s="14">
        <f t="shared" si="7"/>
        <v>7.9458437144468126E-6</v>
      </c>
    </row>
    <row r="368" spans="1:3">
      <c r="A368">
        <f>calculations!$C$39/fugacity!B368</f>
        <v>8.3842570589611344E-6</v>
      </c>
      <c r="B368">
        <f>EXP(calculations!$C$44)*EXP(-calculations!$C$43*(fugacity!A368-1000)/(calculations!$C$41*calculations!$C$42))</f>
        <v>4.6313614102738646E-7</v>
      </c>
      <c r="C368" s="14">
        <f t="shared" si="7"/>
        <v>7.9211209179337478E-6</v>
      </c>
    </row>
    <row r="369" spans="1:3">
      <c r="A369">
        <f>calculations!$C$39/fugacity!B369</f>
        <v>8.3596179190847497E-6</v>
      </c>
      <c r="B369">
        <f>EXP(calculations!$C$44)*EXP(-calculations!$C$43*(fugacity!A369-1000)/(calculations!$C$41*calculations!$C$42))</f>
        <v>4.6307413379920797E-7</v>
      </c>
      <c r="C369" s="14">
        <f t="shared" si="7"/>
        <v>7.896543785285542E-6</v>
      </c>
    </row>
    <row r="370" spans="1:3">
      <c r="A370">
        <f>calculations!$C$39/fugacity!B370</f>
        <v>8.3351231708620382E-6</v>
      </c>
      <c r="B370">
        <f>EXP(calculations!$C$44)*EXP(-calculations!$C$43*(fugacity!A370-1000)/(calculations!$C$41*calculations!$C$42))</f>
        <v>4.6301213487290025E-7</v>
      </c>
      <c r="C370" s="14">
        <f t="shared" si="7"/>
        <v>7.8721110359891379E-6</v>
      </c>
    </row>
    <row r="371" spans="1:3">
      <c r="A371">
        <f>calculations!$C$39/fugacity!B371</f>
        <v>8.3109790793717523E-6</v>
      </c>
      <c r="B371">
        <f>EXP(calculations!$C$44)*EXP(-calculations!$C$43*(fugacity!A371-1000)/(calculations!$C$41*calculations!$C$42))</f>
        <v>4.6295014424735161E-7</v>
      </c>
      <c r="C371" s="14">
        <f t="shared" si="7"/>
        <v>7.8480289351244009E-6</v>
      </c>
    </row>
    <row r="372" spans="1:3">
      <c r="A372">
        <f>calculations!$C$39/fugacity!B372</f>
        <v>8.2867681252028274E-6</v>
      </c>
      <c r="B372">
        <f>EXP(calculations!$C$44)*EXP(-calculations!$C$43*(fugacity!A372-1000)/(calculations!$C$41*calculations!$C$42))</f>
        <v>4.6288816192145086E-7</v>
      </c>
      <c r="C372" s="14">
        <f t="shared" si="7"/>
        <v>7.8238799632813759E-6</v>
      </c>
    </row>
    <row r="373" spans="1:3">
      <c r="A373">
        <f>calculations!$C$39/fugacity!B373</f>
        <v>8.2626978205690459E-6</v>
      </c>
      <c r="B373">
        <f>EXP(calculations!$C$44)*EXP(-calculations!$C$43*(fugacity!A373-1000)/(calculations!$C$41*calculations!$C$42))</f>
        <v>4.6282618789408675E-7</v>
      </c>
      <c r="C373" s="14">
        <f t="shared" si="7"/>
        <v>7.79987163267496E-6</v>
      </c>
    </row>
    <row r="374" spans="1:3">
      <c r="A374">
        <f>calculations!$C$39/fugacity!B374</f>
        <v>8.2387669433997858E-6</v>
      </c>
      <c r="B374">
        <f>EXP(calculations!$C$44)*EXP(-calculations!$C$43*(fugacity!A374-1000)/(calculations!$C$41*calculations!$C$42))</f>
        <v>4.6276422216414811E-7</v>
      </c>
      <c r="C374" s="14">
        <f t="shared" ref="C374:C407" si="8">A374-B374</f>
        <v>7.7760027212356376E-6</v>
      </c>
    </row>
    <row r="375" spans="1:3">
      <c r="A375">
        <f>calculations!$C$39/fugacity!B375</f>
        <v>8.2147715219676962E-6</v>
      </c>
      <c r="B375">
        <f>EXP(calculations!$C$44)*EXP(-calculations!$C$43*(fugacity!A375-1000)/(calculations!$C$41*calculations!$C$42))</f>
        <v>4.6270226473052424E-7</v>
      </c>
      <c r="C375" s="14">
        <f t="shared" si="8"/>
        <v>7.7520692572371722E-6</v>
      </c>
    </row>
    <row r="376" spans="1:3">
      <c r="A376">
        <f>calculations!$C$39/fugacity!B376</f>
        <v>8.1911170558309012E-6</v>
      </c>
      <c r="B376">
        <f>EXP(calculations!$C$44)*EXP(-calculations!$C$43*(fugacity!A376-1000)/(calculations!$C$41*calculations!$C$42))</f>
        <v>4.6264031559210419E-7</v>
      </c>
      <c r="C376" s="14">
        <f t="shared" si="8"/>
        <v>7.7284767402387978E-6</v>
      </c>
    </row>
    <row r="377" spans="1:3">
      <c r="A377">
        <f>calculations!$C$39/fugacity!B377</f>
        <v>8.1675984248084893E-6</v>
      </c>
      <c r="B377">
        <f>EXP(calculations!$C$44)*EXP(-calculations!$C$43*(fugacity!A377-1000)/(calculations!$C$41*calculations!$C$42))</f>
        <v>4.6257837474777745E-7</v>
      </c>
      <c r="C377" s="14">
        <f t="shared" si="8"/>
        <v>7.7050200500607124E-6</v>
      </c>
    </row>
    <row r="378" spans="1:3">
      <c r="A378">
        <f>calculations!$C$39/fugacity!B378</f>
        <v>8.1442144622062627E-6</v>
      </c>
      <c r="B378">
        <f>EXP(calculations!$C$44)*EXP(-calculations!$C$43*(fugacity!A378-1000)/(calculations!$C$41*calculations!$C$42))</f>
        <v>4.6251644219643356E-7</v>
      </c>
      <c r="C378" s="14">
        <f t="shared" si="8"/>
        <v>7.6816980200098295E-6</v>
      </c>
    </row>
    <row r="379" spans="1:3">
      <c r="A379">
        <f>calculations!$C$39/fugacity!B379</f>
        <v>8.1207658650332134E-6</v>
      </c>
      <c r="B379">
        <f>EXP(calculations!$C$44)*EXP(-calculations!$C$43*(fugacity!A379-1000)/(calculations!$C$41*calculations!$C$42))</f>
        <v>4.6245451793696221E-7</v>
      </c>
      <c r="C379" s="14">
        <f t="shared" si="8"/>
        <v>7.6583113470962507E-6</v>
      </c>
    </row>
    <row r="380" spans="1:3">
      <c r="A380">
        <f>calculations!$C$39/fugacity!B380</f>
        <v>8.0976489188224419E-6</v>
      </c>
      <c r="B380">
        <f>EXP(calculations!$C$44)*EXP(-calculations!$C$43*(fugacity!A380-1000)/(calculations!$C$41*calculations!$C$42))</f>
        <v>4.6239260196825317E-7</v>
      </c>
      <c r="C380" s="14">
        <f t="shared" si="8"/>
        <v>7.6352563168541894E-6</v>
      </c>
    </row>
    <row r="381" spans="1:3">
      <c r="A381">
        <f>calculations!$C$39/fugacity!B381</f>
        <v>8.0746632105517294E-6</v>
      </c>
      <c r="B381">
        <f>EXP(calculations!$C$44)*EXP(-calculations!$C$43*(fugacity!A381-1000)/(calculations!$C$41*calculations!$C$42))</f>
        <v>4.6233069428919649E-7</v>
      </c>
      <c r="C381" s="14">
        <f t="shared" si="8"/>
        <v>7.6123325162625334E-6</v>
      </c>
    </row>
    <row r="382" spans="1:3">
      <c r="A382">
        <f>calculations!$C$39/fugacity!B382</f>
        <v>8.0516128365715402E-6</v>
      </c>
      <c r="B382">
        <f>EXP(calculations!$C$44)*EXP(-calculations!$C$43*(fugacity!A382-1000)/(calculations!$C$41*calculations!$C$42))</f>
        <v>4.6226879489868231E-7</v>
      </c>
      <c r="C382" s="14">
        <f t="shared" si="8"/>
        <v>7.5893440416728579E-6</v>
      </c>
    </row>
    <row r="383" spans="1:3">
      <c r="A383">
        <f>calculations!$C$39/fugacity!B383</f>
        <v>8.0288873715417745E-6</v>
      </c>
      <c r="B383">
        <f>EXP(calculations!$C$44)*EXP(-calculations!$C$43*(fugacity!A383-1000)/(calculations!$C$41*calculations!$C$42))</f>
        <v>4.6220690379560089E-7</v>
      </c>
      <c r="C383" s="14">
        <f t="shared" si="8"/>
        <v>7.5666804677461737E-6</v>
      </c>
    </row>
    <row r="384" spans="1:3">
      <c r="A384">
        <f>calculations!$C$39/fugacity!B384</f>
        <v>8.0060972363551804E-6</v>
      </c>
      <c r="B384">
        <f>EXP(calculations!$C$44)*EXP(-calculations!$C$43*(fugacity!A384-1000)/(calculations!$C$41*calculations!$C$42))</f>
        <v>4.6214502097884269E-7</v>
      </c>
      <c r="C384" s="14">
        <f t="shared" si="8"/>
        <v>7.5439522153763377E-6</v>
      </c>
    </row>
    <row r="385" spans="1:3">
      <c r="A385">
        <f>calculations!$C$39/fugacity!B385</f>
        <v>7.983627619759191E-6</v>
      </c>
      <c r="B385">
        <f>EXP(calculations!$C$44)*EXP(-calculations!$C$43*(fugacity!A385-1000)/(calculations!$C$41*calculations!$C$42))</f>
        <v>4.6208314644729824E-7</v>
      </c>
      <c r="C385" s="14">
        <f t="shared" si="8"/>
        <v>7.5215444733118925E-6</v>
      </c>
    </row>
    <row r="386" spans="1:3">
      <c r="A386">
        <f>calculations!$C$39/fugacity!B386</f>
        <v>7.9610933409683102E-6</v>
      </c>
      <c r="B386">
        <f>EXP(calculations!$C$44)*EXP(-calculations!$C$43*(fugacity!A386-1000)/(calculations!$C$41*calculations!$C$42))</f>
        <v>4.6202128019985831E-7</v>
      </c>
      <c r="C386" s="14">
        <f t="shared" si="8"/>
        <v>7.4990720607684518E-6</v>
      </c>
    </row>
    <row r="387" spans="1:3">
      <c r="A387">
        <f>calculations!$C$39/fugacity!B387</f>
        <v>7.9386859129024217E-6</v>
      </c>
      <c r="B387">
        <f>EXP(calculations!$C$44)*EXP(-calculations!$C$43*(fugacity!A387-1000)/(calculations!$C$41*calculations!$C$42))</f>
        <v>4.6195942223541381E-7</v>
      </c>
      <c r="C387" s="14">
        <f t="shared" si="8"/>
        <v>7.476726490667008E-6</v>
      </c>
    </row>
    <row r="388" spans="1:3">
      <c r="A388">
        <f>calculations!$C$39/fugacity!B388</f>
        <v>7.9165925694565111E-6</v>
      </c>
      <c r="B388">
        <f>EXP(calculations!$C$44)*EXP(-calculations!$C$43*(fugacity!A388-1000)/(calculations!$C$41*calculations!$C$42))</f>
        <v>4.6189757255285566E-7</v>
      </c>
      <c r="C388" s="14">
        <f t="shared" si="8"/>
        <v>7.4546949969036554E-6</v>
      </c>
    </row>
    <row r="389" spans="1:3">
      <c r="A389">
        <f>calculations!$C$39/fugacity!B389</f>
        <v>7.8944345978918192E-6</v>
      </c>
      <c r="B389">
        <f>EXP(calculations!$C$44)*EXP(-calculations!$C$43*(fugacity!A389-1000)/(calculations!$C$41*calculations!$C$42))</f>
        <v>4.6183573115107519E-7</v>
      </c>
      <c r="C389" s="14">
        <f t="shared" si="8"/>
        <v>7.4325988667407444E-6</v>
      </c>
    </row>
    <row r="390" spans="1:3">
      <c r="A390">
        <f>calculations!$C$39/fugacity!B390</f>
        <v>7.872400317253381E-6</v>
      </c>
      <c r="B390">
        <f>EXP(calculations!$C$44)*EXP(-calculations!$C$43*(fugacity!A390-1000)/(calculations!$C$41*calculations!$C$42))</f>
        <v>4.6177389802896359E-7</v>
      </c>
      <c r="C390" s="14">
        <f t="shared" si="8"/>
        <v>7.4106264192244172E-6</v>
      </c>
    </row>
    <row r="391" spans="1:3">
      <c r="A391">
        <f>calculations!$C$39/fugacity!B391</f>
        <v>7.8504886947168579E-6</v>
      </c>
      <c r="B391">
        <f>EXP(calculations!$C$44)*EXP(-calculations!$C$43*(fugacity!A391-1000)/(calculations!$C$41*calculations!$C$42))</f>
        <v>4.6171207318541236E-7</v>
      </c>
      <c r="C391" s="14">
        <f t="shared" si="8"/>
        <v>7.3887766215314455E-6</v>
      </c>
    </row>
    <row r="392" spans="1:3">
      <c r="A392">
        <f>calculations!$C$39/fugacity!B392</f>
        <v>7.8286987089248262E-6</v>
      </c>
      <c r="B392">
        <f>EXP(calculations!$C$44)*EXP(-calculations!$C$43*(fugacity!A392-1000)/(calculations!$C$41*calculations!$C$42))</f>
        <v>4.6165025661931326E-7</v>
      </c>
      <c r="C392" s="14">
        <f t="shared" si="8"/>
        <v>7.3670484523055129E-6</v>
      </c>
    </row>
    <row r="393" spans="1:3">
      <c r="A393">
        <f>calculations!$C$39/fugacity!B393</f>
        <v>7.8070293498280861E-6</v>
      </c>
      <c r="B393">
        <f>EXP(calculations!$C$44)*EXP(-calculations!$C$43*(fugacity!A393-1000)/(calculations!$C$41*calculations!$C$42))</f>
        <v>4.6158844832955778E-7</v>
      </c>
      <c r="C393" s="14">
        <f t="shared" si="8"/>
        <v>7.3454409014985281E-6</v>
      </c>
    </row>
    <row r="394" spans="1:3">
      <c r="A394">
        <f>calculations!$C$39/fugacity!B394</f>
        <v>7.7854796185295834E-6</v>
      </c>
      <c r="B394">
        <f>EXP(calculations!$C$44)*EXP(-calculations!$C$43*(fugacity!A394-1000)/(calculations!$C$41*calculations!$C$42))</f>
        <v>4.6152664831503807E-7</v>
      </c>
      <c r="C394" s="14">
        <f t="shared" si="8"/>
        <v>7.3239529702145449E-6</v>
      </c>
    </row>
    <row r="395" spans="1:3">
      <c r="A395">
        <f>calculations!$C$39/fugacity!B395</f>
        <v>7.7640485271309209E-6</v>
      </c>
      <c r="B395">
        <f>EXP(calculations!$C$44)*EXP(-calculations!$C$43*(fugacity!A395-1000)/(calculations!$C$41*calculations!$C$42))</f>
        <v>4.6146485657464615E-7</v>
      </c>
      <c r="C395" s="14">
        <f t="shared" si="8"/>
        <v>7.3025836705562749E-6</v>
      </c>
    </row>
    <row r="396" spans="1:3">
      <c r="A396">
        <f>calculations!$C$39/fugacity!B396</f>
        <v>7.7427350985813929E-6</v>
      </c>
      <c r="B396">
        <f>EXP(calculations!$C$44)*EXP(-calculations!$C$43*(fugacity!A396-1000)/(calculations!$C$41*calculations!$C$42))</f>
        <v>4.6140307310727409E-7</v>
      </c>
      <c r="C396" s="14">
        <f t="shared" si="8"/>
        <v>7.2813320254741187E-6</v>
      </c>
    </row>
    <row r="397" spans="1:3">
      <c r="A397">
        <f>calculations!$C$39/fugacity!B397</f>
        <v>7.7215383665295042E-6</v>
      </c>
      <c r="B397">
        <f>EXP(calculations!$C$44)*EXP(-calculations!$C$43*(fugacity!A397-1000)/(calculations!$C$41*calculations!$C$42))</f>
        <v>4.6134129791181442E-7</v>
      </c>
      <c r="C397" s="14">
        <f t="shared" si="8"/>
        <v>7.2601970686176898E-6</v>
      </c>
    </row>
    <row r="398" spans="1:3">
      <c r="A398">
        <f>calculations!$C$39/fugacity!B398</f>
        <v>7.7002792145787132E-6</v>
      </c>
      <c r="B398">
        <f>EXP(calculations!$C$44)*EXP(-calculations!$C$43*(fugacity!A398-1000)/(calculations!$C$41*calculations!$C$42))</f>
        <v>4.6127953098715962E-7</v>
      </c>
      <c r="C398" s="14">
        <f t="shared" si="8"/>
        <v>7.2389996835915537E-6</v>
      </c>
    </row>
    <row r="399" spans="1:3">
      <c r="A399">
        <f>calculations!$C$39/fugacity!B399</f>
        <v>7.6793139873678176E-6</v>
      </c>
      <c r="B399">
        <f>EXP(calculations!$C$44)*EXP(-calculations!$C$43*(fugacity!A399-1000)/(calculations!$C$41*calculations!$C$42))</f>
        <v>4.6121777233220237E-7</v>
      </c>
      <c r="C399" s="14">
        <f t="shared" si="8"/>
        <v>7.2180962150356151E-6</v>
      </c>
    </row>
    <row r="400" spans="1:3">
      <c r="A400">
        <f>calculations!$C$39/fugacity!B400</f>
        <v>7.6584626124653963E-6</v>
      </c>
      <c r="B400">
        <f>EXP(calculations!$C$44)*EXP(-calculations!$C$43*(fugacity!A400-1000)/(calculations!$C$41*calculations!$C$42))</f>
        <v>4.6115602194583542E-7</v>
      </c>
      <c r="C400" s="14">
        <f t="shared" si="8"/>
        <v>7.1973065905195608E-6</v>
      </c>
    </row>
    <row r="401" spans="1:3">
      <c r="A401">
        <f>calculations!$C$39/fugacity!B401</f>
        <v>7.6375488953466552E-6</v>
      </c>
      <c r="B401">
        <f>EXP(calculations!$C$44)*EXP(-calculations!$C$43*(fugacity!A401-1000)/(calculations!$C$41*calculations!$C$42))</f>
        <v>4.6109427982695167E-7</v>
      </c>
      <c r="C401" s="14">
        <f t="shared" si="8"/>
        <v>7.1764546155197039E-6</v>
      </c>
    </row>
    <row r="402" spans="1:3">
      <c r="A402">
        <f>calculations!$C$39/fugacity!B402</f>
        <v>7.61692340571052E-6</v>
      </c>
      <c r="B402">
        <f>EXP(calculations!$C$44)*EXP(-calculations!$C$43*(fugacity!A402-1000)/(calculations!$C$41*calculations!$C$42))</f>
        <v>4.6103254597444434E-7</v>
      </c>
      <c r="C402" s="14">
        <f t="shared" si="8"/>
        <v>7.1558908597360754E-6</v>
      </c>
    </row>
    <row r="403" spans="1:3">
      <c r="A403">
        <f>calculations!$C$39/fugacity!B403</f>
        <v>7.5962356372967815E-6</v>
      </c>
      <c r="B403">
        <f>EXP(calculations!$C$44)*EXP(-calculations!$C$43*(fugacity!A403-1000)/(calculations!$C$41*calculations!$C$42))</f>
        <v>4.6097082038720665E-7</v>
      </c>
      <c r="C403" s="14">
        <f t="shared" si="8"/>
        <v>7.1352648169095749E-6</v>
      </c>
    </row>
    <row r="404" spans="1:3">
      <c r="A404">
        <f>calculations!$C$39/fugacity!B404</f>
        <v>7.5758323821478914E-6</v>
      </c>
      <c r="B404">
        <f>EXP(calculations!$C$44)*EXP(-calculations!$C$43*(fugacity!A404-1000)/(calculations!$C$41*calculations!$C$42))</f>
        <v>4.6090910306413198E-7</v>
      </c>
      <c r="C404" s="14">
        <f t="shared" si="8"/>
        <v>7.1149232790837594E-6</v>
      </c>
    </row>
    <row r="405" spans="1:3">
      <c r="A405">
        <f>calculations!$C$39/fugacity!B405</f>
        <v>7.5553669204449659E-6</v>
      </c>
      <c r="B405">
        <f>EXP(calculations!$C$44)*EXP(-calculations!$C$43*(fugacity!A405-1000)/(calculations!$C$41*calculations!$C$42))</f>
        <v>4.608473940041139E-7</v>
      </c>
      <c r="C405" s="14">
        <f t="shared" si="8"/>
        <v>7.0945195264408522E-6</v>
      </c>
    </row>
    <row r="406" spans="1:3">
      <c r="A406">
        <f>calculations!$C$39/fugacity!B406</f>
        <v>7.5351823272548885E-6</v>
      </c>
      <c r="B406">
        <f>EXP(calculations!$C$44)*EXP(-calculations!$C$43*(fugacity!A406-1000)/(calculations!$C$41*calculations!$C$42))</f>
        <v>4.6078569320604598E-7</v>
      </c>
      <c r="C406" s="14">
        <f t="shared" si="8"/>
        <v>7.0743966340488423E-6</v>
      </c>
    </row>
    <row r="407" spans="1:3">
      <c r="A407">
        <f>calculations!$C$39/fugacity!B407</f>
        <v>7.5149356081223169E-6</v>
      </c>
      <c r="B407">
        <f>EXP(calculations!$C$44)*EXP(-calculations!$C$43*(fugacity!A407-1000)/(calculations!$C$41*calculations!$C$42))</f>
        <v>4.6072400066882226E-7</v>
      </c>
      <c r="C407" s="14">
        <f t="shared" si="8"/>
        <v>7.0542116074534943E-6</v>
      </c>
    </row>
    <row r="408" spans="1:3">
      <c r="A408">
        <f>calculations!$C$39/fugacity!B408</f>
        <v>7.4947974015925682E-6</v>
      </c>
      <c r="B408">
        <f>EXP(calculations!$C$44)*EXP(-calculations!$C$43*(fugacity!A408-1000)/(calculations!$C$41*calculations!$C$42))</f>
        <v>4.6066231639133672E-7</v>
      </c>
      <c r="C408" s="14">
        <f t="shared" ref="C408:C471" si="9">A408-B408</f>
        <v>7.0341350852012315E-6</v>
      </c>
    </row>
    <row r="409" spans="1:3">
      <c r="A409">
        <f>calculations!$C$39/fugacity!B409</f>
        <v>7.4747668376346673E-6</v>
      </c>
      <c r="B409">
        <f>EXP(calculations!$C$44)*EXP(-calculations!$C$43*(fugacity!A409-1000)/(calculations!$C$41*calculations!$C$42))</f>
        <v>4.6060064037248335E-7</v>
      </c>
      <c r="C409" s="14">
        <f t="shared" si="9"/>
        <v>7.0141661972621836E-6</v>
      </c>
    </row>
    <row r="410" spans="1:3">
      <c r="A410">
        <f>calculations!$C$39/fugacity!B410</f>
        <v>7.4548430554938111E-6</v>
      </c>
      <c r="B410">
        <f>EXP(calculations!$C$44)*EXP(-calculations!$C$43*(fugacity!A410-1000)/(calculations!$C$41*calculations!$C$42))</f>
        <v>4.605389726111565E-7</v>
      </c>
      <c r="C410" s="14">
        <f t="shared" si="9"/>
        <v>6.9943040828826544E-6</v>
      </c>
    </row>
    <row r="411" spans="1:3">
      <c r="A411">
        <f>calculations!$C$39/fugacity!B411</f>
        <v>7.435025203568072E-6</v>
      </c>
      <c r="B411">
        <f>EXP(calculations!$C$44)*EXP(-calculations!$C$43*(fugacity!A411-1000)/(calculations!$C$41*calculations!$C$42))</f>
        <v>4.6047731310625059E-7</v>
      </c>
      <c r="C411" s="14">
        <f t="shared" si="9"/>
        <v>6.9745478904618216E-6</v>
      </c>
    </row>
    <row r="412" spans="1:3">
      <c r="A412">
        <f>calculations!$C$39/fugacity!B412</f>
        <v>7.4154776572461386E-6</v>
      </c>
      <c r="B412">
        <f>EXP(calculations!$C$44)*EXP(-calculations!$C$43*(fugacity!A412-1000)/(calculations!$C$41*calculations!$C$42))</f>
        <v>4.6041566185666024E-7</v>
      </c>
      <c r="C412" s="14">
        <f t="shared" si="9"/>
        <v>6.9550619953894785E-6</v>
      </c>
    </row>
    <row r="413" spans="1:3">
      <c r="A413">
        <f>calculations!$C$39/fugacity!B413</f>
        <v>7.3958682743165969E-6</v>
      </c>
      <c r="B413">
        <f>EXP(calculations!$C$44)*EXP(-calculations!$C$43*(fugacity!A413-1000)/(calculations!$C$41*calculations!$C$42))</f>
        <v>4.6035401886128029E-7</v>
      </c>
      <c r="C413" s="14">
        <f t="shared" si="9"/>
        <v>6.9355142554553163E-6</v>
      </c>
    </row>
    <row r="414" spans="1:3">
      <c r="A414">
        <f>calculations!$C$39/fugacity!B414</f>
        <v>7.3761988478207753E-6</v>
      </c>
      <c r="B414">
        <f>EXP(calculations!$C$44)*EXP(-calculations!$C$43*(fugacity!A414-1000)/(calculations!$C$41*calculations!$C$42))</f>
        <v>4.602923841190054E-7</v>
      </c>
      <c r="C414" s="14">
        <f t="shared" si="9"/>
        <v>6.9159064637017697E-6</v>
      </c>
    </row>
    <row r="415" spans="1:3">
      <c r="A415">
        <f>calculations!$C$39/fugacity!B415</f>
        <v>7.3567963795871176E-6</v>
      </c>
      <c r="B415">
        <f>EXP(calculations!$C$44)*EXP(-calculations!$C$43*(fugacity!A415-1000)/(calculations!$C$41*calculations!$C$42))</f>
        <v>4.6023075762873072E-7</v>
      </c>
      <c r="C415" s="14">
        <f t="shared" si="9"/>
        <v>6.8965656219583872E-6</v>
      </c>
    </row>
    <row r="416" spans="1:3">
      <c r="A416">
        <f>calculations!$C$39/fugacity!B416</f>
        <v>7.3374957166719103E-6</v>
      </c>
      <c r="B416">
        <f>EXP(calculations!$C$44)*EXP(-calculations!$C$43*(fugacity!A416-1000)/(calculations!$C$41*calculations!$C$42))</f>
        <v>4.6016913938935153E-7</v>
      </c>
      <c r="C416" s="14">
        <f t="shared" si="9"/>
        <v>6.8773265772825587E-6</v>
      </c>
    </row>
    <row r="417" spans="1:3">
      <c r="A417">
        <f>calculations!$C$39/fugacity!B417</f>
        <v>7.318296059908553E-6</v>
      </c>
      <c r="B417">
        <f>EXP(calculations!$C$44)*EXP(-calculations!$C$43*(fugacity!A417-1000)/(calculations!$C$41*calculations!$C$42))</f>
        <v>4.6010752939976296E-7</v>
      </c>
      <c r="C417" s="14">
        <f t="shared" si="9"/>
        <v>6.8581885305087902E-6</v>
      </c>
    </row>
    <row r="418" spans="1:3">
      <c r="A418">
        <f>calculations!$C$39/fugacity!B418</f>
        <v>7.2991966184731701E-6</v>
      </c>
      <c r="B418">
        <f>EXP(calculations!$C$44)*EXP(-calculations!$C$43*(fugacity!A418-1000)/(calculations!$C$41*calculations!$C$42))</f>
        <v>4.6004592765886049E-7</v>
      </c>
      <c r="C418" s="14">
        <f t="shared" si="9"/>
        <v>6.8391506908143097E-6</v>
      </c>
    </row>
    <row r="419" spans="1:3">
      <c r="A419">
        <f>calculations!$C$39/fugacity!B419</f>
        <v>7.2800373649303575E-6</v>
      </c>
      <c r="B419">
        <f>EXP(calculations!$C$44)*EXP(-calculations!$C$43*(fugacity!A419-1000)/(calculations!$C$41*calculations!$C$42))</f>
        <v>4.599843341655399E-7</v>
      </c>
      <c r="C419" s="14">
        <f t="shared" si="9"/>
        <v>6.8200530307648176E-6</v>
      </c>
    </row>
    <row r="420" spans="1:3">
      <c r="A420">
        <f>calculations!$C$39/fugacity!B420</f>
        <v>7.2611368403115705E-6</v>
      </c>
      <c r="B420">
        <f>EXP(calculations!$C$44)*EXP(-calculations!$C$43*(fugacity!A420-1000)/(calculations!$C$41*calculations!$C$42))</f>
        <v>4.5992274891869683E-7</v>
      </c>
      <c r="C420" s="14">
        <f t="shared" si="9"/>
        <v>6.801214091392874E-6</v>
      </c>
    </row>
    <row r="421" spans="1:3">
      <c r="A421">
        <f>calculations!$C$39/fugacity!B421</f>
        <v>7.2423342011211223E-6</v>
      </c>
      <c r="B421">
        <f>EXP(calculations!$C$44)*EXP(-calculations!$C$43*(fugacity!A421-1000)/(calculations!$C$41*calculations!$C$42))</f>
        <v>4.5986117191722731E-7</v>
      </c>
      <c r="C421" s="14">
        <f t="shared" si="9"/>
        <v>6.7824730292038946E-6</v>
      </c>
    </row>
    <row r="422" spans="1:3">
      <c r="A422">
        <f>calculations!$C$39/fugacity!B422</f>
        <v>7.2234719091160317E-6</v>
      </c>
      <c r="B422">
        <f>EXP(calculations!$C$44)*EXP(-calculations!$C$43*(fugacity!A422-1000)/(calculations!$C$41*calculations!$C$42))</f>
        <v>4.597996031600273E-7</v>
      </c>
      <c r="C422" s="14">
        <f t="shared" si="9"/>
        <v>6.7636723059560045E-6</v>
      </c>
    </row>
    <row r="423" spans="1:3">
      <c r="A423">
        <f>calculations!$C$39/fugacity!B423</f>
        <v>7.20486357995673E-6</v>
      </c>
      <c r="B423">
        <f>EXP(calculations!$C$44)*EXP(-calculations!$C$43*(fugacity!A423-1000)/(calculations!$C$41*calculations!$C$42))</f>
        <v>4.5973804264599296E-7</v>
      </c>
      <c r="C423" s="14">
        <f t="shared" si="9"/>
        <v>6.7451255373107372E-6</v>
      </c>
    </row>
    <row r="424" spans="1:3">
      <c r="A424">
        <f>calculations!$C$39/fugacity!B424</f>
        <v>7.1861957121501311E-6</v>
      </c>
      <c r="B424">
        <f>EXP(calculations!$C$44)*EXP(-calculations!$C$43*(fugacity!A424-1000)/(calculations!$C$41*calculations!$C$42))</f>
        <v>4.5967649037402081E-7</v>
      </c>
      <c r="C424" s="14">
        <f t="shared" si="9"/>
        <v>6.7265192217761101E-6</v>
      </c>
    </row>
    <row r="425" spans="1:3">
      <c r="A425">
        <f>calculations!$C$39/fugacity!B425</f>
        <v>7.1677786964555631E-6</v>
      </c>
      <c r="B425">
        <f>EXP(calculations!$C$44)*EXP(-calculations!$C$43*(fugacity!A425-1000)/(calculations!$C$41*calculations!$C$42))</f>
        <v>4.5961494634300723E-7</v>
      </c>
      <c r="C425" s="14">
        <f t="shared" si="9"/>
        <v>6.7081637501125559E-6</v>
      </c>
    </row>
    <row r="426" spans="1:3">
      <c r="A426">
        <f>calculations!$C$39/fugacity!B426</f>
        <v>7.1493022622069728E-6</v>
      </c>
      <c r="B426">
        <f>EXP(calculations!$C$44)*EXP(-calculations!$C$43*(fugacity!A426-1000)/(calculations!$C$41*calculations!$C$42))</f>
        <v>4.5955341055184905E-7</v>
      </c>
      <c r="C426" s="14">
        <f t="shared" si="9"/>
        <v>6.689748851655124E-6</v>
      </c>
    </row>
    <row r="427" spans="1:3">
      <c r="A427">
        <f>calculations!$C$39/fugacity!B427</f>
        <v>7.1309208367261838E-6</v>
      </c>
      <c r="B427">
        <f>EXP(calculations!$C$44)*EXP(-calculations!$C$43*(fugacity!A427-1000)/(calculations!$C$41*calculations!$C$42))</f>
        <v>4.5949188299944275E-7</v>
      </c>
      <c r="C427" s="14">
        <f t="shared" si="9"/>
        <v>6.6714289537267412E-6</v>
      </c>
    </row>
    <row r="428" spans="1:3">
      <c r="A428">
        <f>calculations!$C$39/fugacity!B428</f>
        <v>7.1126336890671934E-6</v>
      </c>
      <c r="B428">
        <f>EXP(calculations!$C$44)*EXP(-calculations!$C$43*(fugacity!A428-1000)/(calculations!$C$41*calculations!$C$42))</f>
        <v>4.5943036368468561E-7</v>
      </c>
      <c r="C428" s="14">
        <f t="shared" si="9"/>
        <v>6.6532033253825076E-6</v>
      </c>
    </row>
    <row r="429" spans="1:3">
      <c r="A429">
        <f>calculations!$C$39/fugacity!B429</f>
        <v>7.0945913244483533E-6</v>
      </c>
      <c r="B429">
        <f>EXP(calculations!$C$44)*EXP(-calculations!$C$43*(fugacity!A429-1000)/(calculations!$C$41*calculations!$C$42))</f>
        <v>4.5936885260647462E-7</v>
      </c>
      <c r="C429" s="14">
        <f t="shared" si="9"/>
        <v>6.6352224718418791E-6</v>
      </c>
    </row>
    <row r="430" spans="1:3">
      <c r="A430">
        <f>calculations!$C$39/fugacity!B430</f>
        <v>7.0764897987013344E-6</v>
      </c>
      <c r="B430">
        <f>EXP(calculations!$C$44)*EXP(-calculations!$C$43*(fugacity!A430-1000)/(calculations!$C$41*calculations!$C$42))</f>
        <v>4.593073497637069E-7</v>
      </c>
      <c r="C430" s="14">
        <f t="shared" si="9"/>
        <v>6.6171824489376271E-6</v>
      </c>
    </row>
    <row r="431" spans="1:3">
      <c r="A431">
        <f>calculations!$C$39/fugacity!B431</f>
        <v>7.0584804083076258E-6</v>
      </c>
      <c r="B431">
        <f>EXP(calculations!$C$44)*EXP(-calculations!$C$43*(fugacity!A431-1000)/(calculations!$C$41*calculations!$C$42))</f>
        <v>4.5924585515527997E-7</v>
      </c>
      <c r="C431" s="14">
        <f t="shared" si="9"/>
        <v>6.5992345531523462E-6</v>
      </c>
    </row>
    <row r="432" spans="1:3">
      <c r="A432">
        <f>calculations!$C$39/fugacity!B432</f>
        <v>7.0405624516102799E-6</v>
      </c>
      <c r="B432">
        <f>EXP(calculations!$C$44)*EXP(-calculations!$C$43*(fugacity!A432-1000)/(calculations!$C$41*calculations!$C$42))</f>
        <v>4.5918436878009138E-7</v>
      </c>
      <c r="C432" s="14">
        <f t="shared" si="9"/>
        <v>6.5813780828301881E-6</v>
      </c>
    </row>
    <row r="433" spans="1:3">
      <c r="A433">
        <f>calculations!$C$39/fugacity!B433</f>
        <v>7.0227352340589376E-6</v>
      </c>
      <c r="B433">
        <f>EXP(calculations!$C$44)*EXP(-calculations!$C$43*(fugacity!A433-1000)/(calculations!$C$41*calculations!$C$42))</f>
        <v>4.5912289063703876E-7</v>
      </c>
      <c r="C433" s="14">
        <f t="shared" si="9"/>
        <v>6.5636123434218992E-6</v>
      </c>
    </row>
    <row r="434" spans="1:3">
      <c r="A434">
        <f>calculations!$C$39/fugacity!B434</f>
        <v>7.0049980681200788E-6</v>
      </c>
      <c r="B434">
        <f>EXP(calculations!$C$44)*EXP(-calculations!$C$43*(fugacity!A434-1000)/(calculations!$C$41*calculations!$C$42))</f>
        <v>4.5906142072502002E-7</v>
      </c>
      <c r="C434" s="14">
        <f t="shared" si="9"/>
        <v>6.5459366473950586E-6</v>
      </c>
    </row>
    <row r="435" spans="1:3">
      <c r="A435">
        <f>calculations!$C$39/fugacity!B435</f>
        <v>6.9873502731886373E-6</v>
      </c>
      <c r="B435">
        <f>EXP(calculations!$C$44)*EXP(-calculations!$C$43*(fugacity!A435-1000)/(calculations!$C$41*calculations!$C$42))</f>
        <v>4.5899995904293306E-7</v>
      </c>
      <c r="C435" s="14">
        <f t="shared" si="9"/>
        <v>6.5283503141457041E-6</v>
      </c>
    </row>
    <row r="436" spans="1:3">
      <c r="A436">
        <f>calculations!$C$39/fugacity!B436</f>
        <v>6.9697911755009459E-6</v>
      </c>
      <c r="B436">
        <f>EXP(calculations!$C$44)*EXP(-calculations!$C$43*(fugacity!A436-1000)/(calculations!$C$41*calculations!$C$42))</f>
        <v>4.58938505589676E-7</v>
      </c>
      <c r="C436" s="14">
        <f t="shared" si="9"/>
        <v>6.5108526699112702E-6</v>
      </c>
    </row>
    <row r="437" spans="1:3">
      <c r="A437">
        <f>calculations!$C$39/fugacity!B437</f>
        <v>6.9521748838075982E-6</v>
      </c>
      <c r="B437">
        <f>EXP(calculations!$C$44)*EXP(-calculations!$C$43*(fugacity!A437-1000)/(calculations!$C$41*calculations!$C$42))</f>
        <v>4.5887706036414716E-7</v>
      </c>
      <c r="C437" s="14">
        <f t="shared" si="9"/>
        <v>6.493297823443451E-6</v>
      </c>
    </row>
    <row r="438" spans="1:3">
      <c r="A438">
        <f>calculations!$C$39/fugacity!B438</f>
        <v>6.9347919115812968E-6</v>
      </c>
      <c r="B438">
        <f>EXP(calculations!$C$44)*EXP(-calculations!$C$43*(fugacity!A438-1000)/(calculations!$C$41*calculations!$C$42))</f>
        <v>4.5881562336524503E-7</v>
      </c>
      <c r="C438" s="14">
        <f t="shared" si="9"/>
        <v>6.4759762882160517E-6</v>
      </c>
    </row>
    <row r="439" spans="1:3">
      <c r="A439">
        <f>calculations!$C$39/fugacity!B439</f>
        <v>6.9174956500846173E-6</v>
      </c>
      <c r="B439">
        <f>EXP(calculations!$C$44)*EXP(-calculations!$C$43*(fugacity!A439-1000)/(calculations!$C$41*calculations!$C$42))</f>
        <v>4.5875419459186805E-7</v>
      </c>
      <c r="C439" s="14">
        <f t="shared" si="9"/>
        <v>6.4587414554927494E-6</v>
      </c>
    </row>
    <row r="440" spans="1:3">
      <c r="A440">
        <f>calculations!$C$39/fugacity!B440</f>
        <v>6.9001423935920965E-6</v>
      </c>
      <c r="B440">
        <f>EXP(calculations!$C$44)*EXP(-calculations!$C$43*(fugacity!A440-1000)/(calculations!$C$41*calculations!$C$42))</f>
        <v>4.5869277404291513E-7</v>
      </c>
      <c r="C440" s="14">
        <f t="shared" si="9"/>
        <v>6.441449619549181E-6</v>
      </c>
    </row>
    <row r="441" spans="1:3">
      <c r="A441">
        <f>calculations!$C$39/fugacity!B441</f>
        <v>6.8830183275948451E-6</v>
      </c>
      <c r="B441">
        <f>EXP(calculations!$C$44)*EXP(-calculations!$C$43*(fugacity!A441-1000)/(calculations!$C$41*calculations!$C$42))</f>
        <v>4.5863136171728485E-7</v>
      </c>
      <c r="C441" s="14">
        <f t="shared" si="9"/>
        <v>6.4243869658775599E-6</v>
      </c>
    </row>
    <row r="442" spans="1:3">
      <c r="A442">
        <f>calculations!$C$39/fugacity!B442</f>
        <v>6.8658374051061616E-6</v>
      </c>
      <c r="B442">
        <f>EXP(calculations!$C$44)*EXP(-calculations!$C$43*(fugacity!A442-1000)/(calculations!$C$41*calculations!$C$42))</f>
        <v>4.585699576138765E-7</v>
      </c>
      <c r="C442" s="14">
        <f t="shared" si="9"/>
        <v>6.4072674474922852E-6</v>
      </c>
    </row>
    <row r="443" spans="1:3">
      <c r="A443">
        <f>calculations!$C$39/fugacity!B443</f>
        <v>6.8488829758724392E-6</v>
      </c>
      <c r="B443">
        <f>EXP(calculations!$C$44)*EXP(-calculations!$C$43*(fugacity!A443-1000)/(calculations!$C$41*calculations!$C$42))</f>
        <v>4.585085617315892E-7</v>
      </c>
      <c r="C443" s="14">
        <f t="shared" si="9"/>
        <v>6.3903744141408501E-6</v>
      </c>
    </row>
    <row r="444" spans="1:3">
      <c r="A444">
        <f>calculations!$C$39/fugacity!B444</f>
        <v>6.8318718329198033E-6</v>
      </c>
      <c r="B444">
        <f>EXP(calculations!$C$44)*EXP(-calculations!$C$43*(fugacity!A444-1000)/(calculations!$C$41*calculations!$C$42))</f>
        <v>4.5844717406932218E-7</v>
      </c>
      <c r="C444" s="14">
        <f t="shared" si="9"/>
        <v>6.3734246588504813E-6</v>
      </c>
    </row>
    <row r="445" spans="1:3">
      <c r="A445">
        <f>calculations!$C$39/fugacity!B445</f>
        <v>6.8150845321590867E-6</v>
      </c>
      <c r="B445">
        <f>EXP(calculations!$C$44)*EXP(-calculations!$C$43*(fugacity!A445-1000)/(calculations!$C$41*calculations!$C$42))</f>
        <v>4.5838579462597482E-7</v>
      </c>
      <c r="C445" s="14">
        <f t="shared" si="9"/>
        <v>6.356698737533112E-6</v>
      </c>
    </row>
    <row r="446" spans="1:3">
      <c r="A446">
        <f>calculations!$C$39/fugacity!B446</f>
        <v>6.7982406645121471E-6</v>
      </c>
      <c r="B446">
        <f>EXP(calculations!$C$44)*EXP(-calculations!$C$43*(fugacity!A446-1000)/(calculations!$C$41*calculations!$C$42))</f>
        <v>4.5832442340044694E-7</v>
      </c>
      <c r="C446" s="14">
        <f t="shared" si="9"/>
        <v>6.3399162411116999E-6</v>
      </c>
    </row>
    <row r="447" spans="1:3">
      <c r="A447">
        <f>calculations!$C$39/fugacity!B447</f>
        <v>6.7814798527348548E-6</v>
      </c>
      <c r="B447">
        <f>EXP(calculations!$C$44)*EXP(-calculations!$C$43*(fugacity!A447-1000)/(calculations!$C$41*calculations!$C$42))</f>
        <v>4.5826306039163808E-7</v>
      </c>
      <c r="C447" s="14">
        <f t="shared" si="9"/>
        <v>6.3232167923432167E-6</v>
      </c>
    </row>
    <row r="448" spans="1:3">
      <c r="A448">
        <f>calculations!$C$39/fugacity!B448</f>
        <v>6.7649389855791119E-6</v>
      </c>
      <c r="B448">
        <f>EXP(calculations!$C$44)*EXP(-calculations!$C$43*(fugacity!A448-1000)/(calculations!$C$41*calculations!$C$42))</f>
        <v>4.5820170559844832E-7</v>
      </c>
      <c r="C448" s="14">
        <f t="shared" si="9"/>
        <v>6.3067372799806638E-6</v>
      </c>
    </row>
    <row r="449" spans="1:3">
      <c r="A449">
        <f>calculations!$C$39/fugacity!B449</f>
        <v>6.7483417792842756E-6</v>
      </c>
      <c r="B449">
        <f>EXP(calculations!$C$44)*EXP(-calculations!$C$43*(fugacity!A449-1000)/(calculations!$C$41*calculations!$C$42))</f>
        <v>4.5814035901977767E-7</v>
      </c>
      <c r="C449" s="14">
        <f t="shared" si="9"/>
        <v>6.2902014202644979E-6</v>
      </c>
    </row>
    <row r="450" spans="1:3">
      <c r="A450">
        <f>calculations!$C$39/fugacity!B450</f>
        <v>6.7318258133600559E-6</v>
      </c>
      <c r="B450">
        <f>EXP(calculations!$C$44)*EXP(-calculations!$C$43*(fugacity!A450-1000)/(calculations!$C$41*calculations!$C$42))</f>
        <v>4.5807902065452616E-7</v>
      </c>
      <c r="C450" s="14">
        <f t="shared" si="9"/>
        <v>6.2737467927055294E-6</v>
      </c>
    </row>
    <row r="451" spans="1:3">
      <c r="A451">
        <f>calculations!$C$39/fugacity!B451</f>
        <v>6.7153904927770053E-6</v>
      </c>
      <c r="B451">
        <f>EXP(calculations!$C$44)*EXP(-calculations!$C$43*(fugacity!A451-1000)/(calculations!$C$41*calculations!$C$42))</f>
        <v>4.5801769050159428E-7</v>
      </c>
      <c r="C451" s="14">
        <f t="shared" si="9"/>
        <v>6.2573728022754109E-6</v>
      </c>
    </row>
    <row r="452" spans="1:3">
      <c r="A452">
        <f>calculations!$C$39/fugacity!B452</f>
        <v>6.6990352283024272E-6</v>
      </c>
      <c r="B452">
        <f>EXP(calculations!$C$44)*EXP(-calculations!$C$43*(fugacity!A452-1000)/(calculations!$C$41*calculations!$C$42))</f>
        <v>4.5795636855988249E-7</v>
      </c>
      <c r="C452" s="14">
        <f t="shared" si="9"/>
        <v>6.2410788597425446E-6</v>
      </c>
    </row>
    <row r="453" spans="1:3">
      <c r="A453">
        <f>calculations!$C$39/fugacity!B453</f>
        <v>6.6827594364299578E-6</v>
      </c>
      <c r="B453">
        <f>EXP(calculations!$C$44)*EXP(-calculations!$C$43*(fugacity!A453-1000)/(calculations!$C$41*calculations!$C$42))</f>
        <v>4.5789505482829144E-7</v>
      </c>
      <c r="C453" s="14">
        <f t="shared" si="9"/>
        <v>6.2248643816016667E-6</v>
      </c>
    </row>
    <row r="454" spans="1:3">
      <c r="A454">
        <f>calculations!$C$39/fugacity!B454</f>
        <v>6.6665625393101746E-6</v>
      </c>
      <c r="B454">
        <f>EXP(calculations!$C$44)*EXP(-calculations!$C$43*(fugacity!A454-1000)/(calculations!$C$41*calculations!$C$42))</f>
        <v>4.5783374930572194E-7</v>
      </c>
      <c r="C454" s="14">
        <f t="shared" si="9"/>
        <v>6.2087287900044528E-6</v>
      </c>
    </row>
    <row r="455" spans="1:3">
      <c r="A455">
        <f>calculations!$C$39/fugacity!B455</f>
        <v>6.6504439646822094E-6</v>
      </c>
      <c r="B455">
        <f>EXP(calculations!$C$44)*EXP(-calculations!$C$43*(fugacity!A455-1000)/(calculations!$C$41*calculations!$C$42))</f>
        <v>4.5777245199107492E-7</v>
      </c>
      <c r="C455" s="14">
        <f t="shared" si="9"/>
        <v>6.1926715126911349E-6</v>
      </c>
    </row>
    <row r="456" spans="1:3">
      <c r="A456">
        <f>calculations!$C$39/fugacity!B456</f>
        <v>6.6342708994462726E-6</v>
      </c>
      <c r="B456">
        <f>EXP(calculations!$C$44)*EXP(-calculations!$C$43*(fugacity!A456-1000)/(calculations!$C$41*calculations!$C$42))</f>
        <v>4.577111628832513E-7</v>
      </c>
      <c r="C456" s="14">
        <f t="shared" si="9"/>
        <v>6.176559736563021E-6</v>
      </c>
    </row>
    <row r="457" spans="1:3">
      <c r="A457">
        <f>calculations!$C$39/fugacity!B457</f>
        <v>6.6183079106848786E-6</v>
      </c>
      <c r="B457">
        <f>EXP(calculations!$C$44)*EXP(-calculations!$C$43*(fugacity!A457-1000)/(calculations!$C$41*calculations!$C$42))</f>
        <v>4.5764988198115248E-7</v>
      </c>
      <c r="C457" s="14">
        <f t="shared" si="9"/>
        <v>6.1606580287037259E-6</v>
      </c>
    </row>
    <row r="458" spans="1:3">
      <c r="A458">
        <f>calculations!$C$39/fugacity!B458</f>
        <v>6.6024215559229737E-6</v>
      </c>
      <c r="B458">
        <f>EXP(calculations!$C$44)*EXP(-calculations!$C$43*(fugacity!A458-1000)/(calculations!$C$41*calculations!$C$42))</f>
        <v>4.575886092836798E-7</v>
      </c>
      <c r="C458" s="14">
        <f t="shared" si="9"/>
        <v>6.1448329466392938E-6</v>
      </c>
    </row>
    <row r="459" spans="1:3">
      <c r="A459">
        <f>calculations!$C$39/fugacity!B459</f>
        <v>6.58661128463331E-6</v>
      </c>
      <c r="B459">
        <f>EXP(calculations!$C$44)*EXP(-calculations!$C$43*(fugacity!A459-1000)/(calculations!$C$41*calculations!$C$42))</f>
        <v>4.5752734478973482E-7</v>
      </c>
      <c r="C459" s="14">
        <f t="shared" si="9"/>
        <v>6.1290839398435751E-6</v>
      </c>
    </row>
    <row r="460" spans="1:3">
      <c r="A460">
        <f>calculations!$C$39/fugacity!B460</f>
        <v>6.5707468256440258E-6</v>
      </c>
      <c r="B460">
        <f>EXP(calculations!$C$44)*EXP(-calculations!$C$43*(fugacity!A460-1000)/(calculations!$C$41*calculations!$C$42))</f>
        <v>4.5746608849821904E-7</v>
      </c>
      <c r="C460" s="14">
        <f t="shared" si="9"/>
        <v>6.1132807371458069E-6</v>
      </c>
    </row>
    <row r="461" spans="1:3">
      <c r="A461">
        <f>calculations!$C$39/fugacity!B461</f>
        <v>6.5550877082804077E-6</v>
      </c>
      <c r="B461">
        <f>EXP(calculations!$C$44)*EXP(-calculations!$C$43*(fugacity!A461-1000)/(calculations!$C$41*calculations!$C$42))</f>
        <v>4.5740484040803445E-7</v>
      </c>
      <c r="C461" s="14">
        <f t="shared" si="9"/>
        <v>6.0976828678723735E-6</v>
      </c>
    </row>
    <row r="462" spans="1:3">
      <c r="A462">
        <f>calculations!$C$39/fugacity!B462</f>
        <v>6.539374559632993E-6</v>
      </c>
      <c r="B462">
        <f>EXP(calculations!$C$44)*EXP(-calculations!$C$43*(fugacity!A462-1000)/(calculations!$C$41*calculations!$C$42))</f>
        <v>4.5734360051808286E-7</v>
      </c>
      <c r="C462" s="14">
        <f t="shared" si="9"/>
        <v>6.0820309591149099E-6</v>
      </c>
    </row>
    <row r="463" spans="1:3">
      <c r="A463">
        <f>calculations!$C$39/fugacity!B463</f>
        <v>6.5238644388529311E-6</v>
      </c>
      <c r="B463">
        <f>EXP(calculations!$C$44)*EXP(-calculations!$C$43*(fugacity!A463-1000)/(calculations!$C$41*calculations!$C$42))</f>
        <v>4.5728236882726647E-7</v>
      </c>
      <c r="C463" s="14">
        <f t="shared" si="9"/>
        <v>6.0665820700256643E-6</v>
      </c>
    </row>
    <row r="464" spans="1:3">
      <c r="A464">
        <f>calculations!$C$39/fugacity!B464</f>
        <v>6.5083004460972497E-6</v>
      </c>
      <c r="B464">
        <f>EXP(calculations!$C$44)*EXP(-calculations!$C$43*(fugacity!A464-1000)/(calculations!$C$41*calculations!$C$42))</f>
        <v>4.5722114533448758E-7</v>
      </c>
      <c r="C464" s="14">
        <f t="shared" si="9"/>
        <v>6.0510793007627619E-6</v>
      </c>
    </row>
    <row r="465" spans="1:3">
      <c r="A465">
        <f>calculations!$C$39/fugacity!B465</f>
        <v>6.4928105386757932E-6</v>
      </c>
      <c r="B465">
        <f>EXP(calculations!$C$44)*EXP(-calculations!$C$43*(fugacity!A465-1000)/(calculations!$C$41*calculations!$C$42))</f>
        <v>4.5715993003864853E-7</v>
      </c>
      <c r="C465" s="14">
        <f t="shared" si="9"/>
        <v>6.035650608637145E-6</v>
      </c>
    </row>
    <row r="466" spans="1:3">
      <c r="A466">
        <f>calculations!$C$39/fugacity!B466</f>
        <v>6.477520254812503E-6</v>
      </c>
      <c r="B466">
        <f>EXP(calculations!$C$44)*EXP(-calculations!$C$43*(fugacity!A466-1000)/(calculations!$C$41*calculations!$C$42))</f>
        <v>4.5709872293865185E-7</v>
      </c>
      <c r="C466" s="14">
        <f t="shared" si="9"/>
        <v>6.0204215318738511E-6</v>
      </c>
    </row>
    <row r="467" spans="1:3">
      <c r="A467">
        <f>calculations!$C$39/fugacity!B467</f>
        <v>6.4621763433687592E-6</v>
      </c>
      <c r="B467">
        <f>EXP(calculations!$C$44)*EXP(-calculations!$C$43*(fugacity!A467-1000)/(calculations!$C$41*calculations!$C$42))</f>
        <v>4.5703752403340024E-7</v>
      </c>
      <c r="C467" s="14">
        <f t="shared" si="9"/>
        <v>6.0051388193353588E-6</v>
      </c>
    </row>
    <row r="468" spans="1:3">
      <c r="A468">
        <f>calculations!$C$39/fugacity!B468</f>
        <v>6.4469049532691749E-6</v>
      </c>
      <c r="B468">
        <f>EXP(calculations!$C$44)*EXP(-calculations!$C$43*(fugacity!A468-1000)/(calculations!$C$41*calculations!$C$42))</f>
        <v>4.569763333217966E-7</v>
      </c>
      <c r="C468" s="14">
        <f t="shared" si="9"/>
        <v>5.9899286199473782E-6</v>
      </c>
    </row>
    <row r="469" spans="1:3">
      <c r="A469">
        <f>calculations!$C$39/fugacity!B469</f>
        <v>6.4317055715794372E-6</v>
      </c>
      <c r="B469">
        <f>EXP(calculations!$C$44)*EXP(-calculations!$C$43*(fugacity!A469-1000)/(calculations!$C$41*calculations!$C$42))</f>
        <v>4.5691515080274384E-7</v>
      </c>
      <c r="C469" s="14">
        <f t="shared" si="9"/>
        <v>5.9747904207766931E-6</v>
      </c>
    </row>
    <row r="470" spans="1:3">
      <c r="A470">
        <f>calculations!$C$39/fugacity!B470</f>
        <v>6.4165776901910803E-6</v>
      </c>
      <c r="B470">
        <f>EXP(calculations!$C$44)*EXP(-calculations!$C$43*(fugacity!A470-1000)/(calculations!$C$41*calculations!$C$42))</f>
        <v>4.5685397647514508E-7</v>
      </c>
      <c r="C470" s="14">
        <f t="shared" si="9"/>
        <v>5.9597237137159349E-6</v>
      </c>
    </row>
    <row r="471" spans="1:3">
      <c r="A471">
        <f>calculations!$C$39/fugacity!B471</f>
        <v>6.401520805764867E-6</v>
      </c>
      <c r="B471">
        <f>EXP(calculations!$C$44)*EXP(-calculations!$C$43*(fugacity!A471-1000)/(calculations!$C$41*calculations!$C$42))</f>
        <v>4.5679281033790376E-7</v>
      </c>
      <c r="C471" s="14">
        <f t="shared" si="9"/>
        <v>5.9447279954269631E-6</v>
      </c>
    </row>
    <row r="472" spans="1:3">
      <c r="A472">
        <f>calculations!$C$39/fugacity!B472</f>
        <v>6.3865344196749593E-6</v>
      </c>
      <c r="B472">
        <f>EXP(calculations!$C$44)*EXP(-calculations!$C$43*(fugacity!A472-1000)/(calculations!$C$41*calculations!$C$42))</f>
        <v>4.5673165238992309E-7</v>
      </c>
      <c r="C472" s="14">
        <f t="shared" ref="C472:C524" si="10">A472-B472</f>
        <v>5.9298027672850358E-6</v>
      </c>
    </row>
    <row r="473" spans="1:3">
      <c r="A473">
        <f>calculations!$C$39/fugacity!B473</f>
        <v>6.3716180379538847E-6</v>
      </c>
      <c r="B473">
        <f>EXP(calculations!$C$44)*EXP(-calculations!$C$43*(fugacity!A473-1000)/(calculations!$C$41*calculations!$C$42))</f>
        <v>4.566705026301068E-7</v>
      </c>
      <c r="C473" s="14">
        <f t="shared" si="10"/>
        <v>5.9149475353237776E-6</v>
      </c>
    </row>
    <row r="474" spans="1:3">
      <c r="A474">
        <f>calculations!$C$39/fugacity!B474</f>
        <v>6.3567711712382513E-6</v>
      </c>
      <c r="B474">
        <f>EXP(calculations!$C$44)*EXP(-calculations!$C$43*(fugacity!A474-1000)/(calculations!$C$41*calculations!$C$42))</f>
        <v>4.5660936105735866E-7</v>
      </c>
      <c r="C474" s="14">
        <f t="shared" si="10"/>
        <v>5.9001618101808924E-6</v>
      </c>
    </row>
    <row r="475" spans="1:3">
      <c r="A475">
        <f>calculations!$C$39/fugacity!B475</f>
        <v>6.3419933347152424E-6</v>
      </c>
      <c r="B475">
        <f>EXP(calculations!$C$44)*EXP(-calculations!$C$43*(fugacity!A475-1000)/(calculations!$C$41*calculations!$C$42))</f>
        <v>4.565482276705824E-7</v>
      </c>
      <c r="C475" s="14">
        <f t="shared" si="10"/>
        <v>5.8854451070446597E-6</v>
      </c>
    </row>
    <row r="476" spans="1:3">
      <c r="A476">
        <f>calculations!$C$39/fugacity!B476</f>
        <v>6.3272840480698312E-6</v>
      </c>
      <c r="B476">
        <f>EXP(calculations!$C$44)*EXP(-calculations!$C$43*(fugacity!A476-1000)/(calculations!$C$41*calculations!$C$42))</f>
        <v>4.5648710246868207E-7</v>
      </c>
      <c r="C476" s="14">
        <f t="shared" si="10"/>
        <v>5.8707969456011495E-6</v>
      </c>
    </row>
    <row r="477" spans="1:3">
      <c r="A477">
        <f>calculations!$C$39/fugacity!B477</f>
        <v>6.312642835432755E-6</v>
      </c>
      <c r="B477">
        <f>EXP(calculations!$C$44)*EXP(-calculations!$C$43*(fugacity!A477-1000)/(calculations!$C$41*calculations!$C$42))</f>
        <v>4.5642598545056188E-7</v>
      </c>
      <c r="C477" s="14">
        <f t="shared" si="10"/>
        <v>5.8562168499821935E-6</v>
      </c>
    </row>
    <row r="478" spans="1:3">
      <c r="A478">
        <f>calculations!$C$39/fugacity!B478</f>
        <v>6.2979500475442071E-6</v>
      </c>
      <c r="B478">
        <f>EXP(calculations!$C$44)*EXP(-calculations!$C$43*(fugacity!A478-1000)/(calculations!$C$41*calculations!$C$42))</f>
        <v>4.5636487661512612E-7</v>
      </c>
      <c r="C478" s="14">
        <f t="shared" si="10"/>
        <v>5.8415851709290811E-6</v>
      </c>
    </row>
    <row r="479" spans="1:3">
      <c r="A479">
        <f>calculations!$C$39/fugacity!B479</f>
        <v>6.2834441212150957E-6</v>
      </c>
      <c r="B479">
        <f>EXP(calculations!$C$44)*EXP(-calculations!$C$43*(fugacity!A479-1000)/(calculations!$C$41*calculations!$C$42))</f>
        <v>4.5630377596127923E-7</v>
      </c>
      <c r="C479" s="14">
        <f t="shared" si="10"/>
        <v>5.8271403452538166E-6</v>
      </c>
    </row>
    <row r="480" spans="1:3">
      <c r="A480">
        <f>calculations!$C$39/fugacity!B480</f>
        <v>6.2688867833064212E-6</v>
      </c>
      <c r="B480">
        <f>EXP(calculations!$C$44)*EXP(-calculations!$C$43*(fugacity!A480-1000)/(calculations!$C$41*calculations!$C$42))</f>
        <v>4.5624268348792582E-7</v>
      </c>
      <c r="C480" s="14">
        <f t="shared" si="10"/>
        <v>5.8126440998184956E-6</v>
      </c>
    </row>
    <row r="481" spans="1:3">
      <c r="A481">
        <f>calculations!$C$39/fugacity!B481</f>
        <v>6.2545142768218512E-6</v>
      </c>
      <c r="B481">
        <f>EXP(calculations!$C$44)*EXP(-calculations!$C$43*(fugacity!A481-1000)/(calculations!$C$41*calculations!$C$42))</f>
        <v>4.5618159919397063E-7</v>
      </c>
      <c r="C481" s="14">
        <f t="shared" si="10"/>
        <v>5.7983326776278808E-6</v>
      </c>
    </row>
    <row r="482" spans="1:3">
      <c r="A482">
        <f>calculations!$C$39/fugacity!B482</f>
        <v>6.2400905244585486E-6</v>
      </c>
      <c r="B482">
        <f>EXP(calculations!$C$44)*EXP(-calculations!$C$43*(fugacity!A482-1000)/(calculations!$C$41*calculations!$C$42))</f>
        <v>4.561205230783186E-7</v>
      </c>
      <c r="C482" s="14">
        <f t="shared" si="10"/>
        <v>5.7839700013802296E-6</v>
      </c>
    </row>
    <row r="483" spans="1:3">
      <c r="A483">
        <f>calculations!$C$39/fugacity!B483</f>
        <v>6.225849605531841E-6</v>
      </c>
      <c r="B483">
        <f>EXP(calculations!$C$44)*EXP(-calculations!$C$43*(fugacity!A483-1000)/(calculations!$C$41*calculations!$C$42))</f>
        <v>4.5605945513987484E-7</v>
      </c>
      <c r="C483" s="14">
        <f t="shared" si="10"/>
        <v>5.7697901503919665E-6</v>
      </c>
    </row>
    <row r="484" spans="1:3">
      <c r="A484">
        <f>calculations!$C$39/fugacity!B484</f>
        <v>6.2115576083410387E-6</v>
      </c>
      <c r="B484">
        <f>EXP(calculations!$C$44)*EXP(-calculations!$C$43*(fugacity!A484-1000)/(calculations!$C$41*calculations!$C$42))</f>
        <v>4.5599839537754435E-7</v>
      </c>
      <c r="C484" s="14">
        <f t="shared" si="10"/>
        <v>5.7555592129634943E-6</v>
      </c>
    </row>
    <row r="485" spans="1:3">
      <c r="A485">
        <f>calculations!$C$39/fugacity!B485</f>
        <v>6.197446478083556E-6</v>
      </c>
      <c r="B485">
        <f>EXP(calculations!$C$44)*EXP(-calculations!$C$43*(fugacity!A485-1000)/(calculations!$C$41*calculations!$C$42))</f>
        <v>4.5593734379023255E-7</v>
      </c>
      <c r="C485" s="14">
        <f t="shared" si="10"/>
        <v>5.7415091342933236E-6</v>
      </c>
    </row>
    <row r="486" spans="1:3">
      <c r="A486">
        <f>calculations!$C$39/fugacity!B486</f>
        <v>6.1832844389796972E-6</v>
      </c>
      <c r="B486">
        <f>EXP(calculations!$C$44)*EXP(-calculations!$C$43*(fugacity!A486-1000)/(calculations!$C$41*calculations!$C$42))</f>
        <v>4.5587630037684496E-7</v>
      </c>
      <c r="C486" s="14">
        <f t="shared" si="10"/>
        <v>5.7274081386028521E-6</v>
      </c>
    </row>
    <row r="487" spans="1:3">
      <c r="A487">
        <f>calculations!$C$39/fugacity!B487</f>
        <v>6.1691869768210929E-6</v>
      </c>
      <c r="B487">
        <f>EXP(calculations!$C$44)*EXP(-calculations!$C$43*(fugacity!A487-1000)/(calculations!$C$41*calculations!$C$42))</f>
        <v>4.5581526513628712E-7</v>
      </c>
      <c r="C487" s="14">
        <f t="shared" si="10"/>
        <v>5.7133717116848056E-6</v>
      </c>
    </row>
    <row r="488" spans="1:3">
      <c r="A488">
        <f>calculations!$C$39/fugacity!B488</f>
        <v>6.1551536509195357E-6</v>
      </c>
      <c r="B488">
        <f>EXP(calculations!$C$44)*EXP(-calculations!$C$43*(fugacity!A488-1000)/(calculations!$C$41*calculations!$C$42))</f>
        <v>4.5575423806746497E-7</v>
      </c>
      <c r="C488" s="14">
        <f t="shared" si="10"/>
        <v>5.6993994128520711E-6</v>
      </c>
    </row>
    <row r="489" spans="1:3">
      <c r="A489">
        <f>calculations!$C$39/fugacity!B489</f>
        <v>6.1411840245875294E-6</v>
      </c>
      <c r="B489">
        <f>EXP(calculations!$C$44)*EXP(-calculations!$C$43*(fugacity!A489-1000)/(calculations!$C$41*calculations!$C$42))</f>
        <v>4.556932191692843E-7</v>
      </c>
      <c r="C489" s="14">
        <f t="shared" si="10"/>
        <v>5.685490805418245E-6</v>
      </c>
    </row>
    <row r="490" spans="1:3">
      <c r="A490">
        <f>calculations!$C$39/fugacity!B490</f>
        <v>6.1272776650929927E-6</v>
      </c>
      <c r="B490">
        <f>EXP(calculations!$C$44)*EXP(-calculations!$C$43*(fugacity!A490-1000)/(calculations!$C$41*calculations!$C$42))</f>
        <v>4.5563220844065113E-7</v>
      </c>
      <c r="C490" s="14">
        <f t="shared" si="10"/>
        <v>5.6716454566523413E-6</v>
      </c>
    </row>
    <row r="491" spans="1:3">
      <c r="A491">
        <f>calculations!$C$39/fugacity!B491</f>
        <v>6.1134341436145771E-6</v>
      </c>
      <c r="B491">
        <f>EXP(calculations!$C$44)*EXP(-calculations!$C$43*(fugacity!A491-1000)/(calculations!$C$41*calculations!$C$42))</f>
        <v>4.5557120588047193E-7</v>
      </c>
      <c r="C491" s="14">
        <f t="shared" si="10"/>
        <v>5.657862937734105E-6</v>
      </c>
    </row>
    <row r="492" spans="1:3">
      <c r="A492">
        <f>calculations!$C$39/fugacity!B492</f>
        <v>6.0996530351975876E-6</v>
      </c>
      <c r="B492">
        <f>EXP(calculations!$C$44)*EXP(-calculations!$C$43*(fugacity!A492-1000)/(calculations!$C$41*calculations!$C$42))</f>
        <v>4.5551021148765281E-7</v>
      </c>
      <c r="C492" s="14">
        <f t="shared" si="10"/>
        <v>5.6441428237099346E-6</v>
      </c>
    </row>
    <row r="493" spans="1:3">
      <c r="A493">
        <f>calculations!$C$39/fugacity!B493</f>
        <v>6.0859339187105006E-6</v>
      </c>
      <c r="B493">
        <f>EXP(calculations!$C$44)*EXP(-calculations!$C$43*(fugacity!A493-1000)/(calculations!$C$41*calculations!$C$42))</f>
        <v>4.5544922526110035E-7</v>
      </c>
      <c r="C493" s="14">
        <f t="shared" si="10"/>
        <v>5.6304846934494001E-6</v>
      </c>
    </row>
    <row r="494" spans="1:3">
      <c r="A494">
        <f>calculations!$C$39/fugacity!B494</f>
        <v>6.0722763768020641E-6</v>
      </c>
      <c r="B494">
        <f>EXP(calculations!$C$44)*EXP(-calculations!$C$43*(fugacity!A494-1000)/(calculations!$C$41*calculations!$C$42))</f>
        <v>4.5538824719972121E-7</v>
      </c>
      <c r="C494" s="14">
        <f t="shared" si="10"/>
        <v>5.6168881296023429E-6</v>
      </c>
    </row>
    <row r="495" spans="1:3">
      <c r="A495">
        <f>calculations!$C$39/fugacity!B495</f>
        <v>6.0586799958589766E-6</v>
      </c>
      <c r="B495">
        <f>EXP(calculations!$C$44)*EXP(-calculations!$C$43*(fugacity!A495-1000)/(calculations!$C$41*calculations!$C$42))</f>
        <v>4.5532727730242222E-7</v>
      </c>
      <c r="C495" s="14">
        <f t="shared" si="10"/>
        <v>5.6033527185565542E-6</v>
      </c>
    </row>
    <row r="496" spans="1:3">
      <c r="A496">
        <f>calculations!$C$39/fugacity!B496</f>
        <v>6.0451443659641308E-6</v>
      </c>
      <c r="B496">
        <f>EXP(calculations!$C$44)*EXP(-calculations!$C$43*(fugacity!A496-1000)/(calculations!$C$41*calculations!$C$42))</f>
        <v>4.5526631556811034E-7</v>
      </c>
      <c r="C496" s="14">
        <f t="shared" si="10"/>
        <v>5.5898780503960203E-6</v>
      </c>
    </row>
    <row r="497" spans="1:3">
      <c r="A497">
        <f>calculations!$C$39/fugacity!B497</f>
        <v>6.0315597718833129E-6</v>
      </c>
      <c r="B497">
        <f>EXP(calculations!$C$44)*EXP(-calculations!$C$43*(fugacity!A497-1000)/(calculations!$C$41*calculations!$C$42))</f>
        <v>4.5520536199569254E-7</v>
      </c>
      <c r="C497" s="14">
        <f t="shared" si="10"/>
        <v>5.57635440988762E-6</v>
      </c>
    </row>
    <row r="498" spans="1:3">
      <c r="A498">
        <f>calculations!$C$39/fugacity!B498</f>
        <v>6.0181449146071855E-6</v>
      </c>
      <c r="B498">
        <f>EXP(calculations!$C$44)*EXP(-calculations!$C$43*(fugacity!A498-1000)/(calculations!$C$41*calculations!$C$42))</f>
        <v>4.551444165840763E-7</v>
      </c>
      <c r="C498" s="14">
        <f t="shared" si="10"/>
        <v>5.5630004980231094E-6</v>
      </c>
    </row>
    <row r="499" spans="1:3">
      <c r="A499">
        <f>calculations!$C$39/fugacity!B499</f>
        <v>6.0047895971659718E-6</v>
      </c>
      <c r="B499">
        <f>EXP(calculations!$C$44)*EXP(-calculations!$C$43*(fugacity!A499-1000)/(calculations!$C$41*calculations!$C$42))</f>
        <v>4.5508347933216872E-7</v>
      </c>
      <c r="C499" s="14">
        <f t="shared" si="10"/>
        <v>5.5497061178338028E-6</v>
      </c>
    </row>
    <row r="500" spans="1:3">
      <c r="A500">
        <f>calculations!$C$39/fugacity!B500</f>
        <v>5.9913855663820189E-6</v>
      </c>
      <c r="B500">
        <f>EXP(calculations!$C$44)*EXP(-calculations!$C$43*(fugacity!A500-1000)/(calculations!$C$41*calculations!$C$42))</f>
        <v>4.5502255023887752E-7</v>
      </c>
      <c r="C500" s="14">
        <f t="shared" si="10"/>
        <v>5.5363630161431415E-6</v>
      </c>
    </row>
    <row r="501" spans="1:3">
      <c r="A501">
        <f>calculations!$C$39/fugacity!B501</f>
        <v>5.9781486216392359E-6</v>
      </c>
      <c r="B501">
        <f>EXP(calculations!$C$44)*EXP(-calculations!$C$43*(fugacity!A501-1000)/(calculations!$C$41*calculations!$C$42))</f>
        <v>4.5496162930311029E-7</v>
      </c>
      <c r="C501" s="14">
        <f t="shared" si="10"/>
        <v>5.5231869923361257E-6</v>
      </c>
    </row>
    <row r="502" spans="1:3">
      <c r="A502">
        <f>calculations!$C$39/fugacity!B502</f>
        <v>5.9648631326508804E-6</v>
      </c>
      <c r="B502">
        <f>EXP(calculations!$C$44)*EXP(-calculations!$C$43*(fugacity!A502-1000)/(calculations!$C$41*calculations!$C$42))</f>
        <v>4.5490071652377498E-7</v>
      </c>
      <c r="C502" s="14">
        <f t="shared" si="10"/>
        <v>5.5099624161271056E-6</v>
      </c>
    </row>
    <row r="503" spans="1:3">
      <c r="A503">
        <f>calculations!$C$39/fugacity!B503</f>
        <v>5.9516365625171426E-6</v>
      </c>
      <c r="B503">
        <f>EXP(calculations!$C$44)*EXP(-calculations!$C$43*(fugacity!A503-1000)/(calculations!$C$41*calculations!$C$42))</f>
        <v>4.5483981189977945E-7</v>
      </c>
      <c r="C503" s="14">
        <f t="shared" si="10"/>
        <v>5.4967967506173632E-6</v>
      </c>
    </row>
    <row r="504" spans="1:3">
      <c r="A504">
        <f>calculations!$C$39/fugacity!B504</f>
        <v>5.9385744809885289E-6</v>
      </c>
      <c r="B504">
        <f>EXP(calculations!$C$44)*EXP(-calculations!$C$43*(fugacity!A504-1000)/(calculations!$C$41*calculations!$C$42))</f>
        <v>4.5477891543003178E-7</v>
      </c>
      <c r="C504" s="14">
        <f t="shared" si="10"/>
        <v>5.4837955655584969E-6</v>
      </c>
    </row>
    <row r="505" spans="1:3">
      <c r="A505">
        <f>calculations!$C$39/fugacity!B505</f>
        <v>5.9254641114606396E-6</v>
      </c>
      <c r="B505">
        <f>EXP(calculations!$C$44)*EXP(-calculations!$C$43*(fugacity!A505-1000)/(calculations!$C$41*calculations!$C$42))</f>
        <v>4.5471802711344034E-7</v>
      </c>
      <c r="C505" s="14">
        <f t="shared" si="10"/>
        <v>5.4707460843471995E-6</v>
      </c>
    </row>
    <row r="506" spans="1:3">
      <c r="A506">
        <f>calculations!$C$39/fugacity!B506</f>
        <v>5.9124115009685425E-6</v>
      </c>
      <c r="B506">
        <f>EXP(calculations!$C$44)*EXP(-calculations!$C$43*(fugacity!A506-1000)/(calculations!$C$41*calculations!$C$42))</f>
        <v>4.5465714694891348E-7</v>
      </c>
      <c r="C506" s="14">
        <f t="shared" si="10"/>
        <v>5.457754354019629E-6</v>
      </c>
    </row>
    <row r="507" spans="1:3">
      <c r="A507">
        <f>calculations!$C$39/fugacity!B507</f>
        <v>5.899416268656431E-6</v>
      </c>
      <c r="B507">
        <f>EXP(calculations!$C$44)*EXP(-calculations!$C$43*(fugacity!A507-1000)/(calculations!$C$41*calculations!$C$42))</f>
        <v>4.5459627493535989E-7</v>
      </c>
      <c r="C507" s="14">
        <f t="shared" si="10"/>
        <v>5.4448199937210715E-6</v>
      </c>
    </row>
    <row r="508" spans="1:3">
      <c r="A508">
        <f>calculations!$C$39/fugacity!B508</f>
        <v>5.8864780370095716E-6</v>
      </c>
      <c r="B508">
        <f>EXP(calculations!$C$44)*EXP(-calculations!$C$43*(fugacity!A508-1000)/(calculations!$C$41*calculations!$C$42))</f>
        <v>4.5453541107168802E-7</v>
      </c>
      <c r="C508" s="14">
        <f t="shared" si="10"/>
        <v>5.4319426259378836E-6</v>
      </c>
    </row>
    <row r="509" spans="1:3">
      <c r="A509">
        <f>calculations!$C$39/fugacity!B509</f>
        <v>5.8737000902268002E-6</v>
      </c>
      <c r="B509">
        <f>EXP(calculations!$C$44)*EXP(-calculations!$C$43*(fugacity!A509-1000)/(calculations!$C$41*calculations!$C$42))</f>
        <v>4.5447455535680688E-7</v>
      </c>
      <c r="C509" s="14">
        <f t="shared" si="10"/>
        <v>5.4192255348699937E-6</v>
      </c>
    </row>
    <row r="510" spans="1:3">
      <c r="A510">
        <f>calculations!$C$39/fugacity!B510</f>
        <v>5.8608742883498187E-6</v>
      </c>
      <c r="B510">
        <f>EXP(calculations!$C$44)*EXP(-calculations!$C$43*(fugacity!A510-1000)/(calculations!$C$41*calculations!$C$42))</f>
        <v>4.5441370778962551E-7</v>
      </c>
      <c r="C510" s="14">
        <f t="shared" si="10"/>
        <v>5.4064605805601933E-6</v>
      </c>
    </row>
    <row r="511" spans="1:3">
      <c r="A511">
        <f>calculations!$C$39/fugacity!B511</f>
        <v>5.848001620264991E-6</v>
      </c>
      <c r="B511">
        <f>EXP(calculations!$C$44)*EXP(-calculations!$C$43*(fugacity!A511-1000)/(calculations!$C$41*calculations!$C$42))</f>
        <v>4.5435286836905296E-7</v>
      </c>
      <c r="C511" s="14">
        <f t="shared" si="10"/>
        <v>5.3936487518959379E-6</v>
      </c>
    </row>
    <row r="512" spans="1:3">
      <c r="A512">
        <f>calculations!$C$39/fugacity!B512</f>
        <v>5.8352876816838694E-6</v>
      </c>
      <c r="B512">
        <f>EXP(calculations!$C$44)*EXP(-calculations!$C$43*(fugacity!A512-1000)/(calculations!$C$41*calculations!$C$42))</f>
        <v>4.5429203709399848E-7</v>
      </c>
      <c r="C512" s="14">
        <f t="shared" si="10"/>
        <v>5.3809956445898709E-6</v>
      </c>
    </row>
    <row r="513" spans="1:3">
      <c r="A513">
        <f>calculations!$C$39/fugacity!B513</f>
        <v>5.8226289050476059E-6</v>
      </c>
      <c r="B513">
        <f>EXP(calculations!$C$44)*EXP(-calculations!$C$43*(fugacity!A513-1000)/(calculations!$C$41*calculations!$C$42))</f>
        <v>4.5423121396337162E-7</v>
      </c>
      <c r="C513" s="14">
        <f t="shared" si="10"/>
        <v>5.3683976910842344E-6</v>
      </c>
    </row>
    <row r="514" spans="1:3">
      <c r="A514">
        <f>calculations!$C$39/fugacity!B514</f>
        <v>5.8100249321367421E-6</v>
      </c>
      <c r="B514">
        <f>EXP(calculations!$C$44)*EXP(-calculations!$C$43*(fugacity!A514-1000)/(calculations!$C$41*calculations!$C$42))</f>
        <v>4.5417039897608192E-7</v>
      </c>
      <c r="C514" s="14">
        <f t="shared" si="10"/>
        <v>5.3558545331606601E-6</v>
      </c>
    </row>
    <row r="515" spans="1:3">
      <c r="A515">
        <f>calculations!$C$39/fugacity!B515</f>
        <v>5.7974754078268035E-6</v>
      </c>
      <c r="B515">
        <f>EXP(calculations!$C$44)*EXP(-calculations!$C$43*(fugacity!A515-1000)/(calculations!$C$41*calculations!$C$42))</f>
        <v>4.54109592131039E-7</v>
      </c>
      <c r="C515" s="14">
        <f t="shared" si="10"/>
        <v>5.3433658156957644E-6</v>
      </c>
    </row>
    <row r="516" spans="1:3">
      <c r="A516">
        <f>calculations!$C$39/fugacity!B516</f>
        <v>5.7848794294147904E-6</v>
      </c>
      <c r="B516">
        <f>EXP(calculations!$C$44)*EXP(-calculations!$C$43*(fugacity!A516-1000)/(calculations!$C$41*calculations!$C$42))</f>
        <v>4.5404879342715287E-7</v>
      </c>
      <c r="C516" s="14">
        <f t="shared" si="10"/>
        <v>5.330830635987638E-6</v>
      </c>
    </row>
    <row r="517" spans="1:3">
      <c r="A517">
        <f>calculations!$C$39/fugacity!B517</f>
        <v>5.7724381811839174E-6</v>
      </c>
      <c r="B517">
        <f>EXP(calculations!$C$44)*EXP(-calculations!$C$43*(fugacity!A517-1000)/(calculations!$C$41*calculations!$C$42))</f>
        <v>4.5398800286333352E-7</v>
      </c>
      <c r="C517" s="14">
        <f t="shared" si="10"/>
        <v>5.3184501783205836E-6</v>
      </c>
    </row>
    <row r="518" spans="1:3">
      <c r="A518">
        <f>calculations!$C$39/fugacity!B518</f>
        <v>5.7600503316405251E-6</v>
      </c>
      <c r="B518">
        <f>EXP(calculations!$C$44)*EXP(-calculations!$C$43*(fugacity!A518-1000)/(calculations!$C$41*calculations!$C$42))</f>
        <v>4.5392722043849108E-7</v>
      </c>
      <c r="C518" s="14">
        <f t="shared" si="10"/>
        <v>5.3061231112020339E-6</v>
      </c>
    </row>
    <row r="519" spans="1:3">
      <c r="A519">
        <f>calculations!$C$39/fugacity!B519</f>
        <v>5.747616278322129E-6</v>
      </c>
      <c r="B519">
        <f>EXP(calculations!$C$44)*EXP(-calculations!$C$43*(fugacity!A519-1000)/(calculations!$C$41*calculations!$C$42))</f>
        <v>4.5386644615153589E-7</v>
      </c>
      <c r="C519" s="14">
        <f t="shared" si="10"/>
        <v>5.2937498321705934E-6</v>
      </c>
    </row>
    <row r="520" spans="1:3">
      <c r="A520">
        <f>calculations!$C$39/fugacity!B520</f>
        <v>5.7353346236863896E-6</v>
      </c>
      <c r="B520">
        <f>EXP(calculations!$C$44)*EXP(-calculations!$C$43*(fugacity!A520-1000)/(calculations!$C$41*calculations!$C$42))</f>
        <v>4.5380568000137829E-7</v>
      </c>
      <c r="C520" s="14">
        <f t="shared" si="10"/>
        <v>5.2815289436850114E-6</v>
      </c>
    </row>
    <row r="521" spans="1:3">
      <c r="A521">
        <f>calculations!$C$39/fugacity!B521</f>
        <v>5.7230069334110775E-6</v>
      </c>
      <c r="B521">
        <f>EXP(calculations!$C$44)*EXP(-calculations!$C$43*(fugacity!A521-1000)/(calculations!$C$41*calculations!$C$42))</f>
        <v>4.5374492198692906E-7</v>
      </c>
      <c r="C521" s="14">
        <f t="shared" si="10"/>
        <v>5.2692620114241484E-6</v>
      </c>
    </row>
    <row r="522" spans="1:3">
      <c r="A522">
        <f>calculations!$C$39/fugacity!B522</f>
        <v>5.7108301139779545E-6</v>
      </c>
      <c r="B522">
        <f>EXP(calculations!$C$44)*EXP(-calculations!$C$43*(fugacity!A522-1000)/(calculations!$C$41*calculations!$C$42))</f>
        <v>4.5368417210709881E-7</v>
      </c>
      <c r="C522" s="14">
        <f t="shared" si="10"/>
        <v>5.2571459418708555E-6</v>
      </c>
    </row>
    <row r="523" spans="1:3">
      <c r="A523">
        <f>calculations!$C$39/fugacity!B523</f>
        <v>5.698607427787843E-6</v>
      </c>
      <c r="B523">
        <f>EXP(calculations!$C$44)*EXP(-calculations!$C$43*(fugacity!A523-1000)/(calculations!$C$41*calculations!$C$42))</f>
        <v>4.5362343036079856E-7</v>
      </c>
      <c r="C523" s="14">
        <f t="shared" si="10"/>
        <v>5.2449839974270444E-6</v>
      </c>
    </row>
    <row r="524" spans="1:3">
      <c r="A524">
        <f>calculations!$C$39/fugacity!B524</f>
        <v>5.686436949418599E-6</v>
      </c>
      <c r="B524">
        <f>EXP(calculations!$C$44)*EXP(-calculations!$C$43*(fugacity!A524-1000)/(calculations!$C$41*calculations!$C$42))</f>
        <v>4.535626967469392E-7</v>
      </c>
      <c r="C524" s="14">
        <f t="shared" si="10"/>
        <v>5.2328742526716595E-6</v>
      </c>
    </row>
    <row r="525" spans="1:3">
      <c r="A525">
        <f>calculations!$C$39/fugacity!B525</f>
        <v>5.6743183450833904E-6</v>
      </c>
      <c r="B525">
        <f>EXP(calculations!$C$44)*EXP(-calculations!$C$43*(fugacity!A525-1000)/(calculations!$C$41*calculations!$C$42))</f>
        <v>4.5350197126443197E-7</v>
      </c>
      <c r="C525" s="14">
        <f t="shared" ref="C525:C588" si="11">A525-B525</f>
        <v>5.2208163738189581E-6</v>
      </c>
    </row>
    <row r="526" spans="1:3">
      <c r="A526">
        <f>calculations!$C$39/fugacity!B526</f>
        <v>5.6623476166681615E-6</v>
      </c>
      <c r="B526">
        <f>EXP(calculations!$C$44)*EXP(-calculations!$C$43*(fugacity!A526-1000)/(calculations!$C$41*calculations!$C$42))</f>
        <v>4.5344125391218826E-7</v>
      </c>
      <c r="C526" s="14">
        <f t="shared" si="11"/>
        <v>5.2089063627559729E-6</v>
      </c>
    </row>
    <row r="527" spans="1:3">
      <c r="A527">
        <f>calculations!$C$39/fugacity!B527</f>
        <v>5.6503313619428752E-6</v>
      </c>
      <c r="B527">
        <f>EXP(calculations!$C$44)*EXP(-calculations!$C$43*(fugacity!A527-1000)/(calculations!$C$41*calculations!$C$42))</f>
        <v>4.5338054468911945E-7</v>
      </c>
      <c r="C527" s="14">
        <f t="shared" si="11"/>
        <v>5.196950817253756E-6</v>
      </c>
    </row>
    <row r="528" spans="1:3">
      <c r="A528">
        <f>calculations!$C$39/fugacity!B528</f>
        <v>5.6383659993989492E-6</v>
      </c>
      <c r="B528">
        <f>EXP(calculations!$C$44)*EXP(-calculations!$C$43*(fugacity!A528-1000)/(calculations!$C$41*calculations!$C$42))</f>
        <v>4.5331984359413728E-7</v>
      </c>
      <c r="C528" s="14">
        <f t="shared" si="11"/>
        <v>5.1850461558048119E-6</v>
      </c>
    </row>
    <row r="529" spans="1:3">
      <c r="A529">
        <f>calculations!$C$39/fugacity!B529</f>
        <v>5.6264512064057809E-6</v>
      </c>
      <c r="B529">
        <f>EXP(calculations!$C$44)*EXP(-calculations!$C$43*(fugacity!A529-1000)/(calculations!$C$41*calculations!$C$42))</f>
        <v>4.5325915062615334E-7</v>
      </c>
      <c r="C529" s="14">
        <f t="shared" si="11"/>
        <v>5.1731920557796273E-6</v>
      </c>
    </row>
    <row r="530" spans="1:3">
      <c r="A530">
        <f>calculations!$C$39/fugacity!B530</f>
        <v>5.6145866630541042E-6</v>
      </c>
      <c r="B530">
        <f>EXP(calculations!$C$44)*EXP(-calculations!$C$43*(fugacity!A530-1000)/(calculations!$C$41*calculations!$C$42))</f>
        <v>4.5319846578407976E-7</v>
      </c>
      <c r="C530" s="14">
        <f t="shared" si="11"/>
        <v>5.1613881972700245E-6</v>
      </c>
    </row>
    <row r="531" spans="1:3">
      <c r="A531">
        <f>calculations!$C$39/fugacity!B531</f>
        <v>5.6027720521273537E-6</v>
      </c>
      <c r="B531">
        <f>EXP(calculations!$C$44)*EXP(-calculations!$C$43*(fugacity!A531-1000)/(calculations!$C$41*calculations!$C$42))</f>
        <v>4.5313778906682838E-7</v>
      </c>
      <c r="C531" s="14">
        <f t="shared" si="11"/>
        <v>5.1496342630605257E-6</v>
      </c>
    </row>
    <row r="532" spans="1:3">
      <c r="A532">
        <f>calculations!$C$39/fugacity!B532</f>
        <v>5.5909131383446926E-6</v>
      </c>
      <c r="B532">
        <f>EXP(calculations!$C$44)*EXP(-calculations!$C$43*(fugacity!A532-1000)/(calculations!$C$41*calculations!$C$42))</f>
        <v>4.5307712047331165E-7</v>
      </c>
      <c r="C532" s="14">
        <f t="shared" si="11"/>
        <v>5.1378360178713808E-6</v>
      </c>
    </row>
    <row r="533" spans="1:3">
      <c r="A533">
        <f>calculations!$C$39/fugacity!B533</f>
        <v>5.5791978444449863E-6</v>
      </c>
      <c r="B533">
        <f>EXP(calculations!$C$44)*EXP(-calculations!$C$43*(fugacity!A533-1000)/(calculations!$C$41*calculations!$C$42))</f>
        <v>4.5301646000244161E-7</v>
      </c>
      <c r="C533" s="14">
        <f t="shared" si="11"/>
        <v>5.1261813844425446E-6</v>
      </c>
    </row>
    <row r="534" spans="1:3">
      <c r="A534">
        <f>calculations!$C$39/fugacity!B534</f>
        <v>5.567531544731782E-6</v>
      </c>
      <c r="B534">
        <f>EXP(calculations!$C$44)*EXP(-calculations!$C$43*(fugacity!A534-1000)/(calculations!$C$41*calculations!$C$42))</f>
        <v>4.5295580765313105E-7</v>
      </c>
      <c r="C534" s="14">
        <f t="shared" si="11"/>
        <v>5.1145757370786509E-6</v>
      </c>
    </row>
    <row r="535" spans="1:3">
      <c r="A535">
        <f>calculations!$C$39/fugacity!B535</f>
        <v>5.5559139325006877E-6</v>
      </c>
      <c r="B535">
        <f>EXP(calculations!$C$44)*EXP(-calculations!$C$43*(fugacity!A535-1000)/(calculations!$C$41*calculations!$C$42))</f>
        <v>4.5289516342429242E-7</v>
      </c>
      <c r="C535" s="14">
        <f t="shared" si="11"/>
        <v>5.1030187690763955E-6</v>
      </c>
    </row>
    <row r="536" spans="1:3">
      <c r="A536">
        <f>calculations!$C$39/fugacity!B536</f>
        <v>5.5442523440366684E-6</v>
      </c>
      <c r="B536">
        <f>EXP(calculations!$C$44)*EXP(-calculations!$C$43*(fugacity!A536-1000)/(calculations!$C$41*calculations!$C$42))</f>
        <v>4.5283452731483862E-7</v>
      </c>
      <c r="C536" s="14">
        <f t="shared" si="11"/>
        <v>5.0914178167218299E-6</v>
      </c>
    </row>
    <row r="537" spans="1:3">
      <c r="A537">
        <f>calculations!$C$39/fugacity!B537</f>
        <v>5.5327315802929296E-6</v>
      </c>
      <c r="B537">
        <f>EXP(calculations!$C$44)*EXP(-calculations!$C$43*(fugacity!A537-1000)/(calculations!$C$41*calculations!$C$42))</f>
        <v>4.5277389932368242E-7</v>
      </c>
      <c r="C537" s="14">
        <f t="shared" si="11"/>
        <v>5.0799576809692474E-6</v>
      </c>
    </row>
    <row r="538" spans="1:3">
      <c r="A538">
        <f>calculations!$C$39/fugacity!B538</f>
        <v>5.5211670047365044E-6</v>
      </c>
      <c r="B538">
        <f>EXP(calculations!$C$44)*EXP(-calculations!$C$43*(fugacity!A538-1000)/(calculations!$C$41*calculations!$C$42))</f>
        <v>4.5271327944973714E-7</v>
      </c>
      <c r="C538" s="14">
        <f t="shared" si="11"/>
        <v>5.0684537252867677E-6</v>
      </c>
    </row>
    <row r="539" spans="1:3">
      <c r="A539">
        <f>calculations!$C$39/fugacity!B539</f>
        <v>5.5097418834639144E-6</v>
      </c>
      <c r="B539">
        <f>EXP(calculations!$C$44)*EXP(-calculations!$C$43*(fugacity!A539-1000)/(calculations!$C$41*calculations!$C$42))</f>
        <v>4.5265266769191586E-7</v>
      </c>
      <c r="C539" s="14">
        <f t="shared" si="11"/>
        <v>5.0570892157719983E-6</v>
      </c>
    </row>
    <row r="540" spans="1:3">
      <c r="A540">
        <f>calculations!$C$39/fugacity!B540</f>
        <v>5.4982731152534385E-6</v>
      </c>
      <c r="B540">
        <f>EXP(calculations!$C$44)*EXP(-calculations!$C$43*(fugacity!A540-1000)/(calculations!$C$41*calculations!$C$42))</f>
        <v>4.5259206404913196E-7</v>
      </c>
      <c r="C540" s="14">
        <f t="shared" si="11"/>
        <v>5.0456810512043067E-6</v>
      </c>
    </row>
    <row r="541" spans="1:3">
      <c r="A541">
        <f>calculations!$C$39/fugacity!B541</f>
        <v>5.4869424503770571E-6</v>
      </c>
      <c r="B541">
        <f>EXP(calculations!$C$44)*EXP(-calculations!$C$43*(fugacity!A541-1000)/(calculations!$C$41*calculations!$C$42))</f>
        <v>4.525314685202989E-7</v>
      </c>
      <c r="C541" s="14">
        <f t="shared" si="11"/>
        <v>5.0344109818567581E-6</v>
      </c>
    </row>
    <row r="542" spans="1:3">
      <c r="A542">
        <f>calculations!$C$39/fugacity!B542</f>
        <v>5.4755683038435275E-6</v>
      </c>
      <c r="B542">
        <f>EXP(calculations!$C$44)*EXP(-calculations!$C$43*(fugacity!A542-1000)/(calculations!$C$41*calculations!$C$42))</f>
        <v>4.5247088110433042E-7</v>
      </c>
      <c r="C542" s="14">
        <f t="shared" si="11"/>
        <v>5.0230974227391968E-6</v>
      </c>
    </row>
    <row r="543" spans="1:3">
      <c r="A543">
        <f>calculations!$C$39/fugacity!B543</f>
        <v>5.4642412157894756E-6</v>
      </c>
      <c r="B543">
        <f>EXP(calculations!$C$44)*EXP(-calculations!$C$43*(fugacity!A543-1000)/(calculations!$C$41*calculations!$C$42))</f>
        <v>4.524103018001403E-7</v>
      </c>
      <c r="C543" s="14">
        <f t="shared" si="11"/>
        <v>5.0118309139893352E-6</v>
      </c>
    </row>
    <row r="544" spans="1:3">
      <c r="A544">
        <f>calculations!$C$39/fugacity!B544</f>
        <v>5.4530502377776509E-6</v>
      </c>
      <c r="B544">
        <f>EXP(calculations!$C$44)*EXP(-calculations!$C$43*(fugacity!A544-1000)/(calculations!$C$41*calculations!$C$42))</f>
        <v>4.5234973060664253E-7</v>
      </c>
      <c r="C544" s="14">
        <f t="shared" si="11"/>
        <v>5.0007005071710088E-6</v>
      </c>
    </row>
    <row r="545" spans="1:3">
      <c r="A545">
        <f>calculations!$C$39/fugacity!B545</f>
        <v>5.4418160270196392E-6</v>
      </c>
      <c r="B545">
        <f>EXP(calculations!$C$44)*EXP(-calculations!$C$43*(fugacity!A545-1000)/(calculations!$C$41*calculations!$C$42))</f>
        <v>4.5228916752275113E-7</v>
      </c>
      <c r="C545" s="14">
        <f t="shared" si="11"/>
        <v>4.9895268594968877E-6</v>
      </c>
    </row>
    <row r="546" spans="1:3">
      <c r="A546">
        <f>calculations!$C$39/fugacity!B546</f>
        <v>5.4306280098639359E-6</v>
      </c>
      <c r="B546">
        <f>EXP(calculations!$C$44)*EXP(-calculations!$C$43*(fugacity!A546-1000)/(calculations!$C$41*calculations!$C$42))</f>
        <v>4.5222861254738039E-7</v>
      </c>
      <c r="C546" s="14">
        <f t="shared" si="11"/>
        <v>4.9783993973165556E-6</v>
      </c>
    </row>
    <row r="547" spans="1:3">
      <c r="A547">
        <f>calculations!$C$39/fugacity!B547</f>
        <v>5.4194859019820423E-6</v>
      </c>
      <c r="B547">
        <f>EXP(calculations!$C$44)*EXP(-calculations!$C$43*(fugacity!A547-1000)/(calculations!$C$41*calculations!$C$42))</f>
        <v>4.5216806567944459E-7</v>
      </c>
      <c r="C547" s="14">
        <f t="shared" si="11"/>
        <v>4.967317836302598E-6</v>
      </c>
    </row>
    <row r="548" spans="1:3">
      <c r="A548">
        <f>calculations!$C$39/fugacity!B548</f>
        <v>5.4083894213741296E-6</v>
      </c>
      <c r="B548">
        <f>EXP(calculations!$C$44)*EXP(-calculations!$C$43*(fugacity!A548-1000)/(calculations!$C$41*calculations!$C$42))</f>
        <v>4.5210752691785847E-7</v>
      </c>
      <c r="C548" s="14">
        <f t="shared" si="11"/>
        <v>4.9562818944562713E-6</v>
      </c>
    </row>
    <row r="549" spans="1:3">
      <c r="A549">
        <f>calculations!$C$39/fugacity!B549</f>
        <v>5.3973382883452447E-6</v>
      </c>
      <c r="B549">
        <f>EXP(calculations!$C$44)*EXP(-calculations!$C$43*(fugacity!A549-1000)/(calculations!$C$41*calculations!$C$42))</f>
        <v>4.520469962615366E-7</v>
      </c>
      <c r="C549" s="14">
        <f t="shared" si="11"/>
        <v>4.9452912920837081E-6</v>
      </c>
    </row>
    <row r="550" spans="1:3">
      <c r="A550">
        <f>calculations!$C$39/fugacity!B550</f>
        <v>5.3863322254818126E-6</v>
      </c>
      <c r="B550">
        <f>EXP(calculations!$C$44)*EXP(-calculations!$C$43*(fugacity!A550-1000)/(calculations!$C$41*calculations!$C$42))</f>
        <v>4.5198647370939372E-7</v>
      </c>
      <c r="C550" s="14">
        <f t="shared" si="11"/>
        <v>4.9343457517724186E-6</v>
      </c>
    </row>
    <row r="551" spans="1:3">
      <c r="A551">
        <f>calculations!$C$39/fugacity!B551</f>
        <v>5.3753709576284186E-6</v>
      </c>
      <c r="B551">
        <f>EXP(calculations!$C$44)*EXP(-calculations!$C$43*(fugacity!A551-1000)/(calculations!$C$41*calculations!$C$42))</f>
        <v>4.519259592603449E-7</v>
      </c>
      <c r="C551" s="14">
        <f t="shared" si="11"/>
        <v>4.9234449983680741E-6</v>
      </c>
    </row>
    <row r="552" spans="1:3">
      <c r="A552">
        <f>calculations!$C$39/fugacity!B552</f>
        <v>5.3643677483764682E-6</v>
      </c>
      <c r="B552">
        <f>EXP(calculations!$C$44)*EXP(-calculations!$C$43*(fugacity!A552-1000)/(calculations!$C$41*calculations!$C$42))</f>
        <v>4.5186545291330523E-7</v>
      </c>
      <c r="C552" s="14">
        <f t="shared" si="11"/>
        <v>4.9125022954631631E-6</v>
      </c>
    </row>
    <row r="553" spans="1:3">
      <c r="A553">
        <f>calculations!$C$39/fugacity!B553</f>
        <v>5.3534956041197563E-6</v>
      </c>
      <c r="B553">
        <f>EXP(calculations!$C$44)*EXP(-calculations!$C$43*(fugacity!A553-1000)/(calculations!$C$41*calculations!$C$42))</f>
        <v>4.5180495466719005E-7</v>
      </c>
      <c r="C553" s="14">
        <f t="shared" si="11"/>
        <v>4.9016906494525666E-6</v>
      </c>
    </row>
    <row r="554" spans="1:3">
      <c r="A554">
        <f>calculations!$C$39/fugacity!B554</f>
        <v>5.3426674406055245E-6</v>
      </c>
      <c r="B554">
        <f>EXP(calculations!$C$44)*EXP(-calculations!$C$43*(fugacity!A554-1000)/(calculations!$C$41*calculations!$C$42))</f>
        <v>4.517444645209145E-7</v>
      </c>
      <c r="C554" s="14">
        <f t="shared" si="11"/>
        <v>4.8909229760846097E-6</v>
      </c>
    </row>
    <row r="555" spans="1:3">
      <c r="A555">
        <f>calculations!$C$39/fugacity!B555</f>
        <v>5.3317975747736564E-6</v>
      </c>
      <c r="B555">
        <f>EXP(calculations!$C$44)*EXP(-calculations!$C$43*(fugacity!A555-1000)/(calculations!$C$41*calculations!$C$42))</f>
        <v>4.516839824733944E-7</v>
      </c>
      <c r="C555" s="14">
        <f t="shared" si="11"/>
        <v>4.8801135923002616E-6</v>
      </c>
    </row>
    <row r="556" spans="1:3">
      <c r="A556">
        <f>calculations!$C$39/fugacity!B556</f>
        <v>5.3210569196860195E-6</v>
      </c>
      <c r="B556">
        <f>EXP(calculations!$C$44)*EXP(-calculations!$C$43*(fugacity!A556-1000)/(calculations!$C$41*calculations!$C$42))</f>
        <v>4.5162350852354533E-7</v>
      </c>
      <c r="C556" s="14">
        <f t="shared" si="11"/>
        <v>4.8694334111624741E-6</v>
      </c>
    </row>
    <row r="557" spans="1:3">
      <c r="A557">
        <f>calculations!$C$39/fugacity!B557</f>
        <v>5.3103594506896187E-6</v>
      </c>
      <c r="B557">
        <f>EXP(calculations!$C$44)*EXP(-calculations!$C$43*(fugacity!A557-1000)/(calculations!$C$41*calculations!$C$42))</f>
        <v>4.5156304267028324E-7</v>
      </c>
      <c r="C557" s="14">
        <f t="shared" si="11"/>
        <v>4.8587964080193357E-6</v>
      </c>
    </row>
    <row r="558" spans="1:3">
      <c r="A558">
        <f>calculations!$C$39/fugacity!B558</f>
        <v>5.299620518980927E-6</v>
      </c>
      <c r="B558">
        <f>EXP(calculations!$C$44)*EXP(-calculations!$C$43*(fugacity!A558-1000)/(calculations!$C$41*calculations!$C$42))</f>
        <v>4.5150258491252399E-7</v>
      </c>
      <c r="C558" s="14">
        <f t="shared" si="11"/>
        <v>4.8481179340684033E-6</v>
      </c>
    </row>
    <row r="559" spans="1:3">
      <c r="A559">
        <f>calculations!$C$39/fugacity!B559</f>
        <v>5.2889249334560324E-6</v>
      </c>
      <c r="B559">
        <f>EXP(calculations!$C$44)*EXP(-calculations!$C$43*(fugacity!A559-1000)/(calculations!$C$41*calculations!$C$42))</f>
        <v>4.5144213524918363E-7</v>
      </c>
      <c r="C559" s="14">
        <f t="shared" si="11"/>
        <v>4.8374827982068492E-6</v>
      </c>
    </row>
    <row r="560" spans="1:3">
      <c r="A560">
        <f>calculations!$C$39/fugacity!B560</f>
        <v>5.2783561425527513E-6</v>
      </c>
      <c r="B560">
        <f>EXP(calculations!$C$44)*EXP(-calculations!$C$43*(fugacity!A560-1000)/(calculations!$C$41*calculations!$C$42))</f>
        <v>4.5138169367917871E-7</v>
      </c>
      <c r="C560" s="14">
        <f t="shared" si="11"/>
        <v>4.8269744488735724E-6</v>
      </c>
    </row>
    <row r="561" spans="1:3">
      <c r="A561">
        <f>calculations!$C$39/fugacity!B561</f>
        <v>5.2677461295725167E-6</v>
      </c>
      <c r="B561">
        <f>EXP(calculations!$C$44)*EXP(-calculations!$C$43*(fugacity!A561-1000)/(calculations!$C$41*calculations!$C$42))</f>
        <v>4.5132126020142529E-7</v>
      </c>
      <c r="C561" s="14">
        <f t="shared" si="11"/>
        <v>4.8164248693710916E-6</v>
      </c>
    </row>
    <row r="562" spans="1:3">
      <c r="A562">
        <f>calculations!$C$39/fugacity!B562</f>
        <v>5.2571786853560553E-6</v>
      </c>
      <c r="B562">
        <f>EXP(calculations!$C$44)*EXP(-calculations!$C$43*(fugacity!A562-1000)/(calculations!$C$41*calculations!$C$42))</f>
        <v>4.5126083481484034E-7</v>
      </c>
      <c r="C562" s="14">
        <f t="shared" si="11"/>
        <v>4.8059178505412153E-6</v>
      </c>
    </row>
    <row r="563" spans="1:3">
      <c r="A563">
        <f>calculations!$C$39/fugacity!B563</f>
        <v>5.2467362646612409E-6</v>
      </c>
      <c r="B563">
        <f>EXP(calculations!$C$44)*EXP(-calculations!$C$43*(fugacity!A563-1000)/(calculations!$C$41*calculations!$C$42))</f>
        <v>4.5120041751834017E-7</v>
      </c>
      <c r="C563" s="14">
        <f t="shared" si="11"/>
        <v>4.7955358471429006E-6</v>
      </c>
    </row>
    <row r="564" spans="1:3">
      <c r="A564">
        <f>calculations!$C$39/fugacity!B564</f>
        <v>5.2362528628014216E-6</v>
      </c>
      <c r="B564">
        <f>EXP(calculations!$C$44)*EXP(-calculations!$C$43*(fugacity!A564-1000)/(calculations!$C$41*calculations!$C$42))</f>
        <v>4.5114000831084191E-7</v>
      </c>
      <c r="C564" s="14">
        <f t="shared" si="11"/>
        <v>4.7851128544905799E-6</v>
      </c>
    </row>
    <row r="565" spans="1:3">
      <c r="A565">
        <f>calculations!$C$39/fugacity!B565</f>
        <v>5.2258112707656259E-6</v>
      </c>
      <c r="B565">
        <f>EXP(calculations!$C$44)*EXP(-calculations!$C$43*(fugacity!A565-1000)/(calculations!$C$41*calculations!$C$42))</f>
        <v>4.5107960719126252E-7</v>
      </c>
      <c r="C565" s="14">
        <f t="shared" si="11"/>
        <v>4.7747316635743633E-6</v>
      </c>
    </row>
    <row r="566" spans="1:3">
      <c r="A566">
        <f>calculations!$C$39/fugacity!B566</f>
        <v>5.2154112389331851E-6</v>
      </c>
      <c r="B566">
        <f>EXP(calculations!$C$44)*EXP(-calculations!$C$43*(fugacity!A566-1000)/(calculations!$C$41*calculations!$C$42))</f>
        <v>4.5101921415851907E-7</v>
      </c>
      <c r="C566" s="14">
        <f t="shared" si="11"/>
        <v>4.7643920247746662E-6</v>
      </c>
    </row>
    <row r="567" spans="1:3">
      <c r="A567">
        <f>calculations!$C$39/fugacity!B567</f>
        <v>5.2050525196665918E-6</v>
      </c>
      <c r="B567">
        <f>EXP(calculations!$C$44)*EXP(-calculations!$C$43*(fugacity!A567-1000)/(calculations!$C$41*calculations!$C$42))</f>
        <v>4.5095882921152879E-7</v>
      </c>
      <c r="C567" s="14">
        <f t="shared" si="11"/>
        <v>4.7540936904550631E-6</v>
      </c>
    </row>
    <row r="568" spans="1:3">
      <c r="A568">
        <f>calculations!$C$39/fugacity!B568</f>
        <v>5.1947348672918435E-6</v>
      </c>
      <c r="B568">
        <f>EXP(calculations!$C$44)*EXP(-calculations!$C$43*(fugacity!A568-1000)/(calculations!$C$41*calculations!$C$42))</f>
        <v>4.5089845234920939E-7</v>
      </c>
      <c r="C568" s="14">
        <f t="shared" si="11"/>
        <v>4.7438364149426337E-6</v>
      </c>
    </row>
    <row r="569" spans="1:3">
      <c r="A569">
        <f>calculations!$C$39/fugacity!B569</f>
        <v>5.1844580380790262E-6</v>
      </c>
      <c r="B569">
        <f>EXP(calculations!$C$44)*EXP(-calculations!$C$43*(fugacity!A569-1000)/(calculations!$C$41*calculations!$C$42))</f>
        <v>4.5083808357047808E-7</v>
      </c>
      <c r="C569" s="14">
        <f t="shared" si="11"/>
        <v>4.7336199545085485E-6</v>
      </c>
    </row>
    <row r="570" spans="1:3">
      <c r="A570">
        <f>calculations!$C$39/fugacity!B570</f>
        <v>5.1741413502350783E-6</v>
      </c>
      <c r="B570">
        <f>EXP(calculations!$C$44)*EXP(-calculations!$C$43*(fugacity!A570-1000)/(calculations!$C$41*calculations!$C$42))</f>
        <v>4.5077772287425284E-7</v>
      </c>
      <c r="C570" s="14">
        <f t="shared" si="11"/>
        <v>4.7233636273608257E-6</v>
      </c>
    </row>
    <row r="571" spans="1:3">
      <c r="A571">
        <f>calculations!$C$39/fugacity!B571</f>
        <v>5.1639457605393429E-6</v>
      </c>
      <c r="B571">
        <f>EXP(calculations!$C$44)*EXP(-calculations!$C$43*(fugacity!A571-1000)/(calculations!$C$41*calculations!$C$42))</f>
        <v>4.5071737025945148E-7</v>
      </c>
      <c r="C571" s="14">
        <f t="shared" si="11"/>
        <v>4.7132283902798918E-6</v>
      </c>
    </row>
    <row r="572" spans="1:3">
      <c r="A572">
        <f>calculations!$C$39/fugacity!B572</f>
        <v>5.1537902724228253E-6</v>
      </c>
      <c r="B572">
        <f>EXP(calculations!$C$44)*EXP(-calculations!$C$43*(fugacity!A572-1000)/(calculations!$C$41*calculations!$C$42))</f>
        <v>4.5065702572499201E-7</v>
      </c>
      <c r="C572" s="14">
        <f t="shared" si="11"/>
        <v>4.7031332466978336E-6</v>
      </c>
    </row>
    <row r="573" spans="1:3">
      <c r="A573">
        <f>calculations!$C$39/fugacity!B573</f>
        <v>5.1436746497569148E-6</v>
      </c>
      <c r="B573">
        <f>EXP(calculations!$C$44)*EXP(-calculations!$C$43*(fugacity!A573-1000)/(calculations!$C$41*calculations!$C$42))</f>
        <v>4.5059668926979257E-7</v>
      </c>
      <c r="C573" s="14">
        <f t="shared" si="11"/>
        <v>4.6930779604871224E-6</v>
      </c>
    </row>
    <row r="574" spans="1:3">
      <c r="A574">
        <f>calculations!$C$39/fugacity!B574</f>
        <v>5.1335194763858091E-6</v>
      </c>
      <c r="B574">
        <f>EXP(calculations!$C$44)*EXP(-calculations!$C$43*(fugacity!A574-1000)/(calculations!$C$41*calculations!$C$42))</f>
        <v>4.5053636089277144E-7</v>
      </c>
      <c r="C574" s="14">
        <f t="shared" si="11"/>
        <v>4.6829831154930373E-6</v>
      </c>
    </row>
    <row r="575" spans="1:3">
      <c r="A575">
        <f>calculations!$C$39/fugacity!B575</f>
        <v>5.1234831929267423E-6</v>
      </c>
      <c r="B575">
        <f>EXP(calculations!$C$44)*EXP(-calculations!$C$43*(fugacity!A575-1000)/(calculations!$C$41*calculations!$C$42))</f>
        <v>4.5047604059284712E-7</v>
      </c>
      <c r="C575" s="14">
        <f t="shared" si="11"/>
        <v>4.673007152333895E-6</v>
      </c>
    </row>
    <row r="576" spans="1:3">
      <c r="A576">
        <f>calculations!$C$39/fugacity!B576</f>
        <v>5.1134075130979776E-6</v>
      </c>
      <c r="B576">
        <f>EXP(calculations!$C$44)*EXP(-calculations!$C$43*(fugacity!A576-1000)/(calculations!$C$41*calculations!$C$42))</f>
        <v>4.5041572836893827E-7</v>
      </c>
      <c r="C576" s="14">
        <f t="shared" si="11"/>
        <v>4.6629917847290395E-6</v>
      </c>
    </row>
    <row r="577" spans="1:3">
      <c r="A577">
        <f>calculations!$C$39/fugacity!B577</f>
        <v>5.1034496390787574E-6</v>
      </c>
      <c r="B577">
        <f>EXP(calculations!$C$44)*EXP(-calculations!$C$43*(fugacity!A577-1000)/(calculations!$C$41*calculations!$C$42))</f>
        <v>4.5035542421996343E-7</v>
      </c>
      <c r="C577" s="14">
        <f t="shared" si="11"/>
        <v>4.6530942148587939E-6</v>
      </c>
    </row>
    <row r="578" spans="1:3">
      <c r="A578">
        <f>calculations!$C$39/fugacity!B578</f>
        <v>5.0934525230326305E-6</v>
      </c>
      <c r="B578">
        <f>EXP(calculations!$C$44)*EXP(-calculations!$C$43*(fugacity!A578-1000)/(calculations!$C$41*calculations!$C$42))</f>
        <v>4.5029512814484159E-7</v>
      </c>
      <c r="C578" s="14">
        <f t="shared" si="11"/>
        <v>4.6431573948877889E-6</v>
      </c>
    </row>
    <row r="579" spans="1:3">
      <c r="A579">
        <f>calculations!$C$39/fugacity!B579</f>
        <v>5.0834944969913573E-6</v>
      </c>
      <c r="B579">
        <f>EXP(calculations!$C$44)*EXP(-calculations!$C$43*(fugacity!A579-1000)/(calculations!$C$41*calculations!$C$42))</f>
        <v>4.5023484014249192E-7</v>
      </c>
      <c r="C579" s="14">
        <f t="shared" si="11"/>
        <v>4.6332596568488654E-6</v>
      </c>
    </row>
    <row r="580" spans="1:3">
      <c r="A580">
        <f>calculations!$C$39/fugacity!B580</f>
        <v>5.0736526755773222E-6</v>
      </c>
      <c r="B580">
        <f>EXP(calculations!$C$44)*EXP(-calculations!$C$43*(fugacity!A580-1000)/(calculations!$C$41*calculations!$C$42))</f>
        <v>4.5017456021183334E-7</v>
      </c>
      <c r="C580" s="14">
        <f t="shared" si="11"/>
        <v>4.623478115365489E-6</v>
      </c>
    </row>
    <row r="581" spans="1:3">
      <c r="A581">
        <f>calculations!$C$39/fugacity!B581</f>
        <v>5.0637718439053217E-6</v>
      </c>
      <c r="B581">
        <f>EXP(calculations!$C$44)*EXP(-calculations!$C$43*(fugacity!A581-1000)/(calculations!$C$41*calculations!$C$42))</f>
        <v>4.5011428835178532E-7</v>
      </c>
      <c r="C581" s="14">
        <f t="shared" si="11"/>
        <v>4.6136575555535367E-6</v>
      </c>
    </row>
    <row r="582" spans="1:3">
      <c r="A582">
        <f>calculations!$C$39/fugacity!B582</f>
        <v>5.0539294228523881E-6</v>
      </c>
      <c r="B582">
        <f>EXP(calculations!$C$44)*EXP(-calculations!$C$43*(fugacity!A582-1000)/(calculations!$C$41*calculations!$C$42))</f>
        <v>4.5005402456126729E-7</v>
      </c>
      <c r="C582" s="14">
        <f t="shared" si="11"/>
        <v>4.603875398291121E-6</v>
      </c>
    </row>
    <row r="583" spans="1:3">
      <c r="A583">
        <f>calculations!$C$39/fugacity!B583</f>
        <v>5.0441251888775897E-6</v>
      </c>
      <c r="B583">
        <f>EXP(calculations!$C$44)*EXP(-calculations!$C$43*(fugacity!A583-1000)/(calculations!$C$41*calculations!$C$42))</f>
        <v>4.4999376883919888E-7</v>
      </c>
      <c r="C583" s="14">
        <f t="shared" si="11"/>
        <v>4.5941314200383907E-6</v>
      </c>
    </row>
    <row r="584" spans="1:3">
      <c r="A584">
        <f>calculations!$C$39/fugacity!B584</f>
        <v>5.0343589201712477E-6</v>
      </c>
      <c r="B584">
        <f>EXP(calculations!$C$44)*EXP(-calculations!$C$43*(fugacity!A584-1000)/(calculations!$C$41*calculations!$C$42))</f>
        <v>4.4993352118449973E-7</v>
      </c>
      <c r="C584" s="14">
        <f t="shared" si="11"/>
        <v>4.5844253989867482E-6</v>
      </c>
    </row>
    <row r="585" spans="1:3">
      <c r="A585">
        <f>calculations!$C$39/fugacity!B585</f>
        <v>5.0246303966382011E-6</v>
      </c>
      <c r="B585">
        <f>EXP(calculations!$C$44)*EXP(-calculations!$C$43*(fugacity!A585-1000)/(calculations!$C$41*calculations!$C$42))</f>
        <v>4.4987328159608994E-7</v>
      </c>
      <c r="C585" s="14">
        <f t="shared" si="11"/>
        <v>4.5747571150421113E-6</v>
      </c>
    </row>
    <row r="586" spans="1:3">
      <c r="A586">
        <f>calculations!$C$39/fugacity!B586</f>
        <v>5.0149393998812822E-6</v>
      </c>
      <c r="B586">
        <f>EXP(calculations!$C$44)*EXP(-calculations!$C$43*(fugacity!A586-1000)/(calculations!$C$41*calculations!$C$42))</f>
        <v>4.4981305007288933E-7</v>
      </c>
      <c r="C586" s="14">
        <f t="shared" si="11"/>
        <v>4.5651263498083925E-6</v>
      </c>
    </row>
    <row r="587" spans="1:3">
      <c r="A587">
        <f>calculations!$C$39/fugacity!B587</f>
        <v>5.0052857131849661E-6</v>
      </c>
      <c r="B587">
        <f>EXP(calculations!$C$44)*EXP(-calculations!$C$43*(fugacity!A587-1000)/(calculations!$C$41*calculations!$C$42))</f>
        <v>4.4975282661381825E-7</v>
      </c>
      <c r="C587" s="14">
        <f t="shared" si="11"/>
        <v>4.5555328865711475E-6</v>
      </c>
    </row>
    <row r="588" spans="1:3">
      <c r="A588">
        <f>calculations!$C$39/fugacity!B588</f>
        <v>4.9956691214992221E-6</v>
      </c>
      <c r="B588">
        <f>EXP(calculations!$C$44)*EXP(-calculations!$C$43*(fugacity!A588-1000)/(calculations!$C$41*calculations!$C$42))</f>
        <v>4.4969261121779694E-7</v>
      </c>
      <c r="C588" s="14">
        <f t="shared" si="11"/>
        <v>4.5459765102814249E-6</v>
      </c>
    </row>
    <row r="589" spans="1:3">
      <c r="A589">
        <f>calculations!$C$39/fugacity!B589</f>
        <v>4.9860894114235379E-6</v>
      </c>
      <c r="B589">
        <f>EXP(calculations!$C$44)*EXP(-calculations!$C$43*(fugacity!A589-1000)/(calculations!$C$41*calculations!$C$42))</f>
        <v>4.4963240388374591E-7</v>
      </c>
      <c r="C589" s="14">
        <f t="shared" ref="C589:C637" si="12">A589-B589</f>
        <v>4.5364570075397922E-6</v>
      </c>
    </row>
    <row r="590" spans="1:3">
      <c r="A590">
        <f>calculations!$C$39/fugacity!B590</f>
        <v>4.9765463711911418E-6</v>
      </c>
      <c r="B590">
        <f>EXP(calculations!$C$44)*EXP(-calculations!$C$43*(fugacity!A590-1000)/(calculations!$C$41*calculations!$C$42))</f>
        <v>4.4957220461058579E-7</v>
      </c>
      <c r="C590" s="14">
        <f t="shared" si="12"/>
        <v>4.5269741665805561E-6</v>
      </c>
    </row>
    <row r="591" spans="1:3">
      <c r="A591">
        <f>calculations!$C$39/fugacity!B591</f>
        <v>4.966965663475773E-6</v>
      </c>
      <c r="B591">
        <f>EXP(calculations!$C$44)*EXP(-calculations!$C$43*(fugacity!A591-1000)/(calculations!$C$41*calculations!$C$42))</f>
        <v>4.4951201339723739E-7</v>
      </c>
      <c r="C591" s="14">
        <f t="shared" si="12"/>
        <v>4.5174536500785358E-6</v>
      </c>
    </row>
    <row r="592" spans="1:3">
      <c r="A592">
        <f>calculations!$C$39/fugacity!B592</f>
        <v>4.9574956164820309E-6</v>
      </c>
      <c r="B592">
        <f>EXP(calculations!$C$44)*EXP(-calculations!$C$43*(fugacity!A592-1000)/(calculations!$C$41*calculations!$C$42))</f>
        <v>4.4945183024262143E-7</v>
      </c>
      <c r="C592" s="14">
        <f t="shared" si="12"/>
        <v>4.5080437862394097E-6</v>
      </c>
    </row>
    <row r="593" spans="1:3">
      <c r="A593">
        <f>calculations!$C$39/fugacity!B593</f>
        <v>4.9480616120678704E-6</v>
      </c>
      <c r="B593">
        <f>EXP(calculations!$C$44)*EXP(-calculations!$C$43*(fugacity!A593-1000)/(calculations!$C$41*calculations!$C$42))</f>
        <v>4.4939165514565917E-7</v>
      </c>
      <c r="C593" s="14">
        <f t="shared" si="12"/>
        <v>4.498669956922211E-6</v>
      </c>
    </row>
    <row r="594" spans="1:3">
      <c r="A594">
        <f>calculations!$C$39/fugacity!B594</f>
        <v>4.9385901622228333E-6</v>
      </c>
      <c r="B594">
        <f>EXP(calculations!$C$44)*EXP(-calculations!$C$43*(fugacity!A594-1000)/(calculations!$C$41*calculations!$C$42))</f>
        <v>4.4933148810527165E-7</v>
      </c>
      <c r="C594" s="14">
        <f t="shared" si="12"/>
        <v>4.4892586741175616E-6</v>
      </c>
    </row>
    <row r="595" spans="1:3">
      <c r="A595">
        <f>calculations!$C$39/fugacity!B595</f>
        <v>4.9292279059911311E-6</v>
      </c>
      <c r="B595">
        <f>EXP(calculations!$C$44)*EXP(-calculations!$C$43*(fugacity!A595-1000)/(calculations!$C$41*calculations!$C$42))</f>
        <v>4.4927132912038027E-7</v>
      </c>
      <c r="C595" s="14">
        <f t="shared" si="12"/>
        <v>4.4799565768707511E-6</v>
      </c>
    </row>
    <row r="596" spans="1:3">
      <c r="A596">
        <f>calculations!$C$39/fugacity!B596</f>
        <v>4.9198283524149829E-6</v>
      </c>
      <c r="B596">
        <f>EXP(calculations!$C$44)*EXP(-calculations!$C$43*(fugacity!A596-1000)/(calculations!$C$41*calculations!$C$42))</f>
        <v>4.4921117818990661E-7</v>
      </c>
      <c r="C596" s="14">
        <f t="shared" si="12"/>
        <v>4.470617174225076E-6</v>
      </c>
    </row>
    <row r="597" spans="1:3">
      <c r="A597">
        <f>calculations!$C$39/fugacity!B597</f>
        <v>4.9104645786615301E-6</v>
      </c>
      <c r="B597">
        <f>EXP(calculations!$C$44)*EXP(-calculations!$C$43*(fugacity!A597-1000)/(calculations!$C$41*calculations!$C$42))</f>
        <v>4.4915103531277212E-7</v>
      </c>
      <c r="C597" s="14">
        <f t="shared" si="12"/>
        <v>4.4613135433487578E-6</v>
      </c>
    </row>
    <row r="598" spans="1:3">
      <c r="A598">
        <f>calculations!$C$39/fugacity!B598</f>
        <v>4.9012085561293732E-6</v>
      </c>
      <c r="B598">
        <f>EXP(calculations!$C$44)*EXP(-calculations!$C$43*(fugacity!A598-1000)/(calculations!$C$41*calculations!$C$42))</f>
        <v>4.490909004878988E-7</v>
      </c>
      <c r="C598" s="14">
        <f t="shared" si="12"/>
        <v>4.4521176556414745E-6</v>
      </c>
    </row>
    <row r="599" spans="1:3">
      <c r="A599">
        <f>calculations!$C$39/fugacity!B599</f>
        <v>4.8919154584040742E-6</v>
      </c>
      <c r="B599">
        <f>EXP(calculations!$C$44)*EXP(-calculations!$C$43*(fugacity!A599-1000)/(calculations!$C$41*calculations!$C$42))</f>
        <v>4.4903077371420832E-7</v>
      </c>
      <c r="C599" s="14">
        <f t="shared" si="12"/>
        <v>4.4428846846898662E-6</v>
      </c>
    </row>
    <row r="600" spans="1:3">
      <c r="A600">
        <f>calculations!$C$39/fugacity!B600</f>
        <v>4.8826575349527784E-6</v>
      </c>
      <c r="B600">
        <f>EXP(calculations!$C$44)*EXP(-calculations!$C$43*(fugacity!A600-1000)/(calculations!$C$41*calculations!$C$42))</f>
        <v>4.48970654990623E-7</v>
      </c>
      <c r="C600" s="14">
        <f t="shared" si="12"/>
        <v>4.4336868799621557E-6</v>
      </c>
    </row>
    <row r="601" spans="1:3">
      <c r="A601">
        <f>calculations!$C$39/fugacity!B601</f>
        <v>4.8734345864513378E-6</v>
      </c>
      <c r="B601">
        <f>EXP(calculations!$C$44)*EXP(-calculations!$C$43*(fugacity!A601-1000)/(calculations!$C$41*calculations!$C$42))</f>
        <v>4.4891054431606471E-7</v>
      </c>
      <c r="C601" s="14">
        <f t="shared" si="12"/>
        <v>4.4245240421352732E-6</v>
      </c>
    </row>
    <row r="602" spans="1:3">
      <c r="A602">
        <f>calculations!$C$39/fugacity!B602</f>
        <v>4.864246415078793E-6</v>
      </c>
      <c r="B602">
        <f>EXP(calculations!$C$44)*EXP(-calculations!$C$43*(fugacity!A602-1000)/(calculations!$C$41*calculations!$C$42))</f>
        <v>4.4885044168945619E-7</v>
      </c>
      <c r="C602" s="14">
        <f t="shared" si="12"/>
        <v>4.4153959733893368E-6</v>
      </c>
    </row>
    <row r="603" spans="1:3">
      <c r="A603">
        <f>calculations!$C$39/fugacity!B603</f>
        <v>4.8550928245032338E-6</v>
      </c>
      <c r="B603">
        <f>EXP(calculations!$C$44)*EXP(-calculations!$C$43*(fugacity!A603-1000)/(calculations!$C$41*calculations!$C$42))</f>
        <v>4.487903471097197E-7</v>
      </c>
      <c r="C603" s="14">
        <f t="shared" si="12"/>
        <v>4.4063024773935138E-6</v>
      </c>
    </row>
    <row r="604" spans="1:3">
      <c r="A604">
        <f>calculations!$C$39/fugacity!B604</f>
        <v>4.8459736198678098E-6</v>
      </c>
      <c r="B604">
        <f>EXP(calculations!$C$44)*EXP(-calculations!$C$43*(fugacity!A604-1000)/(calculations!$C$41*calculations!$C$42))</f>
        <v>4.4873026057577791E-7</v>
      </c>
      <c r="C604" s="14">
        <f t="shared" si="12"/>
        <v>4.3972433592920318E-6</v>
      </c>
    </row>
    <row r="605" spans="1:3">
      <c r="A605">
        <f>calculations!$C$39/fugacity!B605</f>
        <v>4.8368886077769063E-6</v>
      </c>
      <c r="B605">
        <f>EXP(calculations!$C$44)*EXP(-calculations!$C$43*(fugacity!A605-1000)/(calculations!$C$41*calculations!$C$42))</f>
        <v>4.4867018208655362E-7</v>
      </c>
      <c r="C605" s="14">
        <f t="shared" si="12"/>
        <v>4.388218425690353E-6</v>
      </c>
    </row>
    <row r="606" spans="1:3">
      <c r="A606">
        <f>calculations!$C$39/fugacity!B606</f>
        <v>4.8278375962824738E-6</v>
      </c>
      <c r="B606">
        <f>EXP(calculations!$C$44)*EXP(-calculations!$C$43*(fugacity!A606-1000)/(calculations!$C$41*calculations!$C$42))</f>
        <v>4.4861011164096971E-7</v>
      </c>
      <c r="C606" s="14">
        <f t="shared" si="12"/>
        <v>4.3792274846415043E-6</v>
      </c>
    </row>
    <row r="607" spans="1:3">
      <c r="A607">
        <f>calculations!$C$39/fugacity!B607</f>
        <v>4.8188203948705055E-6</v>
      </c>
      <c r="B607">
        <f>EXP(calculations!$C$44)*EXP(-calculations!$C$43*(fugacity!A607-1000)/(calculations!$C$41*calculations!$C$42))</f>
        <v>4.4855004923794939E-7</v>
      </c>
      <c r="C607" s="14">
        <f t="shared" si="12"/>
        <v>4.3702703456325564E-6</v>
      </c>
    </row>
    <row r="608" spans="1:3">
      <c r="A608">
        <f>calculations!$C$39/fugacity!B608</f>
        <v>4.8098368144476722E-6</v>
      </c>
      <c r="B608">
        <f>EXP(calculations!$C$44)*EXP(-calculations!$C$43*(fugacity!A608-1000)/(calculations!$C$41*calculations!$C$42))</f>
        <v>4.4848999487641577E-7</v>
      </c>
      <c r="C608" s="14">
        <f t="shared" si="12"/>
        <v>4.3613468195712566E-6</v>
      </c>
    </row>
    <row r="609" spans="1:3">
      <c r="A609">
        <f>calculations!$C$39/fugacity!B609</f>
        <v>4.8008866673281093E-6</v>
      </c>
      <c r="B609">
        <f>EXP(calculations!$C$44)*EXP(-calculations!$C$43*(fugacity!A609-1000)/(calculations!$C$41*calculations!$C$42))</f>
        <v>4.4842994855529227E-7</v>
      </c>
      <c r="C609" s="14">
        <f t="shared" si="12"/>
        <v>4.3524567187728169E-6</v>
      </c>
    </row>
    <row r="610" spans="1:3">
      <c r="A610">
        <f>calculations!$C$39/fugacity!B610</f>
        <v>4.7919007733427569E-6</v>
      </c>
      <c r="B610">
        <f>EXP(calculations!$C$44)*EXP(-calculations!$C$43*(fugacity!A610-1000)/(calculations!$C$41*calculations!$C$42))</f>
        <v>4.4836991027350231E-7</v>
      </c>
      <c r="C610" s="14">
        <f t="shared" si="12"/>
        <v>4.3435308630692549E-6</v>
      </c>
    </row>
    <row r="611" spans="1:3">
      <c r="A611">
        <f>calculations!$C$39/fugacity!B611</f>
        <v>4.7830171909134451E-6</v>
      </c>
      <c r="B611">
        <f>EXP(calculations!$C$44)*EXP(-calculations!$C$43*(fugacity!A611-1000)/(calculations!$C$41*calculations!$C$42))</f>
        <v>4.4830988002996957E-7</v>
      </c>
      <c r="C611" s="14">
        <f t="shared" si="12"/>
        <v>4.3347073108834755E-6</v>
      </c>
    </row>
    <row r="612" spans="1:3">
      <c r="A612">
        <f>calculations!$C$39/fugacity!B612</f>
        <v>4.7740980034501127E-6</v>
      </c>
      <c r="B612">
        <f>EXP(calculations!$C$44)*EXP(-calculations!$C$43*(fugacity!A612-1000)/(calculations!$C$41*calculations!$C$42))</f>
        <v>4.4824985782361796E-7</v>
      </c>
      <c r="C612" s="14">
        <f t="shared" si="12"/>
        <v>4.325848145626495E-6</v>
      </c>
    </row>
    <row r="613" spans="1:3">
      <c r="A613">
        <f>calculations!$C$39/fugacity!B613</f>
        <v>4.7652802458731895E-6</v>
      </c>
      <c r="B613">
        <f>EXP(calculations!$C$44)*EXP(-calculations!$C$43*(fugacity!A613-1000)/(calculations!$C$41*calculations!$C$42))</f>
        <v>4.481898436533712E-7</v>
      </c>
      <c r="C613" s="14">
        <f t="shared" si="12"/>
        <v>4.317090402219818E-6</v>
      </c>
    </row>
    <row r="614" spans="1:3">
      <c r="A614">
        <f>calculations!$C$39/fugacity!B614</f>
        <v>4.7564270248884737E-6</v>
      </c>
      <c r="B614">
        <f>EXP(calculations!$C$44)*EXP(-calculations!$C$43*(fugacity!A614-1000)/(calculations!$C$41*calculations!$C$42))</f>
        <v>4.4812983751815353E-7</v>
      </c>
      <c r="C614" s="14">
        <f t="shared" si="12"/>
        <v>4.3082971873703202E-6</v>
      </c>
    </row>
    <row r="615" spans="1:3">
      <c r="A615">
        <f>calculations!$C$39/fugacity!B615</f>
        <v>4.7476743632495678E-6</v>
      </c>
      <c r="B615">
        <f>EXP(calculations!$C$44)*EXP(-calculations!$C$43*(fugacity!A615-1000)/(calculations!$C$41*calculations!$C$42))</f>
        <v>4.4806983941688914E-7</v>
      </c>
      <c r="C615" s="14">
        <f t="shared" si="12"/>
        <v>4.299604523832679E-6</v>
      </c>
    </row>
    <row r="616" spans="1:3">
      <c r="A616">
        <f>calculations!$C$39/fugacity!B616</f>
        <v>4.7388863796064632E-6</v>
      </c>
      <c r="B616">
        <f>EXP(calculations!$C$44)*EXP(-calculations!$C$43*(fugacity!A616-1000)/(calculations!$C$41*calculations!$C$42))</f>
        <v>4.4800984934850237E-7</v>
      </c>
      <c r="C616" s="14">
        <f t="shared" si="12"/>
        <v>4.2908765302579606E-6</v>
      </c>
    </row>
    <row r="617" spans="1:3">
      <c r="A617">
        <f>calculations!$C$39/fugacity!B617</f>
        <v>4.7301308691128899E-6</v>
      </c>
      <c r="B617">
        <f>EXP(calculations!$C$44)*EXP(-calculations!$C$43*(fugacity!A617-1000)/(calculations!$C$41*calculations!$C$42))</f>
        <v>4.479498673119179E-7</v>
      </c>
      <c r="C617" s="14">
        <f t="shared" si="12"/>
        <v>4.2821810018009724E-6</v>
      </c>
    </row>
    <row r="618" spans="1:3">
      <c r="A618">
        <f>calculations!$C$39/fugacity!B618</f>
        <v>4.7214746309815605E-6</v>
      </c>
      <c r="B618">
        <f>EXP(calculations!$C$44)*EXP(-calculations!$C$43*(fugacity!A618-1000)/(calculations!$C$41*calculations!$C$42))</f>
        <v>4.4788989330606017E-7</v>
      </c>
      <c r="C618" s="14">
        <f t="shared" si="12"/>
        <v>4.2735847376755004E-6</v>
      </c>
    </row>
    <row r="619" spans="1:3">
      <c r="A619">
        <f>calculations!$C$39/fugacity!B619</f>
        <v>4.712783282770297E-6</v>
      </c>
      <c r="B619">
        <f>EXP(calculations!$C$44)*EXP(-calculations!$C$43*(fugacity!A619-1000)/(calculations!$C$41*calculations!$C$42))</f>
        <v>4.4782992732985401E-7</v>
      </c>
      <c r="C619" s="14">
        <f t="shared" si="12"/>
        <v>4.2649533554404429E-6</v>
      </c>
    </row>
    <row r="620" spans="1:3">
      <c r="A620">
        <f>calculations!$C$39/fugacity!B620</f>
        <v>4.7041238740444823E-6</v>
      </c>
      <c r="B620">
        <f>EXP(calculations!$C$44)*EXP(-calculations!$C$43*(fugacity!A620-1000)/(calculations!$C$41*calculations!$C$42))</f>
        <v>4.477699693822245E-7</v>
      </c>
      <c r="C620" s="14">
        <f t="shared" si="12"/>
        <v>4.2563539046622579E-6</v>
      </c>
    </row>
    <row r="621" spans="1:3">
      <c r="A621">
        <f>calculations!$C$39/fugacity!B621</f>
        <v>4.6954962290673272E-6</v>
      </c>
      <c r="B621">
        <f>EXP(calculations!$C$44)*EXP(-calculations!$C$43*(fugacity!A621-1000)/(calculations!$C$41*calculations!$C$42))</f>
        <v>4.4771001946209654E-7</v>
      </c>
      <c r="C621" s="14">
        <f t="shared" si="12"/>
        <v>4.2477862096052309E-6</v>
      </c>
    </row>
    <row r="622" spans="1:3">
      <c r="A622">
        <f>calculations!$C$39/fugacity!B622</f>
        <v>4.6869001733889284E-6</v>
      </c>
      <c r="B622">
        <f>EXP(calculations!$C$44)*EXP(-calculations!$C$43*(fugacity!A622-1000)/(calculations!$C$41*calculations!$C$42))</f>
        <v>4.4765007756839556E-7</v>
      </c>
      <c r="C622" s="14">
        <f t="shared" si="12"/>
        <v>4.2392500958205328E-6</v>
      </c>
    </row>
    <row r="623" spans="1:3">
      <c r="A623">
        <f>calculations!$C$39/fugacity!B623</f>
        <v>4.6783355338345144E-6</v>
      </c>
      <c r="B623">
        <f>EXP(calculations!$C$44)*EXP(-calculations!$C$43*(fugacity!A623-1000)/(calculations!$C$41*calculations!$C$42))</f>
        <v>4.4759014370004678E-7</v>
      </c>
      <c r="C623" s="14">
        <f t="shared" si="12"/>
        <v>4.2307453901344679E-6</v>
      </c>
    </row>
    <row r="624" spans="1:3">
      <c r="A624">
        <f>calculations!$C$39/fugacity!B624</f>
        <v>4.6698021384928111E-6</v>
      </c>
      <c r="B624">
        <f>EXP(calculations!$C$44)*EXP(-calculations!$C$43*(fugacity!A624-1000)/(calculations!$C$41*calculations!$C$42))</f>
        <v>4.475302178559759E-7</v>
      </c>
      <c r="C624" s="14">
        <f t="shared" si="12"/>
        <v>4.2222719206368349E-6</v>
      </c>
    </row>
    <row r="625" spans="1:3">
      <c r="A625">
        <f>calculations!$C$39/fugacity!B625</f>
        <v>4.6612998167045441E-6</v>
      </c>
      <c r="B625">
        <f>EXP(calculations!$C$44)*EXP(-calculations!$C$43*(fugacity!A625-1000)/(calculations!$C$41*calculations!$C$42))</f>
        <v>4.4747030003510835E-7</v>
      </c>
      <c r="C625" s="14">
        <f t="shared" si="12"/>
        <v>4.2138295166694357E-6</v>
      </c>
    </row>
    <row r="626" spans="1:3">
      <c r="A626">
        <f>calculations!$C$39/fugacity!B626</f>
        <v>4.6527633536392262E-6</v>
      </c>
      <c r="B626">
        <f>EXP(calculations!$C$44)*EXP(-calculations!$C$43*(fugacity!A626-1000)/(calculations!$C$41*calculations!$C$42))</f>
        <v>4.4741039023637015E-7</v>
      </c>
      <c r="C626" s="14">
        <f t="shared" si="12"/>
        <v>4.2053529634028558E-6</v>
      </c>
    </row>
    <row r="627" spans="1:3">
      <c r="A627">
        <f>calculations!$C$39/fugacity!B627</f>
        <v>4.6443229077128908E-6</v>
      </c>
      <c r="B627">
        <f>EXP(calculations!$C$44)*EXP(-calculations!$C$43*(fugacity!A627-1000)/(calculations!$C$41*calculations!$C$42))</f>
        <v>4.4735048845868715E-7</v>
      </c>
      <c r="C627" s="14">
        <f t="shared" si="12"/>
        <v>4.1969724192542037E-6</v>
      </c>
    </row>
    <row r="628" spans="1:3">
      <c r="A628">
        <f>calculations!$C$39/fugacity!B628</f>
        <v>4.6359130294812956E-6</v>
      </c>
      <c r="B628">
        <f>EXP(calculations!$C$44)*EXP(-calculations!$C$43*(fugacity!A628-1000)/(calculations!$C$41*calculations!$C$42))</f>
        <v>4.4729059470098548E-7</v>
      </c>
      <c r="C628" s="14">
        <f t="shared" si="12"/>
        <v>4.1886224347803103E-6</v>
      </c>
    </row>
    <row r="629" spans="1:3">
      <c r="A629">
        <f>calculations!$C$39/fugacity!B629</f>
        <v>4.6274692130823403E-6</v>
      </c>
      <c r="B629">
        <f>EXP(calculations!$C$44)*EXP(-calculations!$C$43*(fugacity!A629-1000)/(calculations!$C$41*calculations!$C$42))</f>
        <v>4.472307089621913E-7</v>
      </c>
      <c r="C629" s="14">
        <f t="shared" si="12"/>
        <v>4.1802385041201492E-6</v>
      </c>
    </row>
    <row r="630" spans="1:3">
      <c r="A630">
        <f>calculations!$C$39/fugacity!B630</f>
        <v>4.6191202061332791E-6</v>
      </c>
      <c r="B630">
        <f>EXP(calculations!$C$44)*EXP(-calculations!$C$43*(fugacity!A630-1000)/(calculations!$C$41*calculations!$C$42))</f>
        <v>4.4717083124123112E-7</v>
      </c>
      <c r="C630" s="14">
        <f t="shared" si="12"/>
        <v>4.1719493748920481E-6</v>
      </c>
    </row>
    <row r="631" spans="1:3">
      <c r="A631">
        <f>calculations!$C$39/fugacity!B631</f>
        <v>4.6107373962723197E-6</v>
      </c>
      <c r="B631">
        <f>EXP(calculations!$C$44)*EXP(-calculations!$C$43*(fugacity!A631-1000)/(calculations!$C$41*calculations!$C$42))</f>
        <v>4.4711096153703131E-7</v>
      </c>
      <c r="C631" s="14">
        <f t="shared" si="12"/>
        <v>4.1636264347352883E-6</v>
      </c>
    </row>
    <row r="632" spans="1:3">
      <c r="A632">
        <f>calculations!$C$39/fugacity!B632</f>
        <v>4.6024486021036202E-6</v>
      </c>
      <c r="B632">
        <f>EXP(calculations!$C$44)*EXP(-calculations!$C$43*(fugacity!A632-1000)/(calculations!$C$41*calculations!$C$42))</f>
        <v>4.4705109984851884E-7</v>
      </c>
      <c r="C632" s="14">
        <f t="shared" si="12"/>
        <v>4.1553975022551014E-6</v>
      </c>
    </row>
    <row r="633" spans="1:3">
      <c r="A633">
        <f>calculations!$C$39/fugacity!B633</f>
        <v>4.5941261400030529E-6</v>
      </c>
      <c r="B633">
        <f>EXP(calculations!$C$44)*EXP(-calculations!$C$43*(fugacity!A633-1000)/(calculations!$C$41*calculations!$C$42))</f>
        <v>4.4699124617462016E-7</v>
      </c>
      <c r="C633" s="14">
        <f t="shared" si="12"/>
        <v>4.1471348938284329E-6</v>
      </c>
    </row>
    <row r="634" spans="1:3">
      <c r="A634">
        <f>calculations!$C$39/fugacity!B634</f>
        <v>4.5858969095765924E-6</v>
      </c>
      <c r="B634">
        <f>EXP(calculations!$C$44)*EXP(-calculations!$C$43*(fugacity!A634-1000)/(calculations!$C$41*calculations!$C$42))</f>
        <v>4.4693140051426238E-7</v>
      </c>
      <c r="C634" s="14">
        <f t="shared" si="12"/>
        <v>4.1389655090623304E-6</v>
      </c>
    </row>
    <row r="635" spans="1:3">
      <c r="A635">
        <f>calculations!$C$39/fugacity!B635</f>
        <v>4.5776341459098452E-6</v>
      </c>
      <c r="B635">
        <f>EXP(calculations!$C$44)*EXP(-calculations!$C$43*(fugacity!A635-1000)/(calculations!$C$41*calculations!$C$42))</f>
        <v>4.4687156286637275E-7</v>
      </c>
      <c r="C635" s="14">
        <f t="shared" si="12"/>
        <v>4.1307625830434721E-6</v>
      </c>
    </row>
    <row r="636" spans="1:3">
      <c r="A636">
        <f>calculations!$C$39/fugacity!B636</f>
        <v>4.5694011040064963E-6</v>
      </c>
      <c r="B636">
        <f>EXP(calculations!$C$44)*EXP(-calculations!$C$43*(fugacity!A636-1000)/(calculations!$C$41*calculations!$C$42))</f>
        <v>4.4681173322987829E-7</v>
      </c>
      <c r="C636" s="14">
        <f t="shared" si="12"/>
        <v>4.1225893707766177E-6</v>
      </c>
    </row>
    <row r="637" spans="1:3">
      <c r="A637">
        <f>calculations!$C$39/fugacity!B637</f>
        <v>4.5611976237874298E-6</v>
      </c>
      <c r="B637">
        <f>EXP(calculations!$C$44)*EXP(-calculations!$C$43*(fugacity!A637-1000)/(calculations!$C$41*calculations!$C$42))</f>
        <v>4.4675191160370642E-7</v>
      </c>
      <c r="C637" s="14">
        <f t="shared" si="12"/>
        <v>4.1144457121837237E-6</v>
      </c>
    </row>
    <row r="638" spans="1:3">
      <c r="A638">
        <f>calculations!$C$39/fugacity!B638</f>
        <v>4.5530858328890144E-6</v>
      </c>
      <c r="B638">
        <f>EXP(calculations!$C$44)*EXP(-calculations!$C$43*(fugacity!A638-1000)/(calculations!$C$41*calculations!$C$42))</f>
        <v>4.4669209798678488E-7</v>
      </c>
      <c r="C638" s="14">
        <f t="shared" ref="C638:C701" si="13">A638-B638</f>
        <v>4.1063937349022295E-6</v>
      </c>
    </row>
    <row r="639" spans="1:3">
      <c r="A639">
        <f>calculations!$C$39/fugacity!B639</f>
        <v>4.5449407777317893E-6</v>
      </c>
      <c r="B639">
        <f>EXP(calculations!$C$44)*EXP(-calculations!$C$43*(fugacity!A639-1000)/(calculations!$C$41*calculations!$C$42))</f>
        <v>4.4663229237804105E-7</v>
      </c>
      <c r="C639" s="14">
        <f t="shared" si="13"/>
        <v>4.0983084853537485E-6</v>
      </c>
    </row>
    <row r="640" spans="1:3">
      <c r="A640">
        <f>calculations!$C$39/fugacity!B640</f>
        <v>4.536824812057268E-6</v>
      </c>
      <c r="B640">
        <f>EXP(calculations!$C$44)*EXP(-calculations!$C$43*(fugacity!A640-1000)/(calculations!$C$41*calculations!$C$42))</f>
        <v>4.4657249477640305E-7</v>
      </c>
      <c r="C640" s="14">
        <f t="shared" si="13"/>
        <v>4.0902523172808653E-6</v>
      </c>
    </row>
    <row r="641" spans="1:3">
      <c r="A641">
        <f>calculations!$C$39/fugacity!B641</f>
        <v>4.5287377803067206E-6</v>
      </c>
      <c r="B641">
        <f>EXP(calculations!$C$44)*EXP(-calculations!$C$43*(fugacity!A641-1000)/(calculations!$C$41*calculations!$C$42))</f>
        <v>4.4651270518079872E-7</v>
      </c>
      <c r="C641" s="14">
        <f t="shared" si="13"/>
        <v>4.0822250751259217E-6</v>
      </c>
    </row>
    <row r="642" spans="1:3">
      <c r="A642">
        <f>calculations!$C$39/fugacity!B642</f>
        <v>4.5206181249408627E-6</v>
      </c>
      <c r="B642">
        <f>EXP(calculations!$C$44)*EXP(-calculations!$C$43*(fugacity!A642-1000)/(calculations!$C$41*calculations!$C$42))</f>
        <v>4.4645292359015601E-7</v>
      </c>
      <c r="C642" s="14">
        <f t="shared" si="13"/>
        <v>4.0741652013507065E-6</v>
      </c>
    </row>
    <row r="643" spans="1:3">
      <c r="A643">
        <f>calculations!$C$39/fugacity!B643</f>
        <v>4.5125887167139572E-6</v>
      </c>
      <c r="B643">
        <f>EXP(calculations!$C$44)*EXP(-calculations!$C$43*(fugacity!A643-1000)/(calculations!$C$41*calculations!$C$42))</f>
        <v>4.4639315000340339E-7</v>
      </c>
      <c r="C643" s="14">
        <f t="shared" si="13"/>
        <v>4.0661955667105543E-6</v>
      </c>
    </row>
    <row r="644" spans="1:3">
      <c r="A644">
        <f>calculations!$C$39/fugacity!B644</f>
        <v>4.504587781180499E-6</v>
      </c>
      <c r="B644">
        <f>EXP(calculations!$C$44)*EXP(-calculations!$C$43*(fugacity!A644-1000)/(calculations!$C$41*calculations!$C$42))</f>
        <v>4.4633338441946913E-7</v>
      </c>
      <c r="C644" s="14">
        <f t="shared" si="13"/>
        <v>4.0582543967610302E-6</v>
      </c>
    </row>
    <row r="645" spans="1:3">
      <c r="A645">
        <f>calculations!$C$39/fugacity!B645</f>
        <v>4.4966151671600892E-6</v>
      </c>
      <c r="B645">
        <f>EXP(calculations!$C$44)*EXP(-calculations!$C$43*(fugacity!A645-1000)/(calculations!$C$41*calculations!$C$42))</f>
        <v>4.4627362683728186E-7</v>
      </c>
      <c r="C645" s="14">
        <f t="shared" si="13"/>
        <v>4.0503415403228071E-6</v>
      </c>
    </row>
    <row r="646" spans="1:3">
      <c r="A646">
        <f>calculations!$C$39/fugacity!B646</f>
        <v>4.4886707245407255E-6</v>
      </c>
      <c r="B646">
        <f>EXP(calculations!$C$44)*EXP(-calculations!$C$43*(fugacity!A646-1000)/(calculations!$C$41*calculations!$C$42))</f>
        <v>4.4621387725577013E-7</v>
      </c>
      <c r="C646" s="14">
        <f t="shared" si="13"/>
        <v>4.0424568472849551E-6</v>
      </c>
    </row>
    <row r="647" spans="1:3">
      <c r="A647">
        <f>calculations!$C$39/fugacity!B647</f>
        <v>4.480693980970681E-6</v>
      </c>
      <c r="B647">
        <f>EXP(calculations!$C$44)*EXP(-calculations!$C$43*(fugacity!A647-1000)/(calculations!$C$41*calculations!$C$42))</f>
        <v>4.4615413567386296E-7</v>
      </c>
      <c r="C647" s="14">
        <f t="shared" si="13"/>
        <v>4.0345398452968178E-6</v>
      </c>
    </row>
    <row r="648" spans="1:3">
      <c r="A648">
        <f>calculations!$C$39/fugacity!B648</f>
        <v>4.4728056472587173E-6</v>
      </c>
      <c r="B648">
        <f>EXP(calculations!$C$44)*EXP(-calculations!$C$43*(fugacity!A648-1000)/(calculations!$C$41*calculations!$C$42))</f>
        <v>4.4609440209048914E-7</v>
      </c>
      <c r="C648" s="14">
        <f t="shared" si="13"/>
        <v>4.0267112451682283E-6</v>
      </c>
    </row>
    <row r="649" spans="1:3">
      <c r="A649">
        <f>calculations!$C$39/fugacity!B649</f>
        <v>4.4648851414306184E-6</v>
      </c>
      <c r="B649">
        <f>EXP(calculations!$C$44)*EXP(-calculations!$C$43*(fugacity!A649-1000)/(calculations!$C$41*calculations!$C$42))</f>
        <v>4.4603467650457784E-7</v>
      </c>
      <c r="C649" s="14">
        <f t="shared" si="13"/>
        <v>4.0188504649260404E-6</v>
      </c>
    </row>
    <row r="650" spans="1:3">
      <c r="A650">
        <f>calculations!$C$39/fugacity!B650</f>
        <v>4.4570523243009003E-6</v>
      </c>
      <c r="B650">
        <f>EXP(calculations!$C$44)*EXP(-calculations!$C$43*(fugacity!A650-1000)/(calculations!$C$41*calculations!$C$42))</f>
        <v>4.4597495891505832E-7</v>
      </c>
      <c r="C650" s="14">
        <f t="shared" si="13"/>
        <v>4.0110773653858417E-6</v>
      </c>
    </row>
    <row r="651" spans="1:3">
      <c r="A651">
        <f>calculations!$C$39/fugacity!B651</f>
        <v>4.4491874635722373E-6</v>
      </c>
      <c r="B651">
        <f>EXP(calculations!$C$44)*EXP(-calculations!$C$43*(fugacity!A651-1000)/(calculations!$C$41*calculations!$C$42))</f>
        <v>4.4591524932086003E-7</v>
      </c>
      <c r="C651" s="14">
        <f t="shared" si="13"/>
        <v>4.003272214251377E-6</v>
      </c>
    </row>
    <row r="652" spans="1:3">
      <c r="A652">
        <f>calculations!$C$39/fugacity!B652</f>
        <v>4.4413503104277083E-6</v>
      </c>
      <c r="B652">
        <f>EXP(calculations!$C$44)*EXP(-calculations!$C$43*(fugacity!A652-1000)/(calculations!$C$41*calculations!$C$42))</f>
        <v>4.4585554772091243E-7</v>
      </c>
      <c r="C652" s="14">
        <f t="shared" si="13"/>
        <v>3.995494762706796E-6</v>
      </c>
    </row>
    <row r="653" spans="1:3">
      <c r="A653">
        <f>calculations!$C$39/fugacity!B653</f>
        <v>4.4335997790339588E-6</v>
      </c>
      <c r="B653">
        <f>EXP(calculations!$C$44)*EXP(-calculations!$C$43*(fugacity!A653-1000)/(calculations!$C$41*calculations!$C$42))</f>
        <v>4.4579585411414534E-7</v>
      </c>
      <c r="C653" s="14">
        <f t="shared" si="13"/>
        <v>3.987803924919813E-6</v>
      </c>
    </row>
    <row r="654" spans="1:3">
      <c r="A654">
        <f>calculations!$C$39/fugacity!B654</f>
        <v>4.4258173964431008E-6</v>
      </c>
      <c r="B654">
        <f>EXP(calculations!$C$44)*EXP(-calculations!$C$43*(fugacity!A654-1000)/(calculations!$C$41*calculations!$C$42))</f>
        <v>4.4573616849948833E-7</v>
      </c>
      <c r="C654" s="14">
        <f t="shared" si="13"/>
        <v>3.9800812279436125E-6</v>
      </c>
    </row>
    <row r="655" spans="1:3">
      <c r="A655">
        <f>calculations!$C$39/fugacity!B655</f>
        <v>4.4180622871093445E-6</v>
      </c>
      <c r="B655">
        <f>EXP(calculations!$C$44)*EXP(-calculations!$C$43*(fugacity!A655-1000)/(calculations!$C$41*calculations!$C$42))</f>
        <v>4.456764908758717E-7</v>
      </c>
      <c r="C655" s="14">
        <f t="shared" si="13"/>
        <v>3.9723857962334728E-6</v>
      </c>
    </row>
    <row r="656" spans="1:3">
      <c r="A656">
        <f>calculations!$C$39/fugacity!B656</f>
        <v>4.4103343079153131E-6</v>
      </c>
      <c r="B656">
        <f>EXP(calculations!$C$44)*EXP(-calculations!$C$43*(fugacity!A656-1000)/(calculations!$C$41*calculations!$C$42))</f>
        <v>4.4561682124222532E-7</v>
      </c>
      <c r="C656" s="14">
        <f t="shared" si="13"/>
        <v>3.9647174866730876E-6</v>
      </c>
    </row>
    <row r="657" spans="1:3">
      <c r="A657">
        <f>calculations!$C$39/fugacity!B657</f>
        <v>4.4026333167432292E-6</v>
      </c>
      <c r="B657">
        <f>EXP(calculations!$C$44)*EXP(-calculations!$C$43*(fugacity!A657-1000)/(calculations!$C$41*calculations!$C$42))</f>
        <v>4.4555715959747946E-7</v>
      </c>
      <c r="C657" s="14">
        <f t="shared" si="13"/>
        <v>3.9570761571457494E-6</v>
      </c>
    </row>
    <row r="658" spans="1:3">
      <c r="A658">
        <f>calculations!$C$39/fugacity!B658</f>
        <v>4.3949591724662103E-6</v>
      </c>
      <c r="B658">
        <f>EXP(calculations!$C$44)*EXP(-calculations!$C$43*(fugacity!A658-1000)/(calculations!$C$41*calculations!$C$42))</f>
        <v>4.4549750594056467E-7</v>
      </c>
      <c r="C658" s="14">
        <f t="shared" si="13"/>
        <v>3.9494616665256455E-6</v>
      </c>
    </row>
    <row r="659" spans="1:3">
      <c r="A659">
        <f>calculations!$C$39/fugacity!B659</f>
        <v>4.3873117349396407E-6</v>
      </c>
      <c r="B659">
        <f>EXP(calculations!$C$44)*EXP(-calculations!$C$43*(fugacity!A659-1000)/(calculations!$C$41*calculations!$C$42))</f>
        <v>4.4543786027041137E-7</v>
      </c>
      <c r="C659" s="14">
        <f t="shared" si="13"/>
        <v>3.9418738746692291E-6</v>
      </c>
    </row>
    <row r="660" spans="1:3">
      <c r="A660">
        <f>calculations!$C$39/fugacity!B660</f>
        <v>4.379690864992646E-6</v>
      </c>
      <c r="B660">
        <f>EXP(calculations!$C$44)*EXP(-calculations!$C$43*(fugacity!A660-1000)/(calculations!$C$41*calculations!$C$42))</f>
        <v>4.4537822258595038E-7</v>
      </c>
      <c r="C660" s="14">
        <f t="shared" si="13"/>
        <v>3.9343126424066958E-6</v>
      </c>
    </row>
    <row r="661" spans="1:3">
      <c r="A661">
        <f>calculations!$C$39/fugacity!B661</f>
        <v>4.3720964244196461E-6</v>
      </c>
      <c r="B661">
        <f>EXP(calculations!$C$44)*EXP(-calculations!$C$43*(fugacity!A661-1000)/(calculations!$C$41*calculations!$C$42))</f>
        <v>4.4531859288611239E-7</v>
      </c>
      <c r="C661" s="14">
        <f t="shared" si="13"/>
        <v>3.9267778315335333E-6</v>
      </c>
    </row>
    <row r="662" spans="1:3">
      <c r="A662">
        <f>calculations!$C$39/fugacity!B662</f>
        <v>4.3645282759720047E-6</v>
      </c>
      <c r="B662">
        <f>EXP(calculations!$C$44)*EXP(-calculations!$C$43*(fugacity!A662-1000)/(calculations!$C$41*calculations!$C$42))</f>
        <v>4.4525897116982834E-7</v>
      </c>
      <c r="C662" s="14">
        <f t="shared" si="13"/>
        <v>3.9192693048021761E-6</v>
      </c>
    </row>
    <row r="663" spans="1:3">
      <c r="A663">
        <f>calculations!$C$39/fugacity!B663</f>
        <v>4.3569862833497563E-6</v>
      </c>
      <c r="B663">
        <f>EXP(calculations!$C$44)*EXP(-calculations!$C$43*(fugacity!A663-1000)/(calculations!$C$41*calculations!$C$42))</f>
        <v>4.4519935743602952E-7</v>
      </c>
      <c r="C663" s="14">
        <f t="shared" si="13"/>
        <v>3.9117869259137269E-6</v>
      </c>
    </row>
    <row r="664" spans="1:3">
      <c r="A664">
        <f>calculations!$C$39/fugacity!B664</f>
        <v>4.3494134709755644E-6</v>
      </c>
      <c r="B664">
        <f>EXP(calculations!$C$44)*EXP(-calculations!$C$43*(fugacity!A664-1000)/(calculations!$C$41*calculations!$C$42))</f>
        <v>4.451397516836472E-7</v>
      </c>
      <c r="C664" s="14">
        <f t="shared" si="13"/>
        <v>3.9042737192919173E-6</v>
      </c>
    </row>
    <row r="665" spans="1:3">
      <c r="A665">
        <f>calculations!$C$39/fugacity!B665</f>
        <v>4.3419235804537482E-6</v>
      </c>
      <c r="B665">
        <f>EXP(calculations!$C$44)*EXP(-calculations!$C$43*(fugacity!A665-1000)/(calculations!$C$41*calculations!$C$42))</f>
        <v>4.4508015391161247E-7</v>
      </c>
      <c r="C665" s="14">
        <f t="shared" si="13"/>
        <v>3.8968434265421361E-6</v>
      </c>
    </row>
    <row r="666" spans="1:3">
      <c r="A666">
        <f>calculations!$C$39/fugacity!B666</f>
        <v>4.3344594414601959E-6</v>
      </c>
      <c r="B666">
        <f>EXP(calculations!$C$44)*EXP(-calculations!$C$43*(fugacity!A666-1000)/(calculations!$C$41*calculations!$C$42))</f>
        <v>4.4502056411885723E-7</v>
      </c>
      <c r="C666" s="14">
        <f t="shared" si="13"/>
        <v>3.8894388773413389E-6</v>
      </c>
    </row>
    <row r="667" spans="1:3">
      <c r="A667">
        <f>calculations!$C$39/fugacity!B667</f>
        <v>4.3269646664307601E-6</v>
      </c>
      <c r="B667">
        <f>EXP(calculations!$C$44)*EXP(-calculations!$C$43*(fugacity!A667-1000)/(calculations!$C$41*calculations!$C$42))</f>
        <v>4.449609823043131E-7</v>
      </c>
      <c r="C667" s="14">
        <f t="shared" si="13"/>
        <v>3.8820036841264473E-6</v>
      </c>
    </row>
    <row r="668" spans="1:3">
      <c r="A668">
        <f>calculations!$C$39/fugacity!B668</f>
        <v>4.3195518262494635E-6</v>
      </c>
      <c r="B668">
        <f>EXP(calculations!$C$44)*EXP(-calculations!$C$43*(fugacity!A668-1000)/(calculations!$C$41*calculations!$C$42))</f>
        <v>4.4490140846691171E-7</v>
      </c>
      <c r="C668" s="14">
        <f t="shared" si="13"/>
        <v>3.8746504177825521E-6</v>
      </c>
    </row>
    <row r="669" spans="1:3">
      <c r="A669">
        <f>calculations!$C$39/fugacity!B669</f>
        <v>4.3121084722350923E-6</v>
      </c>
      <c r="B669">
        <f>EXP(calculations!$C$44)*EXP(-calculations!$C$43*(fugacity!A669-1000)/(calculations!$C$41*calculations!$C$42))</f>
        <v>4.4484184260558522E-7</v>
      </c>
      <c r="C669" s="14">
        <f t="shared" si="13"/>
        <v>3.8672666296295075E-6</v>
      </c>
    </row>
    <row r="670" spans="1:3">
      <c r="A670">
        <f>calculations!$C$39/fugacity!B670</f>
        <v>4.3046907265316513E-6</v>
      </c>
      <c r="B670">
        <f>EXP(calculations!$C$44)*EXP(-calculations!$C$43*(fugacity!A670-1000)/(calculations!$C$41*calculations!$C$42))</f>
        <v>4.4478228471926583E-7</v>
      </c>
      <c r="C670" s="14">
        <f t="shared" si="13"/>
        <v>3.8599084418123856E-6</v>
      </c>
    </row>
    <row r="671" spans="1:3">
      <c r="A671">
        <f>calculations!$C$39/fugacity!B671</f>
        <v>4.2973539434526544E-6</v>
      </c>
      <c r="B671">
        <f>EXP(calculations!$C$44)*EXP(-calculations!$C$43*(fugacity!A671-1000)/(calculations!$C$41*calculations!$C$42))</f>
        <v>4.4472273480688548E-7</v>
      </c>
      <c r="C671" s="14">
        <f t="shared" si="13"/>
        <v>3.8526312086457693E-6</v>
      </c>
    </row>
    <row r="672" spans="1:3">
      <c r="A672">
        <f>calculations!$C$39/fugacity!B672</f>
        <v>4.2899868294108245E-6</v>
      </c>
      <c r="B672">
        <f>EXP(calculations!$C$44)*EXP(-calculations!$C$43*(fugacity!A672-1000)/(calculations!$C$41*calculations!$C$42))</f>
        <v>4.4466319286737693E-7</v>
      </c>
      <c r="C672" s="14">
        <f t="shared" si="13"/>
        <v>3.8453236365434479E-6</v>
      </c>
    </row>
    <row r="673" spans="1:3">
      <c r="A673">
        <f>calculations!$C$39/fugacity!B673</f>
        <v>4.2826449315763076E-6</v>
      </c>
      <c r="B673">
        <f>EXP(calculations!$C$44)*EXP(-calculations!$C$43*(fugacity!A673-1000)/(calculations!$C$41*calculations!$C$42))</f>
        <v>4.4460365889967248E-7</v>
      </c>
      <c r="C673" s="14">
        <f t="shared" si="13"/>
        <v>3.8380412726766355E-6</v>
      </c>
    </row>
    <row r="674" spans="1:3">
      <c r="A674">
        <f>calculations!$C$39/fugacity!B674</f>
        <v>4.2753281207049871E-6</v>
      </c>
      <c r="B674">
        <f>EXP(calculations!$C$44)*EXP(-calculations!$C$43*(fugacity!A674-1000)/(calculations!$C$41*calculations!$C$42))</f>
        <v>4.4454413290270492E-7</v>
      </c>
      <c r="C674" s="14">
        <f t="shared" si="13"/>
        <v>3.8307839878022819E-6</v>
      </c>
    </row>
    <row r="675" spans="1:3">
      <c r="A675">
        <f>calculations!$C$39/fugacity!B675</f>
        <v>4.2680362684344859E-6</v>
      </c>
      <c r="B675">
        <f>EXP(calculations!$C$44)*EXP(-calculations!$C$43*(fugacity!A675-1000)/(calculations!$C$41*calculations!$C$42))</f>
        <v>4.4448461487540704E-7</v>
      </c>
      <c r="C675" s="14">
        <f t="shared" si="13"/>
        <v>3.823551653559079E-6</v>
      </c>
    </row>
    <row r="676" spans="1:3">
      <c r="A676">
        <f>calculations!$C$39/fugacity!B676</f>
        <v>4.2607692472766527E-6</v>
      </c>
      <c r="B676">
        <f>EXP(calculations!$C$44)*EXP(-calculations!$C$43*(fugacity!A676-1000)/(calculations!$C$41*calculations!$C$42))</f>
        <v>4.4442510481671186E-7</v>
      </c>
      <c r="C676" s="14">
        <f t="shared" si="13"/>
        <v>3.816344142459941E-6</v>
      </c>
    </row>
    <row r="677" spans="1:3">
      <c r="A677">
        <f>calculations!$C$39/fugacity!B677</f>
        <v>4.2535269306101416E-6</v>
      </c>
      <c r="B677">
        <f>EXP(calculations!$C$44)*EXP(-calculations!$C$43*(fugacity!A677-1000)/(calculations!$C$41*calculations!$C$42))</f>
        <v>4.4436560272555258E-7</v>
      </c>
      <c r="C677" s="14">
        <f t="shared" si="13"/>
        <v>3.809161327884589E-6</v>
      </c>
    </row>
    <row r="678" spans="1:3">
      <c r="A678">
        <f>calculations!$C$39/fugacity!B678</f>
        <v>4.2463091926730522E-6</v>
      </c>
      <c r="B678">
        <f>EXP(calculations!$C$44)*EXP(-calculations!$C$43*(fugacity!A678-1000)/(calculations!$C$41*calculations!$C$42))</f>
        <v>4.4430610860086231E-7</v>
      </c>
      <c r="C678" s="14">
        <f t="shared" si="13"/>
        <v>3.80200308407219E-6</v>
      </c>
    </row>
    <row r="679" spans="1:3">
      <c r="A679">
        <f>calculations!$C$39/fugacity!B679</f>
        <v>4.2391159085556497E-6</v>
      </c>
      <c r="B679">
        <f>EXP(calculations!$C$44)*EXP(-calculations!$C$43*(fugacity!A679-1000)/(calculations!$C$41*calculations!$C$42))</f>
        <v>4.4424662244157458E-7</v>
      </c>
      <c r="C679" s="14">
        <f t="shared" si="13"/>
        <v>3.7948692861140751E-6</v>
      </c>
    </row>
    <row r="680" spans="1:3">
      <c r="A680">
        <f>calculations!$C$39/fugacity!B680</f>
        <v>4.2319469541931607E-6</v>
      </c>
      <c r="B680">
        <f>EXP(calculations!$C$44)*EXP(-calculations!$C$43*(fugacity!A680-1000)/(calculations!$C$41*calculations!$C$42))</f>
        <v>4.4418714424662283E-7</v>
      </c>
      <c r="C680" s="14">
        <f t="shared" si="13"/>
        <v>3.7877598099465379E-6</v>
      </c>
    </row>
    <row r="681" spans="1:3">
      <c r="A681">
        <f>calculations!$C$39/fugacity!B681</f>
        <v>4.2247485778255775E-6</v>
      </c>
      <c r="B681">
        <f>EXP(calculations!$C$44)*EXP(-calculations!$C$43*(fugacity!A681-1000)/(calculations!$C$41*calculations!$C$42))</f>
        <v>4.4412767401494079E-7</v>
      </c>
      <c r="C681" s="14">
        <f t="shared" si="13"/>
        <v>3.7806209038106368E-6</v>
      </c>
    </row>
    <row r="682" spans="1:3">
      <c r="A682">
        <f>calculations!$C$39/fugacity!B682</f>
        <v>4.2176280947450473E-6</v>
      </c>
      <c r="B682">
        <f>EXP(calculations!$C$44)*EXP(-calculations!$C$43*(fugacity!A682-1000)/(calculations!$C$41*calculations!$C$42))</f>
        <v>4.4406821174546226E-7</v>
      </c>
      <c r="C682" s="14">
        <f t="shared" si="13"/>
        <v>3.773559882999585E-6</v>
      </c>
    </row>
    <row r="683" spans="1:3">
      <c r="A683">
        <f>calculations!$C$39/fugacity!B683</f>
        <v>4.2105315733129378E-6</v>
      </c>
      <c r="B683">
        <f>EXP(calculations!$C$44)*EXP(-calculations!$C$43*(fugacity!A683-1000)/(calculations!$C$41*calculations!$C$42))</f>
        <v>4.4400875743712131E-7</v>
      </c>
      <c r="C683" s="14">
        <f t="shared" si="13"/>
        <v>3.7665228158758165E-6</v>
      </c>
    </row>
    <row r="684" spans="1:3">
      <c r="A684">
        <f>calculations!$C$39/fugacity!B684</f>
        <v>4.2034058047275307E-6</v>
      </c>
      <c r="B684">
        <f>EXP(calculations!$C$44)*EXP(-calculations!$C$43*(fugacity!A684-1000)/(calculations!$C$41*calculations!$C$42))</f>
        <v>4.4394931108885189E-7</v>
      </c>
      <c r="C684" s="14">
        <f t="shared" si="13"/>
        <v>3.7594564936386787E-6</v>
      </c>
    </row>
    <row r="685" spans="1:3">
      <c r="A685">
        <f>calculations!$C$39/fugacity!B685</f>
        <v>4.1963570230547859E-6</v>
      </c>
      <c r="B685">
        <f>EXP(calculations!$C$44)*EXP(-calculations!$C$43*(fugacity!A685-1000)/(calculations!$C$41*calculations!$C$42))</f>
        <v>4.4388987269958844E-7</v>
      </c>
      <c r="C685" s="14">
        <f t="shared" si="13"/>
        <v>3.7524671503551975E-6</v>
      </c>
    </row>
    <row r="686" spans="1:3">
      <c r="A686">
        <f>calculations!$C$39/fugacity!B686</f>
        <v>4.189279110496704E-6</v>
      </c>
      <c r="B686">
        <f>EXP(calculations!$C$44)*EXP(-calculations!$C$43*(fugacity!A686-1000)/(calculations!$C$41*calculations!$C$42))</f>
        <v>4.4383044226826538E-7</v>
      </c>
      <c r="C686" s="14">
        <f t="shared" si="13"/>
        <v>3.7454486682284385E-6</v>
      </c>
    </row>
    <row r="687" spans="1:3">
      <c r="A687">
        <f>calculations!$C$39/fugacity!B687</f>
        <v>4.1822775884658158E-6</v>
      </c>
      <c r="B687">
        <f>EXP(calculations!$C$44)*EXP(-calculations!$C$43*(fugacity!A687-1000)/(calculations!$C$41*calculations!$C$42))</f>
        <v>4.4377101979381715E-7</v>
      </c>
      <c r="C687" s="14">
        <f t="shared" si="13"/>
        <v>3.7385065686719986E-6</v>
      </c>
    </row>
    <row r="688" spans="1:3">
      <c r="A688">
        <f>calculations!$C$39/fugacity!B688</f>
        <v>4.1752470514536047E-6</v>
      </c>
      <c r="B688">
        <f>EXP(calculations!$C$44)*EXP(-calculations!$C$43*(fugacity!A688-1000)/(calculations!$C$41*calculations!$C$42))</f>
        <v>4.4371160527517845E-7</v>
      </c>
      <c r="C688" s="14">
        <f t="shared" si="13"/>
        <v>3.7315354461784265E-6</v>
      </c>
    </row>
    <row r="689" spans="1:3">
      <c r="A689">
        <f>calculations!$C$39/fugacity!B689</f>
        <v>4.1682401118704666E-6</v>
      </c>
      <c r="B689">
        <f>EXP(calculations!$C$44)*EXP(-calculations!$C$43*(fugacity!A689-1000)/(calculations!$C$41*calculations!$C$42))</f>
        <v>4.4365219871128412E-7</v>
      </c>
      <c r="C689" s="14">
        <f t="shared" si="13"/>
        <v>3.7245879131591825E-6</v>
      </c>
    </row>
    <row r="690" spans="1:3">
      <c r="A690">
        <f>calculations!$C$39/fugacity!B690</f>
        <v>4.1612566511111534E-6</v>
      </c>
      <c r="B690">
        <f>EXP(calculations!$C$44)*EXP(-calculations!$C$43*(fugacity!A690-1000)/(calculations!$C$41*calculations!$C$42))</f>
        <v>4.4359280010106915E-7</v>
      </c>
      <c r="C690" s="14">
        <f t="shared" si="13"/>
        <v>3.7176638510100842E-6</v>
      </c>
    </row>
    <row r="691" spans="1:3">
      <c r="A691">
        <f>calculations!$C$39/fugacity!B691</f>
        <v>4.1543484061777116E-6</v>
      </c>
      <c r="B691">
        <f>EXP(calculations!$C$44)*EXP(-calculations!$C$43*(fugacity!A691-1000)/(calculations!$C$41*calculations!$C$42))</f>
        <v>4.4353340944346863E-7</v>
      </c>
      <c r="C691" s="14">
        <f t="shared" si="13"/>
        <v>3.7108149967342428E-6</v>
      </c>
    </row>
    <row r="692" spans="1:3">
      <c r="A692">
        <f>calculations!$C$39/fugacity!B692</f>
        <v>4.1474113773866159E-6</v>
      </c>
      <c r="B692">
        <f>EXP(calculations!$C$44)*EXP(-calculations!$C$43*(fugacity!A692-1000)/(calculations!$C$41*calculations!$C$42))</f>
        <v>4.4347402673741781E-7</v>
      </c>
      <c r="C692" s="14">
        <f t="shared" si="13"/>
        <v>3.7039373506491982E-6</v>
      </c>
    </row>
    <row r="693" spans="1:3">
      <c r="A693">
        <f>calculations!$C$39/fugacity!B693</f>
        <v>4.1404974772028708E-6</v>
      </c>
      <c r="B693">
        <f>EXP(calculations!$C$44)*EXP(-calculations!$C$43*(fugacity!A693-1000)/(calculations!$C$41*calculations!$C$42))</f>
        <v>4.4341465198185217E-7</v>
      </c>
      <c r="C693" s="14">
        <f t="shared" si="13"/>
        <v>3.6970828252210184E-6</v>
      </c>
    </row>
    <row r="694" spans="1:3">
      <c r="A694">
        <f>calculations!$C$39/fugacity!B694</f>
        <v>4.1336065901500469E-6</v>
      </c>
      <c r="B694">
        <f>EXP(calculations!$C$44)*EXP(-calculations!$C$43*(fugacity!A694-1000)/(calculations!$C$41*calculations!$C$42))</f>
        <v>4.4335528517570721E-7</v>
      </c>
      <c r="C694" s="14">
        <f t="shared" si="13"/>
        <v>3.6902513049743399E-6</v>
      </c>
    </row>
    <row r="695" spans="1:3">
      <c r="A695">
        <f>calculations!$C$39/fugacity!B695</f>
        <v>4.1267386015191714E-6</v>
      </c>
      <c r="B695">
        <f>EXP(calculations!$C$44)*EXP(-calculations!$C$43*(fugacity!A695-1000)/(calculations!$C$41*calculations!$C$42))</f>
        <v>4.4329592631791867E-7</v>
      </c>
      <c r="C695" s="14">
        <f t="shared" si="13"/>
        <v>3.6834426752012526E-6</v>
      </c>
    </row>
    <row r="696" spans="1:3">
      <c r="A696">
        <f>calculations!$C$39/fugacity!B696</f>
        <v>4.119893397362363E-6</v>
      </c>
      <c r="B696">
        <f>EXP(calculations!$C$44)*EXP(-calculations!$C$43*(fugacity!A696-1000)/(calculations!$C$41*calculations!$C$42))</f>
        <v>4.4323657540742222E-7</v>
      </c>
      <c r="C696" s="14">
        <f t="shared" si="13"/>
        <v>3.676656821954941E-6</v>
      </c>
    </row>
    <row r="697" spans="1:3">
      <c r="A697">
        <f>calculations!$C$39/fugacity!B697</f>
        <v>4.1130200350044014E-6</v>
      </c>
      <c r="B697">
        <f>EXP(calculations!$C$44)*EXP(-calculations!$C$43*(fugacity!A697-1000)/(calculations!$C$41*calculations!$C$42))</f>
        <v>4.4317723244315403E-7</v>
      </c>
      <c r="C697" s="14">
        <f t="shared" si="13"/>
        <v>3.6698428025612475E-6</v>
      </c>
    </row>
    <row r="698" spans="1:3">
      <c r="A698">
        <f>calculations!$C$39/fugacity!B698</f>
        <v>4.1062202288937018E-6</v>
      </c>
      <c r="B698">
        <f>EXP(calculations!$C$44)*EXP(-calculations!$C$43*(fugacity!A698-1000)/(calculations!$C$41*calculations!$C$42))</f>
        <v>4.4311789742405001E-7</v>
      </c>
      <c r="C698" s="14">
        <f t="shared" si="13"/>
        <v>3.6631023314696516E-6</v>
      </c>
    </row>
    <row r="699" spans="1:3">
      <c r="A699">
        <f>calculations!$C$39/fugacity!B699</f>
        <v>4.0994428690864444E-6</v>
      </c>
      <c r="B699">
        <f>EXP(calculations!$C$44)*EXP(-calculations!$C$43*(fugacity!A699-1000)/(calculations!$C$41*calculations!$C$42))</f>
        <v>4.4305857034904661E-7</v>
      </c>
      <c r="C699" s="14">
        <f t="shared" si="13"/>
        <v>3.6563842987373979E-6</v>
      </c>
    </row>
    <row r="700" spans="1:3">
      <c r="A700">
        <f>calculations!$C$39/fugacity!B700</f>
        <v>4.0926878446221908E-6</v>
      </c>
      <c r="B700">
        <f>EXP(calculations!$C$44)*EXP(-calculations!$C$43*(fugacity!A700-1000)/(calculations!$C$41*calculations!$C$42))</f>
        <v>4.4299925121708016E-7</v>
      </c>
      <c r="C700" s="14">
        <f t="shared" si="13"/>
        <v>3.6496885934051104E-6</v>
      </c>
    </row>
    <row r="701" spans="1:3">
      <c r="A701">
        <f>calculations!$C$39/fugacity!B701</f>
        <v>4.0859048837718666E-6</v>
      </c>
      <c r="B701">
        <f>EXP(calculations!$C$44)*EXP(-calculations!$C$43*(fugacity!A701-1000)/(calculations!$C$41*calculations!$C$42))</f>
        <v>4.4293994002708718E-7</v>
      </c>
      <c r="C701" s="14">
        <f t="shared" si="13"/>
        <v>3.6429649437447792E-6</v>
      </c>
    </row>
    <row r="702" spans="1:3">
      <c r="A702">
        <f>calculations!$C$39/fugacity!B702</f>
        <v>4.0791943646589189E-6</v>
      </c>
      <c r="B702">
        <f>EXP(calculations!$C$44)*EXP(-calculations!$C$43*(fugacity!A702-1000)/(calculations!$C$41*calculations!$C$42))</f>
        <v>4.4288063677800435E-7</v>
      </c>
      <c r="C702" s="14">
        <f t="shared" ref="C702:C765" si="14">A702-B702</f>
        <v>3.6363137278809144E-6</v>
      </c>
    </row>
    <row r="703" spans="1:3">
      <c r="A703">
        <f>calculations!$C$39/fugacity!B703</f>
        <v>4.0724560197310633E-6</v>
      </c>
      <c r="B703">
        <f>EXP(calculations!$C$44)*EXP(-calculations!$C$43*(fugacity!A703-1000)/(calculations!$C$41*calculations!$C$42))</f>
        <v>4.4282134146876856E-7</v>
      </c>
      <c r="C703" s="14">
        <f t="shared" si="14"/>
        <v>3.6296346782622949E-6</v>
      </c>
    </row>
    <row r="704" spans="1:3">
      <c r="A704">
        <f>calculations!$C$39/fugacity!B704</f>
        <v>4.0657895675798771E-6</v>
      </c>
      <c r="B704">
        <f>EXP(calculations!$C$44)*EXP(-calculations!$C$43*(fugacity!A704-1000)/(calculations!$C$41*calculations!$C$42))</f>
        <v>4.4276205409831666E-7</v>
      </c>
      <c r="C704" s="14">
        <f t="shared" si="14"/>
        <v>3.6230275134815603E-6</v>
      </c>
    </row>
    <row r="705" spans="1:3">
      <c r="A705">
        <f>calculations!$C$39/fugacity!B705</f>
        <v>4.0590953998160982E-6</v>
      </c>
      <c r="B705">
        <f>EXP(calculations!$C$44)*EXP(-calculations!$C$43*(fugacity!A705-1000)/(calculations!$C$41*calculations!$C$42))</f>
        <v>4.4270277466558586E-7</v>
      </c>
      <c r="C705" s="14">
        <f t="shared" si="14"/>
        <v>3.6163926251505123E-6</v>
      </c>
    </row>
    <row r="706" spans="1:3">
      <c r="A706">
        <f>calculations!$C$39/fugacity!B706</f>
        <v>4.0524232392032189E-6</v>
      </c>
      <c r="B706">
        <f>EXP(calculations!$C$44)*EXP(-calculations!$C$43*(fugacity!A706-1000)/(calculations!$C$41*calculations!$C$42))</f>
        <v>4.4264350316951342E-7</v>
      </c>
      <c r="C706" s="14">
        <f t="shared" si="14"/>
        <v>3.6097797360337055E-6</v>
      </c>
    </row>
    <row r="707" spans="1:3">
      <c r="A707">
        <f>calculations!$C$39/fugacity!B707</f>
        <v>4.045822158352129E-6</v>
      </c>
      <c r="B707">
        <f>EXP(calculations!$C$44)*EXP(-calculations!$C$43*(fugacity!A707-1000)/(calculations!$C$41*calculations!$C$42))</f>
        <v>4.4258423960903676E-7</v>
      </c>
      <c r="C707" s="14">
        <f t="shared" si="14"/>
        <v>3.603237918743092E-6</v>
      </c>
    </row>
    <row r="708" spans="1:3">
      <c r="A708">
        <f>calculations!$C$39/fugacity!B708</f>
        <v>4.0391935266938655E-6</v>
      </c>
      <c r="B708">
        <f>EXP(calculations!$C$44)*EXP(-calculations!$C$43*(fugacity!A708-1000)/(calculations!$C$41*calculations!$C$42))</f>
        <v>4.4252498398309327E-7</v>
      </c>
      <c r="C708" s="14">
        <f t="shared" si="14"/>
        <v>3.5966685427107723E-6</v>
      </c>
    </row>
    <row r="709" spans="1:3">
      <c r="A709">
        <f>calculations!$C$39/fugacity!B709</f>
        <v>4.0325865800651997E-6</v>
      </c>
      <c r="B709">
        <f>EXP(calculations!$C$44)*EXP(-calculations!$C$43*(fugacity!A709-1000)/(calculations!$C$41*calculations!$C$42))</f>
        <v>4.4246573629062072E-7</v>
      </c>
      <c r="C709" s="14">
        <f t="shared" si="14"/>
        <v>3.5901208437745791E-6</v>
      </c>
    </row>
    <row r="710" spans="1:3">
      <c r="A710">
        <f>calculations!$C$39/fugacity!B710</f>
        <v>4.0260012122286877E-6</v>
      </c>
      <c r="B710">
        <f>EXP(calculations!$C$44)*EXP(-calculations!$C$43*(fugacity!A710-1000)/(calculations!$C$41*calculations!$C$42))</f>
        <v>4.4240649653055698E-7</v>
      </c>
      <c r="C710" s="14">
        <f t="shared" si="14"/>
        <v>3.5835947156981308E-6</v>
      </c>
    </row>
    <row r="711" spans="1:3">
      <c r="A711">
        <f>calculations!$C$39/fugacity!B711</f>
        <v>4.0194373176397129E-6</v>
      </c>
      <c r="B711">
        <f>EXP(calculations!$C$44)*EXP(-calculations!$C$43*(fugacity!A711-1000)/(calculations!$C$41*calculations!$C$42))</f>
        <v>4.4234726470183997E-7</v>
      </c>
      <c r="C711" s="14">
        <f t="shared" si="14"/>
        <v>3.5770900529378729E-6</v>
      </c>
    </row>
    <row r="712" spans="1:3">
      <c r="A712">
        <f>calculations!$C$39/fugacity!B712</f>
        <v>4.0128947914408497E-6</v>
      </c>
      <c r="B712">
        <f>EXP(calculations!$C$44)*EXP(-calculations!$C$43*(fugacity!A712-1000)/(calculations!$C$41*calculations!$C$42))</f>
        <v>4.4228804080340779E-7</v>
      </c>
      <c r="C712" s="14">
        <f t="shared" si="14"/>
        <v>3.5706067506374417E-6</v>
      </c>
    </row>
    <row r="713" spans="1:3">
      <c r="A713">
        <f>calculations!$C$39/fugacity!B713</f>
        <v>4.0063735294562749E-6</v>
      </c>
      <c r="B713">
        <f>EXP(calculations!$C$44)*EXP(-calculations!$C$43*(fugacity!A713-1000)/(calculations!$C$41*calculations!$C$42))</f>
        <v>4.4222882483419874E-7</v>
      </c>
      <c r="C713" s="14">
        <f t="shared" si="14"/>
        <v>3.5641447046220761E-6</v>
      </c>
    </row>
    <row r="714" spans="1:3">
      <c r="A714">
        <f>calculations!$C$39/fugacity!B714</f>
        <v>3.9998734281862458E-6</v>
      </c>
      <c r="B714">
        <f>EXP(calculations!$C$44)*EXP(-calculations!$C$43*(fugacity!A714-1000)/(calculations!$C$41*calculations!$C$42))</f>
        <v>4.421696167931511E-7</v>
      </c>
      <c r="C714" s="14">
        <f t="shared" si="14"/>
        <v>3.5577038113930947E-6</v>
      </c>
    </row>
    <row r="715" spans="1:3">
      <c r="A715">
        <f>calculations!$C$39/fugacity!B715</f>
        <v>3.9933943848016173E-6</v>
      </c>
      <c r="B715">
        <f>EXP(calculations!$C$44)*EXP(-calculations!$C$43*(fugacity!A715-1000)/(calculations!$C$41*calculations!$C$42))</f>
        <v>4.4211041667920359E-7</v>
      </c>
      <c r="C715" s="14">
        <f t="shared" si="14"/>
        <v>3.5512839681224137E-6</v>
      </c>
    </row>
    <row r="716" spans="1:3">
      <c r="A716">
        <f>calculations!$C$39/fugacity!B716</f>
        <v>3.9869362971384219E-6</v>
      </c>
      <c r="B716">
        <f>EXP(calculations!$C$44)*EXP(-calculations!$C$43*(fugacity!A716-1000)/(calculations!$C$41*calculations!$C$42))</f>
        <v>4.4205122449129468E-7</v>
      </c>
      <c r="C716" s="14">
        <f t="shared" si="14"/>
        <v>3.544885072647127E-6</v>
      </c>
    </row>
    <row r="717" spans="1:3">
      <c r="A717">
        <f>calculations!$C$39/fugacity!B717</f>
        <v>3.9804514580395769E-6</v>
      </c>
      <c r="B717">
        <f>EXP(calculations!$C$44)*EXP(-calculations!$C$43*(fugacity!A717-1000)/(calculations!$C$41*calculations!$C$42))</f>
        <v>4.4199204022836325E-7</v>
      </c>
      <c r="C717" s="14">
        <f t="shared" si="14"/>
        <v>3.5384594178112138E-6</v>
      </c>
    </row>
    <row r="718" spans="1:3">
      <c r="A718">
        <f>calculations!$C$39/fugacity!B718</f>
        <v>3.9740351313152539E-6</v>
      </c>
      <c r="B718">
        <f>EXP(calculations!$C$44)*EXP(-calculations!$C$43*(fugacity!A718-1000)/(calculations!$C$41*calculations!$C$42))</f>
        <v>4.4193286388934838E-7</v>
      </c>
      <c r="C718" s="14">
        <f t="shared" si="14"/>
        <v>3.5321022674259054E-6</v>
      </c>
    </row>
    <row r="719" spans="1:3">
      <c r="A719">
        <f>calculations!$C$39/fugacity!B719</f>
        <v>3.9675921584612404E-6</v>
      </c>
      <c r="B719">
        <f>EXP(calculations!$C$44)*EXP(-calculations!$C$43*(fugacity!A719-1000)/(calculations!$C$41*calculations!$C$42))</f>
        <v>4.4187369547318906E-7</v>
      </c>
      <c r="C719" s="14">
        <f t="shared" si="14"/>
        <v>3.5257184629880515E-6</v>
      </c>
    </row>
    <row r="720" spans="1:3">
      <c r="A720">
        <f>calculations!$C$39/fugacity!B720</f>
        <v>3.9612171889136059E-6</v>
      </c>
      <c r="B720">
        <f>EXP(calculations!$C$44)*EXP(-calculations!$C$43*(fugacity!A720-1000)/(calculations!$C$41*calculations!$C$42))</f>
        <v>4.418145349788246E-7</v>
      </c>
      <c r="C720" s="14">
        <f t="shared" si="14"/>
        <v>3.5194026539347812E-6</v>
      </c>
    </row>
    <row r="721" spans="1:3">
      <c r="A721">
        <f>calculations!$C$39/fugacity!B721</f>
        <v>3.954815678175308E-6</v>
      </c>
      <c r="B721">
        <f>EXP(calculations!$C$44)*EXP(-calculations!$C$43*(fugacity!A721-1000)/(calculations!$C$41*calculations!$C$42))</f>
        <v>4.4175538240519423E-7</v>
      </c>
      <c r="C721" s="14">
        <f t="shared" si="14"/>
        <v>3.5130602957701138E-6</v>
      </c>
    </row>
    <row r="722" spans="1:3">
      <c r="A722">
        <f>calculations!$C$39/fugacity!B722</f>
        <v>3.9484816672304422E-6</v>
      </c>
      <c r="B722">
        <f>EXP(calculations!$C$44)*EXP(-calculations!$C$43*(fugacity!A722-1000)/(calculations!$C$41*calculations!$C$42))</f>
        <v>4.416962377512376E-7</v>
      </c>
      <c r="C722" s="14">
        <f t="shared" si="14"/>
        <v>3.5067854294792047E-6</v>
      </c>
    </row>
    <row r="723" spans="1:3">
      <c r="A723">
        <f>calculations!$C$39/fugacity!B723</f>
        <v>3.9421212196633919E-6</v>
      </c>
      <c r="B723">
        <f>EXP(calculations!$C$44)*EXP(-calculations!$C$43*(fugacity!A723-1000)/(calculations!$C$41*calculations!$C$42))</f>
        <v>4.4163710101589452E-7</v>
      </c>
      <c r="C723" s="14">
        <f t="shared" si="14"/>
        <v>3.5004841186474974E-6</v>
      </c>
    </row>
    <row r="724" spans="1:3">
      <c r="A724">
        <f>calculations!$C$39/fugacity!B724</f>
        <v>3.935827773852572E-6</v>
      </c>
      <c r="B724">
        <f>EXP(calculations!$C$44)*EXP(-calculations!$C$43*(fugacity!A724-1000)/(calculations!$C$41*calculations!$C$42))</f>
        <v>4.4157797219810456E-7</v>
      </c>
      <c r="C724" s="14">
        <f t="shared" si="14"/>
        <v>3.4942498016544677E-6</v>
      </c>
    </row>
    <row r="725" spans="1:3">
      <c r="A725">
        <f>calculations!$C$39/fugacity!B725</f>
        <v>3.9295079956140774E-6</v>
      </c>
      <c r="B725">
        <f>EXP(calculations!$C$44)*EXP(-calculations!$C$43*(fugacity!A725-1000)/(calculations!$C$41*calculations!$C$42))</f>
        <v>4.4151885129680772E-7</v>
      </c>
      <c r="C725" s="14">
        <f t="shared" si="14"/>
        <v>3.4879891443172696E-6</v>
      </c>
    </row>
    <row r="726" spans="1:3">
      <c r="A726">
        <f>calculations!$C$39/fugacity!B726</f>
        <v>3.9232084802381258E-6</v>
      </c>
      <c r="B726">
        <f>EXP(calculations!$C$44)*EXP(-calculations!$C$43*(fugacity!A726-1000)/(calculations!$C$41*calculations!$C$42))</f>
        <v>4.4145973831094419E-7</v>
      </c>
      <c r="C726" s="14">
        <f t="shared" si="14"/>
        <v>3.4817487419271815E-6</v>
      </c>
    </row>
    <row r="727" spans="1:3">
      <c r="A727">
        <f>calculations!$C$39/fugacity!B727</f>
        <v>3.9169291304286352E-6</v>
      </c>
      <c r="B727">
        <f>EXP(calculations!$C$44)*EXP(-calculations!$C$43*(fugacity!A727-1000)/(calculations!$C$41*calculations!$C$42))</f>
        <v>4.4140063323945414E-7</v>
      </c>
      <c r="C727" s="14">
        <f t="shared" si="14"/>
        <v>3.4755284971891809E-6</v>
      </c>
    </row>
    <row r="728" spans="1:3">
      <c r="A728">
        <f>calculations!$C$39/fugacity!B728</f>
        <v>3.9106698495114469E-6</v>
      </c>
      <c r="B728">
        <f>EXP(calculations!$C$44)*EXP(-calculations!$C$43*(fugacity!A728-1000)/(calculations!$C$41*calculations!$C$42))</f>
        <v>4.4134153608127802E-7</v>
      </c>
      <c r="C728" s="14">
        <f t="shared" si="14"/>
        <v>3.4693283134301687E-6</v>
      </c>
    </row>
    <row r="729" spans="1:3">
      <c r="A729">
        <f>calculations!$C$39/fugacity!B729</f>
        <v>3.9044305414293559E-6</v>
      </c>
      <c r="B729">
        <f>EXP(calculations!$C$44)*EXP(-calculations!$C$43*(fugacity!A729-1000)/(calculations!$C$41*calculations!$C$42))</f>
        <v>4.4128244683535625E-7</v>
      </c>
      <c r="C729" s="14">
        <f t="shared" si="14"/>
        <v>3.4631480945939998E-6</v>
      </c>
    </row>
    <row r="730" spans="1:3">
      <c r="A730">
        <f>calculations!$C$39/fugacity!B730</f>
        <v>3.8982111107372059E-6</v>
      </c>
      <c r="B730">
        <f>EXP(calculations!$C$44)*EXP(-calculations!$C$43*(fugacity!A730-1000)/(calculations!$C$41*calculations!$C$42))</f>
        <v>4.4122336550062957E-7</v>
      </c>
      <c r="C730" s="14">
        <f t="shared" si="14"/>
        <v>3.4569877452365763E-6</v>
      </c>
    </row>
    <row r="731" spans="1:3">
      <c r="A731">
        <f>calculations!$C$39/fugacity!B731</f>
        <v>3.8920114625970155E-6</v>
      </c>
      <c r="B731">
        <f>EXP(calculations!$C$44)*EXP(-calculations!$C$43*(fugacity!A731-1000)/(calculations!$C$41*calculations!$C$42))</f>
        <v>4.4116429207603875E-7</v>
      </c>
      <c r="C731" s="14">
        <f t="shared" si="14"/>
        <v>3.4508471705209768E-6</v>
      </c>
    </row>
    <row r="732" spans="1:3">
      <c r="A732">
        <f>calculations!$C$39/fugacity!B732</f>
        <v>3.8858315027731601E-6</v>
      </c>
      <c r="B732">
        <f>EXP(calculations!$C$44)*EXP(-calculations!$C$43*(fugacity!A732-1000)/(calculations!$C$41*calculations!$C$42))</f>
        <v>4.4110522656052485E-7</v>
      </c>
      <c r="C732" s="14">
        <f t="shared" si="14"/>
        <v>3.4447262762126352E-6</v>
      </c>
    </row>
    <row r="733" spans="1:3">
      <c r="A733">
        <f>calculations!$C$39/fugacity!B733</f>
        <v>3.8796711376275982E-6</v>
      </c>
      <c r="B733">
        <f>EXP(calculations!$C$44)*EXP(-calculations!$C$43*(fugacity!A733-1000)/(calculations!$C$41*calculations!$C$42))</f>
        <v>4.4104616895302876E-7</v>
      </c>
      <c r="C733" s="14">
        <f t="shared" si="14"/>
        <v>3.4386249686745693E-6</v>
      </c>
    </row>
    <row r="734" spans="1:3">
      <c r="A734">
        <f>calculations!$C$39/fugacity!B734</f>
        <v>3.8734851927018514E-6</v>
      </c>
      <c r="B734">
        <f>EXP(calculations!$C$44)*EXP(-calculations!$C$43*(fugacity!A734-1000)/(calculations!$C$41*calculations!$C$42))</f>
        <v>4.4098711925249185E-7</v>
      </c>
      <c r="C734" s="14">
        <f t="shared" si="14"/>
        <v>3.4324980734493597E-6</v>
      </c>
    </row>
    <row r="735" spans="1:3">
      <c r="A735">
        <f>calculations!$C$39/fugacity!B735</f>
        <v>3.8673638807390412E-6</v>
      </c>
      <c r="B735">
        <f>EXP(calculations!$C$44)*EXP(-calculations!$C$43*(fugacity!A735-1000)/(calculations!$C$41*calculations!$C$42))</f>
        <v>4.4092807745785543E-7</v>
      </c>
      <c r="C735" s="14">
        <f t="shared" si="14"/>
        <v>3.4264358032811856E-6</v>
      </c>
    </row>
    <row r="736" spans="1:3">
      <c r="A736">
        <f>calculations!$C$39/fugacity!B736</f>
        <v>3.8612618854054309E-6</v>
      </c>
      <c r="B736">
        <f>EXP(calculations!$C$44)*EXP(-calculations!$C$43*(fugacity!A736-1000)/(calculations!$C$41*calculations!$C$42))</f>
        <v>4.4086904356806103E-7</v>
      </c>
      <c r="C736" s="14">
        <f t="shared" si="14"/>
        <v>3.4203928418373701E-6</v>
      </c>
    </row>
    <row r="737" spans="1:3">
      <c r="A737">
        <f>calculations!$C$39/fugacity!B737</f>
        <v>3.8551344601366948E-6</v>
      </c>
      <c r="B737">
        <f>EXP(calculations!$C$44)*EXP(-calculations!$C$43*(fugacity!A737-1000)/(calculations!$C$41*calculations!$C$42))</f>
        <v>4.4081001758205033E-7</v>
      </c>
      <c r="C737" s="14">
        <f t="shared" si="14"/>
        <v>3.4143244425546444E-6</v>
      </c>
    </row>
    <row r="738" spans="1:3">
      <c r="A738">
        <f>calculations!$C$39/fugacity!B738</f>
        <v>3.8490709651260721E-6</v>
      </c>
      <c r="B738">
        <f>EXP(calculations!$C$44)*EXP(-calculations!$C$43*(fugacity!A738-1000)/(calculations!$C$41*calculations!$C$42))</f>
        <v>4.4075099949876508E-7</v>
      </c>
      <c r="C738" s="14">
        <f t="shared" si="14"/>
        <v>3.408319965627307E-6</v>
      </c>
    </row>
    <row r="739" spans="1:3">
      <c r="A739">
        <f>calculations!$C$39/fugacity!B739</f>
        <v>3.8429821397439084E-6</v>
      </c>
      <c r="B739">
        <f>EXP(calculations!$C$44)*EXP(-calculations!$C$43*(fugacity!A739-1000)/(calculations!$C$41*calculations!$C$42))</f>
        <v>4.4069198931714727E-7</v>
      </c>
      <c r="C739" s="14">
        <f t="shared" si="14"/>
        <v>3.4022901504267611E-6</v>
      </c>
    </row>
    <row r="740" spans="1:3">
      <c r="A740">
        <f>calculations!$C$39/fugacity!B740</f>
        <v>3.8369567818277533E-6</v>
      </c>
      <c r="B740">
        <f>EXP(calculations!$C$44)*EXP(-calculations!$C$43*(fugacity!A740-1000)/(calculations!$C$41*calculations!$C$42))</f>
        <v>4.4063298703613906E-7</v>
      </c>
      <c r="C740" s="14">
        <f t="shared" si="14"/>
        <v>3.3963237947916142E-6</v>
      </c>
    </row>
    <row r="741" spans="1:3">
      <c r="A741">
        <f>calculations!$C$39/fugacity!B741</f>
        <v>3.830906192736034E-6</v>
      </c>
      <c r="B741">
        <f>EXP(calculations!$C$44)*EXP(-calculations!$C$43*(fugacity!A741-1000)/(calculations!$C$41*calculations!$C$42))</f>
        <v>4.4057399265468247E-7</v>
      </c>
      <c r="C741" s="14">
        <f t="shared" si="14"/>
        <v>3.3903322000813515E-6</v>
      </c>
    </row>
    <row r="742" spans="1:3">
      <c r="A742">
        <f>calculations!$C$39/fugacity!B742</f>
        <v>3.824874656237674E-6</v>
      </c>
      <c r="B742">
        <f>EXP(calculations!$C$44)*EXP(-calculations!$C$43*(fugacity!A742-1000)/(calculations!$C$41*calculations!$C$42))</f>
        <v>4.4051500617171996E-7</v>
      </c>
      <c r="C742" s="14">
        <f t="shared" si="14"/>
        <v>3.3843596500659539E-6</v>
      </c>
    </row>
    <row r="743" spans="1:3">
      <c r="A743">
        <f>calculations!$C$39/fugacity!B743</f>
        <v>3.8188620824825727E-6</v>
      </c>
      <c r="B743">
        <f>EXP(calculations!$C$44)*EXP(-calculations!$C$43*(fugacity!A743-1000)/(calculations!$C$41*calculations!$C$42))</f>
        <v>4.4045602758619408E-7</v>
      </c>
      <c r="C743" s="14">
        <f t="shared" si="14"/>
        <v>3.3784060548963788E-6</v>
      </c>
    </row>
    <row r="744" spans="1:3">
      <c r="A744">
        <f>calculations!$C$39/fugacity!B744</f>
        <v>3.8129120636573316E-6</v>
      </c>
      <c r="B744">
        <f>EXP(calculations!$C$44)*EXP(-calculations!$C$43*(fugacity!A744-1000)/(calculations!$C$41*calculations!$C$42))</f>
        <v>4.403970568970474E-7</v>
      </c>
      <c r="C744" s="14">
        <f t="shared" si="14"/>
        <v>3.3725150067602844E-6</v>
      </c>
    </row>
    <row r="745" spans="1:3">
      <c r="A745">
        <f>calculations!$C$39/fugacity!B745</f>
        <v>3.8069370112956382E-6</v>
      </c>
      <c r="B745">
        <f>EXP(calculations!$C$44)*EXP(-calculations!$C$43*(fugacity!A745-1000)/(calculations!$C$41*calculations!$C$42))</f>
        <v>4.4033809410322283E-7</v>
      </c>
      <c r="C745" s="14">
        <f t="shared" si="14"/>
        <v>3.3665989171924153E-6</v>
      </c>
    </row>
    <row r="746" spans="1:3">
      <c r="A746">
        <f>calculations!$C$39/fugacity!B746</f>
        <v>3.8009806561353231E-6</v>
      </c>
      <c r="B746">
        <f>EXP(calculations!$C$44)*EXP(-calculations!$C$43*(fugacity!A746-1000)/(calculations!$C$41*calculations!$C$42))</f>
        <v>4.4027913920366311E-7</v>
      </c>
      <c r="C746" s="14">
        <f t="shared" si="14"/>
        <v>3.3607015169316599E-6</v>
      </c>
    </row>
    <row r="747" spans="1:3">
      <c r="A747">
        <f>calculations!$C$39/fugacity!B747</f>
        <v>3.7950429105522431E-6</v>
      </c>
      <c r="B747">
        <f>EXP(calculations!$C$44)*EXP(-calculations!$C$43*(fugacity!A747-1000)/(calculations!$C$41*calculations!$C$42))</f>
        <v>4.4022019219731152E-7</v>
      </c>
      <c r="C747" s="14">
        <f t="shared" si="14"/>
        <v>3.3548227183549315E-6</v>
      </c>
    </row>
    <row r="748" spans="1:3">
      <c r="A748">
        <f>calculations!$C$39/fugacity!B748</f>
        <v>3.7891236874689326E-6</v>
      </c>
      <c r="B748">
        <f>EXP(calculations!$C$44)*EXP(-calculations!$C$43*(fugacity!A748-1000)/(calculations!$C$41*calculations!$C$42))</f>
        <v>4.4016125308311112E-7</v>
      </c>
      <c r="C748" s="14">
        <f t="shared" si="14"/>
        <v>3.3489624343858213E-6</v>
      </c>
    </row>
    <row r="749" spans="1:3">
      <c r="A749">
        <f>calculations!$C$39/fugacity!B749</f>
        <v>3.7831798964753354E-6</v>
      </c>
      <c r="B749">
        <f>EXP(calculations!$C$44)*EXP(-calculations!$C$43*(fugacity!A749-1000)/(calculations!$C$41*calculations!$C$42))</f>
        <v>4.4010232186000539E-7</v>
      </c>
      <c r="C749" s="14">
        <f t="shared" si="14"/>
        <v>3.34307757461533E-6</v>
      </c>
    </row>
    <row r="750" spans="1:3">
      <c r="A750">
        <f>calculations!$C$39/fugacity!B750</f>
        <v>3.7772975929511769E-6</v>
      </c>
      <c r="B750">
        <f>EXP(calculations!$C$44)*EXP(-calculations!$C$43*(fugacity!A750-1000)/(calculations!$C$41*calculations!$C$42))</f>
        <v>4.4004339852693772E-7</v>
      </c>
      <c r="C750" s="14">
        <f t="shared" si="14"/>
        <v>3.3372541944242393E-6</v>
      </c>
    </row>
    <row r="751" spans="1:3">
      <c r="A751">
        <f>calculations!$C$39/fugacity!B751</f>
        <v>3.7714335533102297E-6</v>
      </c>
      <c r="B751">
        <f>EXP(calculations!$C$44)*EXP(-calculations!$C$43*(fugacity!A751-1000)/(calculations!$C$41*calculations!$C$42))</f>
        <v>4.399844830828518E-7</v>
      </c>
      <c r="C751" s="14">
        <f t="shared" si="14"/>
        <v>3.3314490702273778E-6</v>
      </c>
    </row>
    <row r="752" spans="1:3">
      <c r="A752">
        <f>calculations!$C$39/fugacity!B752</f>
        <v>3.765587692623422E-6</v>
      </c>
      <c r="B752">
        <f>EXP(calculations!$C$44)*EXP(-calculations!$C$43*(fugacity!A752-1000)/(calculations!$C$41*calculations!$C$42))</f>
        <v>4.3992557552669137E-7</v>
      </c>
      <c r="C752" s="14">
        <f t="shared" si="14"/>
        <v>3.3256621170967306E-6</v>
      </c>
    </row>
    <row r="753" spans="1:3">
      <c r="A753">
        <f>calculations!$C$39/fugacity!B753</f>
        <v>3.7597174543623821E-6</v>
      </c>
      <c r="B753">
        <f>EXP(calculations!$C$44)*EXP(-calculations!$C$43*(fugacity!A753-1000)/(calculations!$C$41*calculations!$C$42))</f>
        <v>4.3986667585740036E-7</v>
      </c>
      <c r="C753" s="14">
        <f t="shared" si="14"/>
        <v>3.3198507785049817E-6</v>
      </c>
    </row>
    <row r="754" spans="1:3">
      <c r="A754">
        <f>calculations!$C$39/fugacity!B754</f>
        <v>3.75390783005325E-6</v>
      </c>
      <c r="B754">
        <f>EXP(calculations!$C$44)*EXP(-calculations!$C$43*(fugacity!A754-1000)/(calculations!$C$41*calculations!$C$42))</f>
        <v>4.3980778407392292E-7</v>
      </c>
      <c r="C754" s="14">
        <f t="shared" si="14"/>
        <v>3.314100045979327E-6</v>
      </c>
    </row>
    <row r="755" spans="1:3">
      <c r="A755">
        <f>calculations!$C$39/fugacity!B755</f>
        <v>3.7480739229771074E-6</v>
      </c>
      <c r="B755">
        <f>EXP(calculations!$C$44)*EXP(-calculations!$C$43*(fugacity!A755-1000)/(calculations!$C$41*calculations!$C$42))</f>
        <v>4.3974890017520308E-7</v>
      </c>
      <c r="C755" s="14">
        <f t="shared" si="14"/>
        <v>3.3083250228019044E-6</v>
      </c>
    </row>
    <row r="756" spans="1:3">
      <c r="A756">
        <f>calculations!$C$39/fugacity!B756</f>
        <v>3.7423001991625474E-6</v>
      </c>
      <c r="B756">
        <f>EXP(calculations!$C$44)*EXP(-calculations!$C$43*(fugacity!A756-1000)/(calculations!$C$41*calculations!$C$42))</f>
        <v>4.3969002416018539E-7</v>
      </c>
      <c r="C756" s="14">
        <f t="shared" si="14"/>
        <v>3.3026101750023621E-6</v>
      </c>
    </row>
    <row r="757" spans="1:3">
      <c r="A757">
        <f>calculations!$C$39/fugacity!B757</f>
        <v>3.7365022870288547E-6</v>
      </c>
      <c r="B757">
        <f>EXP(calculations!$C$44)*EXP(-calculations!$C$43*(fugacity!A757-1000)/(calculations!$C$41*calculations!$C$42))</f>
        <v>4.3963115602781422E-7</v>
      </c>
      <c r="C757" s="14">
        <f t="shared" si="14"/>
        <v>3.2968711310010403E-6</v>
      </c>
    </row>
    <row r="758" spans="1:3">
      <c r="A758">
        <f>calculations!$C$39/fugacity!B758</f>
        <v>3.7307641319641424E-6</v>
      </c>
      <c r="B758">
        <f>EXP(calculations!$C$44)*EXP(-calculations!$C$43*(fugacity!A758-1000)/(calculations!$C$41*calculations!$C$42))</f>
        <v>4.3957229577703417E-7</v>
      </c>
      <c r="C758" s="14">
        <f t="shared" si="14"/>
        <v>3.2911918361871083E-6</v>
      </c>
    </row>
    <row r="759" spans="1:3">
      <c r="A759">
        <f>calculations!$C$39/fugacity!B759</f>
        <v>3.7250018826668887E-6</v>
      </c>
      <c r="B759">
        <f>EXP(calculations!$C$44)*EXP(-calculations!$C$43*(fugacity!A759-1000)/(calculations!$C$41*calculations!$C$42))</f>
        <v>4.3951344340679011E-7</v>
      </c>
      <c r="C759" s="14">
        <f t="shared" si="14"/>
        <v>3.2854884392600986E-6</v>
      </c>
    </row>
    <row r="760" spans="1:3">
      <c r="A760">
        <f>calculations!$C$39/fugacity!B760</f>
        <v>3.719257405767619E-6</v>
      </c>
      <c r="B760">
        <f>EXP(calculations!$C$44)*EXP(-calculations!$C$43*(fugacity!A760-1000)/(calculations!$C$41*calculations!$C$42))</f>
        <v>4.3945459891602684E-7</v>
      </c>
      <c r="C760" s="14">
        <f t="shared" si="14"/>
        <v>3.2798028068515922E-6</v>
      </c>
    </row>
    <row r="761" spans="1:3">
      <c r="A761">
        <f>calculations!$C$39/fugacity!B761</f>
        <v>3.7135306191703247E-6</v>
      </c>
      <c r="B761">
        <f>EXP(calculations!$C$44)*EXP(-calculations!$C$43*(fugacity!A761-1000)/(calculations!$C$41*calculations!$C$42))</f>
        <v>4.3939576230368943E-7</v>
      </c>
      <c r="C761" s="14">
        <f t="shared" si="14"/>
        <v>3.2741348568666353E-6</v>
      </c>
    </row>
    <row r="762" spans="1:3">
      <c r="A762">
        <f>calculations!$C$39/fugacity!B762</f>
        <v>3.7078214412838527E-6</v>
      </c>
      <c r="B762">
        <f>EXP(calculations!$C$44)*EXP(-calculations!$C$43*(fugacity!A762-1000)/(calculations!$C$41*calculations!$C$42))</f>
        <v>4.3933693356872323E-7</v>
      </c>
      <c r="C762" s="14">
        <f t="shared" si="14"/>
        <v>3.2684845077151295E-6</v>
      </c>
    </row>
    <row r="763" spans="1:3">
      <c r="A763">
        <f>calculations!$C$39/fugacity!B763</f>
        <v>3.7021709720077106E-6</v>
      </c>
      <c r="B763">
        <f>EXP(calculations!$C$44)*EXP(-calculations!$C$43*(fugacity!A763-1000)/(calculations!$C$41*calculations!$C$42))</f>
        <v>4.3927811271007336E-7</v>
      </c>
      <c r="C763" s="14">
        <f t="shared" si="14"/>
        <v>3.2628928592976374E-6</v>
      </c>
    </row>
    <row r="764" spans="1:3">
      <c r="A764">
        <f>calculations!$C$39/fugacity!B764</f>
        <v>3.6964966426304873E-6</v>
      </c>
      <c r="B764">
        <f>EXP(calculations!$C$44)*EXP(-calculations!$C$43*(fugacity!A764-1000)/(calculations!$C$41*calculations!$C$42))</f>
        <v>4.3921929972668538E-7</v>
      </c>
      <c r="C764" s="14">
        <f t="shared" si="14"/>
        <v>3.2572773429038018E-6</v>
      </c>
    </row>
    <row r="765" spans="1:3">
      <c r="A765">
        <f>calculations!$C$39/fugacity!B765</f>
        <v>3.6907987514695837E-6</v>
      </c>
      <c r="B765">
        <f>EXP(calculations!$C$44)*EXP(-calculations!$C$43*(fugacity!A765-1000)/(calculations!$C$41*calculations!$C$42))</f>
        <v>4.3916049461750498E-7</v>
      </c>
      <c r="C765" s="14">
        <f t="shared" si="14"/>
        <v>3.2516382568520789E-6</v>
      </c>
    </row>
    <row r="766" spans="1:3">
      <c r="A766">
        <f>calculations!$C$39/fugacity!B766</f>
        <v>3.6851592024771484E-6</v>
      </c>
      <c r="B766">
        <f>EXP(calculations!$C$44)*EXP(-calculations!$C$43*(fugacity!A766-1000)/(calculations!$C$41*calculations!$C$42))</f>
        <v>4.3910169738147777E-7</v>
      </c>
      <c r="C766" s="14">
        <f t="shared" ref="C766:C829" si="15">A766-B766</f>
        <v>3.2460575050956707E-6</v>
      </c>
    </row>
    <row r="767" spans="1:3">
      <c r="A767">
        <f>calculations!$C$39/fugacity!B767</f>
        <v>3.6795368616782513E-6</v>
      </c>
      <c r="B767">
        <f>EXP(calculations!$C$44)*EXP(-calculations!$C$43*(fugacity!A767-1000)/(calculations!$C$41*calculations!$C$42))</f>
        <v>4.3904290801754979E-7</v>
      </c>
      <c r="C767" s="14">
        <f t="shared" si="15"/>
        <v>3.2404939536607015E-6</v>
      </c>
    </row>
    <row r="768" spans="1:3">
      <c r="A768">
        <f>calculations!$C$39/fugacity!B768</f>
        <v>3.673931650430745E-6</v>
      </c>
      <c r="B768">
        <f>EXP(calculations!$C$44)*EXP(-calculations!$C$43*(fugacity!A768-1000)/(calculations!$C$41*calculations!$C$42))</f>
        <v>4.3898412652466699E-7</v>
      </c>
      <c r="C768" s="14">
        <f t="shared" si="15"/>
        <v>3.2349475239060778E-6</v>
      </c>
    </row>
    <row r="769" spans="1:3">
      <c r="A769">
        <f>calculations!$C$39/fugacity!B769</f>
        <v>3.6683434905709503E-6</v>
      </c>
      <c r="B769">
        <f>EXP(calculations!$C$44)*EXP(-calculations!$C$43*(fugacity!A769-1000)/(calculations!$C$41*calculations!$C$42))</f>
        <v>4.3892535290177558E-7</v>
      </c>
      <c r="C769" s="14">
        <f t="shared" si="15"/>
        <v>3.2294181376691747E-6</v>
      </c>
    </row>
    <row r="770" spans="1:3">
      <c r="A770">
        <f>calculations!$C$39/fugacity!B770</f>
        <v>3.6627319952515343E-6</v>
      </c>
      <c r="B770">
        <f>EXP(calculations!$C$44)*EXP(-calculations!$C$43*(fugacity!A770-1000)/(calculations!$C$41*calculations!$C$42))</f>
        <v>4.3886658714782193E-7</v>
      </c>
      <c r="C770" s="14">
        <f t="shared" si="15"/>
        <v>3.2238654081037125E-6</v>
      </c>
    </row>
    <row r="771" spans="1:3">
      <c r="A771">
        <f>calculations!$C$39/fugacity!B771</f>
        <v>3.6571778277294784E-6</v>
      </c>
      <c r="B771">
        <f>EXP(calculations!$C$44)*EXP(-calculations!$C$43*(fugacity!A771-1000)/(calculations!$C$41*calculations!$C$42))</f>
        <v>4.3880782926175235E-7</v>
      </c>
      <c r="C771" s="14">
        <f t="shared" si="15"/>
        <v>3.2183699984677259E-6</v>
      </c>
    </row>
    <row r="772" spans="1:3">
      <c r="A772">
        <f>calculations!$C$39/fugacity!B772</f>
        <v>3.6516004148657197E-6</v>
      </c>
      <c r="B772">
        <f>EXP(calculations!$C$44)*EXP(-calculations!$C$43*(fugacity!A772-1000)/(calculations!$C$41*calculations!$C$42))</f>
        <v>4.3874907924251366E-7</v>
      </c>
      <c r="C772" s="14">
        <f t="shared" si="15"/>
        <v>3.2128513356232061E-6</v>
      </c>
    </row>
    <row r="773" spans="1:3">
      <c r="A773">
        <f>calculations!$C$39/fugacity!B773</f>
        <v>3.6460799304629733E-6</v>
      </c>
      <c r="B773">
        <f>EXP(calculations!$C$44)*EXP(-calculations!$C$43*(fugacity!A773-1000)/(calculations!$C$41*calculations!$C$42))</f>
        <v>4.3869033708905241E-7</v>
      </c>
      <c r="C773" s="14">
        <f t="shared" si="15"/>
        <v>3.2073895933739208E-6</v>
      </c>
    </row>
    <row r="774" spans="1:3">
      <c r="A774">
        <f>calculations!$C$39/fugacity!B774</f>
        <v>3.6405362904860062E-6</v>
      </c>
      <c r="B774">
        <f>EXP(calculations!$C$44)*EXP(-calculations!$C$43*(fugacity!A774-1000)/(calculations!$C$41*calculations!$C$42))</f>
        <v>4.3863160280031558E-7</v>
      </c>
      <c r="C774" s="14">
        <f t="shared" si="15"/>
        <v>3.2019046876856905E-6</v>
      </c>
    </row>
    <row r="775" spans="1:3">
      <c r="A775">
        <f>calculations!$C$39/fugacity!B775</f>
        <v>3.6350491837232947E-6</v>
      </c>
      <c r="B775">
        <f>EXP(calculations!$C$44)*EXP(-calculations!$C$43*(fugacity!A775-1000)/(calculations!$C$41*calculations!$C$42))</f>
        <v>4.385728763752502E-7</v>
      </c>
      <c r="C775" s="14">
        <f t="shared" si="15"/>
        <v>3.1964763073480445E-6</v>
      </c>
    </row>
    <row r="776" spans="1:3">
      <c r="A776">
        <f>calculations!$C$39/fugacity!B776</f>
        <v>3.6295390108019932E-6</v>
      </c>
      <c r="B776">
        <f>EXP(calculations!$C$44)*EXP(-calculations!$C$43*(fugacity!A776-1000)/(calculations!$C$41*calculations!$C$42))</f>
        <v>4.3851415781280346E-7</v>
      </c>
      <c r="C776" s="14">
        <f t="shared" si="15"/>
        <v>3.1910248529891896E-6</v>
      </c>
    </row>
    <row r="777" spans="1:3">
      <c r="A777">
        <f>calculations!$C$39/fugacity!B777</f>
        <v>3.6240455177381793E-6</v>
      </c>
      <c r="B777">
        <f>EXP(calculations!$C$44)*EXP(-calculations!$C$43*(fugacity!A777-1000)/(calculations!$C$41*calculations!$C$42))</f>
        <v>4.3845544711192251E-7</v>
      </c>
      <c r="C777" s="14">
        <f t="shared" si="15"/>
        <v>3.1855900706262566E-6</v>
      </c>
    </row>
    <row r="778" spans="1:3">
      <c r="A778">
        <f>calculations!$C$39/fugacity!B778</f>
        <v>3.6185686289088584E-6</v>
      </c>
      <c r="B778">
        <f>EXP(calculations!$C$44)*EXP(-calculations!$C$43*(fugacity!A778-1000)/(calculations!$C$41*calculations!$C$42))</f>
        <v>4.3839674427155506E-7</v>
      </c>
      <c r="C778" s="14">
        <f t="shared" si="15"/>
        <v>3.1801718846373035E-6</v>
      </c>
    </row>
    <row r="779" spans="1:3">
      <c r="A779">
        <f>calculations!$C$39/fugacity!B779</f>
        <v>3.6131474934594218E-6</v>
      </c>
      <c r="B779">
        <f>EXP(calculations!$C$44)*EXP(-calculations!$C$43*(fugacity!A779-1000)/(calculations!$C$41*calculations!$C$42))</f>
        <v>4.3833804929064851E-7</v>
      </c>
      <c r="C779" s="14">
        <f t="shared" si="15"/>
        <v>3.1748094441687735E-6</v>
      </c>
    </row>
    <row r="780" spans="1:3">
      <c r="A780">
        <f>calculations!$C$39/fugacity!B780</f>
        <v>3.6077034699415864E-6</v>
      </c>
      <c r="B780">
        <f>EXP(calculations!$C$44)*EXP(-calculations!$C$43*(fugacity!A780-1000)/(calculations!$C$41*calculations!$C$42))</f>
        <v>4.382793621681507E-7</v>
      </c>
      <c r="C780" s="14">
        <f t="shared" si="15"/>
        <v>3.1694241077734355E-6</v>
      </c>
    </row>
    <row r="781" spans="1:3">
      <c r="A781">
        <f>calculations!$C$39/fugacity!B781</f>
        <v>3.6022758270469433E-6</v>
      </c>
      <c r="B781">
        <f>EXP(calculations!$C$44)*EXP(-calculations!$C$43*(fugacity!A781-1000)/(calculations!$C$41*calculations!$C$42))</f>
        <v>4.3822068290300944E-7</v>
      </c>
      <c r="C781" s="14">
        <f t="shared" si="15"/>
        <v>3.164055144143934E-6</v>
      </c>
    </row>
    <row r="782" spans="1:3">
      <c r="A782">
        <f>calculations!$C$39/fugacity!B782</f>
        <v>3.596864490954612E-6</v>
      </c>
      <c r="B782">
        <f>EXP(calculations!$C$44)*EXP(-calculations!$C$43*(fugacity!A782-1000)/(calculations!$C$41*calculations!$C$42))</f>
        <v>4.3816201149417272E-7</v>
      </c>
      <c r="C782" s="14">
        <f t="shared" si="15"/>
        <v>3.1587024794604392E-6</v>
      </c>
    </row>
    <row r="783" spans="1:3">
      <c r="A783">
        <f>calculations!$C$39/fugacity!B783</f>
        <v>3.5914306332350051E-6</v>
      </c>
      <c r="B783">
        <f>EXP(calculations!$C$44)*EXP(-calculations!$C$43*(fugacity!A783-1000)/(calculations!$C$41*calculations!$C$42))</f>
        <v>4.3810334794058875E-7</v>
      </c>
      <c r="C783" s="14">
        <f t="shared" si="15"/>
        <v>3.1533272852944165E-6</v>
      </c>
    </row>
    <row r="784" spans="1:3">
      <c r="A784">
        <f>calculations!$C$39/fugacity!B784</f>
        <v>3.5860518070522696E-6</v>
      </c>
      <c r="B784">
        <f>EXP(calculations!$C$44)*EXP(-calculations!$C$43*(fugacity!A784-1000)/(calculations!$C$41*calculations!$C$42))</f>
        <v>4.3804469224120576E-7</v>
      </c>
      <c r="C784" s="14">
        <f t="shared" si="15"/>
        <v>3.1480071148110641E-6</v>
      </c>
    </row>
    <row r="785" spans="1:3">
      <c r="A785">
        <f>calculations!$C$39/fugacity!B785</f>
        <v>3.5806890683333998E-6</v>
      </c>
      <c r="B785">
        <f>EXP(calculations!$C$44)*EXP(-calculations!$C$43*(fugacity!A785-1000)/(calculations!$C$41*calculations!$C$42))</f>
        <v>4.3798604439497222E-7</v>
      </c>
      <c r="C785" s="14">
        <f t="shared" si="15"/>
        <v>3.1427030239384274E-6</v>
      </c>
    </row>
    <row r="786" spans="1:3">
      <c r="A786">
        <f>calculations!$C$39/fugacity!B786</f>
        <v>3.5753423450124739E-6</v>
      </c>
      <c r="B786">
        <f>EXP(calculations!$C$44)*EXP(-calculations!$C$43*(fugacity!A786-1000)/(calculations!$C$41*calculations!$C$42))</f>
        <v>4.3792740440083681E-7</v>
      </c>
      <c r="C786" s="14">
        <f t="shared" si="15"/>
        <v>3.1374149406116372E-6</v>
      </c>
    </row>
    <row r="787" spans="1:3">
      <c r="A787">
        <f>calculations!$C$39/fugacity!B787</f>
        <v>3.5699732721126826E-6</v>
      </c>
      <c r="B787">
        <f>EXP(calculations!$C$44)*EXP(-calculations!$C$43*(fugacity!A787-1000)/(calculations!$C$41*calculations!$C$42))</f>
        <v>4.3786877225774803E-7</v>
      </c>
      <c r="C787" s="14">
        <f t="shared" si="15"/>
        <v>3.1321044998549345E-6</v>
      </c>
    </row>
    <row r="788" spans="1:3">
      <c r="A788">
        <f>calculations!$C$39/fugacity!B788</f>
        <v>3.5646584790399306E-6</v>
      </c>
      <c r="B788">
        <f>EXP(calculations!$C$44)*EXP(-calculations!$C$43*(fugacity!A788-1000)/(calculations!$C$41*calculations!$C$42))</f>
        <v>4.3781014796465499E-7</v>
      </c>
      <c r="C788" s="14">
        <f t="shared" si="15"/>
        <v>3.1268483310752758E-6</v>
      </c>
    </row>
    <row r="789" spans="1:3">
      <c r="A789">
        <f>calculations!$C$39/fugacity!B789</f>
        <v>3.5593594872256452E-6</v>
      </c>
      <c r="B789">
        <f>EXP(calculations!$C$44)*EXP(-calculations!$C$43*(fugacity!A789-1000)/(calculations!$C$41*calculations!$C$42))</f>
        <v>4.3775153152050652E-7</v>
      </c>
      <c r="C789" s="14">
        <f t="shared" si="15"/>
        <v>3.1216079557051389E-6</v>
      </c>
    </row>
    <row r="790" spans="1:3">
      <c r="A790">
        <f>calculations!$C$39/fugacity!B790</f>
        <v>3.5540382740589149E-6</v>
      </c>
      <c r="B790">
        <f>EXP(calculations!$C$44)*EXP(-calculations!$C$43*(fugacity!A790-1000)/(calculations!$C$41*calculations!$C$42))</f>
        <v>4.3769292292425171E-7</v>
      </c>
      <c r="C790" s="14">
        <f t="shared" si="15"/>
        <v>3.116345351134663E-6</v>
      </c>
    </row>
    <row r="791" spans="1:3">
      <c r="A791">
        <f>calculations!$C$39/fugacity!B791</f>
        <v>3.5487707865065968E-6</v>
      </c>
      <c r="B791">
        <f>EXP(calculations!$C$44)*EXP(-calculations!$C$43*(fugacity!A791-1000)/(calculations!$C$41*calculations!$C$42))</f>
        <v>4.3763432217483998E-7</v>
      </c>
      <c r="C791" s="14">
        <f t="shared" si="15"/>
        <v>3.1111364643317568E-6</v>
      </c>
    </row>
    <row r="792" spans="1:3">
      <c r="A792">
        <f>calculations!$C$39/fugacity!B792</f>
        <v>3.5434811627630679E-6</v>
      </c>
      <c r="B792">
        <f>EXP(calculations!$C$44)*EXP(-calculations!$C$43*(fugacity!A792-1000)/(calculations!$C$41*calculations!$C$42))</f>
        <v>4.3757572927122079E-7</v>
      </c>
      <c r="C792" s="14">
        <f t="shared" si="15"/>
        <v>3.1059054334918474E-6</v>
      </c>
    </row>
    <row r="793" spans="1:3">
      <c r="A793">
        <f>calculations!$C$39/fugacity!B793</f>
        <v>3.5382072844577811E-6</v>
      </c>
      <c r="B793">
        <f>EXP(calculations!$C$44)*EXP(-calculations!$C$43*(fugacity!A793-1000)/(calculations!$C$41*calculations!$C$42))</f>
        <v>4.3751714421234357E-7</v>
      </c>
      <c r="C793" s="14">
        <f t="shared" si="15"/>
        <v>3.1006901402454376E-6</v>
      </c>
    </row>
    <row r="794" spans="1:3">
      <c r="A794">
        <f>calculations!$C$39/fugacity!B794</f>
        <v>3.5329490813918706E-6</v>
      </c>
      <c r="B794">
        <f>EXP(calculations!$C$44)*EXP(-calculations!$C$43*(fugacity!A794-1000)/(calculations!$C$41*calculations!$C$42))</f>
        <v>4.3745856699715798E-7</v>
      </c>
      <c r="C794" s="14">
        <f t="shared" si="15"/>
        <v>3.0954905143947126E-6</v>
      </c>
    </row>
    <row r="795" spans="1:3">
      <c r="A795">
        <f>calculations!$C$39/fugacity!B795</f>
        <v>3.52774387573689E-6</v>
      </c>
      <c r="B795">
        <f>EXP(calculations!$C$44)*EXP(-calculations!$C$43*(fugacity!A795-1000)/(calculations!$C$41*calculations!$C$42))</f>
        <v>4.3739999762461403E-7</v>
      </c>
      <c r="C795" s="14">
        <f t="shared" si="15"/>
        <v>3.0903438781122759E-6</v>
      </c>
    </row>
    <row r="796" spans="1:3">
      <c r="A796">
        <f>calculations!$C$39/fugacity!B796</f>
        <v>3.5225167034897035E-6</v>
      </c>
      <c r="B796">
        <f>EXP(calculations!$C$44)*EXP(-calculations!$C$43*(fugacity!A796-1000)/(calculations!$C$41*calculations!$C$42))</f>
        <v>4.3734143609366167E-7</v>
      </c>
      <c r="C796" s="14">
        <f t="shared" si="15"/>
        <v>3.085175267396042E-6</v>
      </c>
    </row>
    <row r="797" spans="1:3">
      <c r="A797">
        <f>calculations!$C$39/fugacity!B797</f>
        <v>3.5173049988641484E-6</v>
      </c>
      <c r="B797">
        <f>EXP(calculations!$C$44)*EXP(-calculations!$C$43*(fugacity!A797-1000)/(calculations!$C$41*calculations!$C$42))</f>
        <v>4.3728288240325087E-7</v>
      </c>
      <c r="C797" s="14">
        <f t="shared" si="15"/>
        <v>3.0800221164608976E-6</v>
      </c>
    </row>
    <row r="798" spans="1:3">
      <c r="A798">
        <f>calculations!$C$39/fugacity!B798</f>
        <v>3.5121086933067533E-6</v>
      </c>
      <c r="B798">
        <f>EXP(calculations!$C$44)*EXP(-calculations!$C$43*(fugacity!A798-1000)/(calculations!$C$41*calculations!$C$42))</f>
        <v>4.3722433655233208E-7</v>
      </c>
      <c r="C798" s="14">
        <f t="shared" si="15"/>
        <v>3.0748843567544213E-6</v>
      </c>
    </row>
    <row r="799" spans="1:3">
      <c r="A799">
        <f>calculations!$C$39/fugacity!B799</f>
        <v>3.5069277186685616E-6</v>
      </c>
      <c r="B799">
        <f>EXP(calculations!$C$44)*EXP(-calculations!$C$43*(fugacity!A799-1000)/(calculations!$C$41*calculations!$C$42))</f>
        <v>4.371657985398556E-7</v>
      </c>
      <c r="C799" s="14">
        <f t="shared" si="15"/>
        <v>3.069761920128706E-6</v>
      </c>
    </row>
    <row r="800" spans="1:3">
      <c r="A800">
        <f>calculations!$C$39/fugacity!B800</f>
        <v>3.5017620072021499E-6</v>
      </c>
      <c r="B800">
        <f>EXP(calculations!$C$44)*EXP(-calculations!$C$43*(fugacity!A800-1000)/(calculations!$C$41*calculations!$C$42))</f>
        <v>4.3710726836477206E-7</v>
      </c>
      <c r="C800" s="14">
        <f t="shared" si="15"/>
        <v>3.064654738837378E-6</v>
      </c>
    </row>
    <row r="801" spans="1:3">
      <c r="A801">
        <f>calculations!$C$39/fugacity!B801</f>
        <v>3.4966114915586775E-6</v>
      </c>
      <c r="B801">
        <f>EXP(calculations!$C$44)*EXP(-calculations!$C$43*(fugacity!A801-1000)/(calculations!$C$41*calculations!$C$42))</f>
        <v>4.3704874602603204E-7</v>
      </c>
      <c r="C801" s="14">
        <f t="shared" si="15"/>
        <v>3.0595627455326454E-6</v>
      </c>
    </row>
    <row r="802" spans="1:3">
      <c r="A802">
        <f>calculations!$C$39/fugacity!B802</f>
        <v>3.4914394777080637E-6</v>
      </c>
      <c r="B802">
        <f>EXP(calculations!$C$44)*EXP(-calculations!$C$43*(fugacity!A802-1000)/(calculations!$C$41*calculations!$C$42))</f>
        <v>4.3699023152258639E-7</v>
      </c>
      <c r="C802" s="14">
        <f t="shared" si="15"/>
        <v>3.0544492461854774E-6</v>
      </c>
    </row>
    <row r="803" spans="1:3">
      <c r="A803">
        <f>calculations!$C$39/fugacity!B803</f>
        <v>3.4863192605931094E-6</v>
      </c>
      <c r="B803">
        <f>EXP(calculations!$C$44)*EXP(-calculations!$C$43*(fugacity!A803-1000)/(calculations!$C$41*calculations!$C$42))</f>
        <v>4.3693172485338616E-7</v>
      </c>
      <c r="C803" s="14">
        <f t="shared" si="15"/>
        <v>3.0493875357397234E-6</v>
      </c>
    </row>
    <row r="804" spans="1:3">
      <c r="A804">
        <f>calculations!$C$39/fugacity!B804</f>
        <v>3.4812140391456638E-6</v>
      </c>
      <c r="B804">
        <f>EXP(calculations!$C$44)*EXP(-calculations!$C$43*(fugacity!A804-1000)/(calculations!$C$41*calculations!$C$42))</f>
        <v>4.3687322601738236E-7</v>
      </c>
      <c r="C804" s="14">
        <f t="shared" si="15"/>
        <v>3.0443408131282814E-6</v>
      </c>
    </row>
    <row r="805" spans="1:3">
      <c r="A805">
        <f>calculations!$C$39/fugacity!B805</f>
        <v>3.4760874419037991E-6</v>
      </c>
      <c r="B805">
        <f>EXP(calculations!$C$44)*EXP(-calculations!$C$43*(fugacity!A805-1000)/(calculations!$C$41*calculations!$C$42))</f>
        <v>4.368147350135263E-7</v>
      </c>
      <c r="C805" s="14">
        <f t="shared" si="15"/>
        <v>3.0392727068902729E-6</v>
      </c>
    </row>
    <row r="806" spans="1:3">
      <c r="A806">
        <f>calculations!$C$39/fugacity!B806</f>
        <v>3.4710121207738478E-6</v>
      </c>
      <c r="B806">
        <f>EXP(calculations!$C$44)*EXP(-calculations!$C$43*(fugacity!A806-1000)/(calculations!$C$41*calculations!$C$42))</f>
        <v>4.3675625184076941E-7</v>
      </c>
      <c r="C806" s="14">
        <f t="shared" si="15"/>
        <v>3.0342558689330783E-6</v>
      </c>
    </row>
    <row r="807" spans="1:3">
      <c r="A807">
        <f>calculations!$C$39/fugacity!B807</f>
        <v>3.4659155051446071E-6</v>
      </c>
      <c r="B807">
        <f>EXP(calculations!$C$44)*EXP(-calculations!$C$43*(fugacity!A807-1000)/(calculations!$C$41*calculations!$C$42))</f>
        <v>4.3669777649806312E-7</v>
      </c>
      <c r="C807" s="14">
        <f t="shared" si="15"/>
        <v>3.0292177286465441E-6</v>
      </c>
    </row>
    <row r="808" spans="1:3">
      <c r="A808">
        <f>calculations!$C$39/fugacity!B808</f>
        <v>3.4608698224185137E-6</v>
      </c>
      <c r="B808">
        <f>EXP(calculations!$C$44)*EXP(-calculations!$C$43*(fugacity!A808-1000)/(calculations!$C$41*calculations!$C$42))</f>
        <v>4.3663930898435912E-7</v>
      </c>
      <c r="C808" s="14">
        <f t="shared" si="15"/>
        <v>3.0242305134341546E-6</v>
      </c>
    </row>
    <row r="809" spans="1:3">
      <c r="A809">
        <f>calculations!$C$39/fugacity!B809</f>
        <v>3.4558029261590019E-6</v>
      </c>
      <c r="B809">
        <f>EXP(calculations!$C$44)*EXP(-calculations!$C$43*(fugacity!A809-1000)/(calculations!$C$41*calculations!$C$42))</f>
        <v>4.3658084929860925E-7</v>
      </c>
      <c r="C809" s="14">
        <f t="shared" si="15"/>
        <v>3.0192220768603926E-6</v>
      </c>
    </row>
    <row r="810" spans="1:3">
      <c r="A810">
        <f>calculations!$C$39/fugacity!B810</f>
        <v>3.4507508446175819E-6</v>
      </c>
      <c r="B810">
        <f>EXP(calculations!$C$44)*EXP(-calculations!$C$43*(fugacity!A810-1000)/(calculations!$C$41*calculations!$C$42))</f>
        <v>4.3652239743976543E-7</v>
      </c>
      <c r="C810" s="14">
        <f t="shared" si="15"/>
        <v>3.0142284471778166E-6</v>
      </c>
    </row>
    <row r="811" spans="1:3">
      <c r="A811">
        <f>calculations!$C$39/fugacity!B811</f>
        <v>3.4457491868900307E-6</v>
      </c>
      <c r="B811">
        <f>EXP(calculations!$C$44)*EXP(-calculations!$C$43*(fugacity!A811-1000)/(calculations!$C$41*calculations!$C$42))</f>
        <v>4.3646395340677987E-7</v>
      </c>
      <c r="C811" s="14">
        <f t="shared" si="15"/>
        <v>3.0092852334832508E-6</v>
      </c>
    </row>
    <row r="812" spans="1:3">
      <c r="A812">
        <f>calculations!$C$39/fugacity!B812</f>
        <v>3.4407264366021004E-6</v>
      </c>
      <c r="B812">
        <f>EXP(calculations!$C$44)*EXP(-calculations!$C$43*(fugacity!A812-1000)/(calculations!$C$41*calculations!$C$42))</f>
        <v>4.3640551719860457E-7</v>
      </c>
      <c r="C812" s="14">
        <f t="shared" si="15"/>
        <v>3.0043209194034959E-6</v>
      </c>
    </row>
    <row r="813" spans="1:3">
      <c r="A813">
        <f>calculations!$C$39/fugacity!B813</f>
        <v>3.4357183079819674E-6</v>
      </c>
      <c r="B813">
        <f>EXP(calculations!$C$44)*EXP(-calculations!$C$43*(fugacity!A813-1000)/(calculations!$C$41*calculations!$C$42))</f>
        <v>4.3634708881419209E-7</v>
      </c>
      <c r="C813" s="14">
        <f t="shared" si="15"/>
        <v>2.9993712191677755E-6</v>
      </c>
    </row>
    <row r="814" spans="1:3">
      <c r="A814">
        <f>calculations!$C$39/fugacity!B814</f>
        <v>3.4307247372749883E-6</v>
      </c>
      <c r="B814">
        <f>EXP(calculations!$C$44)*EXP(-calculations!$C$43*(fugacity!A814-1000)/(calculations!$C$41*calculations!$C$42))</f>
        <v>4.3628866825249484E-7</v>
      </c>
      <c r="C814" s="14">
        <f t="shared" si="15"/>
        <v>2.9944360690224933E-6</v>
      </c>
    </row>
    <row r="815" spans="1:3">
      <c r="A815">
        <f>calculations!$C$39/fugacity!B815</f>
        <v>3.4257456610966329E-6</v>
      </c>
      <c r="B815">
        <f>EXP(calculations!$C$44)*EXP(-calculations!$C$43*(fugacity!A815-1000)/(calculations!$C$41*calculations!$C$42))</f>
        <v>4.3623025551246563E-7</v>
      </c>
      <c r="C815" s="14">
        <f t="shared" si="15"/>
        <v>2.9895154055841671E-6</v>
      </c>
    </row>
    <row r="816" spans="1:3">
      <c r="A816">
        <f>calculations!$C$39/fugacity!B816</f>
        <v>3.420781016429802E-6</v>
      </c>
      <c r="B816">
        <f>EXP(calculations!$C$44)*EXP(-calculations!$C$43*(fugacity!A816-1000)/(calculations!$C$41*calculations!$C$42))</f>
        <v>4.3617185059305706E-7</v>
      </c>
      <c r="C816" s="14">
        <f t="shared" si="15"/>
        <v>2.9846091658367448E-6</v>
      </c>
    </row>
    <row r="817" spans="1:3">
      <c r="A817">
        <f>calculations!$C$39/fugacity!B817</f>
        <v>3.4158307406221704E-6</v>
      </c>
      <c r="B817">
        <f>EXP(calculations!$C$44)*EXP(-calculations!$C$43*(fugacity!A817-1000)/(calculations!$C$41*calculations!$C$42))</f>
        <v>4.3611345349322208E-7</v>
      </c>
      <c r="C817" s="14">
        <f t="shared" si="15"/>
        <v>2.9797172871289482E-6</v>
      </c>
    </row>
    <row r="818" spans="1:3">
      <c r="A818">
        <f>calculations!$C$39/fugacity!B818</f>
        <v>3.4108947713835488E-6</v>
      </c>
      <c r="B818">
        <f>EXP(calculations!$C$44)*EXP(-calculations!$C$43*(fugacity!A818-1000)/(calculations!$C$41*calculations!$C$42))</f>
        <v>4.3605506421191392E-7</v>
      </c>
      <c r="C818" s="14">
        <f t="shared" si="15"/>
        <v>2.9748397071716347E-6</v>
      </c>
    </row>
    <row r="819" spans="1:3">
      <c r="A819">
        <f>calculations!$C$39/fugacity!B819</f>
        <v>3.4059730467832742E-6</v>
      </c>
      <c r="B819">
        <f>EXP(calculations!$C$44)*EXP(-calculations!$C$43*(fugacity!A819-1000)/(calculations!$C$41*calculations!$C$42))</f>
        <v>4.359966827480857E-7</v>
      </c>
      <c r="C819" s="14">
        <f t="shared" si="15"/>
        <v>2.9699763640351885E-6</v>
      </c>
    </row>
    <row r="820" spans="1:3">
      <c r="A820">
        <f>calculations!$C$39/fugacity!B820</f>
        <v>3.4010307504932727E-6</v>
      </c>
      <c r="B820">
        <f>EXP(calculations!$C$44)*EXP(-calculations!$C$43*(fugacity!A820-1000)/(calculations!$C$41*calculations!$C$42))</f>
        <v>4.3593830910069065E-7</v>
      </c>
      <c r="C820" s="14">
        <f t="shared" si="15"/>
        <v>2.9650924413925822E-6</v>
      </c>
    </row>
    <row r="821" spans="1:3">
      <c r="A821">
        <f>calculations!$C$39/fugacity!B821</f>
        <v>3.396137430740012E-6</v>
      </c>
      <c r="B821">
        <f>EXP(calculations!$C$44)*EXP(-calculations!$C$43*(fugacity!A821-1000)/(calculations!$C$41*calculations!$C$42))</f>
        <v>4.3587994326868252E-7</v>
      </c>
      <c r="C821" s="14">
        <f t="shared" si="15"/>
        <v>2.9602574874713297E-6</v>
      </c>
    </row>
    <row r="822" spans="1:3">
      <c r="A822">
        <f>calculations!$C$39/fugacity!B822</f>
        <v>3.3912581715340293E-6</v>
      </c>
      <c r="B822">
        <f>EXP(calculations!$C$44)*EXP(-calculations!$C$43*(fugacity!A822-1000)/(calculations!$C$41*calculations!$C$42))</f>
        <v>4.3582158525101469E-7</v>
      </c>
      <c r="C822" s="14">
        <f t="shared" si="15"/>
        <v>2.9554365862830145E-6</v>
      </c>
    </row>
    <row r="823" spans="1:3">
      <c r="A823">
        <f>calculations!$C$39/fugacity!B823</f>
        <v>3.3863584568289648E-6</v>
      </c>
      <c r="B823">
        <f>EXP(calculations!$C$44)*EXP(-calculations!$C$43*(fugacity!A823-1000)/(calculations!$C$41*calculations!$C$42))</f>
        <v>4.3576323504664109E-7</v>
      </c>
      <c r="C823" s="14">
        <f t="shared" si="15"/>
        <v>2.9505952217823235E-6</v>
      </c>
    </row>
    <row r="824" spans="1:3">
      <c r="A824">
        <f>calculations!$C$39/fugacity!B824</f>
        <v>3.381507236167207E-6</v>
      </c>
      <c r="B824">
        <f>EXP(calculations!$C$44)*EXP(-calculations!$C$43*(fugacity!A824-1000)/(calculations!$C$41*calculations!$C$42))</f>
        <v>4.3570489265451567E-7</v>
      </c>
      <c r="C824" s="14">
        <f t="shared" si="15"/>
        <v>2.9458023435126912E-6</v>
      </c>
    </row>
    <row r="825" spans="1:3">
      <c r="A825">
        <f>calculations!$C$39/fugacity!B825</f>
        <v>3.3766356371621166E-6</v>
      </c>
      <c r="B825">
        <f>EXP(calculations!$C$44)*EXP(-calculations!$C$43*(fugacity!A825-1000)/(calculations!$C$41*calculations!$C$42))</f>
        <v>4.3564655807359231E-7</v>
      </c>
      <c r="C825" s="14">
        <f t="shared" si="15"/>
        <v>2.9409890790885244E-6</v>
      </c>
    </row>
    <row r="826" spans="1:3">
      <c r="A826">
        <f>calculations!$C$39/fugacity!B826</f>
        <v>3.3717780545905212E-6</v>
      </c>
      <c r="B826">
        <f>EXP(calculations!$C$44)*EXP(-calculations!$C$43*(fugacity!A826-1000)/(calculations!$C$41*calculations!$C$42))</f>
        <v>4.3558823130282528E-7</v>
      </c>
      <c r="C826" s="14">
        <f t="shared" si="15"/>
        <v>2.936189823287696E-6</v>
      </c>
    </row>
    <row r="827" spans="1:3">
      <c r="A827">
        <f>calculations!$C$39/fugacity!B827</f>
        <v>3.3669684894386505E-6</v>
      </c>
      <c r="B827">
        <f>EXP(calculations!$C$44)*EXP(-calculations!$C$43*(fugacity!A827-1000)/(calculations!$C$41*calculations!$C$42))</f>
        <v>4.3552991234116892E-7</v>
      </c>
      <c r="C827" s="14">
        <f t="shared" si="15"/>
        <v>2.9314385770974817E-6</v>
      </c>
    </row>
    <row r="828" spans="1:3">
      <c r="A828">
        <f>calculations!$C$39/fugacity!B828</f>
        <v>3.3621386612168903E-6</v>
      </c>
      <c r="B828">
        <f>EXP(calculations!$C$44)*EXP(-calculations!$C$43*(fugacity!A828-1000)/(calculations!$C$41*calculations!$C$42))</f>
        <v>4.3547160118757773E-7</v>
      </c>
      <c r="C828" s="14">
        <f t="shared" si="15"/>
        <v>2.9266670600293127E-6</v>
      </c>
    </row>
    <row r="829" spans="1:3">
      <c r="A829">
        <f>calculations!$C$39/fugacity!B829</f>
        <v>3.3573226696712613E-6</v>
      </c>
      <c r="B829">
        <f>EXP(calculations!$C$44)*EXP(-calculations!$C$43*(fugacity!A829-1000)/(calculations!$C$41*calculations!$C$42))</f>
        <v>4.3541329784100636E-7</v>
      </c>
      <c r="C829" s="14">
        <f t="shared" si="15"/>
        <v>2.9219093718302551E-6</v>
      </c>
    </row>
    <row r="830" spans="1:3">
      <c r="A830">
        <f>calculations!$C$39/fugacity!B830</f>
        <v>3.3525204554270578E-6</v>
      </c>
      <c r="B830">
        <f>EXP(calculations!$C$44)*EXP(-calculations!$C$43*(fugacity!A830-1000)/(calculations!$C$41*calculations!$C$42))</f>
        <v>4.3535500230040942E-7</v>
      </c>
      <c r="C830" s="14">
        <f t="shared" ref="C830:C893" si="16">A830-B830</f>
        <v>2.9171654531266485E-6</v>
      </c>
    </row>
    <row r="831" spans="1:3">
      <c r="A831">
        <f>calculations!$C$39/fugacity!B831</f>
        <v>3.3477319594487984E-6</v>
      </c>
      <c r="B831">
        <f>EXP(calculations!$C$44)*EXP(-calculations!$C$43*(fugacity!A831-1000)/(calculations!$C$41*calculations!$C$42))</f>
        <v>4.3529671456474199E-7</v>
      </c>
      <c r="C831" s="14">
        <f t="shared" si="16"/>
        <v>2.9124352448840566E-6</v>
      </c>
    </row>
    <row r="832" spans="1:3">
      <c r="A832">
        <f>calculations!$C$39/fugacity!B832</f>
        <v>3.3429571230378082E-6</v>
      </c>
      <c r="B832">
        <f>EXP(calculations!$C$44)*EXP(-calculations!$C$43*(fugacity!A832-1000)/(calculations!$C$41*calculations!$C$42))</f>
        <v>4.3523843463295893E-7</v>
      </c>
      <c r="C832" s="14">
        <f t="shared" si="16"/>
        <v>2.9077186884048493E-6</v>
      </c>
    </row>
    <row r="833" spans="1:3">
      <c r="A833">
        <f>calculations!$C$39/fugacity!B833</f>
        <v>3.338195887829823E-6</v>
      </c>
      <c r="B833">
        <f>EXP(calculations!$C$44)*EXP(-calculations!$C$43*(fugacity!A833-1000)/(calculations!$C$41*calculations!$C$42))</f>
        <v>4.3518016250401554E-7</v>
      </c>
      <c r="C833" s="14">
        <f t="shared" si="16"/>
        <v>2.9030157253258076E-6</v>
      </c>
    </row>
    <row r="834" spans="1:3">
      <c r="A834">
        <f>calculations!$C$39/fugacity!B834</f>
        <v>3.3334481957926062E-6</v>
      </c>
      <c r="B834">
        <f>EXP(calculations!$C$44)*EXP(-calculations!$C$43*(fugacity!A834-1000)/(calculations!$C$41*calculations!$C$42))</f>
        <v>4.3512189817686699E-7</v>
      </c>
      <c r="C834" s="14">
        <f t="shared" si="16"/>
        <v>2.898326297615739E-6</v>
      </c>
    </row>
    <row r="835" spans="1:3">
      <c r="A835">
        <f>calculations!$C$39/fugacity!B835</f>
        <v>3.3287139892235953E-6</v>
      </c>
      <c r="B835">
        <f>EXP(calculations!$C$44)*EXP(-calculations!$C$43*(fugacity!A835-1000)/(calculations!$C$41*calculations!$C$42))</f>
        <v>4.3506364165046885E-7</v>
      </c>
      <c r="C835" s="14">
        <f t="shared" si="16"/>
        <v>2.8936503475731265E-6</v>
      </c>
    </row>
    <row r="836" spans="1:3">
      <c r="A836">
        <f>calculations!$C$39/fugacity!B836</f>
        <v>3.3239932107475625E-6</v>
      </c>
      <c r="B836">
        <f>EXP(calculations!$C$44)*EXP(-calculations!$C$43*(fugacity!A836-1000)/(calculations!$C$41*calculations!$C$42))</f>
        <v>4.3500539292377672E-7</v>
      </c>
      <c r="C836" s="14">
        <f t="shared" si="16"/>
        <v>2.8889878178237857E-6</v>
      </c>
    </row>
    <row r="837" spans="1:3">
      <c r="A837">
        <f>calculations!$C$39/fugacity!B837</f>
        <v>3.3192526998356554E-6</v>
      </c>
      <c r="B837">
        <f>EXP(calculations!$C$44)*EXP(-calculations!$C$43*(fugacity!A837-1000)/(calculations!$C$41*calculations!$C$42))</f>
        <v>4.3494715199574621E-7</v>
      </c>
      <c r="C837" s="14">
        <f t="shared" si="16"/>
        <v>2.8843055478399089E-6</v>
      </c>
    </row>
    <row r="838" spans="1:3">
      <c r="A838">
        <f>calculations!$C$39/fugacity!B838</f>
        <v>3.314558700280058E-6</v>
      </c>
      <c r="B838">
        <f>EXP(calculations!$C$44)*EXP(-calculations!$C$43*(fugacity!A838-1000)/(calculations!$C$41*calculations!$C$42))</f>
        <v>4.3488891886533335E-7</v>
      </c>
      <c r="C838" s="14">
        <f t="shared" si="16"/>
        <v>2.8796697814147248E-6</v>
      </c>
    </row>
    <row r="839" spans="1:3">
      <c r="A839">
        <f>calculations!$C$39/fugacity!B839</f>
        <v>3.3098779582365811E-6</v>
      </c>
      <c r="B839">
        <f>EXP(calculations!$C$44)*EXP(-calculations!$C$43*(fugacity!A839-1000)/(calculations!$C$41*calculations!$C$42))</f>
        <v>4.3483069353149413E-7</v>
      </c>
      <c r="C839" s="14">
        <f t="shared" si="16"/>
        <v>2.8750472647050871E-6</v>
      </c>
    </row>
    <row r="840" spans="1:3">
      <c r="A840">
        <f>calculations!$C$39/fugacity!B840</f>
        <v>3.3051775942929895E-6</v>
      </c>
      <c r="B840">
        <f>EXP(calculations!$C$44)*EXP(-calculations!$C$43*(fugacity!A840-1000)/(calculations!$C$41*calculations!$C$42))</f>
        <v>4.3477247599318456E-7</v>
      </c>
      <c r="C840" s="14">
        <f t="shared" si="16"/>
        <v>2.870405118299805E-6</v>
      </c>
    </row>
    <row r="841" spans="1:3">
      <c r="A841">
        <f>calculations!$C$39/fugacity!B841</f>
        <v>3.3005232917077836E-6</v>
      </c>
      <c r="B841">
        <f>EXP(calculations!$C$44)*EXP(-calculations!$C$43*(fugacity!A841-1000)/(calculations!$C$41*calculations!$C$42))</f>
        <v>4.3471426624936102E-7</v>
      </c>
      <c r="C841" s="14">
        <f t="shared" si="16"/>
        <v>2.8658090254584225E-6</v>
      </c>
    </row>
    <row r="842" spans="1:3">
      <c r="A842">
        <f>calculations!$C$39/fugacity!B842</f>
        <v>3.2958494406183396E-6</v>
      </c>
      <c r="B842">
        <f>EXP(calculations!$C$44)*EXP(-calculations!$C$43*(fugacity!A842-1000)/(calculations!$C$41*calculations!$C$42))</f>
        <v>4.3465606429898004E-7</v>
      </c>
      <c r="C842" s="14">
        <f t="shared" si="16"/>
        <v>2.8611933763193597E-6</v>
      </c>
    </row>
    <row r="843" spans="1:3">
      <c r="A843">
        <f>calculations!$C$39/fugacity!B843</f>
        <v>3.2911888080348198E-6</v>
      </c>
      <c r="B843">
        <f>EXP(calculations!$C$44)*EXP(-calculations!$C$43*(fugacity!A843-1000)/(calculations!$C$41*calculations!$C$42))</f>
        <v>4.3459787014099805E-7</v>
      </c>
      <c r="C843" s="14">
        <f t="shared" si="16"/>
        <v>2.8565909378938217E-6</v>
      </c>
    </row>
    <row r="844" spans="1:3">
      <c r="A844">
        <f>calculations!$C$39/fugacity!B844</f>
        <v>3.2865737921783125E-6</v>
      </c>
      <c r="B844">
        <f>EXP(calculations!$C$44)*EXP(-calculations!$C$43*(fugacity!A844-1000)/(calculations!$C$41*calculations!$C$42))</f>
        <v>4.345396837743718E-7</v>
      </c>
      <c r="C844" s="14">
        <f t="shared" si="16"/>
        <v>2.8520341084039407E-6</v>
      </c>
    </row>
    <row r="845" spans="1:3">
      <c r="A845">
        <f>calculations!$C$39/fugacity!B845</f>
        <v>3.2819393374669279E-6</v>
      </c>
      <c r="B845">
        <f>EXP(calculations!$C$44)*EXP(-calculations!$C$43*(fugacity!A845-1000)/(calculations!$C$41*calculations!$C$42))</f>
        <v>4.3448150519805808E-7</v>
      </c>
      <c r="C845" s="14">
        <f t="shared" si="16"/>
        <v>2.84745783226887E-6</v>
      </c>
    </row>
    <row r="846" spans="1:3">
      <c r="A846">
        <f>calculations!$C$39/fugacity!B846</f>
        <v>3.2773179346008606E-6</v>
      </c>
      <c r="B846">
        <f>EXP(calculations!$C$44)*EXP(-calculations!$C$43*(fugacity!A846-1000)/(calculations!$C$41*calculations!$C$42))</f>
        <v>4.3442333441101402E-7</v>
      </c>
      <c r="C846" s="14">
        <f t="shared" si="16"/>
        <v>2.8428946001898466E-6</v>
      </c>
    </row>
    <row r="847" spans="1:3">
      <c r="A847">
        <f>calculations!$C$39/fugacity!B847</f>
        <v>3.2727095285214871E-6</v>
      </c>
      <c r="B847">
        <f>EXP(calculations!$C$44)*EXP(-calculations!$C$43*(fugacity!A847-1000)/(calculations!$C$41*calculations!$C$42))</f>
        <v>4.3436517141219662E-7</v>
      </c>
      <c r="C847" s="14">
        <f t="shared" si="16"/>
        <v>2.8383443571092904E-6</v>
      </c>
    </row>
    <row r="848" spans="1:3">
      <c r="A848">
        <f>calculations!$C$39/fugacity!B848</f>
        <v>3.2681140644794349E-6</v>
      </c>
      <c r="B848">
        <f>EXP(calculations!$C$44)*EXP(-calculations!$C$43*(fugacity!A848-1000)/(calculations!$C$41*calculations!$C$42))</f>
        <v>4.3430701620056327E-7</v>
      </c>
      <c r="C848" s="14">
        <f t="shared" si="16"/>
        <v>2.8338070482788716E-6</v>
      </c>
    </row>
    <row r="849" spans="1:3">
      <c r="A849">
        <f>calculations!$C$39/fugacity!B849</f>
        <v>3.2635314880324092E-6</v>
      </c>
      <c r="B849">
        <f>EXP(calculations!$C$44)*EXP(-calculations!$C$43*(fugacity!A849-1000)/(calculations!$C$41*calculations!$C$42))</f>
        <v>4.3424886877507124E-7</v>
      </c>
      <c r="C849" s="14">
        <f t="shared" si="16"/>
        <v>2.8292826192573378E-6</v>
      </c>
    </row>
    <row r="850" spans="1:3">
      <c r="A850">
        <f>calculations!$C$39/fugacity!B850</f>
        <v>3.2589617450430472E-6</v>
      </c>
      <c r="B850">
        <f>EXP(calculations!$C$44)*EXP(-calculations!$C$43*(fugacity!A850-1000)/(calculations!$C$41*calculations!$C$42))</f>
        <v>4.3419072913467813E-7</v>
      </c>
      <c r="C850" s="14">
        <f t="shared" si="16"/>
        <v>2.8247710159083692E-6</v>
      </c>
    </row>
    <row r="851" spans="1:3">
      <c r="A851">
        <f>calculations!$C$39/fugacity!B851</f>
        <v>3.2544047816767823E-6</v>
      </c>
      <c r="B851">
        <f>EXP(calculations!$C$44)*EXP(-calculations!$C$43*(fugacity!A851-1000)/(calculations!$C$41*calculations!$C$42))</f>
        <v>4.3413259727834173E-7</v>
      </c>
      <c r="C851" s="14">
        <f t="shared" si="16"/>
        <v>2.8202721843984407E-6</v>
      </c>
    </row>
    <row r="852" spans="1:3">
      <c r="A852">
        <f>calculations!$C$39/fugacity!B852</f>
        <v>3.2498605443997344E-6</v>
      </c>
      <c r="B852">
        <f>EXP(calculations!$C$44)*EXP(-calculations!$C$43*(fugacity!A852-1000)/(calculations!$C$41*calculations!$C$42))</f>
        <v>4.3407447320501971E-7</v>
      </c>
      <c r="C852" s="14">
        <f t="shared" si="16"/>
        <v>2.8157860711947144E-6</v>
      </c>
    </row>
    <row r="853" spans="1:3">
      <c r="A853">
        <f>calculations!$C$39/fugacity!B853</f>
        <v>3.2453289799766094E-6</v>
      </c>
      <c r="B853">
        <f>EXP(calculations!$C$44)*EXP(-calculations!$C$43*(fugacity!A853-1000)/(calculations!$C$41*calculations!$C$42))</f>
        <v>4.3401635691367012E-7</v>
      </c>
      <c r="C853" s="14">
        <f t="shared" si="16"/>
        <v>2.811312623062939E-6</v>
      </c>
    </row>
    <row r="854" spans="1:3">
      <c r="A854">
        <f>calculations!$C$39/fugacity!B854</f>
        <v>3.2407784787680497E-6</v>
      </c>
      <c r="B854">
        <f>EXP(calculations!$C$44)*EXP(-calculations!$C$43*(fugacity!A854-1000)/(calculations!$C$41*calculations!$C$42))</f>
        <v>4.339582484032511E-7</v>
      </c>
      <c r="C854" s="14">
        <f t="shared" si="16"/>
        <v>2.8068202303647987E-6</v>
      </c>
    </row>
    <row r="855" spans="1:3">
      <c r="A855">
        <f>calculations!$C$39/fugacity!B855</f>
        <v>3.2362721892292097E-6</v>
      </c>
      <c r="B855">
        <f>EXP(calculations!$C$44)*EXP(-calculations!$C$43*(fugacity!A855-1000)/(calculations!$C$41*calculations!$C$42))</f>
        <v>4.3390014767272092E-7</v>
      </c>
      <c r="C855" s="14">
        <f t="shared" si="16"/>
        <v>2.802372041556489E-6</v>
      </c>
    </row>
    <row r="856" spans="1:3">
      <c r="A856">
        <f>calculations!$C$39/fugacity!B856</f>
        <v>3.2317784142441661E-6</v>
      </c>
      <c r="B856">
        <f>EXP(calculations!$C$44)*EXP(-calculations!$C$43*(fugacity!A856-1000)/(calculations!$C$41*calculations!$C$42))</f>
        <v>4.3384205472103781E-7</v>
      </c>
      <c r="C856" s="14">
        <f t="shared" si="16"/>
        <v>2.7979363595231282E-6</v>
      </c>
    </row>
    <row r="857" spans="1:3">
      <c r="A857">
        <f>calculations!$C$39/fugacity!B857</f>
        <v>3.2272658076615583E-6</v>
      </c>
      <c r="B857">
        <f>EXP(calculations!$C$44)*EXP(-calculations!$C$43*(fugacity!A857-1000)/(calculations!$C$41*calculations!$C$42))</f>
        <v>4.3378396954716037E-7</v>
      </c>
      <c r="C857" s="14">
        <f t="shared" si="16"/>
        <v>2.7934818381143977E-6</v>
      </c>
    </row>
    <row r="858" spans="1:3">
      <c r="A858">
        <f>calculations!$C$39/fugacity!B858</f>
        <v>3.2227969925005198E-6</v>
      </c>
      <c r="B858">
        <f>EXP(calculations!$C$44)*EXP(-calculations!$C$43*(fugacity!A858-1000)/(calculations!$C$41*calculations!$C$42))</f>
        <v>4.3372589215004731E-7</v>
      </c>
      <c r="C858" s="14">
        <f t="shared" si="16"/>
        <v>2.7890711003504725E-6</v>
      </c>
    </row>
    <row r="859" spans="1:3">
      <c r="A859">
        <f>calculations!$C$39/fugacity!B859</f>
        <v>3.2183094155830502E-6</v>
      </c>
      <c r="B859">
        <f>EXP(calculations!$C$44)*EXP(-calculations!$C$43*(fugacity!A859-1000)/(calculations!$C$41*calculations!$C$42))</f>
        <v>4.3366782252865743E-7</v>
      </c>
      <c r="C859" s="14">
        <f t="shared" si="16"/>
        <v>2.7846415930543926E-6</v>
      </c>
    </row>
    <row r="860" spans="1:3">
      <c r="A860">
        <f>calculations!$C$39/fugacity!B860</f>
        <v>3.2138343187218997E-6</v>
      </c>
      <c r="B860">
        <f>EXP(calculations!$C$44)*EXP(-calculations!$C$43*(fugacity!A860-1000)/(calculations!$C$41*calculations!$C$42))</f>
        <v>4.3360976068194957E-7</v>
      </c>
      <c r="C860" s="14">
        <f t="shared" si="16"/>
        <v>2.7802245580399503E-6</v>
      </c>
    </row>
    <row r="861" spans="1:3">
      <c r="A861">
        <f>calculations!$C$39/fugacity!B861</f>
        <v>3.2094025979491349E-6</v>
      </c>
      <c r="B861">
        <f>EXP(calculations!$C$44)*EXP(-calculations!$C$43*(fugacity!A861-1000)/(calculations!$C$41*calculations!$C$42))</f>
        <v>4.3355170660888303E-7</v>
      </c>
      <c r="C861" s="14">
        <f t="shared" si="16"/>
        <v>2.7758508913402517E-6</v>
      </c>
    </row>
    <row r="862" spans="1:3">
      <c r="A862">
        <f>calculations!$C$39/fugacity!B862</f>
        <v>3.2049522197534924E-6</v>
      </c>
      <c r="B862">
        <f>EXP(calculations!$C$44)*EXP(-calculations!$C$43*(fugacity!A862-1000)/(calculations!$C$41*calculations!$C$42))</f>
        <v>4.3349366030841675E-7</v>
      </c>
      <c r="C862" s="14">
        <f t="shared" si="16"/>
        <v>2.7714585594450758E-6</v>
      </c>
    </row>
    <row r="863" spans="1:3">
      <c r="A863">
        <f>calculations!$C$39/fugacity!B863</f>
        <v>3.2005141668672097E-6</v>
      </c>
      <c r="B863">
        <f>EXP(calculations!$C$44)*EXP(-calculations!$C$43*(fugacity!A863-1000)/(calculations!$C$41*calculations!$C$42))</f>
        <v>4.3343562177951028E-7</v>
      </c>
      <c r="C863" s="14">
        <f t="shared" si="16"/>
        <v>2.7670785450876994E-6</v>
      </c>
    </row>
    <row r="864" spans="1:3">
      <c r="A864">
        <f>calculations!$C$39/fugacity!B864</f>
        <v>3.1960883881587302E-6</v>
      </c>
      <c r="B864">
        <f>EXP(calculations!$C$44)*EXP(-calculations!$C$43*(fugacity!A864-1000)/(calculations!$C$41*calculations!$C$42))</f>
        <v>4.3337759102112307E-7</v>
      </c>
      <c r="C864" s="14">
        <f t="shared" si="16"/>
        <v>2.7627107971376072E-6</v>
      </c>
    </row>
    <row r="865" spans="1:3">
      <c r="A865">
        <f>calculations!$C$39/fugacity!B865</f>
        <v>3.191674832778929E-6</v>
      </c>
      <c r="B865">
        <f>EXP(calculations!$C$44)*EXP(-calculations!$C$43*(fugacity!A865-1000)/(calculations!$C$41*calculations!$C$42))</f>
        <v>4.3331956803221477E-7</v>
      </c>
      <c r="C865" s="14">
        <f t="shared" si="16"/>
        <v>2.7583552647467142E-6</v>
      </c>
    </row>
    <row r="866" spans="1:3">
      <c r="A866">
        <f>calculations!$C$39/fugacity!B866</f>
        <v>3.1872734501591732E-6</v>
      </c>
      <c r="B866">
        <f>EXP(calculations!$C$44)*EXP(-calculations!$C$43*(fugacity!A866-1000)/(calculations!$C$41*calculations!$C$42))</f>
        <v>4.3326155281174515E-7</v>
      </c>
      <c r="C866" s="14">
        <f t="shared" si="16"/>
        <v>2.754011897347428E-6</v>
      </c>
    </row>
    <row r="867" spans="1:3">
      <c r="A867">
        <f>calculations!$C$39/fugacity!B867</f>
        <v>3.1828841900093831E-6</v>
      </c>
      <c r="B867">
        <f>EXP(calculations!$C$44)*EXP(-calculations!$C$43*(fugacity!A867-1000)/(calculations!$C$41*calculations!$C$42))</f>
        <v>4.3320354535867413E-7</v>
      </c>
      <c r="C867" s="14">
        <f t="shared" si="16"/>
        <v>2.7496806446507091E-6</v>
      </c>
    </row>
    <row r="868" spans="1:3">
      <c r="A868">
        <f>calculations!$C$39/fugacity!B868</f>
        <v>3.1785070023161228E-6</v>
      </c>
      <c r="B868">
        <f>EXP(calculations!$C$44)*EXP(-calculations!$C$43*(fugacity!A868-1000)/(calculations!$C$41*calculations!$C$42))</f>
        <v>4.3314554567196174E-7</v>
      </c>
      <c r="C868" s="14">
        <f t="shared" si="16"/>
        <v>2.7453614566441609E-6</v>
      </c>
    </row>
    <row r="869" spans="1:3">
      <c r="A869">
        <f>calculations!$C$39/fugacity!B869</f>
        <v>3.1741418373406943E-6</v>
      </c>
      <c r="B869">
        <f>EXP(calculations!$C$44)*EXP(-calculations!$C$43*(fugacity!A869-1000)/(calculations!$C$41*calculations!$C$42))</f>
        <v>4.3308755375056827E-7</v>
      </c>
      <c r="C869" s="14">
        <f t="shared" si="16"/>
        <v>2.7410542835901259E-6</v>
      </c>
    </row>
    <row r="870" spans="1:3">
      <c r="A870">
        <f>calculations!$C$39/fugacity!B870</f>
        <v>3.1697584568664573E-6</v>
      </c>
      <c r="B870">
        <f>EXP(calculations!$C$44)*EXP(-calculations!$C$43*(fugacity!A870-1000)/(calculations!$C$41*calculations!$C$42))</f>
        <v>4.3302956959345392E-7</v>
      </c>
      <c r="C870" s="14">
        <f t="shared" si="16"/>
        <v>2.7367288872730032E-6</v>
      </c>
    </row>
    <row r="871" spans="1:3">
      <c r="A871">
        <f>calculations!$C$39/fugacity!B871</f>
        <v>3.1654172718347504E-6</v>
      </c>
      <c r="B871">
        <f>EXP(calculations!$C$44)*EXP(-calculations!$C$43*(fugacity!A871-1000)/(calculations!$C$41*calculations!$C$42))</f>
        <v>4.3297159319957928E-7</v>
      </c>
      <c r="C871" s="14">
        <f t="shared" si="16"/>
        <v>2.7324456786351711E-6</v>
      </c>
    </row>
    <row r="872" spans="1:3">
      <c r="A872">
        <f>calculations!$C$39/fugacity!B872</f>
        <v>3.16108796159565E-6</v>
      </c>
      <c r="B872">
        <f>EXP(calculations!$C$44)*EXP(-calculations!$C$43*(fugacity!A872-1000)/(calculations!$C$41*calculations!$C$42))</f>
        <v>4.3291362456790488E-7</v>
      </c>
      <c r="C872" s="14">
        <f t="shared" si="16"/>
        <v>2.7281743370277454E-6</v>
      </c>
    </row>
    <row r="873" spans="1:3">
      <c r="A873">
        <f>calculations!$C$39/fugacity!B873</f>
        <v>3.1567405361988883E-6</v>
      </c>
      <c r="B873">
        <f>EXP(calculations!$C$44)*EXP(-calculations!$C$43*(fugacity!A873-1000)/(calculations!$C$41*calculations!$C$42))</f>
        <v>4.3285566369739152E-7</v>
      </c>
      <c r="C873" s="14">
        <f t="shared" si="16"/>
        <v>2.7238848725014969E-6</v>
      </c>
    </row>
    <row r="874" spans="1:3">
      <c r="A874">
        <f>calculations!$C$39/fugacity!B874</f>
        <v>3.1524349114620859E-6</v>
      </c>
      <c r="B874">
        <f>EXP(calculations!$C$44)*EXP(-calculations!$C$43*(fugacity!A874-1000)/(calculations!$C$41*calculations!$C$42))</f>
        <v>4.3279771058700015E-7</v>
      </c>
      <c r="C874" s="14">
        <f t="shared" si="16"/>
        <v>2.7196372008750859E-6</v>
      </c>
    </row>
    <row r="875" spans="1:3">
      <c r="A875">
        <f>calculations!$C$39/fugacity!B875</f>
        <v>3.1481112381884503E-6</v>
      </c>
      <c r="B875">
        <f>EXP(calculations!$C$44)*EXP(-calculations!$C$43*(fugacity!A875-1000)/(calculations!$C$41*calculations!$C$42))</f>
        <v>4.3273976523569167E-7</v>
      </c>
      <c r="C875" s="14">
        <f t="shared" si="16"/>
        <v>2.7153714729527585E-6</v>
      </c>
    </row>
    <row r="876" spans="1:3">
      <c r="A876">
        <f>calculations!$C$39/fugacity!B876</f>
        <v>3.143799408804726E-6</v>
      </c>
      <c r="B876">
        <f>EXP(calculations!$C$44)*EXP(-calculations!$C$43*(fugacity!A876-1000)/(calculations!$C$41*calculations!$C$42))</f>
        <v>4.3268182764242742E-7</v>
      </c>
      <c r="C876" s="14">
        <f t="shared" si="16"/>
        <v>2.7111175811622986E-6</v>
      </c>
    </row>
    <row r="877" spans="1:3">
      <c r="A877">
        <f>calculations!$C$39/fugacity!B877</f>
        <v>3.1395289898360645E-6</v>
      </c>
      <c r="B877">
        <f>EXP(calculations!$C$44)*EXP(-calculations!$C$43*(fugacity!A877-1000)/(calculations!$C$41*calculations!$C$42))</f>
        <v>4.326238978061685E-7</v>
      </c>
      <c r="C877" s="14">
        <f t="shared" si="16"/>
        <v>2.7069050920298962E-6</v>
      </c>
    </row>
    <row r="878" spans="1:3">
      <c r="A878">
        <f>calculations!$C$39/fugacity!B878</f>
        <v>3.1352406218503244E-6</v>
      </c>
      <c r="B878">
        <f>EXP(calculations!$C$44)*EXP(-calculations!$C$43*(fugacity!A878-1000)/(calculations!$C$41*calculations!$C$42))</f>
        <v>4.325659757258765E-7</v>
      </c>
      <c r="C878" s="14">
        <f t="shared" si="16"/>
        <v>2.7026746461244479E-6</v>
      </c>
    </row>
    <row r="879" spans="1:3">
      <c r="A879">
        <f>calculations!$C$39/fugacity!B879</f>
        <v>3.1309639530811023E-6</v>
      </c>
      <c r="B879">
        <f>EXP(calculations!$C$44)*EXP(-calculations!$C$43*(fugacity!A879-1000)/(calculations!$C$41*calculations!$C$42))</f>
        <v>4.3250806140051297E-7</v>
      </c>
      <c r="C879" s="14">
        <f t="shared" si="16"/>
        <v>2.6984558916805891E-6</v>
      </c>
    </row>
    <row r="880" spans="1:3">
      <c r="A880">
        <f>calculations!$C$39/fugacity!B880</f>
        <v>3.1266989357181752E-6</v>
      </c>
      <c r="B880">
        <f>EXP(calculations!$C$44)*EXP(-calculations!$C$43*(fugacity!A880-1000)/(calculations!$C$41*calculations!$C$42))</f>
        <v>4.324501548290397E-7</v>
      </c>
      <c r="C880" s="14">
        <f t="shared" si="16"/>
        <v>2.6942487808891355E-6</v>
      </c>
    </row>
    <row r="881" spans="1:3">
      <c r="A881">
        <f>calculations!$C$39/fugacity!B881</f>
        <v>3.122445522211475E-6</v>
      </c>
      <c r="B881">
        <f>EXP(calculations!$C$44)*EXP(-calculations!$C$43*(fugacity!A881-1000)/(calculations!$C$41*calculations!$C$42))</f>
        <v>4.3239225601041851E-7</v>
      </c>
      <c r="C881" s="14">
        <f t="shared" si="16"/>
        <v>2.6900532662010564E-6</v>
      </c>
    </row>
    <row r="882" spans="1:3">
      <c r="A882">
        <f>calculations!$C$39/fugacity!B882</f>
        <v>3.1182036652693231E-6</v>
      </c>
      <c r="B882">
        <f>EXP(calculations!$C$44)*EXP(-calculations!$C$43*(fugacity!A882-1000)/(calculations!$C$41*calculations!$C$42))</f>
        <v>4.3233436494361134E-7</v>
      </c>
      <c r="C882" s="14">
        <f t="shared" si="16"/>
        <v>2.6858693003257117E-6</v>
      </c>
    </row>
    <row r="883" spans="1:3">
      <c r="A883">
        <f>calculations!$C$39/fugacity!B883</f>
        <v>3.1139733178566729E-6</v>
      </c>
      <c r="B883">
        <f>EXP(calculations!$C$44)*EXP(-calculations!$C$43*(fugacity!A883-1000)/(calculations!$C$41*calculations!$C$42))</f>
        <v>4.3227648162758037E-7</v>
      </c>
      <c r="C883" s="14">
        <f t="shared" si="16"/>
        <v>2.6816968362290924E-6</v>
      </c>
    </row>
    <row r="884" spans="1:3">
      <c r="A884">
        <f>calculations!$C$39/fugacity!B884</f>
        <v>3.1097544331933768E-6</v>
      </c>
      <c r="B884">
        <f>EXP(calculations!$C$44)*EXP(-calculations!$C$43*(fugacity!A884-1000)/(calculations!$C$41*calculations!$C$42))</f>
        <v>4.3221860606128788E-7</v>
      </c>
      <c r="C884" s="14">
        <f t="shared" si="16"/>
        <v>2.6775358271320891E-6</v>
      </c>
    </row>
    <row r="885" spans="1:3">
      <c r="A885">
        <f>calculations!$C$39/fugacity!B885</f>
        <v>3.1055469647524603E-6</v>
      </c>
      <c r="B885">
        <f>EXP(calculations!$C$44)*EXP(-calculations!$C$43*(fugacity!A885-1000)/(calculations!$C$41*calculations!$C$42))</f>
        <v>4.3216073824369641E-7</v>
      </c>
      <c r="C885" s="14">
        <f t="shared" si="16"/>
        <v>2.6733862265087639E-6</v>
      </c>
    </row>
    <row r="886" spans="1:3">
      <c r="A886">
        <f>calculations!$C$39/fugacity!B886</f>
        <v>3.1013508662584089E-6</v>
      </c>
      <c r="B886">
        <f>EXP(calculations!$C$44)*EXP(-calculations!$C$43*(fugacity!A886-1000)/(calculations!$C$41*calculations!$C$42))</f>
        <v>4.3210287817376835E-7</v>
      </c>
      <c r="C886" s="14">
        <f t="shared" si="16"/>
        <v>2.6692479880846404E-6</v>
      </c>
    </row>
    <row r="887" spans="1:3">
      <c r="A887">
        <f>calculations!$C$39/fugacity!B887</f>
        <v>3.0971660916854755E-6</v>
      </c>
      <c r="B887">
        <f>EXP(calculations!$C$44)*EXP(-calculations!$C$43*(fugacity!A887-1000)/(calculations!$C$41*calculations!$C$42))</f>
        <v>4.3204502585046651E-7</v>
      </c>
      <c r="C887" s="14">
        <f t="shared" si="16"/>
        <v>2.6651210658350091E-6</v>
      </c>
    </row>
    <row r="888" spans="1:3">
      <c r="A888">
        <f>calculations!$C$39/fugacity!B888</f>
        <v>3.0929638515744587E-6</v>
      </c>
      <c r="B888">
        <f>EXP(calculations!$C$44)*EXP(-calculations!$C$43*(fugacity!A888-1000)/(calculations!$C$41*calculations!$C$42))</f>
        <v>4.319871812727538E-7</v>
      </c>
      <c r="C888" s="14">
        <f t="shared" si="16"/>
        <v>2.660976670301705E-6</v>
      </c>
    </row>
    <row r="889" spans="1:3">
      <c r="A889">
        <f>calculations!$C$39/fugacity!B889</f>
        <v>3.08880166506595E-6</v>
      </c>
      <c r="B889">
        <f>EXP(calculations!$C$44)*EXP(-calculations!$C$43*(fugacity!A889-1000)/(calculations!$C$41*calculations!$C$42))</f>
        <v>4.3192934443959293E-7</v>
      </c>
      <c r="C889" s="14">
        <f t="shared" si="16"/>
        <v>2.656872320626357E-6</v>
      </c>
    </row>
    <row r="890" spans="1:3">
      <c r="A890">
        <f>calculations!$C$39/fugacity!B890</f>
        <v>3.0846220767261479E-6</v>
      </c>
      <c r="B890">
        <f>EXP(calculations!$C$44)*EXP(-calculations!$C$43*(fugacity!A890-1000)/(calculations!$C$41*calculations!$C$42))</f>
        <v>4.3187151534994727E-7</v>
      </c>
      <c r="C890" s="14">
        <f t="shared" si="16"/>
        <v>2.6527505613762007E-6</v>
      </c>
    </row>
    <row r="891" spans="1:3">
      <c r="A891">
        <f>calculations!$C$39/fugacity!B891</f>
        <v>3.0804822958897571E-6</v>
      </c>
      <c r="B891">
        <f>EXP(calculations!$C$44)*EXP(-calculations!$C$43*(fugacity!A891-1000)/(calculations!$C$41*calculations!$C$42))</f>
        <v>4.3181369400277992E-7</v>
      </c>
      <c r="C891" s="14">
        <f t="shared" si="16"/>
        <v>2.648668601886977E-6</v>
      </c>
    </row>
    <row r="892" spans="1:3">
      <c r="A892">
        <f>calculations!$C$39/fugacity!B892</f>
        <v>3.0763251766602685E-6</v>
      </c>
      <c r="B892">
        <f>EXP(calculations!$C$44)*EXP(-calculations!$C$43*(fugacity!A892-1000)/(calculations!$C$41*calculations!$C$42))</f>
        <v>4.3175588039705446E-7</v>
      </c>
      <c r="C892" s="14">
        <f t="shared" si="16"/>
        <v>2.6445692962632139E-6</v>
      </c>
    </row>
    <row r="893" spans="1:3">
      <c r="A893">
        <f>calculations!$C$39/fugacity!B893</f>
        <v>3.0721792623970424E-6</v>
      </c>
      <c r="B893">
        <f>EXP(calculations!$C$44)*EXP(-calculations!$C$43*(fugacity!A893-1000)/(calculations!$C$41*calculations!$C$42))</f>
        <v>4.3169807453173418E-7</v>
      </c>
      <c r="C893" s="14">
        <f t="shared" si="16"/>
        <v>2.6404811878653081E-6</v>
      </c>
    </row>
    <row r="894" spans="1:3">
      <c r="A894">
        <f>calculations!$C$39/fugacity!B894</f>
        <v>3.0680727902407027E-6</v>
      </c>
      <c r="B894">
        <f>EXP(calculations!$C$44)*EXP(-calculations!$C$43*(fugacity!A894-1000)/(calculations!$C$41*calculations!$C$42))</f>
        <v>4.3164027640578295E-7</v>
      </c>
      <c r="C894" s="14">
        <f t="shared" ref="C894:C957" si="17">A894-B894</f>
        <v>2.6364325138349199E-6</v>
      </c>
    </row>
    <row r="895" spans="1:3">
      <c r="A895">
        <f>calculations!$C$39/fugacity!B895</f>
        <v>3.0639490744535895E-6</v>
      </c>
      <c r="B895">
        <f>EXP(calculations!$C$44)*EXP(-calculations!$C$43*(fugacity!A895-1000)/(calculations!$C$41*calculations!$C$42))</f>
        <v>4.3158248601816448E-7</v>
      </c>
      <c r="C895" s="14">
        <f t="shared" si="17"/>
        <v>2.6323665884354248E-6</v>
      </c>
    </row>
    <row r="896" spans="1:3">
      <c r="A896">
        <f>calculations!$C$39/fugacity!B896</f>
        <v>3.0598364289426514E-6</v>
      </c>
      <c r="B896">
        <f>EXP(calculations!$C$44)*EXP(-calculations!$C$43*(fugacity!A896-1000)/(calculations!$C$41*calculations!$C$42))</f>
        <v>4.3152470336784275E-7</v>
      </c>
      <c r="C896" s="14">
        <f t="shared" si="17"/>
        <v>2.6283117255748088E-6</v>
      </c>
    </row>
    <row r="897" spans="1:3">
      <c r="A897">
        <f>calculations!$C$39/fugacity!B897</f>
        <v>3.0557348091897606E-6</v>
      </c>
      <c r="B897">
        <f>EXP(calculations!$C$44)*EXP(-calculations!$C$43*(fugacity!A897-1000)/(calculations!$C$41*calculations!$C$42))</f>
        <v>4.3146692845378177E-7</v>
      </c>
      <c r="C897" s="14">
        <f t="shared" si="17"/>
        <v>2.6242678807359788E-6</v>
      </c>
    </row>
    <row r="898" spans="1:3">
      <c r="A898">
        <f>calculations!$C$39/fugacity!B898</f>
        <v>3.0516441709151696E-6</v>
      </c>
      <c r="B898">
        <f>EXP(calculations!$C$44)*EXP(-calculations!$C$43*(fugacity!A898-1000)/(calculations!$C$41*calculations!$C$42))</f>
        <v>4.3140916127494589E-7</v>
      </c>
      <c r="C898" s="14">
        <f t="shared" si="17"/>
        <v>2.6202350096402237E-6</v>
      </c>
    </row>
    <row r="899" spans="1:3">
      <c r="A899">
        <f>calculations!$C$39/fugacity!B899</f>
        <v>3.0475644700759203E-6</v>
      </c>
      <c r="B899">
        <f>EXP(calculations!$C$44)*EXP(-calculations!$C$43*(fugacity!A899-1000)/(calculations!$C$41*calculations!$C$42))</f>
        <v>4.313514018302995E-7</v>
      </c>
      <c r="C899" s="14">
        <f t="shared" si="17"/>
        <v>2.6162130682456209E-6</v>
      </c>
    </row>
    <row r="900" spans="1:3">
      <c r="A900">
        <f>calculations!$C$39/fugacity!B900</f>
        <v>3.0434956628642602E-6</v>
      </c>
      <c r="B900">
        <f>EXP(calculations!$C$44)*EXP(-calculations!$C$43*(fugacity!A900-1000)/(calculations!$C$41*calculations!$C$42))</f>
        <v>4.3129365011880696E-7</v>
      </c>
      <c r="C900" s="14">
        <f t="shared" si="17"/>
        <v>2.6122020127454532E-6</v>
      </c>
    </row>
    <row r="901" spans="1:3">
      <c r="A901">
        <f>calculations!$C$39/fugacity!B901</f>
        <v>3.0394377057060773E-6</v>
      </c>
      <c r="B901">
        <f>EXP(calculations!$C$44)*EXP(-calculations!$C$43*(fugacity!A901-1000)/(calculations!$C$41*calculations!$C$42))</f>
        <v>4.3123590613943297E-7</v>
      </c>
      <c r="C901" s="14">
        <f t="shared" si="17"/>
        <v>2.6082017995666444E-6</v>
      </c>
    </row>
    <row r="902" spans="1:3">
      <c r="A902">
        <f>calculations!$C$39/fugacity!B902</f>
        <v>3.0353905552593428E-6</v>
      </c>
      <c r="B902">
        <f>EXP(calculations!$C$44)*EXP(-calculations!$C$43*(fugacity!A902-1000)/(calculations!$C$41*calculations!$C$42))</f>
        <v>4.3117816989114235E-7</v>
      </c>
      <c r="C902" s="14">
        <f t="shared" si="17"/>
        <v>2.6042123853682005E-6</v>
      </c>
    </row>
    <row r="903" spans="1:3">
      <c r="A903">
        <f>calculations!$C$39/fugacity!B903</f>
        <v>3.0313265589423937E-6</v>
      </c>
      <c r="B903">
        <f>EXP(calculations!$C$44)*EXP(-calculations!$C$43*(fugacity!A903-1000)/(calculations!$C$41*calculations!$C$42))</f>
        <v>4.3112044137289998E-7</v>
      </c>
      <c r="C903" s="14">
        <f t="shared" si="17"/>
        <v>2.6002061175694939E-6</v>
      </c>
    </row>
    <row r="904" spans="1:3">
      <c r="A904">
        <f>calculations!$C$39/fugacity!B904</f>
        <v>3.027300966095335E-6</v>
      </c>
      <c r="B904">
        <f>EXP(calculations!$C$44)*EXP(-calculations!$C$43*(fugacity!A904-1000)/(calculations!$C$41*calculations!$C$42))</f>
        <v>4.3106272058367094E-7</v>
      </c>
      <c r="C904" s="14">
        <f t="shared" si="17"/>
        <v>2.5962382455116642E-6</v>
      </c>
    </row>
    <row r="905" spans="1:3">
      <c r="A905">
        <f>calculations!$C$39/fugacity!B905</f>
        <v>3.0232860510193956E-6</v>
      </c>
      <c r="B905">
        <f>EXP(calculations!$C$44)*EXP(-calculations!$C$43*(fugacity!A905-1000)/(calculations!$C$41*calculations!$C$42))</f>
        <v>4.3100500752242042E-7</v>
      </c>
      <c r="C905" s="14">
        <f t="shared" si="17"/>
        <v>2.5922810434969751E-6</v>
      </c>
    </row>
    <row r="906" spans="1:3">
      <c r="A906">
        <f>calculations!$C$39/fugacity!B906</f>
        <v>3.0192543812880099E-6</v>
      </c>
      <c r="B906">
        <f>EXP(calculations!$C$44)*EXP(-calculations!$C$43*(fugacity!A906-1000)/(calculations!$C$41*calculations!$C$42))</f>
        <v>4.3094730218811367E-7</v>
      </c>
      <c r="C906" s="14">
        <f t="shared" si="17"/>
        <v>2.5883070790998963E-6</v>
      </c>
    </row>
    <row r="907" spans="1:3">
      <c r="A907">
        <f>calculations!$C$39/fugacity!B907</f>
        <v>3.0152607671071597E-6</v>
      </c>
      <c r="B907">
        <f>EXP(calculations!$C$44)*EXP(-calculations!$C$43*(fugacity!A907-1000)/(calculations!$C$41*calculations!$C$42))</f>
        <v>4.308896045797164E-7</v>
      </c>
      <c r="C907" s="14">
        <f t="shared" si="17"/>
        <v>2.5843711625274432E-6</v>
      </c>
    </row>
    <row r="908" spans="1:3">
      <c r="A908">
        <f>calculations!$C$39/fugacity!B908</f>
        <v>3.0112504588288835E-6</v>
      </c>
      <c r="B908">
        <f>EXP(calculations!$C$44)*EXP(-calculations!$C$43*(fugacity!A908-1000)/(calculations!$C$41*calculations!$C$42))</f>
        <v>4.3083191469619391E-7</v>
      </c>
      <c r="C908" s="14">
        <f t="shared" si="17"/>
        <v>2.5804185441326897E-6</v>
      </c>
    </row>
    <row r="909" spans="1:3">
      <c r="A909">
        <f>calculations!$C$39/fugacity!B909</f>
        <v>3.0072779764757226E-6</v>
      </c>
      <c r="B909">
        <f>EXP(calculations!$C$44)*EXP(-calculations!$C$43*(fugacity!A909-1000)/(calculations!$C$41*calculations!$C$42))</f>
        <v>4.3077423253651224E-7</v>
      </c>
      <c r="C909" s="14">
        <f t="shared" si="17"/>
        <v>2.5765037439392104E-6</v>
      </c>
    </row>
    <row r="910" spans="1:3">
      <c r="A910">
        <f>calculations!$C$39/fugacity!B910</f>
        <v>3.0032888603264888E-6</v>
      </c>
      <c r="B910">
        <f>EXP(calculations!$C$44)*EXP(-calculations!$C$43*(fugacity!A910-1000)/(calculations!$C$41*calculations!$C$42))</f>
        <v>4.3071655809963706E-7</v>
      </c>
      <c r="C910" s="14">
        <f t="shared" si="17"/>
        <v>2.5725723022268518E-6</v>
      </c>
    </row>
    <row r="911" spans="1:3">
      <c r="A911">
        <f>calculations!$C$39/fugacity!B911</f>
        <v>2.9993103131817058E-6</v>
      </c>
      <c r="B911">
        <f>EXP(calculations!$C$44)*EXP(-calculations!$C$43*(fugacity!A911-1000)/(calculations!$C$41*calculations!$C$42))</f>
        <v>4.3065889138453461E-7</v>
      </c>
      <c r="C911" s="14">
        <f t="shared" si="17"/>
        <v>2.568651421797171E-6</v>
      </c>
    </row>
    <row r="912" spans="1:3">
      <c r="A912">
        <f>calculations!$C$39/fugacity!B912</f>
        <v>2.9953422930937076E-6</v>
      </c>
      <c r="B912">
        <f>EXP(calculations!$C$44)*EXP(-calculations!$C$43*(fugacity!A912-1000)/(calculations!$C$41*calculations!$C$42))</f>
        <v>4.3060123239017077E-7</v>
      </c>
      <c r="C912" s="14">
        <f t="shared" si="17"/>
        <v>2.5647410607035367E-6</v>
      </c>
    </row>
    <row r="913" spans="1:3">
      <c r="A913">
        <f>calculations!$C$39/fugacity!B913</f>
        <v>2.9913847583365197E-6</v>
      </c>
      <c r="B913">
        <f>EXP(calculations!$C$44)*EXP(-calculations!$C$43*(fugacity!A913-1000)/(calculations!$C$41*calculations!$C$42))</f>
        <v>4.3054358111551206E-7</v>
      </c>
      <c r="C913" s="14">
        <f t="shared" si="17"/>
        <v>2.5608411772210077E-6</v>
      </c>
    </row>
    <row r="914" spans="1:3">
      <c r="A914">
        <f>calculations!$C$39/fugacity!B914</f>
        <v>2.9874376674043929E-6</v>
      </c>
      <c r="B914">
        <f>EXP(calculations!$C$44)*EXP(-calculations!$C$43*(fugacity!A914-1000)/(calculations!$C$41*calculations!$C$42))</f>
        <v>4.3048593755952499E-7</v>
      </c>
      <c r="C914" s="14">
        <f t="shared" si="17"/>
        <v>2.5569517298448679E-6</v>
      </c>
    </row>
    <row r="915" spans="1:3">
      <c r="A915">
        <f>calculations!$C$39/fugacity!B915</f>
        <v>2.9835009790103551E-6</v>
      </c>
      <c r="B915">
        <f>EXP(calculations!$C$44)*EXP(-calculations!$C$43*(fugacity!A915-1000)/(calculations!$C$41*calculations!$C$42))</f>
        <v>4.3042830172117587E-7</v>
      </c>
      <c r="C915" s="14">
        <f t="shared" si="17"/>
        <v>2.5530726772891792E-6</v>
      </c>
    </row>
    <row r="916" spans="1:3">
      <c r="A916">
        <f>calculations!$C$39/fugacity!B916</f>
        <v>2.9795746520847725E-6</v>
      </c>
      <c r="B916">
        <f>EXP(calculations!$C$44)*EXP(-calculations!$C$43*(fugacity!A916-1000)/(calculations!$C$41*calculations!$C$42))</f>
        <v>4.3037067359943163E-7</v>
      </c>
      <c r="C916" s="14">
        <f t="shared" si="17"/>
        <v>2.5492039784853409E-6</v>
      </c>
    </row>
    <row r="917" spans="1:3">
      <c r="A917">
        <f>calculations!$C$39/fugacity!B917</f>
        <v>2.9756586457739179E-6</v>
      </c>
      <c r="B917">
        <f>EXP(calculations!$C$44)*EXP(-calculations!$C$43*(fugacity!A917-1000)/(calculations!$C$41*calculations!$C$42))</f>
        <v>4.3031305319325909E-7</v>
      </c>
      <c r="C917" s="14">
        <f t="shared" si="17"/>
        <v>2.5453455925806587E-6</v>
      </c>
    </row>
    <row r="918" spans="1:3">
      <c r="A918">
        <f>calculations!$C$39/fugacity!B918</f>
        <v>2.9717529194385569E-6</v>
      </c>
      <c r="B918">
        <f>EXP(calculations!$C$44)*EXP(-calculations!$C$43*(fugacity!A918-1000)/(calculations!$C$41*calculations!$C$42))</f>
        <v>4.3025544050162521E-7</v>
      </c>
      <c r="C918" s="14">
        <f t="shared" si="17"/>
        <v>2.5414974789369316E-6</v>
      </c>
    </row>
    <row r="919" spans="1:3">
      <c r="A919">
        <f>calculations!$C$39/fugacity!B919</f>
        <v>2.9678574326525399E-6</v>
      </c>
      <c r="B919">
        <f>EXP(calculations!$C$44)*EXP(-calculations!$C$43*(fugacity!A919-1000)/(calculations!$C$41*calculations!$C$42))</f>
        <v>4.3019783552349713E-7</v>
      </c>
      <c r="C919" s="14">
        <f t="shared" si="17"/>
        <v>2.5376595971290427E-6</v>
      </c>
    </row>
    <row r="920" spans="1:3">
      <c r="A920">
        <f>calculations!$C$39/fugacity!B920</f>
        <v>2.9639457495103852E-6</v>
      </c>
      <c r="B920">
        <f>EXP(calculations!$C$44)*EXP(-calculations!$C$43*(fugacity!A920-1000)/(calculations!$C$41*calculations!$C$42))</f>
        <v>4.301402382578422E-7</v>
      </c>
      <c r="C920" s="14">
        <f t="shared" si="17"/>
        <v>2.5338055112525428E-6</v>
      </c>
    </row>
    <row r="921" spans="1:3">
      <c r="A921">
        <f>calculations!$C$39/fugacity!B921</f>
        <v>2.9600706903645702E-6</v>
      </c>
      <c r="B921">
        <f>EXP(calculations!$C$44)*EXP(-calculations!$C$43*(fugacity!A921-1000)/(calculations!$C$41*calculations!$C$42))</f>
        <v>4.300826487036277E-7</v>
      </c>
      <c r="C921" s="14">
        <f t="shared" si="17"/>
        <v>2.5299880416609424E-6</v>
      </c>
    </row>
    <row r="922" spans="1:3">
      <c r="A922">
        <f>calculations!$C$39/fugacity!B922</f>
        <v>2.9562057504842712E-6</v>
      </c>
      <c r="B922">
        <f>EXP(calculations!$C$44)*EXP(-calculations!$C$43*(fugacity!A922-1000)/(calculations!$C$41*calculations!$C$42))</f>
        <v>4.3002506685982133E-7</v>
      </c>
      <c r="C922" s="14">
        <f t="shared" si="17"/>
        <v>2.52618068362445E-6</v>
      </c>
    </row>
    <row r="923" spans="1:3">
      <c r="A923">
        <f>calculations!$C$39/fugacity!B923</f>
        <v>2.9523247011719937E-6</v>
      </c>
      <c r="B923">
        <f>EXP(calculations!$C$44)*EXP(-calculations!$C$43*(fugacity!A923-1000)/(calculations!$C$41*calculations!$C$42))</f>
        <v>4.2996749272539058E-7</v>
      </c>
      <c r="C923" s="14">
        <f t="shared" si="17"/>
        <v>2.5223572084466032E-6</v>
      </c>
    </row>
    <row r="924" spans="1:3">
      <c r="A924">
        <f>calculations!$C$39/fugacity!B924</f>
        <v>2.9484799494371954E-6</v>
      </c>
      <c r="B924">
        <f>EXP(calculations!$C$44)*EXP(-calculations!$C$43*(fugacity!A924-1000)/(calculations!$C$41*calculations!$C$42))</f>
        <v>4.2990992629930345E-7</v>
      </c>
      <c r="C924" s="14">
        <f t="shared" si="17"/>
        <v>2.518570023137892E-6</v>
      </c>
    </row>
    <row r="925" spans="1:3">
      <c r="A925">
        <f>calculations!$C$39/fugacity!B925</f>
        <v>2.9446191459785819E-6</v>
      </c>
      <c r="B925">
        <f>EXP(calculations!$C$44)*EXP(-calculations!$C$43*(fugacity!A925-1000)/(calculations!$C$41*calculations!$C$42))</f>
        <v>4.2985236758052781E-7</v>
      </c>
      <c r="C925" s="14">
        <f t="shared" si="17"/>
        <v>2.5147667783980543E-6</v>
      </c>
    </row>
    <row r="926" spans="1:3">
      <c r="A926">
        <f>calculations!$C$39/fugacity!B926</f>
        <v>2.9407684401371433E-6</v>
      </c>
      <c r="B926">
        <f>EXP(calculations!$C$44)*EXP(-calculations!$C$43*(fugacity!A926-1000)/(calculations!$C$41*calculations!$C$42))</f>
        <v>4.2979481656803187E-7</v>
      </c>
      <c r="C926" s="14">
        <f t="shared" si="17"/>
        <v>2.5109736235691112E-6</v>
      </c>
    </row>
    <row r="927" spans="1:3">
      <c r="A927">
        <f>calculations!$C$39/fugacity!B927</f>
        <v>2.9369537090107939E-6</v>
      </c>
      <c r="B927">
        <f>EXP(calculations!$C$44)*EXP(-calculations!$C$43*(fugacity!A927-1000)/(calculations!$C$41*calculations!$C$42))</f>
        <v>4.2973727326078375E-7</v>
      </c>
      <c r="C927" s="14">
        <f t="shared" si="17"/>
        <v>2.5072164357500103E-6</v>
      </c>
    </row>
    <row r="928" spans="1:3">
      <c r="A928">
        <f>calculations!$C$39/fugacity!B928</f>
        <v>2.9331230123602816E-6</v>
      </c>
      <c r="B928">
        <f>EXP(calculations!$C$44)*EXP(-calculations!$C$43*(fugacity!A928-1000)/(calculations!$C$41*calculations!$C$42))</f>
        <v>4.2967973765775191E-7</v>
      </c>
      <c r="C928" s="14">
        <f t="shared" si="17"/>
        <v>2.5034432747025296E-6</v>
      </c>
    </row>
    <row r="929" spans="1:3">
      <c r="A929">
        <f>calculations!$C$39/fugacity!B929</f>
        <v>2.9293022955211425E-6</v>
      </c>
      <c r="B929">
        <f>EXP(calculations!$C$44)*EXP(-calculations!$C$43*(fugacity!A929-1000)/(calculations!$C$41*calculations!$C$42))</f>
        <v>4.2962220975790483E-7</v>
      </c>
      <c r="C929" s="14">
        <f t="shared" si="17"/>
        <v>2.4996800857632377E-6</v>
      </c>
    </row>
    <row r="930" spans="1:3">
      <c r="A930">
        <f>calculations!$C$39/fugacity!B930</f>
        <v>2.9254915195446896E-6</v>
      </c>
      <c r="B930">
        <f>EXP(calculations!$C$44)*EXP(-calculations!$C$43*(fugacity!A930-1000)/(calculations!$C$41*calculations!$C$42))</f>
        <v>4.2956468956021108E-7</v>
      </c>
      <c r="C930" s="14">
        <f t="shared" si="17"/>
        <v>2.4959268299844784E-6</v>
      </c>
    </row>
    <row r="931" spans="1:3">
      <c r="A931">
        <f>calculations!$C$39/fugacity!B931</f>
        <v>2.9216906456846493E-6</v>
      </c>
      <c r="B931">
        <f>EXP(calculations!$C$44)*EXP(-calculations!$C$43*(fugacity!A931-1000)/(calculations!$C$41*calculations!$C$42))</f>
        <v>4.2950717706363967E-7</v>
      </c>
      <c r="C931" s="14">
        <f t="shared" si="17"/>
        <v>2.4921834686210096E-6</v>
      </c>
    </row>
    <row r="932" spans="1:3">
      <c r="A932">
        <f>calculations!$C$39/fugacity!B932</f>
        <v>2.9178996353958478E-6</v>
      </c>
      <c r="B932">
        <f>EXP(calculations!$C$44)*EXP(-calculations!$C$43*(fugacity!A932-1000)/(calculations!$C$41*calculations!$C$42))</f>
        <v>4.2944967226715933E-7</v>
      </c>
      <c r="C932" s="14">
        <f t="shared" si="17"/>
        <v>2.4884499631286887E-6</v>
      </c>
    </row>
    <row r="933" spans="1:3">
      <c r="A933">
        <f>calculations!$C$39/fugacity!B933</f>
        <v>2.914118450332906E-6</v>
      </c>
      <c r="B933">
        <f>EXP(calculations!$C$44)*EXP(-calculations!$C$43*(fugacity!A933-1000)/(calculations!$C$41*calculations!$C$42))</f>
        <v>4.2939217516973922E-7</v>
      </c>
      <c r="C933" s="14">
        <f t="shared" si="17"/>
        <v>2.4847262751631667E-6</v>
      </c>
    </row>
    <row r="934" spans="1:3">
      <c r="A934">
        <f>calculations!$C$39/fugacity!B934</f>
        <v>2.9103470523489495E-6</v>
      </c>
      <c r="B934">
        <f>EXP(calculations!$C$44)*EXP(-calculations!$C$43*(fugacity!A934-1000)/(calculations!$C$41*calculations!$C$42))</f>
        <v>4.2933468577034856E-7</v>
      </c>
      <c r="C934" s="14">
        <f t="shared" si="17"/>
        <v>2.4810123665786008E-6</v>
      </c>
    </row>
    <row r="935" spans="1:3">
      <c r="A935">
        <f>calculations!$C$39/fugacity!B935</f>
        <v>2.9065600200207952E-6</v>
      </c>
      <c r="B935">
        <f>EXP(calculations!$C$44)*EXP(-calculations!$C$43*(fugacity!A935-1000)/(calculations!$C$41*calculations!$C$42))</f>
        <v>4.2927720406795662E-7</v>
      </c>
      <c r="C935" s="14">
        <f t="shared" si="17"/>
        <v>2.4772828159528384E-6</v>
      </c>
    </row>
    <row r="936" spans="1:3">
      <c r="A936">
        <f>calculations!$C$39/fugacity!B936</f>
        <v>2.9028081480312342E-6</v>
      </c>
      <c r="B936">
        <f>EXP(calculations!$C$44)*EXP(-calculations!$C$43*(fugacity!A936-1000)/(calculations!$C$41*calculations!$C$42))</f>
        <v>4.2921973006153297E-7</v>
      </c>
      <c r="C936" s="14">
        <f t="shared" si="17"/>
        <v>2.4735884179697012E-6</v>
      </c>
    </row>
    <row r="937" spans="1:3">
      <c r="A937">
        <f>calculations!$C$39/fugacity!B937</f>
        <v>2.8990659496051601E-6</v>
      </c>
      <c r="B937">
        <f>EXP(calculations!$C$44)*EXP(-calculations!$C$43*(fugacity!A937-1000)/(calculations!$C$41*calculations!$C$42))</f>
        <v>4.2916226375004721E-7</v>
      </c>
      <c r="C937" s="14">
        <f t="shared" si="17"/>
        <v>2.4699036858551128E-6</v>
      </c>
    </row>
    <row r="938" spans="1:3">
      <c r="A938">
        <f>calculations!$C$39/fugacity!B938</f>
        <v>2.8953082000532497E-6</v>
      </c>
      <c r="B938">
        <f>EXP(calculations!$C$44)*EXP(-calculations!$C$43*(fugacity!A938-1000)/(calculations!$C$41*calculations!$C$42))</f>
        <v>4.2910480513246903E-7</v>
      </c>
      <c r="C938" s="14">
        <f t="shared" si="17"/>
        <v>2.4662033949207807E-6</v>
      </c>
    </row>
    <row r="939" spans="1:3">
      <c r="A939">
        <f>calculations!$C$39/fugacity!B939</f>
        <v>2.8915853015857617E-6</v>
      </c>
      <c r="B939">
        <f>EXP(calculations!$C$44)*EXP(-calculations!$C$43*(fugacity!A939-1000)/(calculations!$C$41*calculations!$C$42))</f>
        <v>4.2904735420776837E-7</v>
      </c>
      <c r="C939" s="14">
        <f t="shared" si="17"/>
        <v>2.4625379473779934E-6</v>
      </c>
    </row>
    <row r="940" spans="1:3">
      <c r="A940">
        <f>calculations!$C$39/fugacity!B940</f>
        <v>2.8878469072401598E-6</v>
      </c>
      <c r="B940">
        <f>EXP(calculations!$C$44)*EXP(-calculations!$C$43*(fugacity!A940-1000)/(calculations!$C$41*calculations!$C$42))</f>
        <v>4.289899109749153E-7</v>
      </c>
      <c r="C940" s="14">
        <f t="shared" si="17"/>
        <v>2.4588569962652447E-6</v>
      </c>
    </row>
    <row r="941" spans="1:3">
      <c r="A941">
        <f>calculations!$C$39/fugacity!B941</f>
        <v>2.8841431598093637E-6</v>
      </c>
      <c r="B941">
        <f>EXP(calculations!$C$44)*EXP(-calculations!$C$43*(fugacity!A941-1000)/(calculations!$C$41*calculations!$C$42))</f>
        <v>4.2893247543287994E-7</v>
      </c>
      <c r="C941" s="14">
        <f t="shared" si="17"/>
        <v>2.4552106843764837E-6</v>
      </c>
    </row>
    <row r="942" spans="1:3">
      <c r="A942">
        <f>calculations!$C$39/fugacity!B942</f>
        <v>2.8804239715136931E-6</v>
      </c>
      <c r="B942">
        <f>EXP(calculations!$C$44)*EXP(-calculations!$C$43*(fugacity!A942-1000)/(calculations!$C$41*calculations!$C$42))</f>
        <v>4.2887504758063261E-7</v>
      </c>
      <c r="C942" s="14">
        <f t="shared" si="17"/>
        <v>2.4515489239330604E-6</v>
      </c>
    </row>
    <row r="943" spans="1:3">
      <c r="A943">
        <f>calculations!$C$39/fugacity!B943</f>
        <v>2.8767143628723899E-6</v>
      </c>
      <c r="B943">
        <f>EXP(calculations!$C$44)*EXP(-calculations!$C$43*(fugacity!A943-1000)/(calculations!$C$41*calculations!$C$42))</f>
        <v>4.2881762741714384E-7</v>
      </c>
      <c r="C943" s="14">
        <f t="shared" si="17"/>
        <v>2.4478967354552459E-6</v>
      </c>
    </row>
    <row r="944" spans="1:3">
      <c r="A944">
        <f>calculations!$C$39/fugacity!B944</f>
        <v>2.8730142969210416E-6</v>
      </c>
      <c r="B944">
        <f>EXP(calculations!$C$44)*EXP(-calculations!$C$43*(fugacity!A944-1000)/(calculations!$C$41*calculations!$C$42))</f>
        <v>4.2876021494138407E-7</v>
      </c>
      <c r="C944" s="14">
        <f t="shared" si="17"/>
        <v>2.4442540819796574E-6</v>
      </c>
    </row>
    <row r="945" spans="1:3">
      <c r="A945">
        <f>calculations!$C$39/fugacity!B945</f>
        <v>2.8693484741406402E-6</v>
      </c>
      <c r="B945">
        <f>EXP(calculations!$C$44)*EXP(-calculations!$C$43*(fugacity!A945-1000)/(calculations!$C$41*calculations!$C$42))</f>
        <v>4.287028101523241E-7</v>
      </c>
      <c r="C945" s="14">
        <f t="shared" si="17"/>
        <v>2.4406456639883161E-6</v>
      </c>
    </row>
    <row r="946" spans="1:3">
      <c r="A946">
        <f>calculations!$C$39/fugacity!B946</f>
        <v>2.8656673200034538E-6</v>
      </c>
      <c r="B946">
        <f>EXP(calculations!$C$44)*EXP(-calculations!$C$43*(fugacity!A946-1000)/(calculations!$C$41*calculations!$C$42))</f>
        <v>4.2864541304893484E-7</v>
      </c>
      <c r="C946" s="14">
        <f t="shared" si="17"/>
        <v>2.4370219069545191E-6</v>
      </c>
    </row>
    <row r="947" spans="1:3">
      <c r="A947">
        <f>calculations!$C$39/fugacity!B947</f>
        <v>2.8619955990413717E-6</v>
      </c>
      <c r="B947">
        <f>EXP(calculations!$C$44)*EXP(-calculations!$C$43*(fugacity!A947-1000)/(calculations!$C$41*calculations!$C$42))</f>
        <v>4.2858802363018735E-7</v>
      </c>
      <c r="C947" s="14">
        <f t="shared" si="17"/>
        <v>2.4334075754111844E-6</v>
      </c>
    </row>
    <row r="948" spans="1:3">
      <c r="A948">
        <f>calculations!$C$39/fugacity!B948</f>
        <v>2.8583332750411903E-6</v>
      </c>
      <c r="B948">
        <f>EXP(calculations!$C$44)*EXP(-calculations!$C$43*(fugacity!A948-1000)/(calculations!$C$41*calculations!$C$42))</f>
        <v>4.285306418950525E-7</v>
      </c>
      <c r="C948" s="14">
        <f t="shared" si="17"/>
        <v>2.4298026331461379E-6</v>
      </c>
    </row>
    <row r="949" spans="1:3">
      <c r="A949">
        <f>calculations!$C$39/fugacity!B949</f>
        <v>2.8546803119748271E-6</v>
      </c>
      <c r="B949">
        <f>EXP(calculations!$C$44)*EXP(-calculations!$C$43*(fugacity!A949-1000)/(calculations!$C$41*calculations!$C$42))</f>
        <v>4.2847326784250181E-7</v>
      </c>
      <c r="C949" s="14">
        <f t="shared" si="17"/>
        <v>2.4262070441323255E-6</v>
      </c>
    </row>
    <row r="950" spans="1:3">
      <c r="A950">
        <f>calculations!$C$39/fugacity!B950</f>
        <v>2.8510122514735659E-6</v>
      </c>
      <c r="B950">
        <f>EXP(calculations!$C$44)*EXP(-calculations!$C$43*(fugacity!A950-1000)/(calculations!$C$41*calculations!$C$42))</f>
        <v>4.2841590147150658E-7</v>
      </c>
      <c r="C950" s="14">
        <f t="shared" si="17"/>
        <v>2.4225963500020591E-6</v>
      </c>
    </row>
    <row r="951" spans="1:3">
      <c r="A951">
        <f>calculations!$C$39/fugacity!B951</f>
        <v>2.8473779651502836E-6</v>
      </c>
      <c r="B951">
        <f>EXP(calculations!$C$44)*EXP(-calculations!$C$43*(fugacity!A951-1000)/(calculations!$C$41*calculations!$C$42))</f>
        <v>4.283585427810384E-7</v>
      </c>
      <c r="C951" s="14">
        <f t="shared" si="17"/>
        <v>2.4190194223692454E-6</v>
      </c>
    </row>
    <row r="952" spans="1:3">
      <c r="A952">
        <f>calculations!$C$39/fugacity!B952</f>
        <v>2.8437529325380329E-6</v>
      </c>
      <c r="B952">
        <f>EXP(calculations!$C$44)*EXP(-calculations!$C$43*(fugacity!A952-1000)/(calculations!$C$41*calculations!$C$42))</f>
        <v>4.2830119177006902E-7</v>
      </c>
      <c r="C952" s="14">
        <f t="shared" si="17"/>
        <v>2.415451740767964E-6</v>
      </c>
    </row>
    <row r="953" spans="1:3">
      <c r="A953">
        <f>calculations!$C$39/fugacity!B953</f>
        <v>2.8401128821917395E-6</v>
      </c>
      <c r="B953">
        <f>EXP(calculations!$C$44)*EXP(-calculations!$C$43*(fugacity!A953-1000)/(calculations!$C$41*calculations!$C$42))</f>
        <v>4.2824384843757008E-7</v>
      </c>
      <c r="C953" s="14">
        <f t="shared" si="17"/>
        <v>2.4118690337541693E-6</v>
      </c>
    </row>
    <row r="954" spans="1:3">
      <c r="A954">
        <f>calculations!$C$39/fugacity!B954</f>
        <v>2.8365063128011351E-6</v>
      </c>
      <c r="B954">
        <f>EXP(calculations!$C$44)*EXP(-calculations!$C$43*(fugacity!A954-1000)/(calculations!$C$41*calculations!$C$42))</f>
        <v>4.2818651278251373E-7</v>
      </c>
      <c r="C954" s="14">
        <f t="shared" si="17"/>
        <v>2.4083198000186213E-6</v>
      </c>
    </row>
    <row r="955" spans="1:3">
      <c r="A955">
        <f>calculations!$C$39/fugacity!B955</f>
        <v>2.8329088915300908E-6</v>
      </c>
      <c r="B955">
        <f>EXP(calculations!$C$44)*EXP(-calculations!$C$43*(fugacity!A955-1000)/(calculations!$C$41*calculations!$C$42))</f>
        <v>4.2812918480387192E-7</v>
      </c>
      <c r="C955" s="14">
        <f t="shared" si="17"/>
        <v>2.4047797067262191E-6</v>
      </c>
    </row>
    <row r="956" spans="1:3">
      <c r="A956">
        <f>calculations!$C$39/fugacity!B956</f>
        <v>2.8292965317214514E-6</v>
      </c>
      <c r="B956">
        <f>EXP(calculations!$C$44)*EXP(-calculations!$C$43*(fugacity!A956-1000)/(calculations!$C$41*calculations!$C$42))</f>
        <v>4.2807186450061715E-7</v>
      </c>
      <c r="C956" s="14">
        <f t="shared" si="17"/>
        <v>2.4012246672208344E-6</v>
      </c>
    </row>
    <row r="957" spans="1:3">
      <c r="A957">
        <f>calculations!$C$39/fugacity!B957</f>
        <v>2.8256933727205832E-6</v>
      </c>
      <c r="B957">
        <f>EXP(calculations!$C$44)*EXP(-calculations!$C$43*(fugacity!A957-1000)/(calculations!$C$41*calculations!$C$42))</f>
        <v>4.2801455187172149E-7</v>
      </c>
      <c r="C957" s="14">
        <f t="shared" si="17"/>
        <v>2.3976788208488619E-6</v>
      </c>
    </row>
    <row r="958" spans="1:3">
      <c r="A958">
        <f>calculations!$C$39/fugacity!B958</f>
        <v>2.8221233091036538E-6</v>
      </c>
      <c r="B958">
        <f>EXP(calculations!$C$44)*EXP(-calculations!$C$43*(fugacity!A958-1000)/(calculations!$C$41*calculations!$C$42))</f>
        <v>4.279572469161576E-7</v>
      </c>
      <c r="C958" s="14">
        <f t="shared" ref="C958:C1021" si="18">A958-B958</f>
        <v>2.394166062187496E-6</v>
      </c>
    </row>
    <row r="959" spans="1:3">
      <c r="A959">
        <f>calculations!$C$39/fugacity!B959</f>
        <v>2.8185383858177824E-6</v>
      </c>
      <c r="B959">
        <f>EXP(calculations!$C$44)*EXP(-calculations!$C$43*(fugacity!A959-1000)/(calculations!$C$41*calculations!$C$42))</f>
        <v>4.2789994963289819E-7</v>
      </c>
      <c r="C959" s="14">
        <f t="shared" si="18"/>
        <v>2.3906384361848841E-6</v>
      </c>
    </row>
    <row r="960" spans="1:3">
      <c r="A960">
        <f>calculations!$C$39/fugacity!B960</f>
        <v>2.8149625587824141E-6</v>
      </c>
      <c r="B960">
        <f>EXP(calculations!$C$44)*EXP(-calculations!$C$43*(fugacity!A960-1000)/(calculations!$C$41*calculations!$C$42))</f>
        <v>4.2784266002091585E-7</v>
      </c>
      <c r="C960" s="14">
        <f t="shared" si="18"/>
        <v>2.3871198987614982E-6</v>
      </c>
    </row>
    <row r="961" spans="1:3">
      <c r="A961">
        <f>calculations!$C$39/fugacity!B961</f>
        <v>2.8113957934206871E-6</v>
      </c>
      <c r="B961">
        <f>EXP(calculations!$C$44)*EXP(-calculations!$C$43*(fugacity!A961-1000)/(calculations!$C$41*calculations!$C$42))</f>
        <v>4.2778537807918367E-7</v>
      </c>
      <c r="C961" s="14">
        <f t="shared" si="18"/>
        <v>2.3836104153415035E-6</v>
      </c>
    </row>
    <row r="962" spans="1:3">
      <c r="A962">
        <f>calculations!$C$39/fugacity!B962</f>
        <v>2.8078380553307618E-6</v>
      </c>
      <c r="B962">
        <f>EXP(calculations!$C$44)*EXP(-calculations!$C$43*(fugacity!A962-1000)/(calculations!$C$41*calculations!$C$42))</f>
        <v>4.2772810380667472E-7</v>
      </c>
      <c r="C962" s="14">
        <f t="shared" si="18"/>
        <v>2.3801099515240869E-6</v>
      </c>
    </row>
    <row r="963" spans="1:3">
      <c r="A963">
        <f>calculations!$C$39/fugacity!B963</f>
        <v>2.8042893102847182E-6</v>
      </c>
      <c r="B963">
        <f>EXP(calculations!$C$44)*EXP(-calculations!$C$43*(fugacity!A963-1000)/(calculations!$C$41*calculations!$C$42))</f>
        <v>4.2767083720236219E-7</v>
      </c>
      <c r="C963" s="14">
        <f t="shared" si="18"/>
        <v>2.376618473082356E-6</v>
      </c>
    </row>
    <row r="964" spans="1:3">
      <c r="A964">
        <f>calculations!$C$39/fugacity!B964</f>
        <v>2.8007495242274552E-6</v>
      </c>
      <c r="B964">
        <f>EXP(calculations!$C$44)*EXP(-calculations!$C$43*(fugacity!A964-1000)/(calculations!$C$41*calculations!$C$42))</f>
        <v>4.2761357826521926E-7</v>
      </c>
      <c r="C964" s="14">
        <f t="shared" si="18"/>
        <v>2.3731359459622358E-6</v>
      </c>
    </row>
    <row r="965" spans="1:3">
      <c r="A965">
        <f>calculations!$C$39/fugacity!B965</f>
        <v>2.7972186632756039E-6</v>
      </c>
      <c r="B965">
        <f>EXP(calculations!$C$44)*EXP(-calculations!$C$43*(fugacity!A965-1000)/(calculations!$C$41*calculations!$C$42))</f>
        <v>4.275563269942196E-7</v>
      </c>
      <c r="C965" s="14">
        <f t="shared" si="18"/>
        <v>2.3696623362813845E-6</v>
      </c>
    </row>
    <row r="966" spans="1:3">
      <c r="A966">
        <f>calculations!$C$39/fugacity!B966</f>
        <v>2.7936966937164444E-6</v>
      </c>
      <c r="B966">
        <f>EXP(calculations!$C$44)*EXP(-calculations!$C$43*(fugacity!A966-1000)/(calculations!$C$41*calculations!$C$42))</f>
        <v>4.2749908338833686E-7</v>
      </c>
      <c r="C966" s="14">
        <f t="shared" si="18"/>
        <v>2.3661976103281074E-6</v>
      </c>
    </row>
    <row r="967" spans="1:3">
      <c r="A967">
        <f>calculations!$C$39/fugacity!B967</f>
        <v>2.7901835820068342E-6</v>
      </c>
      <c r="B967">
        <f>EXP(calculations!$C$44)*EXP(-calculations!$C$43*(fugacity!A967-1000)/(calculations!$C$41*calculations!$C$42))</f>
        <v>4.274418474465446E-7</v>
      </c>
      <c r="C967" s="14">
        <f t="shared" si="18"/>
        <v>2.3627417345602897E-6</v>
      </c>
    </row>
    <row r="968" spans="1:3">
      <c r="A968">
        <f>calculations!$C$39/fugacity!B968</f>
        <v>2.7866792947721417E-6</v>
      </c>
      <c r="B968">
        <f>EXP(calculations!$C$44)*EXP(-calculations!$C$43*(fugacity!A968-1000)/(calculations!$C$41*calculations!$C$42))</f>
        <v>4.2738461916781679E-7</v>
      </c>
      <c r="C968" s="14">
        <f t="shared" si="18"/>
        <v>2.3592946756043248E-6</v>
      </c>
    </row>
    <row r="969" spans="1:3">
      <c r="A969">
        <f>calculations!$C$39/fugacity!B969</f>
        <v>2.7831605249240802E-6</v>
      </c>
      <c r="B969">
        <f>EXP(calculations!$C$44)*EXP(-calculations!$C$43*(fugacity!A969-1000)/(calculations!$C$41*calculations!$C$42))</f>
        <v>4.2732739855112748E-7</v>
      </c>
      <c r="C969" s="14">
        <f t="shared" si="18"/>
        <v>2.3558331263729525E-6</v>
      </c>
    </row>
    <row r="970" spans="1:3">
      <c r="A970">
        <f>calculations!$C$39/fugacity!B970</f>
        <v>2.7796738454617834E-6</v>
      </c>
      <c r="B970">
        <f>EXP(calculations!$C$44)*EXP(-calculations!$C$43*(fugacity!A970-1000)/(calculations!$C$41*calculations!$C$42))</f>
        <v>4.2727018559545084E-7</v>
      </c>
      <c r="C970" s="14">
        <f t="shared" si="18"/>
        <v>2.3524036598663325E-6</v>
      </c>
    </row>
    <row r="971" spans="1:3">
      <c r="A971">
        <f>calculations!$C$39/fugacity!B971</f>
        <v>2.776172733974402E-6</v>
      </c>
      <c r="B971">
        <f>EXP(calculations!$C$44)*EXP(-calculations!$C$43*(fugacity!A971-1000)/(calculations!$C$41*calculations!$C$42))</f>
        <v>4.2721298029976113E-7</v>
      </c>
      <c r="C971" s="14">
        <f t="shared" si="18"/>
        <v>2.3489597536746409E-6</v>
      </c>
    </row>
    <row r="972" spans="1:3">
      <c r="A972">
        <f>calculations!$C$39/fugacity!B972</f>
        <v>2.7727035299081203E-6</v>
      </c>
      <c r="B972">
        <f>EXP(calculations!$C$44)*EXP(-calculations!$C$43*(fugacity!A972-1000)/(calculations!$C$41*calculations!$C$42))</f>
        <v>4.2715578266303285E-7</v>
      </c>
      <c r="C972" s="14">
        <f t="shared" si="18"/>
        <v>2.3455477472450876E-6</v>
      </c>
    </row>
    <row r="973" spans="1:3">
      <c r="A973">
        <f>calculations!$C$39/fugacity!B973</f>
        <v>2.7692199441908476E-6</v>
      </c>
      <c r="B973">
        <f>EXP(calculations!$C$44)*EXP(-calculations!$C$43*(fugacity!A973-1000)/(calculations!$C$41*calculations!$C$42))</f>
        <v>4.270985926842405E-7</v>
      </c>
      <c r="C973" s="14">
        <f t="shared" si="18"/>
        <v>2.3421213515066071E-6</v>
      </c>
    </row>
    <row r="974" spans="1:3">
      <c r="A974">
        <f>calculations!$C$39/fugacity!B974</f>
        <v>2.7657680844678334E-6</v>
      </c>
      <c r="B974">
        <f>EXP(calculations!$C$44)*EXP(-calculations!$C$43*(fugacity!A974-1000)/(calculations!$C$41*calculations!$C$42))</f>
        <v>4.2704141036235881E-7</v>
      </c>
      <c r="C974" s="14">
        <f t="shared" si="18"/>
        <v>2.3387266741054744E-6</v>
      </c>
    </row>
    <row r="975" spans="1:3">
      <c r="A975">
        <f>calculations!$C$39/fugacity!B975</f>
        <v>2.7623018932542198E-6</v>
      </c>
      <c r="B975">
        <f>EXP(calculations!$C$44)*EXP(-calculations!$C$43*(fugacity!A975-1000)/(calculations!$C$41*calculations!$C$42))</f>
        <v>4.2698423569636266E-7</v>
      </c>
      <c r="C975" s="14">
        <f t="shared" si="18"/>
        <v>2.3353176575578571E-6</v>
      </c>
    </row>
    <row r="976" spans="1:3">
      <c r="A976">
        <f>calculations!$C$39/fugacity!B976</f>
        <v>2.7588443791551679E-6</v>
      </c>
      <c r="B976">
        <f>EXP(calculations!$C$44)*EXP(-calculations!$C$43*(fugacity!A976-1000)/(calculations!$C$41*calculations!$C$42))</f>
        <v>4.2692706868522708E-7</v>
      </c>
      <c r="C976" s="14">
        <f t="shared" si="18"/>
        <v>2.3319173104699406E-6</v>
      </c>
    </row>
    <row r="977" spans="1:3">
      <c r="A977">
        <f>calculations!$C$39/fugacity!B977</f>
        <v>2.7553955096285353E-6</v>
      </c>
      <c r="B977">
        <f>EXP(calculations!$C$44)*EXP(-calculations!$C$43*(fugacity!A977-1000)/(calculations!$C$41*calculations!$C$42))</f>
        <v>4.2686990932792706E-7</v>
      </c>
      <c r="C977" s="14">
        <f t="shared" si="18"/>
        <v>2.3285256003006081E-6</v>
      </c>
    </row>
    <row r="978" spans="1:3">
      <c r="A978">
        <f>calculations!$C$39/fugacity!B978</f>
        <v>2.7519552522947009E-6</v>
      </c>
      <c r="B978">
        <f>EXP(calculations!$C$44)*EXP(-calculations!$C$43*(fugacity!A978-1000)/(calculations!$C$41*calculations!$C$42))</f>
        <v>4.26812757623438E-7</v>
      </c>
      <c r="C978" s="14">
        <f t="shared" si="18"/>
        <v>2.3251424946712628E-6</v>
      </c>
    </row>
    <row r="979" spans="1:3">
      <c r="A979">
        <f>calculations!$C$39/fugacity!B979</f>
        <v>2.748523574935554E-6</v>
      </c>
      <c r="B979">
        <f>EXP(calculations!$C$44)*EXP(-calculations!$C$43*(fugacity!A979-1000)/(calculations!$C$41*calculations!$C$42))</f>
        <v>4.2675561357073526E-7</v>
      </c>
      <c r="C979" s="14">
        <f t="shared" si="18"/>
        <v>2.3217679613648189E-6</v>
      </c>
    </row>
    <row r="980" spans="1:3">
      <c r="A980">
        <f>calculations!$C$39/fugacity!B980</f>
        <v>2.7451004454934852E-6</v>
      </c>
      <c r="B980">
        <f>EXP(calculations!$C$44)*EXP(-calculations!$C$43*(fugacity!A980-1000)/(calculations!$C$41*calculations!$C$42))</f>
        <v>4.266984771687943E-7</v>
      </c>
      <c r="C980" s="14">
        <f t="shared" si="18"/>
        <v>2.3184019683246911E-6</v>
      </c>
    </row>
    <row r="981" spans="1:3">
      <c r="A981">
        <f>calculations!$C$39/fugacity!B981</f>
        <v>2.7416858320703925E-6</v>
      </c>
      <c r="B981">
        <f>EXP(calculations!$C$44)*EXP(-calculations!$C$43*(fugacity!A981-1000)/(calculations!$C$41*calculations!$C$42))</f>
        <v>4.266413484165909E-7</v>
      </c>
      <c r="C981" s="14">
        <f t="shared" si="18"/>
        <v>2.3150444836538014E-6</v>
      </c>
    </row>
    <row r="982" spans="1:3">
      <c r="A982">
        <f>calculations!$C$39/fugacity!B982</f>
        <v>2.7382797029266862E-6</v>
      </c>
      <c r="B982">
        <f>EXP(calculations!$C$44)*EXP(-calculations!$C$43*(fugacity!A982-1000)/(calculations!$C$41*calculations!$C$42))</f>
        <v>4.2658422731310084E-7</v>
      </c>
      <c r="C982" s="14">
        <f t="shared" si="18"/>
        <v>2.3116954756135852E-6</v>
      </c>
    </row>
    <row r="983" spans="1:3">
      <c r="A983">
        <f>calculations!$C$39/fugacity!B983</f>
        <v>2.7348820264803084E-6</v>
      </c>
      <c r="B983">
        <f>EXP(calculations!$C$44)*EXP(-calculations!$C$43*(fugacity!A983-1000)/(calculations!$C$41*calculations!$C$42))</f>
        <v>4.265271138573E-7</v>
      </c>
      <c r="C983" s="14">
        <f t="shared" si="18"/>
        <v>2.3083549126230085E-6</v>
      </c>
    </row>
    <row r="984" spans="1:3">
      <c r="A984">
        <f>calculations!$C$39/fugacity!B984</f>
        <v>2.7314703539071227E-6</v>
      </c>
      <c r="B984">
        <f>EXP(calculations!$C$44)*EXP(-calculations!$C$43*(fugacity!A984-1000)/(calculations!$C$41*calculations!$C$42))</f>
        <v>4.2647000804816458E-7</v>
      </c>
      <c r="C984" s="14">
        <f t="shared" si="18"/>
        <v>2.3050003458589582E-6</v>
      </c>
    </row>
    <row r="985" spans="1:3">
      <c r="A985">
        <f>calculations!$C$39/fugacity!B985</f>
        <v>2.7280895441935207E-6</v>
      </c>
      <c r="B985">
        <f>EXP(calculations!$C$44)*EXP(-calculations!$C$43*(fugacity!A985-1000)/(calculations!$C$41*calculations!$C$42))</f>
        <v>4.2641290988467068E-7</v>
      </c>
      <c r="C985" s="14">
        <f t="shared" si="18"/>
        <v>2.3016766343088499E-6</v>
      </c>
    </row>
    <row r="986" spans="1:3">
      <c r="A986">
        <f>calculations!$C$39/fugacity!B986</f>
        <v>2.724717093160985E-6</v>
      </c>
      <c r="B986">
        <f>EXP(calculations!$C$44)*EXP(-calculations!$C$43*(fugacity!A986-1000)/(calculations!$C$41*calculations!$C$42))</f>
        <v>4.2635581936579482E-7</v>
      </c>
      <c r="C986" s="14">
        <f t="shared" si="18"/>
        <v>2.2983612737951902E-6</v>
      </c>
    </row>
    <row r="987" spans="1:3">
      <c r="A987">
        <f>calculations!$C$39/fugacity!B987</f>
        <v>2.721330718575655E-6</v>
      </c>
      <c r="B987">
        <f>EXP(calculations!$C$44)*EXP(-calculations!$C$43*(fugacity!A987-1000)/(calculations!$C$41*calculations!$C$42))</f>
        <v>4.2629873649051331E-7</v>
      </c>
      <c r="C987" s="14">
        <f t="shared" si="18"/>
        <v>2.2950319820851414E-6</v>
      </c>
    </row>
    <row r="988" spans="1:3">
      <c r="A988">
        <f>calculations!$C$39/fugacity!B988</f>
        <v>2.7179749470202296E-6</v>
      </c>
      <c r="B988">
        <f>EXP(calculations!$C$44)*EXP(-calculations!$C$43*(fugacity!A988-1000)/(calculations!$C$41*calculations!$C$42))</f>
        <v>4.2624166125780282E-7</v>
      </c>
      <c r="C988" s="14">
        <f t="shared" si="18"/>
        <v>2.291733285762427E-6</v>
      </c>
    </row>
    <row r="989" spans="1:3">
      <c r="A989">
        <f>calculations!$C$39/fugacity!B989</f>
        <v>2.7146053000923393E-6</v>
      </c>
      <c r="B989">
        <f>EXP(calculations!$C$44)*EXP(-calculations!$C$43*(fugacity!A989-1000)/(calculations!$C$41*calculations!$C$42))</f>
        <v>4.2618459366664024E-7</v>
      </c>
      <c r="C989" s="14">
        <f t="shared" si="18"/>
        <v>2.2884207064256992E-6</v>
      </c>
    </row>
    <row r="990" spans="1:3">
      <c r="A990">
        <f>calculations!$C$39/fugacity!B990</f>
        <v>2.7112439979513927E-6</v>
      </c>
      <c r="B990">
        <f>EXP(calculations!$C$44)*EXP(-calculations!$C$43*(fugacity!A990-1000)/(calculations!$C$41*calculations!$C$42))</f>
        <v>4.2612753371600242E-7</v>
      </c>
      <c r="C990" s="14">
        <f t="shared" si="18"/>
        <v>2.2851164642353904E-6</v>
      </c>
    </row>
    <row r="991" spans="1:3">
      <c r="A991">
        <f>calculations!$C$39/fugacity!B991</f>
        <v>2.7079130416698901E-6</v>
      </c>
      <c r="B991">
        <f>EXP(calculations!$C$44)*EXP(-calculations!$C$43*(fugacity!A991-1000)/(calculations!$C$41*calculations!$C$42))</f>
        <v>4.260704814048664E-7</v>
      </c>
      <c r="C991" s="14">
        <f t="shared" si="18"/>
        <v>2.2818425602650236E-6</v>
      </c>
    </row>
    <row r="992" spans="1:3">
      <c r="A992">
        <f>calculations!$C$39/fugacity!B992</f>
        <v>2.7045682819827983E-6</v>
      </c>
      <c r="B992">
        <f>EXP(calculations!$C$44)*EXP(-calculations!$C$43*(fugacity!A992-1000)/(calculations!$C$41*calculations!$C$42))</f>
        <v>4.2601343673220933E-7</v>
      </c>
      <c r="C992" s="14">
        <f t="shared" si="18"/>
        <v>2.2785548452505889E-6</v>
      </c>
    </row>
    <row r="993" spans="1:3">
      <c r="A993">
        <f>calculations!$C$39/fugacity!B993</f>
        <v>2.7012317748619944E-6</v>
      </c>
      <c r="B993">
        <f>EXP(calculations!$C$44)*EXP(-calculations!$C$43*(fugacity!A993-1000)/(calculations!$C$41*calculations!$C$42))</f>
        <v>4.2595639969700853E-7</v>
      </c>
      <c r="C993" s="14">
        <f t="shared" si="18"/>
        <v>2.2752753751649861E-6</v>
      </c>
    </row>
    <row r="994" spans="1:3">
      <c r="A994">
        <f>calculations!$C$39/fugacity!B994</f>
        <v>2.6979034898026242E-6</v>
      </c>
      <c r="B994">
        <f>EXP(calculations!$C$44)*EXP(-calculations!$C$43*(fugacity!A994-1000)/(calculations!$C$41*calculations!$C$42))</f>
        <v>4.2589937029824153E-7</v>
      </c>
      <c r="C994" s="14">
        <f t="shared" si="18"/>
        <v>2.2720041195043825E-6</v>
      </c>
    </row>
    <row r="995" spans="1:3">
      <c r="A995">
        <f>calculations!$C$39/fugacity!B995</f>
        <v>2.6945833964499951E-6</v>
      </c>
      <c r="B995">
        <f>EXP(calculations!$C$44)*EXP(-calculations!$C$43*(fugacity!A995-1000)/(calculations!$C$41*calculations!$C$42))</f>
        <v>4.2584234853488574E-7</v>
      </c>
      <c r="C995" s="14">
        <f t="shared" si="18"/>
        <v>2.2687410479151093E-6</v>
      </c>
    </row>
    <row r="996" spans="1:3">
      <c r="A996">
        <f>calculations!$C$39/fugacity!B996</f>
        <v>2.6912714645986492E-6</v>
      </c>
      <c r="B996">
        <f>EXP(calculations!$C$44)*EXP(-calculations!$C$43*(fugacity!A996-1000)/(calculations!$C$41*calculations!$C$42))</f>
        <v>4.2578533440591917E-7</v>
      </c>
      <c r="C996" s="14">
        <f t="shared" si="18"/>
        <v>2.2654861301927301E-6</v>
      </c>
    </row>
    <row r="997" spans="1:3">
      <c r="A997">
        <f>calculations!$C$39/fugacity!B997</f>
        <v>2.6879676641914501E-6</v>
      </c>
      <c r="B997">
        <f>EXP(calculations!$C$44)*EXP(-calculations!$C$43*(fugacity!A997-1000)/(calculations!$C$41*calculations!$C$42))</f>
        <v>4.257283279103195E-7</v>
      </c>
      <c r="C997" s="14">
        <f t="shared" si="18"/>
        <v>2.2622393362811308E-6</v>
      </c>
    </row>
    <row r="998" spans="1:3">
      <c r="A998">
        <f>calculations!$C$39/fugacity!B998</f>
        <v>2.6846719653186726E-6</v>
      </c>
      <c r="B998">
        <f>EXP(calculations!$C$44)*EXP(-calculations!$C$43*(fugacity!A998-1000)/(calculations!$C$41*calculations!$C$42))</f>
        <v>4.2567132904706473E-7</v>
      </c>
      <c r="C998" s="14">
        <f t="shared" si="18"/>
        <v>2.259000636271608E-6</v>
      </c>
    </row>
    <row r="999" spans="1:3">
      <c r="A999">
        <f>calculations!$C$39/fugacity!B999</f>
        <v>2.6813627357523214E-6</v>
      </c>
      <c r="B999">
        <f>EXP(calculations!$C$44)*EXP(-calculations!$C$43*(fugacity!A999-1000)/(calculations!$C$41*calculations!$C$42))</f>
        <v>4.2561433781513307E-7</v>
      </c>
      <c r="C999" s="14">
        <f t="shared" si="18"/>
        <v>2.2557483979371881E-6</v>
      </c>
    </row>
    <row r="1000" spans="1:3">
      <c r="A1000">
        <f>calculations!$C$39/fugacity!B1000</f>
        <v>2.6780832036155104E-6</v>
      </c>
      <c r="B1000">
        <f>EXP(calculations!$C$44)*EXP(-calculations!$C$43*(fugacity!A1000-1000)/(calculations!$C$41*calculations!$C$42))</f>
        <v>4.2555735421350264E-7</v>
      </c>
      <c r="C1000" s="14">
        <f t="shared" si="18"/>
        <v>2.2525258494020079E-6</v>
      </c>
    </row>
    <row r="1001" spans="1:3">
      <c r="A1001">
        <f>calculations!$C$39/fugacity!B1001</f>
        <v>2.6748116839659978E-6</v>
      </c>
      <c r="B1001">
        <f>EXP(calculations!$C$44)*EXP(-calculations!$C$43*(fugacity!A1001-1000)/(calculations!$C$41*calculations!$C$42))</f>
        <v>4.2550037824115212E-7</v>
      </c>
      <c r="C1001" s="14">
        <f t="shared" si="18"/>
        <v>2.2493113057248455E-6</v>
      </c>
    </row>
    <row r="1002" spans="1:3">
      <c r="A1002">
        <f>calculations!$C$39/fugacity!B1002</f>
        <v>2.671526703209327E-6</v>
      </c>
      <c r="B1002">
        <f>EXP(calculations!$C$44)*EXP(-calculations!$C$43*(fugacity!A1002-1000)/(calculations!$C$41*calculations!$C$42))</f>
        <v>4.2544340989705989E-7</v>
      </c>
      <c r="C1002" s="14">
        <f t="shared" si="18"/>
        <v>2.246083293312267E-6</v>
      </c>
    </row>
    <row r="1003" spans="1:3">
      <c r="A1003">
        <f>calculations!$C$39/fugacity!B1003</f>
        <v>2.6682711729255385E-6</v>
      </c>
      <c r="B1003">
        <f>EXP(calculations!$C$44)*EXP(-calculations!$C$43*(fugacity!A1003-1000)/(calculations!$C$41*calculations!$C$42))</f>
        <v>4.2538644918020457E-7</v>
      </c>
      <c r="C1003" s="14">
        <f t="shared" si="18"/>
        <v>2.2428847237453338E-6</v>
      </c>
    </row>
    <row r="1004" spans="1:3">
      <c r="A1004">
        <f>calculations!$C$39/fugacity!B1004</f>
        <v>2.6650022277318611E-6</v>
      </c>
      <c r="B1004">
        <f>EXP(calculations!$C$44)*EXP(-calculations!$C$43*(fugacity!A1004-1000)/(calculations!$C$41*calculations!$C$42))</f>
        <v>4.2532949608956514E-7</v>
      </c>
      <c r="C1004" s="14">
        <f t="shared" si="18"/>
        <v>2.239672731642296E-6</v>
      </c>
    </row>
    <row r="1005" spans="1:3">
      <c r="A1005">
        <f>calculations!$C$39/fugacity!B1005</f>
        <v>2.661762569878926E-6</v>
      </c>
      <c r="B1005">
        <f>EXP(calculations!$C$44)*EXP(-calculations!$C$43*(fugacity!A1005-1000)/(calculations!$C$41*calculations!$C$42))</f>
        <v>4.2527255062412054E-7</v>
      </c>
      <c r="C1005" s="14">
        <f t="shared" si="18"/>
        <v>2.2364900192548053E-6</v>
      </c>
    </row>
    <row r="1006" spans="1:3">
      <c r="A1006">
        <f>calculations!$C$39/fugacity!B1006</f>
        <v>2.6585095431182844E-6</v>
      </c>
      <c r="B1006">
        <f>EXP(calculations!$C$44)*EXP(-calculations!$C$43*(fugacity!A1006-1000)/(calculations!$C$41*calculations!$C$42))</f>
        <v>4.2521561278284972E-7</v>
      </c>
      <c r="C1006" s="14">
        <f t="shared" si="18"/>
        <v>2.2332939303354344E-6</v>
      </c>
    </row>
    <row r="1007" spans="1:3">
      <c r="A1007">
        <f>calculations!$C$39/fugacity!B1007</f>
        <v>2.6552644579119952E-6</v>
      </c>
      <c r="B1007">
        <f>EXP(calculations!$C$44)*EXP(-calculations!$C$43*(fugacity!A1007-1000)/(calculations!$C$41*calculations!$C$42))</f>
        <v>4.2515868256473207E-7</v>
      </c>
      <c r="C1007" s="14">
        <f t="shared" si="18"/>
        <v>2.2301057753472631E-6</v>
      </c>
    </row>
    <row r="1008" spans="1:3">
      <c r="A1008">
        <f>calculations!$C$39/fugacity!B1008</f>
        <v>2.6520272852141578E-6</v>
      </c>
      <c r="B1008">
        <f>EXP(calculations!$C$44)*EXP(-calculations!$C$43*(fugacity!A1008-1000)/(calculations!$C$41*calculations!$C$42))</f>
        <v>4.2510175996874691E-7</v>
      </c>
      <c r="C1008" s="14">
        <f t="shared" si="18"/>
        <v>2.2269255252454108E-6</v>
      </c>
    </row>
    <row r="1009" spans="1:3">
      <c r="A1009">
        <f>calculations!$C$39/fugacity!B1009</f>
        <v>2.6487979961203438E-6</v>
      </c>
      <c r="B1009">
        <f>EXP(calculations!$C$44)*EXP(-calculations!$C$43*(fugacity!A1009-1000)/(calculations!$C$41*calculations!$C$42))</f>
        <v>4.2504484499387373E-7</v>
      </c>
      <c r="C1009" s="14">
        <f t="shared" si="18"/>
        <v>2.2237531511264703E-6</v>
      </c>
    </row>
    <row r="1010" spans="1:3">
      <c r="A1010">
        <f>calculations!$C$39/fugacity!B1010</f>
        <v>2.6455765618667376E-6</v>
      </c>
      <c r="B1010">
        <f>EXP(calculations!$C$44)*EXP(-calculations!$C$43*(fugacity!A1010-1000)/(calculations!$C$41*calculations!$C$42))</f>
        <v>4.2498793763909216E-7</v>
      </c>
      <c r="C1010" s="14">
        <f t="shared" si="18"/>
        <v>2.2205886242276454E-6</v>
      </c>
    </row>
    <row r="1011" spans="1:3">
      <c r="A1011">
        <f>calculations!$C$39/fugacity!B1011</f>
        <v>2.642362953829283E-6</v>
      </c>
      <c r="B1011">
        <f>EXP(calculations!$C$44)*EXP(-calculations!$C$43*(fugacity!A1011-1000)/(calculations!$C$41*calculations!$C$42))</f>
        <v>4.2493103790338206E-7</v>
      </c>
      <c r="C1011" s="14">
        <f t="shared" si="18"/>
        <v>2.217431915925901E-6</v>
      </c>
    </row>
    <row r="1012" spans="1:3">
      <c r="A1012">
        <f>calculations!$C$39/fugacity!B1012</f>
        <v>2.639157143522835E-6</v>
      </c>
      <c r="B1012">
        <f>EXP(calculations!$C$44)*EXP(-calculations!$C$43*(fugacity!A1012-1000)/(calculations!$C$41*calculations!$C$42))</f>
        <v>4.2487414578572324E-7</v>
      </c>
      <c r="C1012" s="14">
        <f t="shared" si="18"/>
        <v>2.214282997737112E-6</v>
      </c>
    </row>
    <row r="1013" spans="1:3">
      <c r="A1013">
        <f>calculations!$C$39/fugacity!B1013</f>
        <v>2.6359591026003167E-6</v>
      </c>
      <c r="B1013">
        <f>EXP(calculations!$C$44)*EXP(-calculations!$C$43*(fugacity!A1013-1000)/(calculations!$C$41*calculations!$C$42))</f>
        <v>4.2481726128509586E-7</v>
      </c>
      <c r="C1013" s="14">
        <f t="shared" si="18"/>
        <v>2.2111418413152207E-6</v>
      </c>
    </row>
    <row r="1014" spans="1:3">
      <c r="A1014">
        <f>calculations!$C$39/fugacity!B1014</f>
        <v>2.6327688028518857E-6</v>
      </c>
      <c r="B1014">
        <f>EXP(calculations!$C$44)*EXP(-calculations!$C$43*(fugacity!A1014-1000)/(calculations!$C$41*calculations!$C$42))</f>
        <v>4.2476038440047995E-7</v>
      </c>
      <c r="C1014" s="14">
        <f t="shared" si="18"/>
        <v>2.2080084184514056E-6</v>
      </c>
    </row>
    <row r="1015" spans="1:3">
      <c r="A1015">
        <f>calculations!$C$39/fugacity!B1015</f>
        <v>2.629586216204105E-6</v>
      </c>
      <c r="B1015">
        <f>EXP(calculations!$C$44)*EXP(-calculations!$C$43*(fugacity!A1015-1000)/(calculations!$C$41*calculations!$C$42))</f>
        <v>4.2470351513085603E-7</v>
      </c>
      <c r="C1015" s="14">
        <f t="shared" si="18"/>
        <v>2.204882701073249E-6</v>
      </c>
    </row>
    <row r="1016" spans="1:3">
      <c r="A1016">
        <f>calculations!$C$39/fugacity!B1016</f>
        <v>2.6263905889468377E-6</v>
      </c>
      <c r="B1016">
        <f>EXP(calculations!$C$44)*EXP(-calculations!$C$43*(fugacity!A1016-1000)/(calculations!$C$41*calculations!$C$42))</f>
        <v>4.2464665347520445E-7</v>
      </c>
      <c r="C1016" s="14">
        <f t="shared" si="18"/>
        <v>2.2017439354716333E-6</v>
      </c>
    </row>
    <row r="1017" spans="1:3">
      <c r="A1017">
        <f>calculations!$C$39/fugacity!B1017</f>
        <v>2.623223394778492E-6</v>
      </c>
      <c r="B1017">
        <f>EXP(calculations!$C$44)*EXP(-calculations!$C$43*(fugacity!A1017-1000)/(calculations!$C$41*calculations!$C$42))</f>
        <v>4.245897994325058E-7</v>
      </c>
      <c r="C1017" s="14">
        <f t="shared" si="18"/>
        <v>2.1986335953459863E-6</v>
      </c>
    </row>
    <row r="1018" spans="1:3">
      <c r="A1018">
        <f>calculations!$C$39/fugacity!B1018</f>
        <v>2.6200638301202977E-6</v>
      </c>
      <c r="B1018">
        <f>EXP(calculations!$C$44)*EXP(-calculations!$C$43*(fugacity!A1018-1000)/(calculations!$C$41*calculations!$C$42))</f>
        <v>4.2453295300174089E-7</v>
      </c>
      <c r="C1018" s="14">
        <f t="shared" si="18"/>
        <v>2.1955308771185567E-6</v>
      </c>
    </row>
    <row r="1019" spans="1:3">
      <c r="A1019">
        <f>calculations!$C$39/fugacity!B1019</f>
        <v>2.6168912913189068E-6</v>
      </c>
      <c r="B1019">
        <f>EXP(calculations!$C$44)*EXP(-calculations!$C$43*(fugacity!A1019-1000)/(calculations!$C$41*calculations!$C$42))</f>
        <v>4.2447611418189057E-7</v>
      </c>
      <c r="C1019" s="14">
        <f t="shared" si="18"/>
        <v>2.1924151771370163E-6</v>
      </c>
    </row>
    <row r="1020" spans="1:3">
      <c r="A1020">
        <f>calculations!$C$39/fugacity!B1020</f>
        <v>2.613746952625132E-6</v>
      </c>
      <c r="B1020">
        <f>EXP(calculations!$C$44)*EXP(-calculations!$C$43*(fugacity!A1020-1000)/(calculations!$C$41*calculations!$C$42))</f>
        <v>4.2441928297193576E-7</v>
      </c>
      <c r="C1020" s="14">
        <f t="shared" si="18"/>
        <v>2.1893276696531961E-6</v>
      </c>
    </row>
    <row r="1021" spans="1:3">
      <c r="A1021">
        <f>calculations!$C$39/fugacity!B1021</f>
        <v>2.6105896839140722E-6</v>
      </c>
      <c r="B1021">
        <f>EXP(calculations!$C$44)*EXP(-calculations!$C$43*(fugacity!A1021-1000)/(calculations!$C$41*calculations!$C$42))</f>
        <v>4.243624593708577E-7</v>
      </c>
      <c r="C1021" s="14">
        <f t="shared" si="18"/>
        <v>2.1862272245432145E-6</v>
      </c>
    </row>
    <row r="1022" spans="1:3">
      <c r="A1022">
        <f>calculations!$C$39/fugacity!B1022</f>
        <v>2.6074400336291152E-6</v>
      </c>
      <c r="B1022">
        <f>EXP(calculations!$C$44)*EXP(-calculations!$C$43*(fugacity!A1022-1000)/(calculations!$C$41*calculations!$C$42))</f>
        <v>4.2430564337763767E-7</v>
      </c>
      <c r="C1022" s="14">
        <f t="shared" ref="C1022:C1085" si="19">A1022-B1022</f>
        <v>2.1831343902514777E-6</v>
      </c>
    </row>
    <row r="1023" spans="1:3">
      <c r="A1023">
        <f>calculations!$C$39/fugacity!B1023</f>
        <v>2.6042979742288249E-6</v>
      </c>
      <c r="B1023">
        <f>EXP(calculations!$C$44)*EXP(-calculations!$C$43*(fugacity!A1023-1000)/(calculations!$C$41*calculations!$C$42))</f>
        <v>4.242488349912571E-7</v>
      </c>
      <c r="C1023" s="14">
        <f t="shared" si="19"/>
        <v>2.1800491392375677E-6</v>
      </c>
    </row>
    <row r="1024" spans="1:3">
      <c r="A1024">
        <f>calculations!$C$39/fugacity!B1024</f>
        <v>2.6011838078352575E-6</v>
      </c>
      <c r="B1024">
        <f>EXP(calculations!$C$44)*EXP(-calculations!$C$43*(fugacity!A1024-1000)/(calculations!$C$41*calculations!$C$42))</f>
        <v>4.2419203421069744E-7</v>
      </c>
      <c r="C1024" s="14">
        <f t="shared" si="19"/>
        <v>2.1769917736245599E-6</v>
      </c>
    </row>
    <row r="1025" spans="1:3">
      <c r="A1025">
        <f>calculations!$C$39/fugacity!B1025</f>
        <v>2.5980567992609224E-6</v>
      </c>
      <c r="B1025">
        <f>EXP(calculations!$C$44)*EXP(-calculations!$C$43*(fugacity!A1025-1000)/(calculations!$C$41*calculations!$C$42))</f>
        <v>4.2413524103494041E-7</v>
      </c>
      <c r="C1025" s="14">
        <f t="shared" si="19"/>
        <v>2.1739215582259822E-6</v>
      </c>
    </row>
    <row r="1026" spans="1:3">
      <c r="A1026">
        <f>calculations!$C$39/fugacity!B1026</f>
        <v>2.5949372999151804E-6</v>
      </c>
      <c r="B1026">
        <f>EXP(calculations!$C$44)*EXP(-calculations!$C$43*(fugacity!A1026-1000)/(calculations!$C$41*calculations!$C$42))</f>
        <v>4.2407845546296796E-7</v>
      </c>
      <c r="C1026" s="14">
        <f t="shared" si="19"/>
        <v>2.1708588444522123E-6</v>
      </c>
    </row>
    <row r="1027" spans="1:3">
      <c r="A1027">
        <f>calculations!$C$39/fugacity!B1027</f>
        <v>2.5918252827813692E-6</v>
      </c>
      <c r="B1027">
        <f>EXP(calculations!$C$44)*EXP(-calculations!$C$43*(fugacity!A1027-1000)/(calculations!$C$41*calculations!$C$42))</f>
        <v>4.2402167749376192E-7</v>
      </c>
      <c r="C1027" s="14">
        <f t="shared" si="19"/>
        <v>2.1678036052876071E-6</v>
      </c>
    </row>
    <row r="1028" spans="1:3">
      <c r="A1028">
        <f>calculations!$C$39/fugacity!B1028</f>
        <v>2.5887207209722724E-6</v>
      </c>
      <c r="B1028">
        <f>EXP(calculations!$C$44)*EXP(-calculations!$C$43*(fugacity!A1028-1000)/(calculations!$C$41*calculations!$C$42))</f>
        <v>4.2396490712630448E-7</v>
      </c>
      <c r="C1028" s="14">
        <f t="shared" si="19"/>
        <v>2.1647558138459679E-6</v>
      </c>
    </row>
    <row r="1029" spans="1:3">
      <c r="A1029">
        <f>calculations!$C$39/fugacity!B1029</f>
        <v>2.5856035006915823E-6</v>
      </c>
      <c r="B1029">
        <f>EXP(calculations!$C$44)*EXP(-calculations!$C$43*(fugacity!A1029-1000)/(calculations!$C$41*calculations!$C$42))</f>
        <v>4.2390814435957775E-7</v>
      </c>
      <c r="C1029" s="14">
        <f t="shared" si="19"/>
        <v>2.1616953563320044E-6</v>
      </c>
    </row>
    <row r="1030" spans="1:3">
      <c r="A1030">
        <f>calculations!$C$39/fugacity!B1030</f>
        <v>2.5825138173619489E-6</v>
      </c>
      <c r="B1030">
        <f>EXP(calculations!$C$44)*EXP(-calculations!$C$43*(fugacity!A1030-1000)/(calculations!$C$41*calculations!$C$42))</f>
        <v>4.2385138919256424E-7</v>
      </c>
      <c r="C1030" s="14">
        <f t="shared" si="19"/>
        <v>2.1586624281693848E-6</v>
      </c>
    </row>
    <row r="1031" spans="1:3">
      <c r="A1031">
        <f>calculations!$C$39/fugacity!B1031</f>
        <v>2.5794315092926487E-6</v>
      </c>
      <c r="B1031">
        <f>EXP(calculations!$C$44)*EXP(-calculations!$C$43*(fugacity!A1031-1000)/(calculations!$C$41*calculations!$C$42))</f>
        <v>4.2379464162424641E-7</v>
      </c>
      <c r="C1031" s="14">
        <f t="shared" si="19"/>
        <v>2.1556368676684023E-6</v>
      </c>
    </row>
    <row r="1032" spans="1:3">
      <c r="A1032">
        <f>calculations!$C$39/fugacity!B1032</f>
        <v>2.5763565501073764E-6</v>
      </c>
      <c r="B1032">
        <f>EXP(calculations!$C$44)*EXP(-calculations!$C$43*(fugacity!A1032-1000)/(calculations!$C$41*calculations!$C$42))</f>
        <v>4.237379016536069E-7</v>
      </c>
      <c r="C1032" s="14">
        <f t="shared" si="19"/>
        <v>2.1526186484537693E-6</v>
      </c>
    </row>
    <row r="1033" spans="1:3">
      <c r="A1033">
        <f>calculations!$C$39/fugacity!B1033</f>
        <v>2.5732690177095762E-6</v>
      </c>
      <c r="B1033">
        <f>EXP(calculations!$C$44)*EXP(-calculations!$C$43*(fugacity!A1033-1000)/(calculations!$C$41*calculations!$C$42))</f>
        <v>4.236811692796285E-7</v>
      </c>
      <c r="C1033" s="14">
        <f t="shared" si="19"/>
        <v>2.1495878484299477E-6</v>
      </c>
    </row>
    <row r="1034" spans="1:3">
      <c r="A1034">
        <f>calculations!$C$39/fugacity!B1034</f>
        <v>2.5702087249600062E-6</v>
      </c>
      <c r="B1034">
        <f>EXP(calculations!$C$44)*EXP(-calculations!$C$43*(fugacity!A1034-1000)/(calculations!$C$41*calculations!$C$42))</f>
        <v>4.2362444450129406E-7</v>
      </c>
      <c r="C1034" s="14">
        <f t="shared" si="19"/>
        <v>2.146584280458712E-6</v>
      </c>
    </row>
    <row r="1035" spans="1:3">
      <c r="A1035">
        <f>calculations!$C$39/fugacity!B1035</f>
        <v>2.5671359014286576E-6</v>
      </c>
      <c r="B1035">
        <f>EXP(calculations!$C$44)*EXP(-calculations!$C$43*(fugacity!A1035-1000)/(calculations!$C$41*calculations!$C$42))</f>
        <v>4.2356772731758679E-7</v>
      </c>
      <c r="C1035" s="14">
        <f t="shared" si="19"/>
        <v>2.1435681741110707E-6</v>
      </c>
    </row>
    <row r="1036" spans="1:3">
      <c r="A1036">
        <f>calculations!$C$39/fugacity!B1036</f>
        <v>2.5640901704341352E-6</v>
      </c>
      <c r="B1036">
        <f>EXP(calculations!$C$44)*EXP(-calculations!$C$43*(fugacity!A1036-1000)/(calculations!$C$41*calculations!$C$42))</f>
        <v>4.235110177274897E-7</v>
      </c>
      <c r="C1036" s="14">
        <f t="shared" si="19"/>
        <v>2.1405791527066454E-6</v>
      </c>
    </row>
    <row r="1037" spans="1:3">
      <c r="A1037">
        <f>calculations!$C$39/fugacity!B1037</f>
        <v>2.5610319509104713E-6</v>
      </c>
      <c r="B1037">
        <f>EXP(calculations!$C$44)*EXP(-calculations!$C$43*(fugacity!A1037-1000)/(calculations!$C$41*calculations!$C$42))</f>
        <v>4.2345431572998621E-7</v>
      </c>
      <c r="C1037" s="14">
        <f t="shared" si="19"/>
        <v>2.1375776351804849E-6</v>
      </c>
    </row>
    <row r="1038" spans="1:3">
      <c r="A1038">
        <f>calculations!$C$39/fugacity!B1038</f>
        <v>2.5579810178426203E-6</v>
      </c>
      <c r="B1038">
        <f>EXP(calculations!$C$44)*EXP(-calculations!$C$43*(fugacity!A1038-1000)/(calculations!$C$41*calculations!$C$42))</f>
        <v>4.2339762132405976E-7</v>
      </c>
      <c r="C1038" s="14">
        <f t="shared" si="19"/>
        <v>2.1345833965185605E-6</v>
      </c>
    </row>
    <row r="1039" spans="1:3">
      <c r="A1039">
        <f>calculations!$C$39/fugacity!B1039</f>
        <v>2.5549373452207111E-6</v>
      </c>
      <c r="B1039">
        <f>EXP(calculations!$C$44)*EXP(-calculations!$C$43*(fugacity!A1039-1000)/(calculations!$C$41*calculations!$C$42))</f>
        <v>4.2334093450869398E-7</v>
      </c>
      <c r="C1039" s="14">
        <f t="shared" si="19"/>
        <v>2.1315964107120171E-6</v>
      </c>
    </row>
    <row r="1040" spans="1:3">
      <c r="A1040">
        <f>calculations!$C$39/fugacity!B1040</f>
        <v>2.55192047394971E-6</v>
      </c>
      <c r="B1040">
        <f>EXP(calculations!$C$44)*EXP(-calculations!$C$43*(fugacity!A1040-1000)/(calculations!$C$41*calculations!$C$42))</f>
        <v>4.2328425528287257E-7</v>
      </c>
      <c r="C1040" s="14">
        <f t="shared" si="19"/>
        <v>2.1286362186668374E-6</v>
      </c>
    </row>
    <row r="1041" spans="1:3">
      <c r="A1041">
        <f>calculations!$C$39/fugacity!B1041</f>
        <v>2.5488911982578685E-6</v>
      </c>
      <c r="B1041">
        <f>EXP(calculations!$C$44)*EXP(-calculations!$C$43*(fugacity!A1041-1000)/(calculations!$C$41*calculations!$C$42))</f>
        <v>4.2322758364557937E-7</v>
      </c>
      <c r="C1041" s="14">
        <f t="shared" si="19"/>
        <v>2.125663614612289E-6</v>
      </c>
    </row>
    <row r="1042" spans="1:3">
      <c r="A1042">
        <f>calculations!$C$39/fugacity!B1042</f>
        <v>2.5458691058863396E-6</v>
      </c>
      <c r="B1042">
        <f>EXP(calculations!$C$44)*EXP(-calculations!$C$43*(fugacity!A1042-1000)/(calculations!$C$41*calculations!$C$42))</f>
        <v>4.2317091959579847E-7</v>
      </c>
      <c r="C1042" s="14">
        <f t="shared" si="19"/>
        <v>2.1226981862905412E-6</v>
      </c>
    </row>
    <row r="1043" spans="1:3">
      <c r="A1043">
        <f>calculations!$C$39/fugacity!B1043</f>
        <v>2.5428541713146746E-6</v>
      </c>
      <c r="B1043">
        <f>EXP(calculations!$C$44)*EXP(-calculations!$C$43*(fugacity!A1043-1000)/(calculations!$C$41*calculations!$C$42))</f>
        <v>4.231142631325139E-7</v>
      </c>
      <c r="C1043" s="14">
        <f t="shared" si="19"/>
        <v>2.1197399081821605E-6</v>
      </c>
    </row>
    <row r="1044" spans="1:3">
      <c r="A1044">
        <f>calculations!$C$39/fugacity!B1044</f>
        <v>2.5398269870690941E-6</v>
      </c>
      <c r="B1044">
        <f>EXP(calculations!$C$44)*EXP(-calculations!$C$43*(fugacity!A1044-1000)/(calculations!$C$41*calculations!$C$42))</f>
        <v>4.2305761425471006E-7</v>
      </c>
      <c r="C1044" s="14">
        <f t="shared" si="19"/>
        <v>2.1167693728143841E-6</v>
      </c>
    </row>
    <row r="1045" spans="1:3">
      <c r="A1045">
        <f>calculations!$C$39/fugacity!B1045</f>
        <v>2.5368263377886611E-6</v>
      </c>
      <c r="B1045">
        <f>EXP(calculations!$C$44)*EXP(-calculations!$C$43*(fugacity!A1045-1000)/(calculations!$C$41*calculations!$C$42))</f>
        <v>4.2300097296137133E-7</v>
      </c>
      <c r="C1045" s="14">
        <f t="shared" si="19"/>
        <v>2.1138253648272895E-6</v>
      </c>
    </row>
    <row r="1046" spans="1:3">
      <c r="A1046">
        <f>calculations!$C$39/fugacity!B1046</f>
        <v>2.5338327703064399E-6</v>
      </c>
      <c r="B1046">
        <f>EXP(calculations!$C$44)*EXP(-calculations!$C$43*(fugacity!A1046-1000)/(calculations!$C$41*calculations!$C$42))</f>
        <v>4.2294433925148219E-7</v>
      </c>
      <c r="C1046" s="14">
        <f t="shared" si="19"/>
        <v>2.1108884310549577E-6</v>
      </c>
    </row>
    <row r="1047" spans="1:3">
      <c r="A1047">
        <f>calculations!$C$39/fugacity!B1047</f>
        <v>2.530846259581473E-6</v>
      </c>
      <c r="B1047">
        <f>EXP(calculations!$C$44)*EXP(-calculations!$C$43*(fugacity!A1047-1000)/(calculations!$C$41*calculations!$C$42))</f>
        <v>4.2288771312402739E-7</v>
      </c>
      <c r="C1047" s="14">
        <f t="shared" si="19"/>
        <v>2.1079585464574458E-6</v>
      </c>
    </row>
    <row r="1048" spans="1:3">
      <c r="A1048">
        <f>calculations!$C$39/fugacity!B1048</f>
        <v>2.5278475810220202E-6</v>
      </c>
      <c r="B1048">
        <f>EXP(calculations!$C$44)*EXP(-calculations!$C$43*(fugacity!A1048-1000)/(calculations!$C$41*calculations!$C$42))</f>
        <v>4.2283109457799176E-7</v>
      </c>
      <c r="C1048" s="14">
        <f t="shared" si="19"/>
        <v>2.1050164864440283E-6</v>
      </c>
    </row>
    <row r="1049" spans="1:3">
      <c r="A1049">
        <f>calculations!$C$39/fugacity!B1049</f>
        <v>2.5248751542860265E-6</v>
      </c>
      <c r="B1049">
        <f>EXP(calculations!$C$44)*EXP(-calculations!$C$43*(fugacity!A1049-1000)/(calculations!$C$41*calculations!$C$42))</f>
        <v>4.2277448361236017E-7</v>
      </c>
      <c r="C1049" s="14">
        <f t="shared" si="19"/>
        <v>2.1021006706736663E-6</v>
      </c>
    </row>
    <row r="1050" spans="1:3">
      <c r="A1050">
        <f>calculations!$C$39/fugacity!B1050</f>
        <v>2.5218906004449483E-6</v>
      </c>
      <c r="B1050">
        <f>EXP(calculations!$C$44)*EXP(-calculations!$C$43*(fugacity!A1050-1000)/(calculations!$C$41*calculations!$C$42))</f>
        <v>4.2271788022611783E-7</v>
      </c>
      <c r="C1050" s="14">
        <f t="shared" si="19"/>
        <v>2.0991727202188304E-6</v>
      </c>
    </row>
    <row r="1051" spans="1:3">
      <c r="A1051">
        <f>calculations!$C$39/fugacity!B1051</f>
        <v>2.5189321583049858E-6</v>
      </c>
      <c r="B1051">
        <f>EXP(calculations!$C$44)*EXP(-calculations!$C$43*(fugacity!A1051-1000)/(calculations!$C$41*calculations!$C$42))</f>
        <v>4.2266128441824989E-7</v>
      </c>
      <c r="C1051" s="14">
        <f t="shared" si="19"/>
        <v>2.0962708738867358E-6</v>
      </c>
    </row>
    <row r="1052" spans="1:3">
      <c r="A1052">
        <f>calculations!$C$39/fugacity!B1052</f>
        <v>2.5159616296190106E-6</v>
      </c>
      <c r="B1052">
        <f>EXP(calculations!$C$44)*EXP(-calculations!$C$43*(fugacity!A1052-1000)/(calculations!$C$41*calculations!$C$42))</f>
        <v>4.226046961877417E-7</v>
      </c>
      <c r="C1052" s="14">
        <f t="shared" si="19"/>
        <v>2.093356933431269E-6</v>
      </c>
    </row>
    <row r="1053" spans="1:3">
      <c r="A1053">
        <f>calculations!$C$39/fugacity!B1053</f>
        <v>2.5129980988562453E-6</v>
      </c>
      <c r="B1053">
        <f>EXP(calculations!$C$44)*EXP(-calculations!$C$43*(fugacity!A1053-1000)/(calculations!$C$41*calculations!$C$42))</f>
        <v>4.2254811553357885E-7</v>
      </c>
      <c r="C1053" s="14">
        <f t="shared" si="19"/>
        <v>2.0904499833226663E-6</v>
      </c>
    </row>
    <row r="1054" spans="1:3">
      <c r="A1054">
        <f>calculations!$C$39/fugacity!B1054</f>
        <v>2.5100604714545884E-6</v>
      </c>
      <c r="B1054">
        <f>EXP(calculations!$C$44)*EXP(-calculations!$C$43*(fugacity!A1054-1000)/(calculations!$C$41*calculations!$C$42))</f>
        <v>4.2249154245474695E-7</v>
      </c>
      <c r="C1054" s="14">
        <f t="shared" si="19"/>
        <v>2.0875689289998416E-6</v>
      </c>
    </row>
    <row r="1055" spans="1:3">
      <c r="A1055">
        <f>calculations!$C$39/fugacity!B1055</f>
        <v>2.5071108180919253E-6</v>
      </c>
      <c r="B1055">
        <f>EXP(calculations!$C$44)*EXP(-calculations!$C$43*(fugacity!A1055-1000)/(calculations!$C$41*calculations!$C$42))</f>
        <v>4.2243497695023169E-7</v>
      </c>
      <c r="C1055" s="14">
        <f t="shared" si="19"/>
        <v>2.0846758411416934E-6</v>
      </c>
    </row>
    <row r="1056" spans="1:3">
      <c r="A1056">
        <f>calculations!$C$39/fugacity!B1056</f>
        <v>2.5041680890586738E-6</v>
      </c>
      <c r="B1056">
        <f>EXP(calculations!$C$44)*EXP(-calculations!$C$43*(fugacity!A1056-1000)/(calculations!$C$41*calculations!$C$42))</f>
        <v>4.2237841901901905E-7</v>
      </c>
      <c r="C1056" s="14">
        <f t="shared" si="19"/>
        <v>2.0817896700396548E-6</v>
      </c>
    </row>
    <row r="1057" spans="1:3">
      <c r="A1057">
        <f>calculations!$C$39/fugacity!B1057</f>
        <v>2.5012322600010609E-6</v>
      </c>
      <c r="B1057">
        <f>EXP(calculations!$C$44)*EXP(-calculations!$C$43*(fugacity!A1057-1000)/(calculations!$C$41*calculations!$C$42))</f>
        <v>4.2232186866009509E-7</v>
      </c>
      <c r="C1057" s="14">
        <f t="shared" si="19"/>
        <v>2.0789103913409657E-6</v>
      </c>
    </row>
    <row r="1058" spans="1:3">
      <c r="A1058">
        <f>calculations!$C$39/fugacity!B1058</f>
        <v>2.4983033066793863E-6</v>
      </c>
      <c r="B1058">
        <f>EXP(calculations!$C$44)*EXP(-calculations!$C$43*(fugacity!A1058-1000)/(calculations!$C$41*calculations!$C$42))</f>
        <v>4.2226532587244596E-7</v>
      </c>
      <c r="C1058" s="14">
        <f t="shared" si="19"/>
        <v>2.0760379808069402E-6</v>
      </c>
    </row>
    <row r="1059" spans="1:3">
      <c r="A1059">
        <f>calculations!$C$39/fugacity!B1059</f>
        <v>2.4953812049673564E-6</v>
      </c>
      <c r="B1059">
        <f>EXP(calculations!$C$44)*EXP(-calculations!$C$43*(fugacity!A1059-1000)/(calculations!$C$41*calculations!$C$42))</f>
        <v>4.2220879065505798E-7</v>
      </c>
      <c r="C1059" s="14">
        <f t="shared" si="19"/>
        <v>2.0731724143122985E-6</v>
      </c>
    </row>
    <row r="1060" spans="1:3">
      <c r="A1060">
        <f>calculations!$C$39/fugacity!B1060</f>
        <v>2.4924659308514216E-6</v>
      </c>
      <c r="B1060">
        <f>EXP(calculations!$C$44)*EXP(-calculations!$C$43*(fugacity!A1060-1000)/(calculations!$C$41*calculations!$C$42))</f>
        <v>4.2215226300691762E-7</v>
      </c>
      <c r="C1060" s="14">
        <f t="shared" si="19"/>
        <v>2.0703136678445037E-6</v>
      </c>
    </row>
    <row r="1061" spans="1:3">
      <c r="A1061">
        <f>calculations!$C$39/fugacity!B1061</f>
        <v>2.4895574604301179E-6</v>
      </c>
      <c r="B1061">
        <f>EXP(calculations!$C$44)*EXP(-calculations!$C$43*(fugacity!A1061-1000)/(calculations!$C$41*calculations!$C$42))</f>
        <v>4.220957429270114E-7</v>
      </c>
      <c r="C1061" s="14">
        <f t="shared" si="19"/>
        <v>2.0674617175031067E-6</v>
      </c>
    </row>
    <row r="1062" spans="1:3">
      <c r="A1062">
        <f>calculations!$C$39/fugacity!B1062</f>
        <v>2.4866371911517972E-6</v>
      </c>
      <c r="B1062">
        <f>EXP(calculations!$C$44)*EXP(-calculations!$C$43*(fugacity!A1062-1000)/(calculations!$C$41*calculations!$C$42))</f>
        <v>4.2203923041432611E-7</v>
      </c>
      <c r="C1062" s="14">
        <f t="shared" si="19"/>
        <v>2.0645979607374708E-6</v>
      </c>
    </row>
    <row r="1063" spans="1:3">
      <c r="A1063">
        <f>calculations!$C$39/fugacity!B1063</f>
        <v>2.4837423000934415E-6</v>
      </c>
      <c r="B1063">
        <f>EXP(calculations!$C$44)*EXP(-calculations!$C$43*(fugacity!A1063-1000)/(calculations!$C$41*calculations!$C$42))</f>
        <v>4.2198272546784865E-7</v>
      </c>
      <c r="C1063" s="14">
        <f t="shared" si="19"/>
        <v>2.0617595746255927E-6</v>
      </c>
    </row>
    <row r="1064" spans="1:3">
      <c r="A1064">
        <f>calculations!$C$39/fugacity!B1064</f>
        <v>2.480835649369926E-6</v>
      </c>
      <c r="B1064">
        <f>EXP(calculations!$C$44)*EXP(-calculations!$C$43*(fugacity!A1064-1000)/(calculations!$C$41*calculations!$C$42))</f>
        <v>4.2192622808656586E-7</v>
      </c>
      <c r="C1064" s="14">
        <f t="shared" si="19"/>
        <v>2.0589094212833601E-6</v>
      </c>
    </row>
    <row r="1065" spans="1:3">
      <c r="A1065">
        <f>calculations!$C$39/fugacity!B1065</f>
        <v>2.4779542427949727E-6</v>
      </c>
      <c r="B1065">
        <f>EXP(calculations!$C$44)*EXP(-calculations!$C$43*(fugacity!A1065-1000)/(calculations!$C$41*calculations!$C$42))</f>
        <v>4.2186973826946506E-7</v>
      </c>
      <c r="C1065" s="14">
        <f t="shared" si="19"/>
        <v>2.0560845045255075E-6</v>
      </c>
    </row>
    <row r="1066" spans="1:3">
      <c r="A1066">
        <f>calculations!$C$39/fugacity!B1066</f>
        <v>2.475061115583559E-6</v>
      </c>
      <c r="B1066">
        <f>EXP(calculations!$C$44)*EXP(-calculations!$C$43*(fugacity!A1066-1000)/(calculations!$C$41*calculations!$C$42))</f>
        <v>4.2181325601553336E-7</v>
      </c>
      <c r="C1066" s="14">
        <f t="shared" si="19"/>
        <v>2.0532478595680255E-6</v>
      </c>
    </row>
    <row r="1067" spans="1:3">
      <c r="A1067">
        <f>calculations!$C$39/fugacity!B1067</f>
        <v>2.4721930994943114E-6</v>
      </c>
      <c r="B1067">
        <f>EXP(calculations!$C$44)*EXP(-calculations!$C$43*(fugacity!A1067-1000)/(calculations!$C$41*calculations!$C$42))</f>
        <v>4.2175678132375824E-7</v>
      </c>
      <c r="C1067" s="14">
        <f t="shared" si="19"/>
        <v>2.0504363181705532E-6</v>
      </c>
    </row>
    <row r="1068" spans="1:3">
      <c r="A1068">
        <f>calculations!$C$39/fugacity!B1068</f>
        <v>2.4693134016346365E-6</v>
      </c>
      <c r="B1068">
        <f>EXP(calculations!$C$44)*EXP(-calculations!$C$43*(fugacity!A1068-1000)/(calculations!$C$41*calculations!$C$42))</f>
        <v>4.2170031419312722E-7</v>
      </c>
      <c r="C1068" s="14">
        <f t="shared" si="19"/>
        <v>2.0476130874415094E-6</v>
      </c>
    </row>
    <row r="1069" spans="1:3">
      <c r="A1069">
        <f>calculations!$C$39/fugacity!B1069</f>
        <v>2.4664404047170678E-6</v>
      </c>
      <c r="B1069">
        <f>EXP(calculations!$C$44)*EXP(-calculations!$C$43*(fugacity!A1069-1000)/(calculations!$C$41*calculations!$C$42))</f>
        <v>4.2164385462262794E-7</v>
      </c>
      <c r="C1069" s="14">
        <f t="shared" si="19"/>
        <v>2.0447965500944398E-6</v>
      </c>
    </row>
    <row r="1070" spans="1:3">
      <c r="A1070">
        <f>calculations!$C$39/fugacity!B1070</f>
        <v>2.4635923211088497E-6</v>
      </c>
      <c r="B1070">
        <f>EXP(calculations!$C$44)*EXP(-calculations!$C$43*(fugacity!A1070-1000)/(calculations!$C$41*calculations!$C$42))</f>
        <v>4.2158740261124825E-7</v>
      </c>
      <c r="C1070" s="14">
        <f t="shared" si="19"/>
        <v>2.0420049184976013E-6</v>
      </c>
    </row>
    <row r="1071" spans="1:3">
      <c r="A1071">
        <f>calculations!$C$39/fugacity!B1071</f>
        <v>2.4607326137869119E-6</v>
      </c>
      <c r="B1071">
        <f>EXP(calculations!$C$44)*EXP(-calculations!$C$43*(fugacity!A1071-1000)/(calculations!$C$41*calculations!$C$42))</f>
        <v>4.2153095815797606E-7</v>
      </c>
      <c r="C1071" s="14">
        <f t="shared" si="19"/>
        <v>2.039201655628936E-6</v>
      </c>
    </row>
    <row r="1072" spans="1:3">
      <c r="A1072">
        <f>calculations!$C$39/fugacity!B1072</f>
        <v>2.4578795377927864E-6</v>
      </c>
      <c r="B1072">
        <f>EXP(calculations!$C$44)*EXP(-calculations!$C$43*(fugacity!A1072-1000)/(calculations!$C$41*calculations!$C$42))</f>
        <v>4.2147452126179953E-7</v>
      </c>
      <c r="C1072" s="14">
        <f t="shared" si="19"/>
        <v>2.0364050165309868E-6</v>
      </c>
    </row>
    <row r="1073" spans="1:3">
      <c r="A1073">
        <f>calculations!$C$39/fugacity!B1073</f>
        <v>2.4550330700872716E-6</v>
      </c>
      <c r="B1073">
        <f>EXP(calculations!$C$44)*EXP(-calculations!$C$43*(fugacity!A1073-1000)/(calculations!$C$41*calculations!$C$42))</f>
        <v>4.2141809192170677E-7</v>
      </c>
      <c r="C1073" s="14">
        <f t="shared" si="19"/>
        <v>2.0336149781655647E-6</v>
      </c>
    </row>
    <row r="1074" spans="1:3">
      <c r="A1074">
        <f>calculations!$C$39/fugacity!B1074</f>
        <v>2.4521931877377707E-6</v>
      </c>
      <c r="B1074">
        <f>EXP(calculations!$C$44)*EXP(-calculations!$C$43*(fugacity!A1074-1000)/(calculations!$C$41*calculations!$C$42))</f>
        <v>4.2136167013668616E-7</v>
      </c>
      <c r="C1074" s="14">
        <f t="shared" si="19"/>
        <v>2.0308315176010846E-6</v>
      </c>
    </row>
    <row r="1075" spans="1:3">
      <c r="A1075">
        <f>calculations!$C$39/fugacity!B1075</f>
        <v>2.4493598679176721E-6</v>
      </c>
      <c r="B1075">
        <f>EXP(calculations!$C$44)*EXP(-calculations!$C$43*(fugacity!A1075-1000)/(calculations!$C$41*calculations!$C$42))</f>
        <v>4.2130525590572629E-7</v>
      </c>
      <c r="C1075" s="14">
        <f t="shared" si="19"/>
        <v>2.0280546120119459E-6</v>
      </c>
    </row>
    <row r="1076" spans="1:3">
      <c r="A1076">
        <f>calculations!$C$39/fugacity!B1076</f>
        <v>2.4465151038490519E-6</v>
      </c>
      <c r="B1076">
        <f>EXP(calculations!$C$44)*EXP(-calculations!$C$43*(fugacity!A1076-1000)/(calculations!$C$41*calculations!$C$42))</f>
        <v>4.212488492278156E-7</v>
      </c>
      <c r="C1076" s="14">
        <f t="shared" si="19"/>
        <v>2.0252662546212365E-6</v>
      </c>
    </row>
    <row r="1077" spans="1:3">
      <c r="A1077">
        <f>calculations!$C$39/fugacity!B1077</f>
        <v>2.443694882467335E-6</v>
      </c>
      <c r="B1077">
        <f>EXP(calculations!$C$44)*EXP(-calculations!$C$43*(fugacity!A1077-1000)/(calculations!$C$41*calculations!$C$42))</f>
        <v>4.2119245010194298E-7</v>
      </c>
      <c r="C1077" s="14">
        <f t="shared" si="19"/>
        <v>2.0225024323653923E-6</v>
      </c>
    </row>
    <row r="1078" spans="1:3">
      <c r="A1078">
        <f>calculations!$C$39/fugacity!B1078</f>
        <v>2.4408811556219603E-6</v>
      </c>
      <c r="B1078">
        <f>EXP(calculations!$C$44)*EXP(-calculations!$C$43*(fugacity!A1078-1000)/(calculations!$C$41*calculations!$C$42))</f>
        <v>4.2113605852709724E-7</v>
      </c>
      <c r="C1078" s="14">
        <f t="shared" si="19"/>
        <v>2.0197450970948629E-6</v>
      </c>
    </row>
    <row r="1079" spans="1:3">
      <c r="A1079">
        <f>calculations!$C$39/fugacity!B1079</f>
        <v>2.4380560409968517E-6</v>
      </c>
      <c r="B1079">
        <f>EXP(calculations!$C$44)*EXP(-calculations!$C$43*(fugacity!A1079-1000)/(calculations!$C$41*calculations!$C$42))</f>
        <v>4.2107967450226745E-7</v>
      </c>
      <c r="C1079" s="14">
        <f t="shared" si="19"/>
        <v>2.0169763664945842E-6</v>
      </c>
    </row>
    <row r="1080" spans="1:3">
      <c r="A1080">
        <f>calculations!$C$39/fugacity!B1080</f>
        <v>2.4352552771133047E-6</v>
      </c>
      <c r="B1080">
        <f>EXP(calculations!$C$44)*EXP(-calculations!$C$43*(fugacity!A1080-1000)/(calculations!$C$41*calculations!$C$42))</f>
        <v>4.2102329802644277E-7</v>
      </c>
      <c r="C1080" s="14">
        <f t="shared" si="19"/>
        <v>2.0142319790868617E-6</v>
      </c>
    </row>
    <row r="1081" spans="1:3">
      <c r="A1081">
        <f>calculations!$C$39/fugacity!B1081</f>
        <v>2.4324609407090896E-6</v>
      </c>
      <c r="B1081">
        <f>EXP(calculations!$C$44)*EXP(-calculations!$C$43*(fugacity!A1081-1000)/(calculations!$C$41*calculations!$C$42))</f>
        <v>4.2096692909861255E-7</v>
      </c>
      <c r="C1081" s="14">
        <f t="shared" si="19"/>
        <v>2.0114940116104771E-6</v>
      </c>
    </row>
    <row r="1082" spans="1:3">
      <c r="A1082">
        <f>calculations!$C$39/fugacity!B1082</f>
        <v>2.4296552726434754E-6</v>
      </c>
      <c r="B1082">
        <f>EXP(calculations!$C$44)*EXP(-calculations!$C$43*(fugacity!A1082-1000)/(calculations!$C$41*calculations!$C$42))</f>
        <v>4.2091056771776605E-7</v>
      </c>
      <c r="C1082" s="14">
        <f t="shared" si="19"/>
        <v>2.0087447049257095E-6</v>
      </c>
    </row>
    <row r="1083" spans="1:3">
      <c r="A1083">
        <f>calculations!$C$39/fugacity!B1083</f>
        <v>2.4268560693922396E-6</v>
      </c>
      <c r="B1083">
        <f>EXP(calculations!$C$44)*EXP(-calculations!$C$43*(fugacity!A1083-1000)/(calculations!$C$41*calculations!$C$42))</f>
        <v>4.2085421388289304E-7</v>
      </c>
      <c r="C1083" s="14">
        <f t="shared" si="19"/>
        <v>2.0060018555093467E-6</v>
      </c>
    </row>
    <row r="1084" spans="1:3">
      <c r="A1084">
        <f>calculations!$C$39/fugacity!B1084</f>
        <v>2.424080964125633E-6</v>
      </c>
      <c r="B1084">
        <f>EXP(calculations!$C$44)*EXP(-calculations!$C$43*(fugacity!A1084-1000)/(calculations!$C$41*calculations!$C$42))</f>
        <v>4.207978675929831E-7</v>
      </c>
      <c r="C1084" s="14">
        <f t="shared" si="19"/>
        <v>2.0032830965326499E-6</v>
      </c>
    </row>
    <row r="1085" spans="1:3">
      <c r="A1085">
        <f>calculations!$C$39/fugacity!B1085</f>
        <v>2.421294583084923E-6</v>
      </c>
      <c r="B1085">
        <f>EXP(calculations!$C$44)*EXP(-calculations!$C$43*(fugacity!A1085-1000)/(calculations!$C$41*calculations!$C$42))</f>
        <v>4.2074152884702615E-7</v>
      </c>
      <c r="C1085" s="14">
        <f t="shared" si="19"/>
        <v>2.000553054237897E-6</v>
      </c>
    </row>
    <row r="1086" spans="1:3">
      <c r="A1086">
        <f>calculations!$C$39/fugacity!B1086</f>
        <v>2.4185146003496821E-6</v>
      </c>
      <c r="B1086">
        <f>EXP(calculations!$C$44)*EXP(-calculations!$C$43*(fugacity!A1086-1000)/(calculations!$C$41*calculations!$C$42))</f>
        <v>4.2068519764401205E-7</v>
      </c>
      <c r="C1086" s="14">
        <f t="shared" ref="C1086:C1149" si="20">A1086-B1086</f>
        <v>1.9978294027056702E-6</v>
      </c>
    </row>
    <row r="1087" spans="1:3">
      <c r="A1087">
        <f>calculations!$C$39/fugacity!B1087</f>
        <v>2.415740993906753E-6</v>
      </c>
      <c r="B1087">
        <f>EXP(calculations!$C$44)*EXP(-calculations!$C$43*(fugacity!A1087-1000)/(calculations!$C$41*calculations!$C$42))</f>
        <v>4.2062887398293104E-7</v>
      </c>
      <c r="C1087" s="14">
        <f t="shared" si="20"/>
        <v>1.9951121199238218E-6</v>
      </c>
    </row>
    <row r="1088" spans="1:3">
      <c r="A1088">
        <f>calculations!$C$39/fugacity!B1088</f>
        <v>2.4129737418438425E-6</v>
      </c>
      <c r="B1088">
        <f>EXP(calculations!$C$44)*EXP(-calculations!$C$43*(fugacity!A1088-1000)/(calculations!$C$41*calculations!$C$42))</f>
        <v>4.2057255786277333E-7</v>
      </c>
      <c r="C1088" s="14">
        <f t="shared" si="20"/>
        <v>1.9924011839810691E-6</v>
      </c>
    </row>
    <row r="1089" spans="1:3">
      <c r="A1089">
        <f>calculations!$C$39/fugacity!B1089</f>
        <v>2.4102128223489453E-6</v>
      </c>
      <c r="B1089">
        <f>EXP(calculations!$C$44)*EXP(-calculations!$C$43*(fugacity!A1089-1000)/(calculations!$C$41*calculations!$C$42))</f>
        <v>4.2051624928252922E-7</v>
      </c>
      <c r="C1089" s="14">
        <f t="shared" si="20"/>
        <v>1.9896965730664162E-6</v>
      </c>
    </row>
    <row r="1090" spans="1:3">
      <c r="A1090">
        <f>calculations!$C$39/fugacity!B1090</f>
        <v>2.4074582137097723E-6</v>
      </c>
      <c r="B1090">
        <f>EXP(calculations!$C$44)*EXP(-calculations!$C$43*(fugacity!A1090-1000)/(calculations!$C$41*calculations!$C$42))</f>
        <v>4.2045994824118926E-7</v>
      </c>
      <c r="C1090" s="14">
        <f t="shared" si="20"/>
        <v>1.986998265468583E-6</v>
      </c>
    </row>
    <row r="1091" spans="1:3">
      <c r="A1091">
        <f>calculations!$C$39/fugacity!B1091</f>
        <v>2.4047098943131787E-6</v>
      </c>
      <c r="B1091">
        <f>EXP(calculations!$C$44)*EXP(-calculations!$C$43*(fugacity!A1091-1000)/(calculations!$C$41*calculations!$C$42))</f>
        <v>4.2040365473774415E-7</v>
      </c>
      <c r="C1091" s="14">
        <f t="shared" si="20"/>
        <v>1.9843062395754345E-6</v>
      </c>
    </row>
    <row r="1092" spans="1:3">
      <c r="A1092">
        <f>calculations!$C$39/fugacity!B1092</f>
        <v>2.401967842644601E-6</v>
      </c>
      <c r="B1092">
        <f>EXP(calculations!$C$44)*EXP(-calculations!$C$43*(fugacity!A1092-1000)/(calculations!$C$41*calculations!$C$42))</f>
        <v>4.203473687711846E-7</v>
      </c>
      <c r="C1092" s="14">
        <f t="shared" si="20"/>
        <v>1.9816204738734166E-6</v>
      </c>
    </row>
    <row r="1093" spans="1:3">
      <c r="A1093">
        <f>calculations!$C$39/fugacity!B1093</f>
        <v>2.3992147419101736E-6</v>
      </c>
      <c r="B1093">
        <f>EXP(calculations!$C$44)*EXP(-calculations!$C$43*(fugacity!A1093-1000)/(calculations!$C$41*calculations!$C$42))</f>
        <v>4.2029109034050163E-7</v>
      </c>
      <c r="C1093" s="14">
        <f t="shared" si="20"/>
        <v>1.9789236515696722E-6</v>
      </c>
    </row>
    <row r="1094" spans="1:3">
      <c r="A1094">
        <f>calculations!$C$39/fugacity!B1094</f>
        <v>2.396485200876455E-6</v>
      </c>
      <c r="B1094">
        <f>EXP(calculations!$C$44)*EXP(-calculations!$C$43*(fugacity!A1094-1000)/(calculations!$C$41*calculations!$C$42))</f>
        <v>4.2023481944468622E-7</v>
      </c>
      <c r="C1094" s="14">
        <f t="shared" si="20"/>
        <v>1.9762503814317686E-6</v>
      </c>
    </row>
    <row r="1095" spans="1:3">
      <c r="A1095">
        <f>calculations!$C$39/fugacity!B1095</f>
        <v>2.3937446468772648E-6</v>
      </c>
      <c r="B1095">
        <f>EXP(calculations!$C$44)*EXP(-calculations!$C$43*(fugacity!A1095-1000)/(calculations!$C$41*calculations!$C$42))</f>
        <v>4.2017855608272955E-7</v>
      </c>
      <c r="C1095" s="14">
        <f t="shared" si="20"/>
        <v>1.9735660907945352E-6</v>
      </c>
    </row>
    <row r="1096" spans="1:3">
      <c r="A1096">
        <f>calculations!$C$39/fugacity!B1096</f>
        <v>2.3910275310534868E-6</v>
      </c>
      <c r="B1096">
        <f>EXP(calculations!$C$44)*EXP(-calculations!$C$43*(fugacity!A1096-1000)/(calculations!$C$41*calculations!$C$42))</f>
        <v>4.2012230025362301E-7</v>
      </c>
      <c r="C1096" s="14">
        <f t="shared" si="20"/>
        <v>1.970905230799864E-6</v>
      </c>
    </row>
    <row r="1097" spans="1:3">
      <c r="A1097">
        <f>calculations!$C$39/fugacity!B1097</f>
        <v>2.3882994382155012E-6</v>
      </c>
      <c r="B1097">
        <f>EXP(calculations!$C$44)*EXP(-calculations!$C$43*(fugacity!A1097-1000)/(calculations!$C$41*calculations!$C$42))</f>
        <v>4.20066051956358E-7</v>
      </c>
      <c r="C1097" s="14">
        <f t="shared" si="20"/>
        <v>1.9682333862591432E-6</v>
      </c>
    </row>
    <row r="1098" spans="1:3">
      <c r="A1098">
        <f>calculations!$C$39/fugacity!B1098</f>
        <v>2.3855946629527079E-6</v>
      </c>
      <c r="B1098">
        <f>EXP(calculations!$C$44)*EXP(-calculations!$C$43*(fugacity!A1098-1000)/(calculations!$C$41*calculations!$C$42))</f>
        <v>4.2000981118992614E-7</v>
      </c>
      <c r="C1098" s="14">
        <f t="shared" si="20"/>
        <v>1.9655848517627816E-6</v>
      </c>
    </row>
    <row r="1099" spans="1:3">
      <c r="A1099">
        <f>calculations!$C$39/fugacity!B1099</f>
        <v>2.382878946478329E-6</v>
      </c>
      <c r="B1099">
        <f>EXP(calculations!$C$44)*EXP(-calculations!$C$43*(fugacity!A1099-1000)/(calculations!$C$41*calculations!$C$42))</f>
        <v>4.1995357795331917E-7</v>
      </c>
      <c r="C1099" s="14">
        <f t="shared" si="20"/>
        <v>1.9629253685250096E-6</v>
      </c>
    </row>
    <row r="1100" spans="1:3">
      <c r="A1100">
        <f>calculations!$C$39/fugacity!B1100</f>
        <v>2.3801694060152698E-6</v>
      </c>
      <c r="B1100">
        <f>EXP(calculations!$C$44)*EXP(-calculations!$C$43*(fugacity!A1100-1000)/(calculations!$C$41*calculations!$C$42))</f>
        <v>4.1989735224552894E-7</v>
      </c>
      <c r="C1100" s="14">
        <f t="shared" si="20"/>
        <v>1.960272053769741E-6</v>
      </c>
    </row>
    <row r="1101" spans="1:3">
      <c r="A1101">
        <f>calculations!$C$39/fugacity!B1101</f>
        <v>2.377466020519474E-6</v>
      </c>
      <c r="B1101">
        <f>EXP(calculations!$C$44)*EXP(-calculations!$C$43*(fugacity!A1101-1000)/(calculations!$C$41*calculations!$C$42))</f>
        <v>4.1984113406554745E-7</v>
      </c>
      <c r="C1101" s="14">
        <f t="shared" si="20"/>
        <v>1.9576248864539266E-6</v>
      </c>
    </row>
    <row r="1102" spans="1:3">
      <c r="A1102">
        <f>calculations!$C$39/fugacity!B1102</f>
        <v>2.3747857137634582E-6</v>
      </c>
      <c r="B1102">
        <f>EXP(calculations!$C$44)*EXP(-calculations!$C$43*(fugacity!A1102-1000)/(calculations!$C$41*calculations!$C$42))</f>
        <v>4.1978492341236686E-7</v>
      </c>
      <c r="C1102" s="14">
        <f t="shared" si="20"/>
        <v>1.9550007903510914E-6</v>
      </c>
    </row>
    <row r="1103" spans="1:3">
      <c r="A1103">
        <f>calculations!$C$39/fugacity!B1103</f>
        <v>2.3720945370688647E-6</v>
      </c>
      <c r="B1103">
        <f>EXP(calculations!$C$44)*EXP(-calculations!$C$43*(fugacity!A1103-1000)/(calculations!$C$41*calculations!$C$42))</f>
        <v>4.1972872028497939E-7</v>
      </c>
      <c r="C1103" s="14">
        <f t="shared" si="20"/>
        <v>1.9523658167838852E-6</v>
      </c>
    </row>
    <row r="1104" spans="1:3">
      <c r="A1104">
        <f>calculations!$C$39/fugacity!B1104</f>
        <v>2.3694094529104635E-6</v>
      </c>
      <c r="B1104">
        <f>EXP(calculations!$C$44)*EXP(-calculations!$C$43*(fugacity!A1104-1000)/(calculations!$C$41*calculations!$C$42))</f>
        <v>4.1967252468237752E-7</v>
      </c>
      <c r="C1104" s="14">
        <f t="shared" si="20"/>
        <v>1.9497369282280859E-6</v>
      </c>
    </row>
    <row r="1105" spans="1:3">
      <c r="A1105">
        <f>calculations!$C$39/fugacity!B1105</f>
        <v>2.3667136106589194E-6</v>
      </c>
      <c r="B1105">
        <f>EXP(calculations!$C$44)*EXP(-calculations!$C$43*(fugacity!A1105-1000)/(calculations!$C$41*calculations!$C$42))</f>
        <v>4.1961633660355369E-7</v>
      </c>
      <c r="C1105" s="14">
        <f t="shared" si="20"/>
        <v>1.9470972740553659E-6</v>
      </c>
    </row>
    <row r="1106" spans="1:3">
      <c r="A1106">
        <f>calculations!$C$39/fugacity!B1106</f>
        <v>2.3640406876621884E-6</v>
      </c>
      <c r="B1106">
        <f>EXP(calculations!$C$44)*EXP(-calculations!$C$43*(fugacity!A1106-1000)/(calculations!$C$41*calculations!$C$42))</f>
        <v>4.1956015604750067E-7</v>
      </c>
      <c r="C1106" s="14">
        <f t="shared" si="20"/>
        <v>1.9444805316146875E-6</v>
      </c>
    </row>
    <row r="1107" spans="1:3">
      <c r="A1107">
        <f>calculations!$C$39/fugacity!B1107</f>
        <v>2.3613737953550426E-6</v>
      </c>
      <c r="B1107">
        <f>EXP(calculations!$C$44)*EXP(-calculations!$C$43*(fugacity!A1107-1000)/(calculations!$C$41*calculations!$C$42))</f>
        <v>4.1950398301321119E-7</v>
      </c>
      <c r="C1107" s="14">
        <f t="shared" si="20"/>
        <v>1.9418698123418313E-6</v>
      </c>
    </row>
    <row r="1108" spans="1:3">
      <c r="A1108">
        <f>calculations!$C$39/fugacity!B1108</f>
        <v>2.3587129133506811E-6</v>
      </c>
      <c r="B1108">
        <f>EXP(calculations!$C$44)*EXP(-calculations!$C$43*(fugacity!A1108-1000)/(calculations!$C$41*calculations!$C$42))</f>
        <v>4.1944781749967827E-7</v>
      </c>
      <c r="C1108" s="14">
        <f t="shared" si="20"/>
        <v>1.9392650958510029E-6</v>
      </c>
    </row>
    <row r="1109" spans="1:3">
      <c r="A1109">
        <f>calculations!$C$39/fugacity!B1109</f>
        <v>2.3560413428323139E-6</v>
      </c>
      <c r="B1109">
        <f>EXP(calculations!$C$44)*EXP(-calculations!$C$43*(fugacity!A1109-1000)/(calculations!$C$41*calculations!$C$42))</f>
        <v>4.1939165950589496E-7</v>
      </c>
      <c r="C1109" s="14">
        <f t="shared" si="20"/>
        <v>1.9366496833264187E-6</v>
      </c>
    </row>
    <row r="1110" spans="1:3">
      <c r="A1110">
        <f>calculations!$C$39/fugacity!B1110</f>
        <v>2.3533924581219411E-6</v>
      </c>
      <c r="B1110">
        <f>EXP(calculations!$C$44)*EXP(-calculations!$C$43*(fugacity!A1110-1000)/(calculations!$C$41*calculations!$C$42))</f>
        <v>4.193355090308544E-7</v>
      </c>
      <c r="C1110" s="14">
        <f t="shared" si="20"/>
        <v>1.9340569490910868E-6</v>
      </c>
    </row>
    <row r="1111" spans="1:3">
      <c r="A1111">
        <f>calculations!$C$39/fugacity!B1111</f>
        <v>2.3507329195273495E-6</v>
      </c>
      <c r="B1111">
        <f>EXP(calculations!$C$44)*EXP(-calculations!$C$43*(fugacity!A1111-1000)/(calculations!$C$41*calculations!$C$42))</f>
        <v>4.192793660735501E-7</v>
      </c>
      <c r="C1111" s="14">
        <f t="shared" si="20"/>
        <v>1.9314535534537992E-6</v>
      </c>
    </row>
    <row r="1112" spans="1:3">
      <c r="A1112">
        <f>calculations!$C$39/fugacity!B1112</f>
        <v>2.3480959511540146E-6</v>
      </c>
      <c r="B1112">
        <f>EXP(calculations!$C$44)*EXP(-calculations!$C$43*(fugacity!A1112-1000)/(calculations!$C$41*calculations!$C$42))</f>
        <v>4.1922323063297542E-7</v>
      </c>
      <c r="C1112" s="14">
        <f t="shared" si="20"/>
        <v>1.9288727205210392E-6</v>
      </c>
    </row>
    <row r="1113" spans="1:3">
      <c r="A1113">
        <f>calculations!$C$39/fugacity!B1113</f>
        <v>2.3454483633837756E-6</v>
      </c>
      <c r="B1113">
        <f>EXP(calculations!$C$44)*EXP(-calculations!$C$43*(fugacity!A1113-1000)/(calculations!$C$41*calculations!$C$42))</f>
        <v>4.1916710270812397E-7</v>
      </c>
      <c r="C1113" s="14">
        <f t="shared" si="20"/>
        <v>1.9262812606756518E-6</v>
      </c>
    </row>
    <row r="1114" spans="1:3">
      <c r="A1114">
        <f>calculations!$C$39/fugacity!B1114</f>
        <v>2.3428232311172826E-6</v>
      </c>
      <c r="B1114">
        <f>EXP(calculations!$C$44)*EXP(-calculations!$C$43*(fugacity!A1114-1000)/(calculations!$C$41*calculations!$C$42))</f>
        <v>4.1911098229798959E-7</v>
      </c>
      <c r="C1114" s="14">
        <f t="shared" si="20"/>
        <v>1.9237122488192929E-6</v>
      </c>
    </row>
    <row r="1115" spans="1:3">
      <c r="A1115">
        <f>calculations!$C$39/fugacity!B1115</f>
        <v>2.3401875137991925E-6</v>
      </c>
      <c r="B1115">
        <f>EXP(calculations!$C$44)*EXP(-calculations!$C$43*(fugacity!A1115-1000)/(calculations!$C$41*calculations!$C$42))</f>
        <v>4.1905486940156611E-7</v>
      </c>
      <c r="C1115" s="14">
        <f t="shared" si="20"/>
        <v>1.9211326443976264E-6</v>
      </c>
    </row>
    <row r="1116" spans="1:3">
      <c r="A1116">
        <f>calculations!$C$39/fugacity!B1116</f>
        <v>2.3375577202733615E-6</v>
      </c>
      <c r="B1116">
        <f>EXP(calculations!$C$44)*EXP(-calculations!$C$43*(fugacity!A1116-1000)/(calculations!$C$41*calculations!$C$42))</f>
        <v>4.1899876401784756E-7</v>
      </c>
      <c r="C1116" s="14">
        <f t="shared" si="20"/>
        <v>1.9185589562555138E-6</v>
      </c>
    </row>
    <row r="1117" spans="1:3">
      <c r="A1117">
        <f>calculations!$C$39/fugacity!B1117</f>
        <v>2.3349338305915614E-6</v>
      </c>
      <c r="B1117">
        <f>EXP(calculations!$C$44)*EXP(-calculations!$C$43*(fugacity!A1117-1000)/(calculations!$C$41*calculations!$C$42))</f>
        <v>4.189426661458281E-7</v>
      </c>
      <c r="C1117" s="14">
        <f t="shared" si="20"/>
        <v>1.9159911644457334E-6</v>
      </c>
    </row>
    <row r="1118" spans="1:3">
      <c r="A1118">
        <f>calculations!$C$39/fugacity!B1118</f>
        <v>2.3323158248950325E-6</v>
      </c>
      <c r="B1118">
        <f>EXP(calculations!$C$44)*EXP(-calculations!$C$43*(fugacity!A1118-1000)/(calculations!$C$41*calculations!$C$42))</f>
        <v>4.1888657578450204E-7</v>
      </c>
      <c r="C1118" s="14">
        <f t="shared" si="20"/>
        <v>1.9134292491105305E-6</v>
      </c>
    </row>
    <row r="1119" spans="1:3">
      <c r="A1119">
        <f>calculations!$C$39/fugacity!B1119</f>
        <v>2.32970368341398E-6</v>
      </c>
      <c r="B1119">
        <f>EXP(calculations!$C$44)*EXP(-calculations!$C$43*(fugacity!A1119-1000)/(calculations!$C$41*calculations!$C$42))</f>
        <v>4.1883049293286384E-7</v>
      </c>
      <c r="C1119" s="14">
        <f t="shared" si="20"/>
        <v>1.9108731904811161E-6</v>
      </c>
    </row>
    <row r="1120" spans="1:3">
      <c r="A1120">
        <f>calculations!$C$39/fugacity!B1120</f>
        <v>2.3270973864670757E-6</v>
      </c>
      <c r="B1120">
        <f>EXP(calculations!$C$44)*EXP(-calculations!$C$43*(fugacity!A1120-1000)/(calculations!$C$41*calculations!$C$42))</f>
        <v>4.1877441758990796E-7</v>
      </c>
      <c r="C1120" s="14">
        <f t="shared" si="20"/>
        <v>1.9083229688771677E-6</v>
      </c>
    </row>
    <row r="1121" spans="1:3">
      <c r="A1121">
        <f>calculations!$C$39/fugacity!B1121</f>
        <v>2.3244969144609663E-6</v>
      </c>
      <c r="B1121">
        <f>EXP(calculations!$C$44)*EXP(-calculations!$C$43*(fugacity!A1121-1000)/(calculations!$C$41*calculations!$C$42))</f>
        <v>4.1871834975462914E-7</v>
      </c>
      <c r="C1121" s="14">
        <f t="shared" si="20"/>
        <v>1.9057785647063372E-6</v>
      </c>
    </row>
    <row r="1122" spans="1:3">
      <c r="A1122">
        <f>calculations!$C$39/fugacity!B1122</f>
        <v>2.3219022478897805E-6</v>
      </c>
      <c r="B1122">
        <f>EXP(calculations!$C$44)*EXP(-calculations!$C$43*(fugacity!A1122-1000)/(calculations!$C$41*calculations!$C$42))</f>
        <v>4.1866228942602222E-7</v>
      </c>
      <c r="C1122" s="14">
        <f t="shared" si="20"/>
        <v>1.9032399584637583E-6</v>
      </c>
    </row>
    <row r="1123" spans="1:3">
      <c r="A1123">
        <f>calculations!$C$39/fugacity!B1123</f>
        <v>2.3192972049847817E-6</v>
      </c>
      <c r="B1123">
        <f>EXP(calculations!$C$44)*EXP(-calculations!$C$43*(fugacity!A1123-1000)/(calculations!$C$41*calculations!$C$42))</f>
        <v>4.1860623660308218E-7</v>
      </c>
      <c r="C1123" s="14">
        <f t="shared" si="20"/>
        <v>1.9006909683816994E-6</v>
      </c>
    </row>
    <row r="1124" spans="1:3">
      <c r="A1124">
        <f>calculations!$C$39/fugacity!B1124</f>
        <v>2.3167141270944877E-6</v>
      </c>
      <c r="B1124">
        <f>EXP(calculations!$C$44)*EXP(-calculations!$C$43*(fugacity!A1124-1000)/(calculations!$C$41*calculations!$C$42))</f>
        <v>4.1855019128480403E-7</v>
      </c>
      <c r="C1124" s="14">
        <f t="shared" si="20"/>
        <v>1.8981639358096837E-6</v>
      </c>
    </row>
    <row r="1125" spans="1:3">
      <c r="A1125">
        <f>calculations!$C$39/fugacity!B1125</f>
        <v>2.3141367965215174E-6</v>
      </c>
      <c r="B1125">
        <f>EXP(calculations!$C$44)*EXP(-calculations!$C$43*(fugacity!A1125-1000)/(calculations!$C$41*calculations!$C$42))</f>
        <v>4.1849415347018319E-7</v>
      </c>
      <c r="C1125" s="14">
        <f t="shared" si="20"/>
        <v>1.8956426430513343E-6</v>
      </c>
    </row>
    <row r="1126" spans="1:3">
      <c r="A1126">
        <f>calculations!$C$39/fugacity!B1126</f>
        <v>2.3115491395627313E-6</v>
      </c>
      <c r="B1126">
        <f>EXP(calculations!$C$44)*EXP(-calculations!$C$43*(fugacity!A1126-1000)/(calculations!$C$41*calculations!$C$42))</f>
        <v>4.1843812315821485E-7</v>
      </c>
      <c r="C1126" s="14">
        <f t="shared" si="20"/>
        <v>1.8931110164045165E-6</v>
      </c>
    </row>
    <row r="1127" spans="1:3">
      <c r="A1127">
        <f>calculations!$C$39/fugacity!B1127</f>
        <v>2.3089832818506829E-6</v>
      </c>
      <c r="B1127">
        <f>EXP(calculations!$C$44)*EXP(-calculations!$C$43*(fugacity!A1127-1000)/(calculations!$C$41*calculations!$C$42))</f>
        <v>4.1838210034789466E-7</v>
      </c>
      <c r="C1127" s="14">
        <f t="shared" si="20"/>
        <v>1.8906011815027883E-6</v>
      </c>
    </row>
    <row r="1128" spans="1:3">
      <c r="A1128">
        <f>calculations!$C$39/fugacity!B1128</f>
        <v>2.306407130915651E-6</v>
      </c>
      <c r="B1128">
        <f>EXP(calculations!$C$44)*EXP(-calculations!$C$43*(fugacity!A1128-1000)/(calculations!$C$41*calculations!$C$42))</f>
        <v>4.1832608503821807E-7</v>
      </c>
      <c r="C1128" s="14">
        <f t="shared" si="20"/>
        <v>1.8880810458774329E-6</v>
      </c>
    </row>
    <row r="1129" spans="1:3">
      <c r="A1129">
        <f>calculations!$C$39/fugacity!B1129</f>
        <v>2.3038367220381629E-6</v>
      </c>
      <c r="B1129">
        <f>EXP(calculations!$C$44)*EXP(-calculations!$C$43*(fugacity!A1129-1000)/(calculations!$C$41*calculations!$C$42))</f>
        <v>4.18270077228181E-7</v>
      </c>
      <c r="C1129" s="14">
        <f t="shared" si="20"/>
        <v>1.8855666448099819E-6</v>
      </c>
    </row>
    <row r="1130" spans="1:3">
      <c r="A1130">
        <f>calculations!$C$39/fugacity!B1130</f>
        <v>2.3012879481449911E-6</v>
      </c>
      <c r="B1130">
        <f>EXP(calculations!$C$44)*EXP(-calculations!$C$43*(fugacity!A1130-1000)/(calculations!$C$41*calculations!$C$42))</f>
        <v>4.1821407691677933E-7</v>
      </c>
      <c r="C1130" s="14">
        <f t="shared" si="20"/>
        <v>1.8830738712282119E-6</v>
      </c>
    </row>
    <row r="1131" spans="1:3">
      <c r="A1131">
        <f>calculations!$C$39/fugacity!B1131</f>
        <v>2.2987289305696113E-6</v>
      </c>
      <c r="B1131">
        <f>EXP(calculations!$C$44)*EXP(-calculations!$C$43*(fugacity!A1131-1000)/(calculations!$C$41*calculations!$C$42))</f>
        <v>4.1815808410300918E-7</v>
      </c>
      <c r="C1131" s="14">
        <f t="shared" si="20"/>
        <v>1.880570846466602E-6</v>
      </c>
    </row>
    <row r="1132" spans="1:3">
      <c r="A1132">
        <f>calculations!$C$39/fugacity!B1132</f>
        <v>2.2961755978952241E-6</v>
      </c>
      <c r="B1132">
        <f>EXP(calculations!$C$44)*EXP(-calculations!$C$43*(fugacity!A1132-1000)/(calculations!$C$41*calculations!$C$42))</f>
        <v>4.1810209878586648E-7</v>
      </c>
      <c r="C1132" s="14">
        <f t="shared" si="20"/>
        <v>1.8780734991093576E-6</v>
      </c>
    </row>
    <row r="1133" spans="1:3">
      <c r="A1133">
        <f>calculations!$C$39/fugacity!B1133</f>
        <v>2.2936279311991922E-6</v>
      </c>
      <c r="B1133">
        <f>EXP(calculations!$C$44)*EXP(-calculations!$C$43*(fugacity!A1133-1000)/(calculations!$C$41*calculations!$C$42))</f>
        <v>4.1804612096434777E-7</v>
      </c>
      <c r="C1133" s="14">
        <f t="shared" si="20"/>
        <v>1.8755818102348445E-6</v>
      </c>
    </row>
    <row r="1134" spans="1:3">
      <c r="A1134">
        <f>calculations!$C$39/fugacity!B1134</f>
        <v>2.2910859116427648E-6</v>
      </c>
      <c r="B1134">
        <f>EXP(calculations!$C$44)*EXP(-calculations!$C$43*(fugacity!A1134-1000)/(calculations!$C$41*calculations!$C$42))</f>
        <v>4.1799015063744943E-7</v>
      </c>
      <c r="C1134" s="14">
        <f t="shared" si="20"/>
        <v>1.8730957610053154E-6</v>
      </c>
    </row>
    <row r="1135" spans="1:3">
      <c r="A1135">
        <f>calculations!$C$39/fugacity!B1135</f>
        <v>2.2885495204706156E-6</v>
      </c>
      <c r="B1135">
        <f>EXP(calculations!$C$44)*EXP(-calculations!$C$43*(fugacity!A1135-1000)/(calculations!$C$41*calculations!$C$42))</f>
        <v>4.1793418780416803E-7</v>
      </c>
      <c r="C1135" s="14">
        <f t="shared" si="20"/>
        <v>1.8706153326664475E-6</v>
      </c>
    </row>
    <row r="1136" spans="1:3">
      <c r="A1136">
        <f>calculations!$C$39/fugacity!B1136</f>
        <v>2.2860187390103797E-6</v>
      </c>
      <c r="B1136">
        <f>EXP(calculations!$C$44)*EXP(-calculations!$C$43*(fugacity!A1136-1000)/(calculations!$C$41*calculations!$C$42))</f>
        <v>4.1787823246350027E-7</v>
      </c>
      <c r="C1136" s="14">
        <f t="shared" si="20"/>
        <v>1.8681405065468793E-6</v>
      </c>
    </row>
    <row r="1137" spans="1:3">
      <c r="A1137">
        <f>calculations!$C$39/fugacity!B1137</f>
        <v>2.2834935486721957E-6</v>
      </c>
      <c r="B1137">
        <f>EXP(calculations!$C$44)*EXP(-calculations!$C$43*(fugacity!A1137-1000)/(calculations!$C$41*calculations!$C$42))</f>
        <v>4.1782228461444299E-7</v>
      </c>
      <c r="C1137" s="14">
        <f t="shared" si="20"/>
        <v>1.8656712640577528E-6</v>
      </c>
    </row>
    <row r="1138" spans="1:3">
      <c r="A1138">
        <f>calculations!$C$39/fugacity!B1138</f>
        <v>2.2809582985239229E-6</v>
      </c>
      <c r="B1138">
        <f>EXP(calculations!$C$44)*EXP(-calculations!$C$43*(fugacity!A1138-1000)/(calculations!$C$41*calculations!$C$42))</f>
        <v>4.177663442559932E-7</v>
      </c>
      <c r="C1138" s="14">
        <f t="shared" si="20"/>
        <v>1.8631919542679297E-6</v>
      </c>
    </row>
    <row r="1139" spans="1:3">
      <c r="A1139">
        <f>calculations!$C$39/fugacity!B1139</f>
        <v>2.2784442694286538E-6</v>
      </c>
      <c r="B1139">
        <f>EXP(calculations!$C$44)*EXP(-calculations!$C$43*(fugacity!A1139-1000)/(calculations!$C$41*calculations!$C$42))</f>
        <v>4.1771041138714801E-7</v>
      </c>
      <c r="C1139" s="14">
        <f t="shared" si="20"/>
        <v>1.8607338580415057E-6</v>
      </c>
    </row>
    <row r="1140" spans="1:3">
      <c r="A1140">
        <f>calculations!$C$39/fugacity!B1140</f>
        <v>2.2759357760626468E-6</v>
      </c>
      <c r="B1140">
        <f>EXP(calculations!$C$44)*EXP(-calculations!$C$43*(fugacity!A1140-1000)/(calculations!$C$41*calculations!$C$42))</f>
        <v>4.1765448600690465E-7</v>
      </c>
      <c r="C1140" s="14">
        <f t="shared" si="20"/>
        <v>1.8582812900557421E-6</v>
      </c>
    </row>
    <row r="1141" spans="1:3">
      <c r="A1141">
        <f>calculations!$C$39/fugacity!B1141</f>
        <v>2.2734172709312427E-6</v>
      </c>
      <c r="B1141">
        <f>EXP(calculations!$C$44)*EXP(-calculations!$C$43*(fugacity!A1141-1000)/(calculations!$C$41*calculations!$C$42))</f>
        <v>4.1759856811426054E-7</v>
      </c>
      <c r="C1141" s="14">
        <f t="shared" si="20"/>
        <v>1.8558187028169823E-6</v>
      </c>
    </row>
    <row r="1142" spans="1:3">
      <c r="A1142">
        <f>calculations!$C$39/fugacity!B1142</f>
        <v>2.2709043334938228E-6</v>
      </c>
      <c r="B1142">
        <f>EXP(calculations!$C$44)*EXP(-calculations!$C$43*(fugacity!A1142-1000)/(calculations!$C$41*calculations!$C$42))</f>
        <v>4.1754265770821316E-7</v>
      </c>
      <c r="C1142" s="14">
        <f t="shared" si="20"/>
        <v>1.8533616757856096E-6</v>
      </c>
    </row>
    <row r="1143" spans="1:3">
      <c r="A1143">
        <f>calculations!$C$39/fugacity!B1143</f>
        <v>2.268412406028634E-6</v>
      </c>
      <c r="B1143">
        <f>EXP(calculations!$C$44)*EXP(-calculations!$C$43*(fugacity!A1143-1000)/(calculations!$C$41*calculations!$C$42))</f>
        <v>4.1748675478776022E-7</v>
      </c>
      <c r="C1143" s="14">
        <f t="shared" si="20"/>
        <v>1.8509256512408738E-6</v>
      </c>
    </row>
    <row r="1144" spans="1:3">
      <c r="A1144">
        <f>calculations!$C$39/fugacity!B1144</f>
        <v>2.2659105146479569E-6</v>
      </c>
      <c r="B1144">
        <f>EXP(calculations!$C$44)*EXP(-calculations!$C$43*(fugacity!A1144-1000)/(calculations!$C$41*calculations!$C$42))</f>
        <v>4.1743085935189946E-7</v>
      </c>
      <c r="C1144" s="14">
        <f t="shared" si="20"/>
        <v>1.8484796552960575E-6</v>
      </c>
    </row>
    <row r="1145" spans="1:3">
      <c r="A1145">
        <f>calculations!$C$39/fugacity!B1145</f>
        <v>2.2634141359900518E-6</v>
      </c>
      <c r="B1145">
        <f>EXP(calculations!$C$44)*EXP(-calculations!$C$43*(fugacity!A1145-1000)/(calculations!$C$41*calculations!$C$42))</f>
        <v>4.1737497139962884E-7</v>
      </c>
      <c r="C1145" s="14">
        <f t="shared" si="20"/>
        <v>1.846039164590423E-6</v>
      </c>
    </row>
    <row r="1146" spans="1:3">
      <c r="A1146">
        <f>calculations!$C$39/fugacity!B1146</f>
        <v>2.2609386108659433E-6</v>
      </c>
      <c r="B1146">
        <f>EXP(calculations!$C$44)*EXP(-calculations!$C$43*(fugacity!A1146-1000)/(calculations!$C$41*calculations!$C$42))</f>
        <v>4.1731909092994632E-7</v>
      </c>
      <c r="C1146" s="14">
        <f t="shared" si="20"/>
        <v>1.843619519935997E-6</v>
      </c>
    </row>
    <row r="1147" spans="1:3">
      <c r="A1147">
        <f>calculations!$C$39/fugacity!B1147</f>
        <v>2.258453169383384E-6</v>
      </c>
      <c r="B1147">
        <f>EXP(calculations!$C$44)*EXP(-calculations!$C$43*(fugacity!A1147-1000)/(calculations!$C$41*calculations!$C$42))</f>
        <v>4.1726321794185023E-7</v>
      </c>
      <c r="C1147" s="14">
        <f t="shared" si="20"/>
        <v>1.8411899514415336E-6</v>
      </c>
    </row>
    <row r="1148" spans="1:3">
      <c r="A1148">
        <f>calculations!$C$39/fugacity!B1148</f>
        <v>2.2559731863736703E-6</v>
      </c>
      <c r="B1148">
        <f>EXP(calculations!$C$44)*EXP(-calculations!$C$43*(fugacity!A1148-1000)/(calculations!$C$41*calculations!$C$42))</f>
        <v>4.1720735243433874E-7</v>
      </c>
      <c r="C1148" s="14">
        <f t="shared" si="20"/>
        <v>1.8387658339393315E-6</v>
      </c>
    </row>
    <row r="1149" spans="1:3">
      <c r="A1149">
        <f>calculations!$C$39/fugacity!B1149</f>
        <v>2.2534986438748545E-6</v>
      </c>
      <c r="B1149">
        <f>EXP(calculations!$C$44)*EXP(-calculations!$C$43*(fugacity!A1149-1000)/(calculations!$C$41*calculations!$C$42))</f>
        <v>4.1715149440641045E-7</v>
      </c>
      <c r="C1149" s="14">
        <f t="shared" si="20"/>
        <v>1.8363471494684441E-6</v>
      </c>
    </row>
    <row r="1150" spans="1:3">
      <c r="A1150">
        <f>calculations!$C$39/fugacity!B1150</f>
        <v>2.2510295240037143E-6</v>
      </c>
      <c r="B1150">
        <f>EXP(calculations!$C$44)*EXP(-calculations!$C$43*(fugacity!A1150-1000)/(calculations!$C$41*calculations!$C$42))</f>
        <v>4.1709564385706385E-7</v>
      </c>
      <c r="C1150" s="14">
        <f t="shared" ref="C1150:C1213" si="21">A1150-B1150</f>
        <v>1.8339338801466504E-6</v>
      </c>
    </row>
    <row r="1151" spans="1:3">
      <c r="A1151">
        <f>calculations!$C$39/fugacity!B1151</f>
        <v>2.2485658089553164E-6</v>
      </c>
      <c r="B1151">
        <f>EXP(calculations!$C$44)*EXP(-calculations!$C$43*(fugacity!A1151-1000)/(calculations!$C$41*calculations!$C$42))</f>
        <v>4.1703980078529774E-7</v>
      </c>
      <c r="C1151" s="14">
        <f t="shared" si="21"/>
        <v>1.8315260081700186E-6</v>
      </c>
    </row>
    <row r="1152" spans="1:3">
      <c r="A1152">
        <f>calculations!$C$39/fugacity!B1152</f>
        <v>2.2460923228314673E-6</v>
      </c>
      <c r="B1152">
        <f>EXP(calculations!$C$44)*EXP(-calculations!$C$43*(fugacity!A1152-1000)/(calculations!$C$41*calculations!$C$42))</f>
        <v>4.1698396519011094E-7</v>
      </c>
      <c r="C1152" s="14">
        <f t="shared" si="21"/>
        <v>1.8291083576413563E-6</v>
      </c>
    </row>
    <row r="1153" spans="1:3">
      <c r="A1153">
        <f>calculations!$C$39/fugacity!B1153</f>
        <v>2.2436393974148654E-6</v>
      </c>
      <c r="B1153">
        <f>EXP(calculations!$C$44)*EXP(-calculations!$C$43*(fugacity!A1153-1000)/(calculations!$C$41*calculations!$C$42))</f>
        <v>4.1692813707050245E-7</v>
      </c>
      <c r="C1153" s="14">
        <f t="shared" si="21"/>
        <v>1.8267112603443629E-6</v>
      </c>
    </row>
    <row r="1154" spans="1:3">
      <c r="A1154">
        <f>calculations!$C$39/fugacity!B1154</f>
        <v>2.2411918237634591E-6</v>
      </c>
      <c r="B1154">
        <f>EXP(calculations!$C$44)*EXP(-calculations!$C$43*(fugacity!A1154-1000)/(calculations!$C$41*calculations!$C$42))</f>
        <v>4.1687231642547136E-7</v>
      </c>
      <c r="C1154" s="14">
        <f t="shared" si="21"/>
        <v>1.8243195073379877E-6</v>
      </c>
    </row>
    <row r="1155" spans="1:3">
      <c r="A1155">
        <f>calculations!$C$39/fugacity!B1155</f>
        <v>2.2387345253591708E-6</v>
      </c>
      <c r="B1155">
        <f>EXP(calculations!$C$44)*EXP(-calculations!$C$43*(fugacity!A1155-1000)/(calculations!$C$41*calculations!$C$42))</f>
        <v>4.1681650325401704E-7</v>
      </c>
      <c r="C1155" s="14">
        <f t="shared" si="21"/>
        <v>1.8219180221051539E-6</v>
      </c>
    </row>
    <row r="1156" spans="1:3">
      <c r="A1156">
        <f>calculations!$C$39/fugacity!B1156</f>
        <v>2.236297635593818E-6</v>
      </c>
      <c r="B1156">
        <f>EXP(calculations!$C$44)*EXP(-calculations!$C$43*(fugacity!A1156-1000)/(calculations!$C$41*calculations!$C$42))</f>
        <v>4.167606975551388E-7</v>
      </c>
      <c r="C1156" s="14">
        <f t="shared" si="21"/>
        <v>1.8195369380386792E-6</v>
      </c>
    </row>
    <row r="1157" spans="1:3">
      <c r="A1157">
        <f>calculations!$C$39/fugacity!B1157</f>
        <v>2.2338510518324796E-6</v>
      </c>
      <c r="B1157">
        <f>EXP(calculations!$C$44)*EXP(-calculations!$C$43*(fugacity!A1157-1000)/(calculations!$C$41*calculations!$C$42))</f>
        <v>4.1670489932783616E-7</v>
      </c>
      <c r="C1157" s="14">
        <f t="shared" si="21"/>
        <v>1.8171461525046434E-6</v>
      </c>
    </row>
    <row r="1158" spans="1:3">
      <c r="A1158">
        <f>calculations!$C$39/fugacity!B1158</f>
        <v>2.2314247761513165E-6</v>
      </c>
      <c r="B1158">
        <f>EXP(calculations!$C$44)*EXP(-calculations!$C$43*(fugacity!A1158-1000)/(calculations!$C$41*calculations!$C$42))</f>
        <v>4.1664910857110885E-7</v>
      </c>
      <c r="C1158" s="14">
        <f t="shared" si="21"/>
        <v>1.8147756675802077E-6</v>
      </c>
    </row>
    <row r="1159" spans="1:3">
      <c r="A1159">
        <f>calculations!$C$39/fugacity!B1159</f>
        <v>2.2289888371062597E-6</v>
      </c>
      <c r="B1159">
        <f>EXP(calculations!$C$44)*EXP(-calculations!$C$43*(fugacity!A1159-1000)/(calculations!$C$41*calculations!$C$42))</f>
        <v>4.1659332528395662E-7</v>
      </c>
      <c r="C1159" s="14">
        <f t="shared" si="21"/>
        <v>1.8123955118223031E-6</v>
      </c>
    </row>
    <row r="1160" spans="1:3">
      <c r="A1160">
        <f>calculations!$C$39/fugacity!B1160</f>
        <v>2.2265582106565592E-6</v>
      </c>
      <c r="B1160">
        <f>EXP(calculations!$C$44)*EXP(-calculations!$C$43*(fugacity!A1160-1000)/(calculations!$C$41*calculations!$C$42))</f>
        <v>4.1653754946537944E-7</v>
      </c>
      <c r="C1160" s="14">
        <f t="shared" si="21"/>
        <v>1.8100206611911797E-6</v>
      </c>
    </row>
    <row r="1161" spans="1:3">
      <c r="A1161">
        <f>calculations!$C$39/fugacity!B1161</f>
        <v>2.2241328794416044E-6</v>
      </c>
      <c r="B1161">
        <f>EXP(calculations!$C$44)*EXP(-calculations!$C$43*(fugacity!A1161-1000)/(calculations!$C$41*calculations!$C$42))</f>
        <v>4.1648178111437728E-7</v>
      </c>
      <c r="C1161" s="14">
        <f t="shared" si="21"/>
        <v>1.8076510983272272E-6</v>
      </c>
    </row>
    <row r="1162" spans="1:3">
      <c r="A1162">
        <f>calculations!$C$39/fugacity!B1162</f>
        <v>2.221712826176345E-6</v>
      </c>
      <c r="B1162">
        <f>EXP(calculations!$C$44)*EXP(-calculations!$C$43*(fugacity!A1162-1000)/(calculations!$C$41*calculations!$C$42))</f>
        <v>4.1642602022995043E-7</v>
      </c>
      <c r="C1162" s="14">
        <f t="shared" si="21"/>
        <v>1.8052868059463946E-6</v>
      </c>
    </row>
    <row r="1163" spans="1:3">
      <c r="A1163">
        <f>calculations!$C$39/fugacity!B1163</f>
        <v>2.2193128323254682E-6</v>
      </c>
      <c r="B1163">
        <f>EXP(calculations!$C$44)*EXP(-calculations!$C$43*(fugacity!A1163-1000)/(calculations!$C$41*calculations!$C$42))</f>
        <v>4.1637026681109924E-7</v>
      </c>
      <c r="C1163" s="14">
        <f t="shared" si="21"/>
        <v>1.8029425655143691E-6</v>
      </c>
    </row>
    <row r="1164" spans="1:3">
      <c r="A1164">
        <f>calculations!$C$39/fugacity!B1164</f>
        <v>2.2169032512873673E-6</v>
      </c>
      <c r="B1164">
        <f>EXP(calculations!$C$44)*EXP(-calculations!$C$43*(fugacity!A1164-1000)/(calculations!$C$41*calculations!$C$42))</f>
        <v>4.163145208568241E-7</v>
      </c>
      <c r="C1164" s="14">
        <f t="shared" si="21"/>
        <v>1.8005887304305432E-6</v>
      </c>
    </row>
    <row r="1165" spans="1:3">
      <c r="A1165">
        <f>calculations!$C$39/fugacity!B1165</f>
        <v>2.2144841623530116E-6</v>
      </c>
      <c r="B1165">
        <f>EXP(calculations!$C$44)*EXP(-calculations!$C$43*(fugacity!A1165-1000)/(calculations!$C$41*calculations!$C$42))</f>
        <v>4.1625878236612562E-7</v>
      </c>
      <c r="C1165" s="14">
        <f t="shared" si="21"/>
        <v>1.798225379986886E-6</v>
      </c>
    </row>
    <row r="1166" spans="1:3">
      <c r="A1166">
        <f>calculations!$C$39/fugacity!B1166</f>
        <v>2.2120850495328945E-6</v>
      </c>
      <c r="B1166">
        <f>EXP(calculations!$C$44)*EXP(-calculations!$C$43*(fugacity!A1166-1000)/(calculations!$C$41*calculations!$C$42))</f>
        <v>4.1620305133800467E-7</v>
      </c>
      <c r="C1166" s="14">
        <f t="shared" si="21"/>
        <v>1.7958819981948897E-6</v>
      </c>
    </row>
    <row r="1167" spans="1:3">
      <c r="A1167">
        <f>calculations!$C$39/fugacity!B1167</f>
        <v>2.2096911293563308E-6</v>
      </c>
      <c r="B1167">
        <f>EXP(calculations!$C$44)*EXP(-calculations!$C$43*(fugacity!A1167-1000)/(calculations!$C$41*calculations!$C$42))</f>
        <v>4.1614732777146191E-7</v>
      </c>
      <c r="C1167" s="14">
        <f t="shared" si="21"/>
        <v>1.7935438015848689E-6</v>
      </c>
    </row>
    <row r="1168" spans="1:3">
      <c r="A1168">
        <f>calculations!$C$39/fugacity!B1168</f>
        <v>2.2073023849830959E-6</v>
      </c>
      <c r="B1168">
        <f>EXP(calculations!$C$44)*EXP(-calculations!$C$43*(fugacity!A1168-1000)/(calculations!$C$41*calculations!$C$42))</f>
        <v>4.1609161166549852E-7</v>
      </c>
      <c r="C1168" s="14">
        <f t="shared" si="21"/>
        <v>1.7912107733175974E-6</v>
      </c>
    </row>
    <row r="1169" spans="1:3">
      <c r="A1169">
        <f>calculations!$C$39/fugacity!B1169</f>
        <v>2.2049041923106352E-6</v>
      </c>
      <c r="B1169">
        <f>EXP(calculations!$C$44)*EXP(-calculations!$C$43*(fugacity!A1169-1000)/(calculations!$C$41*calculations!$C$42))</f>
        <v>4.1603590301911555E-7</v>
      </c>
      <c r="C1169" s="14">
        <f t="shared" si="21"/>
        <v>1.7888682892915195E-6</v>
      </c>
    </row>
    <row r="1170" spans="1:3">
      <c r="A1170">
        <f>calculations!$C$39/fugacity!B1170</f>
        <v>2.2025257808106808E-6</v>
      </c>
      <c r="B1170">
        <f>EXP(calculations!$C$44)*EXP(-calculations!$C$43*(fugacity!A1170-1000)/(calculations!$C$41*calculations!$C$42))</f>
        <v>4.1598020183131428E-7</v>
      </c>
      <c r="C1170" s="14">
        <f t="shared" si="21"/>
        <v>1.7865455789793665E-6</v>
      </c>
    </row>
    <row r="1171" spans="1:3">
      <c r="A1171">
        <f>calculations!$C$39/fugacity!B1171</f>
        <v>2.200137950675409E-6</v>
      </c>
      <c r="B1171">
        <f>EXP(calculations!$C$44)*EXP(-calculations!$C$43*(fugacity!A1171-1000)/(calculations!$C$41*calculations!$C$42))</f>
        <v>4.1592450810109606E-7</v>
      </c>
      <c r="C1171" s="14">
        <f t="shared" si="21"/>
        <v>1.784213442574313E-6</v>
      </c>
    </row>
    <row r="1172" spans="1:3">
      <c r="A1172">
        <f>calculations!$C$39/fugacity!B1172</f>
        <v>2.1977698051488495E-6</v>
      </c>
      <c r="B1172">
        <f>EXP(calculations!$C$44)*EXP(-calculations!$C$43*(fugacity!A1172-1000)/(calculations!$C$41*calculations!$C$42))</f>
        <v>4.158688218274625E-7</v>
      </c>
      <c r="C1172" s="14">
        <f t="shared" si="21"/>
        <v>1.7819009833213871E-6</v>
      </c>
    </row>
    <row r="1173" spans="1:3">
      <c r="A1173">
        <f>calculations!$C$39/fugacity!B1173</f>
        <v>2.1953922705311425E-6</v>
      </c>
      <c r="B1173">
        <f>EXP(calculations!$C$44)*EXP(-calculations!$C$43*(fugacity!A1173-1000)/(calculations!$C$41*calculations!$C$42))</f>
        <v>4.1581314300941528E-7</v>
      </c>
      <c r="C1173" s="14">
        <f t="shared" si="21"/>
        <v>1.7795791275217273E-6</v>
      </c>
    </row>
    <row r="1174" spans="1:3">
      <c r="A1174">
        <f>calculations!$C$39/fugacity!B1174</f>
        <v>2.1930343246543698E-6</v>
      </c>
      <c r="B1174">
        <f>EXP(calculations!$C$44)*EXP(-calculations!$C$43*(fugacity!A1174-1000)/(calculations!$C$41*calculations!$C$42))</f>
        <v>4.1575747164595622E-7</v>
      </c>
      <c r="C1174" s="14">
        <f t="shared" si="21"/>
        <v>1.7772768530084137E-6</v>
      </c>
    </row>
    <row r="1175" spans="1:3">
      <c r="A1175">
        <f>calculations!$C$39/fugacity!B1175</f>
        <v>2.1906670191112916E-6</v>
      </c>
      <c r="B1175">
        <f>EXP(calculations!$C$44)*EXP(-calculations!$C$43*(fugacity!A1175-1000)/(calculations!$C$41*calculations!$C$42))</f>
        <v>4.1570180773608718E-7</v>
      </c>
      <c r="C1175" s="14">
        <f t="shared" si="21"/>
        <v>1.7749652113752043E-6</v>
      </c>
    </row>
    <row r="1176" spans="1:3">
      <c r="A1176">
        <f>calculations!$C$39/fugacity!B1176</f>
        <v>2.1883048189078984E-6</v>
      </c>
      <c r="B1176">
        <f>EXP(calculations!$C$44)*EXP(-calculations!$C$43*(fugacity!A1176-1000)/(calculations!$C$41*calculations!$C$42))</f>
        <v>4.1564615127881027E-7</v>
      </c>
      <c r="C1176" s="14">
        <f t="shared" si="21"/>
        <v>1.7726586676290881E-6</v>
      </c>
    </row>
    <row r="1177" spans="1:3">
      <c r="A1177">
        <f>calculations!$C$39/fugacity!B1177</f>
        <v>2.1859477075466891E-6</v>
      </c>
      <c r="B1177">
        <f>EXP(calculations!$C$44)*EXP(-calculations!$C$43*(fugacity!A1177-1000)/(calculations!$C$41*calculations!$C$42))</f>
        <v>4.1559050227312773E-7</v>
      </c>
      <c r="C1177" s="14">
        <f t="shared" si="21"/>
        <v>1.7703572052735613E-6</v>
      </c>
    </row>
    <row r="1178" spans="1:3">
      <c r="A1178">
        <f>calculations!$C$39/fugacity!B1178</f>
        <v>2.1835956686011661E-6</v>
      </c>
      <c r="B1178">
        <f>EXP(calculations!$C$44)*EXP(-calculations!$C$43*(fugacity!A1178-1000)/(calculations!$C$41*calculations!$C$42))</f>
        <v>4.1553486071804181E-7</v>
      </c>
      <c r="C1178" s="14">
        <f t="shared" si="21"/>
        <v>1.7680608078831243E-6</v>
      </c>
    </row>
    <row r="1179" spans="1:3">
      <c r="A1179">
        <f>calculations!$C$39/fugacity!B1179</f>
        <v>2.1812486857154543E-6</v>
      </c>
      <c r="B1179">
        <f>EXP(calculations!$C$44)*EXP(-calculations!$C$43*(fugacity!A1179-1000)/(calculations!$C$41*calculations!$C$42))</f>
        <v>4.1547922661255507E-7</v>
      </c>
      <c r="C1179" s="14">
        <f t="shared" si="21"/>
        <v>1.7657694591028992E-6</v>
      </c>
    </row>
    <row r="1180" spans="1:3">
      <c r="A1180">
        <f>calculations!$C$39/fugacity!B1180</f>
        <v>2.1789067426039215E-6</v>
      </c>
      <c r="B1180">
        <f>EXP(calculations!$C$44)*EXP(-calculations!$C$43*(fugacity!A1180-1000)/(calculations!$C$41*calculations!$C$42))</f>
        <v>4.1542359995567009E-7</v>
      </c>
      <c r="C1180" s="14">
        <f t="shared" si="21"/>
        <v>1.7634831426482514E-6</v>
      </c>
    </row>
    <row r="1181" spans="1:3">
      <c r="A1181">
        <f>calculations!$C$39/fugacity!B1181</f>
        <v>2.176569823050802E-6</v>
      </c>
      <c r="B1181">
        <f>EXP(calculations!$C$44)*EXP(-calculations!$C$43*(fugacity!A1181-1000)/(calculations!$C$41*calculations!$C$42))</f>
        <v>4.1536798074638963E-7</v>
      </c>
      <c r="C1181" s="14">
        <f t="shared" si="21"/>
        <v>1.7612018423044125E-6</v>
      </c>
    </row>
    <row r="1182" spans="1:3">
      <c r="A1182">
        <f>calculations!$C$39/fugacity!B1182</f>
        <v>2.174237910909823E-6</v>
      </c>
      <c r="B1182">
        <f>EXP(calculations!$C$44)*EXP(-calculations!$C$43*(fugacity!A1182-1000)/(calculations!$C$41*calculations!$C$42))</f>
        <v>4.1531236898371653E-7</v>
      </c>
      <c r="C1182" s="14">
        <f t="shared" si="21"/>
        <v>1.7589255419261065E-6</v>
      </c>
    </row>
    <row r="1183" spans="1:3">
      <c r="A1183">
        <f>calculations!$C$39/fugacity!B1183</f>
        <v>2.171896816839736E-6</v>
      </c>
      <c r="B1183">
        <f>EXP(calculations!$C$44)*EXP(-calculations!$C$43*(fugacity!A1183-1000)/(calculations!$C$41*calculations!$C$42))</f>
        <v>4.1525676466665378E-7</v>
      </c>
      <c r="C1183" s="14">
        <f t="shared" si="21"/>
        <v>1.7566400521730821E-6</v>
      </c>
    </row>
    <row r="1184" spans="1:3">
      <c r="A1184">
        <f>calculations!$C$39/fugacity!B1184</f>
        <v>2.1695749016487263E-6</v>
      </c>
      <c r="B1184">
        <f>EXP(calculations!$C$44)*EXP(-calculations!$C$43*(fugacity!A1184-1000)/(calculations!$C$41*calculations!$C$42))</f>
        <v>4.1520116779420457E-7</v>
      </c>
      <c r="C1184" s="14">
        <f t="shared" si="21"/>
        <v>1.7543737338545218E-6</v>
      </c>
    </row>
    <row r="1185" spans="1:3">
      <c r="A1185">
        <f>calculations!$C$39/fugacity!B1185</f>
        <v>2.1672438331468017E-6</v>
      </c>
      <c r="B1185">
        <f>EXP(calculations!$C$44)*EXP(-calculations!$C$43*(fugacity!A1185-1000)/(calculations!$C$41*calculations!$C$42))</f>
        <v>4.1514557836537217E-7</v>
      </c>
      <c r="C1185" s="14">
        <f t="shared" si="21"/>
        <v>1.7520982547814295E-6</v>
      </c>
    </row>
    <row r="1186" spans="1:3">
      <c r="A1186">
        <f>calculations!$C$39/fugacity!B1186</f>
        <v>2.1649318507576201E-6</v>
      </c>
      <c r="B1186">
        <f>EXP(calculations!$C$44)*EXP(-calculations!$C$43*(fugacity!A1186-1000)/(calculations!$C$41*calculations!$C$42))</f>
        <v>4.1508999637915988E-7</v>
      </c>
      <c r="C1186" s="14">
        <f t="shared" si="21"/>
        <v>1.7498418543784602E-6</v>
      </c>
    </row>
    <row r="1187" spans="1:3">
      <c r="A1187">
        <f>calculations!$C$39/fugacity!B1187</f>
        <v>2.1626107435608078E-6</v>
      </c>
      <c r="B1187">
        <f>EXP(calculations!$C$44)*EXP(-calculations!$C$43*(fugacity!A1187-1000)/(calculations!$C$41*calculations!$C$42))</f>
        <v>4.1503442183457143E-7</v>
      </c>
      <c r="C1187" s="14">
        <f t="shared" si="21"/>
        <v>1.7475763217262363E-6</v>
      </c>
    </row>
    <row r="1188" spans="1:3">
      <c r="A1188">
        <f>calculations!$C$39/fugacity!B1188</f>
        <v>2.1603086303729745E-6</v>
      </c>
      <c r="B1188">
        <f>EXP(calculations!$C$44)*EXP(-calculations!$C$43*(fugacity!A1188-1000)/(calculations!$C$41*calculations!$C$42))</f>
        <v>4.1497885473061033E-7</v>
      </c>
      <c r="C1188" s="14">
        <f t="shared" si="21"/>
        <v>1.7453297756423641E-6</v>
      </c>
    </row>
    <row r="1189" spans="1:3">
      <c r="A1189">
        <f>calculations!$C$39/fugacity!B1189</f>
        <v>2.1579974207662805E-6</v>
      </c>
      <c r="B1189">
        <f>EXP(calculations!$C$44)*EXP(-calculations!$C$43*(fugacity!A1189-1000)/(calculations!$C$41*calculations!$C$42))</f>
        <v>4.1492329506628049E-7</v>
      </c>
      <c r="C1189" s="14">
        <f t="shared" si="21"/>
        <v>1.7430741257E-6</v>
      </c>
    </row>
    <row r="1190" spans="1:3">
      <c r="A1190">
        <f>calculations!$C$39/fugacity!B1190</f>
        <v>2.1556911511770114E-6</v>
      </c>
      <c r="B1190">
        <f>EXP(calculations!$C$44)*EXP(-calculations!$C$43*(fugacity!A1190-1000)/(calculations!$C$41*calculations!$C$42))</f>
        <v>4.1486774284058578E-7</v>
      </c>
      <c r="C1190" s="14">
        <f t="shared" si="21"/>
        <v>1.7408234083364255E-6</v>
      </c>
    </row>
    <row r="1191" spans="1:3">
      <c r="A1191">
        <f>calculations!$C$39/fugacity!B1191</f>
        <v>2.153389805783764E-6</v>
      </c>
      <c r="B1191">
        <f>EXP(calculations!$C$44)*EXP(-calculations!$C$43*(fugacity!A1191-1000)/(calculations!$C$41*calculations!$C$42))</f>
        <v>4.1481219805253031E-7</v>
      </c>
      <c r="C1191" s="14">
        <f t="shared" si="21"/>
        <v>1.7385776077312337E-6</v>
      </c>
    </row>
    <row r="1192" spans="1:3">
      <c r="A1192">
        <f>calculations!$C$39/fugacity!B1192</f>
        <v>2.1510933688326233E-6</v>
      </c>
      <c r="B1192">
        <f>EXP(calculations!$C$44)*EXP(-calculations!$C$43*(fugacity!A1192-1000)/(calculations!$C$41*calculations!$C$42))</f>
        <v>4.1475666070111834E-7</v>
      </c>
      <c r="C1192" s="14">
        <f t="shared" si="21"/>
        <v>1.736336708131505E-6</v>
      </c>
    </row>
    <row r="1193" spans="1:3">
      <c r="A1193">
        <f>calculations!$C$39/fugacity!B1193</f>
        <v>2.1488156980780779E-6</v>
      </c>
      <c r="B1193">
        <f>EXP(calculations!$C$44)*EXP(-calculations!$C$43*(fugacity!A1193-1000)/(calculations!$C$41*calculations!$C$42))</f>
        <v>4.1470113078535412E-7</v>
      </c>
      <c r="C1193" s="14">
        <f t="shared" si="21"/>
        <v>1.7341145672927236E-6</v>
      </c>
    </row>
    <row r="1194" spans="1:3">
      <c r="A1194">
        <f>calculations!$C$39/fugacity!B1194</f>
        <v>2.1465151575763046E-6</v>
      </c>
      <c r="B1194">
        <f>EXP(calculations!$C$44)*EXP(-calculations!$C$43*(fugacity!A1194-1000)/(calculations!$C$41*calculations!$C$42))</f>
        <v>4.1464560830424214E-7</v>
      </c>
      <c r="C1194" s="14">
        <f t="shared" si="21"/>
        <v>1.7318695492720626E-6</v>
      </c>
    </row>
    <row r="1195" spans="1:3">
      <c r="A1195">
        <f>calculations!$C$39/fugacity!B1195</f>
        <v>2.1442333520975227E-6</v>
      </c>
      <c r="B1195">
        <f>EXP(calculations!$C$44)*EXP(-calculations!$C$43*(fugacity!A1195-1000)/(calculations!$C$41*calculations!$C$42))</f>
        <v>4.1459009325678701E-7</v>
      </c>
      <c r="C1195" s="14">
        <f t="shared" si="21"/>
        <v>1.7296432588407356E-6</v>
      </c>
    </row>
    <row r="1196" spans="1:3">
      <c r="A1196">
        <f>calculations!$C$39/fugacity!B1196</f>
        <v>2.1419563927129343E-6</v>
      </c>
      <c r="B1196">
        <f>EXP(calculations!$C$44)*EXP(-calculations!$C$43*(fugacity!A1196-1000)/(calculations!$C$41*calculations!$C$42))</f>
        <v>4.1453458564199354E-7</v>
      </c>
      <c r="C1196" s="14">
        <f t="shared" si="21"/>
        <v>1.7274218070709407E-6</v>
      </c>
    </row>
    <row r="1197" spans="1:3">
      <c r="A1197">
        <f>calculations!$C$39/fugacity!B1197</f>
        <v>2.1396842640007277E-6</v>
      </c>
      <c r="B1197">
        <f>EXP(calculations!$C$44)*EXP(-calculations!$C$43*(fugacity!A1197-1000)/(calculations!$C$41*calculations!$C$42))</f>
        <v>4.1447908545886655E-7</v>
      </c>
      <c r="C1197" s="14">
        <f t="shared" si="21"/>
        <v>1.7252051785418611E-6</v>
      </c>
    </row>
    <row r="1198" spans="1:3">
      <c r="A1198">
        <f>calculations!$C$39/fugacity!B1198</f>
        <v>2.137416950604457E-6</v>
      </c>
      <c r="B1198">
        <f>EXP(calculations!$C$44)*EXP(-calculations!$C$43*(fugacity!A1198-1000)/(calculations!$C$41*calculations!$C$42))</f>
        <v>4.1442359270641101E-7</v>
      </c>
      <c r="C1198" s="14">
        <f t="shared" si="21"/>
        <v>1.7229933578980461E-6</v>
      </c>
    </row>
    <row r="1199" spans="1:3">
      <c r="A1199">
        <f>calculations!$C$39/fugacity!B1199</f>
        <v>2.135140739633054E-6</v>
      </c>
      <c r="B1199">
        <f>EXP(calculations!$C$44)*EXP(-calculations!$C$43*(fugacity!A1199-1000)/(calculations!$C$41*calculations!$C$42))</f>
        <v>4.1436810738363217E-7</v>
      </c>
      <c r="C1199" s="14">
        <f t="shared" si="21"/>
        <v>1.7207726322494219E-6</v>
      </c>
    </row>
    <row r="1200" spans="1:3">
      <c r="A1200">
        <f>calculations!$C$39/fugacity!B1200</f>
        <v>2.1328830400115428E-6</v>
      </c>
      <c r="B1200">
        <f>EXP(calculations!$C$44)*EXP(-calculations!$C$43*(fugacity!A1200-1000)/(calculations!$C$41*calculations!$C$42))</f>
        <v>4.1431262948953514E-7</v>
      </c>
      <c r="C1200" s="14">
        <f t="shared" si="21"/>
        <v>1.7185704105220077E-6</v>
      </c>
    </row>
    <row r="1201" spans="1:3">
      <c r="A1201">
        <f>calculations!$C$39/fugacity!B1201</f>
        <v>2.1306164703219481E-6</v>
      </c>
      <c r="B1201">
        <f>EXP(calculations!$C$44)*EXP(-calculations!$C$43*(fugacity!A1201-1000)/(calculations!$C$41*calculations!$C$42))</f>
        <v>4.142571590231255E-7</v>
      </c>
      <c r="C1201" s="14">
        <f t="shared" si="21"/>
        <v>1.7163593112988227E-6</v>
      </c>
    </row>
    <row r="1202" spans="1:3">
      <c r="A1202">
        <f>calculations!$C$39/fugacity!B1202</f>
        <v>2.1283683234586389E-6</v>
      </c>
      <c r="B1202">
        <f>EXP(calculations!$C$44)*EXP(-calculations!$C$43*(fugacity!A1202-1000)/(calculations!$C$41*calculations!$C$42))</f>
        <v>4.1420169598340864E-7</v>
      </c>
      <c r="C1202" s="14">
        <f t="shared" si="21"/>
        <v>1.7141666274752302E-6</v>
      </c>
    </row>
    <row r="1203" spans="1:3">
      <c r="A1203">
        <f>calculations!$C$39/fugacity!B1203</f>
        <v>2.1261113339243719E-6</v>
      </c>
      <c r="B1203">
        <f>EXP(calculations!$C$44)*EXP(-calculations!$C$43*(fugacity!A1203-1000)/(calculations!$C$41*calculations!$C$42))</f>
        <v>4.1414624036939039E-7</v>
      </c>
      <c r="C1203" s="14">
        <f t="shared" si="21"/>
        <v>1.7119650935549815E-6</v>
      </c>
    </row>
    <row r="1204" spans="1:3">
      <c r="A1204">
        <f>calculations!$C$39/fugacity!B1204</f>
        <v>2.1238591260865645E-6</v>
      </c>
      <c r="B1204">
        <f>EXP(calculations!$C$44)*EXP(-calculations!$C$43*(fugacity!A1204-1000)/(calculations!$C$41*calculations!$C$42))</f>
        <v>4.1409079218007638E-7</v>
      </c>
      <c r="C1204" s="14">
        <f t="shared" si="21"/>
        <v>1.7097683339064882E-6</v>
      </c>
    </row>
    <row r="1205" spans="1:3">
      <c r="A1205">
        <f>calculations!$C$39/fugacity!B1205</f>
        <v>2.1216116847654211E-6</v>
      </c>
      <c r="B1205">
        <f>EXP(calculations!$C$44)*EXP(-calculations!$C$43*(fugacity!A1205-1000)/(calculations!$C$41*calculations!$C$42))</f>
        <v>4.1403535141447269E-7</v>
      </c>
      <c r="C1205" s="14">
        <f t="shared" si="21"/>
        <v>1.7075763333509484E-6</v>
      </c>
    </row>
    <row r="1206" spans="1:3">
      <c r="A1206">
        <f>calculations!$C$39/fugacity!B1206</f>
        <v>2.1193824908303216E-6</v>
      </c>
      <c r="B1206">
        <f>EXP(calculations!$C$44)*EXP(-calculations!$C$43*(fugacity!A1206-1000)/(calculations!$C$41*calculations!$C$42))</f>
        <v>4.1397991807158532E-7</v>
      </c>
      <c r="C1206" s="14">
        <f t="shared" si="21"/>
        <v>1.7054025727587364E-6</v>
      </c>
    </row>
    <row r="1207" spans="1:3">
      <c r="A1207">
        <f>calculations!$C$39/fugacity!B1207</f>
        <v>2.117144508772232E-6</v>
      </c>
      <c r="B1207">
        <f>EXP(calculations!$C$44)*EXP(-calculations!$C$43*(fugacity!A1207-1000)/(calculations!$C$41*calculations!$C$42))</f>
        <v>4.1392449215042054E-7</v>
      </c>
      <c r="C1207" s="14">
        <f t="shared" si="21"/>
        <v>1.7032200166218114E-6</v>
      </c>
    </row>
    <row r="1208" spans="1:3">
      <c r="A1208">
        <f>calculations!$C$39/fugacity!B1208</f>
        <v>2.1149112481652748E-6</v>
      </c>
      <c r="B1208">
        <f>EXP(calculations!$C$44)*EXP(-calculations!$C$43*(fugacity!A1208-1000)/(calculations!$C$41*calculations!$C$42))</f>
        <v>4.1386907364998461E-7</v>
      </c>
      <c r="C1208" s="14">
        <f t="shared" si="21"/>
        <v>1.7010421745152902E-6</v>
      </c>
    </row>
    <row r="1209" spans="1:3">
      <c r="A1209">
        <f>calculations!$C$39/fugacity!B1209</f>
        <v>2.1126692832909378E-6</v>
      </c>
      <c r="B1209">
        <f>EXP(calculations!$C$44)*EXP(-calculations!$C$43*(fugacity!A1209-1000)/(calculations!$C$41*calculations!$C$42))</f>
        <v>4.1381366256928403E-7</v>
      </c>
      <c r="C1209" s="14">
        <f t="shared" si="21"/>
        <v>1.6988556207216538E-6</v>
      </c>
    </row>
    <row r="1210" spans="1:3">
      <c r="A1210">
        <f>calculations!$C$39/fugacity!B1210</f>
        <v>2.1104454490908241E-6</v>
      </c>
      <c r="B1210">
        <f>EXP(calculations!$C$44)*EXP(-calculations!$C$43*(fugacity!A1210-1000)/(calculations!$C$41*calculations!$C$42))</f>
        <v>4.1375825890732549E-7</v>
      </c>
      <c r="C1210" s="14">
        <f t="shared" si="21"/>
        <v>1.6966871901834986E-6</v>
      </c>
    </row>
    <row r="1211" spans="1:3">
      <c r="A1211">
        <f>calculations!$C$39/fugacity!B1211</f>
        <v>2.1082262916646894E-6</v>
      </c>
      <c r="B1211">
        <f>EXP(calculations!$C$44)*EXP(-calculations!$C$43*(fugacity!A1211-1000)/(calculations!$C$41*calculations!$C$42))</f>
        <v>4.1370286266311558E-7</v>
      </c>
      <c r="C1211" s="14">
        <f t="shared" si="21"/>
        <v>1.6945234290015738E-6</v>
      </c>
    </row>
    <row r="1212" spans="1:3">
      <c r="A1212">
        <f>calculations!$C$39/fugacity!B1212</f>
        <v>2.1060117962749861E-6</v>
      </c>
      <c r="B1212">
        <f>EXP(calculations!$C$44)*EXP(-calculations!$C$43*(fugacity!A1212-1000)/(calculations!$C$41*calculations!$C$42))</f>
        <v>4.1364747383566126E-7</v>
      </c>
      <c r="C1212" s="14">
        <f t="shared" si="21"/>
        <v>1.6923643224393249E-6</v>
      </c>
    </row>
    <row r="1213" spans="1:3">
      <c r="A1213">
        <f>calculations!$C$39/fugacity!B1213</f>
        <v>2.1038019482460249E-6</v>
      </c>
      <c r="B1213">
        <f>EXP(calculations!$C$44)*EXP(-calculations!$C$43*(fugacity!A1213-1000)/(calculations!$C$41*calculations!$C$42))</f>
        <v>4.1359209242396954E-7</v>
      </c>
      <c r="C1213" s="14">
        <f t="shared" si="21"/>
        <v>1.6902098558220554E-6</v>
      </c>
    </row>
    <row r="1214" spans="1:3">
      <c r="A1214">
        <f>calculations!$C$39/fugacity!B1214</f>
        <v>2.1015834625428349E-6</v>
      </c>
      <c r="B1214">
        <f>EXP(calculations!$C$44)*EXP(-calculations!$C$43*(fugacity!A1214-1000)/(calculations!$C$41*calculations!$C$42))</f>
        <v>4.1353671842704753E-7</v>
      </c>
      <c r="C1214" s="14">
        <f t="shared" ref="C1214:C1277" si="22">A1214-B1214</f>
        <v>1.6880467441157874E-6</v>
      </c>
    </row>
    <row r="1215" spans="1:3">
      <c r="A1215">
        <f>calculations!$C$39/fugacity!B1215</f>
        <v>2.0993828932305652E-6</v>
      </c>
      <c r="B1215">
        <f>EXP(calculations!$C$44)*EXP(-calculations!$C$43*(fugacity!A1215-1000)/(calculations!$C$41*calculations!$C$42))</f>
        <v>4.1348135184390247E-7</v>
      </c>
      <c r="C1215" s="14">
        <f t="shared" si="22"/>
        <v>1.6859015413866627E-6</v>
      </c>
    </row>
    <row r="1216" spans="1:3">
      <c r="A1216">
        <f>calculations!$C$39/fugacity!B1216</f>
        <v>2.0971737127443047E-6</v>
      </c>
      <c r="B1216">
        <f>EXP(calculations!$C$44)*EXP(-calculations!$C$43*(fugacity!A1216-1000)/(calculations!$C$41*calculations!$C$42))</f>
        <v>4.1342599267354179E-7</v>
      </c>
      <c r="C1216" s="14">
        <f t="shared" si="22"/>
        <v>1.683747720070763E-6</v>
      </c>
    </row>
    <row r="1217" spans="1:3">
      <c r="A1217">
        <f>calculations!$C$39/fugacity!B1217</f>
        <v>2.094969176811554E-6</v>
      </c>
      <c r="B1217">
        <f>EXP(calculations!$C$44)*EXP(-calculations!$C$43*(fugacity!A1217-1000)/(calculations!$C$41*calculations!$C$42))</f>
        <v>4.1337064091497308E-7</v>
      </c>
      <c r="C1217" s="14">
        <f t="shared" si="22"/>
        <v>1.681598535896581E-6</v>
      </c>
    </row>
    <row r="1218" spans="1:3">
      <c r="A1218">
        <f>calculations!$C$39/fugacity!B1218</f>
        <v>2.0927824301404187E-6</v>
      </c>
      <c r="B1218">
        <f>EXP(calculations!$C$44)*EXP(-calculations!$C$43*(fugacity!A1218-1000)/(calculations!$C$41*calculations!$C$42))</f>
        <v>4.1331529656720395E-7</v>
      </c>
      <c r="C1218" s="14">
        <f t="shared" si="22"/>
        <v>1.6794671335732148E-6</v>
      </c>
    </row>
    <row r="1219" spans="1:3">
      <c r="A1219">
        <f>calculations!$C$39/fugacity!B1219</f>
        <v>2.0905871118876959E-6</v>
      </c>
      <c r="B1219">
        <f>EXP(calculations!$C$44)*EXP(-calculations!$C$43*(fugacity!A1219-1000)/(calculations!$C$41*calculations!$C$42))</f>
        <v>4.1325995962924219E-7</v>
      </c>
      <c r="C1219" s="14">
        <f t="shared" si="22"/>
        <v>1.6773271522584537E-6</v>
      </c>
    </row>
    <row r="1220" spans="1:3">
      <c r="A1220">
        <f>calculations!$C$39/fugacity!B1220</f>
        <v>2.0883963945642519E-6</v>
      </c>
      <c r="B1220">
        <f>EXP(calculations!$C$44)*EXP(-calculations!$C$43*(fugacity!A1220-1000)/(calculations!$C$41*calculations!$C$42))</f>
        <v>4.1320463010009572E-7</v>
      </c>
      <c r="C1220" s="14">
        <f t="shared" si="22"/>
        <v>1.6751917644641561E-6</v>
      </c>
    </row>
    <row r="1221" spans="1:3">
      <c r="A1221">
        <f>calculations!$C$39/fugacity!B1221</f>
        <v>2.0862102637213456E-6</v>
      </c>
      <c r="B1221">
        <f>EXP(calculations!$C$44)*EXP(-calculations!$C$43*(fugacity!A1221-1000)/(calculations!$C$41*calculations!$C$42))</f>
        <v>4.1314930797877266E-7</v>
      </c>
      <c r="C1221" s="14">
        <f t="shared" si="22"/>
        <v>1.6730609557425731E-6</v>
      </c>
    </row>
    <row r="1222" spans="1:3">
      <c r="A1222">
        <f>calculations!$C$39/fugacity!B1222</f>
        <v>2.0840287049706712E-6</v>
      </c>
      <c r="B1222">
        <f>EXP(calculations!$C$44)*EXP(-calculations!$C$43*(fugacity!A1222-1000)/(calculations!$C$41*calculations!$C$42))</f>
        <v>4.1309399326428125E-7</v>
      </c>
      <c r="C1222" s="14">
        <f t="shared" si="22"/>
        <v>1.6709347117063899E-6</v>
      </c>
    </row>
    <row r="1223" spans="1:3">
      <c r="A1223">
        <f>calculations!$C$39/fugacity!B1223</f>
        <v>2.0818517039840441E-6</v>
      </c>
      <c r="B1223">
        <f>EXP(calculations!$C$44)*EXP(-calculations!$C$43*(fugacity!A1223-1000)/(calculations!$C$41*calculations!$C$42))</f>
        <v>4.1303868595562971E-7</v>
      </c>
      <c r="C1223" s="14">
        <f t="shared" si="22"/>
        <v>1.6688130180284144E-6</v>
      </c>
    </row>
    <row r="1224" spans="1:3">
      <c r="A1224">
        <f>calculations!$C$39/fugacity!B1224</f>
        <v>2.0796792464930872E-6</v>
      </c>
      <c r="B1224">
        <f>EXP(calculations!$C$44)*EXP(-calculations!$C$43*(fugacity!A1224-1000)/(calculations!$C$41*calculations!$C$42))</f>
        <v>4.1298338605182654E-7</v>
      </c>
      <c r="C1224" s="14">
        <f t="shared" si="22"/>
        <v>1.6666958604412606E-6</v>
      </c>
    </row>
    <row r="1225" spans="1:3">
      <c r="A1225">
        <f>calculations!$C$39/fugacity!B1225</f>
        <v>2.0775113182889176E-6</v>
      </c>
      <c r="B1225">
        <f>EXP(calculations!$C$44)*EXP(-calculations!$C$43*(fugacity!A1225-1000)/(calculations!$C$41*calculations!$C$42))</f>
        <v>4.1292809355188045E-7</v>
      </c>
      <c r="C1225" s="14">
        <f t="shared" si="22"/>
        <v>1.6645832247370371E-6</v>
      </c>
    </row>
    <row r="1226" spans="1:3">
      <c r="A1226">
        <f>calculations!$C$39/fugacity!B1226</f>
        <v>2.0753479052218395E-6</v>
      </c>
      <c r="B1226">
        <f>EXP(calculations!$C$44)*EXP(-calculations!$C$43*(fugacity!A1226-1000)/(calculations!$C$41*calculations!$C$42))</f>
        <v>4.1287280845479998E-7</v>
      </c>
      <c r="C1226" s="14">
        <f t="shared" si="22"/>
        <v>1.6624750967670396E-6</v>
      </c>
    </row>
    <row r="1227" spans="1:3">
      <c r="A1227">
        <f>calculations!$C$39/fugacity!B1227</f>
        <v>2.0731760791127355E-6</v>
      </c>
      <c r="B1227">
        <f>EXP(calculations!$C$44)*EXP(-calculations!$C$43*(fugacity!A1227-1000)/(calculations!$C$41*calculations!$C$42))</f>
        <v>4.1281753075959411E-7</v>
      </c>
      <c r="C1227" s="14">
        <f t="shared" si="22"/>
        <v>1.6603585483531414E-6</v>
      </c>
    </row>
    <row r="1228" spans="1:3">
      <c r="A1228">
        <f>calculations!$C$39/fugacity!B1228</f>
        <v>2.071021680932156E-6</v>
      </c>
      <c r="B1228">
        <f>EXP(calculations!$C$44)*EXP(-calculations!$C$43*(fugacity!A1228-1000)/(calculations!$C$41*calculations!$C$42))</f>
        <v>4.1276226046527185E-7</v>
      </c>
      <c r="C1228" s="14">
        <f t="shared" si="22"/>
        <v>1.6582594204668842E-6</v>
      </c>
    </row>
    <row r="1229" spans="1:3">
      <c r="A1229">
        <f>calculations!$C$39/fugacity!B1229</f>
        <v>2.0688717557081212E-6</v>
      </c>
      <c r="B1229">
        <f>EXP(calculations!$C$44)*EXP(-calculations!$C$43*(fugacity!A1229-1000)/(calculations!$C$41*calculations!$C$42))</f>
        <v>4.127069975708423E-7</v>
      </c>
      <c r="C1229" s="14">
        <f t="shared" si="22"/>
        <v>1.6561647581372788E-6</v>
      </c>
    </row>
    <row r="1230" spans="1:3">
      <c r="A1230">
        <f>calculations!$C$39/fugacity!B1230</f>
        <v>2.066713455824497E-6</v>
      </c>
      <c r="B1230">
        <f>EXP(calculations!$C$44)*EXP(-calculations!$C$43*(fugacity!A1230-1000)/(calculations!$C$41*calculations!$C$42))</f>
        <v>4.1265174207531467E-7</v>
      </c>
      <c r="C1230" s="14">
        <f t="shared" si="22"/>
        <v>1.6540617137491823E-6</v>
      </c>
    </row>
    <row r="1231" spans="1:3">
      <c r="A1231">
        <f>calculations!$C$39/fugacity!B1231</f>
        <v>2.0645596544351124E-6</v>
      </c>
      <c r="B1231">
        <f>EXP(calculations!$C$44)*EXP(-calculations!$C$43*(fugacity!A1231-1000)/(calculations!$C$41*calculations!$C$42))</f>
        <v>4.1259649397769843E-7</v>
      </c>
      <c r="C1231" s="14">
        <f t="shared" si="22"/>
        <v>1.6519631604574141E-6</v>
      </c>
    </row>
    <row r="1232" spans="1:3">
      <c r="A1232">
        <f>calculations!$C$39/fugacity!B1232</f>
        <v>2.0624231178041145E-6</v>
      </c>
      <c r="B1232">
        <f>EXP(calculations!$C$44)*EXP(-calculations!$C$43*(fugacity!A1232-1000)/(calculations!$C$41*calculations!$C$42))</f>
        <v>4.1254125327700307E-7</v>
      </c>
      <c r="C1232" s="14">
        <f t="shared" si="22"/>
        <v>1.6498818645271115E-6</v>
      </c>
    </row>
    <row r="1233" spans="1:3">
      <c r="A1233">
        <f>calculations!$C$39/fugacity!B1233</f>
        <v>2.0602782447445316E-6</v>
      </c>
      <c r="B1233">
        <f>EXP(calculations!$C$44)*EXP(-calculations!$C$43*(fugacity!A1233-1000)/(calculations!$C$41*calculations!$C$42))</f>
        <v>4.1248601997223826E-7</v>
      </c>
      <c r="C1233" s="14">
        <f t="shared" si="22"/>
        <v>1.6477922247722934E-6</v>
      </c>
    </row>
    <row r="1234" spans="1:3">
      <c r="A1234">
        <f>calculations!$C$39/fugacity!B1234</f>
        <v>2.0581378282884247E-6</v>
      </c>
      <c r="B1234">
        <f>EXP(calculations!$C$44)*EXP(-calculations!$C$43*(fugacity!A1234-1000)/(calculations!$C$41*calculations!$C$42))</f>
        <v>4.1243079406241374E-7</v>
      </c>
      <c r="C1234" s="14">
        <f t="shared" si="22"/>
        <v>1.6457070342260109E-6</v>
      </c>
    </row>
    <row r="1235" spans="1:3">
      <c r="A1235">
        <f>calculations!$C$39/fugacity!B1235</f>
        <v>2.0560018545603551E-6</v>
      </c>
      <c r="B1235">
        <f>EXP(calculations!$C$44)*EXP(-calculations!$C$43*(fugacity!A1235-1000)/(calculations!$C$41*calculations!$C$42))</f>
        <v>4.1237557554653957E-7</v>
      </c>
      <c r="C1235" s="14">
        <f t="shared" si="22"/>
        <v>1.6436262790138155E-6</v>
      </c>
    </row>
    <row r="1236" spans="1:3">
      <c r="A1236">
        <f>calculations!$C$39/fugacity!B1236</f>
        <v>2.053882984433467E-6</v>
      </c>
      <c r="B1236">
        <f>EXP(calculations!$C$44)*EXP(-calculations!$C$43*(fugacity!A1236-1000)/(calculations!$C$41*calculations!$C$42))</f>
        <v>4.1232036442362566E-7</v>
      </c>
      <c r="C1236" s="14">
        <f t="shared" si="22"/>
        <v>1.6415626200098413E-6</v>
      </c>
    </row>
    <row r="1237" spans="1:3">
      <c r="A1237">
        <f>calculations!$C$39/fugacity!B1237</f>
        <v>2.0517431800739834E-6</v>
      </c>
      <c r="B1237">
        <f>EXP(calculations!$C$44)*EXP(-calculations!$C$43*(fugacity!A1237-1000)/(calculations!$C$41*calculations!$C$42))</f>
        <v>4.1226516069268231E-7</v>
      </c>
      <c r="C1237" s="14">
        <f t="shared" si="22"/>
        <v>1.6394780193813011E-6</v>
      </c>
    </row>
    <row r="1238" spans="1:3">
      <c r="A1238">
        <f>calculations!$C$39/fugacity!B1238</f>
        <v>2.0496204518513211E-6</v>
      </c>
      <c r="B1238">
        <f>EXP(calculations!$C$44)*EXP(-calculations!$C$43*(fugacity!A1238-1000)/(calculations!$C$41*calculations!$C$42))</f>
        <v>4.1220996435271975E-7</v>
      </c>
      <c r="C1238" s="14">
        <f t="shared" si="22"/>
        <v>1.6374104874986013E-6</v>
      </c>
    </row>
    <row r="1239" spans="1:3">
      <c r="A1239">
        <f>calculations!$C$39/fugacity!B1239</f>
        <v>2.0475021114273832E-6</v>
      </c>
      <c r="B1239">
        <f>EXP(calculations!$C$44)*EXP(-calculations!$C$43*(fugacity!A1239-1000)/(calculations!$C$41*calculations!$C$42))</f>
        <v>4.121547754027485E-7</v>
      </c>
      <c r="C1239" s="14">
        <f t="shared" si="22"/>
        <v>1.6353473360246347E-6</v>
      </c>
    </row>
    <row r="1240" spans="1:3">
      <c r="A1240">
        <f>calculations!$C$39/fugacity!B1240</f>
        <v>2.0453881452114775E-6</v>
      </c>
      <c r="B1240">
        <f>EXP(calculations!$C$44)*EXP(-calculations!$C$43*(fugacity!A1240-1000)/(calculations!$C$41*calculations!$C$42))</f>
        <v>4.1209959384177906E-7</v>
      </c>
      <c r="C1240" s="14">
        <f t="shared" si="22"/>
        <v>1.6332885513696983E-6</v>
      </c>
    </row>
    <row r="1241" spans="1:3">
      <c r="A1241">
        <f>calculations!$C$39/fugacity!B1241</f>
        <v>2.0432785396689783E-6</v>
      </c>
      <c r="B1241">
        <f>EXP(calculations!$C$44)*EXP(-calculations!$C$43*(fugacity!A1241-1000)/(calculations!$C$41*calculations!$C$42))</f>
        <v>4.1204441966882232E-7</v>
      </c>
      <c r="C1241" s="14">
        <f t="shared" si="22"/>
        <v>1.6312341200001561E-6</v>
      </c>
    </row>
    <row r="1242" spans="1:3">
      <c r="A1242">
        <f>calculations!$C$39/fugacity!B1242</f>
        <v>2.0411607630095441E-6</v>
      </c>
      <c r="B1242">
        <f>EXP(calculations!$C$44)*EXP(-calculations!$C$43*(fugacity!A1242-1000)/(calculations!$C$41*calculations!$C$42))</f>
        <v>4.1198925288288892E-7</v>
      </c>
      <c r="C1242" s="14">
        <f t="shared" si="22"/>
        <v>1.6291715101266551E-6</v>
      </c>
    </row>
    <row r="1243" spans="1:3">
      <c r="A1243">
        <f>calculations!$C$39/fugacity!B1243</f>
        <v>2.0390598641889999E-6</v>
      </c>
      <c r="B1243">
        <f>EXP(calculations!$C$44)*EXP(-calculations!$C$43*(fugacity!A1243-1000)/(calculations!$C$41*calculations!$C$42))</f>
        <v>4.1193409348299003E-7</v>
      </c>
      <c r="C1243" s="14">
        <f t="shared" si="22"/>
        <v>1.6271257707060099E-6</v>
      </c>
    </row>
    <row r="1244" spans="1:3">
      <c r="A1244">
        <f>calculations!$C$39/fugacity!B1244</f>
        <v>2.0369632856921198E-6</v>
      </c>
      <c r="B1244">
        <f>EXP(calculations!$C$44)*EXP(-calculations!$C$43*(fugacity!A1244-1000)/(calculations!$C$41*calculations!$C$42))</f>
        <v>4.1187894146813666E-7</v>
      </c>
      <c r="C1244" s="14">
        <f t="shared" si="22"/>
        <v>1.6250843442239831E-6</v>
      </c>
    </row>
    <row r="1245" spans="1:3">
      <c r="A1245">
        <f>calculations!$C$39/fugacity!B1245</f>
        <v>2.0348585730772877E-6</v>
      </c>
      <c r="B1245">
        <f>EXP(calculations!$C$44)*EXP(-calculations!$C$43*(fugacity!A1245-1000)/(calculations!$C$41*calculations!$C$42))</f>
        <v>4.1182379683734008E-7</v>
      </c>
      <c r="C1245" s="14">
        <f t="shared" si="22"/>
        <v>1.6230347762399476E-6</v>
      </c>
    </row>
    <row r="1246" spans="1:3">
      <c r="A1246">
        <f>calculations!$C$39/fugacity!B1246</f>
        <v>2.0327582054035703E-6</v>
      </c>
      <c r="B1246">
        <f>EXP(calculations!$C$44)*EXP(-calculations!$C$43*(fugacity!A1246-1000)/(calculations!$C$41*calculations!$C$42))</f>
        <v>4.1176865958961169E-7</v>
      </c>
      <c r="C1246" s="14">
        <f t="shared" si="22"/>
        <v>1.6209895458139585E-6</v>
      </c>
    </row>
    <row r="1247" spans="1:3">
      <c r="A1247">
        <f>calculations!$C$39/fugacity!B1247</f>
        <v>2.0306745590982211E-6</v>
      </c>
      <c r="B1247">
        <f>EXP(calculations!$C$44)*EXP(-calculations!$C$43*(fugacity!A1247-1000)/(calculations!$C$41*calculations!$C$42))</f>
        <v>4.1171352972396299E-7</v>
      </c>
      <c r="C1247" s="14">
        <f t="shared" si="22"/>
        <v>1.6189610293742582E-6</v>
      </c>
    </row>
    <row r="1248" spans="1:3">
      <c r="A1248">
        <f>calculations!$C$39/fugacity!B1248</f>
        <v>2.0285828155286358E-6</v>
      </c>
      <c r="B1248">
        <f>EXP(calculations!$C$44)*EXP(-calculations!$C$43*(fugacity!A1248-1000)/(calculations!$C$41*calculations!$C$42))</f>
        <v>4.1165840723940562E-7</v>
      </c>
      <c r="C1248" s="14">
        <f t="shared" si="22"/>
        <v>1.6169244082892302E-6</v>
      </c>
    </row>
    <row r="1249" spans="1:3">
      <c r="A1249">
        <f>calculations!$C$39/fugacity!B1249</f>
        <v>2.0264953768229744E-6</v>
      </c>
      <c r="B1249">
        <f>EXP(calculations!$C$44)*EXP(-calculations!$C$43*(fugacity!A1249-1000)/(calculations!$C$41*calculations!$C$42))</f>
        <v>4.1160329213495134E-7</v>
      </c>
      <c r="C1249" s="14">
        <f t="shared" si="22"/>
        <v>1.6148920846880231E-6</v>
      </c>
    </row>
    <row r="1250" spans="1:3">
      <c r="A1250">
        <f>calculations!$C$39/fugacity!B1250</f>
        <v>2.0244122297056105E-6</v>
      </c>
      <c r="B1250">
        <f>EXP(calculations!$C$44)*EXP(-calculations!$C$43*(fugacity!A1250-1000)/(calculations!$C$41*calculations!$C$42))</f>
        <v>4.1154818440961209E-7</v>
      </c>
      <c r="C1250" s="14">
        <f t="shared" si="22"/>
        <v>1.6128640452959984E-6</v>
      </c>
    </row>
    <row r="1251" spans="1:3">
      <c r="A1251">
        <f>calculations!$C$39/fugacity!B1251</f>
        <v>2.0223333609554493E-6</v>
      </c>
      <c r="B1251">
        <f>EXP(calculations!$C$44)*EXP(-calculations!$C$43*(fugacity!A1251-1000)/(calculations!$C$41*calculations!$C$42))</f>
        <v>4.1149308406239997E-7</v>
      </c>
      <c r="C1251" s="14">
        <f t="shared" si="22"/>
        <v>1.6108402768930494E-6</v>
      </c>
    </row>
    <row r="1252" spans="1:3">
      <c r="A1252">
        <f>calculations!$C$39/fugacity!B1252</f>
        <v>2.0202587574056472E-6</v>
      </c>
      <c r="B1252">
        <f>EXP(calculations!$C$44)*EXP(-calculations!$C$43*(fugacity!A1252-1000)/(calculations!$C$41*calculations!$C$42))</f>
        <v>4.1143799109232707E-7</v>
      </c>
      <c r="C1252" s="14">
        <f t="shared" si="22"/>
        <v>1.6088207663133201E-6</v>
      </c>
    </row>
    <row r="1253" spans="1:3">
      <c r="A1253">
        <f>calculations!$C$39/fugacity!B1253</f>
        <v>2.0181884059433344E-6</v>
      </c>
      <c r="B1253">
        <f>EXP(calculations!$C$44)*EXP(-calculations!$C$43*(fugacity!A1253-1000)/(calculations!$C$41*calculations!$C$42))</f>
        <v>4.113829054984057E-7</v>
      </c>
      <c r="C1253" s="14">
        <f t="shared" si="22"/>
        <v>1.6068055004449287E-6</v>
      </c>
    </row>
    <row r="1254" spans="1:3">
      <c r="A1254">
        <f>calculations!$C$39/fugacity!B1254</f>
        <v>2.0161222935093361E-6</v>
      </c>
      <c r="B1254">
        <f>EXP(calculations!$C$44)*EXP(-calculations!$C$43*(fugacity!A1254-1000)/(calculations!$C$41*calculations!$C$42))</f>
        <v>4.1132782727964832E-7</v>
      </c>
      <c r="C1254" s="14">
        <f t="shared" si="22"/>
        <v>1.6047944662296877E-6</v>
      </c>
    </row>
    <row r="1255" spans="1:3">
      <c r="A1255">
        <f>calculations!$C$39/fugacity!B1255</f>
        <v>2.0140604070979017E-6</v>
      </c>
      <c r="B1255">
        <f>EXP(calculations!$C$44)*EXP(-calculations!$C$43*(fugacity!A1255-1000)/(calculations!$C$41*calculations!$C$42))</f>
        <v>4.1127275643506751E-7</v>
      </c>
      <c r="C1255" s="14">
        <f t="shared" si="22"/>
        <v>1.6027876506628342E-6</v>
      </c>
    </row>
    <row r="1256" spans="1:3">
      <c r="A1256">
        <f>calculations!$C$39/fugacity!B1256</f>
        <v>2.0119905706872921E-6</v>
      </c>
      <c r="B1256">
        <f>EXP(calculations!$C$44)*EXP(-calculations!$C$43*(fugacity!A1256-1000)/(calculations!$C$41*calculations!$C$42))</f>
        <v>4.1121769296367599E-7</v>
      </c>
      <c r="C1256" s="14">
        <f t="shared" si="22"/>
        <v>1.6007728777236162E-6</v>
      </c>
    </row>
    <row r="1257" spans="1:3">
      <c r="A1257">
        <f>calculations!$C$39/fugacity!B1257</f>
        <v>2.0099371223308521E-6</v>
      </c>
      <c r="B1257">
        <f>EXP(calculations!$C$44)*EXP(-calculations!$C$43*(fugacity!A1257-1000)/(calculations!$C$41*calculations!$C$42))</f>
        <v>4.1116263686448661E-7</v>
      </c>
      <c r="C1257" s="14">
        <f t="shared" si="22"/>
        <v>1.5987744854663655E-6</v>
      </c>
    </row>
    <row r="1258" spans="1:3">
      <c r="A1258">
        <f>calculations!$C$39/fugacity!B1258</f>
        <v>2.0078757478524185E-6</v>
      </c>
      <c r="B1258">
        <f>EXP(calculations!$C$44)*EXP(-calculations!$C$43*(fugacity!A1258-1000)/(calculations!$C$41*calculations!$C$42))</f>
        <v>4.1110758813651224E-7</v>
      </c>
      <c r="C1258" s="14">
        <f t="shared" si="22"/>
        <v>1.5967681597159062E-6</v>
      </c>
    </row>
    <row r="1259" spans="1:3">
      <c r="A1259">
        <f>calculations!$C$39/fugacity!B1259</f>
        <v>2.0058306858589691E-6</v>
      </c>
      <c r="B1259">
        <f>EXP(calculations!$C$44)*EXP(-calculations!$C$43*(fugacity!A1259-1000)/(calculations!$C$41*calculations!$C$42))</f>
        <v>4.110525467787661E-7</v>
      </c>
      <c r="C1259" s="14">
        <f t="shared" si="22"/>
        <v>1.594778139080203E-6</v>
      </c>
    </row>
    <row r="1260" spans="1:3">
      <c r="A1260">
        <f>calculations!$C$39/fugacity!B1260</f>
        <v>2.0037777215273074E-6</v>
      </c>
      <c r="B1260">
        <f>EXP(calculations!$C$44)*EXP(-calculations!$C$43*(fugacity!A1260-1000)/(calculations!$C$41*calculations!$C$42))</f>
        <v>4.1099751279026135E-7</v>
      </c>
      <c r="C1260" s="14">
        <f t="shared" si="22"/>
        <v>1.5927802087370462E-6</v>
      </c>
    </row>
    <row r="1261" spans="1:3">
      <c r="A1261">
        <f>calculations!$C$39/fugacity!B1261</f>
        <v>2.0017409946262082E-6</v>
      </c>
      <c r="B1261">
        <f>EXP(calculations!$C$44)*EXP(-calculations!$C$43*(fugacity!A1261-1000)/(calculations!$C$41*calculations!$C$42))</f>
        <v>4.1094248617001134E-7</v>
      </c>
      <c r="C1261" s="14">
        <f t="shared" si="22"/>
        <v>1.5907985084561969E-6</v>
      </c>
    </row>
    <row r="1262" spans="1:3">
      <c r="A1262">
        <f>calculations!$C$39/fugacity!B1262</f>
        <v>1.9996963890776107E-6</v>
      </c>
      <c r="B1262">
        <f>EXP(calculations!$C$44)*EXP(-calculations!$C$43*(fugacity!A1262-1000)/(calculations!$C$41*calculations!$C$42))</f>
        <v>4.1088746691702965E-7</v>
      </c>
      <c r="C1262" s="14">
        <f t="shared" si="22"/>
        <v>1.588808922160581E-6</v>
      </c>
    </row>
    <row r="1263" spans="1:3">
      <c r="A1263">
        <f>calculations!$C$39/fugacity!B1263</f>
        <v>1.997655956043127E-6</v>
      </c>
      <c r="B1263">
        <f>EXP(calculations!$C$44)*EXP(-calculations!$C$43*(fugacity!A1263-1000)/(calculations!$C$41*calculations!$C$42))</f>
        <v>4.1083245503032986E-7</v>
      </c>
      <c r="C1263" s="14">
        <f t="shared" si="22"/>
        <v>1.5868235010127972E-6</v>
      </c>
    </row>
    <row r="1264" spans="1:3">
      <c r="A1264">
        <f>calculations!$C$39/fugacity!B1264</f>
        <v>1.9956196827632343E-6</v>
      </c>
      <c r="B1264">
        <f>EXP(calculations!$C$44)*EXP(-calculations!$C$43*(fugacity!A1264-1000)/(calculations!$C$41*calculations!$C$42))</f>
        <v>4.1077745050892566E-7</v>
      </c>
      <c r="C1264" s="14">
        <f t="shared" si="22"/>
        <v>1.5848422322543087E-6</v>
      </c>
    </row>
    <row r="1265" spans="1:3">
      <c r="A1265">
        <f>calculations!$C$39/fugacity!B1265</f>
        <v>1.993587556530382E-6</v>
      </c>
      <c r="B1265">
        <f>EXP(calculations!$C$44)*EXP(-calculations!$C$43*(fugacity!A1265-1000)/(calculations!$C$41*calculations!$C$42))</f>
        <v>4.1072245335183114E-7</v>
      </c>
      <c r="C1265" s="14">
        <f t="shared" si="22"/>
        <v>1.5828651031785508E-6</v>
      </c>
    </row>
    <row r="1266" spans="1:3">
      <c r="A1266">
        <f>calculations!$C$39/fugacity!B1266</f>
        <v>1.9915595646887263E-6</v>
      </c>
      <c r="B1266">
        <f>EXP(calculations!$C$44)*EXP(-calculations!$C$43*(fugacity!A1266-1000)/(calculations!$C$41*calculations!$C$42))</f>
        <v>4.1066746355806011E-7</v>
      </c>
      <c r="C1266" s="14">
        <f t="shared" si="22"/>
        <v>1.5808921011306663E-6</v>
      </c>
    </row>
    <row r="1267" spans="1:3">
      <c r="A1267">
        <f>calculations!$C$39/fugacity!B1267</f>
        <v>1.9895356946338676E-6</v>
      </c>
      <c r="B1267">
        <f>EXP(calculations!$C$44)*EXP(-calculations!$C$43*(fugacity!A1267-1000)/(calculations!$C$41*calculations!$C$42))</f>
        <v>4.1061248112662687E-7</v>
      </c>
      <c r="C1267" s="14">
        <f t="shared" si="22"/>
        <v>1.5789232135072407E-6</v>
      </c>
    </row>
    <row r="1268" spans="1:3">
      <c r="A1268">
        <f>calculations!$C$39/fugacity!B1268</f>
        <v>1.9875159338125906E-6</v>
      </c>
      <c r="B1268">
        <f>EXP(calculations!$C$44)*EXP(-calculations!$C$43*(fugacity!A1268-1000)/(calculations!$C$41*calculations!$C$42))</f>
        <v>4.1055750605654564E-7</v>
      </c>
      <c r="C1268" s="14">
        <f t="shared" si="22"/>
        <v>1.5769584277560451E-6</v>
      </c>
    </row>
    <row r="1269" spans="1:3">
      <c r="A1269">
        <f>calculations!$C$39/fugacity!B1269</f>
        <v>1.9855002697226037E-6</v>
      </c>
      <c r="B1269">
        <f>EXP(calculations!$C$44)*EXP(-calculations!$C$43*(fugacity!A1269-1000)/(calculations!$C$41*calculations!$C$42))</f>
        <v>4.1050253834683085E-7</v>
      </c>
      <c r="C1269" s="14">
        <f t="shared" si="22"/>
        <v>1.5749977313757729E-6</v>
      </c>
    </row>
    <row r="1270" spans="1:3">
      <c r="A1270">
        <f>calculations!$C$39/fugacity!B1270</f>
        <v>1.9834886899122813E-6</v>
      </c>
      <c r="B1270">
        <f>EXP(calculations!$C$44)*EXP(-calculations!$C$43*(fugacity!A1270-1000)/(calculations!$C$41*calculations!$C$42))</f>
        <v>4.1044757799649707E-7</v>
      </c>
      <c r="C1270" s="14">
        <f t="shared" si="22"/>
        <v>1.5730411119157842E-6</v>
      </c>
    </row>
    <row r="1271" spans="1:3">
      <c r="A1271">
        <f>calculations!$C$39/fugacity!B1271</f>
        <v>1.9814693851323246E-6</v>
      </c>
      <c r="B1271">
        <f>EXP(calculations!$C$44)*EXP(-calculations!$C$43*(fugacity!A1271-1000)/(calculations!$C$41*calculations!$C$42))</f>
        <v>4.10392625004559E-7</v>
      </c>
      <c r="C1271" s="14">
        <f t="shared" si="22"/>
        <v>1.5710767601277657E-6</v>
      </c>
    </row>
    <row r="1272" spans="1:3">
      <c r="A1272">
        <f>calculations!$C$39/fugacity!B1272</f>
        <v>1.9794659605709701E-6</v>
      </c>
      <c r="B1272">
        <f>EXP(calculations!$C$44)*EXP(-calculations!$C$43*(fugacity!A1272-1000)/(calculations!$C$41*calculations!$C$42))</f>
        <v>4.1033767937003138E-7</v>
      </c>
      <c r="C1272" s="14">
        <f t="shared" si="22"/>
        <v>1.5691282812009388E-6</v>
      </c>
    </row>
    <row r="1273" spans="1:3">
      <c r="A1273">
        <f>calculations!$C$39/fugacity!B1273</f>
        <v>1.9774548340692136E-6</v>
      </c>
      <c r="B1273">
        <f>EXP(calculations!$C$44)*EXP(-calculations!$C$43*(fugacity!A1273-1000)/(calculations!$C$41*calculations!$C$42))</f>
        <v>4.1028274109192926E-7</v>
      </c>
      <c r="C1273" s="14">
        <f t="shared" si="22"/>
        <v>1.5671720929772844E-6</v>
      </c>
    </row>
    <row r="1274" spans="1:3">
      <c r="A1274">
        <f>calculations!$C$39/fugacity!B1274</f>
        <v>1.9754595152632462E-6</v>
      </c>
      <c r="B1274">
        <f>EXP(calculations!$C$44)*EXP(-calculations!$C$43*(fugacity!A1274-1000)/(calculations!$C$41*calculations!$C$42))</f>
        <v>4.1022781016926771E-7</v>
      </c>
      <c r="C1274" s="14">
        <f t="shared" si="22"/>
        <v>1.5652317050939785E-6</v>
      </c>
    </row>
    <row r="1275" spans="1:3">
      <c r="A1275">
        <f>calculations!$C$39/fugacity!B1275</f>
        <v>1.9734565174564995E-6</v>
      </c>
      <c r="B1275">
        <f>EXP(calculations!$C$44)*EXP(-calculations!$C$43*(fugacity!A1275-1000)/(calculations!$C$41*calculations!$C$42))</f>
        <v>4.1017288660106184E-7</v>
      </c>
      <c r="C1275" s="14">
        <f t="shared" si="22"/>
        <v>1.5632836308554377E-6</v>
      </c>
    </row>
    <row r="1276" spans="1:3">
      <c r="A1276">
        <f>calculations!$C$39/fugacity!B1276</f>
        <v>1.9714575773754362E-6</v>
      </c>
      <c r="B1276">
        <f>EXP(calculations!$C$44)*EXP(-calculations!$C$43*(fugacity!A1276-1000)/(calculations!$C$41*calculations!$C$42))</f>
        <v>4.1011797038632709E-7</v>
      </c>
      <c r="C1276" s="14">
        <f t="shared" si="22"/>
        <v>1.561339606989109E-6</v>
      </c>
    </row>
    <row r="1277" spans="1:3">
      <c r="A1277">
        <f>calculations!$C$39/fugacity!B1277</f>
        <v>1.9694626827021627E-6</v>
      </c>
      <c r="B1277">
        <f>EXP(calculations!$C$44)*EXP(-calculations!$C$43*(fugacity!A1277-1000)/(calculations!$C$41*calculations!$C$42))</f>
        <v>4.1006306152407892E-7</v>
      </c>
      <c r="C1277" s="14">
        <f t="shared" si="22"/>
        <v>1.5593996211780837E-6</v>
      </c>
    </row>
    <row r="1278" spans="1:3">
      <c r="A1278">
        <f>calculations!$C$39/fugacity!B1278</f>
        <v>1.9674834519334905E-6</v>
      </c>
      <c r="B1278">
        <f>EXP(calculations!$C$44)*EXP(-calculations!$C$43*(fugacity!A1278-1000)/(calculations!$C$41*calculations!$C$42))</f>
        <v>4.1000816001333299E-7</v>
      </c>
      <c r="C1278" s="14">
        <f t="shared" ref="C1278:C1341" si="23">A1278-B1278</f>
        <v>1.5574752919201575E-6</v>
      </c>
    </row>
    <row r="1279" spans="1:3">
      <c r="A1279">
        <f>calculations!$C$39/fugacity!B1279</f>
        <v>1.9654965878423523E-6</v>
      </c>
      <c r="B1279">
        <f>EXP(calculations!$C$44)*EXP(-calculations!$C$43*(fugacity!A1279-1000)/(calculations!$C$41*calculations!$C$42))</f>
        <v>4.0995326585310488E-7</v>
      </c>
      <c r="C1279" s="14">
        <f t="shared" si="23"/>
        <v>1.5555433219892473E-6</v>
      </c>
    </row>
    <row r="1280" spans="1:3">
      <c r="A1280">
        <f>calculations!$C$39/fugacity!B1280</f>
        <v>1.9635137325741797E-6</v>
      </c>
      <c r="B1280">
        <f>EXP(calculations!$C$44)*EXP(-calculations!$C$43*(fugacity!A1280-1000)/(calculations!$C$41*calculations!$C$42))</f>
        <v>4.098983790424106E-7</v>
      </c>
      <c r="C1280" s="14">
        <f t="shared" si="23"/>
        <v>1.5536153535317691E-6</v>
      </c>
    </row>
    <row r="1281" spans="1:3">
      <c r="A1281">
        <f>calculations!$C$39/fugacity!B1281</f>
        <v>1.9615348740085172E-6</v>
      </c>
      <c r="B1281">
        <f>EXP(calculations!$C$44)*EXP(-calculations!$C$43*(fugacity!A1281-1000)/(calculations!$C$41*calculations!$C$42))</f>
        <v>4.0984349958026612E-7</v>
      </c>
      <c r="C1281" s="14">
        <f t="shared" si="23"/>
        <v>1.5516913744282511E-6</v>
      </c>
    </row>
    <row r="1282" spans="1:3">
      <c r="A1282">
        <f>calculations!$C$39/fugacity!B1282</f>
        <v>1.9595484627987773E-6</v>
      </c>
      <c r="B1282">
        <f>EXP(calculations!$C$44)*EXP(-calculations!$C$43*(fugacity!A1282-1000)/(calculations!$C$41*calculations!$C$42))</f>
        <v>4.0978862746568756E-7</v>
      </c>
      <c r="C1282" s="14">
        <f t="shared" si="23"/>
        <v>1.5497598353330898E-6</v>
      </c>
    </row>
    <row r="1283" spans="1:3">
      <c r="A1283">
        <f>calculations!$C$39/fugacity!B1283</f>
        <v>1.9575775846681283E-6</v>
      </c>
      <c r="B1283">
        <f>EXP(calculations!$C$44)*EXP(-calculations!$C$43*(fugacity!A1283-1000)/(calculations!$C$41*calculations!$C$42))</f>
        <v>4.0973376269769118E-7</v>
      </c>
      <c r="C1283" s="14">
        <f t="shared" si="23"/>
        <v>1.547843821970437E-6</v>
      </c>
    </row>
    <row r="1284" spans="1:3">
      <c r="A1284">
        <f>calculations!$C$39/fugacity!B1284</f>
        <v>1.9556106671006248E-6</v>
      </c>
      <c r="B1284">
        <f>EXP(calculations!$C$44)*EXP(-calculations!$C$43*(fugacity!A1284-1000)/(calculations!$C$41*calculations!$C$42))</f>
        <v>4.0967890527529344E-7</v>
      </c>
      <c r="C1284" s="14">
        <f t="shared" si="23"/>
        <v>1.5459317618253313E-6</v>
      </c>
    </row>
    <row r="1285" spans="1:3">
      <c r="A1285">
        <f>calculations!$C$39/fugacity!B1285</f>
        <v>1.9536476981698719E-6</v>
      </c>
      <c r="B1285">
        <f>EXP(calculations!$C$44)*EXP(-calculations!$C$43*(fugacity!A1285-1000)/(calculations!$C$41*calculations!$C$42))</f>
        <v>4.0962405519751085E-7</v>
      </c>
      <c r="C1285" s="14">
        <f t="shared" si="23"/>
        <v>1.544023642972361E-6</v>
      </c>
    </row>
    <row r="1286" spans="1:3">
      <c r="A1286">
        <f>calculations!$C$39/fugacity!B1286</f>
        <v>1.9516772212238312E-6</v>
      </c>
      <c r="B1286">
        <f>EXP(calculations!$C$44)*EXP(-calculations!$C$43*(fugacity!A1286-1000)/(calculations!$C$41*calculations!$C$42))</f>
        <v>4.0956921246336004E-7</v>
      </c>
      <c r="C1286" s="14">
        <f t="shared" si="23"/>
        <v>1.5421080087604711E-6</v>
      </c>
    </row>
    <row r="1287" spans="1:3">
      <c r="A1287">
        <f>calculations!$C$39/fugacity!B1287</f>
        <v>1.9497221368965869E-6</v>
      </c>
      <c r="B1287">
        <f>EXP(calculations!$C$44)*EXP(-calculations!$C$43*(fugacity!A1287-1000)/(calculations!$C$41*calculations!$C$42))</f>
        <v>4.0951437707185779E-7</v>
      </c>
      <c r="C1287" s="14">
        <f t="shared" si="23"/>
        <v>1.5402077598247291E-6</v>
      </c>
    </row>
    <row r="1288" spans="1:3">
      <c r="A1288">
        <f>calculations!$C$39/fugacity!B1288</f>
        <v>1.9477595667715461E-6</v>
      </c>
      <c r="B1288">
        <f>EXP(calculations!$C$44)*EXP(-calculations!$C$43*(fugacity!A1288-1000)/(calculations!$C$41*calculations!$C$42))</f>
        <v>4.0945954902202102E-7</v>
      </c>
      <c r="C1288" s="14">
        <f t="shared" si="23"/>
        <v>1.5383000177495252E-6</v>
      </c>
    </row>
    <row r="1289" spans="1:3">
      <c r="A1289">
        <f>calculations!$C$39/fugacity!B1289</f>
        <v>1.9458123196382308E-6</v>
      </c>
      <c r="B1289">
        <f>EXP(calculations!$C$44)*EXP(-calculations!$C$43*(fugacity!A1289-1000)/(calculations!$C$41*calculations!$C$42))</f>
        <v>4.0940472831286686E-7</v>
      </c>
      <c r="C1289" s="14">
        <f t="shared" si="23"/>
        <v>1.5364075913253639E-6</v>
      </c>
    </row>
    <row r="1290" spans="1:3">
      <c r="A1290">
        <f>calculations!$C$39/fugacity!B1290</f>
        <v>1.9438576088386152E-6</v>
      </c>
      <c r="B1290">
        <f>EXP(calculations!$C$44)*EXP(-calculations!$C$43*(fugacity!A1290-1000)/(calculations!$C$41*calculations!$C$42))</f>
        <v>4.0934991494341243E-7</v>
      </c>
      <c r="C1290" s="14">
        <f t="shared" si="23"/>
        <v>1.5345076938952028E-6</v>
      </c>
    </row>
    <row r="1291" spans="1:3">
      <c r="A1291">
        <f>calculations!$C$39/fugacity!B1291</f>
        <v>1.941906821397646E-6</v>
      </c>
      <c r="B1291">
        <f>EXP(calculations!$C$44)*EXP(-calculations!$C$43*(fugacity!A1291-1000)/(calculations!$C$41*calculations!$C$42))</f>
        <v>4.0929510891267507E-7</v>
      </c>
      <c r="C1291" s="14">
        <f t="shared" si="23"/>
        <v>1.5326117124849709E-6</v>
      </c>
    </row>
    <row r="1292" spans="1:3">
      <c r="A1292">
        <f>calculations!$C$39/fugacity!B1292</f>
        <v>1.9399599455151298E-6</v>
      </c>
      <c r="B1292">
        <f>EXP(calculations!$C$44)*EXP(-calculations!$C$43*(fugacity!A1292-1000)/(calculations!$C$41*calculations!$C$42))</f>
        <v>4.0924031021967232E-7</v>
      </c>
      <c r="C1292" s="14">
        <f t="shared" si="23"/>
        <v>1.5307196352954576E-6</v>
      </c>
    </row>
    <row r="1293" spans="1:3">
      <c r="A1293">
        <f>calculations!$C$39/fugacity!B1293</f>
        <v>1.9380169694381464E-6</v>
      </c>
      <c r="B1293">
        <f>EXP(calculations!$C$44)*EXP(-calculations!$C$43*(fugacity!A1293-1000)/(calculations!$C$41*calculations!$C$42))</f>
        <v>4.0918551886342163E-7</v>
      </c>
      <c r="C1293" s="14">
        <f t="shared" si="23"/>
        <v>1.5288314505747248E-6</v>
      </c>
    </row>
    <row r="1294" spans="1:3">
      <c r="A1294">
        <f>calculations!$C$39/fugacity!B1294</f>
        <v>1.9360778814608136E-6</v>
      </c>
      <c r="B1294">
        <f>EXP(calculations!$C$44)*EXP(-calculations!$C$43*(fugacity!A1294-1000)/(calculations!$C$41*calculations!$C$42))</f>
        <v>4.0913073484294075E-7</v>
      </c>
      <c r="C1294" s="14">
        <f t="shared" si="23"/>
        <v>1.5269471466178727E-6</v>
      </c>
    </row>
    <row r="1295" spans="1:3">
      <c r="A1295">
        <f>calculations!$C$39/fugacity!B1295</f>
        <v>1.9341426699240523E-6</v>
      </c>
      <c r="B1295">
        <f>EXP(calculations!$C$44)*EXP(-calculations!$C$43*(fugacity!A1295-1000)/(calculations!$C$41*calculations!$C$42))</f>
        <v>4.0907595815724755E-7</v>
      </c>
      <c r="C1295" s="14">
        <f t="shared" si="23"/>
        <v>1.5250667117668048E-6</v>
      </c>
    </row>
    <row r="1296" spans="1:3">
      <c r="A1296">
        <f>calculations!$C$39/fugacity!B1296</f>
        <v>1.9322113232153522E-6</v>
      </c>
      <c r="B1296">
        <f>EXP(calculations!$C$44)*EXP(-calculations!$C$43*(fugacity!A1296-1000)/(calculations!$C$41*calculations!$C$42))</f>
        <v>4.0902118880536E-7</v>
      </c>
      <c r="C1296" s="14">
        <f t="shared" si="23"/>
        <v>1.5231901344099922E-6</v>
      </c>
    </row>
    <row r="1297" spans="1:3">
      <c r="A1297">
        <f>calculations!$C$39/fugacity!B1297</f>
        <v>1.9302838297685385E-6</v>
      </c>
      <c r="B1297">
        <f>EXP(calculations!$C$44)*EXP(-calculations!$C$43*(fugacity!A1297-1000)/(calculations!$C$41*calculations!$C$42))</f>
        <v>4.0896642678629623E-7</v>
      </c>
      <c r="C1297" s="14">
        <f t="shared" si="23"/>
        <v>1.5213174029822422E-6</v>
      </c>
    </row>
    <row r="1298" spans="1:3">
      <c r="A1298">
        <f>calculations!$C$39/fugacity!B1298</f>
        <v>1.9283601780635434E-6</v>
      </c>
      <c r="B1298">
        <f>EXP(calculations!$C$44)*EXP(-calculations!$C$43*(fugacity!A1298-1000)/(calculations!$C$41*calculations!$C$42))</f>
        <v>4.0891167209907443E-7</v>
      </c>
      <c r="C1298" s="14">
        <f t="shared" si="23"/>
        <v>1.5194485059644689E-6</v>
      </c>
    </row>
    <row r="1299" spans="1:3">
      <c r="A1299">
        <f>calculations!$C$39/fugacity!B1299</f>
        <v>1.9264292060505028E-6</v>
      </c>
      <c r="B1299">
        <f>EXP(calculations!$C$44)*EXP(-calculations!$C$43*(fugacity!A1299-1000)/(calculations!$C$41*calculations!$C$42))</f>
        <v>4.0885692474271299E-7</v>
      </c>
      <c r="C1299" s="14">
        <f t="shared" si="23"/>
        <v>1.5175722813077898E-6</v>
      </c>
    </row>
    <row r="1300" spans="1:3">
      <c r="A1300">
        <f>calculations!$C$39/fugacity!B1300</f>
        <v>1.9245132256214431E-6</v>
      </c>
      <c r="B1300">
        <f>EXP(calculations!$C$44)*EXP(-calculations!$C$43*(fugacity!A1300-1000)/(calculations!$C$41*calculations!$C$42))</f>
        <v>4.0880218471623051E-7</v>
      </c>
      <c r="C1300" s="14">
        <f t="shared" si="23"/>
        <v>1.5157110409052126E-6</v>
      </c>
    </row>
    <row r="1301" spans="1:3">
      <c r="A1301">
        <f>calculations!$C$39/fugacity!B1301</f>
        <v>1.9225899464073409E-6</v>
      </c>
      <c r="B1301">
        <f>EXP(calculations!$C$44)*EXP(-calculations!$C$43*(fugacity!A1301-1000)/(calculations!$C$41*calculations!$C$42))</f>
        <v>4.0874745201864544E-7</v>
      </c>
      <c r="C1301" s="14">
        <f t="shared" si="23"/>
        <v>1.5138424943886954E-6</v>
      </c>
    </row>
    <row r="1302" spans="1:3">
      <c r="A1302">
        <f>calculations!$C$39/fugacity!B1302</f>
        <v>1.9206815914574494E-6</v>
      </c>
      <c r="B1302">
        <f>EXP(calculations!$C$44)*EXP(-calculations!$C$43*(fugacity!A1302-1000)/(calculations!$C$41*calculations!$C$42))</f>
        <v>4.0869272664897672E-7</v>
      </c>
      <c r="C1302" s="14">
        <f t="shared" si="23"/>
        <v>1.5119888648084726E-6</v>
      </c>
    </row>
    <row r="1303" spans="1:3">
      <c r="A1303">
        <f>calculations!$C$39/fugacity!B1303</f>
        <v>1.9187659591626761E-6</v>
      </c>
      <c r="B1303">
        <f>EXP(calculations!$C$44)*EXP(-calculations!$C$43*(fugacity!A1303-1000)/(calculations!$C$41*calculations!$C$42))</f>
        <v>4.086380086062432E-7</v>
      </c>
      <c r="C1303" s="14">
        <f t="shared" si="23"/>
        <v>1.510127950556433E-6</v>
      </c>
    </row>
    <row r="1304" spans="1:3">
      <c r="A1304">
        <f>calculations!$C$39/fugacity!B1304</f>
        <v>1.9168651842589974E-6</v>
      </c>
      <c r="B1304">
        <f>EXP(calculations!$C$44)*EXP(-calculations!$C$43*(fugacity!A1304-1000)/(calculations!$C$41*calculations!$C$42))</f>
        <v>4.0858329788946386E-7</v>
      </c>
      <c r="C1304" s="14">
        <f t="shared" si="23"/>
        <v>1.5082818863695335E-6</v>
      </c>
    </row>
    <row r="1305" spans="1:3">
      <c r="A1305">
        <f>calculations!$C$39/fugacity!B1305</f>
        <v>1.9149571533680542E-6</v>
      </c>
      <c r="B1305">
        <f>EXP(calculations!$C$44)*EXP(-calculations!$C$43*(fugacity!A1305-1000)/(calculations!$C$41*calculations!$C$42))</f>
        <v>4.0852859449765785E-7</v>
      </c>
      <c r="C1305" s="14">
        <f t="shared" si="23"/>
        <v>1.5064285588703964E-6</v>
      </c>
    </row>
    <row r="1306" spans="1:3">
      <c r="A1306">
        <f>calculations!$C$39/fugacity!B1306</f>
        <v>1.9130529171745271E-6</v>
      </c>
      <c r="B1306">
        <f>EXP(calculations!$C$44)*EXP(-calculations!$C$43*(fugacity!A1306-1000)/(calculations!$C$41*calculations!$C$42))</f>
        <v>4.0847389842984456E-7</v>
      </c>
      <c r="C1306" s="14">
        <f t="shared" si="23"/>
        <v>1.5045790187446824E-6</v>
      </c>
    </row>
    <row r="1307" spans="1:3">
      <c r="A1307">
        <f>calculations!$C$39/fugacity!B1307</f>
        <v>1.9111524643693038E-6</v>
      </c>
      <c r="B1307">
        <f>EXP(calculations!$C$44)*EXP(-calculations!$C$43*(fugacity!A1307-1000)/(calculations!$C$41*calculations!$C$42))</f>
        <v>4.0841920968504334E-7</v>
      </c>
      <c r="C1307" s="14">
        <f t="shared" si="23"/>
        <v>1.5027332546842605E-6</v>
      </c>
    </row>
    <row r="1308" spans="1:3">
      <c r="A1308">
        <f>calculations!$C$39/fugacity!B1308</f>
        <v>1.9092557836881663E-6</v>
      </c>
      <c r="B1308">
        <f>EXP(calculations!$C$44)*EXP(-calculations!$C$43*(fugacity!A1308-1000)/(calculations!$C$41*calculations!$C$42))</f>
        <v>4.0836452826227375E-7</v>
      </c>
      <c r="C1308" s="14">
        <f t="shared" si="23"/>
        <v>1.5008912554258924E-6</v>
      </c>
    </row>
    <row r="1309" spans="1:3">
      <c r="A1309">
        <f>calculations!$C$39/fugacity!B1309</f>
        <v>1.9073628639115678E-6</v>
      </c>
      <c r="B1309">
        <f>EXP(calculations!$C$44)*EXP(-calculations!$C$43*(fugacity!A1309-1000)/(calculations!$C$41*calculations!$C$42))</f>
        <v>4.0830985416055545E-7</v>
      </c>
      <c r="C1309" s="14">
        <f t="shared" si="23"/>
        <v>1.4990530097510123E-6</v>
      </c>
    </row>
    <row r="1310" spans="1:3">
      <c r="A1310">
        <f>calculations!$C$39/fugacity!B1310</f>
        <v>1.9054736938644107E-6</v>
      </c>
      <c r="B1310">
        <f>EXP(calculations!$C$44)*EXP(-calculations!$C$43*(fugacity!A1310-1000)/(calculations!$C$41*calculations!$C$42))</f>
        <v>4.0825518737890832E-7</v>
      </c>
      <c r="C1310" s="14">
        <f t="shared" si="23"/>
        <v>1.4972185064855024E-6</v>
      </c>
    </row>
    <row r="1311" spans="1:3">
      <c r="A1311">
        <f>calculations!$C$39/fugacity!B1311</f>
        <v>1.9035882624158291E-6</v>
      </c>
      <c r="B1311">
        <f>EXP(calculations!$C$44)*EXP(-calculations!$C$43*(fugacity!A1311-1000)/(calculations!$C$41*calculations!$C$42))</f>
        <v>4.0820052791635229E-7</v>
      </c>
      <c r="C1311" s="14">
        <f t="shared" si="23"/>
        <v>1.4953877344994768E-6</v>
      </c>
    </row>
    <row r="1312" spans="1:3">
      <c r="A1312">
        <f>calculations!$C$39/fugacity!B1312</f>
        <v>1.9017065584789683E-6</v>
      </c>
      <c r="B1312">
        <f>EXP(calculations!$C$44)*EXP(-calculations!$C$43*(fugacity!A1312-1000)/(calculations!$C$41*calculations!$C$42))</f>
        <v>4.081458757719074E-7</v>
      </c>
      <c r="C1312" s="14">
        <f t="shared" si="23"/>
        <v>1.493560682707061E-6</v>
      </c>
    </row>
    <row r="1313" spans="1:3">
      <c r="A1313">
        <f>calculations!$C$39/fugacity!B1313</f>
        <v>1.8998177263738038E-6</v>
      </c>
      <c r="B1313">
        <f>EXP(calculations!$C$44)*EXP(-calculations!$C$43*(fugacity!A1313-1000)/(calculations!$C$41*calculations!$C$42))</f>
        <v>4.0809123094459395E-7</v>
      </c>
      <c r="C1313" s="14">
        <f t="shared" si="23"/>
        <v>1.4917264954292099E-6</v>
      </c>
    </row>
    <row r="1314" spans="1:3">
      <c r="A1314">
        <f>calculations!$C$39/fugacity!B1314</f>
        <v>1.8979434657617868E-6</v>
      </c>
      <c r="B1314">
        <f>EXP(calculations!$C$44)*EXP(-calculations!$C$43*(fugacity!A1314-1000)/(calculations!$C$41*calculations!$C$42))</f>
        <v>4.0803659343343218E-7</v>
      </c>
      <c r="C1314" s="14">
        <f t="shared" si="23"/>
        <v>1.4899068723283547E-6</v>
      </c>
    </row>
    <row r="1315" spans="1:3">
      <c r="A1315">
        <f>calculations!$C$39/fugacity!B1315</f>
        <v>1.8960620977965464E-6</v>
      </c>
      <c r="B1315">
        <f>EXP(calculations!$C$44)*EXP(-calculations!$C$43*(fugacity!A1315-1000)/(calculations!$C$41*calculations!$C$42))</f>
        <v>4.0798196323744261E-7</v>
      </c>
      <c r="C1315" s="14">
        <f t="shared" si="23"/>
        <v>1.4880801345591037E-6</v>
      </c>
    </row>
    <row r="1316" spans="1:3">
      <c r="A1316">
        <f>calculations!$C$39/fugacity!B1316</f>
        <v>1.8941952364320011E-6</v>
      </c>
      <c r="B1316">
        <f>EXP(calculations!$C$44)*EXP(-calculations!$C$43*(fugacity!A1316-1000)/(calculations!$C$41*calculations!$C$42))</f>
        <v>4.0792734035564585E-7</v>
      </c>
      <c r="C1316" s="14">
        <f t="shared" si="23"/>
        <v>1.4862678960763552E-6</v>
      </c>
    </row>
    <row r="1317" spans="1:3">
      <c r="A1317">
        <f>calculations!$C$39/fugacity!B1317</f>
        <v>1.8923212884496314E-6</v>
      </c>
      <c r="B1317">
        <f>EXP(calculations!$C$44)*EXP(-calculations!$C$43*(fugacity!A1317-1000)/(calculations!$C$41*calculations!$C$42))</f>
        <v>4.0787272478706258E-7</v>
      </c>
      <c r="C1317" s="14">
        <f t="shared" si="23"/>
        <v>1.4844485636625689E-6</v>
      </c>
    </row>
    <row r="1318" spans="1:3">
      <c r="A1318">
        <f>calculations!$C$39/fugacity!B1318</f>
        <v>1.8904617826025185E-6</v>
      </c>
      <c r="B1318">
        <f>EXP(calculations!$C$44)*EXP(-calculations!$C$43*(fugacity!A1318-1000)/(calculations!$C$41*calculations!$C$42))</f>
        <v>4.0781811653071379E-7</v>
      </c>
      <c r="C1318" s="14">
        <f t="shared" si="23"/>
        <v>1.4826436660718047E-6</v>
      </c>
    </row>
    <row r="1319" spans="1:3">
      <c r="A1319">
        <f>calculations!$C$39/fugacity!B1319</f>
        <v>1.8885952107935854E-6</v>
      </c>
      <c r="B1319">
        <f>EXP(calculations!$C$44)*EXP(-calculations!$C$43*(fugacity!A1319-1000)/(calculations!$C$41*calculations!$C$42))</f>
        <v>4.0776351558562035E-7</v>
      </c>
      <c r="C1319" s="14">
        <f t="shared" si="23"/>
        <v>1.480831695207965E-6</v>
      </c>
    </row>
    <row r="1320" spans="1:3">
      <c r="A1320">
        <f>calculations!$C$39/fugacity!B1320</f>
        <v>1.8867323213163256E-6</v>
      </c>
      <c r="B1320">
        <f>EXP(calculations!$C$44)*EXP(-calculations!$C$43*(fugacity!A1320-1000)/(calculations!$C$41*calculations!$C$42))</f>
        <v>4.0770892195080348E-7</v>
      </c>
      <c r="C1320" s="14">
        <f t="shared" si="23"/>
        <v>1.4790233993655223E-6</v>
      </c>
    </row>
    <row r="1321" spans="1:3">
      <c r="A1321">
        <f>calculations!$C$39/fugacity!B1321</f>
        <v>1.8848731032848431E-6</v>
      </c>
      <c r="B1321">
        <f>EXP(calculations!$C$44)*EXP(-calculations!$C$43*(fugacity!A1321-1000)/(calculations!$C$41*calculations!$C$42))</f>
        <v>4.0765433562528436E-7</v>
      </c>
      <c r="C1321" s="14">
        <f t="shared" si="23"/>
        <v>1.4772187676595587E-6</v>
      </c>
    </row>
    <row r="1322" spans="1:3">
      <c r="A1322">
        <f>calculations!$C$39/fugacity!B1322</f>
        <v>1.8830175458561077E-6</v>
      </c>
      <c r="B1322">
        <f>EXP(calculations!$C$44)*EXP(-calculations!$C$43*(fugacity!A1322-1000)/(calculations!$C$41*calculations!$C$42))</f>
        <v>4.0759975660808441E-7</v>
      </c>
      <c r="C1322" s="14">
        <f t="shared" si="23"/>
        <v>1.4754177892480233E-6</v>
      </c>
    </row>
    <row r="1323" spans="1:3">
      <c r="A1323">
        <f>calculations!$C$39/fugacity!B1323</f>
        <v>1.8811656382297449E-6</v>
      </c>
      <c r="B1323">
        <f>EXP(calculations!$C$44)*EXP(-calculations!$C$43*(fugacity!A1323-1000)/(calculations!$C$41*calculations!$C$42))</f>
        <v>4.0754518489822515E-7</v>
      </c>
      <c r="C1323" s="14">
        <f t="shared" si="23"/>
        <v>1.4736204533315197E-6</v>
      </c>
    </row>
    <row r="1324" spans="1:3">
      <c r="A1324">
        <f>calculations!$C$39/fugacity!B1324</f>
        <v>1.8793173696478266E-6</v>
      </c>
      <c r="B1324">
        <f>EXP(calculations!$C$44)*EXP(-calculations!$C$43*(fugacity!A1324-1000)/(calculations!$C$41*calculations!$C$42))</f>
        <v>4.0749062049472826E-7</v>
      </c>
      <c r="C1324" s="14">
        <f t="shared" si="23"/>
        <v>1.4718267491530984E-6</v>
      </c>
    </row>
    <row r="1325" spans="1:3">
      <c r="A1325">
        <f>calculations!$C$39/fugacity!B1325</f>
        <v>1.8774727293946622E-6</v>
      </c>
      <c r="B1325">
        <f>EXP(calculations!$C$44)*EXP(-calculations!$C$43*(fugacity!A1325-1000)/(calculations!$C$41*calculations!$C$42))</f>
        <v>4.0743606339661551E-7</v>
      </c>
      <c r="C1325" s="14">
        <f t="shared" si="23"/>
        <v>1.4700366659980467E-6</v>
      </c>
    </row>
    <row r="1326" spans="1:3">
      <c r="A1326">
        <f>calculations!$C$39/fugacity!B1326</f>
        <v>1.8756211366416892E-6</v>
      </c>
      <c r="B1326">
        <f>EXP(calculations!$C$44)*EXP(-calculations!$C$43*(fugacity!A1326-1000)/(calculations!$C$41*calculations!$C$42))</f>
        <v>4.0738151360290886E-7</v>
      </c>
      <c r="C1326" s="14">
        <f t="shared" si="23"/>
        <v>1.4682396230387804E-6</v>
      </c>
    </row>
    <row r="1327" spans="1:3">
      <c r="A1327">
        <f>calculations!$C$39/fugacity!B1327</f>
        <v>1.873783741766249E-6</v>
      </c>
      <c r="B1327">
        <f>EXP(calculations!$C$44)*EXP(-calculations!$C$43*(fugacity!A1327-1000)/(calculations!$C$41*calculations!$C$42))</f>
        <v>4.0732697111263024E-7</v>
      </c>
      <c r="C1327" s="14">
        <f t="shared" si="23"/>
        <v>1.4664567706536188E-6</v>
      </c>
    </row>
    <row r="1328" spans="1:3">
      <c r="A1328">
        <f>calculations!$C$39/fugacity!B1328</f>
        <v>1.8719499432631088E-6</v>
      </c>
      <c r="B1328">
        <f>EXP(calculations!$C$44)*EXP(-calculations!$C$43*(fugacity!A1328-1000)/(calculations!$C$41*calculations!$C$42))</f>
        <v>4.0727243592480197E-7</v>
      </c>
      <c r="C1328" s="14">
        <f t="shared" si="23"/>
        <v>1.4646775073383068E-6</v>
      </c>
    </row>
    <row r="1329" spans="1:3">
      <c r="A1329">
        <f>calculations!$C$39/fugacity!B1329</f>
        <v>1.8701092224630196E-6</v>
      </c>
      <c r="B1329">
        <f>EXP(calculations!$C$44)*EXP(-calculations!$C$43*(fugacity!A1329-1000)/(calculations!$C$41*calculations!$C$42))</f>
        <v>4.0721790803844619E-7</v>
      </c>
      <c r="C1329" s="14">
        <f t="shared" si="23"/>
        <v>1.4628913144245734E-6</v>
      </c>
    </row>
    <row r="1330" spans="1:3">
      <c r="A1330">
        <f>calculations!$C$39/fugacity!B1330</f>
        <v>1.8682826056175161E-6</v>
      </c>
      <c r="B1330">
        <f>EXP(calculations!$C$44)*EXP(-calculations!$C$43*(fugacity!A1330-1000)/(calculations!$C$41*calculations!$C$42))</f>
        <v>4.0716338745258549E-7</v>
      </c>
      <c r="C1330" s="14">
        <f t="shared" si="23"/>
        <v>1.4611192181649306E-6</v>
      </c>
    </row>
    <row r="1331" spans="1:3">
      <c r="A1331">
        <f>calculations!$C$39/fugacity!B1331</f>
        <v>1.8664490865337271E-6</v>
      </c>
      <c r="B1331">
        <f>EXP(calculations!$C$44)*EXP(-calculations!$C$43*(fugacity!A1331-1000)/(calculations!$C$41*calculations!$C$42))</f>
        <v>4.0710887416624233E-7</v>
      </c>
      <c r="C1331" s="14">
        <f t="shared" si="23"/>
        <v>1.4593402123674847E-6</v>
      </c>
    </row>
    <row r="1332" spans="1:3">
      <c r="A1332">
        <f>calculations!$C$39/fugacity!B1332</f>
        <v>1.8646191627263879E-6</v>
      </c>
      <c r="B1332">
        <f>EXP(calculations!$C$44)*EXP(-calculations!$C$43*(fugacity!A1332-1000)/(calculations!$C$41*calculations!$C$42))</f>
        <v>4.0705436817843951E-7</v>
      </c>
      <c r="C1332" s="14">
        <f t="shared" si="23"/>
        <v>1.4575647945479484E-6</v>
      </c>
    </row>
    <row r="1333" spans="1:3">
      <c r="A1333">
        <f>calculations!$C$39/fugacity!B1333</f>
        <v>1.8628032496908839E-6</v>
      </c>
      <c r="B1333">
        <f>EXP(calculations!$C$44)*EXP(-calculations!$C$43*(fugacity!A1333-1000)/(calculations!$C$41*calculations!$C$42))</f>
        <v>4.0699986948819981E-7</v>
      </c>
      <c r="C1333" s="14">
        <f t="shared" si="23"/>
        <v>1.4558033802026841E-6</v>
      </c>
    </row>
    <row r="1334" spans="1:3">
      <c r="A1334">
        <f>calculations!$C$39/fugacity!B1334</f>
        <v>1.8609804643904741E-6</v>
      </c>
      <c r="B1334">
        <f>EXP(calculations!$C$44)*EXP(-calculations!$C$43*(fugacity!A1334-1000)/(calculations!$C$41*calculations!$C$42))</f>
        <v>4.0694537809454618E-7</v>
      </c>
      <c r="C1334" s="14">
        <f t="shared" si="23"/>
        <v>1.4540350862959279E-6</v>
      </c>
    </row>
    <row r="1335" spans="1:3">
      <c r="A1335">
        <f>calculations!$C$39/fugacity!B1335</f>
        <v>1.8591612428569419E-6</v>
      </c>
      <c r="B1335">
        <f>EXP(calculations!$C$44)*EXP(-calculations!$C$43*(fugacity!A1335-1000)/(calculations!$C$41*calculations!$C$42))</f>
        <v>4.0689089399650173E-7</v>
      </c>
      <c r="C1335" s="14">
        <f t="shared" si="23"/>
        <v>1.4522703488604403E-6</v>
      </c>
    </row>
    <row r="1336" spans="1:3">
      <c r="A1336">
        <f>calculations!$C$39/fugacity!B1336</f>
        <v>1.857345574649098E-6</v>
      </c>
      <c r="B1336">
        <f>EXP(calculations!$C$44)*EXP(-calculations!$C$43*(fugacity!A1336-1000)/(calculations!$C$41*calculations!$C$42))</f>
        <v>4.0683641719308967E-7</v>
      </c>
      <c r="C1336" s="14">
        <f t="shared" si="23"/>
        <v>1.4505091574560082E-6</v>
      </c>
    </row>
    <row r="1337" spans="1:3">
      <c r="A1337">
        <f>calculations!$C$39/fugacity!B1337</f>
        <v>1.8555334493665007E-6</v>
      </c>
      <c r="B1337">
        <f>EXP(calculations!$C$44)*EXP(-calculations!$C$43*(fugacity!A1337-1000)/(calculations!$C$41*calculations!$C$42))</f>
        <v>4.0678194768333336E-7</v>
      </c>
      <c r="C1337" s="14">
        <f t="shared" si="23"/>
        <v>1.4487515016831674E-6</v>
      </c>
    </row>
    <row r="1338" spans="1:3">
      <c r="A1338">
        <f>calculations!$C$39/fugacity!B1338</f>
        <v>1.8537248566492585E-6</v>
      </c>
      <c r="B1338">
        <f>EXP(calculations!$C$44)*EXP(-calculations!$C$43*(fugacity!A1338-1000)/(calculations!$C$41*calculations!$C$42))</f>
        <v>4.067274854662563E-7</v>
      </c>
      <c r="C1338" s="14">
        <f t="shared" si="23"/>
        <v>1.4469973711830021E-6</v>
      </c>
    </row>
    <row r="1339" spans="1:3">
      <c r="A1339">
        <f>calculations!$C$39/fugacity!B1339</f>
        <v>1.8519197861778305E-6</v>
      </c>
      <c r="B1339">
        <f>EXP(calculations!$C$44)*EXP(-calculations!$C$43*(fugacity!A1339-1000)/(calculations!$C$41*calculations!$C$42))</f>
        <v>4.0667303054088205E-7</v>
      </c>
      <c r="C1339" s="14">
        <f t="shared" si="23"/>
        <v>1.4452467556369485E-6</v>
      </c>
    </row>
    <row r="1340" spans="1:3">
      <c r="A1340">
        <f>calculations!$C$39/fugacity!B1340</f>
        <v>1.8501079431246417E-6</v>
      </c>
      <c r="B1340">
        <f>EXP(calculations!$C$44)*EXP(-calculations!$C$43*(fugacity!A1340-1000)/(calculations!$C$41*calculations!$C$42))</f>
        <v>4.0661858290623442E-7</v>
      </c>
      <c r="C1340" s="14">
        <f t="shared" si="23"/>
        <v>1.4434893602184072E-6</v>
      </c>
    </row>
    <row r="1341" spans="1:3">
      <c r="A1341">
        <f>calculations!$C$39/fugacity!B1341</f>
        <v>1.8483099063271717E-6</v>
      </c>
      <c r="B1341">
        <f>EXP(calculations!$C$44)*EXP(-calculations!$C$43*(fugacity!A1341-1000)/(calculations!$C$41*calculations!$C$42))</f>
        <v>4.0656414256133731E-7</v>
      </c>
      <c r="C1341" s="14">
        <f t="shared" si="23"/>
        <v>1.4417457637658344E-6</v>
      </c>
    </row>
    <row r="1342" spans="1:3">
      <c r="A1342">
        <f>calculations!$C$39/fugacity!B1342</f>
        <v>1.8465153609988802E-6</v>
      </c>
      <c r="B1342">
        <f>EXP(calculations!$C$44)*EXP(-calculations!$C$43*(fugacity!A1342-1000)/(calculations!$C$41*calculations!$C$42))</f>
        <v>4.0650970950521466E-7</v>
      </c>
      <c r="C1342" s="14">
        <f t="shared" ref="C1342:C1405" si="24">A1342-B1342</f>
        <v>1.4400056514936655E-6</v>
      </c>
    </row>
    <row r="1343" spans="1:3">
      <c r="A1343">
        <f>calculations!$C$39/fugacity!B1343</f>
        <v>1.8447140723123461E-6</v>
      </c>
      <c r="B1343">
        <f>EXP(calculations!$C$44)*EXP(-calculations!$C$43*(fugacity!A1343-1000)/(calculations!$C$41*calculations!$C$42))</f>
        <v>4.0645528373689065E-7</v>
      </c>
      <c r="C1343" s="14">
        <f t="shared" si="24"/>
        <v>1.4382587885754554E-6</v>
      </c>
    </row>
    <row r="1344" spans="1:3">
      <c r="A1344">
        <f>calculations!$C$39/fugacity!B1344</f>
        <v>1.8429264992885763E-6</v>
      </c>
      <c r="B1344">
        <f>EXP(calculations!$C$44)*EXP(-calculations!$C$43*(fugacity!A1344-1000)/(calculations!$C$41*calculations!$C$42))</f>
        <v>4.0640086525538954E-7</v>
      </c>
      <c r="C1344" s="14">
        <f t="shared" si="24"/>
        <v>1.4365256340331869E-6</v>
      </c>
    </row>
    <row r="1345" spans="1:3">
      <c r="A1345">
        <f>calculations!$C$39/fugacity!B1345</f>
        <v>1.8411322023152135E-6</v>
      </c>
      <c r="B1345">
        <f>EXP(calculations!$C$44)*EXP(-calculations!$C$43*(fugacity!A1345-1000)/(calculations!$C$41*calculations!$C$42))</f>
        <v>4.0634645405973566E-7</v>
      </c>
      <c r="C1345" s="14">
        <f t="shared" si="24"/>
        <v>1.4347857482554778E-6</v>
      </c>
    </row>
    <row r="1346" spans="1:3">
      <c r="A1346">
        <f>calculations!$C$39/fugacity!B1346</f>
        <v>1.8393413958447335E-6</v>
      </c>
      <c r="B1346">
        <f>EXP(calculations!$C$44)*EXP(-calculations!$C$43*(fugacity!A1346-1000)/(calculations!$C$41*calculations!$C$42))</f>
        <v>4.0629205014895365E-7</v>
      </c>
      <c r="C1346" s="14">
        <f t="shared" si="24"/>
        <v>1.4330493456957798E-6</v>
      </c>
    </row>
    <row r="1347" spans="1:3">
      <c r="A1347">
        <f>calculations!$C$39/fugacity!B1347</f>
        <v>1.8375642151518663E-6</v>
      </c>
      <c r="B1347">
        <f>EXP(calculations!$C$44)*EXP(-calculations!$C$43*(fugacity!A1347-1000)/(calculations!$C$41*calculations!$C$42))</f>
        <v>4.0623765352206815E-7</v>
      </c>
      <c r="C1347" s="14">
        <f t="shared" si="24"/>
        <v>1.4313265616297981E-6</v>
      </c>
    </row>
    <row r="1348" spans="1:3">
      <c r="A1348">
        <f>calculations!$C$39/fugacity!B1348</f>
        <v>1.8357803395120778E-6</v>
      </c>
      <c r="B1348">
        <f>EXP(calculations!$C$44)*EXP(-calculations!$C$43*(fugacity!A1348-1000)/(calculations!$C$41*calculations!$C$42))</f>
        <v>4.0618326417810385E-7</v>
      </c>
      <c r="C1348" s="14">
        <f t="shared" si="24"/>
        <v>1.429597075333974E-6</v>
      </c>
    </row>
    <row r="1349" spans="1:3">
      <c r="A1349">
        <f>calculations!$C$39/fugacity!B1349</f>
        <v>1.8339999240246271E-6</v>
      </c>
      <c r="B1349">
        <f>EXP(calculations!$C$44)*EXP(-calculations!$C$43*(fugacity!A1349-1000)/(calculations!$C$41*calculations!$C$42))</f>
        <v>4.0612888211608583E-7</v>
      </c>
      <c r="C1349" s="14">
        <f t="shared" si="24"/>
        <v>1.4278710419085413E-6</v>
      </c>
    </row>
    <row r="1350" spans="1:3">
      <c r="A1350">
        <f>calculations!$C$39/fugacity!B1350</f>
        <v>1.8322229586318733E-6</v>
      </c>
      <c r="B1350">
        <f>EXP(calculations!$C$44)*EXP(-calculations!$C$43*(fugacity!A1350-1000)/(calculations!$C$41*calculations!$C$42))</f>
        <v>4.0607450733503904E-7</v>
      </c>
      <c r="C1350" s="14">
        <f t="shared" si="24"/>
        <v>1.4261484512968343E-6</v>
      </c>
    </row>
    <row r="1351" spans="1:3">
      <c r="A1351">
        <f>calculations!$C$39/fugacity!B1351</f>
        <v>1.8304494333151172E-6</v>
      </c>
      <c r="B1351">
        <f>EXP(calculations!$C$44)*EXP(-calculations!$C$43*(fugacity!A1351-1000)/(calculations!$C$41*calculations!$C$42))</f>
        <v>4.0602013983398865E-7</v>
      </c>
      <c r="C1351" s="14">
        <f t="shared" si="24"/>
        <v>1.4244292934811284E-6</v>
      </c>
    </row>
    <row r="1352" spans="1:3">
      <c r="A1352">
        <f>calculations!$C$39/fugacity!B1352</f>
        <v>1.8286793380944126E-6</v>
      </c>
      <c r="B1352">
        <f>EXP(calculations!$C$44)*EXP(-calculations!$C$43*(fugacity!A1352-1000)/(calculations!$C$41*calculations!$C$42))</f>
        <v>4.0596577961196004E-7</v>
      </c>
      <c r="C1352" s="14">
        <f t="shared" si="24"/>
        <v>1.4227135584824526E-6</v>
      </c>
    </row>
    <row r="1353" spans="1:3">
      <c r="A1353">
        <f>calculations!$C$39/fugacity!B1353</f>
        <v>1.82691266302838E-6</v>
      </c>
      <c r="B1353">
        <f>EXP(calculations!$C$44)*EXP(-calculations!$C$43*(fugacity!A1353-1000)/(calculations!$C$41*calculations!$C$42))</f>
        <v>4.0591142666797865E-7</v>
      </c>
      <c r="C1353" s="14">
        <f t="shared" si="24"/>
        <v>1.4210012363604014E-6</v>
      </c>
    </row>
    <row r="1354" spans="1:3">
      <c r="A1354">
        <f>calculations!$C$39/fugacity!B1354</f>
        <v>1.8251393893883389E-6</v>
      </c>
      <c r="B1354">
        <f>EXP(calculations!$C$44)*EXP(-calculations!$C$43*(fugacity!A1354-1000)/(calculations!$C$41*calculations!$C$42))</f>
        <v>4.0585708100106997E-7</v>
      </c>
      <c r="C1354" s="14">
        <f t="shared" si="24"/>
        <v>1.4192823083872689E-6</v>
      </c>
    </row>
    <row r="1355" spans="1:3">
      <c r="A1355">
        <f>calculations!$C$39/fugacity!B1355</f>
        <v>1.8233795442531156E-6</v>
      </c>
      <c r="B1355">
        <f>EXP(calculations!$C$44)*EXP(-calculations!$C$43*(fugacity!A1355-1000)/(calculations!$C$41*calculations!$C$42))</f>
        <v>4.0580274261025975E-7</v>
      </c>
      <c r="C1355" s="14">
        <f t="shared" si="24"/>
        <v>1.4175768016428559E-6</v>
      </c>
    </row>
    <row r="1356" spans="1:3">
      <c r="A1356">
        <f>calculations!$C$39/fugacity!B1356</f>
        <v>1.8216230896222411E-6</v>
      </c>
      <c r="B1356">
        <f>EXP(calculations!$C$44)*EXP(-calculations!$C$43*(fugacity!A1356-1000)/(calculations!$C$41*calculations!$C$42))</f>
        <v>4.0574841149457391E-7</v>
      </c>
      <c r="C1356" s="14">
        <f t="shared" si="24"/>
        <v>1.415874678127667E-6</v>
      </c>
    </row>
    <row r="1357" spans="1:3">
      <c r="A1357">
        <f>calculations!$C$39/fugacity!B1357</f>
        <v>1.8198600646999513E-6</v>
      </c>
      <c r="B1357">
        <f>EXP(calculations!$C$44)*EXP(-calculations!$C$43*(fugacity!A1357-1000)/(calculations!$C$41*calculations!$C$42))</f>
        <v>4.0569408765303829E-7</v>
      </c>
      <c r="C1357" s="14">
        <f t="shared" si="24"/>
        <v>1.414165977046913E-6</v>
      </c>
    </row>
    <row r="1358" spans="1:3">
      <c r="A1358">
        <f>calculations!$C$39/fugacity!B1358</f>
        <v>1.8181004491015032E-6</v>
      </c>
      <c r="B1358">
        <f>EXP(calculations!$C$44)*EXP(-calculations!$C$43*(fugacity!A1358-1000)/(calculations!$C$41*calculations!$C$42))</f>
        <v>4.0563977108467909E-7</v>
      </c>
      <c r="C1358" s="14">
        <f t="shared" si="24"/>
        <v>1.4124606780168241E-6</v>
      </c>
    </row>
    <row r="1359" spans="1:3">
      <c r="A1359">
        <f>calculations!$C$39/fugacity!B1359</f>
        <v>1.8163541455419305E-6</v>
      </c>
      <c r="B1359">
        <f>EXP(calculations!$C$44)*EXP(-calculations!$C$43*(fugacity!A1359-1000)/(calculations!$C$41*calculations!$C$42))</f>
        <v>4.0558546178852247E-7</v>
      </c>
      <c r="C1359" s="14">
        <f t="shared" si="24"/>
        <v>1.410768683753408E-6</v>
      </c>
    </row>
    <row r="1360" spans="1:3">
      <c r="A1360">
        <f>calculations!$C$39/fugacity!B1360</f>
        <v>1.8146012998670821E-6</v>
      </c>
      <c r="B1360">
        <f>EXP(calculations!$C$44)*EXP(-calculations!$C$43*(fugacity!A1360-1000)/(calculations!$C$41*calculations!$C$42))</f>
        <v>4.0553115976359472E-7</v>
      </c>
      <c r="C1360" s="14">
        <f t="shared" si="24"/>
        <v>1.4090701401034874E-6</v>
      </c>
    </row>
    <row r="1361" spans="1:3">
      <c r="A1361">
        <f>calculations!$C$39/fugacity!B1361</f>
        <v>1.8128518340460873E-6</v>
      </c>
      <c r="B1361">
        <f>EXP(calculations!$C$44)*EXP(-calculations!$C$43*(fugacity!A1361-1000)/(calculations!$C$41*calculations!$C$42))</f>
        <v>4.054768650089225E-7</v>
      </c>
      <c r="C1361" s="14">
        <f t="shared" si="24"/>
        <v>1.4073749690371648E-6</v>
      </c>
    </row>
    <row r="1362" spans="1:3">
      <c r="A1362">
        <f>calculations!$C$39/fugacity!B1362</f>
        <v>1.8111155938123546E-6</v>
      </c>
      <c r="B1362">
        <f>EXP(calculations!$C$44)*EXP(-calculations!$C$43*(fugacity!A1362-1000)/(calculations!$C$41*calculations!$C$42))</f>
        <v>4.0542257752353239E-7</v>
      </c>
      <c r="C1362" s="14">
        <f t="shared" si="24"/>
        <v>1.4056930162888222E-6</v>
      </c>
    </row>
    <row r="1363" spans="1:3">
      <c r="A1363">
        <f>calculations!$C$39/fugacity!B1363</f>
        <v>1.80937283948028E-6</v>
      </c>
      <c r="B1363">
        <f>EXP(calculations!$C$44)*EXP(-calculations!$C$43*(fugacity!A1363-1000)/(calculations!$C$41*calculations!$C$42))</f>
        <v>4.0536829730645101E-7</v>
      </c>
      <c r="C1363" s="14">
        <f t="shared" si="24"/>
        <v>1.4040045421738289E-6</v>
      </c>
    </row>
    <row r="1364" spans="1:3">
      <c r="A1364">
        <f>calculations!$C$39/fugacity!B1364</f>
        <v>1.8076334358707428E-6</v>
      </c>
      <c r="B1364">
        <f>EXP(calculations!$C$44)*EXP(-calculations!$C$43*(fugacity!A1364-1000)/(calculations!$C$41*calculations!$C$42))</f>
        <v>4.0531402435670533E-7</v>
      </c>
      <c r="C1364" s="14">
        <f t="shared" si="24"/>
        <v>1.4023194115140375E-6</v>
      </c>
    </row>
    <row r="1365" spans="1:3">
      <c r="A1365">
        <f>calculations!$C$39/fugacity!B1365</f>
        <v>1.8058973733295776E-6</v>
      </c>
      <c r="B1365">
        <f>EXP(calculations!$C$44)*EXP(-calculations!$C$43*(fugacity!A1365-1000)/(calculations!$C$41*calculations!$C$42))</f>
        <v>4.0525975867332236E-7</v>
      </c>
      <c r="C1365" s="14">
        <f t="shared" si="24"/>
        <v>1.4006376146562553E-6</v>
      </c>
    </row>
    <row r="1366" spans="1:3">
      <c r="A1366">
        <f>calculations!$C$39/fugacity!B1366</f>
        <v>1.8041548622443213E-6</v>
      </c>
      <c r="B1366">
        <f>EXP(calculations!$C$44)*EXP(-calculations!$C$43*(fugacity!A1366-1000)/(calculations!$C$41*calculations!$C$42))</f>
        <v>4.0520550025532918E-7</v>
      </c>
      <c r="C1366" s="14">
        <f t="shared" si="24"/>
        <v>1.3989493619889922E-6</v>
      </c>
    </row>
    <row r="1367" spans="1:3">
      <c r="A1367">
        <f>calculations!$C$39/fugacity!B1367</f>
        <v>1.8024254717659228E-6</v>
      </c>
      <c r="B1367">
        <f>EXP(calculations!$C$44)*EXP(-calculations!$C$43*(fugacity!A1367-1000)/(calculations!$C$41*calculations!$C$42))</f>
        <v>4.0515124910175314E-7</v>
      </c>
      <c r="C1367" s="14">
        <f t="shared" si="24"/>
        <v>1.3972742226641696E-6</v>
      </c>
    </row>
    <row r="1368" spans="1:3">
      <c r="A1368">
        <f>calculations!$C$39/fugacity!B1368</f>
        <v>1.80069939356119E-6</v>
      </c>
      <c r="B1368">
        <f>EXP(calculations!$C$44)*EXP(-calculations!$C$43*(fugacity!A1368-1000)/(calculations!$C$41*calculations!$C$42))</f>
        <v>4.0509700521162164E-7</v>
      </c>
      <c r="C1368" s="14">
        <f t="shared" si="24"/>
        <v>1.3956023883495684E-6</v>
      </c>
    </row>
    <row r="1369" spans="1:3">
      <c r="A1369">
        <f>calculations!$C$39/fugacity!B1369</f>
        <v>1.7989766181233106E-6</v>
      </c>
      <c r="B1369">
        <f>EXP(calculations!$C$44)*EXP(-calculations!$C$43*(fugacity!A1369-1000)/(calculations!$C$41*calculations!$C$42))</f>
        <v>4.0504276858396216E-7</v>
      </c>
      <c r="C1369" s="14">
        <f t="shared" si="24"/>
        <v>1.3939338495393484E-6</v>
      </c>
    </row>
    <row r="1370" spans="1:3">
      <c r="A1370">
        <f>calculations!$C$39/fugacity!B1370</f>
        <v>1.7972474307311711E-6</v>
      </c>
      <c r="B1370">
        <f>EXP(calculations!$C$44)*EXP(-calculations!$C$43*(fugacity!A1370-1000)/(calculations!$C$41*calculations!$C$42))</f>
        <v>4.0498853921780237E-7</v>
      </c>
      <c r="C1370" s="14">
        <f t="shared" si="24"/>
        <v>1.3922588915133687E-6</v>
      </c>
    </row>
    <row r="1371" spans="1:3">
      <c r="A1371">
        <f>calculations!$C$39/fugacity!B1371</f>
        <v>1.795531250977936E-6</v>
      </c>
      <c r="B1371">
        <f>EXP(calculations!$C$44)*EXP(-calculations!$C$43*(fugacity!A1371-1000)/(calculations!$C$41*calculations!$C$42))</f>
        <v>4.0493431711217004E-7</v>
      </c>
      <c r="C1371" s="14">
        <f t="shared" si="24"/>
        <v>1.390596933865766E-6</v>
      </c>
    </row>
    <row r="1372" spans="1:3">
      <c r="A1372">
        <f>calculations!$C$39/fugacity!B1372</f>
        <v>1.7938086774884048E-6</v>
      </c>
      <c r="B1372">
        <f>EXP(calculations!$C$44)*EXP(-calculations!$C$43*(fugacity!A1372-1000)/(calculations!$C$41*calculations!$C$42))</f>
        <v>4.0488010226609313E-7</v>
      </c>
      <c r="C1372" s="14">
        <f t="shared" si="24"/>
        <v>1.3889285752223118E-6</v>
      </c>
    </row>
    <row r="1373" spans="1:3">
      <c r="A1373">
        <f>calculations!$C$39/fugacity!B1373</f>
        <v>1.7920990556146006E-6</v>
      </c>
      <c r="B1373">
        <f>EXP(calculations!$C$44)*EXP(-calculations!$C$43*(fugacity!A1373-1000)/(calculations!$C$41*calculations!$C$42))</f>
        <v>4.0482589467859969E-7</v>
      </c>
      <c r="C1373" s="14">
        <f t="shared" si="24"/>
        <v>1.3872731609360009E-6</v>
      </c>
    </row>
    <row r="1374" spans="1:3">
      <c r="A1374">
        <f>calculations!$C$39/fugacity!B1374</f>
        <v>1.7903830581542231E-6</v>
      </c>
      <c r="B1374">
        <f>EXP(calculations!$C$44)*EXP(-calculations!$C$43*(fugacity!A1374-1000)/(calculations!$C$41*calculations!$C$42))</f>
        <v>4.0477169434871785E-7</v>
      </c>
      <c r="C1374" s="14">
        <f t="shared" si="24"/>
        <v>1.3856113638055052E-6</v>
      </c>
    </row>
    <row r="1375" spans="1:3">
      <c r="A1375">
        <f>calculations!$C$39/fugacity!B1375</f>
        <v>1.7886703438051999E-6</v>
      </c>
      <c r="B1375">
        <f>EXP(calculations!$C$44)*EXP(-calculations!$C$43*(fugacity!A1375-1000)/(calculations!$C$41*calculations!$C$42))</f>
        <v>4.04717501275476E-7</v>
      </c>
      <c r="C1375" s="14">
        <f t="shared" si="24"/>
        <v>1.3839528425297239E-6</v>
      </c>
    </row>
    <row r="1376" spans="1:3">
      <c r="A1376">
        <f>calculations!$C$39/fugacity!B1376</f>
        <v>1.7869609031544761E-6</v>
      </c>
      <c r="B1376">
        <f>EXP(calculations!$C$44)*EXP(-calculations!$C$43*(fugacity!A1376-1000)/(calculations!$C$41*calculations!$C$42))</f>
        <v>4.046633154579025E-7</v>
      </c>
      <c r="C1376" s="14">
        <f t="shared" si="24"/>
        <v>1.3822975876965736E-6</v>
      </c>
    </row>
    <row r="1377" spans="1:3">
      <c r="A1377">
        <f>calculations!$C$39/fugacity!B1377</f>
        <v>1.7852547268249467E-6</v>
      </c>
      <c r="B1377">
        <f>EXP(calculations!$C$44)*EXP(-calculations!$C$43*(fugacity!A1377-1000)/(calculations!$C$41*calculations!$C$42))</f>
        <v>4.04609136895026E-7</v>
      </c>
      <c r="C1377" s="14">
        <f t="shared" si="24"/>
        <v>1.3806455899299207E-6</v>
      </c>
    </row>
    <row r="1378" spans="1:3">
      <c r="A1378">
        <f>calculations!$C$39/fugacity!B1378</f>
        <v>1.7835518054752858E-6</v>
      </c>
      <c r="B1378">
        <f>EXP(calculations!$C$44)*EXP(-calculations!$C$43*(fugacity!A1378-1000)/(calculations!$C$41*calculations!$C$42))</f>
        <v>4.0455496558587513E-7</v>
      </c>
      <c r="C1378" s="14">
        <f t="shared" si="24"/>
        <v>1.3789968398894108E-6</v>
      </c>
    </row>
    <row r="1379" spans="1:3">
      <c r="A1379">
        <f>calculations!$C$39/fugacity!B1379</f>
        <v>1.781852129799775E-6</v>
      </c>
      <c r="B1379">
        <f>EXP(calculations!$C$44)*EXP(-calculations!$C$43*(fugacity!A1379-1000)/(calculations!$C$41*calculations!$C$42))</f>
        <v>4.0450080152947876E-7</v>
      </c>
      <c r="C1379" s="14">
        <f t="shared" si="24"/>
        <v>1.3773513282702962E-6</v>
      </c>
    </row>
    <row r="1380" spans="1:3">
      <c r="A1380">
        <f>calculations!$C$39/fugacity!B1380</f>
        <v>1.7801556905281351E-6</v>
      </c>
      <c r="B1380">
        <f>EXP(calculations!$C$44)*EXP(-calculations!$C$43*(fugacity!A1380-1000)/(calculations!$C$41*calculations!$C$42))</f>
        <v>4.0444664472486586E-7</v>
      </c>
      <c r="C1380" s="14">
        <f t="shared" si="24"/>
        <v>1.3757090458032692E-6</v>
      </c>
    </row>
    <row r="1381" spans="1:3">
      <c r="A1381">
        <f>calculations!$C$39/fugacity!B1381</f>
        <v>1.7784624784253561E-6</v>
      </c>
      <c r="B1381">
        <f>EXP(calculations!$C$44)*EXP(-calculations!$C$43*(fugacity!A1381-1000)/(calculations!$C$41*calculations!$C$42))</f>
        <v>4.0439249517106548E-7</v>
      </c>
      <c r="C1381" s="14">
        <f t="shared" si="24"/>
        <v>1.3740699832542905E-6</v>
      </c>
    </row>
    <row r="1382" spans="1:3">
      <c r="A1382">
        <f>calculations!$C$39/fugacity!B1382</f>
        <v>1.7767629990151621E-6</v>
      </c>
      <c r="B1382">
        <f>EXP(calculations!$C$44)*EXP(-calculations!$C$43*(fugacity!A1382-1000)/(calculations!$C$41*calculations!$C$42))</f>
        <v>4.0433835286710687E-7</v>
      </c>
      <c r="C1382" s="14">
        <f t="shared" si="24"/>
        <v>1.3724246461480552E-6</v>
      </c>
    </row>
    <row r="1383" spans="1:3">
      <c r="A1383">
        <f>calculations!$C$39/fugacity!B1383</f>
        <v>1.7750762316864866E-6</v>
      </c>
      <c r="B1383">
        <f>EXP(calculations!$C$44)*EXP(-calculations!$C$43*(fugacity!A1383-1000)/(calculations!$C$41*calculations!$C$42))</f>
        <v>4.0428421781201937E-7</v>
      </c>
      <c r="C1383" s="14">
        <f t="shared" si="24"/>
        <v>1.3707920138744673E-6</v>
      </c>
    </row>
    <row r="1384" spans="1:3">
      <c r="A1384">
        <f>calculations!$C$39/fugacity!B1384</f>
        <v>1.7733926639803979E-6</v>
      </c>
      <c r="B1384">
        <f>EXP(calculations!$C$44)*EXP(-calculations!$C$43*(fugacity!A1384-1000)/(calculations!$C$41*calculations!$C$42))</f>
        <v>4.042300900048325E-7</v>
      </c>
      <c r="C1384" s="14">
        <f t="shared" si="24"/>
        <v>1.3691625739755654E-6</v>
      </c>
    </row>
    <row r="1385" spans="1:3">
      <c r="A1385">
        <f>calculations!$C$39/fugacity!B1385</f>
        <v>1.7717028554756416E-6</v>
      </c>
      <c r="B1385">
        <f>EXP(calculations!$C$44)*EXP(-calculations!$C$43*(fugacity!A1385-1000)/(calculations!$C$41*calculations!$C$42))</f>
        <v>4.0417596944457583E-7</v>
      </c>
      <c r="C1385" s="14">
        <f t="shared" si="24"/>
        <v>1.3675268860310657E-6</v>
      </c>
    </row>
    <row r="1386" spans="1:3">
      <c r="A1386">
        <f>calculations!$C$39/fugacity!B1386</f>
        <v>1.7700256776108385E-6</v>
      </c>
      <c r="B1386">
        <f>EXP(calculations!$C$44)*EXP(-calculations!$C$43*(fugacity!A1386-1000)/(calculations!$C$41*calculations!$C$42))</f>
        <v>4.0412185613027912E-7</v>
      </c>
      <c r="C1386" s="14">
        <f t="shared" si="24"/>
        <v>1.3659038214805594E-6</v>
      </c>
    </row>
    <row r="1387" spans="1:3">
      <c r="A1387">
        <f>calculations!$C$39/fugacity!B1387</f>
        <v>1.7683422765540865E-6</v>
      </c>
      <c r="B1387">
        <f>EXP(calculations!$C$44)*EXP(-calculations!$C$43*(fugacity!A1387-1000)/(calculations!$C$41*calculations!$C$42))</f>
        <v>4.0406775006097222E-7</v>
      </c>
      <c r="C1387" s="14">
        <f t="shared" si="24"/>
        <v>1.3642745264931143E-6</v>
      </c>
    </row>
    <row r="1388" spans="1:3">
      <c r="A1388">
        <f>calculations!$C$39/fugacity!B1388</f>
        <v>1.7666620744865499E-6</v>
      </c>
      <c r="B1388">
        <f>EXP(calculations!$C$44)*EXP(-calculations!$C$43*(fugacity!A1388-1000)/(calculations!$C$41*calculations!$C$42))</f>
        <v>4.040136512356851E-7</v>
      </c>
      <c r="C1388" s="14">
        <f t="shared" si="24"/>
        <v>1.3626484232508648E-6</v>
      </c>
    </row>
    <row r="1389" spans="1:3">
      <c r="A1389">
        <f>calculations!$C$39/fugacity!B1389</f>
        <v>1.764985062298263E-6</v>
      </c>
      <c r="B1389">
        <f>EXP(calculations!$C$44)*EXP(-calculations!$C$43*(fugacity!A1389-1000)/(calculations!$C$41*calculations!$C$42))</f>
        <v>4.0395955965344797E-7</v>
      </c>
      <c r="C1389" s="14">
        <f t="shared" si="24"/>
        <v>1.361025502644815E-6</v>
      </c>
    </row>
    <row r="1390" spans="1:3">
      <c r="A1390">
        <f>calculations!$C$39/fugacity!B1390</f>
        <v>1.7633205731085588E-6</v>
      </c>
      <c r="B1390">
        <f>EXP(calculations!$C$44)*EXP(-calculations!$C$43*(fugacity!A1390-1000)/(calculations!$C$41*calculations!$C$42))</f>
        <v>4.0390547531329104E-7</v>
      </c>
      <c r="C1390" s="14">
        <f t="shared" si="24"/>
        <v>1.3594150977952679E-6</v>
      </c>
    </row>
    <row r="1391" spans="1:3">
      <c r="A1391">
        <f>calculations!$C$39/fugacity!B1391</f>
        <v>1.7616498957926446E-6</v>
      </c>
      <c r="B1391">
        <f>EXP(calculations!$C$44)*EXP(-calculations!$C$43*(fugacity!A1391-1000)/(calculations!$C$41*calculations!$C$42))</f>
        <v>4.0385139821424475E-7</v>
      </c>
      <c r="C1391" s="14">
        <f t="shared" si="24"/>
        <v>1.3577984975783997E-6</v>
      </c>
    </row>
    <row r="1392" spans="1:3">
      <c r="A1392">
        <f>calculations!$C$39/fugacity!B1392</f>
        <v>1.7599823812829971E-6</v>
      </c>
      <c r="B1392">
        <f>EXP(calculations!$C$44)*EXP(-calculations!$C$43*(fugacity!A1392-1000)/(calculations!$C$41*calculations!$C$42))</f>
        <v>4.0379732835533953E-7</v>
      </c>
      <c r="C1392" s="14">
        <f t="shared" si="24"/>
        <v>1.3561850529276576E-6</v>
      </c>
    </row>
    <row r="1393" spans="1:3">
      <c r="A1393">
        <f>calculations!$C$39/fugacity!B1393</f>
        <v>1.7583087313443811E-6</v>
      </c>
      <c r="B1393">
        <f>EXP(calculations!$C$44)*EXP(-calculations!$C$43*(fugacity!A1393-1000)/(calculations!$C$41*calculations!$C$42))</f>
        <v>4.0374326573560611E-7</v>
      </c>
      <c r="C1393" s="14">
        <f t="shared" si="24"/>
        <v>1.354565465608775E-6</v>
      </c>
    </row>
    <row r="1394" spans="1:3">
      <c r="A1394">
        <f>calculations!$C$39/fugacity!B1394</f>
        <v>1.7566475331066649E-6</v>
      </c>
      <c r="B1394">
        <f>EXP(calculations!$C$44)*EXP(-calculations!$C$43*(fugacity!A1394-1000)/(calculations!$C$41*calculations!$C$42))</f>
        <v>4.0368921035407521E-7</v>
      </c>
      <c r="C1394" s="14">
        <f t="shared" si="24"/>
        <v>1.3529583227525898E-6</v>
      </c>
    </row>
    <row r="1395" spans="1:3">
      <c r="A1395">
        <f>calculations!$C$39/fugacity!B1395</f>
        <v>1.7549894708084197E-6</v>
      </c>
      <c r="B1395">
        <f>EXP(calculations!$C$44)*EXP(-calculations!$C$43*(fugacity!A1395-1000)/(calculations!$C$41*calculations!$C$42))</f>
        <v>4.0363516220977777E-7</v>
      </c>
      <c r="C1395" s="14">
        <f t="shared" si="24"/>
        <v>1.351354308598642E-6</v>
      </c>
    </row>
    <row r="1396" spans="1:3">
      <c r="A1396">
        <f>calculations!$C$39/fugacity!B1396</f>
        <v>1.7533345355781794E-6</v>
      </c>
      <c r="B1396">
        <f>EXP(calculations!$C$44)*EXP(-calculations!$C$43*(fugacity!A1396-1000)/(calculations!$C$41*calculations!$C$42))</f>
        <v>4.0358112130174485E-7</v>
      </c>
      <c r="C1396" s="14">
        <f t="shared" si="24"/>
        <v>1.3497534142764347E-6</v>
      </c>
    </row>
    <row r="1397" spans="1:3">
      <c r="A1397">
        <f>calculations!$C$39/fugacity!B1397</f>
        <v>1.7516734992922243E-6</v>
      </c>
      <c r="B1397">
        <f>EXP(calculations!$C$44)*EXP(-calculations!$C$43*(fugacity!A1397-1000)/(calculations!$C$41*calculations!$C$42))</f>
        <v>4.035270876290076E-7</v>
      </c>
      <c r="C1397" s="14">
        <f t="shared" si="24"/>
        <v>1.3481464116632166E-6</v>
      </c>
    </row>
    <row r="1398" spans="1:3">
      <c r="A1398">
        <f>calculations!$C$39/fugacity!B1398</f>
        <v>1.7500248090635824E-6</v>
      </c>
      <c r="B1398">
        <f>EXP(calculations!$C$44)*EXP(-calculations!$C$43*(fugacity!A1398-1000)/(calculations!$C$41*calculations!$C$42))</f>
        <v>4.0347306119059738E-7</v>
      </c>
      <c r="C1398" s="14">
        <f t="shared" si="24"/>
        <v>1.3465517478729851E-6</v>
      </c>
    </row>
    <row r="1399" spans="1:3">
      <c r="A1399">
        <f>calculations!$C$39/fugacity!B1399</f>
        <v>1.7483700348943387E-6</v>
      </c>
      <c r="B1399">
        <f>EXP(calculations!$C$44)*EXP(-calculations!$C$43*(fugacity!A1399-1000)/(calculations!$C$41*calculations!$C$42))</f>
        <v>4.0341904198554545E-7</v>
      </c>
      <c r="C1399" s="14">
        <f t="shared" si="24"/>
        <v>1.3449509929087932E-6</v>
      </c>
    </row>
    <row r="1400" spans="1:3">
      <c r="A1400">
        <f>calculations!$C$39/fugacity!B1400</f>
        <v>1.7467275543850171E-6</v>
      </c>
      <c r="B1400">
        <f>EXP(calculations!$C$44)*EXP(-calculations!$C$43*(fugacity!A1400-1000)/(calculations!$C$41*calculations!$C$42))</f>
        <v>4.0336503001288349E-7</v>
      </c>
      <c r="C1400" s="14">
        <f t="shared" si="24"/>
        <v>1.3433625243721335E-6</v>
      </c>
    </row>
    <row r="1401" spans="1:3">
      <c r="A1401">
        <f>calculations!$C$39/fugacity!B1401</f>
        <v>1.7450790069867931E-6</v>
      </c>
      <c r="B1401">
        <f>EXP(calculations!$C$44)*EXP(-calculations!$C$43*(fugacity!A1401-1000)/(calculations!$C$41*calculations!$C$42))</f>
        <v>4.0331102527164324E-7</v>
      </c>
      <c r="C1401" s="14">
        <f t="shared" si="24"/>
        <v>1.3417679817151497E-6</v>
      </c>
    </row>
    <row r="1402" spans="1:3">
      <c r="A1402">
        <f>calculations!$C$39/fugacity!B1402</f>
        <v>1.7434335684259882E-6</v>
      </c>
      <c r="B1402">
        <f>EXP(calculations!$C$44)*EXP(-calculations!$C$43*(fugacity!A1402-1000)/(calculations!$C$41*calculations!$C$42))</f>
        <v>4.0325702776085639E-7</v>
      </c>
      <c r="C1402" s="14">
        <f t="shared" si="24"/>
        <v>1.3401765406651319E-6</v>
      </c>
    </row>
    <row r="1403" spans="1:3">
      <c r="A1403">
        <f>calculations!$C$39/fugacity!B1403</f>
        <v>1.7417912299168997E-6</v>
      </c>
      <c r="B1403">
        <f>EXP(calculations!$C$44)*EXP(-calculations!$C$43*(fugacity!A1403-1000)/(calculations!$C$41*calculations!$C$42))</f>
        <v>4.0320303747955497E-7</v>
      </c>
      <c r="C1403" s="14">
        <f t="shared" si="24"/>
        <v>1.3385881924373446E-6</v>
      </c>
    </row>
    <row r="1404" spans="1:3">
      <c r="A1404">
        <f>calculations!$C$39/fugacity!B1404</f>
        <v>1.7401610811126336E-6</v>
      </c>
      <c r="B1404">
        <f>EXP(calculations!$C$44)*EXP(-calculations!$C$43*(fugacity!A1404-1000)/(calculations!$C$41*calculations!$C$42))</f>
        <v>4.0314905442677106E-7</v>
      </c>
      <c r="C1404" s="14">
        <f t="shared" si="24"/>
        <v>1.3370120266858626E-6</v>
      </c>
    </row>
    <row r="1405" spans="1:3">
      <c r="A1405">
        <f>calculations!$C$39/fugacity!B1405</f>
        <v>1.738524899380592E-6</v>
      </c>
      <c r="B1405">
        <f>EXP(calculations!$C$44)*EXP(-calculations!$C$43*(fugacity!A1405-1000)/(calculations!$C$41*calculations!$C$42))</f>
        <v>4.0309507860153679E-7</v>
      </c>
      <c r="C1405" s="14">
        <f t="shared" si="24"/>
        <v>1.3354298207790553E-6</v>
      </c>
    </row>
    <row r="1406" spans="1:3">
      <c r="A1406">
        <f>calculations!$C$39/fugacity!B1406</f>
        <v>1.7368917915891491E-6</v>
      </c>
      <c r="B1406">
        <f>EXP(calculations!$C$44)*EXP(-calculations!$C$43*(fugacity!A1406-1000)/(calculations!$C$41*calculations!$C$42))</f>
        <v>4.0304111000288456E-7</v>
      </c>
      <c r="C1406" s="14">
        <f t="shared" ref="C1406:C1469" si="25">A1406-B1406</f>
        <v>1.3338506815862645E-6</v>
      </c>
    </row>
    <row r="1407" spans="1:3">
      <c r="A1407">
        <f>calculations!$C$39/fugacity!B1407</f>
        <v>1.7352527018379623E-6</v>
      </c>
      <c r="B1407">
        <f>EXP(calculations!$C$44)*EXP(-calculations!$C$43*(fugacity!A1407-1000)/(calculations!$C$41*calculations!$C$42))</f>
        <v>4.0298714862984678E-7</v>
      </c>
      <c r="C1407" s="14">
        <f t="shared" si="25"/>
        <v>1.3322655532081154E-6</v>
      </c>
    </row>
    <row r="1408" spans="1:3">
      <c r="A1408">
        <f>calculations!$C$39/fugacity!B1408</f>
        <v>1.7336257329540638E-6</v>
      </c>
      <c r="B1408">
        <f>EXP(calculations!$C$44)*EXP(-calculations!$C$43*(fugacity!A1408-1000)/(calculations!$C$41*calculations!$C$42))</f>
        <v>4.0293319448145619E-7</v>
      </c>
      <c r="C1408" s="14">
        <f t="shared" si="25"/>
        <v>1.3306925384726076E-6</v>
      </c>
    </row>
    <row r="1409" spans="1:3">
      <c r="A1409">
        <f>calculations!$C$39/fugacity!B1409</f>
        <v>1.7320018120968005E-6</v>
      </c>
      <c r="B1409">
        <f>EXP(calculations!$C$44)*EXP(-calculations!$C$43*(fugacity!A1409-1000)/(calculations!$C$41*calculations!$C$42))</f>
        <v>4.0287924755674527E-7</v>
      </c>
      <c r="C1409" s="14">
        <f t="shared" si="25"/>
        <v>1.3291225645400553E-6</v>
      </c>
    </row>
    <row r="1410" spans="1:3">
      <c r="A1410">
        <f>calculations!$C$39/fugacity!B1410</f>
        <v>1.7303809307087508E-6</v>
      </c>
      <c r="B1410">
        <f>EXP(calculations!$C$44)*EXP(-calculations!$C$43*(fugacity!A1410-1000)/(calculations!$C$41*calculations!$C$42))</f>
        <v>4.0282530785474713E-7</v>
      </c>
      <c r="C1410" s="14">
        <f t="shared" si="25"/>
        <v>1.3275556228540038E-6</v>
      </c>
    </row>
    <row r="1411" spans="1:3">
      <c r="A1411">
        <f>calculations!$C$39/fugacity!B1411</f>
        <v>1.7287541006566617E-6</v>
      </c>
      <c r="B1411">
        <f>EXP(calculations!$C$44)*EXP(-calculations!$C$43*(fugacity!A1411-1000)/(calculations!$C$41*calculations!$C$42))</f>
        <v>4.0277137537449461E-7</v>
      </c>
      <c r="C1411" s="14">
        <f t="shared" si="25"/>
        <v>1.325982725282167E-6</v>
      </c>
    </row>
    <row r="1412" spans="1:3">
      <c r="A1412">
        <f>calculations!$C$39/fugacity!B1412</f>
        <v>1.7271392894303671E-6</v>
      </c>
      <c r="B1412">
        <f>EXP(calculations!$C$44)*EXP(-calculations!$C$43*(fugacity!A1412-1000)/(calculations!$C$41*calculations!$C$42))</f>
        <v>4.0271745011502078E-7</v>
      </c>
      <c r="C1412" s="14">
        <f t="shared" si="25"/>
        <v>1.3244218393153462E-6</v>
      </c>
    </row>
    <row r="1413" spans="1:3">
      <c r="A1413">
        <f>calculations!$C$39/fugacity!B1413</f>
        <v>1.7255185461189804E-6</v>
      </c>
      <c r="B1413">
        <f>EXP(calculations!$C$44)*EXP(-calculations!$C$43*(fugacity!A1413-1000)/(calculations!$C$41*calculations!$C$42))</f>
        <v>4.0266353207535902E-7</v>
      </c>
      <c r="C1413" s="14">
        <f t="shared" si="25"/>
        <v>1.3228550140436213E-6</v>
      </c>
    </row>
    <row r="1414" spans="1:3">
      <c r="A1414">
        <f>calculations!$C$39/fugacity!B1414</f>
        <v>1.7239008417590172E-6</v>
      </c>
      <c r="B1414">
        <f>EXP(calculations!$C$44)*EXP(-calculations!$C$43*(fugacity!A1414-1000)/(calculations!$C$41*calculations!$C$42))</f>
        <v>4.0260962125454259E-7</v>
      </c>
      <c r="C1414" s="14">
        <f t="shared" si="25"/>
        <v>1.3212912205044747E-6</v>
      </c>
    </row>
    <row r="1415" spans="1:3">
      <c r="A1415">
        <f>calculations!$C$39/fugacity!B1415</f>
        <v>1.7222950803523085E-6</v>
      </c>
      <c r="B1415">
        <f>EXP(calculations!$C$44)*EXP(-calculations!$C$43*(fugacity!A1415-1000)/(calculations!$C$41*calculations!$C$42))</f>
        <v>4.0255571765160508E-7</v>
      </c>
      <c r="C1415" s="14">
        <f t="shared" si="25"/>
        <v>1.3197393627007035E-6</v>
      </c>
    </row>
    <row r="1416" spans="1:3">
      <c r="A1416">
        <f>calculations!$C$39/fugacity!B1416</f>
        <v>1.7206834116372383E-6</v>
      </c>
      <c r="B1416">
        <f>EXP(calculations!$C$44)*EXP(-calculations!$C$43*(fugacity!A1416-1000)/(calculations!$C$41*calculations!$C$42))</f>
        <v>4.0250182126558003E-7</v>
      </c>
      <c r="C1416" s="14">
        <f t="shared" si="25"/>
        <v>1.3181815903716582E-6</v>
      </c>
    </row>
    <row r="1417" spans="1:3">
      <c r="A1417">
        <f>calculations!$C$39/fugacity!B1417</f>
        <v>1.7190747563984463E-6</v>
      </c>
      <c r="B1417">
        <f>EXP(calculations!$C$44)*EXP(-calculations!$C$43*(fugacity!A1417-1000)/(calculations!$C$41*calculations!$C$42))</f>
        <v>4.0244793209550124E-7</v>
      </c>
      <c r="C1417" s="14">
        <f t="shared" si="25"/>
        <v>1.3166268243029451E-6</v>
      </c>
    </row>
    <row r="1418" spans="1:3">
      <c r="A1418">
        <f>calculations!$C$39/fugacity!B1418</f>
        <v>1.7174691061919911E-6</v>
      </c>
      <c r="B1418">
        <f>EXP(calculations!$C$44)*EXP(-calculations!$C$43*(fugacity!A1418-1000)/(calculations!$C$41*calculations!$C$42))</f>
        <v>4.0239405014040267E-7</v>
      </c>
      <c r="C1418" s="14">
        <f t="shared" si="25"/>
        <v>1.3150750560515884E-6</v>
      </c>
    </row>
    <row r="1419" spans="1:3">
      <c r="A1419">
        <f>calculations!$C$39/fugacity!B1419</f>
        <v>1.7158664526054492E-6</v>
      </c>
      <c r="B1419">
        <f>EXP(calculations!$C$44)*EXP(-calculations!$C$43*(fugacity!A1419-1000)/(calculations!$C$41*calculations!$C$42))</f>
        <v>4.0234017539931821E-7</v>
      </c>
      <c r="C1419" s="14">
        <f t="shared" si="25"/>
        <v>1.3135262772061311E-6</v>
      </c>
    </row>
    <row r="1420" spans="1:3">
      <c r="A1420">
        <f>calculations!$C$39/fugacity!B1420</f>
        <v>1.7142667872577682E-6</v>
      </c>
      <c r="B1420">
        <f>EXP(calculations!$C$44)*EXP(-calculations!$C$43*(fugacity!A1420-1000)/(calculations!$C$41*calculations!$C$42))</f>
        <v>4.0228630787128211E-7</v>
      </c>
      <c r="C1420" s="14">
        <f t="shared" si="25"/>
        <v>1.311980479386486E-6</v>
      </c>
    </row>
    <row r="1421" spans="1:3">
      <c r="A1421">
        <f>calculations!$C$39/fugacity!B1421</f>
        <v>1.7126701017991199E-6</v>
      </c>
      <c r="B1421">
        <f>EXP(calculations!$C$44)*EXP(-calculations!$C$43*(fugacity!A1421-1000)/(calculations!$C$41*calculations!$C$42))</f>
        <v>4.0223244755532857E-7</v>
      </c>
      <c r="C1421" s="14">
        <f t="shared" si="25"/>
        <v>1.3104376542437913E-6</v>
      </c>
    </row>
    <row r="1422" spans="1:3">
      <c r="A1422">
        <f>calculations!$C$39/fugacity!B1422</f>
        <v>1.7110763879107561E-6</v>
      </c>
      <c r="B1422">
        <f>EXP(calculations!$C$44)*EXP(-calculations!$C$43*(fugacity!A1422-1000)/(calculations!$C$41*calculations!$C$42))</f>
        <v>4.0217859445049199E-7</v>
      </c>
      <c r="C1422" s="14">
        <f t="shared" si="25"/>
        <v>1.3088977934602642E-6</v>
      </c>
    </row>
    <row r="1423" spans="1:3">
      <c r="A1423">
        <f>calculations!$C$39/fugacity!B1423</f>
        <v>1.7094768568432249E-6</v>
      </c>
      <c r="B1423">
        <f>EXP(calculations!$C$44)*EXP(-calculations!$C$43*(fugacity!A1423-1000)/(calculations!$C$41*calculations!$C$42))</f>
        <v>4.0212474855580705E-7</v>
      </c>
      <c r="C1423" s="14">
        <f t="shared" si="25"/>
        <v>1.3073521082874179E-6</v>
      </c>
    </row>
    <row r="1424" spans="1:3">
      <c r="A1424">
        <f>calculations!$C$39/fugacity!B1424</f>
        <v>1.7078890775660106E-6</v>
      </c>
      <c r="B1424">
        <f>EXP(calculations!$C$44)*EXP(-calculations!$C$43*(fugacity!A1424-1000)/(calculations!$C$41*calculations!$C$42))</f>
        <v>4.0207090987030826E-7</v>
      </c>
      <c r="C1424" s="14">
        <f t="shared" si="25"/>
        <v>1.3058181676957022E-6</v>
      </c>
    </row>
    <row r="1425" spans="1:3">
      <c r="A1425">
        <f>calculations!$C$39/fugacity!B1425</f>
        <v>1.706304245042507E-6</v>
      </c>
      <c r="B1425">
        <f>EXP(calculations!$C$44)*EXP(-calculations!$C$43*(fugacity!A1425-1000)/(calculations!$C$41*calculations!$C$42))</f>
        <v>4.0201707839303042E-7</v>
      </c>
      <c r="C1425" s="14">
        <f t="shared" si="25"/>
        <v>1.3042871666494767E-6</v>
      </c>
    </row>
    <row r="1426" spans="1:3">
      <c r="A1426">
        <f>calculations!$C$39/fugacity!B1426</f>
        <v>1.7047136194785858E-6</v>
      </c>
      <c r="B1426">
        <f>EXP(calculations!$C$44)*EXP(-calculations!$C$43*(fugacity!A1426-1000)/(calculations!$C$41*calculations!$C$42))</f>
        <v>4.0196325412300859E-7</v>
      </c>
      <c r="C1426" s="14">
        <f t="shared" si="25"/>
        <v>1.3027503653555771E-6</v>
      </c>
    </row>
    <row r="1427" spans="1:3">
      <c r="A1427">
        <f>calculations!$C$39/fugacity!B1427</f>
        <v>1.7031259567313204E-6</v>
      </c>
      <c r="B1427">
        <f>EXP(calculations!$C$44)*EXP(-calculations!$C$43*(fugacity!A1427-1000)/(calculations!$C$41*calculations!$C$42))</f>
        <v>4.0190943705927769E-7</v>
      </c>
      <c r="C1427" s="14">
        <f t="shared" si="25"/>
        <v>1.3012165196720427E-6</v>
      </c>
    </row>
    <row r="1428" spans="1:3">
      <c r="A1428">
        <f>calculations!$C$39/fugacity!B1428</f>
        <v>1.7015499476608836E-6</v>
      </c>
      <c r="B1428">
        <f>EXP(calculations!$C$44)*EXP(-calculations!$C$43*(fugacity!A1428-1000)/(calculations!$C$41*calculations!$C$42))</f>
        <v>4.0185562720087296E-7</v>
      </c>
      <c r="C1428" s="14">
        <f t="shared" si="25"/>
        <v>1.2996943204600106E-6</v>
      </c>
    </row>
    <row r="1429" spans="1:3">
      <c r="A1429">
        <f>calculations!$C$39/fugacity!B1429</f>
        <v>1.6999681696003247E-6</v>
      </c>
      <c r="B1429">
        <f>EXP(calculations!$C$44)*EXP(-calculations!$C$43*(fugacity!A1429-1000)/(calculations!$C$41*calculations!$C$42))</f>
        <v>4.0180182454682966E-7</v>
      </c>
      <c r="C1429" s="14">
        <f t="shared" si="25"/>
        <v>1.2981663450534951E-6</v>
      </c>
    </row>
    <row r="1430" spans="1:3">
      <c r="A1430">
        <f>calculations!$C$39/fugacity!B1430</f>
        <v>1.6983893296822419E-6</v>
      </c>
      <c r="B1430">
        <f>EXP(calculations!$C$44)*EXP(-calculations!$C$43*(fugacity!A1430-1000)/(calculations!$C$41*calculations!$C$42))</f>
        <v>4.017480290961833E-7</v>
      </c>
      <c r="C1430" s="14">
        <f t="shared" si="25"/>
        <v>1.2966413005860586E-6</v>
      </c>
    </row>
    <row r="1431" spans="1:3">
      <c r="A1431">
        <f>calculations!$C$39/fugacity!B1431</f>
        <v>1.6968134197278604E-6</v>
      </c>
      <c r="B1431">
        <f>EXP(calculations!$C$44)*EXP(-calculations!$C$43*(fugacity!A1431-1000)/(calculations!$C$41*calculations!$C$42))</f>
        <v>4.0169424084796942E-7</v>
      </c>
      <c r="C1431" s="14">
        <f t="shared" si="25"/>
        <v>1.2951191788798911E-6</v>
      </c>
    </row>
    <row r="1432" spans="1:3">
      <c r="A1432">
        <f>calculations!$C$39/fugacity!B1432</f>
        <v>1.6952404315887329E-6</v>
      </c>
      <c r="B1432">
        <f>EXP(calculations!$C$44)*EXP(-calculations!$C$43*(fugacity!A1432-1000)/(calculations!$C$41*calculations!$C$42))</f>
        <v>4.0164045980122372E-7</v>
      </c>
      <c r="C1432" s="14">
        <f t="shared" si="25"/>
        <v>1.2935999717875092E-6</v>
      </c>
    </row>
    <row r="1433" spans="1:3">
      <c r="A1433">
        <f>calculations!$C$39/fugacity!B1433</f>
        <v>1.6936703571465997E-6</v>
      </c>
      <c r="B1433">
        <f>EXP(calculations!$C$44)*EXP(-calculations!$C$43*(fugacity!A1433-1000)/(calculations!$C$41*calculations!$C$42))</f>
        <v>4.0158668595498198E-7</v>
      </c>
      <c r="C1433" s="14">
        <f t="shared" si="25"/>
        <v>1.2920836711916177E-6</v>
      </c>
    </row>
    <row r="1434" spans="1:3">
      <c r="A1434">
        <f>calculations!$C$39/fugacity!B1434</f>
        <v>1.6921031883132484E-6</v>
      </c>
      <c r="B1434">
        <f>EXP(calculations!$C$44)*EXP(-calculations!$C$43*(fugacity!A1434-1000)/(calculations!$C$41*calculations!$C$42))</f>
        <v>4.0153291930828026E-7</v>
      </c>
      <c r="C1434" s="14">
        <f t="shared" si="25"/>
        <v>1.2905702690049683E-6</v>
      </c>
    </row>
    <row r="1435" spans="1:3">
      <c r="A1435">
        <f>calculations!$C$39/fugacity!B1435</f>
        <v>1.6905389170303759E-6</v>
      </c>
      <c r="B1435">
        <f>EXP(calculations!$C$44)*EXP(-calculations!$C$43*(fugacity!A1435-1000)/(calculations!$C$41*calculations!$C$42))</f>
        <v>4.0147915986015453E-7</v>
      </c>
      <c r="C1435" s="14">
        <f t="shared" si="25"/>
        <v>1.2890597571702213E-6</v>
      </c>
    </row>
    <row r="1436" spans="1:3">
      <c r="A1436">
        <f>calculations!$C$39/fugacity!B1436</f>
        <v>1.6889775352694486E-6</v>
      </c>
      <c r="B1436">
        <f>EXP(calculations!$C$44)*EXP(-calculations!$C$43*(fugacity!A1436-1000)/(calculations!$C$41*calculations!$C$42))</f>
        <v>4.0142540760964109E-7</v>
      </c>
      <c r="C1436" s="14">
        <f t="shared" si="25"/>
        <v>1.2875521276598076E-6</v>
      </c>
    </row>
    <row r="1437" spans="1:3">
      <c r="A1437">
        <f>calculations!$C$39/fugacity!B1437</f>
        <v>1.6874104797884847E-6</v>
      </c>
      <c r="B1437">
        <f>EXP(calculations!$C$44)*EXP(-calculations!$C$43*(fugacity!A1437-1000)/(calculations!$C$41*calculations!$C$42))</f>
        <v>4.0137166255577627E-7</v>
      </c>
      <c r="C1437" s="14">
        <f t="shared" si="25"/>
        <v>1.2860388172327085E-6</v>
      </c>
    </row>
    <row r="1438" spans="1:3">
      <c r="A1438">
        <f>calculations!$C$39/fugacity!B1438</f>
        <v>1.6858548688710423E-6</v>
      </c>
      <c r="B1438">
        <f>EXP(calculations!$C$44)*EXP(-calculations!$C$43*(fugacity!A1438-1000)/(calculations!$C$41*calculations!$C$42))</f>
        <v>4.0131792469759647E-7</v>
      </c>
      <c r="C1438" s="14">
        <f t="shared" si="25"/>
        <v>1.2845369441734458E-6</v>
      </c>
    </row>
    <row r="1439" spans="1:3">
      <c r="A1439">
        <f>calculations!$C$39/fugacity!B1439</f>
        <v>1.6843021235236545E-6</v>
      </c>
      <c r="B1439">
        <f>EXP(calculations!$C$44)*EXP(-calculations!$C$43*(fugacity!A1439-1000)/(calculations!$C$41*calculations!$C$42))</f>
        <v>4.0126419403413839E-7</v>
      </c>
      <c r="C1439" s="14">
        <f t="shared" si="25"/>
        <v>1.2830379294895161E-6</v>
      </c>
    </row>
    <row r="1440" spans="1:3">
      <c r="A1440">
        <f>calculations!$C$39/fugacity!B1440</f>
        <v>1.6827437278485283E-6</v>
      </c>
      <c r="B1440">
        <f>EXP(calculations!$C$44)*EXP(-calculations!$C$43*(fugacity!A1440-1000)/(calculations!$C$41*calculations!$C$42))</f>
        <v>4.0121047056443871E-7</v>
      </c>
      <c r="C1440" s="14">
        <f t="shared" si="25"/>
        <v>1.2815332572840895E-6</v>
      </c>
    </row>
    <row r="1441" spans="1:3">
      <c r="A1441">
        <f>calculations!$C$39/fugacity!B1441</f>
        <v>1.6811882133098337E-6</v>
      </c>
      <c r="B1441">
        <f>EXP(calculations!$C$44)*EXP(-calculations!$C$43*(fugacity!A1441-1000)/(calculations!$C$41*calculations!$C$42))</f>
        <v>4.0115675428753429E-7</v>
      </c>
      <c r="C1441" s="14">
        <f t="shared" si="25"/>
        <v>1.2800314590222993E-6</v>
      </c>
    </row>
    <row r="1442" spans="1:3">
      <c r="A1442">
        <f>calculations!$C$39/fugacity!B1442</f>
        <v>1.6796440485113357E-6</v>
      </c>
      <c r="B1442">
        <f>EXP(calculations!$C$44)*EXP(-calculations!$C$43*(fugacity!A1442-1000)/(calculations!$C$41*calculations!$C$42))</f>
        <v>4.0110304520246215E-7</v>
      </c>
      <c r="C1442" s="14">
        <f t="shared" si="25"/>
        <v>1.2785410033088734E-6</v>
      </c>
    </row>
    <row r="1443" spans="1:3">
      <c r="A1443">
        <f>calculations!$C$39/fugacity!B1443</f>
        <v>1.6780942566921348E-6</v>
      </c>
      <c r="B1443">
        <f>EXP(calculations!$C$44)*EXP(-calculations!$C$43*(fugacity!A1443-1000)/(calculations!$C$41*calculations!$C$42))</f>
        <v>4.0104934330825938E-7</v>
      </c>
      <c r="C1443" s="14">
        <f t="shared" si="25"/>
        <v>1.2770449133838753E-6</v>
      </c>
    </row>
    <row r="1444" spans="1:3">
      <c r="A1444">
        <f>calculations!$C$39/fugacity!B1444</f>
        <v>1.6765473221932799E-6</v>
      </c>
      <c r="B1444">
        <f>EXP(calculations!$C$44)*EXP(-calculations!$C$43*(fugacity!A1444-1000)/(calculations!$C$41*calculations!$C$42))</f>
        <v>4.0099564860396323E-7</v>
      </c>
      <c r="C1444" s="14">
        <f t="shared" si="25"/>
        <v>1.2755516735893167E-6</v>
      </c>
    </row>
    <row r="1445" spans="1:3">
      <c r="A1445">
        <f>calculations!$C$39/fugacity!B1445</f>
        <v>1.6750032371200718E-6</v>
      </c>
      <c r="B1445">
        <f>EXP(calculations!$C$44)*EXP(-calculations!$C$43*(fugacity!A1445-1000)/(calculations!$C$41*calculations!$C$42))</f>
        <v>4.0094196108861109E-7</v>
      </c>
      <c r="C1445" s="14">
        <f t="shared" si="25"/>
        <v>1.2740612760314609E-6</v>
      </c>
    </row>
    <row r="1446" spans="1:3">
      <c r="A1446">
        <f>calculations!$C$39/fugacity!B1446</f>
        <v>1.6734619936068682E-6</v>
      </c>
      <c r="B1446">
        <f>EXP(calculations!$C$44)*EXP(-calculations!$C$43*(fugacity!A1446-1000)/(calculations!$C$41*calculations!$C$42))</f>
        <v>4.0088828076124041E-7</v>
      </c>
      <c r="C1446" s="14">
        <f t="shared" si="25"/>
        <v>1.2725737128456278E-6</v>
      </c>
    </row>
    <row r="1447" spans="1:3">
      <c r="A1447">
        <f>calculations!$C$39/fugacity!B1447</f>
        <v>1.6719235838169501E-6</v>
      </c>
      <c r="B1447">
        <f>EXP(calculations!$C$44)*EXP(-calculations!$C$43*(fugacity!A1447-1000)/(calculations!$C$41*calculations!$C$42))</f>
        <v>4.0083460762088892E-7</v>
      </c>
      <c r="C1447" s="14">
        <f t="shared" si="25"/>
        <v>1.2710889761960613E-6</v>
      </c>
    </row>
    <row r="1448" spans="1:3">
      <c r="A1448">
        <f>calculations!$C$39/fugacity!B1448</f>
        <v>1.6703879999423893E-6</v>
      </c>
      <c r="B1448">
        <f>EXP(calculations!$C$44)*EXP(-calculations!$C$43*(fugacity!A1448-1000)/(calculations!$C$41*calculations!$C$42))</f>
        <v>4.0078094166659427E-7</v>
      </c>
      <c r="C1448" s="14">
        <f t="shared" si="25"/>
        <v>1.2696070582757951E-6</v>
      </c>
    </row>
    <row r="1449" spans="1:3">
      <c r="A1449">
        <f>calculations!$C$39/fugacity!B1449</f>
        <v>1.668855234203916E-6</v>
      </c>
      <c r="B1449">
        <f>EXP(calculations!$C$44)*EXP(-calculations!$C$43*(fugacity!A1449-1000)/(calculations!$C$41*calculations!$C$42))</f>
        <v>4.0072728289739446E-7</v>
      </c>
      <c r="C1449" s="14">
        <f t="shared" si="25"/>
        <v>1.2681279513065216E-6</v>
      </c>
    </row>
    <row r="1450" spans="1:3">
      <c r="A1450">
        <f>calculations!$C$39/fugacity!B1450</f>
        <v>1.6673169261454357E-6</v>
      </c>
      <c r="B1450">
        <f>EXP(calculations!$C$44)*EXP(-calculations!$C$43*(fugacity!A1450-1000)/(calculations!$C$41*calculations!$C$42))</f>
        <v>4.006736313123274E-7</v>
      </c>
      <c r="C1450" s="14">
        <f t="shared" si="25"/>
        <v>1.2666432948331082E-6</v>
      </c>
    </row>
    <row r="1451" spans="1:3">
      <c r="A1451">
        <f>calculations!$C$39/fugacity!B1451</f>
        <v>1.6657897887492426E-6</v>
      </c>
      <c r="B1451">
        <f>EXP(calculations!$C$44)*EXP(-calculations!$C$43*(fugacity!A1451-1000)/(calculations!$C$41*calculations!$C$42))</f>
        <v>4.0061998691043135E-7</v>
      </c>
      <c r="C1451" s="14">
        <f t="shared" si="25"/>
        <v>1.2651698018388112E-6</v>
      </c>
    </row>
    <row r="1452" spans="1:3">
      <c r="A1452">
        <f>calculations!$C$39/fugacity!B1452</f>
        <v>1.6642571242037843E-6</v>
      </c>
      <c r="B1452">
        <f>EXP(calculations!$C$44)*EXP(-calculations!$C$43*(fugacity!A1452-1000)/(calculations!$C$41*calculations!$C$42))</f>
        <v>4.0056634969074455E-7</v>
      </c>
      <c r="C1452" s="14">
        <f t="shared" si="25"/>
        <v>1.2636907745130397E-6</v>
      </c>
    </row>
    <row r="1453" spans="1:3">
      <c r="A1453">
        <f>calculations!$C$39/fugacity!B1453</f>
        <v>1.6627355842056362E-6</v>
      </c>
      <c r="B1453">
        <f>EXP(calculations!$C$44)*EXP(-calculations!$C$43*(fugacity!A1453-1000)/(calculations!$C$41*calculations!$C$42))</f>
        <v>4.0051271965230536E-7</v>
      </c>
      <c r="C1453" s="14">
        <f t="shared" si="25"/>
        <v>1.2622228645533309E-6</v>
      </c>
    </row>
    <row r="1454" spans="1:3">
      <c r="A1454">
        <f>calculations!$C$39/fugacity!B1454</f>
        <v>1.6612085321739623E-6</v>
      </c>
      <c r="B1454">
        <f>EXP(calculations!$C$44)*EXP(-calculations!$C$43*(fugacity!A1454-1000)/(calculations!$C$41*calculations!$C$42))</f>
        <v>4.0045909679415234E-7</v>
      </c>
      <c r="C1454" s="14">
        <f t="shared" si="25"/>
        <v>1.2607494353798099E-6</v>
      </c>
    </row>
    <row r="1455" spans="1:3">
      <c r="A1455">
        <f>calculations!$C$39/fugacity!B1455</f>
        <v>1.6596925588560488E-6</v>
      </c>
      <c r="B1455">
        <f>EXP(calculations!$C$44)*EXP(-calculations!$C$43*(fugacity!A1455-1000)/(calculations!$C$41*calculations!$C$42))</f>
        <v>4.0040548111532416E-7</v>
      </c>
      <c r="C1455" s="14">
        <f t="shared" si="25"/>
        <v>1.2592870777407248E-6</v>
      </c>
    </row>
    <row r="1456" spans="1:3">
      <c r="A1456">
        <f>calculations!$C$39/fugacity!B1456</f>
        <v>1.6581710885655412E-6</v>
      </c>
      <c r="B1456">
        <f>EXP(calculations!$C$44)*EXP(-calculations!$C$43*(fugacity!A1456-1000)/(calculations!$C$41*calculations!$C$42))</f>
        <v>4.003518726148596E-7</v>
      </c>
      <c r="C1456" s="14">
        <f t="shared" si="25"/>
        <v>1.2578192159506816E-6</v>
      </c>
    </row>
    <row r="1457" spans="1:3">
      <c r="A1457">
        <f>calculations!$C$39/fugacity!B1457</f>
        <v>1.6566524052390301E-6</v>
      </c>
      <c r="B1457">
        <f>EXP(calculations!$C$44)*EXP(-calculations!$C$43*(fugacity!A1457-1000)/(calculations!$C$41*calculations!$C$42))</f>
        <v>4.0029827129179759E-7</v>
      </c>
      <c r="C1457" s="14">
        <f t="shared" si="25"/>
        <v>1.2563541339472326E-6</v>
      </c>
    </row>
    <row r="1458" spans="1:3">
      <c r="A1458">
        <f>calculations!$C$39/fugacity!B1458</f>
        <v>1.6551365012259613E-6</v>
      </c>
      <c r="B1458">
        <f>EXP(calculations!$C$44)*EXP(-calculations!$C$43*(fugacity!A1458-1000)/(calculations!$C$41*calculations!$C$42))</f>
        <v>4.0024467714517723E-7</v>
      </c>
      <c r="C1458" s="14">
        <f t="shared" si="25"/>
        <v>1.2548918240807841E-6</v>
      </c>
    </row>
    <row r="1459" spans="1:3">
      <c r="A1459">
        <f>calculations!$C$39/fugacity!B1459</f>
        <v>1.653623368903756E-6</v>
      </c>
      <c r="B1459">
        <f>EXP(calculations!$C$44)*EXP(-calculations!$C$43*(fugacity!A1459-1000)/(calculations!$C$41*calculations!$C$42))</f>
        <v>4.0019109017403761E-7</v>
      </c>
      <c r="C1459" s="14">
        <f t="shared" si="25"/>
        <v>1.2534322787297184E-6</v>
      </c>
    </row>
    <row r="1460" spans="1:3">
      <c r="A1460">
        <f>calculations!$C$39/fugacity!B1460</f>
        <v>1.6521130006776858E-6</v>
      </c>
      <c r="B1460">
        <f>EXP(calculations!$C$44)*EXP(-calculations!$C$43*(fugacity!A1460-1000)/(calculations!$C$41*calculations!$C$42))</f>
        <v>4.0013751037741808E-7</v>
      </c>
      <c r="C1460" s="14">
        <f t="shared" si="25"/>
        <v>1.2519754903002677E-6</v>
      </c>
    </row>
    <row r="1461" spans="1:3">
      <c r="A1461">
        <f>calculations!$C$39/fugacity!B1461</f>
        <v>1.6506053889807434E-6</v>
      </c>
      <c r="B1461">
        <f>EXP(calculations!$C$44)*EXP(-calculations!$C$43*(fugacity!A1461-1000)/(calculations!$C$41*calculations!$C$42))</f>
        <v>4.0008393775435807E-7</v>
      </c>
      <c r="C1461" s="14">
        <f t="shared" si="25"/>
        <v>1.2505214512263854E-6</v>
      </c>
    </row>
    <row r="1462" spans="1:3">
      <c r="A1462">
        <f>calculations!$C$39/fugacity!B1462</f>
        <v>1.6491005262735169E-6</v>
      </c>
      <c r="B1462">
        <f>EXP(calculations!$C$44)*EXP(-calculations!$C$43*(fugacity!A1462-1000)/(calculations!$C$41*calculations!$C$42))</f>
        <v>4.000303723038972E-7</v>
      </c>
      <c r="C1462" s="14">
        <f t="shared" si="25"/>
        <v>1.2490701539696197E-6</v>
      </c>
    </row>
    <row r="1463" spans="1:3">
      <c r="A1463">
        <f>calculations!$C$39/fugacity!B1463</f>
        <v>1.6475902488182034E-6</v>
      </c>
      <c r="B1463">
        <f>EXP(calculations!$C$44)*EXP(-calculations!$C$43*(fugacity!A1463-1000)/(calculations!$C$41*calculations!$C$42))</f>
        <v>3.9997681402507503E-7</v>
      </c>
      <c r="C1463" s="14">
        <f t="shared" si="25"/>
        <v>1.2476134347931284E-6</v>
      </c>
    </row>
    <row r="1464" spans="1:3">
      <c r="A1464">
        <f>calculations!$C$39/fugacity!B1464</f>
        <v>1.6460908764201867E-6</v>
      </c>
      <c r="B1464">
        <f>EXP(calculations!$C$44)*EXP(-calculations!$C$43*(fugacity!A1464-1000)/(calculations!$C$41*calculations!$C$42))</f>
        <v>3.9992326291693151E-7</v>
      </c>
      <c r="C1464" s="14">
        <f t="shared" si="25"/>
        <v>1.2461676135032553E-6</v>
      </c>
    </row>
    <row r="1465" spans="1:3">
      <c r="A1465">
        <f>calculations!$C$39/fugacity!B1465</f>
        <v>1.6445942305175155E-6</v>
      </c>
      <c r="B1465">
        <f>EXP(calculations!$C$44)*EXP(-calculations!$C$43*(fugacity!A1465-1000)/(calculations!$C$41*calculations!$C$42))</f>
        <v>3.9986971897850657E-7</v>
      </c>
      <c r="C1465" s="14">
        <f t="shared" si="25"/>
        <v>1.2447245115390088E-6</v>
      </c>
    </row>
    <row r="1466" spans="1:3">
      <c r="A1466">
        <f>calculations!$C$39/fugacity!B1466</f>
        <v>1.6430921919278487E-6</v>
      </c>
      <c r="B1466">
        <f>EXP(calculations!$C$44)*EXP(-calculations!$C$43*(fugacity!A1466-1000)/(calculations!$C$41*calculations!$C$42))</f>
        <v>3.9981618220884017E-7</v>
      </c>
      <c r="C1466" s="14">
        <f t="shared" si="25"/>
        <v>1.2432760097190085E-6</v>
      </c>
    </row>
    <row r="1467" spans="1:3">
      <c r="A1467">
        <f>calculations!$C$39/fugacity!B1467</f>
        <v>1.6416009914695582E-6</v>
      </c>
      <c r="B1467">
        <f>EXP(calculations!$C$44)*EXP(-calculations!$C$43*(fugacity!A1467-1000)/(calculations!$C$41*calculations!$C$42))</f>
        <v>3.9976265260697265E-7</v>
      </c>
      <c r="C1467" s="14">
        <f t="shared" si="25"/>
        <v>1.2418383388625856E-6</v>
      </c>
    </row>
    <row r="1468" spans="1:3">
      <c r="A1468">
        <f>calculations!$C$39/fugacity!B1468</f>
        <v>1.640104412978663E-6</v>
      </c>
      <c r="B1468">
        <f>EXP(calculations!$C$44)*EXP(-calculations!$C$43*(fugacity!A1468-1000)/(calculations!$C$41*calculations!$C$42))</f>
        <v>3.9970913017194434E-7</v>
      </c>
      <c r="C1468" s="14">
        <f t="shared" si="25"/>
        <v>1.2403952828067187E-6</v>
      </c>
    </row>
    <row r="1469" spans="1:3">
      <c r="A1469">
        <f>calculations!$C$39/fugacity!B1469</f>
        <v>1.6386105607375301E-6</v>
      </c>
      <c r="B1469">
        <f>EXP(calculations!$C$44)*EXP(-calculations!$C$43*(fugacity!A1469-1000)/(calculations!$C$41*calculations!$C$42))</f>
        <v>3.9965561490279561E-7</v>
      </c>
      <c r="C1469" s="14">
        <f t="shared" si="25"/>
        <v>1.2389549458347345E-6</v>
      </c>
    </row>
    <row r="1470" spans="1:3">
      <c r="A1470">
        <f>calculations!$C$39/fugacity!B1470</f>
        <v>1.6371194273035076E-6</v>
      </c>
      <c r="B1470">
        <f>EXP(calculations!$C$44)*EXP(-calculations!$C$43*(fugacity!A1470-1000)/(calculations!$C$41*calculations!$C$42))</f>
        <v>3.9960210679856712E-7</v>
      </c>
      <c r="C1470" s="14">
        <f t="shared" ref="C1470:C1533" si="26">A1470-B1470</f>
        <v>1.2375173205049404E-6</v>
      </c>
    </row>
    <row r="1471" spans="1:3">
      <c r="A1471">
        <f>calculations!$C$39/fugacity!B1471</f>
        <v>1.6356310052610117E-6</v>
      </c>
      <c r="B1471">
        <f>EXP(calculations!$C$44)*EXP(-calculations!$C$43*(fugacity!A1471-1000)/(calculations!$C$41*calculations!$C$42))</f>
        <v>3.9954860585829962E-7</v>
      </c>
      <c r="C1471" s="14">
        <f t="shared" si="26"/>
        <v>1.2360823994027122E-6</v>
      </c>
    </row>
    <row r="1472" spans="1:3">
      <c r="A1472">
        <f>calculations!$C$39/fugacity!B1472</f>
        <v>1.6341533108742803E-6</v>
      </c>
      <c r="B1472">
        <f>EXP(calculations!$C$44)*EXP(-calculations!$C$43*(fugacity!A1472-1000)/(calculations!$C$41*calculations!$C$42))</f>
        <v>3.9949511208103384E-7</v>
      </c>
      <c r="C1472" s="14">
        <f t="shared" si="26"/>
        <v>1.2346581987932463E-6</v>
      </c>
    </row>
    <row r="1473" spans="1:3">
      <c r="A1473">
        <f>calculations!$C$39/fugacity!B1473</f>
        <v>1.6326622658228576E-6</v>
      </c>
      <c r="B1473">
        <f>EXP(calculations!$C$44)*EXP(-calculations!$C$43*(fugacity!A1473-1000)/(calculations!$C$41*calculations!$C$42))</f>
        <v>3.9944162546581089E-7</v>
      </c>
      <c r="C1473" s="14">
        <f t="shared" si="26"/>
        <v>1.2332206403570466E-6</v>
      </c>
    </row>
    <row r="1474" spans="1:3">
      <c r="A1474">
        <f>calculations!$C$39/fugacity!B1474</f>
        <v>1.6311819337302607E-6</v>
      </c>
      <c r="B1474">
        <f>EXP(calculations!$C$44)*EXP(-calculations!$C$43*(fugacity!A1474-1000)/(calculations!$C$41*calculations!$C$42))</f>
        <v>3.9938814601167183E-7</v>
      </c>
      <c r="C1474" s="14">
        <f t="shared" si="26"/>
        <v>1.2317937877185889E-6</v>
      </c>
    </row>
    <row r="1475" spans="1:3">
      <c r="A1475">
        <f>calculations!$C$39/fugacity!B1475</f>
        <v>1.6297042836350695E-6</v>
      </c>
      <c r="B1475">
        <f>EXP(calculations!$C$44)*EXP(-calculations!$C$43*(fugacity!A1475-1000)/(calculations!$C$41*calculations!$C$42))</f>
        <v>3.9933467371765785E-7</v>
      </c>
      <c r="C1475" s="14">
        <f t="shared" si="26"/>
        <v>1.2303696099174117E-6</v>
      </c>
    </row>
    <row r="1476" spans="1:3">
      <c r="A1476">
        <f>calculations!$C$39/fugacity!B1476</f>
        <v>1.6282293082552025E-6</v>
      </c>
      <c r="B1476">
        <f>EXP(calculations!$C$44)*EXP(-calculations!$C$43*(fugacity!A1476-1000)/(calculations!$C$41*calculations!$C$42))</f>
        <v>3.9928120858281039E-7</v>
      </c>
      <c r="C1476" s="14">
        <f t="shared" si="26"/>
        <v>1.228948099672392E-6</v>
      </c>
    </row>
    <row r="1477" spans="1:3">
      <c r="A1477">
        <f>calculations!$C$39/fugacity!B1477</f>
        <v>1.6267570003349161E-6</v>
      </c>
      <c r="B1477">
        <f>EXP(calculations!$C$44)*EXP(-calculations!$C$43*(fugacity!A1477-1000)/(calculations!$C$41*calculations!$C$42))</f>
        <v>3.9922775060617087E-7</v>
      </c>
      <c r="C1477" s="14">
        <f t="shared" si="26"/>
        <v>1.2275292497287452E-6</v>
      </c>
    </row>
    <row r="1478" spans="1:3">
      <c r="A1478">
        <f>calculations!$C$39/fugacity!B1478</f>
        <v>1.6252794158186973E-6</v>
      </c>
      <c r="B1478">
        <f>EXP(calculations!$C$44)*EXP(-calculations!$C$43*(fugacity!A1478-1000)/(calculations!$C$41*calculations!$C$42))</f>
        <v>3.9917429978678092E-7</v>
      </c>
      <c r="C1478" s="14">
        <f t="shared" si="26"/>
        <v>1.2261051160319163E-6</v>
      </c>
    </row>
    <row r="1479" spans="1:3">
      <c r="A1479">
        <f>calculations!$C$39/fugacity!B1479</f>
        <v>1.6238124354762624E-6</v>
      </c>
      <c r="B1479">
        <f>EXP(calculations!$C$44)*EXP(-calculations!$C$43*(fugacity!A1479-1000)/(calculations!$C$41*calculations!$C$42))</f>
        <v>3.9912085612368235E-7</v>
      </c>
      <c r="C1479" s="14">
        <f t="shared" si="26"/>
        <v>1.22469157935258E-6</v>
      </c>
    </row>
    <row r="1480" spans="1:3">
      <c r="A1480">
        <f>calculations!$C$39/fugacity!B1480</f>
        <v>1.6223401927989958E-6</v>
      </c>
      <c r="B1480">
        <f>EXP(calculations!$C$44)*EXP(-calculations!$C$43*(fugacity!A1480-1000)/(calculations!$C$41*calculations!$C$42))</f>
        <v>3.9906741961591698E-7</v>
      </c>
      <c r="C1480" s="14">
        <f t="shared" si="26"/>
        <v>1.2232727731830788E-6</v>
      </c>
    </row>
    <row r="1481" spans="1:3">
      <c r="A1481">
        <f>calculations!$C$39/fugacity!B1481</f>
        <v>1.6208785111697095E-6</v>
      </c>
      <c r="B1481">
        <f>EXP(calculations!$C$44)*EXP(-calculations!$C$43*(fugacity!A1481-1000)/(calculations!$C$41*calculations!$C$42))</f>
        <v>3.9901399026252684E-7</v>
      </c>
      <c r="C1481" s="14">
        <f t="shared" si="26"/>
        <v>1.2218645209071826E-6</v>
      </c>
    </row>
    <row r="1482" spans="1:3">
      <c r="A1482">
        <f>calculations!$C$39/fugacity!B1482</f>
        <v>1.6194115814155371E-6</v>
      </c>
      <c r="B1482">
        <f>EXP(calculations!$C$44)*EXP(-calculations!$C$43*(fugacity!A1482-1000)/(calculations!$C$41*calculations!$C$42))</f>
        <v>3.9896056806255403E-7</v>
      </c>
      <c r="C1482" s="14">
        <f t="shared" si="26"/>
        <v>1.2204510133529831E-6</v>
      </c>
    </row>
    <row r="1483" spans="1:3">
      <c r="A1483">
        <f>calculations!$C$39/fugacity!B1483</f>
        <v>1.6179473044661856E-6</v>
      </c>
      <c r="B1483">
        <f>EXP(calculations!$C$44)*EXP(-calculations!$C$43*(fugacity!A1483-1000)/(calculations!$C$41*calculations!$C$42))</f>
        <v>3.9890715301504083E-7</v>
      </c>
      <c r="C1483" s="14">
        <f t="shared" si="26"/>
        <v>1.2190401514511447E-6</v>
      </c>
    </row>
    <row r="1484" spans="1:3">
      <c r="A1484">
        <f>calculations!$C$39/fugacity!B1484</f>
        <v>1.6164856731321332E-6</v>
      </c>
      <c r="B1484">
        <f>EXP(calculations!$C$44)*EXP(-calculations!$C$43*(fugacity!A1484-1000)/(calculations!$C$41*calculations!$C$42))</f>
        <v>3.9885374511902966E-7</v>
      </c>
      <c r="C1484" s="14">
        <f t="shared" si="26"/>
        <v>1.2176319280131036E-6</v>
      </c>
    </row>
    <row r="1485" spans="1:3">
      <c r="A1485">
        <f>calculations!$C$39/fugacity!B1485</f>
        <v>1.6150266802498139E-6</v>
      </c>
      <c r="B1485">
        <f>EXP(calculations!$C$44)*EXP(-calculations!$C$43*(fugacity!A1485-1000)/(calculations!$C$41*calculations!$C$42))</f>
        <v>3.98800344373563E-7</v>
      </c>
      <c r="C1485" s="14">
        <f t="shared" si="26"/>
        <v>1.216226335876251E-6</v>
      </c>
    </row>
    <row r="1486" spans="1:3">
      <c r="A1486">
        <f>calculations!$C$39/fugacity!B1486</f>
        <v>1.6135703186815013E-6</v>
      </c>
      <c r="B1486">
        <f>EXP(calculations!$C$44)*EXP(-calculations!$C$43*(fugacity!A1486-1000)/(calculations!$C$41*calculations!$C$42))</f>
        <v>3.987469507776835E-7</v>
      </c>
      <c r="C1486" s="14">
        <f t="shared" si="26"/>
        <v>1.2148233679038178E-6</v>
      </c>
    </row>
    <row r="1487" spans="1:3">
      <c r="A1487">
        <f>calculations!$C$39/fugacity!B1487</f>
        <v>1.612116581315191E-6</v>
      </c>
      <c r="B1487">
        <f>EXP(calculations!$C$44)*EXP(-calculations!$C$43*(fugacity!A1487-1000)/(calculations!$C$41*calculations!$C$42))</f>
        <v>3.986935643304339E-7</v>
      </c>
      <c r="C1487" s="14">
        <f t="shared" si="26"/>
        <v>1.2134230169847571E-6</v>
      </c>
    </row>
    <row r="1488" spans="1:3">
      <c r="A1488">
        <f>calculations!$C$39/fugacity!B1488</f>
        <v>1.6106654610644862E-6</v>
      </c>
      <c r="B1488">
        <f>EXP(calculations!$C$44)*EXP(-calculations!$C$43*(fugacity!A1488-1000)/(calculations!$C$41*calculations!$C$42))</f>
        <v>3.9864018503085721E-7</v>
      </c>
      <c r="C1488" s="14">
        <f t="shared" si="26"/>
        <v>1.2120252760336289E-6</v>
      </c>
    </row>
    <row r="1489" spans="1:3">
      <c r="A1489">
        <f>calculations!$C$39/fugacity!B1489</f>
        <v>1.609216950868482E-6</v>
      </c>
      <c r="B1489">
        <f>EXP(calculations!$C$44)*EXP(-calculations!$C$43*(fugacity!A1489-1000)/(calculations!$C$41*calculations!$C$42))</f>
        <v>3.9858681287799634E-7</v>
      </c>
      <c r="C1489" s="14">
        <f t="shared" si="26"/>
        <v>1.2106301379904857E-6</v>
      </c>
    </row>
    <row r="1490" spans="1:3">
      <c r="A1490">
        <f>calculations!$C$39/fugacity!B1490</f>
        <v>1.6077632770194589E-6</v>
      </c>
      <c r="B1490">
        <f>EXP(calculations!$C$44)*EXP(-calculations!$C$43*(fugacity!A1490-1000)/(calculations!$C$41*calculations!$C$42))</f>
        <v>3.9853344787089452E-7</v>
      </c>
      <c r="C1490" s="14">
        <f t="shared" si="26"/>
        <v>1.2092298291485644E-6</v>
      </c>
    </row>
    <row r="1491" spans="1:3">
      <c r="A1491">
        <f>calculations!$C$39/fugacity!B1491</f>
        <v>1.6063199797896724E-6</v>
      </c>
      <c r="B1491">
        <f>EXP(calculations!$C$44)*EXP(-calculations!$C$43*(fugacity!A1491-1000)/(calculations!$C$41*calculations!$C$42))</f>
        <v>3.9848009000859496E-7</v>
      </c>
      <c r="C1491" s="14">
        <f t="shared" si="26"/>
        <v>1.2078398897810775E-6</v>
      </c>
    </row>
    <row r="1492" spans="1:3">
      <c r="A1492">
        <f>calculations!$C$39/fugacity!B1492</f>
        <v>1.6048792715461937E-6</v>
      </c>
      <c r="B1492">
        <f>EXP(calculations!$C$44)*EXP(-calculations!$C$43*(fugacity!A1492-1000)/(calculations!$C$41*calculations!$C$42))</f>
        <v>3.9842673929014121E-7</v>
      </c>
      <c r="C1492" s="14">
        <f t="shared" si="26"/>
        <v>1.2064525322560525E-6</v>
      </c>
    </row>
    <row r="1493" spans="1:3">
      <c r="A1493">
        <f>calculations!$C$39/fugacity!B1493</f>
        <v>1.6034334204334059E-6</v>
      </c>
      <c r="B1493">
        <f>EXP(calculations!$C$44)*EXP(-calculations!$C$43*(fugacity!A1493-1000)/(calculations!$C$41*calculations!$C$42))</f>
        <v>3.9837339571457665E-7</v>
      </c>
      <c r="C1493" s="14">
        <f t="shared" si="26"/>
        <v>1.2050600247188292E-6</v>
      </c>
    </row>
    <row r="1494" spans="1:3">
      <c r="A1494">
        <f>calculations!$C$39/fugacity!B1494</f>
        <v>1.6019901721379565E-6</v>
      </c>
      <c r="B1494">
        <f>EXP(calculations!$C$44)*EXP(-calculations!$C$43*(fugacity!A1494-1000)/(calculations!$C$41*calculations!$C$42))</f>
        <v>3.9832005928094514E-7</v>
      </c>
      <c r="C1494" s="14">
        <f t="shared" si="26"/>
        <v>1.2036701128570114E-6</v>
      </c>
    </row>
    <row r="1495" spans="1:3">
      <c r="A1495">
        <f>calculations!$C$39/fugacity!B1495</f>
        <v>1.6005572167707244E-6</v>
      </c>
      <c r="B1495">
        <f>EXP(calculations!$C$44)*EXP(-calculations!$C$43*(fugacity!A1495-1000)/(calculations!$C$41*calculations!$C$42))</f>
        <v>3.9826672998829027E-7</v>
      </c>
      <c r="C1495" s="14">
        <f t="shared" si="26"/>
        <v>1.2022904867824341E-6</v>
      </c>
    </row>
    <row r="1496" spans="1:3">
      <c r="A1496">
        <f>calculations!$C$39/fugacity!B1496</f>
        <v>1.59911913924374E-6</v>
      </c>
      <c r="B1496">
        <f>EXP(calculations!$C$44)*EXP(-calculations!$C$43*(fugacity!A1496-1000)/(calculations!$C$41*calculations!$C$42))</f>
        <v>3.9821340783565612E-7</v>
      </c>
      <c r="C1496" s="14">
        <f t="shared" si="26"/>
        <v>1.2009057314080839E-6</v>
      </c>
    </row>
    <row r="1497" spans="1:3">
      <c r="A1497">
        <f>calculations!$C$39/fugacity!B1497</f>
        <v>1.5976836435807366E-6</v>
      </c>
      <c r="B1497">
        <f>EXP(calculations!$C$44)*EXP(-calculations!$C$43*(fugacity!A1497-1000)/(calculations!$C$41*calculations!$C$42))</f>
        <v>3.9816009282208664E-7</v>
      </c>
      <c r="C1497" s="14">
        <f t="shared" si="26"/>
        <v>1.1995235507586499E-6</v>
      </c>
    </row>
    <row r="1498" spans="1:3">
      <c r="A1498">
        <f>calculations!$C$39/fugacity!B1498</f>
        <v>1.5962507228348946E-6</v>
      </c>
      <c r="B1498">
        <f>EXP(calculations!$C$44)*EXP(-calculations!$C$43*(fugacity!A1498-1000)/(calculations!$C$41*calculations!$C$42))</f>
        <v>3.9810678494662612E-7</v>
      </c>
      <c r="C1498" s="14">
        <f t="shared" si="26"/>
        <v>1.1981439378882685E-6</v>
      </c>
    </row>
    <row r="1499" spans="1:3">
      <c r="A1499">
        <f>calculations!$C$39/fugacity!B1499</f>
        <v>1.5948203700842937E-6</v>
      </c>
      <c r="B1499">
        <f>EXP(calculations!$C$44)*EXP(-calculations!$C$43*(fugacity!A1499-1000)/(calculations!$C$41*calculations!$C$42))</f>
        <v>3.9805348420831879E-7</v>
      </c>
      <c r="C1499" s="14">
        <f t="shared" si="26"/>
        <v>1.196766885875975E-6</v>
      </c>
    </row>
    <row r="1500" spans="1:3">
      <c r="A1500">
        <f>calculations!$C$39/fugacity!B1500</f>
        <v>1.5933925784318022E-6</v>
      </c>
      <c r="B1500">
        <f>EXP(calculations!$C$44)*EXP(-calculations!$C$43*(fugacity!A1500-1000)/(calculations!$C$41*calculations!$C$42))</f>
        <v>3.9800019060620908E-7</v>
      </c>
      <c r="C1500" s="14">
        <f t="shared" si="26"/>
        <v>1.1953923878255931E-6</v>
      </c>
    </row>
    <row r="1501" spans="1:3">
      <c r="A1501">
        <f>calculations!$C$39/fugacity!B1501</f>
        <v>1.5919673410049657E-6</v>
      </c>
      <c r="B1501">
        <f>EXP(calculations!$C$44)*EXP(-calculations!$C$43*(fugacity!A1501-1000)/(calculations!$C$41*calculations!$C$42))</f>
        <v>3.9794690413934161E-7</v>
      </c>
      <c r="C1501" s="14">
        <f t="shared" si="26"/>
        <v>1.194020436865624E-6</v>
      </c>
    </row>
    <row r="1502" spans="1:3">
      <c r="A1502">
        <f>calculations!$C$39/fugacity!B1502</f>
        <v>1.5905446509558958E-6</v>
      </c>
      <c r="B1502">
        <f>EXP(calculations!$C$44)*EXP(-calculations!$C$43*(fugacity!A1502-1000)/(calculations!$C$41*calculations!$C$42))</f>
        <v>3.9789362480676107E-7</v>
      </c>
      <c r="C1502" s="14">
        <f t="shared" si="26"/>
        <v>1.1926510261491346E-6</v>
      </c>
    </row>
    <row r="1503" spans="1:3">
      <c r="A1503">
        <f>calculations!$C$39/fugacity!B1503</f>
        <v>1.5891169138958602E-6</v>
      </c>
      <c r="B1503">
        <f>EXP(calculations!$C$44)*EXP(-calculations!$C$43*(fugacity!A1503-1000)/(calculations!$C$41*calculations!$C$42))</f>
        <v>3.9784035260751228E-7</v>
      </c>
      <c r="C1503" s="14">
        <f t="shared" si="26"/>
        <v>1.1912765612883479E-6</v>
      </c>
    </row>
    <row r="1504" spans="1:3">
      <c r="A1504">
        <f>calculations!$C$39/fugacity!B1504</f>
        <v>1.5876993116876383E-6</v>
      </c>
      <c r="B1504">
        <f>EXP(calculations!$C$44)*EXP(-calculations!$C$43*(fugacity!A1504-1000)/(calculations!$C$41*calculations!$C$42))</f>
        <v>3.977870875406401E-7</v>
      </c>
      <c r="C1504" s="14">
        <f t="shared" si="26"/>
        <v>1.1899122241469982E-6</v>
      </c>
    </row>
    <row r="1505" spans="1:3">
      <c r="A1505">
        <f>calculations!$C$39/fugacity!B1505</f>
        <v>1.5862842364236611E-6</v>
      </c>
      <c r="B1505">
        <f>EXP(calculations!$C$44)*EXP(-calculations!$C$43*(fugacity!A1505-1000)/(calculations!$C$41*calculations!$C$42))</f>
        <v>3.9773382960518976E-7</v>
      </c>
      <c r="C1505" s="14">
        <f t="shared" si="26"/>
        <v>1.1885504068184712E-6</v>
      </c>
    </row>
    <row r="1506" spans="1:3">
      <c r="A1506">
        <f>calculations!$C$39/fugacity!B1506</f>
        <v>1.5848641343453389E-6</v>
      </c>
      <c r="B1506">
        <f>EXP(calculations!$C$44)*EXP(-calculations!$C$43*(fugacity!A1506-1000)/(calculations!$C$41*calculations!$C$42))</f>
        <v>3.976805788002064E-7</v>
      </c>
      <c r="C1506" s="14">
        <f t="shared" si="26"/>
        <v>1.1871835555451326E-6</v>
      </c>
    </row>
    <row r="1507" spans="1:3">
      <c r="A1507">
        <f>calculations!$C$39/fugacity!B1507</f>
        <v>1.5834465726517268E-6</v>
      </c>
      <c r="B1507">
        <f>EXP(calculations!$C$44)*EXP(-calculations!$C$43*(fugacity!A1507-1000)/(calculations!$C$41*calculations!$C$42))</f>
        <v>3.976273351247353E-7</v>
      </c>
      <c r="C1507" s="14">
        <f t="shared" si="26"/>
        <v>1.1858192375269914E-6</v>
      </c>
    </row>
    <row r="1508" spans="1:3">
      <c r="A1508">
        <f>calculations!$C$39/fugacity!B1508</f>
        <v>1.5820390645871477E-6</v>
      </c>
      <c r="B1508">
        <f>EXP(calculations!$C$44)*EXP(-calculations!$C$43*(fugacity!A1508-1000)/(calculations!$C$41*calculations!$C$42))</f>
        <v>3.9757409857782197E-7</v>
      </c>
      <c r="C1508" s="14">
        <f t="shared" si="26"/>
        <v>1.1844649660093256E-6</v>
      </c>
    </row>
    <row r="1509" spans="1:3">
      <c r="A1509">
        <f>calculations!$C$39/fugacity!B1509</f>
        <v>1.580626549833167E-6</v>
      </c>
      <c r="B1509">
        <f>EXP(calculations!$C$44)*EXP(-calculations!$C$43*(fugacity!A1509-1000)/(calculations!$C$41*calculations!$C$42))</f>
        <v>3.9752086915851195E-7</v>
      </c>
      <c r="C1509" s="14">
        <f t="shared" si="26"/>
        <v>1.183105680674655E-6</v>
      </c>
    </row>
    <row r="1510" spans="1:3">
      <c r="A1510">
        <f>calculations!$C$39/fugacity!B1510</f>
        <v>1.5792165551410012E-6</v>
      </c>
      <c r="B1510">
        <f>EXP(calculations!$C$44)*EXP(-calculations!$C$43*(fugacity!A1510-1000)/(calculations!$C$41*calculations!$C$42))</f>
        <v>3.9746764686585106E-7</v>
      </c>
      <c r="C1510" s="14">
        <f t="shared" si="26"/>
        <v>1.1817489082751502E-6</v>
      </c>
    </row>
    <row r="1511" spans="1:3">
      <c r="A1511">
        <f>calculations!$C$39/fugacity!B1511</f>
        <v>1.5778090737726128E-6</v>
      </c>
      <c r="B1511">
        <f>EXP(calculations!$C$44)*EXP(-calculations!$C$43*(fugacity!A1511-1000)/(calculations!$C$41*calculations!$C$42))</f>
        <v>3.9741443169888507E-7</v>
      </c>
      <c r="C1511" s="14">
        <f t="shared" si="26"/>
        <v>1.1803946420737277E-6</v>
      </c>
    </row>
    <row r="1512" spans="1:3">
      <c r="A1512">
        <f>calculations!$C$39/fugacity!B1512</f>
        <v>1.576404099013964E-6</v>
      </c>
      <c r="B1512">
        <f>EXP(calculations!$C$44)*EXP(-calculations!$C$43*(fugacity!A1512-1000)/(calculations!$C$41*calculations!$C$42))</f>
        <v>3.9736122365666001E-7</v>
      </c>
      <c r="C1512" s="14">
        <f t="shared" si="26"/>
        <v>1.179042875357304E-6</v>
      </c>
    </row>
    <row r="1513" spans="1:3">
      <c r="A1513">
        <f>calculations!$C$39/fugacity!B1513</f>
        <v>1.5750016241749103E-6</v>
      </c>
      <c r="B1513">
        <f>EXP(calculations!$C$44)*EXP(-calculations!$C$43*(fugacity!A1513-1000)/(calculations!$C$41*calculations!$C$42))</f>
        <v>3.973080227382219E-7</v>
      </c>
      <c r="C1513" s="14">
        <f t="shared" si="26"/>
        <v>1.1776936014366884E-6</v>
      </c>
    </row>
    <row r="1514" spans="1:3">
      <c r="A1514">
        <f>calculations!$C$39/fugacity!B1514</f>
        <v>1.5736016425890939E-6</v>
      </c>
      <c r="B1514">
        <f>EXP(calculations!$C$44)*EXP(-calculations!$C$43*(fugacity!A1514-1000)/(calculations!$C$41*calculations!$C$42))</f>
        <v>3.9725482894261694E-7</v>
      </c>
      <c r="C1514" s="14">
        <f t="shared" si="26"/>
        <v>1.1763468136464771E-6</v>
      </c>
    </row>
    <row r="1515" spans="1:3">
      <c r="A1515">
        <f>calculations!$C$39/fugacity!B1515</f>
        <v>1.5722041476138389E-6</v>
      </c>
      <c r="B1515">
        <f>EXP(calculations!$C$44)*EXP(-calculations!$C$43*(fugacity!A1515-1000)/(calculations!$C$41*calculations!$C$42))</f>
        <v>3.9720164226889168E-7</v>
      </c>
      <c r="C1515" s="14">
        <f t="shared" si="26"/>
        <v>1.1750025053449472E-6</v>
      </c>
    </row>
    <row r="1516" spans="1:3">
      <c r="A1516">
        <f>calculations!$C$39/fugacity!B1516</f>
        <v>1.5708091326300444E-6</v>
      </c>
      <c r="B1516">
        <f>EXP(calculations!$C$44)*EXP(-calculations!$C$43*(fugacity!A1516-1000)/(calculations!$C$41*calculations!$C$42))</f>
        <v>3.9714846271609236E-7</v>
      </c>
      <c r="C1516" s="14">
        <f t="shared" si="26"/>
        <v>1.1736606699139522E-6</v>
      </c>
    </row>
    <row r="1517" spans="1:3">
      <c r="A1517">
        <f>calculations!$C$39/fugacity!B1517</f>
        <v>1.5694091905073901E-6</v>
      </c>
      <c r="B1517">
        <f>EXP(calculations!$C$44)*EXP(-calculations!$C$43*(fugacity!A1517-1000)/(calculations!$C$41*calculations!$C$42))</f>
        <v>3.9709529028326581E-7</v>
      </c>
      <c r="C1517" s="14">
        <f t="shared" si="26"/>
        <v>1.1723139002241243E-6</v>
      </c>
    </row>
    <row r="1518" spans="1:3">
      <c r="A1518">
        <f>calculations!$C$39/fugacity!B1518</f>
        <v>1.5680191288468697E-6</v>
      </c>
      <c r="B1518">
        <f>EXP(calculations!$C$44)*EXP(-calculations!$C$43*(fugacity!A1518-1000)/(calculations!$C$41*calculations!$C$42))</f>
        <v>3.9704212496945853E-7</v>
      </c>
      <c r="C1518" s="14">
        <f t="shared" si="26"/>
        <v>1.1709770038774112E-6</v>
      </c>
    </row>
    <row r="1519" spans="1:3">
      <c r="A1519">
        <f>calculations!$C$39/fugacity!B1519</f>
        <v>1.566624153133852E-6</v>
      </c>
      <c r="B1519">
        <f>EXP(calculations!$C$44)*EXP(-calculations!$C$43*(fugacity!A1519-1000)/(calculations!$C$41*calculations!$C$42))</f>
        <v>3.9698896677371766E-7</v>
      </c>
      <c r="C1519" s="14">
        <f t="shared" si="26"/>
        <v>1.1696351863601344E-6</v>
      </c>
    </row>
    <row r="1520" spans="1:3">
      <c r="A1520">
        <f>calculations!$C$39/fugacity!B1520</f>
        <v>1.5652390184614861E-6</v>
      </c>
      <c r="B1520">
        <f>EXP(calculations!$C$44)*EXP(-calculations!$C$43*(fugacity!A1520-1000)/(calculations!$C$41*calculations!$C$42))</f>
        <v>3.9693581569508997E-7</v>
      </c>
      <c r="C1520" s="14">
        <f t="shared" si="26"/>
        <v>1.1683032027663961E-6</v>
      </c>
    </row>
    <row r="1521" spans="1:3">
      <c r="A1521">
        <f>calculations!$C$39/fugacity!B1521</f>
        <v>1.5638489827767862E-6</v>
      </c>
      <c r="B1521">
        <f>EXP(calculations!$C$44)*EXP(-calculations!$C$43*(fugacity!A1521-1000)/(calculations!$C$41*calculations!$C$42))</f>
        <v>3.9688267173262272E-7</v>
      </c>
      <c r="C1521" s="14">
        <f t="shared" si="26"/>
        <v>1.1669663110441633E-6</v>
      </c>
    </row>
    <row r="1522" spans="1:3">
      <c r="A1522">
        <f>calculations!$C$39/fugacity!B1522</f>
        <v>1.5624614137885891E-6</v>
      </c>
      <c r="B1522">
        <f>EXP(calculations!$C$44)*EXP(-calculations!$C$43*(fugacity!A1522-1000)/(calculations!$C$41*calculations!$C$42))</f>
        <v>3.9682953488536308E-7</v>
      </c>
      <c r="C1522" s="14">
        <f t="shared" si="26"/>
        <v>1.1656318789032261E-6</v>
      </c>
    </row>
    <row r="1523" spans="1:3">
      <c r="A1523">
        <f>calculations!$C$39/fugacity!B1523</f>
        <v>1.5610763049367784E-6</v>
      </c>
      <c r="B1523">
        <f>EXP(calculations!$C$44)*EXP(-calculations!$C$43*(fugacity!A1523-1000)/(calculations!$C$41*calculations!$C$42))</f>
        <v>3.9677640515235843E-7</v>
      </c>
      <c r="C1523" s="14">
        <f t="shared" si="26"/>
        <v>1.16429989978442E-6</v>
      </c>
    </row>
    <row r="1524" spans="1:3">
      <c r="A1524">
        <f>calculations!$C$39/fugacity!B1524</f>
        <v>1.5596936496844784E-6</v>
      </c>
      <c r="B1524">
        <f>EXP(calculations!$C$44)*EXP(-calculations!$C$43*(fugacity!A1524-1000)/(calculations!$C$41*calculations!$C$42))</f>
        <v>3.9672328253265631E-7</v>
      </c>
      <c r="C1524" s="14">
        <f t="shared" si="26"/>
        <v>1.1629703671518221E-6</v>
      </c>
    </row>
    <row r="1525" spans="1:3">
      <c r="A1525">
        <f>calculations!$C$39/fugacity!B1525</f>
        <v>1.5583134415179519E-6</v>
      </c>
      <c r="B1525">
        <f>EXP(calculations!$C$44)*EXP(-calculations!$C$43*(fugacity!A1525-1000)/(calculations!$C$41*calculations!$C$42))</f>
        <v>3.9667016702530436E-7</v>
      </c>
      <c r="C1525" s="14">
        <f t="shared" si="26"/>
        <v>1.1616432744926476E-6</v>
      </c>
    </row>
    <row r="1526" spans="1:3">
      <c r="A1526">
        <f>calculations!$C$39/fugacity!B1526</f>
        <v>1.5569356739464985E-6</v>
      </c>
      <c r="B1526">
        <f>EXP(calculations!$C$44)*EXP(-calculations!$C$43*(fugacity!A1526-1000)/(calculations!$C$41*calculations!$C$42))</f>
        <v>3.9661705862935028E-7</v>
      </c>
      <c r="C1526" s="14">
        <f t="shared" si="26"/>
        <v>1.1603186153171482E-6</v>
      </c>
    </row>
    <row r="1527" spans="1:3">
      <c r="A1527">
        <f>calculations!$C$39/fugacity!B1527</f>
        <v>1.5555603405023518E-6</v>
      </c>
      <c r="B1527">
        <f>EXP(calculations!$C$44)*EXP(-calculations!$C$43*(fugacity!A1527-1000)/(calculations!$C$41*calculations!$C$42))</f>
        <v>3.9656395734384202E-7</v>
      </c>
      <c r="C1527" s="14">
        <f t="shared" si="26"/>
        <v>1.1589963831585099E-6</v>
      </c>
    </row>
    <row r="1528" spans="1:3">
      <c r="A1528">
        <f>calculations!$C$39/fugacity!B1528</f>
        <v>1.5541874347405785E-6</v>
      </c>
      <c r="B1528">
        <f>EXP(calculations!$C$44)*EXP(-calculations!$C$43*(fugacity!A1528-1000)/(calculations!$C$41*calculations!$C$42))</f>
        <v>3.9651086316782762E-7</v>
      </c>
      <c r="C1528" s="14">
        <f t="shared" si="26"/>
        <v>1.1576765715727509E-6</v>
      </c>
    </row>
    <row r="1529" spans="1:3">
      <c r="A1529">
        <f>calculations!$C$39/fugacity!B1529</f>
        <v>1.5528169502389781E-6</v>
      </c>
      <c r="B1529">
        <f>EXP(calculations!$C$44)*EXP(-calculations!$C$43*(fugacity!A1529-1000)/(calculations!$C$41*calculations!$C$42))</f>
        <v>3.9645777610035511E-7</v>
      </c>
      <c r="C1529" s="14">
        <f t="shared" si="26"/>
        <v>1.1563591741386231E-6</v>
      </c>
    </row>
    <row r="1530" spans="1:3">
      <c r="A1530">
        <f>calculations!$C$39/fugacity!B1530</f>
        <v>1.5514416485452499E-6</v>
      </c>
      <c r="B1530">
        <f>EXP(calculations!$C$44)*EXP(-calculations!$C$43*(fugacity!A1530-1000)/(calculations!$C$41*calculations!$C$42))</f>
        <v>3.9640469614047281E-7</v>
      </c>
      <c r="C1530" s="14">
        <f t="shared" si="26"/>
        <v>1.1550369524047771E-6</v>
      </c>
    </row>
    <row r="1531" spans="1:3">
      <c r="A1531">
        <f>calculations!$C$39/fugacity!B1531</f>
        <v>1.5500760001142044E-6</v>
      </c>
      <c r="B1531">
        <f>EXP(calculations!$C$44)*EXP(-calculations!$C$43*(fugacity!A1531-1000)/(calculations!$C$41*calculations!$C$42))</f>
        <v>3.9635162328722912E-7</v>
      </c>
      <c r="C1531" s="14">
        <f t="shared" si="26"/>
        <v>1.1537243768269752E-6</v>
      </c>
    </row>
    <row r="1532" spans="1:3">
      <c r="A1532">
        <f>calculations!$C$39/fugacity!B1532</f>
        <v>1.5487055472120964E-6</v>
      </c>
      <c r="B1532">
        <f>EXP(calculations!$C$44)*EXP(-calculations!$C$43*(fugacity!A1532-1000)/(calculations!$C$41*calculations!$C$42))</f>
        <v>3.9629855753967262E-7</v>
      </c>
      <c r="C1532" s="14">
        <f t="shared" si="26"/>
        <v>1.1524069896724239E-6</v>
      </c>
    </row>
    <row r="1533" spans="1:3">
      <c r="A1533">
        <f>calculations!$C$39/fugacity!B1533</f>
        <v>1.54734470929891E-6</v>
      </c>
      <c r="B1533">
        <f>EXP(calculations!$C$44)*EXP(-calculations!$C$43*(fugacity!A1533-1000)/(calculations!$C$41*calculations!$C$42))</f>
        <v>3.9624549889685187E-7</v>
      </c>
      <c r="C1533" s="14">
        <f t="shared" si="26"/>
        <v>1.1510992104020581E-6</v>
      </c>
    </row>
    <row r="1534" spans="1:3">
      <c r="A1534">
        <f>calculations!$C$39/fugacity!B1534</f>
        <v>1.5459790795910534E-6</v>
      </c>
      <c r="B1534">
        <f>EXP(calculations!$C$44)*EXP(-calculations!$C$43*(fugacity!A1534-1000)/(calculations!$C$41*calculations!$C$42))</f>
        <v>3.9619244735781571E-7</v>
      </c>
      <c r="C1534" s="14">
        <f t="shared" ref="C1534:C1597" si="27">A1534-B1534</f>
        <v>1.1497866322332377E-6</v>
      </c>
    </row>
    <row r="1535" spans="1:3">
      <c r="A1535">
        <f>calculations!$C$39/fugacity!B1535</f>
        <v>1.5446158582670658E-6</v>
      </c>
      <c r="B1535">
        <f>EXP(calculations!$C$44)*EXP(-calculations!$C$43*(fugacity!A1535-1000)/(calculations!$C$41*calculations!$C$42))</f>
        <v>3.9613940292161303E-7</v>
      </c>
      <c r="C1535" s="14">
        <f t="shared" si="27"/>
        <v>1.1484764553454528E-6</v>
      </c>
    </row>
    <row r="1536" spans="1:3">
      <c r="A1536">
        <f>calculations!$C$39/fugacity!B1536</f>
        <v>1.5432621948916176E-6</v>
      </c>
      <c r="B1536">
        <f>EXP(calculations!$C$44)*EXP(-calculations!$C$43*(fugacity!A1536-1000)/(calculations!$C$41*calculations!$C$42))</f>
        <v>3.9608636558729277E-7</v>
      </c>
      <c r="C1536" s="14">
        <f t="shared" si="27"/>
        <v>1.1471758293043248E-6</v>
      </c>
    </row>
    <row r="1537" spans="1:3">
      <c r="A1537">
        <f>calculations!$C$39/fugacity!B1537</f>
        <v>1.5419037586692726E-6</v>
      </c>
      <c r="B1537">
        <f>EXP(calculations!$C$44)*EXP(-calculations!$C$43*(fugacity!A1537-1000)/(calculations!$C$41*calculations!$C$42))</f>
        <v>3.9603333535390435E-7</v>
      </c>
      <c r="C1537" s="14">
        <f t="shared" si="27"/>
        <v>1.1458704233153682E-6</v>
      </c>
    </row>
    <row r="1538" spans="1:3">
      <c r="A1538">
        <f>calculations!$C$39/fugacity!B1538</f>
        <v>1.5405477118348887E-6</v>
      </c>
      <c r="B1538">
        <f>EXP(calculations!$C$44)*EXP(-calculations!$C$43*(fugacity!A1538-1000)/(calculations!$C$41*calculations!$C$42))</f>
        <v>3.9598031222049675E-7</v>
      </c>
      <c r="C1538" s="14">
        <f t="shared" si="27"/>
        <v>1.144567399614392E-6</v>
      </c>
    </row>
    <row r="1539" spans="1:3">
      <c r="A1539">
        <f>calculations!$C$39/fugacity!B1539</f>
        <v>1.5391940480898723E-6</v>
      </c>
      <c r="B1539">
        <f>EXP(calculations!$C$44)*EXP(-calculations!$C$43*(fugacity!A1539-1000)/(calculations!$C$41*calculations!$C$42))</f>
        <v>3.9592729618611957E-7</v>
      </c>
      <c r="C1539" s="14">
        <f t="shared" si="27"/>
        <v>1.1432667519037527E-6</v>
      </c>
    </row>
    <row r="1540" spans="1:3">
      <c r="A1540">
        <f>calculations!$C$39/fugacity!B1540</f>
        <v>1.5378427611577488E-6</v>
      </c>
      <c r="B1540">
        <f>EXP(calculations!$C$44)*EXP(-calculations!$C$43*(fugacity!A1540-1000)/(calculations!$C$41*calculations!$C$42))</f>
        <v>3.9587428724982231E-7</v>
      </c>
      <c r="C1540" s="14">
        <f t="shared" si="27"/>
        <v>1.1419684739079265E-6</v>
      </c>
    </row>
    <row r="1541" spans="1:3">
      <c r="A1541">
        <f>calculations!$C$39/fugacity!B1541</f>
        <v>1.5364867514843185E-6</v>
      </c>
      <c r="B1541">
        <f>EXP(calculations!$C$44)*EXP(-calculations!$C$43*(fugacity!A1541-1000)/(calculations!$C$41*calculations!$C$42))</f>
        <v>3.9582128541065461E-7</v>
      </c>
      <c r="C1541" s="14">
        <f t="shared" si="27"/>
        <v>1.1406654660736639E-6</v>
      </c>
    </row>
    <row r="1542" spans="1:3">
      <c r="A1542">
        <f>calculations!$C$39/fugacity!B1542</f>
        <v>1.5351402118639181E-6</v>
      </c>
      <c r="B1542">
        <f>EXP(calculations!$C$44)*EXP(-calculations!$C$43*(fugacity!A1542-1000)/(calculations!$C$41*calculations!$C$42))</f>
        <v>3.957682906676663E-7</v>
      </c>
      <c r="C1542" s="14">
        <f t="shared" si="27"/>
        <v>1.1393719211962518E-6</v>
      </c>
    </row>
    <row r="1543" spans="1:3">
      <c r="A1543">
        <f>calculations!$C$39/fugacity!B1543</f>
        <v>1.5337960303261003E-6</v>
      </c>
      <c r="B1543">
        <f>EXP(calculations!$C$44)*EXP(-calculations!$C$43*(fugacity!A1543-1000)/(calculations!$C$41*calculations!$C$42))</f>
        <v>3.9571530301990729E-7</v>
      </c>
      <c r="C1543" s="14">
        <f t="shared" si="27"/>
        <v>1.1380807273061929E-6</v>
      </c>
    </row>
    <row r="1544" spans="1:3">
      <c r="A1544">
        <f>calculations!$C$39/fugacity!B1544</f>
        <v>1.5324471446315834E-6</v>
      </c>
      <c r="B1544">
        <f>EXP(calculations!$C$44)*EXP(-calculations!$C$43*(fugacity!A1544-1000)/(calculations!$C$41*calculations!$C$42))</f>
        <v>3.9566232246642768E-7</v>
      </c>
      <c r="C1544" s="14">
        <f t="shared" si="27"/>
        <v>1.1367848221651558E-6</v>
      </c>
    </row>
    <row r="1545" spans="1:3">
      <c r="A1545">
        <f>calculations!$C$39/fugacity!B1545</f>
        <v>1.5311076730436675E-6</v>
      </c>
      <c r="B1545">
        <f>EXP(calculations!$C$44)*EXP(-calculations!$C$43*(fugacity!A1545-1000)/(calculations!$C$41*calculations!$C$42))</f>
        <v>3.9560934900627763E-7</v>
      </c>
      <c r="C1545" s="14">
        <f t="shared" si="27"/>
        <v>1.13549832403739E-6</v>
      </c>
    </row>
    <row r="1546" spans="1:3">
      <c r="A1546">
        <f>calculations!$C$39/fugacity!B1546</f>
        <v>1.5297635096455351E-6</v>
      </c>
      <c r="B1546">
        <f>EXP(calculations!$C$44)*EXP(-calculations!$C$43*(fugacity!A1546-1000)/(calculations!$C$41*calculations!$C$42))</f>
        <v>3.9555638263850734E-7</v>
      </c>
      <c r="C1546" s="14">
        <f t="shared" si="27"/>
        <v>1.1342071270070276E-6</v>
      </c>
    </row>
    <row r="1547" spans="1:3">
      <c r="A1547">
        <f>calculations!$C$39/fugacity!B1547</f>
        <v>1.5284217042663597E-6</v>
      </c>
      <c r="B1547">
        <f>EXP(calculations!$C$44)*EXP(-calculations!$C$43*(fugacity!A1547-1000)/(calculations!$C$41*calculations!$C$42))</f>
        <v>3.9550342336216735E-7</v>
      </c>
      <c r="C1547" s="14">
        <f t="shared" si="27"/>
        <v>1.1329182809041924E-6</v>
      </c>
    </row>
    <row r="1548" spans="1:3">
      <c r="A1548">
        <f>calculations!$C$39/fugacity!B1548</f>
        <v>1.5270892574389006E-6</v>
      </c>
      <c r="B1548">
        <f>EXP(calculations!$C$44)*EXP(-calculations!$C$43*(fugacity!A1548-1000)/(calculations!$C$41*calculations!$C$42))</f>
        <v>3.9545047117630819E-7</v>
      </c>
      <c r="C1548" s="14">
        <f t="shared" si="27"/>
        <v>1.1316387862625923E-6</v>
      </c>
    </row>
    <row r="1549" spans="1:3">
      <c r="A1549">
        <f>calculations!$C$39/fugacity!B1549</f>
        <v>1.5257521372562124E-6</v>
      </c>
      <c r="B1549">
        <f>EXP(calculations!$C$44)*EXP(-calculations!$C$43*(fugacity!A1549-1000)/(calculations!$C$41*calculations!$C$42))</f>
        <v>3.9539752607998059E-7</v>
      </c>
      <c r="C1549" s="14">
        <f t="shared" si="27"/>
        <v>1.1303546111762318E-6</v>
      </c>
    </row>
    <row r="1550" spans="1:3">
      <c r="A1550">
        <f>calculations!$C$39/fugacity!B1550</f>
        <v>1.5244173565913569E-6</v>
      </c>
      <c r="B1550">
        <f>EXP(calculations!$C$44)*EXP(-calculations!$C$43*(fugacity!A1550-1000)/(calculations!$C$41*calculations!$C$42))</f>
        <v>3.953445880722353E-7</v>
      </c>
      <c r="C1550" s="14">
        <f t="shared" si="27"/>
        <v>1.1290727685191217E-6</v>
      </c>
    </row>
    <row r="1551" spans="1:3">
      <c r="A1551">
        <f>calculations!$C$39/fugacity!B1551</f>
        <v>1.5230849093096275E-6</v>
      </c>
      <c r="B1551">
        <f>EXP(calculations!$C$44)*EXP(-calculations!$C$43*(fugacity!A1551-1000)/(calculations!$C$41*calculations!$C$42))</f>
        <v>3.9529165715212327E-7</v>
      </c>
      <c r="C1551" s="14">
        <f t="shared" si="27"/>
        <v>1.1277932521575042E-6</v>
      </c>
    </row>
    <row r="1552" spans="1:3">
      <c r="A1552">
        <f>calculations!$C$39/fugacity!B1552</f>
        <v>1.5217547892977479E-6</v>
      </c>
      <c r="B1552">
        <f>EXP(calculations!$C$44)*EXP(-calculations!$C$43*(fugacity!A1552-1000)/(calculations!$C$41*calculations!$C$42))</f>
        <v>3.9523873331869561E-7</v>
      </c>
      <c r="C1552" s="14">
        <f t="shared" si="27"/>
        <v>1.1265160559790524E-6</v>
      </c>
    </row>
    <row r="1553" spans="1:3">
      <c r="A1553">
        <f>calculations!$C$39/fugacity!B1553</f>
        <v>1.5204269904637787E-6</v>
      </c>
      <c r="B1553">
        <f>EXP(calculations!$C$44)*EXP(-calculations!$C$43*(fugacity!A1553-1000)/(calculations!$C$41*calculations!$C$42))</f>
        <v>3.9518581657100349E-7</v>
      </c>
      <c r="C1553" s="14">
        <f t="shared" si="27"/>
        <v>1.1252411738927753E-6</v>
      </c>
    </row>
    <row r="1554" spans="1:3">
      <c r="A1554">
        <f>calculations!$C$39/fugacity!B1554</f>
        <v>1.5191015067370234E-6</v>
      </c>
      <c r="B1554">
        <f>EXP(calculations!$C$44)*EXP(-calculations!$C$43*(fugacity!A1554-1000)/(calculations!$C$41*calculations!$C$42))</f>
        <v>3.9513290690809828E-7</v>
      </c>
      <c r="C1554" s="14">
        <f t="shared" si="27"/>
        <v>1.1239685998289252E-6</v>
      </c>
    </row>
    <row r="1555" spans="1:3">
      <c r="A1555">
        <f>calculations!$C$39/fugacity!B1555</f>
        <v>1.5177714105175557E-6</v>
      </c>
      <c r="B1555">
        <f>EXP(calculations!$C$44)*EXP(-calculations!$C$43*(fugacity!A1555-1000)/(calculations!$C$41*calculations!$C$42))</f>
        <v>3.950800043290313E-7</v>
      </c>
      <c r="C1555" s="14">
        <f t="shared" si="27"/>
        <v>1.1226914061885244E-6</v>
      </c>
    </row>
    <row r="1556" spans="1:3">
      <c r="A1556">
        <f>calculations!$C$39/fugacity!B1556</f>
        <v>1.5164505509195678E-6</v>
      </c>
      <c r="B1556">
        <f>EXP(calculations!$C$44)*EXP(-calculations!$C$43*(fugacity!A1556-1000)/(calculations!$C$41*calculations!$C$42))</f>
        <v>3.9502710883285425E-7</v>
      </c>
      <c r="C1556" s="14">
        <f t="shared" si="27"/>
        <v>1.1214234420867134E-6</v>
      </c>
    </row>
    <row r="1557" spans="1:3">
      <c r="A1557">
        <f>calculations!$C$39/fugacity!B1557</f>
        <v>1.5151250908767001E-6</v>
      </c>
      <c r="B1557">
        <f>EXP(calculations!$C$44)*EXP(-calculations!$C$43*(fugacity!A1557-1000)/(calculations!$C$41*calculations!$C$42))</f>
        <v>3.9497422041861877E-7</v>
      </c>
      <c r="C1557" s="14">
        <f t="shared" si="27"/>
        <v>1.1201508704580813E-6</v>
      </c>
    </row>
    <row r="1558" spans="1:3">
      <c r="A1558">
        <f>calculations!$C$39/fugacity!B1558</f>
        <v>1.5138088312517733E-6</v>
      </c>
      <c r="B1558">
        <f>EXP(calculations!$C$44)*EXP(-calculations!$C$43*(fugacity!A1558-1000)/(calculations!$C$41*calculations!$C$42))</f>
        <v>3.9492133908537677E-7</v>
      </c>
      <c r="C1558" s="14">
        <f t="shared" si="27"/>
        <v>1.1188874921663966E-6</v>
      </c>
    </row>
    <row r="1559" spans="1:3">
      <c r="A1559">
        <f>calculations!$C$39/fugacity!B1559</f>
        <v>1.5124879831879319E-6</v>
      </c>
      <c r="B1559">
        <f>EXP(calculations!$C$44)*EXP(-calculations!$C$43*(fugacity!A1559-1000)/(calculations!$C$41*calculations!$C$42))</f>
        <v>3.9486846483218015E-7</v>
      </c>
      <c r="C1559" s="14">
        <f t="shared" si="27"/>
        <v>1.1176195183557517E-6</v>
      </c>
    </row>
    <row r="1560" spans="1:3">
      <c r="A1560">
        <f>calculations!$C$39/fugacity!B1560</f>
        <v>1.5111762995483161E-6</v>
      </c>
      <c r="B1560">
        <f>EXP(calculations!$C$44)*EXP(-calculations!$C$43*(fugacity!A1560-1000)/(calculations!$C$41*calculations!$C$42))</f>
        <v>3.9481559765808097E-7</v>
      </c>
      <c r="C1560" s="14">
        <f t="shared" si="27"/>
        <v>1.1163607018902351E-6</v>
      </c>
    </row>
    <row r="1561" spans="1:3">
      <c r="A1561">
        <f>calculations!$C$39/fugacity!B1561</f>
        <v>1.5098600394340257E-6</v>
      </c>
      <c r="B1561">
        <f>EXP(calculations!$C$44)*EXP(-calculations!$C$43*(fugacity!A1561-1000)/(calculations!$C$41*calculations!$C$42))</f>
        <v>3.947627375621314E-7</v>
      </c>
      <c r="C1561" s="14">
        <f t="shared" si="27"/>
        <v>1.1150973018718944E-6</v>
      </c>
    </row>
    <row r="1562" spans="1:3">
      <c r="A1562">
        <f>calculations!$C$39/fugacity!B1562</f>
        <v>1.5085460702938991E-6</v>
      </c>
      <c r="B1562">
        <f>EXP(calculations!$C$44)*EXP(-calculations!$C$43*(fugacity!A1562-1000)/(calculations!$C$41*calculations!$C$42))</f>
        <v>3.9470988454338399E-7</v>
      </c>
      <c r="C1562" s="14">
        <f t="shared" si="27"/>
        <v>1.1138361857505151E-6</v>
      </c>
    </row>
    <row r="1563" spans="1:3">
      <c r="A1563">
        <f>calculations!$C$39/fugacity!B1563</f>
        <v>1.5072343861519147E-6</v>
      </c>
      <c r="B1563">
        <f>EXP(calculations!$C$44)*EXP(-calculations!$C$43*(fugacity!A1563-1000)/(calculations!$C$41*calculations!$C$42))</f>
        <v>3.9465703860089096E-7</v>
      </c>
      <c r="C1563" s="14">
        <f t="shared" si="27"/>
        <v>1.1125773475510238E-6</v>
      </c>
    </row>
    <row r="1564" spans="1:3">
      <c r="A1564">
        <f>calculations!$C$39/fugacity!B1564</f>
        <v>1.5059249810528179E-6</v>
      </c>
      <c r="B1564">
        <f>EXP(calculations!$C$44)*EXP(-calculations!$C$43*(fugacity!A1564-1000)/(calculations!$C$41*calculations!$C$42))</f>
        <v>3.9460419973370501E-7</v>
      </c>
      <c r="C1564" s="14">
        <f t="shared" si="27"/>
        <v>1.111320781319113E-6</v>
      </c>
    </row>
    <row r="1565" spans="1:3">
      <c r="A1565">
        <f>calculations!$C$39/fugacity!B1565</f>
        <v>1.5046178490620306E-6</v>
      </c>
      <c r="B1565">
        <f>EXP(calculations!$C$44)*EXP(-calculations!$C$43*(fugacity!A1565-1000)/(calculations!$C$41*calculations!$C$42))</f>
        <v>3.9455136794087888E-7</v>
      </c>
      <c r="C1565" s="14">
        <f t="shared" si="27"/>
        <v>1.1100664811211516E-6</v>
      </c>
    </row>
    <row r="1566" spans="1:3">
      <c r="A1566">
        <f>calculations!$C$39/fugacity!B1566</f>
        <v>1.5033129842655613E-6</v>
      </c>
      <c r="B1566">
        <f>EXP(calculations!$C$44)*EXP(-calculations!$C$43*(fugacity!A1566-1000)/(calculations!$C$41*calculations!$C$42))</f>
        <v>3.9449854322146539E-7</v>
      </c>
      <c r="C1566" s="14">
        <f t="shared" si="27"/>
        <v>1.108814441044096E-6</v>
      </c>
    </row>
    <row r="1567" spans="1:3">
      <c r="A1567">
        <f>calculations!$C$39/fugacity!B1567</f>
        <v>1.5020103807699165E-6</v>
      </c>
      <c r="B1567">
        <f>EXP(calculations!$C$44)*EXP(-calculations!$C$43*(fugacity!A1567-1000)/(calculations!$C$41*calculations!$C$42))</f>
        <v>3.9444572557451745E-7</v>
      </c>
      <c r="C1567" s="14">
        <f t="shared" si="27"/>
        <v>1.1075646551953991E-6</v>
      </c>
    </row>
    <row r="1568" spans="1:3">
      <c r="A1568">
        <f>calculations!$C$39/fugacity!B1568</f>
        <v>1.5007032659496755E-6</v>
      </c>
      <c r="B1568">
        <f>EXP(calculations!$C$44)*EXP(-calculations!$C$43*(fugacity!A1568-1000)/(calculations!$C$41*calculations!$C$42))</f>
        <v>3.9439291499908829E-7</v>
      </c>
      <c r="C1568" s="14">
        <f t="shared" si="27"/>
        <v>1.1063103509505873E-6</v>
      </c>
    </row>
    <row r="1569" spans="1:3">
      <c r="A1569">
        <f>calculations!$C$39/fugacity!B1569</f>
        <v>1.4994051791579958E-6</v>
      </c>
      <c r="B1569">
        <f>EXP(calculations!$C$44)*EXP(-calculations!$C$43*(fugacity!A1569-1000)/(calculations!$C$41*calculations!$C$42))</f>
        <v>3.9434011149423107E-7</v>
      </c>
      <c r="C1569" s="14">
        <f t="shared" si="27"/>
        <v>1.1050650676637647E-6</v>
      </c>
    </row>
    <row r="1570" spans="1:3">
      <c r="A1570">
        <f>calculations!$C$39/fugacity!B1570</f>
        <v>1.4981093360784347E-6</v>
      </c>
      <c r="B1570">
        <f>EXP(calculations!$C$44)*EXP(-calculations!$C$43*(fugacity!A1570-1000)/(calculations!$C$41*calculations!$C$42))</f>
        <v>3.9428731505899909E-7</v>
      </c>
      <c r="C1570" s="14">
        <f t="shared" si="27"/>
        <v>1.1038220210194357E-6</v>
      </c>
    </row>
    <row r="1571" spans="1:3">
      <c r="A1571">
        <f>calculations!$C$39/fugacity!B1571</f>
        <v>1.496808999219808E-6</v>
      </c>
      <c r="B1571">
        <f>EXP(calculations!$C$44)*EXP(-calculations!$C$43*(fugacity!A1571-1000)/(calculations!$C$41*calculations!$C$42))</f>
        <v>3.9423452569244589E-7</v>
      </c>
      <c r="C1571" s="14">
        <f t="shared" si="27"/>
        <v>1.1025744735273622E-6</v>
      </c>
    </row>
    <row r="1572" spans="1:3">
      <c r="A1572">
        <f>calculations!$C$39/fugacity!B1572</f>
        <v>1.4955109177500536E-6</v>
      </c>
      <c r="B1572">
        <f>EXP(calculations!$C$44)*EXP(-calculations!$C$43*(fugacity!A1572-1000)/(calculations!$C$41*calculations!$C$42))</f>
        <v>3.9418174339362507E-7</v>
      </c>
      <c r="C1572" s="14">
        <f t="shared" si="27"/>
        <v>1.1013291743564286E-6</v>
      </c>
    </row>
    <row r="1573" spans="1:3">
      <c r="A1573">
        <f>calculations!$C$39/fugacity!B1573</f>
        <v>1.4942217941739938E-6</v>
      </c>
      <c r="B1573">
        <f>EXP(calculations!$C$44)*EXP(-calculations!$C$43*(fugacity!A1573-1000)/(calculations!$C$41*calculations!$C$42))</f>
        <v>3.9412896816159039E-7</v>
      </c>
      <c r="C1573" s="14">
        <f t="shared" si="27"/>
        <v>1.1000928260124034E-6</v>
      </c>
    </row>
    <row r="1574" spans="1:3">
      <c r="A1574">
        <f>calculations!$C$39/fugacity!B1574</f>
        <v>1.4929281943037389E-6</v>
      </c>
      <c r="B1574">
        <f>EXP(calculations!$C$44)*EXP(-calculations!$C$43*(fugacity!A1574-1000)/(calculations!$C$41*calculations!$C$42))</f>
        <v>3.9407619999539566E-7</v>
      </c>
      <c r="C1574" s="14">
        <f t="shared" si="27"/>
        <v>1.0988519943083432E-6</v>
      </c>
    </row>
    <row r="1575" spans="1:3">
      <c r="A1575">
        <f>calculations!$C$39/fugacity!B1575</f>
        <v>1.4916368323250248E-6</v>
      </c>
      <c r="B1575">
        <f>EXP(calculations!$C$44)*EXP(-calculations!$C$43*(fugacity!A1575-1000)/(calculations!$C$41*calculations!$C$42))</f>
        <v>3.9402343889409485E-7</v>
      </c>
      <c r="C1575" s="14">
        <f t="shared" si="27"/>
        <v>1.09761339343093E-6</v>
      </c>
    </row>
    <row r="1576" spans="1:3">
      <c r="A1576">
        <f>calculations!$C$39/fugacity!B1576</f>
        <v>1.4903477024356352E-6</v>
      </c>
      <c r="B1576">
        <f>EXP(calculations!$C$44)*EXP(-calculations!$C$43*(fugacity!A1576-1000)/(calculations!$C$41*calculations!$C$42))</f>
        <v>3.9397068485674213E-7</v>
      </c>
      <c r="C1576" s="14">
        <f t="shared" si="27"/>
        <v>1.096377017578893E-6</v>
      </c>
    </row>
    <row r="1577" spans="1:3">
      <c r="A1577">
        <f>calculations!$C$39/fugacity!B1577</f>
        <v>1.489060798853395E-6</v>
      </c>
      <c r="B1577">
        <f>EXP(calculations!$C$44)*EXP(-calculations!$C$43*(fugacity!A1577-1000)/(calculations!$C$41*calculations!$C$42))</f>
        <v>3.9391793788239165E-7</v>
      </c>
      <c r="C1577" s="14">
        <f t="shared" si="27"/>
        <v>1.0951428609710034E-6</v>
      </c>
    </row>
    <row r="1578" spans="1:3">
      <c r="A1578">
        <f>calculations!$C$39/fugacity!B1578</f>
        <v>1.4877761158160837E-6</v>
      </c>
      <c r="B1578">
        <f>EXP(calculations!$C$44)*EXP(-calculations!$C$43*(fugacity!A1578-1000)/(calculations!$C$41*calculations!$C$42))</f>
        <v>3.9386519797009795E-7</v>
      </c>
      <c r="C1578" s="14">
        <f t="shared" si="27"/>
        <v>1.0939109178459857E-6</v>
      </c>
    </row>
    <row r="1579" spans="1:3">
      <c r="A1579">
        <f>calculations!$C$39/fugacity!B1579</f>
        <v>1.4864936475813486E-6</v>
      </c>
      <c r="B1579">
        <f>EXP(calculations!$C$44)*EXP(-calculations!$C$43*(fugacity!A1579-1000)/(calculations!$C$41*calculations!$C$42))</f>
        <v>3.9381246511891532E-7</v>
      </c>
      <c r="C1579" s="14">
        <f t="shared" si="27"/>
        <v>1.0926811824624333E-6</v>
      </c>
    </row>
    <row r="1580" spans="1:3">
      <c r="A1580">
        <f>calculations!$C$39/fugacity!B1580</f>
        <v>1.4852133884266194E-6</v>
      </c>
      <c r="B1580">
        <f>EXP(calculations!$C$44)*EXP(-calculations!$C$43*(fugacity!A1580-1000)/(calculations!$C$41*calculations!$C$42))</f>
        <v>3.9375973932789853E-7</v>
      </c>
      <c r="C1580" s="14">
        <f t="shared" si="27"/>
        <v>1.0914536490987208E-6</v>
      </c>
    </row>
    <row r="1581" spans="1:3">
      <c r="A1581">
        <f>calculations!$C$39/fugacity!B1581</f>
        <v>1.48392871632627E-6</v>
      </c>
      <c r="B1581">
        <f>EXP(calculations!$C$44)*EXP(-calculations!$C$43*(fugacity!A1581-1000)/(calculations!$C$41*calculations!$C$42))</f>
        <v>3.9370702059610228E-7</v>
      </c>
      <c r="C1581" s="14">
        <f t="shared" si="27"/>
        <v>1.0902216957301676E-6</v>
      </c>
    </row>
    <row r="1582" spans="1:3">
      <c r="A1582">
        <f>calculations!$C$39/fugacity!B1582</f>
        <v>1.4826528696147988E-6</v>
      </c>
      <c r="B1582">
        <f>EXP(calculations!$C$44)*EXP(-calculations!$C$43*(fugacity!A1582-1000)/(calculations!$C$41*calculations!$C$42))</f>
        <v>3.936543089225814E-7</v>
      </c>
      <c r="C1582" s="14">
        <f t="shared" si="27"/>
        <v>1.0889985606922173E-6</v>
      </c>
    </row>
    <row r="1583" spans="1:3">
      <c r="A1583">
        <f>calculations!$C$39/fugacity!B1583</f>
        <v>1.4813726213553204E-6</v>
      </c>
      <c r="B1583">
        <f>EXP(calculations!$C$44)*EXP(-calculations!$C$43*(fugacity!A1583-1000)/(calculations!$C$41*calculations!$C$42))</f>
        <v>3.936016043063909E-7</v>
      </c>
      <c r="C1583" s="14">
        <f t="shared" si="27"/>
        <v>1.0877710170489295E-6</v>
      </c>
    </row>
    <row r="1584" spans="1:3">
      <c r="A1584">
        <f>calculations!$C$39/fugacity!B1584</f>
        <v>1.480101164314969E-6</v>
      </c>
      <c r="B1584">
        <f>EXP(calculations!$C$44)*EXP(-calculations!$C$43*(fugacity!A1584-1000)/(calculations!$C$41*calculations!$C$42))</f>
        <v>3.9354890674658593E-7</v>
      </c>
      <c r="C1584" s="14">
        <f t="shared" si="27"/>
        <v>1.0865522575683831E-6</v>
      </c>
    </row>
    <row r="1585" spans="1:3">
      <c r="A1585">
        <f>calculations!$C$39/fugacity!B1585</f>
        <v>1.4788253170850232E-6</v>
      </c>
      <c r="B1585">
        <f>EXP(calculations!$C$44)*EXP(-calculations!$C$43*(fugacity!A1585-1000)/(calculations!$C$41*calculations!$C$42))</f>
        <v>3.9349621624222178E-7</v>
      </c>
      <c r="C1585" s="14">
        <f t="shared" si="27"/>
        <v>1.0853291008428015E-6</v>
      </c>
    </row>
    <row r="1586" spans="1:3">
      <c r="A1586">
        <f>calculations!$C$39/fugacity!B1586</f>
        <v>1.4775582271000846E-6</v>
      </c>
      <c r="B1586">
        <f>EXP(calculations!$C$44)*EXP(-calculations!$C$43*(fugacity!A1586-1000)/(calculations!$C$41*calculations!$C$42))</f>
        <v>3.9344353279235375E-7</v>
      </c>
      <c r="C1586" s="14">
        <f t="shared" si="27"/>
        <v>1.084114694307731E-6</v>
      </c>
    </row>
    <row r="1587" spans="1:3">
      <c r="A1587">
        <f>calculations!$C$39/fugacity!B1587</f>
        <v>1.4762867582448988E-6</v>
      </c>
      <c r="B1587">
        <f>EXP(calculations!$C$44)*EXP(-calculations!$C$43*(fugacity!A1587-1000)/(calculations!$C$41*calculations!$C$42))</f>
        <v>3.9339085639603744E-7</v>
      </c>
      <c r="C1587" s="14">
        <f t="shared" si="27"/>
        <v>1.0828959018488614E-6</v>
      </c>
    </row>
    <row r="1588" spans="1:3">
      <c r="A1588">
        <f>calculations!$C$39/fugacity!B1588</f>
        <v>1.4750174757578309E-6</v>
      </c>
      <c r="B1588">
        <f>EXP(calculations!$C$44)*EXP(-calculations!$C$43*(fugacity!A1588-1000)/(calculations!$C$41*calculations!$C$42))</f>
        <v>3.9333818705232836E-7</v>
      </c>
      <c r="C1588" s="14">
        <f t="shared" si="27"/>
        <v>1.0816792887055026E-6</v>
      </c>
    </row>
    <row r="1589" spans="1:3">
      <c r="A1589">
        <f>calculations!$C$39/fugacity!B1589</f>
        <v>1.4737503740043359E-6</v>
      </c>
      <c r="B1589">
        <f>EXP(calculations!$C$44)*EXP(-calculations!$C$43*(fugacity!A1589-1000)/(calculations!$C$41*calculations!$C$42))</f>
        <v>3.9328552476028233E-7</v>
      </c>
      <c r="C1589" s="14">
        <f t="shared" si="27"/>
        <v>1.0804648492440536E-6</v>
      </c>
    </row>
    <row r="1590" spans="1:3">
      <c r="A1590">
        <f>calculations!$C$39/fugacity!B1590</f>
        <v>1.4724854473692133E-6</v>
      </c>
      <c r="B1590">
        <f>EXP(calculations!$C$44)*EXP(-calculations!$C$43*(fugacity!A1590-1000)/(calculations!$C$41*calculations!$C$42))</f>
        <v>3.9323286951895529E-7</v>
      </c>
      <c r="C1590" s="14">
        <f t="shared" si="27"/>
        <v>1.079252577850258E-6</v>
      </c>
    </row>
    <row r="1591" spans="1:3">
      <c r="A1591">
        <f>calculations!$C$39/fugacity!B1591</f>
        <v>1.4712226902565243E-6</v>
      </c>
      <c r="B1591">
        <f>EXP(calculations!$C$44)*EXP(-calculations!$C$43*(fugacity!A1591-1000)/(calculations!$C$41*calculations!$C$42))</f>
        <v>3.931802213274031E-7</v>
      </c>
      <c r="C1591" s="14">
        <f t="shared" si="27"/>
        <v>1.0780424689291212E-6</v>
      </c>
    </row>
    <row r="1592" spans="1:3">
      <c r="A1592">
        <f>calculations!$C$39/fugacity!B1592</f>
        <v>1.4699620970895089E-6</v>
      </c>
      <c r="B1592">
        <f>EXP(calculations!$C$44)*EXP(-calculations!$C$43*(fugacity!A1592-1000)/(calculations!$C$41*calculations!$C$42))</f>
        <v>3.9312758018468212E-7</v>
      </c>
      <c r="C1592" s="14">
        <f t="shared" si="27"/>
        <v>1.0768345169048267E-6</v>
      </c>
    </row>
    <row r="1593" spans="1:3">
      <c r="A1593">
        <f>calculations!$C$39/fugacity!B1593</f>
        <v>1.4686971811152251E-6</v>
      </c>
      <c r="B1593">
        <f>EXP(calculations!$C$44)*EXP(-calculations!$C$43*(fugacity!A1593-1000)/(calculations!$C$41*calculations!$C$42))</f>
        <v>3.9307494608984839E-7</v>
      </c>
      <c r="C1593" s="14">
        <f t="shared" si="27"/>
        <v>1.0756222350253767E-6</v>
      </c>
    </row>
    <row r="1594" spans="1:3">
      <c r="A1594">
        <f>calculations!$C$39/fugacity!B1594</f>
        <v>1.4674409102684308E-6</v>
      </c>
      <c r="B1594">
        <f>EXP(calculations!$C$44)*EXP(-calculations!$C$43*(fugacity!A1594-1000)/(calculations!$C$41*calculations!$C$42))</f>
        <v>3.9302231904195847E-7</v>
      </c>
      <c r="C1594" s="14">
        <f t="shared" si="27"/>
        <v>1.0744185912264723E-6</v>
      </c>
    </row>
    <row r="1595" spans="1:3">
      <c r="A1595">
        <f>calculations!$C$39/fugacity!B1595</f>
        <v>1.4661867867228837E-6</v>
      </c>
      <c r="B1595">
        <f>EXP(calculations!$C$44)*EXP(-calculations!$C$43*(fugacity!A1595-1000)/(calculations!$C$41*calculations!$C$42))</f>
        <v>3.9296969904006876E-7</v>
      </c>
      <c r="C1595" s="14">
        <f t="shared" si="27"/>
        <v>1.0732170876828149E-6</v>
      </c>
    </row>
    <row r="1596" spans="1:3">
      <c r="A1596">
        <f>calculations!$C$39/fugacity!B1596</f>
        <v>1.4649283570027298E-6</v>
      </c>
      <c r="B1596">
        <f>EXP(calculations!$C$44)*EXP(-calculations!$C$43*(fugacity!A1596-1000)/(calculations!$C$41*calculations!$C$42))</f>
        <v>3.9291708608323593E-7</v>
      </c>
      <c r="C1596" s="14">
        <f t="shared" si="27"/>
        <v>1.0720112709194937E-6</v>
      </c>
    </row>
    <row r="1597" spans="1:3">
      <c r="A1597">
        <f>calculations!$C$39/fugacity!B1597</f>
        <v>1.463678522573943E-6</v>
      </c>
      <c r="B1597">
        <f>EXP(calculations!$C$44)*EXP(-calculations!$C$43*(fugacity!A1597-1000)/(calculations!$C$41*calculations!$C$42))</f>
        <v>3.9286448017051682E-7</v>
      </c>
      <c r="C1597" s="14">
        <f t="shared" si="27"/>
        <v>1.0708140424034262E-6</v>
      </c>
    </row>
    <row r="1598" spans="1:3">
      <c r="A1598">
        <f>calculations!$C$39/fugacity!B1598</f>
        <v>1.46242439302107E-6</v>
      </c>
      <c r="B1598">
        <f>EXP(calculations!$C$44)*EXP(-calculations!$C$43*(fugacity!A1598-1000)/(calculations!$C$41*calculations!$C$42))</f>
        <v>3.928118813009682E-7</v>
      </c>
      <c r="C1598" s="14">
        <f t="shared" ref="C1598:C1661" si="28">A1598-B1598</f>
        <v>1.0696125117201017E-6</v>
      </c>
    </row>
    <row r="1599" spans="1:3">
      <c r="A1599">
        <f>calculations!$C$39/fugacity!B1599</f>
        <v>1.4611724107900322E-6</v>
      </c>
      <c r="B1599">
        <f>EXP(calculations!$C$44)*EXP(-calculations!$C$43*(fugacity!A1599-1000)/(calculations!$C$41*calculations!$C$42))</f>
        <v>3.9275928947364721E-7</v>
      </c>
      <c r="C1599" s="14">
        <f t="shared" si="28"/>
        <v>1.0684131213163851E-6</v>
      </c>
    </row>
    <row r="1600" spans="1:3">
      <c r="A1600">
        <f>calculations!$C$39/fugacity!B1600</f>
        <v>1.459922570370577E-6</v>
      </c>
      <c r="B1600">
        <f>EXP(calculations!$C$44)*EXP(-calculations!$C$43*(fugacity!A1600-1000)/(calculations!$C$41*calculations!$C$42))</f>
        <v>3.927067046876109E-7</v>
      </c>
      <c r="C1600" s="14">
        <f t="shared" si="28"/>
        <v>1.067215865682966E-6</v>
      </c>
    </row>
    <row r="1601" spans="1:3">
      <c r="A1601">
        <f>calculations!$C$39/fugacity!B1601</f>
        <v>1.4586812593134875E-6</v>
      </c>
      <c r="B1601">
        <f>EXP(calculations!$C$44)*EXP(-calculations!$C$43*(fugacity!A1601-1000)/(calculations!$C$41*calculations!$C$42))</f>
        <v>3.9265412694191662E-7</v>
      </c>
      <c r="C1601" s="14">
        <f t="shared" si="28"/>
        <v>1.0660271323715709E-6</v>
      </c>
    </row>
    <row r="1602" spans="1:3">
      <c r="A1602">
        <f>calculations!$C$39/fugacity!B1602</f>
        <v>1.4574356751482133E-6</v>
      </c>
      <c r="B1602">
        <f>EXP(calculations!$C$44)*EXP(-calculations!$C$43*(fugacity!A1602-1000)/(calculations!$C$41*calculations!$C$42))</f>
        <v>3.9260155623562174E-7</v>
      </c>
      <c r="C1602" s="14">
        <f t="shared" si="28"/>
        <v>1.0648341189125917E-6</v>
      </c>
    </row>
    <row r="1603" spans="1:3">
      <c r="A1603">
        <f>calculations!$C$39/fugacity!B1603</f>
        <v>1.4561922164043874E-6</v>
      </c>
      <c r="B1603">
        <f>EXP(calculations!$C$44)*EXP(-calculations!$C$43*(fugacity!A1603-1000)/(calculations!$C$41*calculations!$C$42))</f>
        <v>3.9254899256778381E-7</v>
      </c>
      <c r="C1603" s="14">
        <f t="shared" si="28"/>
        <v>1.0636432238366035E-6</v>
      </c>
    </row>
    <row r="1604" spans="1:3">
      <c r="A1604">
        <f>calculations!$C$39/fugacity!B1604</f>
        <v>1.4549445172611439E-6</v>
      </c>
      <c r="B1604">
        <f>EXP(calculations!$C$44)*EXP(-calculations!$C$43*(fugacity!A1604-1000)/(calculations!$C$41*calculations!$C$42))</f>
        <v>3.9249643593746042E-7</v>
      </c>
      <c r="C1604" s="14">
        <f t="shared" si="28"/>
        <v>1.0624480813236835E-6</v>
      </c>
    </row>
    <row r="1605" spans="1:3">
      <c r="A1605">
        <f>calculations!$C$39/fugacity!B1605</f>
        <v>1.4537053039023057E-6</v>
      </c>
      <c r="B1605">
        <f>EXP(calculations!$C$44)*EXP(-calculations!$C$43*(fugacity!A1605-1000)/(calculations!$C$41*calculations!$C$42))</f>
        <v>3.9244388634370945E-7</v>
      </c>
      <c r="C1605" s="14">
        <f t="shared" si="28"/>
        <v>1.0612614175585962E-6</v>
      </c>
    </row>
    <row r="1606" spans="1:3">
      <c r="A1606">
        <f>calculations!$C$39/fugacity!B1606</f>
        <v>1.4524681996863131E-6</v>
      </c>
      <c r="B1606">
        <f>EXP(calculations!$C$44)*EXP(-calculations!$C$43*(fugacity!A1606-1000)/(calculations!$C$41*calculations!$C$42))</f>
        <v>3.9239134378558874E-7</v>
      </c>
      <c r="C1606" s="14">
        <f t="shared" si="28"/>
        <v>1.0600768559007245E-6</v>
      </c>
    </row>
    <row r="1607" spans="1:3">
      <c r="A1607">
        <f>calculations!$C$39/fugacity!B1607</f>
        <v>1.4512331992330988E-6</v>
      </c>
      <c r="B1607">
        <f>EXP(calculations!$C$44)*EXP(-calculations!$C$43*(fugacity!A1607-1000)/(calculations!$C$41*calculations!$C$42))</f>
        <v>3.9233880826215627E-7</v>
      </c>
      <c r="C1607" s="14">
        <f t="shared" si="28"/>
        <v>1.0588943909709426E-6</v>
      </c>
    </row>
    <row r="1608" spans="1:3">
      <c r="A1608">
        <f>calculations!$C$39/fugacity!B1608</f>
        <v>1.449993980005146E-6</v>
      </c>
      <c r="B1608">
        <f>EXP(calculations!$C$44)*EXP(-calculations!$C$43*(fugacity!A1608-1000)/(calculations!$C$41*calculations!$C$42))</f>
        <v>3.9228627977247025E-7</v>
      </c>
      <c r="C1608" s="14">
        <f t="shared" si="28"/>
        <v>1.0577077002326757E-6</v>
      </c>
    </row>
    <row r="1609" spans="1:3">
      <c r="A1609">
        <f>calculations!$C$39/fugacity!B1609</f>
        <v>1.4487631817302252E-6</v>
      </c>
      <c r="B1609">
        <f>EXP(calculations!$C$44)*EXP(-calculations!$C$43*(fugacity!A1609-1000)/(calculations!$C$41*calculations!$C$42))</f>
        <v>3.92233758315589E-7</v>
      </c>
      <c r="C1609" s="14">
        <f t="shared" si="28"/>
        <v>1.0565294234146363E-6</v>
      </c>
    </row>
    <row r="1610" spans="1:3">
      <c r="A1610">
        <f>calculations!$C$39/fugacity!B1610</f>
        <v>1.4475281754515458E-6</v>
      </c>
      <c r="B1610">
        <f>EXP(calculations!$C$44)*EXP(-calculations!$C$43*(fugacity!A1610-1000)/(calculations!$C$41*calculations!$C$42))</f>
        <v>3.9218124389057093E-7</v>
      </c>
      <c r="C1610" s="14">
        <f t="shared" si="28"/>
        <v>1.0553469315609749E-6</v>
      </c>
    </row>
    <row r="1611" spans="1:3">
      <c r="A1611">
        <f>calculations!$C$39/fugacity!B1611</f>
        <v>1.4462952729555068E-6</v>
      </c>
      <c r="B1611">
        <f>EXP(calculations!$C$44)*EXP(-calculations!$C$43*(fugacity!A1611-1000)/(calculations!$C$41*calculations!$C$42))</f>
        <v>3.9212873649647446E-7</v>
      </c>
      <c r="C1611" s="14">
        <f t="shared" si="28"/>
        <v>1.0541665364590323E-6</v>
      </c>
    </row>
    <row r="1612" spans="1:3">
      <c r="A1612">
        <f>calculations!$C$39/fugacity!B1612</f>
        <v>1.4450707431670588E-6</v>
      </c>
      <c r="B1612">
        <f>EXP(calculations!$C$44)*EXP(-calculations!$C$43*(fugacity!A1612-1000)/(calculations!$C$41*calculations!$C$42))</f>
        <v>3.9207623613235838E-7</v>
      </c>
      <c r="C1612" s="14">
        <f t="shared" si="28"/>
        <v>1.0529945070347004E-6</v>
      </c>
    </row>
    <row r="1613" spans="1:3">
      <c r="A1613">
        <f>calculations!$C$39/fugacity!B1613</f>
        <v>1.4438420214762903E-6</v>
      </c>
      <c r="B1613">
        <f>EXP(calculations!$C$44)*EXP(-calculations!$C$43*(fugacity!A1613-1000)/(calculations!$C$41*calculations!$C$42))</f>
        <v>3.9202374279728142E-7</v>
      </c>
      <c r="C1613" s="14">
        <f t="shared" si="28"/>
        <v>1.051818278679009E-6</v>
      </c>
    </row>
    <row r="1614" spans="1:3">
      <c r="A1614">
        <f>calculations!$C$39/fugacity!B1614</f>
        <v>1.4426153875370974E-6</v>
      </c>
      <c r="B1614">
        <f>EXP(calculations!$C$44)*EXP(-calculations!$C$43*(fugacity!A1614-1000)/(calculations!$C$41*calculations!$C$42))</f>
        <v>3.9197125649030247E-7</v>
      </c>
      <c r="C1614" s="14">
        <f t="shared" si="28"/>
        <v>1.050644131046795E-6</v>
      </c>
    </row>
    <row r="1615" spans="1:3">
      <c r="A1615">
        <f>calculations!$C$39/fugacity!B1615</f>
        <v>1.4413908360329713E-6</v>
      </c>
      <c r="B1615">
        <f>EXP(calculations!$C$44)*EXP(-calculations!$C$43*(fugacity!A1615-1000)/(calculations!$C$41*calculations!$C$42))</f>
        <v>3.9191877721048064E-7</v>
      </c>
      <c r="C1615" s="14">
        <f t="shared" si="28"/>
        <v>1.0494720588224905E-6</v>
      </c>
    </row>
    <row r="1616" spans="1:3">
      <c r="A1616">
        <f>calculations!$C$39/fugacity!B1616</f>
        <v>1.4401683616654387E-6</v>
      </c>
      <c r="B1616">
        <f>EXP(calculations!$C$44)*EXP(-calculations!$C$43*(fugacity!A1616-1000)/(calculations!$C$41*calculations!$C$42))</f>
        <v>3.9186630495687508E-7</v>
      </c>
      <c r="C1616" s="14">
        <f t="shared" si="28"/>
        <v>1.0483020567085636E-6</v>
      </c>
    </row>
    <row r="1617" spans="1:3">
      <c r="A1617">
        <f>calculations!$C$39/fugacity!B1617</f>
        <v>1.438947959153986E-6</v>
      </c>
      <c r="B1617">
        <f>EXP(calculations!$C$44)*EXP(-calculations!$C$43*(fugacity!A1617-1000)/(calculations!$C$41*calculations!$C$42))</f>
        <v>3.9181383972854507E-7</v>
      </c>
      <c r="C1617" s="14">
        <f t="shared" si="28"/>
        <v>1.047134119425441E-6</v>
      </c>
    </row>
    <row r="1618" spans="1:3">
      <c r="A1618">
        <f>calculations!$C$39/fugacity!B1618</f>
        <v>1.4377234125262262E-6</v>
      </c>
      <c r="B1618">
        <f>EXP(calculations!$C$44)*EXP(-calculations!$C$43*(fugacity!A1618-1000)/(calculations!$C$41*calculations!$C$42))</f>
        <v>3.9176138152454992E-7</v>
      </c>
      <c r="C1618" s="14">
        <f t="shared" si="28"/>
        <v>1.0459620310016763E-6</v>
      </c>
    </row>
    <row r="1619" spans="1:3">
      <c r="A1619">
        <f>calculations!$C$39/fugacity!B1619</f>
        <v>1.4365071484605208E-6</v>
      </c>
      <c r="B1619">
        <f>EXP(calculations!$C$44)*EXP(-calculations!$C$43*(fugacity!A1619-1000)/(calculations!$C$41*calculations!$C$42))</f>
        <v>3.9170893034394931E-7</v>
      </c>
      <c r="C1619" s="14">
        <f t="shared" si="28"/>
        <v>1.0447982181165715E-6</v>
      </c>
    </row>
    <row r="1620" spans="1:3">
      <c r="A1620">
        <f>calculations!$C$39/fugacity!B1620</f>
        <v>1.4352929404897325E-6</v>
      </c>
      <c r="B1620">
        <f>EXP(calculations!$C$44)*EXP(-calculations!$C$43*(fugacity!A1620-1000)/(calculations!$C$41*calculations!$C$42))</f>
        <v>3.9165648618580294E-7</v>
      </c>
      <c r="C1620" s="14">
        <f t="shared" si="28"/>
        <v>1.0436364543039296E-6</v>
      </c>
    </row>
    <row r="1621" spans="1:3">
      <c r="A1621">
        <f>calculations!$C$39/fugacity!B1621</f>
        <v>1.4340746041792355E-6</v>
      </c>
      <c r="B1621">
        <f>EXP(calculations!$C$44)*EXP(-calculations!$C$43*(fugacity!A1621-1000)/(calculations!$C$41*calculations!$C$42))</f>
        <v>3.9160404904917043E-7</v>
      </c>
      <c r="C1621" s="14">
        <f t="shared" si="28"/>
        <v>1.0424705551300651E-6</v>
      </c>
    </row>
    <row r="1622" spans="1:3">
      <c r="A1622">
        <f>calculations!$C$39/fugacity!B1622</f>
        <v>1.4328645032117737E-6</v>
      </c>
      <c r="B1622">
        <f>EXP(calculations!$C$44)*EXP(-calculations!$C$43*(fugacity!A1622-1000)/(calculations!$C$41*calculations!$C$42))</f>
        <v>3.9155161893311185E-7</v>
      </c>
      <c r="C1622" s="14">
        <f t="shared" si="28"/>
        <v>1.0413128842786618E-6</v>
      </c>
    </row>
    <row r="1623" spans="1:3">
      <c r="A1623">
        <f>calculations!$C$39/fugacity!B1623</f>
        <v>1.4316502843867322E-6</v>
      </c>
      <c r="B1623">
        <f>EXP(calculations!$C$44)*EXP(-calculations!$C$43*(fugacity!A1623-1000)/(calculations!$C$41*calculations!$C$42))</f>
        <v>3.914991958366872E-7</v>
      </c>
      <c r="C1623" s="14">
        <f t="shared" si="28"/>
        <v>1.040151088550045E-6</v>
      </c>
    </row>
    <row r="1624" spans="1:3">
      <c r="A1624">
        <f>calculations!$C$39/fugacity!B1624</f>
        <v>1.4304381216933833E-6</v>
      </c>
      <c r="B1624">
        <f>EXP(calculations!$C$44)*EXP(-calculations!$C$43*(fugacity!A1624-1000)/(calculations!$C$41*calculations!$C$42))</f>
        <v>3.9144677975895665E-7</v>
      </c>
      <c r="C1624" s="14">
        <f t="shared" si="28"/>
        <v>1.0389913419344266E-6</v>
      </c>
    </row>
    <row r="1625" spans="1:3">
      <c r="A1625">
        <f>calculations!$C$39/fugacity!B1625</f>
        <v>1.4292341474426225E-6</v>
      </c>
      <c r="B1625">
        <f>EXP(calculations!$C$44)*EXP(-calculations!$C$43*(fugacity!A1625-1000)/(calculations!$C$41*calculations!$C$42))</f>
        <v>3.9139437069898046E-7</v>
      </c>
      <c r="C1625" s="14">
        <f t="shared" si="28"/>
        <v>1.0378397767436419E-6</v>
      </c>
    </row>
    <row r="1626" spans="1:3">
      <c r="A1626">
        <f>calculations!$C$39/fugacity!B1626</f>
        <v>1.4280260710041928E-6</v>
      </c>
      <c r="B1626">
        <f>EXP(calculations!$C$44)*EXP(-calculations!$C$43*(fugacity!A1626-1000)/(calculations!$C$41*calculations!$C$42))</f>
        <v>3.9134196865581918E-7</v>
      </c>
      <c r="C1626" s="14">
        <f t="shared" si="28"/>
        <v>1.0366841023483735E-6</v>
      </c>
    </row>
    <row r="1627" spans="1:3">
      <c r="A1627">
        <f>calculations!$C$39/fugacity!B1627</f>
        <v>1.4268200351216926E-6</v>
      </c>
      <c r="B1627">
        <f>EXP(calculations!$C$44)*EXP(-calculations!$C$43*(fugacity!A1627-1000)/(calculations!$C$41*calculations!$C$42))</f>
        <v>3.9128957362853322E-7</v>
      </c>
      <c r="C1627" s="14">
        <f t="shared" si="28"/>
        <v>1.0355304614931595E-6</v>
      </c>
    </row>
    <row r="1628" spans="1:3">
      <c r="A1628">
        <f>calculations!$C$39/fugacity!B1628</f>
        <v>1.4256160346294459E-6</v>
      </c>
      <c r="B1628">
        <f>EXP(calculations!$C$44)*EXP(-calculations!$C$43*(fugacity!A1628-1000)/(calculations!$C$41*calculations!$C$42))</f>
        <v>3.9123718561618334E-7</v>
      </c>
      <c r="C1628" s="14">
        <f t="shared" si="28"/>
        <v>1.0343788490132627E-6</v>
      </c>
    </row>
    <row r="1629" spans="1:3">
      <c r="A1629">
        <f>calculations!$C$39/fugacity!B1629</f>
        <v>1.4244140643791964E-6</v>
      </c>
      <c r="B1629">
        <f>EXP(calculations!$C$44)*EXP(-calculations!$C$43*(fugacity!A1629-1000)/(calculations!$C$41*calculations!$C$42))</f>
        <v>3.9118480461783027E-7</v>
      </c>
      <c r="C1629" s="14">
        <f t="shared" si="28"/>
        <v>1.0332292597613662E-6</v>
      </c>
    </row>
    <row r="1630" spans="1:3">
      <c r="A1630">
        <f>calculations!$C$39/fugacity!B1630</f>
        <v>1.4232080333052008E-6</v>
      </c>
      <c r="B1630">
        <f>EXP(calculations!$C$44)*EXP(-calculations!$C$43*(fugacity!A1630-1000)/(calculations!$C$41*calculations!$C$42))</f>
        <v>3.9113243063253504E-7</v>
      </c>
      <c r="C1630" s="14">
        <f t="shared" si="28"/>
        <v>1.0320756026726658E-6</v>
      </c>
    </row>
    <row r="1631" spans="1:3">
      <c r="A1631">
        <f>calculations!$C$39/fugacity!B1631</f>
        <v>1.4220101184042776E-6</v>
      </c>
      <c r="B1631">
        <f>EXP(calculations!$C$44)*EXP(-calculations!$C$43*(fugacity!A1631-1000)/(calculations!$C$41*calculations!$C$42))</f>
        <v>3.9108006365935861E-7</v>
      </c>
      <c r="C1631" s="14">
        <f t="shared" si="28"/>
        <v>1.030930054744919E-6</v>
      </c>
    </row>
    <row r="1632" spans="1:3">
      <c r="A1632">
        <f>calculations!$C$39/fugacity!B1632</f>
        <v>1.4208142183785542E-6</v>
      </c>
      <c r="B1632">
        <f>EXP(calculations!$C$44)*EXP(-calculations!$C$43*(fugacity!A1632-1000)/(calculations!$C$41*calculations!$C$42))</f>
        <v>3.9102770369736213E-7</v>
      </c>
      <c r="C1632" s="14">
        <f t="shared" si="28"/>
        <v>1.029786514681192E-6</v>
      </c>
    </row>
    <row r="1633" spans="1:3">
      <c r="A1633">
        <f>calculations!$C$39/fugacity!B1633</f>
        <v>1.4196142729105812E-6</v>
      </c>
      <c r="B1633">
        <f>EXP(calculations!$C$44)*EXP(-calculations!$C$43*(fugacity!A1633-1000)/(calculations!$C$41*calculations!$C$42))</f>
        <v>3.909753507456071E-7</v>
      </c>
      <c r="C1633" s="14">
        <f t="shared" si="28"/>
        <v>1.0286389221649742E-6</v>
      </c>
    </row>
    <row r="1634" spans="1:3">
      <c r="A1634">
        <f>calculations!$C$39/fugacity!B1634</f>
        <v>1.4184223975781026E-6</v>
      </c>
      <c r="B1634">
        <f>EXP(calculations!$C$44)*EXP(-calculations!$C$43*(fugacity!A1634-1000)/(calculations!$C$41*calculations!$C$42))</f>
        <v>3.9092300480315468E-7</v>
      </c>
      <c r="C1634" s="14">
        <f t="shared" si="28"/>
        <v>1.0274993927749479E-6</v>
      </c>
    </row>
    <row r="1635" spans="1:3">
      <c r="A1635">
        <f>calculations!$C$39/fugacity!B1635</f>
        <v>1.4172264870231695E-6</v>
      </c>
      <c r="B1635">
        <f>EXP(calculations!$C$44)*EXP(-calculations!$C$43*(fugacity!A1635-1000)/(calculations!$C$41*calculations!$C$42))</f>
        <v>3.9087066586906664E-7</v>
      </c>
      <c r="C1635" s="14">
        <f t="shared" si="28"/>
        <v>1.026355821154103E-6</v>
      </c>
    </row>
    <row r="1636" spans="1:3">
      <c r="A1636">
        <f>calculations!$C$39/fugacity!B1636</f>
        <v>1.4160386161009593E-6</v>
      </c>
      <c r="B1636">
        <f>EXP(calculations!$C$44)*EXP(-calculations!$C$43*(fugacity!A1636-1000)/(calculations!$C$41*calculations!$C$42))</f>
        <v>3.9081833394240456E-7</v>
      </c>
      <c r="C1636" s="14">
        <f t="shared" si="28"/>
        <v>1.0252202821585549E-6</v>
      </c>
    </row>
    <row r="1637" spans="1:3">
      <c r="A1637">
        <f>calculations!$C$39/fugacity!B1637</f>
        <v>1.4148467201416507E-6</v>
      </c>
      <c r="B1637">
        <f>EXP(calculations!$C$44)*EXP(-calculations!$C$43*(fugacity!A1637-1000)/(calculations!$C$41*calculations!$C$42))</f>
        <v>3.907660090222303E-7</v>
      </c>
      <c r="C1637" s="14">
        <f t="shared" si="28"/>
        <v>1.0240807111194203E-6</v>
      </c>
    </row>
    <row r="1638" spans="1:3">
      <c r="A1638">
        <f>calculations!$C$39/fugacity!B1638</f>
        <v>1.4136568289599215E-6</v>
      </c>
      <c r="B1638">
        <f>EXP(calculations!$C$44)*EXP(-calculations!$C$43*(fugacity!A1638-1000)/(calculations!$C$41*calculations!$C$42))</f>
        <v>3.9071369110760572E-7</v>
      </c>
      <c r="C1638" s="14">
        <f t="shared" si="28"/>
        <v>1.0229431378523158E-6</v>
      </c>
    </row>
    <row r="1639" spans="1:3">
      <c r="A1639">
        <f>calculations!$C$39/fugacity!B1639</f>
        <v>1.4124689375019465E-6</v>
      </c>
      <c r="B1639">
        <f>EXP(calculations!$C$44)*EXP(-calculations!$C$43*(fugacity!A1639-1000)/(calculations!$C$41*calculations!$C$42))</f>
        <v>3.9066138019759294E-7</v>
      </c>
      <c r="C1639" s="14">
        <f t="shared" si="28"/>
        <v>1.0218075573043536E-6</v>
      </c>
    </row>
    <row r="1640" spans="1:3">
      <c r="A1640">
        <f>calculations!$C$39/fugacity!B1640</f>
        <v>1.4112830407308736E-6</v>
      </c>
      <c r="B1640">
        <f>EXP(calculations!$C$44)*EXP(-calculations!$C$43*(fugacity!A1640-1000)/(calculations!$C$41*calculations!$C$42))</f>
        <v>3.9060907629125414E-7</v>
      </c>
      <c r="C1640" s="14">
        <f t="shared" si="28"/>
        <v>1.0206739644396194E-6</v>
      </c>
    </row>
    <row r="1641" spans="1:3">
      <c r="A1641">
        <f>calculations!$C$39/fugacity!B1641</f>
        <v>1.410099133626751E-6</v>
      </c>
      <c r="B1641">
        <f>EXP(calculations!$C$44)*EXP(-calculations!$C$43*(fugacity!A1641-1000)/(calculations!$C$41*calculations!$C$42))</f>
        <v>3.905567793876516E-7</v>
      </c>
      <c r="C1641" s="14">
        <f t="shared" si="28"/>
        <v>1.0195423542390995E-6</v>
      </c>
    </row>
    <row r="1642" spans="1:3">
      <c r="A1642">
        <f>calculations!$C$39/fugacity!B1642</f>
        <v>1.4089172111864585E-6</v>
      </c>
      <c r="B1642">
        <f>EXP(calculations!$C$44)*EXP(-calculations!$C$43*(fugacity!A1642-1000)/(calculations!$C$41*calculations!$C$42))</f>
        <v>3.9050448948584776E-7</v>
      </c>
      <c r="C1642" s="14">
        <f t="shared" si="28"/>
        <v>1.0184127217006108E-6</v>
      </c>
    </row>
    <row r="1643" spans="1:3">
      <c r="A1643">
        <f>calculations!$C$39/fugacity!B1643</f>
        <v>1.4077372684236354E-6</v>
      </c>
      <c r="B1643">
        <f>EXP(calculations!$C$44)*EXP(-calculations!$C$43*(fugacity!A1643-1000)/(calculations!$C$41*calculations!$C$42))</f>
        <v>3.9045220658490522E-7</v>
      </c>
      <c r="C1643" s="14">
        <f t="shared" si="28"/>
        <v>1.0172850618387302E-6</v>
      </c>
    </row>
    <row r="1644" spans="1:3">
      <c r="A1644">
        <f>calculations!$C$39/fugacity!B1644</f>
        <v>1.4065533560384123E-6</v>
      </c>
      <c r="B1644">
        <f>EXP(calculations!$C$44)*EXP(-calculations!$C$43*(fugacity!A1644-1000)/(calculations!$C$41*calculations!$C$42))</f>
        <v>3.9039993068388663E-7</v>
      </c>
      <c r="C1644" s="14">
        <f t="shared" si="28"/>
        <v>1.0161534253545257E-6</v>
      </c>
    </row>
    <row r="1645" spans="1:3">
      <c r="A1645">
        <f>calculations!$C$39/fugacity!B1645</f>
        <v>1.4053773676738502E-6</v>
      </c>
      <c r="B1645">
        <f>EXP(calculations!$C$44)*EXP(-calculations!$C$43*(fugacity!A1645-1000)/(calculations!$C$41*calculations!$C$42))</f>
        <v>3.903476617818548E-7</v>
      </c>
      <c r="C1645" s="14">
        <f t="shared" si="28"/>
        <v>1.0150297058919952E-6</v>
      </c>
    </row>
    <row r="1646" spans="1:3">
      <c r="A1646">
        <f>calculations!$C$39/fugacity!B1646</f>
        <v>1.4042033441026469E-6</v>
      </c>
      <c r="B1646">
        <f>EXP(calculations!$C$44)*EXP(-calculations!$C$43*(fugacity!A1646-1000)/(calculations!$C$41*calculations!$C$42))</f>
        <v>3.9029539987787271E-7</v>
      </c>
      <c r="C1646" s="14">
        <f t="shared" si="28"/>
        <v>1.0139079442247743E-6</v>
      </c>
    </row>
    <row r="1647" spans="1:3">
      <c r="A1647">
        <f>calculations!$C$39/fugacity!B1647</f>
        <v>1.4030253658570893E-6</v>
      </c>
      <c r="B1647">
        <f>EXP(calculations!$C$44)*EXP(-calculations!$C$43*(fugacity!A1647-1000)/(calculations!$C$41*calculations!$C$42))</f>
        <v>3.9024314497100332E-7</v>
      </c>
      <c r="C1647" s="14">
        <f t="shared" si="28"/>
        <v>1.012782220886086E-6</v>
      </c>
    </row>
    <row r="1648" spans="1:3">
      <c r="A1648">
        <f>calculations!$C$39/fugacity!B1648</f>
        <v>1.4018493623535111E-6</v>
      </c>
      <c r="B1648">
        <f>EXP(calculations!$C$44)*EXP(-calculations!$C$43*(fugacity!A1648-1000)/(calculations!$C$41*calculations!$C$42))</f>
        <v>3.9019089706030991E-7</v>
      </c>
      <c r="C1648" s="14">
        <f t="shared" si="28"/>
        <v>1.0116584652932013E-6</v>
      </c>
    </row>
    <row r="1649" spans="1:3">
      <c r="A1649">
        <f>calculations!$C$39/fugacity!B1649</f>
        <v>1.4006812233812872E-6</v>
      </c>
      <c r="B1649">
        <f>EXP(calculations!$C$44)*EXP(-calculations!$C$43*(fugacity!A1649-1000)/(calculations!$C$41*calculations!$C$42))</f>
        <v>3.9013865614485578E-7</v>
      </c>
      <c r="C1649" s="14">
        <f t="shared" si="28"/>
        <v>1.0105425672364313E-6</v>
      </c>
    </row>
    <row r="1650" spans="1:3">
      <c r="A1650">
        <f>calculations!$C$39/fugacity!B1650</f>
        <v>1.3995091446326364E-6</v>
      </c>
      <c r="B1650">
        <f>EXP(calculations!$C$44)*EXP(-calculations!$C$43*(fugacity!A1650-1000)/(calculations!$C$41*calculations!$C$42))</f>
        <v>3.9008642222370438E-7</v>
      </c>
      <c r="C1650" s="14">
        <f t="shared" si="28"/>
        <v>1.0094227224089321E-6</v>
      </c>
    </row>
    <row r="1651" spans="1:3">
      <c r="A1651">
        <f>calculations!$C$39/fugacity!B1651</f>
        <v>1.3983390258160142E-6</v>
      </c>
      <c r="B1651">
        <f>EXP(calculations!$C$44)*EXP(-calculations!$C$43*(fugacity!A1651-1000)/(calculations!$C$41*calculations!$C$42))</f>
        <v>3.900341952959192E-7</v>
      </c>
      <c r="C1651" s="14">
        <f t="shared" si="28"/>
        <v>1.0083048305200951E-6</v>
      </c>
    </row>
    <row r="1652" spans="1:3">
      <c r="A1652">
        <f>calculations!$C$39/fugacity!B1652</f>
        <v>1.3971708620194749E-6</v>
      </c>
      <c r="B1652">
        <f>EXP(calculations!$C$44)*EXP(-calculations!$C$43*(fugacity!A1652-1000)/(calculations!$C$41*calculations!$C$42))</f>
        <v>3.89981975360564E-7</v>
      </c>
      <c r="C1652" s="14">
        <f t="shared" si="28"/>
        <v>1.0071888866589109E-6</v>
      </c>
    </row>
    <row r="1653" spans="1:3">
      <c r="A1653">
        <f>calculations!$C$39/fugacity!B1653</f>
        <v>1.3960046483474736E-6</v>
      </c>
      <c r="B1653">
        <f>EXP(calculations!$C$44)*EXP(-calculations!$C$43*(fugacity!A1653-1000)/(calculations!$C$41*calculations!$C$42))</f>
        <v>3.8992976241670255E-7</v>
      </c>
      <c r="C1653" s="14">
        <f t="shared" si="28"/>
        <v>1.0060748859307711E-6</v>
      </c>
    </row>
    <row r="1654" spans="1:3">
      <c r="A1654">
        <f>calculations!$C$39/fugacity!B1654</f>
        <v>1.3948403799207958E-6</v>
      </c>
      <c r="B1654">
        <f>EXP(calculations!$C$44)*EXP(-calculations!$C$43*(fugacity!A1654-1000)/(calculations!$C$41*calculations!$C$42))</f>
        <v>3.8987755646339888E-7</v>
      </c>
      <c r="C1654" s="14">
        <f t="shared" si="28"/>
        <v>1.004962823457397E-6</v>
      </c>
    </row>
    <row r="1655" spans="1:3">
      <c r="A1655">
        <f>calculations!$C$39/fugacity!B1655</f>
        <v>1.3936780518764915E-6</v>
      </c>
      <c r="B1655">
        <f>EXP(calculations!$C$44)*EXP(-calculations!$C$43*(fugacity!A1655-1000)/(calculations!$C$41*calculations!$C$42))</f>
        <v>3.8982535749971692E-7</v>
      </c>
      <c r="C1655" s="14">
        <f t="shared" si="28"/>
        <v>1.0038526943767746E-6</v>
      </c>
    </row>
    <row r="1656" spans="1:3">
      <c r="A1656">
        <f>calculations!$C$39/fugacity!B1656</f>
        <v>1.3925176593678056E-6</v>
      </c>
      <c r="B1656">
        <f>EXP(calculations!$C$44)*EXP(-calculations!$C$43*(fugacity!A1656-1000)/(calculations!$C$41*calculations!$C$42))</f>
        <v>3.89773165524721E-7</v>
      </c>
      <c r="C1656" s="14">
        <f t="shared" si="28"/>
        <v>1.0027444938430846E-6</v>
      </c>
    </row>
    <row r="1657" spans="1:3">
      <c r="A1657">
        <f>calculations!$C$39/fugacity!B1657</f>
        <v>1.3913533810152761E-6</v>
      </c>
      <c r="B1657">
        <f>EXP(calculations!$C$44)*EXP(-calculations!$C$43*(fugacity!A1657-1000)/(calculations!$C$41*calculations!$C$42))</f>
        <v>3.8972098053747531E-7</v>
      </c>
      <c r="C1657" s="14">
        <f t="shared" si="28"/>
        <v>1.0016324004778008E-6</v>
      </c>
    </row>
    <row r="1658" spans="1:3">
      <c r="A1658">
        <f>calculations!$C$39/fugacity!B1658</f>
        <v>1.3901968547677217E-6</v>
      </c>
      <c r="B1658">
        <f>EXP(calculations!$C$44)*EXP(-calculations!$C$43*(fugacity!A1658-1000)/(calculations!$C$41*calculations!$C$42))</f>
        <v>3.8966880253704437E-7</v>
      </c>
      <c r="C1658" s="14">
        <f t="shared" si="28"/>
        <v>1.0005280522306772E-6</v>
      </c>
    </row>
    <row r="1659" spans="1:3">
      <c r="A1659">
        <f>calculations!$C$39/fugacity!B1659</f>
        <v>1.3890364523948531E-6</v>
      </c>
      <c r="B1659">
        <f>EXP(calculations!$C$44)*EXP(-calculations!$C$43*(fugacity!A1659-1000)/(calculations!$C$41*calculations!$C$42))</f>
        <v>3.8961663152249272E-7</v>
      </c>
      <c r="C1659" s="14">
        <f t="shared" si="28"/>
        <v>9.9941982087236052E-7</v>
      </c>
    </row>
    <row r="1660" spans="1:3">
      <c r="A1660">
        <f>calculations!$C$39/fugacity!B1660</f>
        <v>1.3878837731178297E-6</v>
      </c>
      <c r="B1660">
        <f>EXP(calculations!$C$44)*EXP(-calculations!$C$43*(fugacity!A1660-1000)/(calculations!$C$41*calculations!$C$42))</f>
        <v>3.8956446749288509E-7</v>
      </c>
      <c r="C1660" s="14">
        <f t="shared" si="28"/>
        <v>9.9831930562494459E-7</v>
      </c>
    </row>
    <row r="1661" spans="1:3">
      <c r="A1661">
        <f>calculations!$C$39/fugacity!B1661</f>
        <v>1.3867272274016005E-6</v>
      </c>
      <c r="B1661">
        <f>EXP(calculations!$C$44)*EXP(-calculations!$C$43*(fugacity!A1661-1000)/(calculations!$C$41*calculations!$C$42))</f>
        <v>3.8951231044728619E-7</v>
      </c>
      <c r="C1661" s="14">
        <f t="shared" si="28"/>
        <v>9.9721491695431439E-7</v>
      </c>
    </row>
    <row r="1662" spans="1:3">
      <c r="A1662">
        <f>calculations!$C$39/fugacity!B1662</f>
        <v>1.3855726076164989E-6</v>
      </c>
      <c r="B1662">
        <f>EXP(calculations!$C$44)*EXP(-calculations!$C$43*(fugacity!A1662-1000)/(calculations!$C$41*calculations!$C$42))</f>
        <v>3.8946016038476111E-7</v>
      </c>
      <c r="C1662" s="14">
        <f t="shared" ref="C1662:C1725" si="29">A1662-B1662</f>
        <v>9.9611244723173786E-7</v>
      </c>
    </row>
    <row r="1663" spans="1:3">
      <c r="A1663">
        <f>calculations!$C$39/fugacity!B1663</f>
        <v>1.3844256676782465E-6</v>
      </c>
      <c r="B1663">
        <f>EXP(calculations!$C$44)*EXP(-calculations!$C$43*(fugacity!A1663-1000)/(calculations!$C$41*calculations!$C$42))</f>
        <v>3.8940801730437478E-7</v>
      </c>
      <c r="C1663" s="14">
        <f t="shared" si="29"/>
        <v>9.9501765037387174E-7</v>
      </c>
    </row>
    <row r="1664" spans="1:3">
      <c r="A1664">
        <f>calculations!$C$39/fugacity!B1664</f>
        <v>1.383274875781455E-6</v>
      </c>
      <c r="B1664">
        <f>EXP(calculations!$C$44)*EXP(-calculations!$C$43*(fugacity!A1664-1000)/(calculations!$C$41*calculations!$C$42))</f>
        <v>3.8935588120519254E-7</v>
      </c>
      <c r="C1664" s="14">
        <f t="shared" si="29"/>
        <v>9.9391899457626235E-7</v>
      </c>
    </row>
    <row r="1665" spans="1:3">
      <c r="A1665">
        <f>calculations!$C$39/fugacity!B1665</f>
        <v>1.382125995467356E-6</v>
      </c>
      <c r="B1665">
        <f>EXP(calculations!$C$44)*EXP(-calculations!$C$43*(fugacity!A1665-1000)/(calculations!$C$41*calculations!$C$42))</f>
        <v>3.8930375208627955E-7</v>
      </c>
      <c r="C1665" s="14">
        <f t="shared" si="29"/>
        <v>9.9282224338107647E-7</v>
      </c>
    </row>
    <row r="1666" spans="1:3">
      <c r="A1666">
        <f>calculations!$C$39/fugacity!B1666</f>
        <v>1.3809790219769015E-6</v>
      </c>
      <c r="B1666">
        <f>EXP(calculations!$C$44)*EXP(-calculations!$C$43*(fugacity!A1666-1000)/(calculations!$C$41*calculations!$C$42))</f>
        <v>3.8925162994670141E-7</v>
      </c>
      <c r="C1666" s="14">
        <f t="shared" si="29"/>
        <v>9.9172739203020013E-7</v>
      </c>
    </row>
    <row r="1667" spans="1:3">
      <c r="A1667">
        <f>calculations!$C$39/fugacity!B1667</f>
        <v>1.3798282299808094E-6</v>
      </c>
      <c r="B1667">
        <f>EXP(calculations!$C$44)*EXP(-calculations!$C$43*(fugacity!A1667-1000)/(calculations!$C$41*calculations!$C$42))</f>
        <v>3.8919951478552348E-7</v>
      </c>
      <c r="C1667" s="14">
        <f t="shared" si="29"/>
        <v>9.9062871519528596E-7</v>
      </c>
    </row>
    <row r="1668" spans="1:3">
      <c r="A1668">
        <f>calculations!$C$39/fugacity!B1668</f>
        <v>1.3786850653984845E-6</v>
      </c>
      <c r="B1668">
        <f>EXP(calculations!$C$44)*EXP(-calculations!$C$43*(fugacity!A1668-1000)/(calculations!$C$41*calculations!$C$42))</f>
        <v>3.891474066018117E-7</v>
      </c>
      <c r="C1668" s="14">
        <f t="shared" si="29"/>
        <v>9.8953765879667285E-7</v>
      </c>
    </row>
    <row r="1669" spans="1:3">
      <c r="A1669">
        <f>calculations!$C$39/fugacity!B1669</f>
        <v>1.3775437934335844E-6</v>
      </c>
      <c r="B1669">
        <f>EXP(calculations!$C$44)*EXP(-calculations!$C$43*(fugacity!A1669-1000)/(calculations!$C$41*calculations!$C$42))</f>
        <v>3.8909530539463172E-7</v>
      </c>
      <c r="C1669" s="14">
        <f t="shared" si="29"/>
        <v>9.8844848803895278E-7</v>
      </c>
    </row>
    <row r="1670" spans="1:3">
      <c r="A1670">
        <f>calculations!$C$39/fugacity!B1670</f>
        <v>1.3764044093898851E-6</v>
      </c>
      <c r="B1670">
        <f>EXP(calculations!$C$44)*EXP(-calculations!$C$43*(fugacity!A1670-1000)/(calculations!$C$41*calculations!$C$42))</f>
        <v>3.890432111630495E-7</v>
      </c>
      <c r="C1670" s="14">
        <f t="shared" si="29"/>
        <v>9.8736119822683556E-7</v>
      </c>
    </row>
    <row r="1671" spans="1:3">
      <c r="A1671">
        <f>calculations!$C$39/fugacity!B1671</f>
        <v>1.3752612258064724E-6</v>
      </c>
      <c r="B1671">
        <f>EXP(calculations!$C$44)*EXP(-calculations!$C$43*(fugacity!A1671-1000)/(calculations!$C$41*calculations!$C$42))</f>
        <v>3.8899112390613117E-7</v>
      </c>
      <c r="C1671" s="14">
        <f t="shared" si="29"/>
        <v>9.8627010190034123E-7</v>
      </c>
    </row>
    <row r="1672" spans="1:3">
      <c r="A1672">
        <f>calculations!$C$39/fugacity!B1672</f>
        <v>1.3741256129597168E-6</v>
      </c>
      <c r="B1672">
        <f>EXP(calculations!$C$44)*EXP(-calculations!$C$43*(fugacity!A1672-1000)/(calculations!$C$41*calculations!$C$42))</f>
        <v>3.8893904362294287E-7</v>
      </c>
      <c r="C1672" s="14">
        <f t="shared" si="29"/>
        <v>9.8518656933677394E-7</v>
      </c>
    </row>
    <row r="1673" spans="1:3">
      <c r="A1673">
        <f>calculations!$C$39/fugacity!B1673</f>
        <v>1.3729862100208374E-6</v>
      </c>
      <c r="B1673">
        <f>EXP(calculations!$C$44)*EXP(-calculations!$C$43*(fugacity!A1673-1000)/(calculations!$C$41*calculations!$C$42))</f>
        <v>3.8888697031255098E-7</v>
      </c>
      <c r="C1673" s="14">
        <f t="shared" si="29"/>
        <v>9.8409923970828633E-7</v>
      </c>
    </row>
    <row r="1674" spans="1:3">
      <c r="A1674">
        <f>calculations!$C$39/fugacity!B1674</f>
        <v>1.37184869506579E-6</v>
      </c>
      <c r="B1674">
        <f>EXP(calculations!$C$44)*EXP(-calculations!$C$43*(fugacity!A1674-1000)/(calculations!$C$41*calculations!$C$42))</f>
        <v>3.8883490397402189E-7</v>
      </c>
      <c r="C1674" s="14">
        <f t="shared" si="29"/>
        <v>9.8301379109176808E-7</v>
      </c>
    </row>
    <row r="1675" spans="1:3">
      <c r="A1675">
        <f>calculations!$C$39/fugacity!B1675</f>
        <v>1.3707130634058917E-6</v>
      </c>
      <c r="B1675">
        <f>EXP(calculations!$C$44)*EXP(-calculations!$C$43*(fugacity!A1675-1000)/(calculations!$C$41*calculations!$C$42))</f>
        <v>3.8878284460642219E-7</v>
      </c>
      <c r="C1675" s="14">
        <f t="shared" si="29"/>
        <v>9.8193021879946951E-7</v>
      </c>
    </row>
    <row r="1676" spans="1:3">
      <c r="A1676">
        <f>calculations!$C$39/fugacity!B1676</f>
        <v>1.3695849462880846E-6</v>
      </c>
      <c r="B1676">
        <f>EXP(calculations!$C$44)*EXP(-calculations!$C$43*(fugacity!A1676-1000)/(calculations!$C$41*calculations!$C$42))</f>
        <v>3.8873079220881858E-7</v>
      </c>
      <c r="C1676" s="14">
        <f t="shared" si="29"/>
        <v>9.808541540792659E-7</v>
      </c>
    </row>
    <row r="1677" spans="1:3">
      <c r="A1677">
        <f>calculations!$C$39/fugacity!B1677</f>
        <v>1.3684530579027226E-6</v>
      </c>
      <c r="B1677">
        <f>EXP(calculations!$C$44)*EXP(-calculations!$C$43*(fugacity!A1677-1000)/(calculations!$C$41*calculations!$C$42))</f>
        <v>3.8867874678027782E-7</v>
      </c>
      <c r="C1677" s="14">
        <f t="shared" si="29"/>
        <v>9.7977431112244477E-7</v>
      </c>
    </row>
    <row r="1678" spans="1:3">
      <c r="A1678">
        <f>calculations!$C$39/fugacity!B1678</f>
        <v>1.3673230388623405E-6</v>
      </c>
      <c r="B1678">
        <f>EXP(calculations!$C$44)*EXP(-calculations!$C$43*(fugacity!A1678-1000)/(calculations!$C$41*calculations!$C$42))</f>
        <v>3.8862670831986693E-7</v>
      </c>
      <c r="C1678" s="14">
        <f t="shared" si="29"/>
        <v>9.7869633054247343E-7</v>
      </c>
    </row>
    <row r="1679" spans="1:3">
      <c r="A1679">
        <f>calculations!$C$39/fugacity!B1679</f>
        <v>1.3661892764857423E-6</v>
      </c>
      <c r="B1679">
        <f>EXP(calculations!$C$44)*EXP(-calculations!$C$43*(fugacity!A1679-1000)/(calculations!$C$41*calculations!$C$42))</f>
        <v>3.8857467682665292E-7</v>
      </c>
      <c r="C1679" s="14">
        <f t="shared" si="29"/>
        <v>9.7761459965908934E-7</v>
      </c>
    </row>
    <row r="1680" spans="1:3">
      <c r="A1680">
        <f>calculations!$C$39/fugacity!B1680</f>
        <v>1.3650629915120591E-6</v>
      </c>
      <c r="B1680">
        <f>EXP(calculations!$C$44)*EXP(-calculations!$C$43*(fugacity!A1680-1000)/(calculations!$C$41*calculations!$C$42))</f>
        <v>3.8852265229970299E-7</v>
      </c>
      <c r="C1680" s="14">
        <f t="shared" si="29"/>
        <v>9.7654033921235602E-7</v>
      </c>
    </row>
    <row r="1681" spans="1:3">
      <c r="A1681">
        <f>calculations!$C$39/fugacity!B1681</f>
        <v>1.3639385620249622E-6</v>
      </c>
      <c r="B1681">
        <f>EXP(calculations!$C$44)*EXP(-calculations!$C$43*(fugacity!A1681-1000)/(calculations!$C$41*calculations!$C$42))</f>
        <v>3.8847063473808451E-7</v>
      </c>
      <c r="C1681" s="14">
        <f t="shared" si="29"/>
        <v>9.754679272868776E-7</v>
      </c>
    </row>
    <row r="1682" spans="1:3">
      <c r="A1682">
        <f>calculations!$C$39/fugacity!B1682</f>
        <v>1.3628159834430225E-6</v>
      </c>
      <c r="B1682">
        <f>EXP(calculations!$C$44)*EXP(-calculations!$C$43*(fugacity!A1682-1000)/(calculations!$C$41*calculations!$C$42))</f>
        <v>3.8841862414086493E-7</v>
      </c>
      <c r="C1682" s="14">
        <f t="shared" si="29"/>
        <v>9.7439735930215761E-7</v>
      </c>
    </row>
    <row r="1683" spans="1:3">
      <c r="A1683">
        <f>calculations!$C$39/fugacity!B1683</f>
        <v>1.3616896800256986E-6</v>
      </c>
      <c r="B1683">
        <f>EXP(calculations!$C$44)*EXP(-calculations!$C$43*(fugacity!A1683-1000)/(calculations!$C$41*calculations!$C$42))</f>
        <v>3.8836662050711174E-7</v>
      </c>
      <c r="C1683" s="14">
        <f t="shared" si="29"/>
        <v>9.7332305951858699E-7</v>
      </c>
    </row>
    <row r="1684" spans="1:3">
      <c r="A1684">
        <f>calculations!$C$39/fugacity!B1684</f>
        <v>1.3605707987217721E-6</v>
      </c>
      <c r="B1684">
        <f>EXP(calculations!$C$44)*EXP(-calculations!$C$43*(fugacity!A1684-1000)/(calculations!$C$41*calculations!$C$42))</f>
        <v>3.8831462383589267E-7</v>
      </c>
      <c r="C1684" s="14">
        <f t="shared" si="29"/>
        <v>9.722561748858794E-7</v>
      </c>
    </row>
    <row r="1685" spans="1:3">
      <c r="A1685">
        <f>calculations!$C$39/fugacity!B1685</f>
        <v>1.3594482017985434E-6</v>
      </c>
      <c r="B1685">
        <f>EXP(calculations!$C$44)*EXP(-calculations!$C$43*(fugacity!A1685-1000)/(calculations!$C$41*calculations!$C$42))</f>
        <v>3.882626341262755E-7</v>
      </c>
      <c r="C1685" s="14">
        <f t="shared" si="29"/>
        <v>9.7118556767226799E-7</v>
      </c>
    </row>
    <row r="1686" spans="1:3">
      <c r="A1686">
        <f>calculations!$C$39/fugacity!B1686</f>
        <v>1.3583274558409666E-6</v>
      </c>
      <c r="B1686">
        <f>EXP(calculations!$C$44)*EXP(-calculations!$C$43*(fugacity!A1686-1000)/(calculations!$C$41*calculations!$C$42))</f>
        <v>3.8821065137732828E-7</v>
      </c>
      <c r="C1686" s="14">
        <f t="shared" si="29"/>
        <v>9.7011680446363831E-7</v>
      </c>
    </row>
    <row r="1687" spans="1:3">
      <c r="A1687">
        <f>calculations!$C$39/fugacity!B1687</f>
        <v>1.3572140908415213E-6</v>
      </c>
      <c r="B1687">
        <f>EXP(calculations!$C$44)*EXP(-calculations!$C$43*(fugacity!A1687-1000)/(calculations!$C$41*calculations!$C$42))</f>
        <v>3.8815867558811892E-7</v>
      </c>
      <c r="C1687" s="14">
        <f t="shared" si="29"/>
        <v>9.6905541525340231E-7</v>
      </c>
    </row>
    <row r="1688" spans="1:3">
      <c r="A1688">
        <f>calculations!$C$39/fugacity!B1688</f>
        <v>1.3560970240012107E-6</v>
      </c>
      <c r="B1688">
        <f>EXP(calculations!$C$44)*EXP(-calculations!$C$43*(fugacity!A1688-1000)/(calculations!$C$41*calculations!$C$42))</f>
        <v>3.8810670675771577E-7</v>
      </c>
      <c r="C1688" s="14">
        <f t="shared" si="29"/>
        <v>9.6799031724349488E-7</v>
      </c>
    </row>
    <row r="1689" spans="1:3">
      <c r="A1689">
        <f>calculations!$C$39/fugacity!B1689</f>
        <v>1.3549817944718075E-6</v>
      </c>
      <c r="B1689">
        <f>EXP(calculations!$C$44)*EXP(-calculations!$C$43*(fugacity!A1689-1000)/(calculations!$C$41*calculations!$C$42))</f>
        <v>3.8805474488518706E-7</v>
      </c>
      <c r="C1689" s="14">
        <f t="shared" si="29"/>
        <v>9.6692704958662048E-7</v>
      </c>
    </row>
    <row r="1690" spans="1:3">
      <c r="A1690">
        <f>calculations!$C$39/fugacity!B1690</f>
        <v>1.3538683977241228E-6</v>
      </c>
      <c r="B1690">
        <f>EXP(calculations!$C$44)*EXP(-calculations!$C$43*(fugacity!A1690-1000)/(calculations!$C$41*calculations!$C$42))</f>
        <v>3.8800278996960125E-7</v>
      </c>
      <c r="C1690" s="14">
        <f t="shared" si="29"/>
        <v>9.658656077545215E-7</v>
      </c>
    </row>
    <row r="1691" spans="1:3">
      <c r="A1691">
        <f>calculations!$C$39/fugacity!B1691</f>
        <v>1.3527568292438428E-6</v>
      </c>
      <c r="B1691">
        <f>EXP(calculations!$C$44)*EXP(-calculations!$C$43*(fugacity!A1691-1000)/(calculations!$C$41*calculations!$C$42))</f>
        <v>3.8795084201002687E-7</v>
      </c>
      <c r="C1691" s="14">
        <f t="shared" si="29"/>
        <v>9.648059872338159E-7</v>
      </c>
    </row>
    <row r="1692" spans="1:3">
      <c r="A1692">
        <f>calculations!$C$39/fugacity!B1692</f>
        <v>1.3516470845314666E-6</v>
      </c>
      <c r="B1692">
        <f>EXP(calculations!$C$44)*EXP(-calculations!$C$43*(fugacity!A1692-1000)/(calculations!$C$41*calculations!$C$42))</f>
        <v>3.8789890100553267E-7</v>
      </c>
      <c r="C1692" s="14">
        <f t="shared" si="29"/>
        <v>9.6374818352593394E-7</v>
      </c>
    </row>
    <row r="1693" spans="1:3">
      <c r="A1693">
        <f>calculations!$C$39/fugacity!B1693</f>
        <v>1.3505336788409256E-6</v>
      </c>
      <c r="B1693">
        <f>EXP(calculations!$C$44)*EXP(-calculations!$C$43*(fugacity!A1693-1000)/(calculations!$C$41*calculations!$C$42))</f>
        <v>3.8784696695518738E-7</v>
      </c>
      <c r="C1693" s="14">
        <f t="shared" si="29"/>
        <v>9.626867118857382E-7</v>
      </c>
    </row>
    <row r="1694" spans="1:3">
      <c r="A1694">
        <f>calculations!$C$39/fugacity!B1694</f>
        <v>1.3494275771979337E-6</v>
      </c>
      <c r="B1694">
        <f>EXP(calculations!$C$44)*EXP(-calculations!$C$43*(fugacity!A1694-1000)/(calculations!$C$41*calculations!$C$42))</f>
        <v>3.8779503985806012E-7</v>
      </c>
      <c r="C1694" s="14">
        <f t="shared" si="29"/>
        <v>9.6163253733987367E-7</v>
      </c>
    </row>
    <row r="1695" spans="1:3">
      <c r="A1695">
        <f>calculations!$C$39/fugacity!B1695</f>
        <v>1.3483232858905983E-6</v>
      </c>
      <c r="B1695">
        <f>EXP(calculations!$C$44)*EXP(-calculations!$C$43*(fugacity!A1695-1000)/(calculations!$C$41*calculations!$C$42))</f>
        <v>3.8774311971321978E-7</v>
      </c>
      <c r="C1695" s="14">
        <f t="shared" si="29"/>
        <v>9.6058016617737845E-7</v>
      </c>
    </row>
    <row r="1696" spans="1:3">
      <c r="A1696">
        <f>calculations!$C$39/fugacity!B1696</f>
        <v>1.347215347114365E-6</v>
      </c>
      <c r="B1696">
        <f>EXP(calculations!$C$44)*EXP(-calculations!$C$43*(fugacity!A1696-1000)/(calculations!$C$41*calculations!$C$42))</f>
        <v>3.8769120651973553E-7</v>
      </c>
      <c r="C1696" s="14">
        <f t="shared" si="29"/>
        <v>9.595241405946294E-7</v>
      </c>
    </row>
    <row r="1697" spans="1:3">
      <c r="A1697">
        <f>calculations!$C$39/fugacity!B1697</f>
        <v>1.3461092276651333E-6</v>
      </c>
      <c r="B1697">
        <f>EXP(calculations!$C$44)*EXP(-calculations!$C$43*(fugacity!A1697-1000)/(calculations!$C$41*calculations!$C$42))</f>
        <v>3.8763930027667685E-7</v>
      </c>
      <c r="C1697" s="14">
        <f t="shared" si="29"/>
        <v>9.5846992738845638E-7</v>
      </c>
    </row>
    <row r="1698" spans="1:3">
      <c r="A1698">
        <f>calculations!$C$39/fugacity!B1698</f>
        <v>1.3450103585487159E-6</v>
      </c>
      <c r="B1698">
        <f>EXP(calculations!$C$44)*EXP(-calculations!$C$43*(fugacity!A1698-1000)/(calculations!$C$41*calculations!$C$42))</f>
        <v>3.8758740098311301E-7</v>
      </c>
      <c r="C1698" s="14">
        <f t="shared" si="29"/>
        <v>9.5742295756560295E-7</v>
      </c>
    </row>
    <row r="1699" spans="1:3">
      <c r="A1699">
        <f>calculations!$C$39/fugacity!B1699</f>
        <v>1.343907855428267E-6</v>
      </c>
      <c r="B1699">
        <f>EXP(calculations!$C$44)*EXP(-calculations!$C$43*(fugacity!A1699-1000)/(calculations!$C$41*calculations!$C$42))</f>
        <v>3.8753550863811375E-7</v>
      </c>
      <c r="C1699" s="14">
        <f t="shared" si="29"/>
        <v>9.5637234679015333E-7</v>
      </c>
    </row>
    <row r="1700" spans="1:3">
      <c r="A1700">
        <f>calculations!$C$39/fugacity!B1700</f>
        <v>1.3428071582680243E-6</v>
      </c>
      <c r="B1700">
        <f>EXP(calculations!$C$44)*EXP(-calculations!$C$43*(fugacity!A1700-1000)/(calculations!$C$41*calculations!$C$42))</f>
        <v>3.8748362324074861E-7</v>
      </c>
      <c r="C1700" s="14">
        <f t="shared" si="29"/>
        <v>9.5532353502727564E-7</v>
      </c>
    </row>
    <row r="1701" spans="1:3">
      <c r="A1701">
        <f>calculations!$C$39/fugacity!B1701</f>
        <v>1.3417082626342275E-6</v>
      </c>
      <c r="B1701">
        <f>EXP(calculations!$C$44)*EXP(-calculations!$C$43*(fugacity!A1701-1000)/(calculations!$C$41*calculations!$C$42))</f>
        <v>3.8743174479008739E-7</v>
      </c>
      <c r="C1701" s="14">
        <f t="shared" si="29"/>
        <v>9.5427651784414008E-7</v>
      </c>
    </row>
    <row r="1702" spans="1:3">
      <c r="A1702">
        <f>calculations!$C$39/fugacity!B1702</f>
        <v>1.3406111641076172E-6</v>
      </c>
      <c r="B1702">
        <f>EXP(calculations!$C$44)*EXP(-calculations!$C$43*(fugacity!A1702-1000)/(calculations!$C$41*calculations!$C$42))</f>
        <v>3.8737987328520016E-7</v>
      </c>
      <c r="C1702" s="14">
        <f t="shared" si="29"/>
        <v>9.5323129082241705E-7</v>
      </c>
    </row>
    <row r="1703" spans="1:3">
      <c r="A1703">
        <f>calculations!$C$39/fugacity!B1703</f>
        <v>1.3395158582833778E-6</v>
      </c>
      <c r="B1703">
        <f>EXP(calculations!$C$44)*EXP(-calculations!$C$43*(fugacity!A1703-1000)/(calculations!$C$41*calculations!$C$42))</f>
        <v>3.8732800872515686E-7</v>
      </c>
      <c r="C1703" s="14">
        <f t="shared" si="29"/>
        <v>9.5218784955822101E-7</v>
      </c>
    </row>
    <row r="1704" spans="1:3">
      <c r="A1704">
        <f>calculations!$C$39/fugacity!B1704</f>
        <v>1.338422340771076E-6</v>
      </c>
      <c r="B1704">
        <f>EXP(calculations!$C$44)*EXP(-calculations!$C$43*(fugacity!A1704-1000)/(calculations!$C$41*calculations!$C$42))</f>
        <v>3.8727615110902772E-7</v>
      </c>
      <c r="C1704" s="14">
        <f t="shared" si="29"/>
        <v>9.5114618966204829E-7</v>
      </c>
    </row>
    <row r="1705" spans="1:3">
      <c r="A1705">
        <f>calculations!$C$39/fugacity!B1705</f>
        <v>1.3373306071946044E-6</v>
      </c>
      <c r="B1705">
        <f>EXP(calculations!$C$44)*EXP(-calculations!$C$43*(fugacity!A1705-1000)/(calculations!$C$41*calculations!$C$42))</f>
        <v>3.8722430043588308E-7</v>
      </c>
      <c r="C1705" s="14">
        <f t="shared" si="29"/>
        <v>9.5010630675872131E-7</v>
      </c>
    </row>
    <row r="1706" spans="1:3">
      <c r="A1706">
        <f>calculations!$C$39/fugacity!B1706</f>
        <v>1.336240653192121E-6</v>
      </c>
      <c r="B1706">
        <f>EXP(calculations!$C$44)*EXP(-calculations!$C$43*(fugacity!A1706-1000)/(calculations!$C$41*calculations!$C$42))</f>
        <v>3.8717245670479336E-7</v>
      </c>
      <c r="C1706" s="14">
        <f t="shared" si="29"/>
        <v>9.4906819648732768E-7</v>
      </c>
    </row>
    <row r="1707" spans="1:3">
      <c r="A1707">
        <f>calculations!$C$39/fugacity!B1707</f>
        <v>1.3351471183162554E-6</v>
      </c>
      <c r="B1707">
        <f>EXP(calculations!$C$44)*EXP(-calculations!$C$43*(fugacity!A1707-1000)/(calculations!$C$41*calculations!$C$42))</f>
        <v>3.8712061991482905E-7</v>
      </c>
      <c r="C1707" s="14">
        <f t="shared" si="29"/>
        <v>9.4802649840142633E-7</v>
      </c>
    </row>
    <row r="1708" spans="1:3">
      <c r="A1708">
        <f>calculations!$C$39/fugacity!B1708</f>
        <v>1.334060719145908E-6</v>
      </c>
      <c r="B1708">
        <f>EXP(calculations!$C$44)*EXP(-calculations!$C$43*(fugacity!A1708-1000)/(calculations!$C$41*calculations!$C$42))</f>
        <v>3.8706879006506096E-7</v>
      </c>
      <c r="C1708" s="14">
        <f t="shared" si="29"/>
        <v>9.4699192908084701E-7</v>
      </c>
    </row>
    <row r="1709" spans="1:3">
      <c r="A1709">
        <f>calculations!$C$39/fugacity!B1709</f>
        <v>1.3329707478753991E-6</v>
      </c>
      <c r="B1709">
        <f>EXP(calculations!$C$44)*EXP(-calculations!$C$43*(fugacity!A1709-1000)/(calculations!$C$41*calculations!$C$42))</f>
        <v>3.8701696715455979E-7</v>
      </c>
      <c r="C1709" s="14">
        <f t="shared" si="29"/>
        <v>9.459537807208393E-7</v>
      </c>
    </row>
    <row r="1710" spans="1:3">
      <c r="A1710">
        <f>calculations!$C$39/fugacity!B1710</f>
        <v>1.3318878861746358E-6</v>
      </c>
      <c r="B1710">
        <f>EXP(calculations!$C$44)*EXP(-calculations!$C$43*(fugacity!A1710-1000)/(calculations!$C$41*calculations!$C$42))</f>
        <v>3.8696515118239654E-7</v>
      </c>
      <c r="C1710" s="14">
        <f t="shared" si="29"/>
        <v>9.4492273499223921E-7</v>
      </c>
    </row>
    <row r="1711" spans="1:3">
      <c r="A1711">
        <f>calculations!$C$39/fugacity!B1711</f>
        <v>1.3308014611182377E-6</v>
      </c>
      <c r="B1711">
        <f>EXP(calculations!$C$44)*EXP(-calculations!$C$43*(fugacity!A1711-1000)/(calculations!$C$41*calculations!$C$42))</f>
        <v>3.8691334214764225E-7</v>
      </c>
      <c r="C1711" s="14">
        <f t="shared" si="29"/>
        <v>9.4388811897059543E-7</v>
      </c>
    </row>
    <row r="1712" spans="1:3">
      <c r="A1712">
        <f>calculations!$C$39/fugacity!B1712</f>
        <v>1.3297168070178038E-6</v>
      </c>
      <c r="B1712">
        <f>EXP(calculations!$C$44)*EXP(-calculations!$C$43*(fugacity!A1712-1000)/(calculations!$C$41*calculations!$C$42))</f>
        <v>3.8686154004936803E-7</v>
      </c>
      <c r="C1712" s="14">
        <f t="shared" si="29"/>
        <v>9.4285526696843579E-7</v>
      </c>
    </row>
    <row r="1713" spans="1:3">
      <c r="A1713">
        <f>calculations!$C$39/fugacity!B1713</f>
        <v>1.3286339195466695E-6</v>
      </c>
      <c r="B1713">
        <f>EXP(calculations!$C$44)*EXP(-calculations!$C$43*(fugacity!A1713-1000)/(calculations!$C$41*calculations!$C$42))</f>
        <v>3.8680974488664532E-7</v>
      </c>
      <c r="C1713" s="14">
        <f t="shared" si="29"/>
        <v>9.4182417466002422E-7</v>
      </c>
    </row>
    <row r="1714" spans="1:3">
      <c r="A1714">
        <f>calculations!$C$39/fugacity!B1714</f>
        <v>1.3275527943922536E-6</v>
      </c>
      <c r="B1714">
        <f>EXP(calculations!$C$44)*EXP(-calculations!$C$43*(fugacity!A1714-1000)/(calculations!$C$41*calculations!$C$42))</f>
        <v>3.8675795665854541E-7</v>
      </c>
      <c r="C1714" s="14">
        <f t="shared" si="29"/>
        <v>9.4079483773370816E-7</v>
      </c>
    </row>
    <row r="1715" spans="1:3">
      <c r="A1715">
        <f>calculations!$C$39/fugacity!B1715</f>
        <v>1.3264734272559998E-6</v>
      </c>
      <c r="B1715">
        <f>EXP(calculations!$C$44)*EXP(-calculations!$C$43*(fugacity!A1715-1000)/(calculations!$C$41*calculations!$C$42))</f>
        <v>3.8670617536413994E-7</v>
      </c>
      <c r="C1715" s="14">
        <f t="shared" si="29"/>
        <v>9.3976725189185982E-7</v>
      </c>
    </row>
    <row r="1716" spans="1:3">
      <c r="A1716">
        <f>calculations!$C$39/fugacity!B1716</f>
        <v>1.3253958138533205E-6</v>
      </c>
      <c r="B1716">
        <f>EXP(calculations!$C$44)*EXP(-calculations!$C$43*(fugacity!A1716-1000)/(calculations!$C$41*calculations!$C$42))</f>
        <v>3.8665440100250056E-7</v>
      </c>
      <c r="C1716" s="14">
        <f t="shared" si="29"/>
        <v>9.3874141285081991E-7</v>
      </c>
    </row>
    <row r="1717" spans="1:3">
      <c r="A1717">
        <f>calculations!$C$39/fugacity!B1717</f>
        <v>1.3243199499135394E-6</v>
      </c>
      <c r="B1717">
        <f>EXP(calculations!$C$44)*EXP(-calculations!$C$43*(fugacity!A1717-1000)/(calculations!$C$41*calculations!$C$42))</f>
        <v>3.866026335726991E-7</v>
      </c>
      <c r="C1717" s="14">
        <f t="shared" si="29"/>
        <v>9.3771731634084041E-7</v>
      </c>
    </row>
    <row r="1718" spans="1:3">
      <c r="A1718">
        <f>calculations!$C$39/fugacity!B1718</f>
        <v>1.3232458311798359E-6</v>
      </c>
      <c r="B1718">
        <f>EXP(calculations!$C$44)*EXP(-calculations!$C$43*(fugacity!A1718-1000)/(calculations!$C$41*calculations!$C$42))</f>
        <v>3.8655087307380745E-7</v>
      </c>
      <c r="C1718" s="14">
        <f t="shared" si="29"/>
        <v>9.366949581060284E-7</v>
      </c>
    </row>
    <row r="1719" spans="1:3">
      <c r="A1719">
        <f>calculations!$C$39/fugacity!B1719</f>
        <v>1.3221682009364272E-6</v>
      </c>
      <c r="B1719">
        <f>EXP(calculations!$C$44)*EXP(-calculations!$C$43*(fugacity!A1719-1000)/(calculations!$C$41*calculations!$C$42))</f>
        <v>3.8649911950489771E-7</v>
      </c>
      <c r="C1719" s="14">
        <f t="shared" si="29"/>
        <v>9.3566908143152947E-7</v>
      </c>
    </row>
    <row r="1720" spans="1:3">
      <c r="A1720">
        <f>calculations!$C$39/fugacity!B1720</f>
        <v>1.3210975684025641E-6</v>
      </c>
      <c r="B1720">
        <f>EXP(calculations!$C$44)*EXP(-calculations!$C$43*(fugacity!A1720-1000)/(calculations!$C$41*calculations!$C$42))</f>
        <v>3.8644737286504195E-7</v>
      </c>
      <c r="C1720" s="14">
        <f t="shared" si="29"/>
        <v>9.3465019553752212E-7</v>
      </c>
    </row>
    <row r="1721" spans="1:3">
      <c r="A1721">
        <f>calculations!$C$39/fugacity!B1721</f>
        <v>1.3200234329204078E-6</v>
      </c>
      <c r="B1721">
        <f>EXP(calculations!$C$44)*EXP(-calculations!$C$43*(fugacity!A1721-1000)/(calculations!$C$41*calculations!$C$42))</f>
        <v>3.8639563315331265E-7</v>
      </c>
      <c r="C1721" s="14">
        <f t="shared" si="29"/>
        <v>9.3362779976709505E-7</v>
      </c>
    </row>
    <row r="1722" spans="1:3">
      <c r="A1722">
        <f>calculations!$C$39/fugacity!B1722</f>
        <v>1.3189562696414761E-6</v>
      </c>
      <c r="B1722">
        <f>EXP(calculations!$C$44)*EXP(-calculations!$C$43*(fugacity!A1722-1000)/(calculations!$C$41*calculations!$C$42))</f>
        <v>3.8634390036878207E-7</v>
      </c>
      <c r="C1722" s="14">
        <f t="shared" si="29"/>
        <v>9.3261236927269405E-7</v>
      </c>
    </row>
    <row r="1723" spans="1:3">
      <c r="A1723">
        <f>calculations!$C$39/fugacity!B1723</f>
        <v>1.3178856119477995E-6</v>
      </c>
      <c r="B1723">
        <f>EXP(calculations!$C$44)*EXP(-calculations!$C$43*(fugacity!A1723-1000)/(calculations!$C$41*calculations!$C$42))</f>
        <v>3.862921745105228E-7</v>
      </c>
      <c r="C1723" s="14">
        <f t="shared" si="29"/>
        <v>9.3159343743727665E-7</v>
      </c>
    </row>
    <row r="1724" spans="1:3">
      <c r="A1724">
        <f>calculations!$C$39/fugacity!B1724</f>
        <v>1.31681669104884E-6</v>
      </c>
      <c r="B1724">
        <f>EXP(calculations!$C$44)*EXP(-calculations!$C$43*(fugacity!A1724-1000)/(calculations!$C$41*calculations!$C$42))</f>
        <v>3.862404555776076E-7</v>
      </c>
      <c r="C1724" s="14">
        <f t="shared" si="29"/>
        <v>9.305762354712325E-7</v>
      </c>
    </row>
    <row r="1725" spans="1:3">
      <c r="A1725">
        <f>calculations!$C$39/fugacity!B1725</f>
        <v>1.3157495027219439E-6</v>
      </c>
      <c r="B1725">
        <f>EXP(calculations!$C$44)*EXP(-calculations!$C$43*(fugacity!A1725-1000)/(calculations!$C$41*calculations!$C$42))</f>
        <v>3.8618874356910914E-7</v>
      </c>
      <c r="C1725" s="14">
        <f t="shared" si="29"/>
        <v>9.2956075915283483E-7</v>
      </c>
    </row>
    <row r="1726" spans="1:3">
      <c r="A1726">
        <f>calculations!$C$39/fugacity!B1726</f>
        <v>1.3146840427581349E-6</v>
      </c>
      <c r="B1726">
        <f>EXP(calculations!$C$44)*EXP(-calculations!$C$43*(fugacity!A1726-1000)/(calculations!$C$41*calculations!$C$42))</f>
        <v>3.8613703848410044E-7</v>
      </c>
      <c r="C1726" s="14">
        <f t="shared" ref="C1726:C1789" si="30">A1726-B1726</f>
        <v>9.2854700427403456E-7</v>
      </c>
    </row>
    <row r="1727" spans="1:3">
      <c r="A1727">
        <f>calculations!$C$39/fugacity!B1727</f>
        <v>1.3136203069620589E-6</v>
      </c>
      <c r="B1727">
        <f>EXP(calculations!$C$44)*EXP(-calculations!$C$43*(fugacity!A1727-1000)/(calculations!$C$41*calculations!$C$42))</f>
        <v>3.8608534032165443E-7</v>
      </c>
      <c r="C1727" s="14">
        <f t="shared" si="30"/>
        <v>9.2753496664040456E-7</v>
      </c>
    </row>
    <row r="1728" spans="1:3">
      <c r="A1728">
        <f>calculations!$C$39/fugacity!B1728</f>
        <v>1.3125582911519288E-6</v>
      </c>
      <c r="B1728">
        <f>EXP(calculations!$C$44)*EXP(-calculations!$C$43*(fugacity!A1728-1000)/(calculations!$C$41*calculations!$C$42))</f>
        <v>3.8603364908084445E-7</v>
      </c>
      <c r="C1728" s="14">
        <f t="shared" si="30"/>
        <v>9.2652464207108445E-7</v>
      </c>
    </row>
    <row r="1729" spans="1:3">
      <c r="A1729">
        <f>calculations!$C$39/fugacity!B1729</f>
        <v>1.3114979911594708E-6</v>
      </c>
      <c r="B1729">
        <f>EXP(calculations!$C$44)*EXP(-calculations!$C$43*(fugacity!A1729-1000)/(calculations!$C$41*calculations!$C$42))</f>
        <v>3.8598196476074363E-7</v>
      </c>
      <c r="C1729" s="14">
        <f t="shared" si="30"/>
        <v>9.2551602639872718E-7</v>
      </c>
    </row>
    <row r="1730" spans="1:3">
      <c r="A1730">
        <f>calculations!$C$39/fugacity!B1730</f>
        <v>1.3104394028298672E-6</v>
      </c>
      <c r="B1730">
        <f>EXP(calculations!$C$44)*EXP(-calculations!$C$43*(fugacity!A1730-1000)/(calculations!$C$41*calculations!$C$42))</f>
        <v>3.8593028736042549E-7</v>
      </c>
      <c r="C1730" s="14">
        <f t="shared" si="30"/>
        <v>9.2450911546944168E-7</v>
      </c>
    </row>
    <row r="1731" spans="1:3">
      <c r="A1731">
        <f>calculations!$C$39/fugacity!B1731</f>
        <v>1.3093773706838033E-6</v>
      </c>
      <c r="B1731">
        <f>EXP(calculations!$C$44)*EXP(-calculations!$C$43*(fugacity!A1731-1000)/(calculations!$C$41*calculations!$C$42))</f>
        <v>3.8587861687896352E-7</v>
      </c>
      <c r="C1731" s="14">
        <f t="shared" si="30"/>
        <v>9.2349875380483986E-7</v>
      </c>
    </row>
    <row r="1732" spans="1:3">
      <c r="A1732">
        <f>calculations!$C$39/fugacity!B1732</f>
        <v>1.3083222015681603E-6</v>
      </c>
      <c r="B1732">
        <f>EXP(calculations!$C$44)*EXP(-calculations!$C$43*(fugacity!A1732-1000)/(calculations!$C$41*calculations!$C$42))</f>
        <v>3.8582695331543138E-7</v>
      </c>
      <c r="C1732" s="14">
        <f t="shared" si="30"/>
        <v>9.2249524825272888E-7</v>
      </c>
    </row>
    <row r="1733" spans="1:3">
      <c r="A1733">
        <f>calculations!$C$39/fugacity!B1733</f>
        <v>1.307263596991764E-6</v>
      </c>
      <c r="B1733">
        <f>EXP(calculations!$C$44)*EXP(-calculations!$C$43*(fugacity!A1733-1000)/(calculations!$C$41*calculations!$C$42))</f>
        <v>3.8577529666890286E-7</v>
      </c>
      <c r="C1733" s="14">
        <f t="shared" si="30"/>
        <v>9.2148830032286112E-7</v>
      </c>
    </row>
    <row r="1734" spans="1:3">
      <c r="A1734">
        <f>calculations!$C$39/fugacity!B1734</f>
        <v>1.306211830550831E-6</v>
      </c>
      <c r="B1734">
        <f>EXP(calculations!$C$44)*EXP(-calculations!$C$43*(fugacity!A1734-1000)/(calculations!$C$41*calculations!$C$42))</f>
        <v>3.8572364693845198E-7</v>
      </c>
      <c r="C1734" s="14">
        <f t="shared" si="30"/>
        <v>9.2048818361237912E-7</v>
      </c>
    </row>
    <row r="1735" spans="1:3">
      <c r="A1735">
        <f>calculations!$C$39/fugacity!B1735</f>
        <v>1.3051566369777893E-6</v>
      </c>
      <c r="B1735">
        <f>EXP(calculations!$C$44)*EXP(-calculations!$C$43*(fugacity!A1735-1000)/(calculations!$C$41*calculations!$C$42))</f>
        <v>3.8567200412315261E-7</v>
      </c>
      <c r="C1735" s="14">
        <f t="shared" si="30"/>
        <v>9.1948463285463665E-7</v>
      </c>
    </row>
    <row r="1736" spans="1:3">
      <c r="A1736">
        <f>calculations!$C$39/fugacity!B1736</f>
        <v>1.3041031468569974E-6</v>
      </c>
      <c r="B1736">
        <f>EXP(calculations!$C$44)*EXP(-calculations!$C$43*(fugacity!A1736-1000)/(calculations!$C$41*calculations!$C$42))</f>
        <v>3.8562036822207901E-7</v>
      </c>
      <c r="C1736" s="14">
        <f t="shared" si="30"/>
        <v>9.1848277863491829E-7</v>
      </c>
    </row>
    <row r="1737" spans="1:3">
      <c r="A1737">
        <f>calculations!$C$39/fugacity!B1737</f>
        <v>1.3030513560668286E-6</v>
      </c>
      <c r="B1737">
        <f>EXP(calculations!$C$44)*EXP(-calculations!$C$43*(fugacity!A1737-1000)/(calculations!$C$41*calculations!$C$42))</f>
        <v>3.8556873923430542E-7</v>
      </c>
      <c r="C1737" s="14">
        <f t="shared" si="30"/>
        <v>9.1748261683252321E-7</v>
      </c>
    </row>
    <row r="1738" spans="1:3">
      <c r="A1738">
        <f>calculations!$C$39/fugacity!B1738</f>
        <v>1.3020012604989425E-6</v>
      </c>
      <c r="B1738">
        <f>EXP(calculations!$C$44)*EXP(-calculations!$C$43*(fugacity!A1738-1000)/(calculations!$C$41*calculations!$C$42))</f>
        <v>3.8551711715890634E-7</v>
      </c>
      <c r="C1738" s="14">
        <f t="shared" si="30"/>
        <v>9.1648414334003619E-7</v>
      </c>
    </row>
    <row r="1739" spans="1:3">
      <c r="A1739">
        <f>calculations!$C$39/fugacity!B1739</f>
        <v>1.300952856058231E-6</v>
      </c>
      <c r="B1739">
        <f>EXP(calculations!$C$44)*EXP(-calculations!$C$43*(fugacity!A1739-1000)/(calculations!$C$41*calculations!$C$42))</f>
        <v>3.854655019949562E-7</v>
      </c>
      <c r="C1739" s="14">
        <f t="shared" si="30"/>
        <v>9.1548735406327477E-7</v>
      </c>
    </row>
    <row r="1740" spans="1:3">
      <c r="A1740">
        <f>calculations!$C$39/fugacity!B1740</f>
        <v>1.2999061386627657E-6</v>
      </c>
      <c r="B1740">
        <f>EXP(calculations!$C$44)*EXP(-calculations!$C$43*(fugacity!A1740-1000)/(calculations!$C$41*calculations!$C$42))</f>
        <v>3.8541389374152969E-7</v>
      </c>
      <c r="C1740" s="14">
        <f t="shared" si="30"/>
        <v>9.1449224492123591E-7</v>
      </c>
    </row>
    <row r="1741" spans="1:3">
      <c r="A1741">
        <f>calculations!$C$39/fugacity!B1741</f>
        <v>1.298861104243744E-6</v>
      </c>
      <c r="B1741">
        <f>EXP(calculations!$C$44)*EXP(-calculations!$C$43*(fugacity!A1741-1000)/(calculations!$C$41*calculations!$C$42))</f>
        <v>3.8536229239770156E-7</v>
      </c>
      <c r="C1741" s="14">
        <f t="shared" si="30"/>
        <v>9.1349881184604239E-7</v>
      </c>
    </row>
    <row r="1742" spans="1:3">
      <c r="A1742">
        <f>calculations!$C$39/fugacity!B1742</f>
        <v>1.2978177487454374E-6</v>
      </c>
      <c r="B1742">
        <f>EXP(calculations!$C$44)*EXP(-calculations!$C$43*(fugacity!A1742-1000)/(calculations!$C$41*calculations!$C$42))</f>
        <v>3.8531069796254679E-7</v>
      </c>
      <c r="C1742" s="14">
        <f t="shared" si="30"/>
        <v>9.1250705078289064E-7</v>
      </c>
    </row>
    <row r="1743" spans="1:3">
      <c r="A1743">
        <f>calculations!$C$39/fugacity!B1743</f>
        <v>1.2967710155014969E-6</v>
      </c>
      <c r="B1743">
        <f>EXP(calculations!$C$44)*EXP(-calculations!$C$43*(fugacity!A1743-1000)/(calculations!$C$41*calculations!$C$42))</f>
        <v>3.8525911043514036E-7</v>
      </c>
      <c r="C1743" s="14">
        <f t="shared" si="30"/>
        <v>9.1151190506635652E-7</v>
      </c>
    </row>
    <row r="1744" spans="1:3">
      <c r="A1744">
        <f>calculations!$C$39/fugacity!B1744</f>
        <v>1.2957310138305737E-6</v>
      </c>
      <c r="B1744">
        <f>EXP(calculations!$C$44)*EXP(-calculations!$C$43*(fugacity!A1744-1000)/(calculations!$C$41*calculations!$C$42))</f>
        <v>3.8520752981455747E-7</v>
      </c>
      <c r="C1744" s="14">
        <f t="shared" si="30"/>
        <v>9.1052348401601619E-7</v>
      </c>
    </row>
    <row r="1745" spans="1:3">
      <c r="A1745">
        <f>calculations!$C$39/fugacity!B1745</f>
        <v>1.2946876425699182E-6</v>
      </c>
      <c r="B1745">
        <f>EXP(calculations!$C$44)*EXP(-calculations!$C$43*(fugacity!A1745-1000)/(calculations!$C$41*calculations!$C$42))</f>
        <v>3.8515595609987332E-7</v>
      </c>
      <c r="C1745" s="14">
        <f t="shared" si="30"/>
        <v>9.0953168647004494E-7</v>
      </c>
    </row>
    <row r="1746" spans="1:3">
      <c r="A1746">
        <f>calculations!$C$39/fugacity!B1746</f>
        <v>1.2936509785812004E-6</v>
      </c>
      <c r="B1746">
        <f>EXP(calculations!$C$44)*EXP(-calculations!$C$43*(fugacity!A1746-1000)/(calculations!$C$41*calculations!$C$42))</f>
        <v>3.8510438929016333E-7</v>
      </c>
      <c r="C1746" s="14">
        <f t="shared" si="30"/>
        <v>9.0854658929103711E-7</v>
      </c>
    </row>
    <row r="1747" spans="1:3">
      <c r="A1747">
        <f>calculations!$C$39/fugacity!B1747</f>
        <v>1.2926109531323643E-6</v>
      </c>
      <c r="B1747">
        <f>EXP(calculations!$C$44)*EXP(-calculations!$C$43*(fugacity!A1747-1000)/(calculations!$C$41*calculations!$C$42))</f>
        <v>3.8505282938450305E-7</v>
      </c>
      <c r="C1747" s="14">
        <f t="shared" si="30"/>
        <v>9.075581237478613E-7</v>
      </c>
    </row>
    <row r="1748" spans="1:3">
      <c r="A1748">
        <f>calculations!$C$39/fugacity!B1748</f>
        <v>1.29157259858868E-6</v>
      </c>
      <c r="B1748">
        <f>EXP(calculations!$C$44)*EXP(-calculations!$C$43*(fugacity!A1748-1000)/(calculations!$C$41*calculations!$C$42))</f>
        <v>3.8500127638196817E-7</v>
      </c>
      <c r="C1748" s="14">
        <f t="shared" si="30"/>
        <v>9.0657132220671191E-7</v>
      </c>
    </row>
    <row r="1749" spans="1:3">
      <c r="A1749">
        <f>calculations!$C$39/fugacity!B1749</f>
        <v>1.2905409150792042E-6</v>
      </c>
      <c r="B1749">
        <f>EXP(calculations!$C$44)*EXP(-calculations!$C$43*(fugacity!A1749-1000)/(calculations!$C$41*calculations!$C$42))</f>
        <v>3.8494973028163437E-7</v>
      </c>
      <c r="C1749" s="14">
        <f t="shared" si="30"/>
        <v>9.0559118479756988E-7</v>
      </c>
    </row>
    <row r="1750" spans="1:3">
      <c r="A1750">
        <f>calculations!$C$39/fugacity!B1750</f>
        <v>1.2895058822647082E-6</v>
      </c>
      <c r="B1750">
        <f>EXP(calculations!$C$44)*EXP(-calculations!$C$43*(fugacity!A1750-1000)/(calculations!$C$41*calculations!$C$42))</f>
        <v>3.8489819108257757E-7</v>
      </c>
      <c r="C1750" s="14">
        <f t="shared" si="30"/>
        <v>9.0460769118213065E-7</v>
      </c>
    </row>
    <row r="1751" spans="1:3">
      <c r="A1751">
        <f>calculations!$C$39/fugacity!B1751</f>
        <v>1.2884725083428678E-6</v>
      </c>
      <c r="B1751">
        <f>EXP(calculations!$C$44)*EXP(-calculations!$C$43*(fugacity!A1751-1000)/(calculations!$C$41*calculations!$C$42))</f>
        <v>3.8484665878387384E-7</v>
      </c>
      <c r="C1751" s="14">
        <f t="shared" si="30"/>
        <v>9.0362584955899386E-7</v>
      </c>
    </row>
    <row r="1752" spans="1:3">
      <c r="A1752">
        <f>calculations!$C$39/fugacity!B1752</f>
        <v>1.2874358091891038E-6</v>
      </c>
      <c r="B1752">
        <f>EXP(calculations!$C$44)*EXP(-calculations!$C$43*(fugacity!A1752-1000)/(calculations!$C$41*calculations!$C$42))</f>
        <v>3.8479513338459926E-7</v>
      </c>
      <c r="C1752" s="14">
        <f t="shared" si="30"/>
        <v>9.0264067580450459E-7</v>
      </c>
    </row>
    <row r="1753" spans="1:3">
      <c r="A1753">
        <f>calculations!$C$39/fugacity!B1753</f>
        <v>1.2864057490763105E-6</v>
      </c>
      <c r="B1753">
        <f>EXP(calculations!$C$44)*EXP(-calculations!$C$43*(fugacity!A1753-1000)/(calculations!$C$41*calculations!$C$42))</f>
        <v>3.8474361488383015E-7</v>
      </c>
      <c r="C1753" s="14">
        <f t="shared" si="30"/>
        <v>9.0166213419248046E-7</v>
      </c>
    </row>
    <row r="1754" spans="1:3">
      <c r="A1754">
        <f>calculations!$C$39/fugacity!B1754</f>
        <v>1.2853773359203534E-6</v>
      </c>
      <c r="B1754">
        <f>EXP(calculations!$C$44)*EXP(-calculations!$C$43*(fugacity!A1754-1000)/(calculations!$C$41*calculations!$C$42))</f>
        <v>3.8469210328064286E-7</v>
      </c>
      <c r="C1754" s="14">
        <f t="shared" si="30"/>
        <v>9.0068523263971053E-7</v>
      </c>
    </row>
    <row r="1755" spans="1:3">
      <c r="A1755">
        <f>calculations!$C$39/fugacity!B1755</f>
        <v>1.2843505657744241E-6</v>
      </c>
      <c r="B1755">
        <f>EXP(calculations!$C$44)*EXP(-calculations!$C$43*(fugacity!A1755-1000)/(calculations!$C$41*calculations!$C$42))</f>
        <v>3.8464059857411388E-7</v>
      </c>
      <c r="C1755" s="14">
        <f t="shared" si="30"/>
        <v>8.9970996720031026E-7</v>
      </c>
    </row>
    <row r="1756" spans="1:3">
      <c r="A1756">
        <f>calculations!$C$39/fugacity!B1756</f>
        <v>1.2833204863521853E-6</v>
      </c>
      <c r="B1756">
        <f>EXP(calculations!$C$44)*EXP(-calculations!$C$43*(fugacity!A1756-1000)/(calculations!$C$41*calculations!$C$42))</f>
        <v>3.8458910076331994E-7</v>
      </c>
      <c r="C1756" s="14">
        <f t="shared" si="30"/>
        <v>8.9873138558886535E-7</v>
      </c>
    </row>
    <row r="1757" spans="1:3">
      <c r="A1757">
        <f>calculations!$C$39/fugacity!B1757</f>
        <v>1.2822969983260366E-6</v>
      </c>
      <c r="B1757">
        <f>EXP(calculations!$C$44)*EXP(-calculations!$C$43*(fugacity!A1757-1000)/(calculations!$C$41*calculations!$C$42))</f>
        <v>3.845376098473377E-7</v>
      </c>
      <c r="C1757" s="14">
        <f t="shared" si="30"/>
        <v>8.9775938847869894E-7</v>
      </c>
    </row>
    <row r="1758" spans="1:3">
      <c r="A1758">
        <f>calculations!$C$39/fugacity!B1758</f>
        <v>1.2812702089726291E-6</v>
      </c>
      <c r="B1758">
        <f>EXP(calculations!$C$44)*EXP(-calculations!$C$43*(fugacity!A1758-1000)/(calculations!$C$41*calculations!$C$42))</f>
        <v>3.8448612582524413E-7</v>
      </c>
      <c r="C1758" s="14">
        <f t="shared" si="30"/>
        <v>8.9678408314738501E-7</v>
      </c>
    </row>
    <row r="1759" spans="1:3">
      <c r="A1759">
        <f>calculations!$C$39/fugacity!B1759</f>
        <v>1.2802450626907306E-6</v>
      </c>
      <c r="B1759">
        <f>EXP(calculations!$C$44)*EXP(-calculations!$C$43*(fugacity!A1759-1000)/(calculations!$C$41*calculations!$C$42))</f>
        <v>3.8443464869611617E-7</v>
      </c>
      <c r="C1759" s="14">
        <f t="shared" si="30"/>
        <v>8.958104139946144E-7</v>
      </c>
    </row>
    <row r="1760" spans="1:3">
      <c r="A1760">
        <f>calculations!$C$39/fugacity!B1760</f>
        <v>1.2792264723320592E-6</v>
      </c>
      <c r="B1760">
        <f>EXP(calculations!$C$44)*EXP(-calculations!$C$43*(fugacity!A1760-1000)/(calculations!$C$41*calculations!$C$42))</f>
        <v>3.8438317845903097E-7</v>
      </c>
      <c r="C1760" s="14">
        <f t="shared" si="30"/>
        <v>8.948432938730283E-7</v>
      </c>
    </row>
    <row r="1761" spans="1:3">
      <c r="A1761">
        <f>calculations!$C$39/fugacity!B1761</f>
        <v>1.2782045925314391E-6</v>
      </c>
      <c r="B1761">
        <f>EXP(calculations!$C$44)*EXP(-calculations!$C$43*(fugacity!A1761-1000)/(calculations!$C$41*calculations!$C$42))</f>
        <v>3.843317151130658E-7</v>
      </c>
      <c r="C1761" s="14">
        <f t="shared" si="30"/>
        <v>8.9387287741837329E-7</v>
      </c>
    </row>
    <row r="1762" spans="1:3">
      <c r="A1762">
        <f>calculations!$C$39/fugacity!B1762</f>
        <v>1.2771843440366905E-6</v>
      </c>
      <c r="B1762">
        <f>EXP(calculations!$C$44)*EXP(-calculations!$C$43*(fugacity!A1762-1000)/(calculations!$C$41*calculations!$C$42))</f>
        <v>3.8428025865729808E-7</v>
      </c>
      <c r="C1762" s="14">
        <f t="shared" si="30"/>
        <v>8.9290408537939247E-7</v>
      </c>
    </row>
    <row r="1763" spans="1:3">
      <c r="A1763">
        <f>calculations!$C$39/fugacity!B1763</f>
        <v>1.2761657229446589E-6</v>
      </c>
      <c r="B1763">
        <f>EXP(calculations!$C$44)*EXP(-calculations!$C$43*(fugacity!A1763-1000)/(calculations!$C$41*calculations!$C$42))</f>
        <v>3.8422880909080523E-7</v>
      </c>
      <c r="C1763" s="14">
        <f t="shared" si="30"/>
        <v>8.9193691385385374E-7</v>
      </c>
    </row>
    <row r="1764" spans="1:3">
      <c r="A1764">
        <f>calculations!$C$39/fugacity!B1764</f>
        <v>1.2751487253646321E-6</v>
      </c>
      <c r="B1764">
        <f>EXP(calculations!$C$44)*EXP(-calculations!$C$43*(fugacity!A1764-1000)/(calculations!$C$41*calculations!$C$42))</f>
        <v>3.8417736641266489E-7</v>
      </c>
      <c r="C1764" s="14">
        <f t="shared" si="30"/>
        <v>8.909713589519673E-7</v>
      </c>
    </row>
    <row r="1765" spans="1:3">
      <c r="A1765">
        <f>calculations!$C$39/fugacity!B1765</f>
        <v>1.27413334741829E-6</v>
      </c>
      <c r="B1765">
        <f>EXP(calculations!$C$44)*EXP(-calculations!$C$43*(fugacity!A1765-1000)/(calculations!$C$41*calculations!$C$42))</f>
        <v>3.8412593062195484E-7</v>
      </c>
      <c r="C1765" s="14">
        <f t="shared" si="30"/>
        <v>8.9000741679633523E-7</v>
      </c>
    </row>
    <row r="1766" spans="1:3">
      <c r="A1766">
        <f>calculations!$C$39/fugacity!B1766</f>
        <v>1.2731147152795324E-6</v>
      </c>
      <c r="B1766">
        <f>EXP(calculations!$C$44)*EXP(-calculations!$C$43*(fugacity!A1766-1000)/(calculations!$C$41*calculations!$C$42))</f>
        <v>3.8407450171775295E-7</v>
      </c>
      <c r="C1766" s="14">
        <f t="shared" si="30"/>
        <v>8.8904021356177941E-7</v>
      </c>
    </row>
    <row r="1767" spans="1:3">
      <c r="A1767">
        <f>calculations!$C$39/fugacity!B1767</f>
        <v>1.2721025727552208E-6</v>
      </c>
      <c r="B1767">
        <f>EXP(calculations!$C$44)*EXP(-calculations!$C$43*(fugacity!A1767-1000)/(calculations!$C$41*calculations!$C$42))</f>
        <v>3.840230796991372E-7</v>
      </c>
      <c r="C1767" s="14">
        <f t="shared" si="30"/>
        <v>8.880794930560836E-7</v>
      </c>
    </row>
    <row r="1768" spans="1:3">
      <c r="A1768">
        <f>calculations!$C$39/fugacity!B1768</f>
        <v>1.2710920382850576E-6</v>
      </c>
      <c r="B1768">
        <f>EXP(calculations!$C$44)*EXP(-calculations!$C$43*(fugacity!A1768-1000)/(calculations!$C$41*calculations!$C$42))</f>
        <v>3.8397166456518577E-7</v>
      </c>
      <c r="C1768" s="14">
        <f t="shared" si="30"/>
        <v>8.8712037371987186E-7</v>
      </c>
    </row>
    <row r="1769" spans="1:3">
      <c r="A1769">
        <f>calculations!$C$39/fugacity!B1769</f>
        <v>1.2700782612823649E-6</v>
      </c>
      <c r="B1769">
        <f>EXP(calculations!$C$44)*EXP(-calculations!$C$43*(fugacity!A1769-1000)/(calculations!$C$41*calculations!$C$42))</f>
        <v>3.8392025631497681E-7</v>
      </c>
      <c r="C1769" s="14">
        <f t="shared" si="30"/>
        <v>8.8615800496738807E-7</v>
      </c>
    </row>
    <row r="1770" spans="1:3">
      <c r="A1770">
        <f>calculations!$C$39/fugacity!B1770</f>
        <v>1.2690661000946444E-6</v>
      </c>
      <c r="B1770">
        <f>EXP(calculations!$C$44)*EXP(-calculations!$C$43*(fugacity!A1770-1000)/(calculations!$C$41*calculations!$C$42))</f>
        <v>3.8386885494758876E-7</v>
      </c>
      <c r="C1770" s="14">
        <f t="shared" si="30"/>
        <v>8.8519724514705558E-7</v>
      </c>
    </row>
    <row r="1771" spans="1:3">
      <c r="A1771">
        <f>calculations!$C$39/fugacity!B1771</f>
        <v>1.2680603821938969E-6</v>
      </c>
      <c r="B1771">
        <f>EXP(calculations!$C$44)*EXP(-calculations!$C$43*(fugacity!A1771-1000)/(calculations!$C$41*calculations!$C$42))</f>
        <v>3.8381746046209999E-7</v>
      </c>
      <c r="C1771" s="14">
        <f t="shared" si="30"/>
        <v>8.8424292173179696E-7</v>
      </c>
    </row>
    <row r="1772" spans="1:3">
      <c r="A1772">
        <f>calculations!$C$39/fugacity!B1772</f>
        <v>1.2670514333832858E-6</v>
      </c>
      <c r="B1772">
        <f>EXP(calculations!$C$44)*EXP(-calculations!$C$43*(fugacity!A1772-1000)/(calculations!$C$41*calculations!$C$42))</f>
        <v>3.8376607285758925E-7</v>
      </c>
      <c r="C1772" s="14">
        <f t="shared" si="30"/>
        <v>8.8328536052569651E-7</v>
      </c>
    </row>
    <row r="1773" spans="1:3">
      <c r="A1773">
        <f>calculations!$C$39/fugacity!B1773</f>
        <v>1.2660440888628065E-6</v>
      </c>
      <c r="B1773">
        <f>EXP(calculations!$C$44)*EXP(-calculations!$C$43*(fugacity!A1773-1000)/(calculations!$C$41*calculations!$C$42))</f>
        <v>3.8371469213313528E-7</v>
      </c>
      <c r="C1773" s="14">
        <f t="shared" si="30"/>
        <v>8.8232939672967115E-7</v>
      </c>
    </row>
    <row r="1774" spans="1:3">
      <c r="A1774">
        <f>calculations!$C$39/fugacity!B1774</f>
        <v>1.2650383448091205E-6</v>
      </c>
      <c r="B1774">
        <f>EXP(calculations!$C$44)*EXP(-calculations!$C$43*(fugacity!A1774-1000)/(calculations!$C$41*calculations!$C$42))</f>
        <v>3.8366331828781682E-7</v>
      </c>
      <c r="C1774" s="14">
        <f t="shared" si="30"/>
        <v>8.8137502652130365E-7</v>
      </c>
    </row>
    <row r="1775" spans="1:3">
      <c r="A1775">
        <f>calculations!$C$39/fugacity!B1775</f>
        <v>1.2640341974110282E-6</v>
      </c>
      <c r="B1775">
        <f>EXP(calculations!$C$44)*EXP(-calculations!$C$43*(fugacity!A1775-1000)/(calculations!$C$41*calculations!$C$42))</f>
        <v>3.83611951320713E-7</v>
      </c>
      <c r="C1775" s="14">
        <f t="shared" si="30"/>
        <v>8.8042224609031519E-7</v>
      </c>
    </row>
    <row r="1776" spans="1:3">
      <c r="A1776">
        <f>calculations!$C$39/fugacity!B1776</f>
        <v>1.2630316428694211E-6</v>
      </c>
      <c r="B1776">
        <f>EXP(calculations!$C$44)*EXP(-calculations!$C$43*(fugacity!A1776-1000)/(calculations!$C$41*calculations!$C$42))</f>
        <v>3.8356059123090277E-7</v>
      </c>
      <c r="C1776" s="14">
        <f t="shared" si="30"/>
        <v>8.7947105163851834E-7</v>
      </c>
    </row>
    <row r="1777" spans="1:3">
      <c r="A1777">
        <f>calculations!$C$39/fugacity!B1777</f>
        <v>1.262030677397234E-6</v>
      </c>
      <c r="B1777">
        <f>EXP(calculations!$C$44)*EXP(-calculations!$C$43*(fugacity!A1777-1000)/(calculations!$C$41*calculations!$C$42))</f>
        <v>3.8350923801746546E-7</v>
      </c>
      <c r="C1777" s="14">
        <f t="shared" si="30"/>
        <v>8.7852143937976859E-7</v>
      </c>
    </row>
    <row r="1778" spans="1:3">
      <c r="A1778">
        <f>calculations!$C$39/fugacity!B1778</f>
        <v>1.2610312972193974E-6</v>
      </c>
      <c r="B1778">
        <f>EXP(calculations!$C$44)*EXP(-calculations!$C$43*(fugacity!A1778-1000)/(calculations!$C$41*calculations!$C$42))</f>
        <v>3.834578916794804E-7</v>
      </c>
      <c r="C1778" s="14">
        <f t="shared" si="30"/>
        <v>8.7757340553991707E-7</v>
      </c>
    </row>
    <row r="1779" spans="1:3">
      <c r="A1779">
        <f>calculations!$C$39/fugacity!B1779</f>
        <v>1.2600287282122267E-6</v>
      </c>
      <c r="B1779">
        <f>EXP(calculations!$C$44)*EXP(-calculations!$C$43*(fugacity!A1779-1000)/(calculations!$C$41*calculations!$C$42))</f>
        <v>3.8340655221602707E-7</v>
      </c>
      <c r="C1779" s="14">
        <f t="shared" si="30"/>
        <v>8.7662217599619955E-7</v>
      </c>
    </row>
    <row r="1780" spans="1:3">
      <c r="A1780">
        <f>calculations!$C$39/fugacity!B1780</f>
        <v>1.2590325148858175E-6</v>
      </c>
      <c r="B1780">
        <f>EXP(calculations!$C$44)*EXP(-calculations!$C$43*(fugacity!A1780-1000)/(calculations!$C$41*calculations!$C$42))</f>
        <v>3.8335521962618508E-7</v>
      </c>
      <c r="C1780" s="14">
        <f t="shared" si="30"/>
        <v>8.7567729525963238E-7</v>
      </c>
    </row>
    <row r="1781" spans="1:3">
      <c r="A1781">
        <f>calculations!$C$39/fugacity!B1781</f>
        <v>1.2580331203200867E-6</v>
      </c>
      <c r="B1781">
        <f>EXP(calculations!$C$44)*EXP(-calculations!$C$43*(fugacity!A1781-1000)/(calculations!$C$41*calculations!$C$42))</f>
        <v>3.833038939090341E-7</v>
      </c>
      <c r="C1781" s="14">
        <f t="shared" si="30"/>
        <v>8.7472922641105259E-7</v>
      </c>
    </row>
    <row r="1782" spans="1:3">
      <c r="A1782">
        <f>calculations!$C$39/fugacity!B1782</f>
        <v>1.2570400588161667E-6</v>
      </c>
      <c r="B1782">
        <f>EXP(calculations!$C$44)*EXP(-calculations!$C$43*(fugacity!A1782-1000)/(calculations!$C$41*calculations!$C$42))</f>
        <v>3.8325257506365407E-7</v>
      </c>
      <c r="C1782" s="14">
        <f t="shared" si="30"/>
        <v>8.7378748375251256E-7</v>
      </c>
    </row>
    <row r="1783" spans="1:3">
      <c r="A1783">
        <f>calculations!$C$39/fugacity!B1783</f>
        <v>1.2560438236388244E-6</v>
      </c>
      <c r="B1783">
        <f>EXP(calculations!$C$44)*EXP(-calculations!$C$43*(fugacity!A1783-1000)/(calculations!$C$41*calculations!$C$42))</f>
        <v>3.8320126308912488E-7</v>
      </c>
      <c r="C1783" s="14">
        <f t="shared" si="30"/>
        <v>8.7284256054969955E-7</v>
      </c>
    </row>
    <row r="1784" spans="1:3">
      <c r="A1784">
        <f>calculations!$C$39/fugacity!B1784</f>
        <v>1.255049166292795E-6</v>
      </c>
      <c r="B1784">
        <f>EXP(calculations!$C$44)*EXP(-calculations!$C$43*(fugacity!A1784-1000)/(calculations!$C$41*calculations!$C$42))</f>
        <v>3.8314995798452666E-7</v>
      </c>
      <c r="C1784" s="14">
        <f t="shared" si="30"/>
        <v>8.7189920830826838E-7</v>
      </c>
    </row>
    <row r="1785" spans="1:3">
      <c r="A1785">
        <f>calculations!$C$39/fugacity!B1785</f>
        <v>1.2540560830326047E-6</v>
      </c>
      <c r="B1785">
        <f>EXP(calculations!$C$44)*EXP(-calculations!$C$43*(fugacity!A1785-1000)/(calculations!$C$41*calculations!$C$42))</f>
        <v>3.8309865974893959E-7</v>
      </c>
      <c r="C1785" s="14">
        <f t="shared" si="30"/>
        <v>8.7095742328366502E-7</v>
      </c>
    </row>
    <row r="1786" spans="1:3">
      <c r="A1786">
        <f>calculations!$C$39/fugacity!B1786</f>
        <v>1.2530645701246252E-6</v>
      </c>
      <c r="B1786">
        <f>EXP(calculations!$C$44)*EXP(-calculations!$C$43*(fugacity!A1786-1000)/(calculations!$C$41*calculations!$C$42))</f>
        <v>3.8304736838144404E-7</v>
      </c>
      <c r="C1786" s="14">
        <f t="shared" si="30"/>
        <v>8.7001720174318116E-7</v>
      </c>
    </row>
    <row r="1787" spans="1:3">
      <c r="A1787">
        <f>calculations!$C$39/fugacity!B1787</f>
        <v>1.2520746238470264E-6</v>
      </c>
      <c r="B1787">
        <f>EXP(calculations!$C$44)*EXP(-calculations!$C$43*(fugacity!A1787-1000)/(calculations!$C$41*calculations!$C$42))</f>
        <v>3.8299608388112047E-7</v>
      </c>
      <c r="C1787" s="14">
        <f t="shared" si="30"/>
        <v>8.6907853996590591E-7</v>
      </c>
    </row>
    <row r="1788" spans="1:3">
      <c r="A1788">
        <f>calculations!$C$39/fugacity!B1788</f>
        <v>1.2510862404897308E-6</v>
      </c>
      <c r="B1788">
        <f>EXP(calculations!$C$44)*EXP(-calculations!$C$43*(fugacity!A1788-1000)/(calculations!$C$41*calculations!$C$42))</f>
        <v>3.8294480624704947E-7</v>
      </c>
      <c r="C1788" s="14">
        <f t="shared" si="30"/>
        <v>8.6814143424268124E-7</v>
      </c>
    </row>
    <row r="1789" spans="1:3">
      <c r="A1789">
        <f>calculations!$C$39/fugacity!B1789</f>
        <v>1.2500994163543667E-6</v>
      </c>
      <c r="B1789">
        <f>EXP(calculations!$C$44)*EXP(-calculations!$C$43*(fugacity!A1789-1000)/(calculations!$C$41*calculations!$C$42))</f>
        <v>3.8289353547831169E-7</v>
      </c>
      <c r="C1789" s="14">
        <f t="shared" si="30"/>
        <v>8.6720588087605503E-7</v>
      </c>
    </row>
    <row r="1790" spans="1:3">
      <c r="A1790">
        <f>calculations!$C$39/fugacity!B1790</f>
        <v>1.249114147754221E-6</v>
      </c>
      <c r="B1790">
        <f>EXP(calculations!$C$44)*EXP(-calculations!$C$43*(fugacity!A1790-1000)/(calculations!$C$41*calculations!$C$42))</f>
        <v>3.8284227157398805E-7</v>
      </c>
      <c r="C1790" s="14">
        <f t="shared" ref="C1790:C1853" si="31">A1790-B1790</f>
        <v>8.6627187618023296E-7</v>
      </c>
    </row>
    <row r="1791" spans="1:3">
      <c r="A1791">
        <f>calculations!$C$39/fugacity!B1791</f>
        <v>1.2481257503554046E-6</v>
      </c>
      <c r="B1791">
        <f>EXP(calculations!$C$44)*EXP(-calculations!$C$43*(fugacity!A1791-1000)/(calculations!$C$41*calculations!$C$42))</f>
        <v>3.8279101453315946E-7</v>
      </c>
      <c r="C1791" s="14">
        <f t="shared" si="31"/>
        <v>8.6533473582224517E-7</v>
      </c>
    </row>
    <row r="1792" spans="1:3">
      <c r="A1792">
        <f>calculations!$C$39/fugacity!B1792</f>
        <v>1.2471435891755863E-6</v>
      </c>
      <c r="B1792">
        <f>EXP(calculations!$C$44)*EXP(-calculations!$C$43*(fugacity!A1792-1000)/(calculations!$C$41*calculations!$C$42))</f>
        <v>3.8273976435490701E-7</v>
      </c>
      <c r="C1792" s="14">
        <f t="shared" si="31"/>
        <v>8.6440382482067925E-7</v>
      </c>
    </row>
    <row r="1793" spans="1:3">
      <c r="A1793">
        <f>calculations!$C$39/fugacity!B1793</f>
        <v>1.2461629725229846E-6</v>
      </c>
      <c r="B1793">
        <f>EXP(calculations!$C$44)*EXP(-calculations!$C$43*(fugacity!A1793-1000)/(calculations!$C$41*calculations!$C$42))</f>
        <v>3.8268852103831186E-7</v>
      </c>
      <c r="C1793" s="14">
        <f t="shared" si="31"/>
        <v>8.6347445148467272E-7</v>
      </c>
    </row>
    <row r="1794" spans="1:3">
      <c r="A1794">
        <f>calculations!$C$39/fugacity!B1794</f>
        <v>1.2451792381720136E-6</v>
      </c>
      <c r="B1794">
        <f>EXP(calculations!$C$44)*EXP(-calculations!$C$43*(fugacity!A1794-1000)/(calculations!$C$41*calculations!$C$42))</f>
        <v>3.8263728458245541E-7</v>
      </c>
      <c r="C1794" s="14">
        <f t="shared" si="31"/>
        <v>8.6254195358955816E-7</v>
      </c>
    </row>
    <row r="1795" spans="1:3">
      <c r="A1795">
        <f>calculations!$C$39/fugacity!B1795</f>
        <v>1.2441970557367362E-6</v>
      </c>
      <c r="B1795">
        <f>EXP(calculations!$C$44)*EXP(-calculations!$C$43*(fugacity!A1795-1000)/(calculations!$C$41*calculations!$C$42))</f>
        <v>3.8258605498641901E-7</v>
      </c>
      <c r="C1795" s="14">
        <f t="shared" si="31"/>
        <v>8.6161100075031727E-7</v>
      </c>
    </row>
    <row r="1796" spans="1:3">
      <c r="A1796">
        <f>calculations!$C$39/fugacity!B1796</f>
        <v>1.2432164215476493E-6</v>
      </c>
      <c r="B1796">
        <f>EXP(calculations!$C$44)*EXP(-calculations!$C$43*(fugacity!A1796-1000)/(calculations!$C$41*calculations!$C$42))</f>
        <v>3.8253483224928426E-7</v>
      </c>
      <c r="C1796" s="14">
        <f t="shared" si="31"/>
        <v>8.6068158929836513E-7</v>
      </c>
    </row>
    <row r="1797" spans="1:3">
      <c r="A1797">
        <f>calculations!$C$39/fugacity!B1797</f>
        <v>1.2422419685447939E-6</v>
      </c>
      <c r="B1797">
        <f>EXP(calculations!$C$44)*EXP(-calculations!$C$43*(fugacity!A1797-1000)/(calculations!$C$41*calculations!$C$42))</f>
        <v>3.8248361637013297E-7</v>
      </c>
      <c r="C1797" s="14">
        <f t="shared" si="31"/>
        <v>8.5975835217466097E-7</v>
      </c>
    </row>
    <row r="1798" spans="1:3">
      <c r="A1798">
        <f>calculations!$C$39/fugacity!B1798</f>
        <v>1.2412644125913124E-6</v>
      </c>
      <c r="B1798">
        <f>EXP(calculations!$C$44)*EXP(-calculations!$C$43*(fugacity!A1798-1000)/(calculations!$C$41*calculations!$C$42))</f>
        <v>3.824324073480468E-7</v>
      </c>
      <c r="C1798" s="14">
        <f t="shared" si="31"/>
        <v>8.5883200524326563E-7</v>
      </c>
    </row>
    <row r="1799" spans="1:3">
      <c r="A1799">
        <f>calculations!$C$39/fugacity!B1799</f>
        <v>1.2402883939618889E-6</v>
      </c>
      <c r="B1799">
        <f>EXP(calculations!$C$44)*EXP(-calculations!$C$43*(fugacity!A1799-1000)/(calculations!$C$41*calculations!$C$42))</f>
        <v>3.8238120518210768E-7</v>
      </c>
      <c r="C1799" s="14">
        <f t="shared" si="31"/>
        <v>8.5790718877978118E-7</v>
      </c>
    </row>
    <row r="1800" spans="1:3">
      <c r="A1800">
        <f>calculations!$C$39/fugacity!B1800</f>
        <v>1.2393092942667813E-6</v>
      </c>
      <c r="B1800">
        <f>EXP(calculations!$C$44)*EXP(-calculations!$C$43*(fugacity!A1800-1000)/(calculations!$C$41*calculations!$C$42))</f>
        <v>3.8233000987139784E-7</v>
      </c>
      <c r="C1800" s="14">
        <f t="shared" si="31"/>
        <v>8.5697928439538337E-7</v>
      </c>
    </row>
    <row r="1801" spans="1:3">
      <c r="A1801">
        <f>calculations!$C$39/fugacity!B1801</f>
        <v>1.2383363466691018E-6</v>
      </c>
      <c r="B1801">
        <f>EXP(calculations!$C$44)*EXP(-calculations!$C$43*(fugacity!A1801-1000)/(calculations!$C$41*calculations!$C$42))</f>
        <v>3.8227882141499936E-7</v>
      </c>
      <c r="C1801" s="14">
        <f t="shared" si="31"/>
        <v>8.5605752525410239E-7</v>
      </c>
    </row>
    <row r="1802" spans="1:3">
      <c r="A1802">
        <f>calculations!$C$39/fugacity!B1802</f>
        <v>1.2373649255417626E-6</v>
      </c>
      <c r="B1802">
        <f>EXP(calculations!$C$44)*EXP(-calculations!$C$43*(fugacity!A1802-1000)/(calculations!$C$41*calculations!$C$42))</f>
        <v>3.8222763981199449E-7</v>
      </c>
      <c r="C1802" s="14">
        <f t="shared" si="31"/>
        <v>8.5513728572976814E-7</v>
      </c>
    </row>
    <row r="1803" spans="1:3">
      <c r="A1803">
        <f>calculations!$C$39/fugacity!B1803</f>
        <v>1.2363950272952304E-6</v>
      </c>
      <c r="B1803">
        <f>EXP(calculations!$C$44)*EXP(-calculations!$C$43*(fugacity!A1803-1000)/(calculations!$C$41*calculations!$C$42))</f>
        <v>3.8217646506146573E-7</v>
      </c>
      <c r="C1803" s="14">
        <f t="shared" si="31"/>
        <v>8.5421856223376458E-7</v>
      </c>
    </row>
    <row r="1804" spans="1:3">
      <c r="A1804">
        <f>calculations!$C$39/fugacity!B1804</f>
        <v>1.2354220624891747E-6</v>
      </c>
      <c r="B1804">
        <f>EXP(calculations!$C$44)*EXP(-calculations!$C$43*(fugacity!A1804-1000)/(calculations!$C$41*calculations!$C$42))</f>
        <v>3.8212529716249563E-7</v>
      </c>
      <c r="C1804" s="14">
        <f t="shared" si="31"/>
        <v>8.5329676532667908E-7</v>
      </c>
    </row>
    <row r="1805" spans="1:3">
      <c r="A1805">
        <f>calculations!$C$39/fugacity!B1805</f>
        <v>1.2344552064556996E-6</v>
      </c>
      <c r="B1805">
        <f>EXP(calculations!$C$44)*EXP(-calculations!$C$43*(fugacity!A1805-1000)/(calculations!$C$41*calculations!$C$42))</f>
        <v>3.8207413611416681E-7</v>
      </c>
      <c r="C1805" s="14">
        <f t="shared" si="31"/>
        <v>8.5238107034153282E-7</v>
      </c>
    </row>
    <row r="1806" spans="1:3">
      <c r="A1806">
        <f>calculations!$C$39/fugacity!B1806</f>
        <v>1.2334852910901305E-6</v>
      </c>
      <c r="B1806">
        <f>EXP(calculations!$C$44)*EXP(-calculations!$C$43*(fugacity!A1806-1000)/(calculations!$C$41*calculations!$C$42))</f>
        <v>3.8202298191556214E-7</v>
      </c>
      <c r="C1806" s="14">
        <f t="shared" si="31"/>
        <v>8.514623091745684E-7</v>
      </c>
    </row>
    <row r="1807" spans="1:3">
      <c r="A1807">
        <f>calculations!$C$39/fugacity!B1807</f>
        <v>1.232516898659136E-6</v>
      </c>
      <c r="B1807">
        <f>EXP(calculations!$C$44)*EXP(-calculations!$C$43*(fugacity!A1807-1000)/(calculations!$C$41*calculations!$C$42))</f>
        <v>3.8197183456576455E-7</v>
      </c>
      <c r="C1807" s="14">
        <f t="shared" si="31"/>
        <v>8.5054506409337145E-7</v>
      </c>
    </row>
    <row r="1808" spans="1:3">
      <c r="A1808">
        <f>calculations!$C$39/fugacity!B1808</f>
        <v>1.2315500255786252E-6</v>
      </c>
      <c r="B1808">
        <f>EXP(calculations!$C$44)*EXP(-calculations!$C$43*(fugacity!A1808-1000)/(calculations!$C$41*calculations!$C$42))</f>
        <v>3.8192069406385702E-7</v>
      </c>
      <c r="C1808" s="14">
        <f t="shared" si="31"/>
        <v>8.4962933151476826E-7</v>
      </c>
    </row>
    <row r="1809" spans="1:3">
      <c r="A1809">
        <f>calculations!$C$39/fugacity!B1809</f>
        <v>1.230589218295408E-6</v>
      </c>
      <c r="B1809">
        <f>EXP(calculations!$C$44)*EXP(-calculations!$C$43*(fugacity!A1809-1000)/(calculations!$C$41*calculations!$C$42))</f>
        <v>3.8186956040892279E-7</v>
      </c>
      <c r="C1809" s="14">
        <f t="shared" si="31"/>
        <v>8.4871965788648527E-7</v>
      </c>
    </row>
    <row r="1810" spans="1:3">
      <c r="A1810">
        <f>calculations!$C$39/fugacity!B1810</f>
        <v>1.229625366083745E-6</v>
      </c>
      <c r="B1810">
        <f>EXP(calculations!$C$44)*EXP(-calculations!$C$43*(fugacity!A1810-1000)/(calculations!$C$41*calculations!$C$42))</f>
        <v>3.8181843360004507E-7</v>
      </c>
      <c r="C1810" s="14">
        <f t="shared" si="31"/>
        <v>8.4780693248369997E-7</v>
      </c>
    </row>
    <row r="1811" spans="1:3">
      <c r="A1811">
        <f>calculations!$C$39/fugacity!B1811</f>
        <v>1.2286630225542625E-6</v>
      </c>
      <c r="B1811">
        <f>EXP(calculations!$C$44)*EXP(-calculations!$C$43*(fugacity!A1811-1000)/(calculations!$C$41*calculations!$C$42))</f>
        <v>3.8176731363630725E-7</v>
      </c>
      <c r="C1811" s="14">
        <f t="shared" si="31"/>
        <v>8.4689570891795522E-7</v>
      </c>
    </row>
    <row r="1812" spans="1:3">
      <c r="A1812">
        <f>calculations!$C$39/fugacity!B1812</f>
        <v>1.2276976554719807E-6</v>
      </c>
      <c r="B1812">
        <f>EXP(calculations!$C$44)*EXP(-calculations!$C$43*(fugacity!A1812-1000)/(calculations!$C$41*calculations!$C$42))</f>
        <v>3.8171620051679295E-7</v>
      </c>
      <c r="C1812" s="14">
        <f t="shared" si="31"/>
        <v>8.4598145495518771E-7</v>
      </c>
    </row>
    <row r="1813" spans="1:3">
      <c r="A1813">
        <f>calculations!$C$39/fugacity!B1813</f>
        <v>1.2267383257742962E-6</v>
      </c>
      <c r="B1813">
        <f>EXP(calculations!$C$44)*EXP(-calculations!$C$43*(fugacity!A1813-1000)/(calculations!$C$41*calculations!$C$42))</f>
        <v>3.8166509424058583E-7</v>
      </c>
      <c r="C1813" s="14">
        <f t="shared" si="31"/>
        <v>8.4507323153371033E-7</v>
      </c>
    </row>
    <row r="1814" spans="1:3">
      <c r="A1814">
        <f>calculations!$C$39/fugacity!B1814</f>
        <v>1.2257804941570032E-6</v>
      </c>
      <c r="B1814">
        <f>EXP(calculations!$C$44)*EXP(-calculations!$C$43*(fugacity!A1814-1000)/(calculations!$C$41*calculations!$C$42))</f>
        <v>3.8161399480676963E-7</v>
      </c>
      <c r="C1814" s="14">
        <f t="shared" si="31"/>
        <v>8.4416649935023354E-7</v>
      </c>
    </row>
    <row r="1815" spans="1:3">
      <c r="A1815">
        <f>calculations!$C$39/fugacity!B1815</f>
        <v>1.2248196496259948E-6</v>
      </c>
      <c r="B1815">
        <f>EXP(calculations!$C$44)*EXP(-calculations!$C$43*(fugacity!A1815-1000)/(calculations!$C$41*calculations!$C$42))</f>
        <v>3.8156290221442827E-7</v>
      </c>
      <c r="C1815" s="14">
        <f t="shared" si="31"/>
        <v>8.4325674741156648E-7</v>
      </c>
    </row>
    <row r="1816" spans="1:3">
      <c r="A1816">
        <f>calculations!$C$39/fugacity!B1816</f>
        <v>1.2238648106865084E-6</v>
      </c>
      <c r="B1816">
        <f>EXP(calculations!$C$44)*EXP(-calculations!$C$43*(fugacity!A1816-1000)/(calculations!$C$41*calculations!$C$42))</f>
        <v>3.815118164626458E-7</v>
      </c>
      <c r="C1816" s="14">
        <f t="shared" si="31"/>
        <v>8.4235299422386269E-7</v>
      </c>
    </row>
    <row r="1817" spans="1:3">
      <c r="A1817">
        <f>calculations!$C$39/fugacity!B1817</f>
        <v>1.2229069659038241E-6</v>
      </c>
      <c r="B1817">
        <f>EXP(calculations!$C$44)*EXP(-calculations!$C$43*(fugacity!A1817-1000)/(calculations!$C$41*calculations!$C$42))</f>
        <v>3.8146073755050625E-7</v>
      </c>
      <c r="C1817" s="14">
        <f t="shared" si="31"/>
        <v>8.4144622835331786E-7</v>
      </c>
    </row>
    <row r="1818" spans="1:3">
      <c r="A1818">
        <f>calculations!$C$39/fugacity!B1818</f>
        <v>1.2219551056384053E-6</v>
      </c>
      <c r="B1818">
        <f>EXP(calculations!$C$44)*EXP(-calculations!$C$43*(fugacity!A1818-1000)/(calculations!$C$41*calculations!$C$42))</f>
        <v>3.8140966547709404E-7</v>
      </c>
      <c r="C1818" s="14">
        <f t="shared" si="31"/>
        <v>8.4054544016131131E-7</v>
      </c>
    </row>
    <row r="1819" spans="1:3">
      <c r="A1819">
        <f>calculations!$C$39/fugacity!B1819</f>
        <v>1.2210002465781592E-6</v>
      </c>
      <c r="B1819">
        <f>EXP(calculations!$C$44)*EXP(-calculations!$C$43*(fugacity!A1819-1000)/(calculations!$C$41*calculations!$C$42))</f>
        <v>3.8135860024149346E-7</v>
      </c>
      <c r="C1819" s="14">
        <f t="shared" si="31"/>
        <v>8.3964164633666569E-7</v>
      </c>
    </row>
    <row r="1820" spans="1:3">
      <c r="A1820">
        <f>calculations!$C$39/fugacity!B1820</f>
        <v>1.2200468786429363E-6</v>
      </c>
      <c r="B1820">
        <f>EXP(calculations!$C$44)*EXP(-calculations!$C$43*(fugacity!A1820-1000)/(calculations!$C$41*calculations!$C$42))</f>
        <v>3.8130754184278909E-7</v>
      </c>
      <c r="C1820" s="14">
        <f t="shared" si="31"/>
        <v>8.3873933680014722E-7</v>
      </c>
    </row>
    <row r="1821" spans="1:3">
      <c r="A1821">
        <f>calculations!$C$39/fugacity!B1821</f>
        <v>1.2190949983426108E-6</v>
      </c>
      <c r="B1821">
        <f>EXP(calculations!$C$44)*EXP(-calculations!$C$43*(fugacity!A1821-1000)/(calculations!$C$41*calculations!$C$42))</f>
        <v>3.8125649028006555E-7</v>
      </c>
      <c r="C1821" s="14">
        <f t="shared" si="31"/>
        <v>8.3783850806254531E-7</v>
      </c>
    </row>
    <row r="1822" spans="1:3">
      <c r="A1822">
        <f>calculations!$C$39/fugacity!B1822</f>
        <v>1.21814460219794E-6</v>
      </c>
      <c r="B1822">
        <f>EXP(calculations!$C$44)*EXP(-calculations!$C$43*(fugacity!A1822-1000)/(calculations!$C$41*calculations!$C$42))</f>
        <v>3.8120544555240758E-7</v>
      </c>
      <c r="C1822" s="14">
        <f t="shared" si="31"/>
        <v>8.3693915664553242E-7</v>
      </c>
    </row>
    <row r="1823" spans="1:3">
      <c r="A1823">
        <f>calculations!$C$39/fugacity!B1823</f>
        <v>1.2171956867405221E-6</v>
      </c>
      <c r="B1823">
        <f>EXP(calculations!$C$44)*EXP(-calculations!$C$43*(fugacity!A1823-1000)/(calculations!$C$41*calculations!$C$42))</f>
        <v>3.8115440765890009E-7</v>
      </c>
      <c r="C1823" s="14">
        <f t="shared" si="31"/>
        <v>8.3604127908162205E-7</v>
      </c>
    </row>
    <row r="1824" spans="1:3">
      <c r="A1824">
        <f>calculations!$C$39/fugacity!B1824</f>
        <v>1.2162482485127544E-6</v>
      </c>
      <c r="B1824">
        <f>EXP(calculations!$C$44)*EXP(-calculations!$C$43*(fugacity!A1824-1000)/(calculations!$C$41*calculations!$C$42))</f>
        <v>3.81103376598628E-7</v>
      </c>
      <c r="C1824" s="14">
        <f t="shared" si="31"/>
        <v>8.3514487191412631E-7</v>
      </c>
    </row>
    <row r="1825" spans="1:3">
      <c r="A1825">
        <f>calculations!$C$39/fugacity!B1825</f>
        <v>1.2153022840677909E-6</v>
      </c>
      <c r="B1825">
        <f>EXP(calculations!$C$44)*EXP(-calculations!$C$43*(fugacity!A1825-1000)/(calculations!$C$41*calculations!$C$42))</f>
        <v>3.810523523706766E-7</v>
      </c>
      <c r="C1825" s="14">
        <f t="shared" si="31"/>
        <v>8.3424993169711421E-7</v>
      </c>
    </row>
    <row r="1826" spans="1:3">
      <c r="A1826">
        <f>calculations!$C$39/fugacity!B1826</f>
        <v>1.2143577899695015E-6</v>
      </c>
      <c r="B1826">
        <f>EXP(calculations!$C$44)*EXP(-calculations!$C$43*(fugacity!A1826-1000)/(calculations!$C$41*calculations!$C$42))</f>
        <v>3.8100133497413104E-7</v>
      </c>
      <c r="C1826" s="14">
        <f t="shared" si="31"/>
        <v>8.3335645499537038E-7</v>
      </c>
    </row>
    <row r="1827" spans="1:3">
      <c r="A1827">
        <f>calculations!$C$39/fugacity!B1827</f>
        <v>1.213410338889047E-6</v>
      </c>
      <c r="B1827">
        <f>EXP(calculations!$C$44)*EXP(-calculations!$C$43*(fugacity!A1827-1000)/(calculations!$C$41*calculations!$C$42))</f>
        <v>3.8095032440807675E-7</v>
      </c>
      <c r="C1827" s="14">
        <f t="shared" si="31"/>
        <v>8.3246001448097016E-7</v>
      </c>
    </row>
    <row r="1828" spans="1:3">
      <c r="A1828">
        <f>calculations!$C$39/fugacity!B1828</f>
        <v>1.2124687820812505E-6</v>
      </c>
      <c r="B1828">
        <f>EXP(calculations!$C$44)*EXP(-calculations!$C$43*(fugacity!A1828-1000)/(calculations!$C$41*calculations!$C$42))</f>
        <v>3.8089932067159908E-7</v>
      </c>
      <c r="C1828" s="14">
        <f t="shared" si="31"/>
        <v>8.3156946140965137E-7</v>
      </c>
    </row>
    <row r="1829" spans="1:3">
      <c r="A1829">
        <f>calculations!$C$39/fugacity!B1829</f>
        <v>1.2115242751981928E-6</v>
      </c>
      <c r="B1829">
        <f>EXP(calculations!$C$44)*EXP(-calculations!$C$43*(fugacity!A1829-1000)/(calculations!$C$41*calculations!$C$42))</f>
        <v>3.8084832376378383E-7</v>
      </c>
      <c r="C1829" s="14">
        <f t="shared" si="31"/>
        <v>8.3067595143440895E-7</v>
      </c>
    </row>
    <row r="1830" spans="1:3">
      <c r="A1830">
        <f>calculations!$C$39/fugacity!B1830</f>
        <v>1.2105812387016232E-6</v>
      </c>
      <c r="B1830">
        <f>EXP(calculations!$C$44)*EXP(-calculations!$C$43*(fugacity!A1830-1000)/(calculations!$C$41*calculations!$C$42))</f>
        <v>3.8079733368371667E-7</v>
      </c>
      <c r="C1830" s="14">
        <f t="shared" si="31"/>
        <v>8.2978390501790653E-7</v>
      </c>
    </row>
    <row r="1831" spans="1:3">
      <c r="A1831">
        <f>calculations!$C$39/fugacity!B1831</f>
        <v>1.209644065612129E-6</v>
      </c>
      <c r="B1831">
        <f>EXP(calculations!$C$44)*EXP(-calculations!$C$43*(fugacity!A1831-1000)/(calculations!$C$41*calculations!$C$42))</f>
        <v>3.8074635043048344E-7</v>
      </c>
      <c r="C1831" s="14">
        <f t="shared" si="31"/>
        <v>8.2889771518164557E-7</v>
      </c>
    </row>
    <row r="1832" spans="1:3">
      <c r="A1832">
        <f>calculations!$C$39/fugacity!B1832</f>
        <v>1.2087039527754135E-6</v>
      </c>
      <c r="B1832">
        <f>EXP(calculations!$C$44)*EXP(-calculations!$C$43*(fugacity!A1832-1000)/(calculations!$C$41*calculations!$C$42))</f>
        <v>3.8069537400317009E-7</v>
      </c>
      <c r="C1832" s="14">
        <f t="shared" si="31"/>
        <v>8.2800857877224337E-7</v>
      </c>
    </row>
    <row r="1833" spans="1:3">
      <c r="A1833">
        <f>calculations!$C$39/fugacity!B1833</f>
        <v>1.2077653000802748E-6</v>
      </c>
      <c r="B1833">
        <f>EXP(calculations!$C$44)*EXP(-calculations!$C$43*(fugacity!A1833-1000)/(calculations!$C$41*calculations!$C$42))</f>
        <v>3.8064440440086283E-7</v>
      </c>
      <c r="C1833" s="14">
        <f t="shared" si="31"/>
        <v>8.2712089567941198E-7</v>
      </c>
    </row>
    <row r="1834" spans="1:3">
      <c r="A1834">
        <f>calculations!$C$39/fugacity!B1834</f>
        <v>1.2068281041276122E-6</v>
      </c>
      <c r="B1834">
        <f>EXP(calculations!$C$44)*EXP(-calculations!$C$43*(fugacity!A1834-1000)/(calculations!$C$41*calculations!$C$42))</f>
        <v>3.8059344162264782E-7</v>
      </c>
      <c r="C1834" s="14">
        <f t="shared" si="31"/>
        <v>8.2623466250496439E-7</v>
      </c>
    </row>
    <row r="1835" spans="1:3">
      <c r="A1835">
        <f>calculations!$C$39/fugacity!B1835</f>
        <v>1.2058923615288669E-6</v>
      </c>
      <c r="B1835">
        <f>EXP(calculations!$C$44)*EXP(-calculations!$C$43*(fugacity!A1835-1000)/(calculations!$C$41*calculations!$C$42))</f>
        <v>3.8054248566761147E-7</v>
      </c>
      <c r="C1835" s="14">
        <f t="shared" si="31"/>
        <v>8.2534987586125541E-7</v>
      </c>
    </row>
    <row r="1836" spans="1:3">
      <c r="A1836">
        <f>calculations!$C$39/fugacity!B1836</f>
        <v>1.2049580689059816E-6</v>
      </c>
      <c r="B1836">
        <f>EXP(calculations!$C$44)*EXP(-calculations!$C$43*(fugacity!A1836-1000)/(calculations!$C$41*calculations!$C$42))</f>
        <v>3.8049153653484021E-7</v>
      </c>
      <c r="C1836" s="14">
        <f t="shared" si="31"/>
        <v>8.244665323711414E-7</v>
      </c>
    </row>
    <row r="1837" spans="1:3">
      <c r="A1837">
        <f>calculations!$C$39/fugacity!B1837</f>
        <v>1.2040208671882832E-6</v>
      </c>
      <c r="B1837">
        <f>EXP(calculations!$C$44)*EXP(-calculations!$C$43*(fugacity!A1837-1000)/(calculations!$C$41*calculations!$C$42))</f>
        <v>3.8044059422342063E-7</v>
      </c>
      <c r="C1837" s="14">
        <f t="shared" si="31"/>
        <v>8.2358027296486248E-7</v>
      </c>
    </row>
    <row r="1838" spans="1:3">
      <c r="A1838">
        <f>calculations!$C$39/fugacity!B1838</f>
        <v>1.2030894711610481E-6</v>
      </c>
      <c r="B1838">
        <f>EXP(calculations!$C$44)*EXP(-calculations!$C$43*(fugacity!A1838-1000)/(calculations!$C$41*calculations!$C$42))</f>
        <v>3.8038965873243941E-7</v>
      </c>
      <c r="C1838" s="14">
        <f t="shared" si="31"/>
        <v>8.2269981242860866E-7</v>
      </c>
    </row>
    <row r="1839" spans="1:3">
      <c r="A1839">
        <f>calculations!$C$39/fugacity!B1839</f>
        <v>1.202159515022489E-6</v>
      </c>
      <c r="B1839">
        <f>EXP(calculations!$C$44)*EXP(-calculations!$C$43*(fugacity!A1839-1000)/(calculations!$C$41*calculations!$C$42))</f>
        <v>3.8033873006098354E-7</v>
      </c>
      <c r="C1839" s="14">
        <f t="shared" si="31"/>
        <v>8.2182078496150555E-7</v>
      </c>
    </row>
    <row r="1840" spans="1:3">
      <c r="A1840">
        <f>calculations!$C$39/fugacity!B1840</f>
        <v>1.2012266599265205E-6</v>
      </c>
      <c r="B1840">
        <f>EXP(calculations!$C$44)*EXP(-calculations!$C$43*(fugacity!A1840-1000)/(calculations!$C$41*calculations!$C$42))</f>
        <v>3.8028780820813983E-7</v>
      </c>
      <c r="C1840" s="14">
        <f t="shared" si="31"/>
        <v>8.2093885171838067E-7</v>
      </c>
    </row>
    <row r="1841" spans="1:3">
      <c r="A1841">
        <f>calculations!$C$39/fugacity!B1841</f>
        <v>1.2002952514669892E-6</v>
      </c>
      <c r="B1841">
        <f>EXP(calculations!$C$44)*EXP(-calculations!$C$43*(fugacity!A1841-1000)/(calculations!$C$41*calculations!$C$42))</f>
        <v>3.8023689317299544E-7</v>
      </c>
      <c r="C1841" s="14">
        <f t="shared" si="31"/>
        <v>8.2005835829399373E-7</v>
      </c>
    </row>
    <row r="1842" spans="1:3">
      <c r="A1842">
        <f>calculations!$C$39/fugacity!B1842</f>
        <v>1.1993696083652118E-6</v>
      </c>
      <c r="B1842">
        <f>EXP(calculations!$C$44)*EXP(-calculations!$C$43*(fugacity!A1842-1000)/(calculations!$C$41*calculations!$C$42))</f>
        <v>3.8018598495463759E-7</v>
      </c>
      <c r="C1842" s="14">
        <f t="shared" si="31"/>
        <v>8.1918362341057415E-7</v>
      </c>
    </row>
    <row r="1843" spans="1:3">
      <c r="A1843">
        <f>calculations!$C$39/fugacity!B1843</f>
        <v>1.1984410764119705E-6</v>
      </c>
      <c r="B1843">
        <f>EXP(calculations!$C$44)*EXP(-calculations!$C$43*(fugacity!A1843-1000)/(calculations!$C$41*calculations!$C$42))</f>
        <v>3.8013508355215359E-7</v>
      </c>
      <c r="C1843" s="14">
        <f t="shared" si="31"/>
        <v>8.18305992859817E-7</v>
      </c>
    </row>
    <row r="1844" spans="1:3">
      <c r="A1844">
        <f>calculations!$C$39/fugacity!B1844</f>
        <v>1.1975139810544538E-6</v>
      </c>
      <c r="B1844">
        <f>EXP(calculations!$C$44)*EXP(-calculations!$C$43*(fugacity!A1844-1000)/(calculations!$C$41*calculations!$C$42))</f>
        <v>3.8008418896463087E-7</v>
      </c>
      <c r="C1844" s="14">
        <f t="shared" si="31"/>
        <v>8.1742979208982294E-7</v>
      </c>
    </row>
    <row r="1845" spans="1:3">
      <c r="A1845">
        <f>calculations!$C$39/fugacity!B1845</f>
        <v>1.1965883189612542E-6</v>
      </c>
      <c r="B1845">
        <f>EXP(calculations!$C$44)*EXP(-calculations!$C$43*(fugacity!A1845-1000)/(calculations!$C$41*calculations!$C$42))</f>
        <v>3.8003330119115708E-7</v>
      </c>
      <c r="C1845" s="14">
        <f t="shared" si="31"/>
        <v>8.1655501777009708E-7</v>
      </c>
    </row>
    <row r="1846" spans="1:3">
      <c r="A1846">
        <f>calculations!$C$39/fugacity!B1846</f>
        <v>1.1956640868112572E-6</v>
      </c>
      <c r="B1846">
        <f>EXP(calculations!$C$44)*EXP(-calculations!$C$43*(fugacity!A1846-1000)/(calculations!$C$41*calculations!$C$42))</f>
        <v>3.799824202308198E-7</v>
      </c>
      <c r="C1846" s="14">
        <f t="shared" si="31"/>
        <v>8.1568166658043744E-7</v>
      </c>
    </row>
    <row r="1847" spans="1:3">
      <c r="A1847">
        <f>calculations!$C$39/fugacity!B1847</f>
        <v>1.1947412812936016E-6</v>
      </c>
      <c r="B1847">
        <f>EXP(calculations!$C$44)*EXP(-calculations!$C$43*(fugacity!A1847-1000)/(calculations!$C$41*calculations!$C$42))</f>
        <v>3.7993154608270693E-7</v>
      </c>
      <c r="C1847" s="14">
        <f t="shared" si="31"/>
        <v>8.1480973521089476E-7</v>
      </c>
    </row>
    <row r="1848" spans="1:3">
      <c r="A1848">
        <f>calculations!$C$39/fugacity!B1848</f>
        <v>1.1938198991076384E-6</v>
      </c>
      <c r="B1848">
        <f>EXP(calculations!$C$44)*EXP(-calculations!$C$43*(fugacity!A1848-1000)/(calculations!$C$41*calculations!$C$42))</f>
        <v>3.7988067874590638E-7</v>
      </c>
      <c r="C1848" s="14">
        <f t="shared" si="31"/>
        <v>8.1393922036173201E-7</v>
      </c>
    </row>
    <row r="1849" spans="1:3">
      <c r="A1849">
        <f>calculations!$C$39/fugacity!B1849</f>
        <v>1.1928956613818531E-6</v>
      </c>
      <c r="B1849">
        <f>EXP(calculations!$C$44)*EXP(-calculations!$C$43*(fugacity!A1849-1000)/(calculations!$C$41*calculations!$C$42))</f>
        <v>3.7982981821950627E-7</v>
      </c>
      <c r="C1849" s="14">
        <f t="shared" si="31"/>
        <v>8.1306584316234686E-7</v>
      </c>
    </row>
    <row r="1850" spans="1:3">
      <c r="A1850">
        <f>calculations!$C$39/fugacity!B1850</f>
        <v>1.1919771225799239E-6</v>
      </c>
      <c r="B1850">
        <f>EXP(calculations!$C$44)*EXP(-calculations!$C$43*(fugacity!A1850-1000)/(calculations!$C$41*calculations!$C$42))</f>
        <v>3.7977896450259476E-7</v>
      </c>
      <c r="C1850" s="14">
        <f t="shared" si="31"/>
        <v>8.1219815807732915E-7</v>
      </c>
    </row>
    <row r="1851" spans="1:3">
      <c r="A1851">
        <f>calculations!$C$39/fugacity!B1851</f>
        <v>1.1910599972534424E-6</v>
      </c>
      <c r="B1851">
        <f>EXP(calculations!$C$44)*EXP(-calculations!$C$43*(fugacity!A1851-1000)/(calculations!$C$41*calculations!$C$42))</f>
        <v>3.7972811759426013E-7</v>
      </c>
      <c r="C1851" s="14">
        <f t="shared" si="31"/>
        <v>8.1133187965918231E-7</v>
      </c>
    </row>
    <row r="1852" spans="1:3">
      <c r="A1852">
        <f>calculations!$C$39/fugacity!B1852</f>
        <v>1.1901400262919631E-6</v>
      </c>
      <c r="B1852">
        <f>EXP(calculations!$C$44)*EXP(-calculations!$C$43*(fugacity!A1852-1000)/(calculations!$C$41*calculations!$C$42))</f>
        <v>3.7967727749359076E-7</v>
      </c>
      <c r="C1852" s="14">
        <f t="shared" si="31"/>
        <v>8.1046274879837237E-7</v>
      </c>
    </row>
    <row r="1853" spans="1:3">
      <c r="A1853">
        <f>calculations!$C$39/fugacity!B1853</f>
        <v>1.1892214753989287E-6</v>
      </c>
      <c r="B1853">
        <f>EXP(calculations!$C$44)*EXP(-calculations!$C$43*(fugacity!A1853-1000)/(calculations!$C$41*calculations!$C$42))</f>
        <v>3.7962644419967535E-7</v>
      </c>
      <c r="C1853" s="14">
        <f t="shared" si="31"/>
        <v>8.095950311992533E-7</v>
      </c>
    </row>
    <row r="1854" spans="1:3">
      <c r="A1854">
        <f>calculations!$C$39/fugacity!B1854</f>
        <v>1.1883085840207124E-6</v>
      </c>
      <c r="B1854">
        <f>EXP(calculations!$C$44)*EXP(-calculations!$C$43*(fugacity!A1854-1000)/(calculations!$C$41*calculations!$C$42))</f>
        <v>3.7957561771160243E-7</v>
      </c>
      <c r="C1854" s="14">
        <f t="shared" ref="C1854:C1917" si="32">A1854-B1854</f>
        <v>8.0873296630910999E-7</v>
      </c>
    </row>
    <row r="1855" spans="1:3">
      <c r="A1855">
        <f>calculations!$C$39/fugacity!B1855</f>
        <v>1.1873928568817291E-6</v>
      </c>
      <c r="B1855">
        <f>EXP(calculations!$C$44)*EXP(-calculations!$C$43*(fugacity!A1855-1000)/(calculations!$C$41*calculations!$C$42))</f>
        <v>3.7952479802846088E-7</v>
      </c>
      <c r="C1855" s="14">
        <f t="shared" si="32"/>
        <v>8.0786805885326826E-7</v>
      </c>
    </row>
    <row r="1856" spans="1:3">
      <c r="A1856">
        <f>calculations!$C$39/fugacity!B1856</f>
        <v>1.1864785400001468E-6</v>
      </c>
      <c r="B1856">
        <f>EXP(calculations!$C$44)*EXP(-calculations!$C$43*(fugacity!A1856-1000)/(calculations!$C$41*calculations!$C$42))</f>
        <v>3.7947398514933958E-7</v>
      </c>
      <c r="C1856" s="14">
        <f t="shared" si="32"/>
        <v>8.0700455485080718E-7</v>
      </c>
    </row>
    <row r="1857" spans="1:3">
      <c r="A1857">
        <f>calculations!$C$39/fugacity!B1857</f>
        <v>1.1855656301206903E-6</v>
      </c>
      <c r="B1857">
        <f>EXP(calculations!$C$44)*EXP(-calculations!$C$43*(fugacity!A1857-1000)/(calculations!$C$41*calculations!$C$42))</f>
        <v>3.7942317907332763E-7</v>
      </c>
      <c r="C1857" s="14">
        <f t="shared" si="32"/>
        <v>8.0614245104736263E-7</v>
      </c>
    </row>
    <row r="1858" spans="1:3">
      <c r="A1858">
        <f>calculations!$C$39/fugacity!B1858</f>
        <v>1.1846541239980964E-6</v>
      </c>
      <c r="B1858">
        <f>EXP(calculations!$C$44)*EXP(-calculations!$C$43*(fugacity!A1858-1000)/(calculations!$C$41*calculations!$C$42))</f>
        <v>3.7937237979951407E-7</v>
      </c>
      <c r="C1858" s="14">
        <f t="shared" si="32"/>
        <v>8.0528174419858232E-7</v>
      </c>
    </row>
    <row r="1859" spans="1:3">
      <c r="A1859">
        <f>calculations!$C$39/fugacity!B1859</f>
        <v>1.1837440183970736E-6</v>
      </c>
      <c r="B1859">
        <f>EXP(calculations!$C$44)*EXP(-calculations!$C$43*(fugacity!A1859-1000)/(calculations!$C$41*calculations!$C$42))</f>
        <v>3.7932158732698831E-7</v>
      </c>
      <c r="C1859" s="14">
        <f t="shared" si="32"/>
        <v>8.0442243107008523E-7</v>
      </c>
    </row>
    <row r="1860" spans="1:3">
      <c r="A1860">
        <f>calculations!$C$39/fugacity!B1860</f>
        <v>1.1828353100922649E-6</v>
      </c>
      <c r="B1860">
        <f>EXP(calculations!$C$44)*EXP(-calculations!$C$43*(fugacity!A1860-1000)/(calculations!$C$41*calculations!$C$42))</f>
        <v>3.7927080165483972E-7</v>
      </c>
      <c r="C1860" s="14">
        <f t="shared" si="32"/>
        <v>8.035645084374252E-7</v>
      </c>
    </row>
    <row r="1861" spans="1:3">
      <c r="A1861">
        <f>calculations!$C$39/fugacity!B1861</f>
        <v>1.1819237985763892E-6</v>
      </c>
      <c r="B1861">
        <f>EXP(calculations!$C$44)*EXP(-calculations!$C$43*(fugacity!A1861-1000)/(calculations!$C$41*calculations!$C$42))</f>
        <v>3.792200227821578E-7</v>
      </c>
      <c r="C1861" s="14">
        <f t="shared" si="32"/>
        <v>8.0270377579423144E-7</v>
      </c>
    </row>
    <row r="1862" spans="1:3">
      <c r="A1862">
        <f>calculations!$C$39/fugacity!B1862</f>
        <v>1.181017881659284E-6</v>
      </c>
      <c r="B1862">
        <f>EXP(calculations!$C$44)*EXP(-calculations!$C$43*(fugacity!A1862-1000)/(calculations!$C$41*calculations!$C$42))</f>
        <v>3.7916925070803215E-7</v>
      </c>
      <c r="C1862" s="14">
        <f t="shared" si="32"/>
        <v>8.0184863095125188E-7</v>
      </c>
    </row>
    <row r="1863" spans="1:3">
      <c r="A1863">
        <f>calculations!$C$39/fugacity!B1863</f>
        <v>1.1801091679934515E-6</v>
      </c>
      <c r="B1863">
        <f>EXP(calculations!$C$44)*EXP(-calculations!$C$43*(fugacity!A1863-1000)/(calculations!$C$41*calculations!$C$42))</f>
        <v>3.7911848543155273E-7</v>
      </c>
      <c r="C1863" s="14">
        <f t="shared" si="32"/>
        <v>8.009906825618988E-7</v>
      </c>
    </row>
    <row r="1864" spans="1:3">
      <c r="A1864">
        <f>calculations!$C$39/fugacity!B1864</f>
        <v>1.1792060296218179E-6</v>
      </c>
      <c r="B1864">
        <f>EXP(calculations!$C$44)*EXP(-calculations!$C$43*(fugacity!A1864-1000)/(calculations!$C$41*calculations!$C$42))</f>
        <v>3.790677269518092E-7</v>
      </c>
      <c r="C1864" s="14">
        <f t="shared" si="32"/>
        <v>8.0013830267000878E-7</v>
      </c>
    </row>
    <row r="1865" spans="1:3">
      <c r="A1865">
        <f>calculations!$C$39/fugacity!B1865</f>
        <v>1.1783001009439286E-6</v>
      </c>
      <c r="B1865">
        <f>EXP(calculations!$C$44)*EXP(-calculations!$C$43*(fugacity!A1865-1000)/(calculations!$C$41*calculations!$C$42))</f>
        <v>3.7901697526789169E-7</v>
      </c>
      <c r="C1865" s="14">
        <f t="shared" si="32"/>
        <v>7.992831256760369E-7</v>
      </c>
    </row>
    <row r="1866" spans="1:3">
      <c r="A1866">
        <f>calculations!$C$39/fugacity!B1866</f>
        <v>1.177395563162494E-6</v>
      </c>
      <c r="B1866">
        <f>EXP(calculations!$C$44)*EXP(-calculations!$C$43*(fugacity!A1866-1000)/(calculations!$C$41*calculations!$C$42))</f>
        <v>3.7896623037889038E-7</v>
      </c>
      <c r="C1866" s="14">
        <f t="shared" si="32"/>
        <v>7.9842933278360367E-7</v>
      </c>
    </row>
    <row r="1867" spans="1:3">
      <c r="A1867">
        <f>calculations!$C$39/fugacity!B1867</f>
        <v>1.1764924130767505E-6</v>
      </c>
      <c r="B1867">
        <f>EXP(calculations!$C$44)*EXP(-calculations!$C$43*(fugacity!A1867-1000)/(calculations!$C$41*calculations!$C$42))</f>
        <v>3.7891549228389549E-7</v>
      </c>
      <c r="C1867" s="14">
        <f t="shared" si="32"/>
        <v>7.9757692079285494E-7</v>
      </c>
    </row>
    <row r="1868" spans="1:3">
      <c r="A1868">
        <f>calculations!$C$39/fugacity!B1868</f>
        <v>1.175594799926958E-6</v>
      </c>
      <c r="B1868">
        <f>EXP(calculations!$C$44)*EXP(-calculations!$C$43*(fugacity!A1868-1000)/(calculations!$C$41*calculations!$C$42))</f>
        <v>3.7886476098199738E-7</v>
      </c>
      <c r="C1868" s="14">
        <f t="shared" si="32"/>
        <v>7.9673003894496059E-7</v>
      </c>
    </row>
    <row r="1869" spans="1:3">
      <c r="A1869">
        <f>calculations!$C$39/fugacity!B1869</f>
        <v>1.1746944093112568E-6</v>
      </c>
      <c r="B1869">
        <f>EXP(calculations!$C$44)*EXP(-calculations!$C$43*(fugacity!A1869-1000)/(calculations!$C$41*calculations!$C$42))</f>
        <v>3.7881403647228653E-7</v>
      </c>
      <c r="C1869" s="14">
        <f t="shared" si="32"/>
        <v>7.9588037283897028E-7</v>
      </c>
    </row>
    <row r="1870" spans="1:3">
      <c r="A1870">
        <f>calculations!$C$39/fugacity!B1870</f>
        <v>1.1737912571330064E-6</v>
      </c>
      <c r="B1870">
        <f>EXP(calculations!$C$44)*EXP(-calculations!$C$43*(fugacity!A1870-1000)/(calculations!$C$41*calculations!$C$42))</f>
        <v>3.7876331875385361E-7</v>
      </c>
      <c r="C1870" s="14">
        <f t="shared" si="32"/>
        <v>7.9502793837915284E-7</v>
      </c>
    </row>
    <row r="1871" spans="1:3">
      <c r="A1871">
        <f>calculations!$C$39/fugacity!B1871</f>
        <v>1.1728936260180968E-6</v>
      </c>
      <c r="B1871">
        <f>EXP(calculations!$C$44)*EXP(-calculations!$C$43*(fugacity!A1871-1000)/(calculations!$C$41*calculations!$C$42))</f>
        <v>3.7871260782578938E-7</v>
      </c>
      <c r="C1871" s="14">
        <f t="shared" si="32"/>
        <v>7.9418101819230752E-7</v>
      </c>
    </row>
    <row r="1872" spans="1:3">
      <c r="A1872">
        <f>calculations!$C$39/fugacity!B1872</f>
        <v>1.1719973667415123E-6</v>
      </c>
      <c r="B1872">
        <f>EXP(calculations!$C$44)*EXP(-calculations!$C$43*(fugacity!A1872-1000)/(calculations!$C$41*calculations!$C$42))</f>
        <v>3.786619036871847E-7</v>
      </c>
      <c r="C1872" s="14">
        <f t="shared" si="32"/>
        <v>7.9333546305432752E-7</v>
      </c>
    </row>
    <row r="1873" spans="1:3">
      <c r="A1873">
        <f>calculations!$C$39/fugacity!B1873</f>
        <v>1.1711024761608092E-6</v>
      </c>
      <c r="B1873">
        <f>EXP(calculations!$C$44)*EXP(-calculations!$C$43*(fugacity!A1873-1000)/(calculations!$C$41*calculations!$C$42))</f>
        <v>3.7861120633713045E-7</v>
      </c>
      <c r="C1873" s="14">
        <f t="shared" si="32"/>
        <v>7.9249126982367879E-7</v>
      </c>
    </row>
    <row r="1874" spans="1:3">
      <c r="A1874">
        <f>calculations!$C$39/fugacity!B1874</f>
        <v>1.1702048366724487E-6</v>
      </c>
      <c r="B1874">
        <f>EXP(calculations!$C$44)*EXP(-calculations!$C$43*(fugacity!A1874-1000)/(calculations!$C$41*calculations!$C$42))</f>
        <v>3.7856051577471792E-7</v>
      </c>
      <c r="C1874" s="14">
        <f t="shared" si="32"/>
        <v>7.9164432089773074E-7</v>
      </c>
    </row>
    <row r="1875" spans="1:3">
      <c r="A1875">
        <f>calculations!$C$39/fugacity!B1875</f>
        <v>1.1693126803658124E-6</v>
      </c>
      <c r="B1875">
        <f>EXP(calculations!$C$44)*EXP(-calculations!$C$43*(fugacity!A1875-1000)/(calculations!$C$41*calculations!$C$42))</f>
        <v>3.7850983199903824E-7</v>
      </c>
      <c r="C1875" s="14">
        <f t="shared" si="32"/>
        <v>7.9080284836677413E-7</v>
      </c>
    </row>
    <row r="1876" spans="1:3">
      <c r="A1876">
        <f>calculations!$C$39/fugacity!B1876</f>
        <v>1.1684177814572023E-6</v>
      </c>
      <c r="B1876">
        <f>EXP(calculations!$C$44)*EXP(-calculations!$C$43*(fugacity!A1876-1000)/(calculations!$C$41*calculations!$C$42))</f>
        <v>3.7845915500918276E-7</v>
      </c>
      <c r="C1876" s="14">
        <f t="shared" si="32"/>
        <v>7.8995862644801955E-7</v>
      </c>
    </row>
    <row r="1877" spans="1:3">
      <c r="A1877">
        <f>calculations!$C$39/fugacity!B1877</f>
        <v>1.1675242512699558E-6</v>
      </c>
      <c r="B1877">
        <f>EXP(calculations!$C$44)*EXP(-calculations!$C$43*(fugacity!A1877-1000)/(calculations!$C$41*calculations!$C$42))</f>
        <v>3.7840848480424303E-7</v>
      </c>
      <c r="C1877" s="14">
        <f t="shared" si="32"/>
        <v>7.891157664657127E-7</v>
      </c>
    </row>
    <row r="1878" spans="1:3">
      <c r="A1878">
        <f>calculations!$C$39/fugacity!B1878</f>
        <v>1.1666320866663436E-6</v>
      </c>
      <c r="B1878">
        <f>EXP(calculations!$C$44)*EXP(-calculations!$C$43*(fugacity!A1878-1000)/(calculations!$C$41*calculations!$C$42))</f>
        <v>3.7835782138331056E-7</v>
      </c>
      <c r="C1878" s="14">
        <f t="shared" si="32"/>
        <v>7.8827426528303295E-7</v>
      </c>
    </row>
    <row r="1879" spans="1:3">
      <c r="A1879">
        <f>calculations!$C$39/fugacity!B1879</f>
        <v>1.1657453676607827E-6</v>
      </c>
      <c r="B1879">
        <f>EXP(calculations!$C$44)*EXP(-calculations!$C$43*(fugacity!A1879-1000)/(calculations!$C$41*calculations!$C$42))</f>
        <v>3.7830716474547707E-7</v>
      </c>
      <c r="C1879" s="14">
        <f t="shared" si="32"/>
        <v>7.8743820291530566E-7</v>
      </c>
    </row>
    <row r="1880" spans="1:3">
      <c r="A1880">
        <f>calculations!$C$39/fugacity!B1880</f>
        <v>1.1648559186211668E-6</v>
      </c>
      <c r="B1880">
        <f>EXP(calculations!$C$44)*EXP(-calculations!$C$43*(fugacity!A1880-1000)/(calculations!$C$41*calculations!$C$42))</f>
        <v>3.7825651488983448E-7</v>
      </c>
      <c r="C1880" s="14">
        <f t="shared" si="32"/>
        <v>7.8659940373133234E-7</v>
      </c>
    </row>
    <row r="1881" spans="1:3">
      <c r="A1881">
        <f>calculations!$C$39/fugacity!B1881</f>
        <v>1.1639678258235946E-6</v>
      </c>
      <c r="B1881">
        <f>EXP(calculations!$C$44)*EXP(-calculations!$C$43*(fugacity!A1881-1000)/(calculations!$C$41*calculations!$C$42))</f>
        <v>3.7820587181547467E-7</v>
      </c>
      <c r="C1881" s="14">
        <f t="shared" si="32"/>
        <v>7.8576195400811988E-7</v>
      </c>
    </row>
    <row r="1882" spans="1:3">
      <c r="A1882">
        <f>calculations!$C$39/fugacity!B1882</f>
        <v>1.163077021668325E-6</v>
      </c>
      <c r="B1882">
        <f>EXP(calculations!$C$44)*EXP(-calculations!$C$43*(fugacity!A1882-1000)/(calculations!$C$41*calculations!$C$42))</f>
        <v>3.7815523552148978E-7</v>
      </c>
      <c r="C1882" s="14">
        <f t="shared" si="32"/>
        <v>7.8492178614683521E-7</v>
      </c>
    </row>
    <row r="1883" spans="1:3">
      <c r="A1883">
        <f>calculations!$C$39/fugacity!B1883</f>
        <v>1.1621916382511023E-6</v>
      </c>
      <c r="B1883">
        <f>EXP(calculations!$C$44)*EXP(-calculations!$C$43*(fugacity!A1883-1000)/(calculations!$C$41*calculations!$C$42))</f>
        <v>3.7810460600697204E-7</v>
      </c>
      <c r="C1883" s="14">
        <f t="shared" si="32"/>
        <v>7.8408703224413026E-7</v>
      </c>
    </row>
    <row r="1884" spans="1:3">
      <c r="A1884">
        <f>calculations!$C$39/fugacity!B1884</f>
        <v>1.1613076017911217E-6</v>
      </c>
      <c r="B1884">
        <f>EXP(calculations!$C$44)*EXP(-calculations!$C$43*(fugacity!A1884-1000)/(calculations!$C$41*calculations!$C$42))</f>
        <v>3.7805398327101372E-7</v>
      </c>
      <c r="C1884" s="14">
        <f t="shared" si="32"/>
        <v>7.8325361852010795E-7</v>
      </c>
    </row>
    <row r="1885" spans="1:3">
      <c r="A1885">
        <f>calculations!$C$39/fugacity!B1885</f>
        <v>1.1604208632601998E-6</v>
      </c>
      <c r="B1885">
        <f>EXP(calculations!$C$44)*EXP(-calculations!$C$43*(fugacity!A1885-1000)/(calculations!$C$41*calculations!$C$42))</f>
        <v>3.7800336731270726E-7</v>
      </c>
      <c r="C1885" s="14">
        <f t="shared" si="32"/>
        <v>7.8241749594749249E-7</v>
      </c>
    </row>
    <row r="1886" spans="1:3">
      <c r="A1886">
        <f>calculations!$C$39/fugacity!B1886</f>
        <v>1.1595395176533423E-6</v>
      </c>
      <c r="B1886">
        <f>EXP(calculations!$C$44)*EXP(-calculations!$C$43*(fugacity!A1886-1000)/(calculations!$C$41*calculations!$C$42))</f>
        <v>3.7795275813114528E-7</v>
      </c>
      <c r="C1886" s="14">
        <f t="shared" si="32"/>
        <v>7.8158675952219708E-7</v>
      </c>
    </row>
    <row r="1887" spans="1:3">
      <c r="A1887">
        <f>calculations!$C$39/fugacity!B1887</f>
        <v>1.1586554761478624E-6</v>
      </c>
      <c r="B1887">
        <f>EXP(calculations!$C$44)*EXP(-calculations!$C$43*(fugacity!A1887-1000)/(calculations!$C$41*calculations!$C$42))</f>
        <v>3.779021557254204E-7</v>
      </c>
      <c r="C1887" s="14">
        <f t="shared" si="32"/>
        <v>7.8075332042244199E-7</v>
      </c>
    </row>
    <row r="1888" spans="1:3">
      <c r="A1888">
        <f>calculations!$C$39/fugacity!B1888</f>
        <v>1.1577768091270662E-6</v>
      </c>
      <c r="B1888">
        <f>EXP(calculations!$C$44)*EXP(-calculations!$C$43*(fugacity!A1888-1000)/(calculations!$C$41*calculations!$C$42))</f>
        <v>3.7785156009462555E-7</v>
      </c>
      <c r="C1888" s="14">
        <f t="shared" si="32"/>
        <v>7.7992524903244067E-7</v>
      </c>
    </row>
    <row r="1889" spans="1:3">
      <c r="A1889">
        <f>calculations!$C$39/fugacity!B1889</f>
        <v>1.1568954523611631E-6</v>
      </c>
      <c r="B1889">
        <f>EXP(calculations!$C$44)*EXP(-calculations!$C$43*(fugacity!A1889-1000)/(calculations!$C$41*calculations!$C$42))</f>
        <v>3.7780097123785356E-7</v>
      </c>
      <c r="C1889" s="14">
        <f t="shared" si="32"/>
        <v>7.7909448112330955E-7</v>
      </c>
    </row>
    <row r="1890" spans="1:3">
      <c r="A1890">
        <f>calculations!$C$39/fugacity!B1890</f>
        <v>1.1560154364389559E-6</v>
      </c>
      <c r="B1890">
        <f>EXP(calculations!$C$44)*EXP(-calculations!$C$43*(fugacity!A1890-1000)/(calculations!$C$41*calculations!$C$42))</f>
        <v>3.7775038915419746E-7</v>
      </c>
      <c r="C1890" s="14">
        <f t="shared" si="32"/>
        <v>7.7826504728475847E-7</v>
      </c>
    </row>
    <row r="1891" spans="1:3">
      <c r="A1891">
        <f>calculations!$C$39/fugacity!B1891</f>
        <v>1.155136758302951E-6</v>
      </c>
      <c r="B1891">
        <f>EXP(calculations!$C$44)*EXP(-calculations!$C$43*(fugacity!A1891-1000)/(calculations!$C$41*calculations!$C$42))</f>
        <v>3.7769981384275062E-7</v>
      </c>
      <c r="C1891" s="14">
        <f t="shared" si="32"/>
        <v>7.7743694446020034E-7</v>
      </c>
    </row>
    <row r="1892" spans="1:3">
      <c r="A1892">
        <f>calculations!$C$39/fugacity!B1892</f>
        <v>1.1542594149049434E-6</v>
      </c>
      <c r="B1892">
        <f>EXP(calculations!$C$44)*EXP(-calculations!$C$43*(fugacity!A1892-1000)/(calculations!$C$41*calculations!$C$42))</f>
        <v>3.7764924530260608E-7</v>
      </c>
      <c r="C1892" s="14">
        <f t="shared" si="32"/>
        <v>7.7661016960233725E-7</v>
      </c>
    </row>
    <row r="1893" spans="1:3">
      <c r="A1893">
        <f>calculations!$C$39/fugacity!B1893</f>
        <v>1.1533834032059813E-6</v>
      </c>
      <c r="B1893">
        <f>EXP(calculations!$C$44)*EXP(-calculations!$C$43*(fugacity!A1893-1000)/(calculations!$C$41*calculations!$C$42))</f>
        <v>3.7759868353285755E-7</v>
      </c>
      <c r="C1893" s="14">
        <f t="shared" si="32"/>
        <v>7.7578471967312374E-7</v>
      </c>
    </row>
    <row r="1894" spans="1:3">
      <c r="A1894">
        <f>calculations!$C$39/fugacity!B1894</f>
        <v>1.152508720176332E-6</v>
      </c>
      <c r="B1894">
        <f>EXP(calculations!$C$44)*EXP(-calculations!$C$43*(fugacity!A1894-1000)/(calculations!$C$41*calculations!$C$42))</f>
        <v>3.7754812853259825E-7</v>
      </c>
      <c r="C1894" s="14">
        <f t="shared" si="32"/>
        <v>7.7496059164373368E-7</v>
      </c>
    </row>
    <row r="1895" spans="1:3">
      <c r="A1895">
        <f>calculations!$C$39/fugacity!B1895</f>
        <v>1.1516353627954464E-6</v>
      </c>
      <c r="B1895">
        <f>EXP(calculations!$C$44)*EXP(-calculations!$C$43*(fugacity!A1895-1000)/(calculations!$C$41*calculations!$C$42))</f>
        <v>3.7749758030092211E-7</v>
      </c>
      <c r="C1895" s="14">
        <f t="shared" si="32"/>
        <v>7.7413778249452427E-7</v>
      </c>
    </row>
    <row r="1896" spans="1:3">
      <c r="A1896">
        <f>calculations!$C$39/fugacity!B1896</f>
        <v>1.1507593491870216E-6</v>
      </c>
      <c r="B1896">
        <f>EXP(calculations!$C$44)*EXP(-calculations!$C$43*(fugacity!A1896-1000)/(calculations!$C$41*calculations!$C$42))</f>
        <v>3.7744703883692275E-7</v>
      </c>
      <c r="C1896" s="14">
        <f t="shared" si="32"/>
        <v>7.7331231035009888E-7</v>
      </c>
    </row>
    <row r="1897" spans="1:3">
      <c r="A1897">
        <f>calculations!$C$39/fugacity!B1897</f>
        <v>1.1498886400974343E-6</v>
      </c>
      <c r="B1897">
        <f>EXP(calculations!$C$44)*EXP(-calculations!$C$43*(fugacity!A1897-1000)/(calculations!$C$41*calculations!$C$42))</f>
        <v>3.7739650413969416E-7</v>
      </c>
      <c r="C1897" s="14">
        <f t="shared" si="32"/>
        <v>7.7249213595774012E-7</v>
      </c>
    </row>
    <row r="1898" spans="1:3">
      <c r="A1898">
        <f>calculations!$C$39/fugacity!B1898</f>
        <v>1.1490152808226294E-6</v>
      </c>
      <c r="B1898">
        <f>EXP(calculations!$C$44)*EXP(-calculations!$C$43*(fugacity!A1898-1000)/(calculations!$C$41*calculations!$C$42))</f>
        <v>3.7734597620833034E-7</v>
      </c>
      <c r="C1898" s="14">
        <f t="shared" si="32"/>
        <v>7.7166930461429899E-7</v>
      </c>
    </row>
    <row r="1899" spans="1:3">
      <c r="A1899">
        <f>calculations!$C$39/fugacity!B1899</f>
        <v>1.148147207996913E-6</v>
      </c>
      <c r="B1899">
        <f>EXP(calculations!$C$44)*EXP(-calculations!$C$43*(fugacity!A1899-1000)/(calculations!$C$41*calculations!$C$42))</f>
        <v>3.7729545504192548E-7</v>
      </c>
      <c r="C1899" s="14">
        <f t="shared" si="32"/>
        <v>7.7085175295498751E-7</v>
      </c>
    </row>
    <row r="1900" spans="1:3">
      <c r="A1900">
        <f>calculations!$C$39/fugacity!B1900</f>
        <v>1.1472764910099767E-6</v>
      </c>
      <c r="B1900">
        <f>EXP(calculations!$C$44)*EXP(-calculations!$C$43*(fugacity!A1900-1000)/(calculations!$C$41*calculations!$C$42))</f>
        <v>3.7724494063957381E-7</v>
      </c>
      <c r="C1900" s="14">
        <f t="shared" si="32"/>
        <v>7.7003155037040299E-7</v>
      </c>
    </row>
    <row r="1901" spans="1:3">
      <c r="A1901">
        <f>calculations!$C$39/fugacity!B1901</f>
        <v>1.1464070936683733E-6</v>
      </c>
      <c r="B1901">
        <f>EXP(calculations!$C$44)*EXP(-calculations!$C$43*(fugacity!A1901-1000)/(calculations!$C$41*calculations!$C$42))</f>
        <v>3.7719443300036967E-7</v>
      </c>
      <c r="C1901" s="14">
        <f t="shared" si="32"/>
        <v>7.6921266066800359E-7</v>
      </c>
    </row>
    <row r="1902" spans="1:3">
      <c r="A1902">
        <f>calculations!$C$39/fugacity!B1902</f>
        <v>1.1455390129743239E-6</v>
      </c>
      <c r="B1902">
        <f>EXP(calculations!$C$44)*EXP(-calculations!$C$43*(fugacity!A1902-1000)/(calculations!$C$41*calculations!$C$42))</f>
        <v>3.7714393212340764E-7</v>
      </c>
      <c r="C1902" s="14">
        <f t="shared" si="32"/>
        <v>7.6839508085091624E-7</v>
      </c>
    </row>
    <row r="1903" spans="1:3">
      <c r="A1903">
        <f>calculations!$C$39/fugacity!B1903</f>
        <v>1.1446722459391216E-6</v>
      </c>
      <c r="B1903">
        <f>EXP(calculations!$C$44)*EXP(-calculations!$C$43*(fugacity!A1903-1000)/(calculations!$C$41*calculations!$C$42))</f>
        <v>3.7709343800778235E-7</v>
      </c>
      <c r="C1903" s="14">
        <f t="shared" si="32"/>
        <v>7.6757880793133915E-7</v>
      </c>
    </row>
    <row r="1904" spans="1:3">
      <c r="A1904">
        <f>calculations!$C$39/fugacity!B1904</f>
        <v>1.1438067895830982E-6</v>
      </c>
      <c r="B1904">
        <f>EXP(calculations!$C$44)*EXP(-calculations!$C$43*(fugacity!A1904-1000)/(calculations!$C$41*calculations!$C$42))</f>
        <v>3.7704295065258854E-7</v>
      </c>
      <c r="C1904" s="14">
        <f t="shared" si="32"/>
        <v>7.6676383893050965E-7</v>
      </c>
    </row>
    <row r="1905" spans="1:3">
      <c r="A1905">
        <f>calculations!$C$39/fugacity!B1905</f>
        <v>1.1429426409355906E-6</v>
      </c>
      <c r="B1905">
        <f>EXP(calculations!$C$44)*EXP(-calculations!$C$43*(fugacity!A1905-1000)/(calculations!$C$41*calculations!$C$42))</f>
        <v>3.7699247005692109E-7</v>
      </c>
      <c r="C1905" s="14">
        <f t="shared" si="32"/>
        <v>7.6595017087866956E-7</v>
      </c>
    </row>
    <row r="1906" spans="1:3">
      <c r="A1906">
        <f>calculations!$C$39/fugacity!B1906</f>
        <v>1.1420797970349059E-6</v>
      </c>
      <c r="B1906">
        <f>EXP(calculations!$C$44)*EXP(-calculations!$C$43*(fugacity!A1906-1000)/(calculations!$C$41*calculations!$C$42))</f>
        <v>3.7694199621987501E-7</v>
      </c>
      <c r="C1906" s="14">
        <f t="shared" si="32"/>
        <v>7.6513780081503098E-7</v>
      </c>
    </row>
    <row r="1907" spans="1:3">
      <c r="A1907">
        <f>calculations!$C$39/fugacity!B1907</f>
        <v>1.1412143417953805E-6</v>
      </c>
      <c r="B1907">
        <f>EXP(calculations!$C$44)*EXP(-calculations!$C$43*(fugacity!A1907-1000)/(calculations!$C$41*calculations!$C$42))</f>
        <v>3.7689152914054539E-7</v>
      </c>
      <c r="C1907" s="14">
        <f t="shared" si="32"/>
        <v>7.6432281265483502E-7</v>
      </c>
    </row>
    <row r="1908" spans="1:3">
      <c r="A1908">
        <f>calculations!$C$39/fugacity!B1908</f>
        <v>1.140354104436134E-6</v>
      </c>
      <c r="B1908">
        <f>EXP(calculations!$C$44)*EXP(-calculations!$C$43*(fugacity!A1908-1000)/(calculations!$C$41*calculations!$C$42))</f>
        <v>3.7684106881802746E-7</v>
      </c>
      <c r="C1908" s="14">
        <f t="shared" si="32"/>
        <v>7.6351303561810655E-7</v>
      </c>
    </row>
    <row r="1909" spans="1:3">
      <c r="A1909">
        <f>calculations!$C$39/fugacity!B1909</f>
        <v>1.1394951629787973E-6</v>
      </c>
      <c r="B1909">
        <f>EXP(calculations!$C$44)*EXP(-calculations!$C$43*(fugacity!A1909-1000)/(calculations!$C$41*calculations!$C$42))</f>
        <v>3.7679061525141667E-7</v>
      </c>
      <c r="C1909" s="14">
        <f t="shared" si="32"/>
        <v>7.6270454772738065E-7</v>
      </c>
    </row>
    <row r="1910" spans="1:3">
      <c r="A1910">
        <f>calculations!$C$39/fugacity!B1910</f>
        <v>1.1386336190425599E-6</v>
      </c>
      <c r="B1910">
        <f>EXP(calculations!$C$44)*EXP(-calculations!$C$43*(fugacity!A1910-1000)/(calculations!$C$41*calculations!$C$42))</f>
        <v>3.7674016843980836E-7</v>
      </c>
      <c r="C1910" s="14">
        <f t="shared" si="32"/>
        <v>7.6189345060275153E-7</v>
      </c>
    </row>
    <row r="1911" spans="1:3">
      <c r="A1911">
        <f>calculations!$C$39/fugacity!B1911</f>
        <v>1.1377733769059249E-6</v>
      </c>
      <c r="B1911">
        <f>EXP(calculations!$C$44)*EXP(-calculations!$C$43*(fugacity!A1911-1000)/(calculations!$C$41*calculations!$C$42))</f>
        <v>3.766897283822983E-7</v>
      </c>
      <c r="C1911" s="14">
        <f t="shared" si="32"/>
        <v>7.6108364852362664E-7</v>
      </c>
    </row>
    <row r="1912" spans="1:3">
      <c r="A1912">
        <f>calculations!$C$39/fugacity!B1912</f>
        <v>1.136918317320903E-6</v>
      </c>
      <c r="B1912">
        <f>EXP(calculations!$C$44)*EXP(-calculations!$C$43*(fugacity!A1912-1000)/(calculations!$C$41*calculations!$C$42))</f>
        <v>3.7663929507798204E-7</v>
      </c>
      <c r="C1912" s="14">
        <f t="shared" si="32"/>
        <v>7.6027902224292098E-7</v>
      </c>
    </row>
    <row r="1913" spans="1:3">
      <c r="A1913">
        <f>calculations!$C$39/fugacity!B1913</f>
        <v>1.1360606640901728E-6</v>
      </c>
      <c r="B1913">
        <f>EXP(calculations!$C$44)*EXP(-calculations!$C$43*(fugacity!A1913-1000)/(calculations!$C$41*calculations!$C$42))</f>
        <v>3.7658886852595561E-7</v>
      </c>
      <c r="C1913" s="14">
        <f t="shared" si="32"/>
        <v>7.5947179556421729E-7</v>
      </c>
    </row>
    <row r="1914" spans="1:3">
      <c r="A1914">
        <f>calculations!$C$39/fugacity!B1914</f>
        <v>1.1352043038539922E-6</v>
      </c>
      <c r="B1914">
        <f>EXP(calculations!$C$44)*EXP(-calculations!$C$43*(fugacity!A1914-1000)/(calculations!$C$41*calculations!$C$42))</f>
        <v>3.7653844872531478E-7</v>
      </c>
      <c r="C1914" s="14">
        <f t="shared" si="32"/>
        <v>7.5866585512867738E-7</v>
      </c>
    </row>
    <row r="1915" spans="1:3">
      <c r="A1915">
        <f>calculations!$C$39/fugacity!B1915</f>
        <v>1.1343492336905932E-6</v>
      </c>
      <c r="B1915">
        <f>EXP(calculations!$C$44)*EXP(-calculations!$C$43*(fugacity!A1915-1000)/(calculations!$C$41*calculations!$C$42))</f>
        <v>3.764880356751558E-7</v>
      </c>
      <c r="C1915" s="14">
        <f t="shared" si="32"/>
        <v>7.5786119801543743E-7</v>
      </c>
    </row>
    <row r="1916" spans="1:3">
      <c r="A1916">
        <f>calculations!$C$39/fugacity!B1916</f>
        <v>1.1334954506870052E-6</v>
      </c>
      <c r="B1916">
        <f>EXP(calculations!$C$44)*EXP(-calculations!$C$43*(fugacity!A1916-1000)/(calculations!$C$41*calculations!$C$42))</f>
        <v>3.7643762937457478E-7</v>
      </c>
      <c r="C1916" s="14">
        <f t="shared" si="32"/>
        <v>7.5705782131243034E-7</v>
      </c>
    </row>
    <row r="1917" spans="1:3">
      <c r="A1917">
        <f>calculations!$C$39/fugacity!B1917</f>
        <v>1.132639097392924E-6</v>
      </c>
      <c r="B1917">
        <f>EXP(calculations!$C$44)*EXP(-calculations!$C$43*(fugacity!A1917-1000)/(calculations!$C$41*calculations!$C$42))</f>
        <v>3.7638722982266805E-7</v>
      </c>
      <c r="C1917" s="14">
        <f t="shared" si="32"/>
        <v>7.5625186757025589E-7</v>
      </c>
    </row>
    <row r="1918" spans="1:3">
      <c r="A1918">
        <f>calculations!$C$39/fugacity!B1918</f>
        <v>1.1317878857965061E-6</v>
      </c>
      <c r="B1918">
        <f>EXP(calculations!$C$44)*EXP(-calculations!$C$43*(fugacity!A1918-1000)/(calculations!$C$41*calculations!$C$42))</f>
        <v>3.7633683701853208E-7</v>
      </c>
      <c r="C1918" s="14">
        <f t="shared" ref="C1918:C1981" si="33">A1918-B1918</f>
        <v>7.5545104877797403E-7</v>
      </c>
    </row>
    <row r="1919" spans="1:3">
      <c r="A1919">
        <f>calculations!$C$39/fugacity!B1919</f>
        <v>1.130937952660391E-6</v>
      </c>
      <c r="B1919">
        <f>EXP(calculations!$C$44)*EXP(-calculations!$C$43*(fugacity!A1919-1000)/(calculations!$C$41*calculations!$C$42))</f>
        <v>3.7628645096126352E-7</v>
      </c>
      <c r="C1919" s="14">
        <f t="shared" si="33"/>
        <v>7.5465150169912754E-7</v>
      </c>
    </row>
    <row r="1920" spans="1:3">
      <c r="A1920">
        <f>calculations!$C$39/fugacity!B1920</f>
        <v>1.1300854579217045E-6</v>
      </c>
      <c r="B1920">
        <f>EXP(calculations!$C$44)*EXP(-calculations!$C$43*(fugacity!A1920-1000)/(calculations!$C$41*calculations!$C$42))</f>
        <v>3.7623607164995901E-7</v>
      </c>
      <c r="C1920" s="14">
        <f t="shared" si="33"/>
        <v>7.5384938627174541E-7</v>
      </c>
    </row>
    <row r="1921" spans="1:3">
      <c r="A1921">
        <f>calculations!$C$39/fugacity!B1921</f>
        <v>1.1292380788329737E-6</v>
      </c>
      <c r="B1921">
        <f>EXP(calculations!$C$44)*EXP(-calculations!$C$43*(fugacity!A1921-1000)/(calculations!$C$41*calculations!$C$42))</f>
        <v>3.7618569908371528E-7</v>
      </c>
      <c r="C1921" s="14">
        <f t="shared" si="33"/>
        <v>7.5305237974925844E-7</v>
      </c>
    </row>
    <row r="1922" spans="1:3">
      <c r="A1922">
        <f>calculations!$C$39/fugacity!B1922</f>
        <v>1.1283881439162211E-6</v>
      </c>
      <c r="B1922">
        <f>EXP(calculations!$C$44)*EXP(-calculations!$C$43*(fugacity!A1922-1000)/(calculations!$C$41*calculations!$C$42))</f>
        <v>3.7613533326162936E-7</v>
      </c>
      <c r="C1922" s="14">
        <f t="shared" si="33"/>
        <v>7.5225281065459173E-7</v>
      </c>
    </row>
    <row r="1923" spans="1:3">
      <c r="A1923">
        <f>calculations!$C$39/fugacity!B1923</f>
        <v>1.1275394874651348E-6</v>
      </c>
      <c r="B1923">
        <f>EXP(calculations!$C$44)*EXP(-calculations!$C$43*(fugacity!A1923-1000)/(calculations!$C$41*calculations!$C$42))</f>
        <v>3.7608497418279824E-7</v>
      </c>
      <c r="C1923" s="14">
        <f t="shared" si="33"/>
        <v>7.514545132823366E-7</v>
      </c>
    </row>
    <row r="1924" spans="1:3">
      <c r="A1924">
        <f>calculations!$C$39/fugacity!B1924</f>
        <v>1.1266921065972951E-6</v>
      </c>
      <c r="B1924">
        <f>EXP(calculations!$C$44)*EXP(-calculations!$C$43*(fugacity!A1924-1000)/(calculations!$C$41*calculations!$C$42))</f>
        <v>3.7603462184631916E-7</v>
      </c>
      <c r="C1924" s="14">
        <f t="shared" si="33"/>
        <v>7.5065748475097603E-7</v>
      </c>
    </row>
    <row r="1925" spans="1:3">
      <c r="A1925">
        <f>calculations!$C$39/fugacity!B1925</f>
        <v>1.1258498068876767E-6</v>
      </c>
      <c r="B1925">
        <f>EXP(calculations!$C$44)*EXP(-calculations!$C$43*(fugacity!A1925-1000)/(calculations!$C$41*calculations!$C$42))</f>
        <v>3.7598427625128943E-7</v>
      </c>
      <c r="C1925" s="14">
        <f t="shared" si="33"/>
        <v>7.498655306363872E-7</v>
      </c>
    </row>
    <row r="1926" spans="1:3">
      <c r="A1926">
        <f>calculations!$C$39/fugacity!B1926</f>
        <v>1.1250049628600633E-6</v>
      </c>
      <c r="B1926">
        <f>EXP(calculations!$C$44)*EXP(-calculations!$C$43*(fugacity!A1926-1000)/(calculations!$C$41*calculations!$C$42))</f>
        <v>3.7593393739680639E-7</v>
      </c>
      <c r="C1926" s="14">
        <f t="shared" si="33"/>
        <v>7.4907102546325691E-7</v>
      </c>
    </row>
    <row r="1927" spans="1:3">
      <c r="A1927">
        <f>calculations!$C$39/fugacity!B1927</f>
        <v>1.1241575887987392E-6</v>
      </c>
      <c r="B1927">
        <f>EXP(calculations!$C$44)*EXP(-calculations!$C$43*(fugacity!A1927-1000)/(calculations!$C$41*calculations!$C$42))</f>
        <v>3.7588360528196758E-7</v>
      </c>
      <c r="C1927" s="14">
        <f t="shared" si="33"/>
        <v>7.4827398351677169E-7</v>
      </c>
    </row>
    <row r="1928" spans="1:3">
      <c r="A1928">
        <f>calculations!$C$39/fugacity!B1928</f>
        <v>1.1233152816123705E-6</v>
      </c>
      <c r="B1928">
        <f>EXP(calculations!$C$44)*EXP(-calculations!$C$43*(fugacity!A1928-1000)/(calculations!$C$41*calculations!$C$42))</f>
        <v>3.7583327990587075E-7</v>
      </c>
      <c r="C1928" s="14">
        <f t="shared" si="33"/>
        <v>7.4748200170649967E-7</v>
      </c>
    </row>
    <row r="1929" spans="1:3">
      <c r="A1929">
        <f>calculations!$C$39/fugacity!B1929</f>
        <v>1.1224742357263781E-6</v>
      </c>
      <c r="B1929">
        <f>EXP(calculations!$C$44)*EXP(-calculations!$C$43*(fugacity!A1929-1000)/(calculations!$C$41*calculations!$C$42))</f>
        <v>3.7578296126761359E-7</v>
      </c>
      <c r="C1929" s="14">
        <f t="shared" si="33"/>
        <v>7.4669127445876447E-7</v>
      </c>
    </row>
    <row r="1930" spans="1:3">
      <c r="A1930">
        <f>calculations!$C$39/fugacity!B1930</f>
        <v>1.1216344483098084E-6</v>
      </c>
      <c r="B1930">
        <f>EXP(calculations!$C$44)*EXP(-calculations!$C$43*(fugacity!A1930-1000)/(calculations!$C$41*calculations!$C$42))</f>
        <v>3.7573264936629402E-7</v>
      </c>
      <c r="C1930" s="14">
        <f t="shared" si="33"/>
        <v>7.4590179894351443E-7</v>
      </c>
    </row>
    <row r="1931" spans="1:3">
      <c r="A1931">
        <f>calculations!$C$39/fugacity!B1931</f>
        <v>1.1207921422065558E-6</v>
      </c>
      <c r="B1931">
        <f>EXP(calculations!$C$44)*EXP(-calculations!$C$43*(fugacity!A1931-1000)/(calculations!$C$41*calculations!$C$42))</f>
        <v>3.7568234420101004E-7</v>
      </c>
      <c r="C1931" s="14">
        <f t="shared" si="33"/>
        <v>7.4510979800554578E-7</v>
      </c>
    </row>
    <row r="1932" spans="1:3">
      <c r="A1932">
        <f>calculations!$C$39/fugacity!B1932</f>
        <v>1.1199548689068397E-6</v>
      </c>
      <c r="B1932">
        <f>EXP(calculations!$C$44)*EXP(-calculations!$C$43*(fugacity!A1932-1000)/(calculations!$C$41*calculations!$C$42))</f>
        <v>3.756320457708599E-7</v>
      </c>
      <c r="C1932" s="14">
        <f t="shared" si="33"/>
        <v>7.4432282313597982E-7</v>
      </c>
    </row>
    <row r="1933" spans="1:3">
      <c r="A1933">
        <f>calculations!$C$39/fugacity!B1933</f>
        <v>1.1191150825748786E-6</v>
      </c>
      <c r="B1933">
        <f>EXP(calculations!$C$44)*EXP(-calculations!$C$43*(fugacity!A1933-1000)/(calculations!$C$41*calculations!$C$42))</f>
        <v>3.7558175407494181E-7</v>
      </c>
      <c r="C1933" s="14">
        <f t="shared" si="33"/>
        <v>7.4353332849993678E-7</v>
      </c>
    </row>
    <row r="1934" spans="1:3">
      <c r="A1934">
        <f>calculations!$C$39/fugacity!B1934</f>
        <v>1.1182765547090962E-6</v>
      </c>
      <c r="B1934">
        <f>EXP(calculations!$C$44)*EXP(-calculations!$C$43*(fugacity!A1934-1000)/(calculations!$C$41*calculations!$C$42))</f>
        <v>3.7553146911235406E-7</v>
      </c>
      <c r="C1934" s="14">
        <f t="shared" si="33"/>
        <v>7.4274508559674219E-7</v>
      </c>
    </row>
    <row r="1935" spans="1:3">
      <c r="A1935">
        <f>calculations!$C$39/fugacity!B1935</f>
        <v>1.11744303426824E-6</v>
      </c>
      <c r="B1935">
        <f>EXP(calculations!$C$44)*EXP(-calculations!$C$43*(fugacity!A1935-1000)/(calculations!$C$41*calculations!$C$42))</f>
        <v>3.754811908821953E-7</v>
      </c>
      <c r="C1935" s="14">
        <f t="shared" si="33"/>
        <v>7.4196184338604471E-7</v>
      </c>
    </row>
    <row r="1936" spans="1:3">
      <c r="A1936">
        <f>calculations!$C$39/fugacity!B1936</f>
        <v>1.1166070092514088E-6</v>
      </c>
      <c r="B1936">
        <f>EXP(calculations!$C$44)*EXP(-calculations!$C$43*(fugacity!A1936-1000)/(calculations!$C$41*calculations!$C$42))</f>
        <v>3.7543091938356401E-7</v>
      </c>
      <c r="C1936" s="14">
        <f t="shared" si="33"/>
        <v>7.4117608986784484E-7</v>
      </c>
    </row>
    <row r="1937" spans="1:3">
      <c r="A1937">
        <f>calculations!$C$39/fugacity!B1937</f>
        <v>1.1157722342585727E-6</v>
      </c>
      <c r="B1937">
        <f>EXP(calculations!$C$44)*EXP(-calculations!$C$43*(fugacity!A1937-1000)/(calculations!$C$41*calculations!$C$42))</f>
        <v>3.7538065461555907E-7</v>
      </c>
      <c r="C1937" s="14">
        <f t="shared" si="33"/>
        <v>7.4039157964301361E-7</v>
      </c>
    </row>
    <row r="1938" spans="1:3">
      <c r="A1938">
        <f>calculations!$C$39/fugacity!B1938</f>
        <v>1.114938706488274E-6</v>
      </c>
      <c r="B1938">
        <f>EXP(calculations!$C$44)*EXP(-calculations!$C$43*(fugacity!A1938-1000)/(calculations!$C$41*calculations!$C$42))</f>
        <v>3.7533039657727928E-7</v>
      </c>
      <c r="C1938" s="14">
        <f t="shared" si="33"/>
        <v>7.3960830991099468E-7</v>
      </c>
    </row>
    <row r="1939" spans="1:3">
      <c r="A1939">
        <f>calculations!$C$39/fugacity!B1939</f>
        <v>1.1141064231474193E-6</v>
      </c>
      <c r="B1939">
        <f>EXP(calculations!$C$44)*EXP(-calculations!$C$43*(fugacity!A1939-1000)/(calculations!$C$41*calculations!$C$42))</f>
        <v>3.7528014526782362E-7</v>
      </c>
      <c r="C1939" s="14">
        <f t="shared" si="33"/>
        <v>7.3882627787959559E-7</v>
      </c>
    </row>
    <row r="1940" spans="1:3">
      <c r="A1940">
        <f>calculations!$C$39/fugacity!B1940</f>
        <v>1.1132716575991316E-6</v>
      </c>
      <c r="B1940">
        <f>EXP(calculations!$C$44)*EXP(-calculations!$C$43*(fugacity!A1940-1000)/(calculations!$C$41*calculations!$C$42))</f>
        <v>3.7522990068629115E-7</v>
      </c>
      <c r="C1940" s="14">
        <f t="shared" si="33"/>
        <v>7.3804175691284045E-7</v>
      </c>
    </row>
    <row r="1941" spans="1:3">
      <c r="A1941">
        <f>calculations!$C$39/fugacity!B1941</f>
        <v>1.112441860320412E-6</v>
      </c>
      <c r="B1941">
        <f>EXP(calculations!$C$44)*EXP(-calculations!$C$43*(fugacity!A1941-1000)/(calculations!$C$41*calculations!$C$42))</f>
        <v>3.7517966283178127E-7</v>
      </c>
      <c r="C1941" s="14">
        <f t="shared" si="33"/>
        <v>7.3726219748863076E-7</v>
      </c>
    </row>
    <row r="1942" spans="1:3">
      <c r="A1942">
        <f>calculations!$C$39/fugacity!B1942</f>
        <v>1.1116132991293408E-6</v>
      </c>
      <c r="B1942">
        <f>EXP(calculations!$C$44)*EXP(-calculations!$C$43*(fugacity!A1942-1000)/(calculations!$C$41*calculations!$C$42))</f>
        <v>3.751294317033931E-7</v>
      </c>
      <c r="C1942" s="14">
        <f t="shared" si="33"/>
        <v>7.3648386742594776E-7</v>
      </c>
    </row>
    <row r="1943" spans="1:3">
      <c r="A1943">
        <f>calculations!$C$39/fugacity!B1943</f>
        <v>1.110782264049158E-6</v>
      </c>
      <c r="B1943">
        <f>EXP(calculations!$C$44)*EXP(-calculations!$C$43*(fugacity!A1943-1000)/(calculations!$C$41*calculations!$C$42))</f>
        <v>3.750792073002263E-7</v>
      </c>
      <c r="C1943" s="14">
        <f t="shared" si="33"/>
        <v>7.3570305674893179E-7</v>
      </c>
    </row>
    <row r="1944" spans="1:3">
      <c r="A1944">
        <f>calculations!$C$39/fugacity!B1944</f>
        <v>1.1099524705938969E-6</v>
      </c>
      <c r="B1944">
        <f>EXP(calculations!$C$44)*EXP(-calculations!$C$43*(fugacity!A1944-1000)/(calculations!$C$41*calculations!$C$42))</f>
        <v>3.7502898962138038E-7</v>
      </c>
      <c r="C1944" s="14">
        <f t="shared" si="33"/>
        <v>7.3492348097251642E-7</v>
      </c>
    </row>
    <row r="1945" spans="1:3">
      <c r="A1945">
        <f>calculations!$C$39/fugacity!B1945</f>
        <v>1.1091276121387026E-6</v>
      </c>
      <c r="B1945">
        <f>EXP(calculations!$C$44)*EXP(-calculations!$C$43*(fugacity!A1945-1000)/(calculations!$C$41*calculations!$C$42))</f>
        <v>3.7497877866595509E-7</v>
      </c>
      <c r="C1945" s="14">
        <f t="shared" si="33"/>
        <v>7.3414883347274751E-7</v>
      </c>
    </row>
    <row r="1946" spans="1:3">
      <c r="A1946">
        <f>calculations!$C$39/fugacity!B1946</f>
        <v>1.108300288087943E-6</v>
      </c>
      <c r="B1946">
        <f>EXP(calculations!$C$44)*EXP(-calculations!$C$43*(fugacity!A1946-1000)/(calculations!$C$41*calculations!$C$42))</f>
        <v>3.7492857443305015E-7</v>
      </c>
      <c r="C1946" s="14">
        <f t="shared" si="33"/>
        <v>7.3337171365489287E-7</v>
      </c>
    </row>
    <row r="1947" spans="1:3">
      <c r="A1947">
        <f>calculations!$C$39/fugacity!B1947</f>
        <v>1.1074741973576771E-6</v>
      </c>
      <c r="B1947">
        <f>EXP(calculations!$C$44)*EXP(-calculations!$C$43*(fugacity!A1947-1000)/(calculations!$C$41*calculations!$C$42))</f>
        <v>3.7487837692176568E-7</v>
      </c>
      <c r="C1947" s="14">
        <f t="shared" si="33"/>
        <v>7.3259582043591138E-7</v>
      </c>
    </row>
    <row r="1948" spans="1:3">
      <c r="A1948">
        <f>calculations!$C$39/fugacity!B1948</f>
        <v>1.1066493371921289E-6</v>
      </c>
      <c r="B1948">
        <f>EXP(calculations!$C$44)*EXP(-calculations!$C$43*(fugacity!A1948-1000)/(calculations!$C$41*calculations!$C$42))</f>
        <v>3.748281861312016E-7</v>
      </c>
      <c r="C1948" s="14">
        <f t="shared" si="33"/>
        <v>7.3182115106092739E-7</v>
      </c>
    </row>
    <row r="1949" spans="1:3">
      <c r="A1949">
        <f>calculations!$C$39/fugacity!B1949</f>
        <v>1.1058257048437263E-6</v>
      </c>
      <c r="B1949">
        <f>EXP(calculations!$C$44)*EXP(-calculations!$C$43*(fugacity!A1949-1000)/(calculations!$C$41*calculations!$C$42))</f>
        <v>3.7477800206045822E-7</v>
      </c>
      <c r="C1949" s="14">
        <f t="shared" si="33"/>
        <v>7.3104770278326799E-7</v>
      </c>
    </row>
    <row r="1950" spans="1:3">
      <c r="A1950">
        <f>calculations!$C$39/fugacity!B1950</f>
        <v>1.1050032975730712E-6</v>
      </c>
      <c r="B1950">
        <f>EXP(calculations!$C$44)*EXP(-calculations!$C$43*(fugacity!A1950-1000)/(calculations!$C$41*calculations!$C$42))</f>
        <v>3.7472782470863577E-7</v>
      </c>
      <c r="C1950" s="14">
        <f t="shared" si="33"/>
        <v>7.3027547286443544E-7</v>
      </c>
    </row>
    <row r="1951" spans="1:3">
      <c r="A1951">
        <f>calculations!$C$39/fugacity!B1951</f>
        <v>1.1041821126489078E-6</v>
      </c>
      <c r="B1951">
        <f>EXP(calculations!$C$44)*EXP(-calculations!$C$43*(fugacity!A1951-1000)/(calculations!$C$41*calculations!$C$42))</f>
        <v>3.746776540748347E-7</v>
      </c>
      <c r="C1951" s="14">
        <f t="shared" si="33"/>
        <v>7.2950445857407302E-7</v>
      </c>
    </row>
    <row r="1952" spans="1:3">
      <c r="A1952">
        <f>calculations!$C$39/fugacity!B1952</f>
        <v>1.1033621473480942E-6</v>
      </c>
      <c r="B1952">
        <f>EXP(calculations!$C$44)*EXP(-calculations!$C$43*(fugacity!A1952-1000)/(calculations!$C$41*calculations!$C$42))</f>
        <v>3.7462749015815562E-7</v>
      </c>
      <c r="C1952" s="14">
        <f t="shared" si="33"/>
        <v>7.2873465718993861E-7</v>
      </c>
    </row>
    <row r="1953" spans="1:3">
      <c r="A1953">
        <f>calculations!$C$39/fugacity!B1953</f>
        <v>1.1025397465531993E-6</v>
      </c>
      <c r="B1953">
        <f>EXP(calculations!$C$44)*EXP(-calculations!$C$43*(fugacity!A1953-1000)/(calculations!$C$41*calculations!$C$42))</f>
        <v>3.7457733295769914E-7</v>
      </c>
      <c r="C1953" s="14">
        <f t="shared" si="33"/>
        <v>7.2796241359550014E-7</v>
      </c>
    </row>
    <row r="1954" spans="1:3">
      <c r="A1954">
        <f>calculations!$C$39/fugacity!B1954</f>
        <v>1.1017222177764429E-6</v>
      </c>
      <c r="B1954">
        <f>EXP(calculations!$C$44)*EXP(-calculations!$C$43*(fugacity!A1954-1000)/(calculations!$C$41*calculations!$C$42))</f>
        <v>3.7452718247256604E-7</v>
      </c>
      <c r="C1954" s="14">
        <f t="shared" si="33"/>
        <v>7.2719503530387687E-7</v>
      </c>
    </row>
    <row r="1955" spans="1:3">
      <c r="A1955">
        <f>calculations!$C$39/fugacity!B1955</f>
        <v>1.1009022589286118E-6</v>
      </c>
      <c r="B1955">
        <f>EXP(calculations!$C$44)*EXP(-calculations!$C$43*(fugacity!A1955-1000)/(calculations!$C$41*calculations!$C$42))</f>
        <v>3.7447703870185733E-7</v>
      </c>
      <c r="C1955" s="14">
        <f t="shared" si="33"/>
        <v>7.2642522022675448E-7</v>
      </c>
    </row>
    <row r="1956" spans="1:3">
      <c r="A1956">
        <f>calculations!$C$39/fugacity!B1956</f>
        <v>1.1000835196849402E-6</v>
      </c>
      <c r="B1956">
        <f>EXP(calculations!$C$44)*EXP(-calculations!$C$43*(fugacity!A1956-1000)/(calculations!$C$41*calculations!$C$42))</f>
        <v>3.74426901644674E-7</v>
      </c>
      <c r="C1956" s="14">
        <f t="shared" si="33"/>
        <v>7.2565661804026611E-7</v>
      </c>
    </row>
    <row r="1957" spans="1:3">
      <c r="A1957">
        <f>calculations!$C$39/fugacity!B1957</f>
        <v>1.0992696280709233E-6</v>
      </c>
      <c r="B1957">
        <f>EXP(calculations!$C$44)*EXP(-calculations!$C$43*(fugacity!A1957-1000)/(calculations!$C$41*calculations!$C$42))</f>
        <v>3.7437677130011715E-7</v>
      </c>
      <c r="C1957" s="14">
        <f t="shared" si="33"/>
        <v>7.2489285677080608E-7</v>
      </c>
    </row>
    <row r="1958" spans="1:3">
      <c r="A1958">
        <f>calculations!$C$39/fugacity!B1958</f>
        <v>1.0984533144962101E-6</v>
      </c>
      <c r="B1958">
        <f>EXP(calculations!$C$44)*EXP(-calculations!$C$43*(fugacity!A1958-1000)/(calculations!$C$41*calculations!$C$42))</f>
        <v>3.7432664766728811E-7</v>
      </c>
      <c r="C1958" s="14">
        <f t="shared" si="33"/>
        <v>7.2412666682892205E-7</v>
      </c>
    </row>
    <row r="1959" spans="1:3">
      <c r="A1959">
        <f>calculations!$C$39/fugacity!B1959</f>
        <v>1.0976382124047583E-6</v>
      </c>
      <c r="B1959">
        <f>EXP(calculations!$C$44)*EXP(-calculations!$C$43*(fugacity!A1959-1000)/(calculations!$C$41*calculations!$C$42))</f>
        <v>3.742765307452883E-7</v>
      </c>
      <c r="C1959" s="14">
        <f t="shared" si="33"/>
        <v>7.2336168165946994E-7</v>
      </c>
    </row>
    <row r="1960" spans="1:3">
      <c r="A1960">
        <f>calculations!$C$39/fugacity!B1960</f>
        <v>1.0968243191016415E-6</v>
      </c>
      <c r="B1960">
        <f>EXP(calculations!$C$44)*EXP(-calculations!$C$43*(fugacity!A1960-1000)/(calculations!$C$41*calculations!$C$42))</f>
        <v>3.7422642053321917E-7</v>
      </c>
      <c r="C1960" s="14">
        <f t="shared" si="33"/>
        <v>7.2259789856842229E-7</v>
      </c>
    </row>
    <row r="1961" spans="1:3">
      <c r="A1961">
        <f>calculations!$C$39/fugacity!B1961</f>
        <v>1.0960116318999203E-6</v>
      </c>
      <c r="B1961">
        <f>EXP(calculations!$C$44)*EXP(-calculations!$C$43*(fugacity!A1961-1000)/(calculations!$C$41*calculations!$C$42))</f>
        <v>3.7417631703018244E-7</v>
      </c>
      <c r="C1961" s="14">
        <f t="shared" si="33"/>
        <v>7.2183531486973788E-7</v>
      </c>
    </row>
    <row r="1962" spans="1:3">
      <c r="A1962">
        <f>calculations!$C$39/fugacity!B1962</f>
        <v>1.0952001481206129E-6</v>
      </c>
      <c r="B1962">
        <f>EXP(calculations!$C$44)*EXP(-calculations!$C$43*(fugacity!A1962-1000)/(calculations!$C$41*calculations!$C$42))</f>
        <v>3.7412622023527973E-7</v>
      </c>
      <c r="C1962" s="14">
        <f t="shared" si="33"/>
        <v>7.2107392788533317E-7</v>
      </c>
    </row>
    <row r="1963" spans="1:3">
      <c r="A1963">
        <f>calculations!$C$39/fugacity!B1963</f>
        <v>1.0943862665109847E-6</v>
      </c>
      <c r="B1963">
        <f>EXP(calculations!$C$44)*EXP(-calculations!$C$43*(fugacity!A1963-1000)/(calculations!$C$41*calculations!$C$42))</f>
        <v>3.7407613014761303E-7</v>
      </c>
      <c r="C1963" s="14">
        <f t="shared" si="33"/>
        <v>7.2031013636337167E-7</v>
      </c>
    </row>
    <row r="1964" spans="1:3">
      <c r="A1964">
        <f>calculations!$C$39/fugacity!B1964</f>
        <v>1.0935771868901472E-6</v>
      </c>
      <c r="B1964">
        <f>EXP(calculations!$C$44)*EXP(-calculations!$C$43*(fugacity!A1964-1000)/(calculations!$C$41*calculations!$C$42))</f>
        <v>3.7402604676628437E-7</v>
      </c>
      <c r="C1964" s="14">
        <f t="shared" si="33"/>
        <v>7.1955114012386275E-7</v>
      </c>
    </row>
    <row r="1965" spans="1:3">
      <c r="A1965">
        <f>calculations!$C$39/fugacity!B1965</f>
        <v>1.0927657147583502E-6</v>
      </c>
      <c r="B1965">
        <f>EXP(calculations!$C$44)*EXP(-calculations!$C$43*(fugacity!A1965-1000)/(calculations!$C$41*calculations!$C$42))</f>
        <v>3.7397597009039584E-7</v>
      </c>
      <c r="C1965" s="14">
        <f t="shared" si="33"/>
        <v>7.1878974466795437E-7</v>
      </c>
    </row>
    <row r="1966" spans="1:3">
      <c r="A1966">
        <f>calculations!$C$39/fugacity!B1966</f>
        <v>1.0919590286276956E-6</v>
      </c>
      <c r="B1966">
        <f>EXP(calculations!$C$44)*EXP(-calculations!$C$43*(fugacity!A1966-1000)/(calculations!$C$41*calculations!$C$42))</f>
        <v>3.739259001190496E-7</v>
      </c>
      <c r="C1966" s="14">
        <f t="shared" si="33"/>
        <v>7.1803312850864598E-7</v>
      </c>
    </row>
    <row r="1967" spans="1:3">
      <c r="A1967">
        <f>calculations!$C$39/fugacity!B1967</f>
        <v>1.0911499552897398E-6</v>
      </c>
      <c r="B1967">
        <f>EXP(calculations!$C$44)*EXP(-calculations!$C$43*(fugacity!A1967-1000)/(calculations!$C$41*calculations!$C$42))</f>
        <v>3.7387583685134804E-7</v>
      </c>
      <c r="C1967" s="14">
        <f t="shared" si="33"/>
        <v>7.1727411843839167E-7</v>
      </c>
    </row>
    <row r="1968" spans="1:3">
      <c r="A1968">
        <f>calculations!$C$39/fugacity!B1968</f>
        <v>1.090345652044008E-6</v>
      </c>
      <c r="B1968">
        <f>EXP(calculations!$C$44)*EXP(-calculations!$C$43*(fugacity!A1968-1000)/(calculations!$C$41*calculations!$C$42))</f>
        <v>3.738257802863937E-7</v>
      </c>
      <c r="C1968" s="14">
        <f t="shared" si="33"/>
        <v>7.1651987175761424E-7</v>
      </c>
    </row>
    <row r="1969" spans="1:3">
      <c r="A1969">
        <f>calculations!$C$39/fugacity!B1969</f>
        <v>1.0895389668789773E-6</v>
      </c>
      <c r="B1969">
        <f>EXP(calculations!$C$44)*EXP(-calculations!$C$43*(fugacity!A1969-1000)/(calculations!$C$41*calculations!$C$42))</f>
        <v>3.7377573042328912E-7</v>
      </c>
      <c r="C1969" s="14">
        <f t="shared" si="33"/>
        <v>7.157632364556882E-7</v>
      </c>
    </row>
    <row r="1970" spans="1:3">
      <c r="A1970">
        <f>calculations!$C$39/fugacity!B1970</f>
        <v>1.088733474473075E-6</v>
      </c>
      <c r="B1970">
        <f>EXP(calculations!$C$44)*EXP(-calculations!$C$43*(fugacity!A1970-1000)/(calculations!$C$41*calculations!$C$42))</f>
        <v>3.7372568726113705E-7</v>
      </c>
      <c r="C1970" s="14">
        <f t="shared" si="33"/>
        <v>7.1500778721193793E-7</v>
      </c>
    </row>
    <row r="1971" spans="1:3">
      <c r="A1971">
        <f>calculations!$C$39/fugacity!B1971</f>
        <v>1.0879291721828479E-6</v>
      </c>
      <c r="B1971">
        <f>EXP(calculations!$C$44)*EXP(-calculations!$C$43*(fugacity!A1971-1000)/(calculations!$C$41*calculations!$C$42))</f>
        <v>3.7367565079904032E-7</v>
      </c>
      <c r="C1971" s="14">
        <f t="shared" si="33"/>
        <v>7.1425352138380751E-7</v>
      </c>
    </row>
    <row r="1972" spans="1:3">
      <c r="A1972">
        <f>calculations!$C$39/fugacity!B1972</f>
        <v>1.0871260573726472E-6</v>
      </c>
      <c r="B1972">
        <f>EXP(calculations!$C$44)*EXP(-calculations!$C$43*(fugacity!A1972-1000)/(calculations!$C$41*calculations!$C$42))</f>
        <v>3.7362562103610191E-7</v>
      </c>
      <c r="C1972" s="14">
        <f t="shared" si="33"/>
        <v>7.1350043633654527E-7</v>
      </c>
    </row>
    <row r="1973" spans="1:3">
      <c r="A1973">
        <f>calculations!$C$39/fugacity!B1973</f>
        <v>1.0863241274146017E-6</v>
      </c>
      <c r="B1973">
        <f>EXP(calculations!$C$44)*EXP(-calculations!$C$43*(fugacity!A1973-1000)/(calculations!$C$41*calculations!$C$42))</f>
        <v>3.7357559797142482E-7</v>
      </c>
      <c r="C1973" s="14">
        <f t="shared" si="33"/>
        <v>7.1274852944317689E-7</v>
      </c>
    </row>
    <row r="1974" spans="1:3">
      <c r="A1974">
        <f>calculations!$C$39/fugacity!B1974</f>
        <v>1.0855198391803065E-6</v>
      </c>
      <c r="B1974">
        <f>EXP(calculations!$C$44)*EXP(-calculations!$C$43*(fugacity!A1974-1000)/(calculations!$C$41*calculations!$C$42))</f>
        <v>3.7352558160411236E-7</v>
      </c>
      <c r="C1974" s="14">
        <f t="shared" si="33"/>
        <v>7.119942575761941E-7</v>
      </c>
    </row>
    <row r="1975" spans="1:3">
      <c r="A1975">
        <f>calculations!$C$39/fugacity!B1975</f>
        <v>1.0847202762876838E-6</v>
      </c>
      <c r="B1975">
        <f>EXP(calculations!$C$44)*EXP(-calculations!$C$43*(fugacity!A1975-1000)/(calculations!$C$41*calculations!$C$42))</f>
        <v>3.7347557193326774E-7</v>
      </c>
      <c r="C1975" s="14">
        <f t="shared" si="33"/>
        <v>7.1124470435441597E-7</v>
      </c>
    </row>
    <row r="1976" spans="1:3">
      <c r="A1976">
        <f>calculations!$C$39/fugacity!B1976</f>
        <v>1.0839183603291968E-6</v>
      </c>
      <c r="B1976">
        <f>EXP(calculations!$C$44)*EXP(-calculations!$C$43*(fugacity!A1976-1000)/(calculations!$C$41*calculations!$C$42))</f>
        <v>3.7342556895799452E-7</v>
      </c>
      <c r="C1976" s="14">
        <f t="shared" si="33"/>
        <v>7.1049279137120225E-7</v>
      </c>
    </row>
    <row r="1977" spans="1:3">
      <c r="A1977">
        <f>calculations!$C$39/fugacity!B1977</f>
        <v>1.0831211540371034E-6</v>
      </c>
      <c r="B1977">
        <f>EXP(calculations!$C$44)*EXP(-calculations!$C$43*(fugacity!A1977-1000)/(calculations!$C$41*calculations!$C$42))</f>
        <v>3.7337557267739618E-7</v>
      </c>
      <c r="C1977" s="14">
        <f t="shared" si="33"/>
        <v>7.0974558135970718E-7</v>
      </c>
    </row>
    <row r="1978" spans="1:3">
      <c r="A1978">
        <f>calculations!$C$39/fugacity!B1978</f>
        <v>1.0823215998742179E-6</v>
      </c>
      <c r="B1978">
        <f>EXP(calculations!$C$44)*EXP(-calculations!$C$43*(fugacity!A1978-1000)/(calculations!$C$41*calculations!$C$42))</f>
        <v>3.7332558309057645E-7</v>
      </c>
      <c r="C1978" s="14">
        <f t="shared" si="33"/>
        <v>7.0899601678364149E-7</v>
      </c>
    </row>
    <row r="1979" spans="1:3">
      <c r="A1979">
        <f>calculations!$C$39/fugacity!B1979</f>
        <v>1.081526739779358E-6</v>
      </c>
      <c r="B1979">
        <f>EXP(calculations!$C$44)*EXP(-calculations!$C$43*(fugacity!A1979-1000)/(calculations!$C$41*calculations!$C$42))</f>
        <v>3.7327560019663906E-7</v>
      </c>
      <c r="C1979" s="14">
        <f t="shared" si="33"/>
        <v>7.0825113958271902E-7</v>
      </c>
    </row>
    <row r="1980" spans="1:3">
      <c r="A1980">
        <f>calculations!$C$39/fugacity!B1980</f>
        <v>1.0807295369935094E-6</v>
      </c>
      <c r="B1980">
        <f>EXP(calculations!$C$44)*EXP(-calculations!$C$43*(fugacity!A1980-1000)/(calculations!$C$41*calculations!$C$42))</f>
        <v>3.7322562399468796E-7</v>
      </c>
      <c r="C1980" s="14">
        <f t="shared" si="33"/>
        <v>7.0750391299882147E-7</v>
      </c>
    </row>
    <row r="1981" spans="1:3">
      <c r="A1981">
        <f>calculations!$C$39/fugacity!B1981</f>
        <v>1.0799335085922546E-6</v>
      </c>
      <c r="B1981">
        <f>EXP(calculations!$C$44)*EXP(-calculations!$C$43*(fugacity!A1981-1000)/(calculations!$C$41*calculations!$C$42))</f>
        <v>3.7317565448382715E-7</v>
      </c>
      <c r="C1981" s="14">
        <f t="shared" si="33"/>
        <v>7.0675785410842737E-7</v>
      </c>
    </row>
    <row r="1982" spans="1:3">
      <c r="A1982">
        <f>calculations!$C$39/fugacity!B1982</f>
        <v>1.079138651982469E-6</v>
      </c>
      <c r="B1982">
        <f>EXP(calculations!$C$44)*EXP(-calculations!$C$43*(fugacity!A1982-1000)/(calculations!$C$41*calculations!$C$42))</f>
        <v>3.7312569166316088E-7</v>
      </c>
      <c r="C1982" s="14">
        <f t="shared" ref="C1982:C2045" si="34">A1982-B1982</f>
        <v>7.0601296031930802E-7</v>
      </c>
    </row>
    <row r="1983" spans="1:3">
      <c r="A1983">
        <f>calculations!$C$39/fugacity!B1983</f>
        <v>1.0783449645786567E-6</v>
      </c>
      <c r="B1983">
        <f>EXP(calculations!$C$44)*EXP(-calculations!$C$43*(fugacity!A1983-1000)/(calculations!$C$41*calculations!$C$42))</f>
        <v>3.7307573553179343E-7</v>
      </c>
      <c r="C1983" s="14">
        <f t="shared" si="34"/>
        <v>7.0526922904686329E-7</v>
      </c>
    </row>
    <row r="1984" spans="1:3">
      <c r="A1984">
        <f>calculations!$C$39/fugacity!B1984</f>
        <v>1.0775524438029229E-6</v>
      </c>
      <c r="B1984">
        <f>EXP(calculations!$C$44)*EXP(-calculations!$C$43*(fugacity!A1984-1000)/(calculations!$C$41*calculations!$C$42))</f>
        <v>3.7302578608882915E-7</v>
      </c>
      <c r="C1984" s="14">
        <f t="shared" si="34"/>
        <v>7.0452665771409369E-7</v>
      </c>
    </row>
    <row r="1985" spans="1:3">
      <c r="A1985">
        <f>calculations!$C$39/fugacity!B1985</f>
        <v>1.0767576035035107E-6</v>
      </c>
      <c r="B1985">
        <f>EXP(calculations!$C$44)*EXP(-calculations!$C$43*(fugacity!A1985-1000)/(calculations!$C$41*calculations!$C$42))</f>
        <v>3.7297584333337253E-7</v>
      </c>
      <c r="C1985" s="14">
        <f t="shared" si="34"/>
        <v>7.0378176017013827E-7</v>
      </c>
    </row>
    <row r="1986" spans="1:3">
      <c r="A1986">
        <f>calculations!$C$39/fugacity!B1986</f>
        <v>1.0759674133915719E-6</v>
      </c>
      <c r="B1986">
        <f>EXP(calculations!$C$44)*EXP(-calculations!$C$43*(fugacity!A1986-1000)/(calculations!$C$41*calculations!$C$42))</f>
        <v>3.7292590726452825E-7</v>
      </c>
      <c r="C1986" s="14">
        <f t="shared" si="34"/>
        <v>7.030415061270436E-7</v>
      </c>
    </row>
    <row r="1987" spans="1:3">
      <c r="A1987">
        <f>calculations!$C$39/fugacity!B1987</f>
        <v>1.0751783822081124E-6</v>
      </c>
      <c r="B1987">
        <f>EXP(calculations!$C$44)*EXP(-calculations!$C$43*(fugacity!A1987-1000)/(calculations!$C$41*calculations!$C$42))</f>
        <v>3.7287597788140105E-7</v>
      </c>
      <c r="C1987" s="14">
        <f t="shared" si="34"/>
        <v>7.0230240432671138E-7</v>
      </c>
    </row>
    <row r="1988" spans="1:3">
      <c r="A1988">
        <f>calculations!$C$39/fugacity!B1988</f>
        <v>1.0743870391458435E-6</v>
      </c>
      <c r="B1988">
        <f>EXP(calculations!$C$44)*EXP(-calculations!$C$43*(fugacity!A1988-1000)/(calculations!$C$41*calculations!$C$42))</f>
        <v>3.7282605518309588E-7</v>
      </c>
      <c r="C1988" s="14">
        <f t="shared" si="34"/>
        <v>7.0156098396274761E-7</v>
      </c>
    </row>
    <row r="1989" spans="1:3">
      <c r="A1989">
        <f>calculations!$C$39/fugacity!B1989</f>
        <v>1.0735968601011631E-6</v>
      </c>
      <c r="B1989">
        <f>EXP(calculations!$C$44)*EXP(-calculations!$C$43*(fugacity!A1989-1000)/(calculations!$C$41*calculations!$C$42))</f>
        <v>3.7277613916871764E-7</v>
      </c>
      <c r="C1989" s="14">
        <f t="shared" si="34"/>
        <v>7.0082072093244544E-7</v>
      </c>
    </row>
    <row r="1990" spans="1:3">
      <c r="A1990">
        <f>calculations!$C$39/fugacity!B1990</f>
        <v>1.0728113005789879E-6</v>
      </c>
      <c r="B1990">
        <f>EXP(calculations!$C$44)*EXP(-calculations!$C$43*(fugacity!A1990-1000)/(calculations!$C$41*calculations!$C$42))</f>
        <v>3.7272622983737149E-7</v>
      </c>
      <c r="C1990" s="14">
        <f t="shared" si="34"/>
        <v>7.0008507074161644E-7</v>
      </c>
    </row>
    <row r="1991" spans="1:3">
      <c r="A1991">
        <f>calculations!$C$39/fugacity!B1991</f>
        <v>1.0720234368005037E-6</v>
      </c>
      <c r="B1991">
        <f>EXP(calculations!$C$44)*EXP(-calculations!$C$43*(fugacity!A1991-1000)/(calculations!$C$41*calculations!$C$42))</f>
        <v>3.7267632718816264E-7</v>
      </c>
      <c r="C1991" s="14">
        <f t="shared" si="34"/>
        <v>6.99347109612341E-7</v>
      </c>
    </row>
    <row r="1992" spans="1:3">
      <c r="A1992">
        <f>calculations!$C$39/fugacity!B1992</f>
        <v>1.0712367293741367E-6</v>
      </c>
      <c r="B1992">
        <f>EXP(calculations!$C$44)*EXP(-calculations!$C$43*(fugacity!A1992-1000)/(calculations!$C$41*calculations!$C$42))</f>
        <v>3.7262643122019653E-7</v>
      </c>
      <c r="C1992" s="14">
        <f t="shared" si="34"/>
        <v>6.9861029815394025E-7</v>
      </c>
    </row>
    <row r="1993" spans="1:3">
      <c r="A1993">
        <f>calculations!$C$39/fugacity!B1993</f>
        <v>1.0704511757559771E-6</v>
      </c>
      <c r="B1993">
        <f>EXP(calculations!$C$44)*EXP(-calculations!$C$43*(fugacity!A1993-1000)/(calculations!$C$41*calculations!$C$42))</f>
        <v>3.7257654193257853E-7</v>
      </c>
      <c r="C1993" s="14">
        <f t="shared" si="34"/>
        <v>6.9787463382339852E-7</v>
      </c>
    </row>
    <row r="1994" spans="1:3">
      <c r="A1994">
        <f>calculations!$C$39/fugacity!B1994</f>
        <v>1.0696667734095717E-6</v>
      </c>
      <c r="B1994">
        <f>EXP(calculations!$C$44)*EXP(-calculations!$C$43*(fugacity!A1994-1000)/(calculations!$C$41*calculations!$C$42))</f>
        <v>3.7252665932441438E-7</v>
      </c>
      <c r="C1994" s="14">
        <f t="shared" si="34"/>
        <v>6.9714011408515741E-7</v>
      </c>
    </row>
    <row r="1995" spans="1:3">
      <c r="A1995">
        <f>calculations!$C$39/fugacity!B1995</f>
        <v>1.0688835198058958E-6</v>
      </c>
      <c r="B1995">
        <f>EXP(calculations!$C$44)*EXP(-calculations!$C$43*(fugacity!A1995-1000)/(calculations!$C$41*calculations!$C$42))</f>
        <v>3.7247678339480961E-7</v>
      </c>
      <c r="C1995" s="14">
        <f t="shared" si="34"/>
        <v>6.9640673641108615E-7</v>
      </c>
    </row>
    <row r="1996" spans="1:3">
      <c r="A1996">
        <f>calculations!$C$39/fugacity!B1996</f>
        <v>1.0681014124233272E-6</v>
      </c>
      <c r="B1996">
        <f>EXP(calculations!$C$44)*EXP(-calculations!$C$43*(fugacity!A1996-1000)/(calculations!$C$41*calculations!$C$42))</f>
        <v>3.7242691414287025E-7</v>
      </c>
      <c r="C1996" s="14">
        <f t="shared" si="34"/>
        <v>6.9567449828045694E-7</v>
      </c>
    </row>
    <row r="1997" spans="1:3">
      <c r="A1997">
        <f>calculations!$C$39/fugacity!B1997</f>
        <v>1.0673170259837768E-6</v>
      </c>
      <c r="B1997">
        <f>EXP(calculations!$C$44)*EXP(-calculations!$C$43*(fugacity!A1997-1000)/(calculations!$C$41*calculations!$C$42))</f>
        <v>3.7237705156770218E-7</v>
      </c>
      <c r="C1997" s="14">
        <f t="shared" si="34"/>
        <v>6.9493997441607472E-7</v>
      </c>
    </row>
    <row r="1998" spans="1:3">
      <c r="A1998">
        <f>calculations!$C$39/fugacity!B1998</f>
        <v>1.0665372085077812E-6</v>
      </c>
      <c r="B1998">
        <f>EXP(calculations!$C$44)*EXP(-calculations!$C$43*(fugacity!A1998-1000)/(calculations!$C$41*calculations!$C$42))</f>
        <v>3.7232719566841142E-7</v>
      </c>
      <c r="C1998" s="14">
        <f t="shared" si="34"/>
        <v>6.942100128393698E-7</v>
      </c>
    </row>
    <row r="1999" spans="1:3">
      <c r="A1999">
        <f>calculations!$C$39/fugacity!B1999</f>
        <v>1.065755116967793E-6</v>
      </c>
      <c r="B1999">
        <f>EXP(calculations!$C$44)*EXP(-calculations!$C$43*(fugacity!A1999-1000)/(calculations!$C$41*calculations!$C$42))</f>
        <v>3.722773464441042E-7</v>
      </c>
      <c r="C1999" s="14">
        <f t="shared" si="34"/>
        <v>6.9347777052368876E-7</v>
      </c>
    </row>
    <row r="2000" spans="1:3">
      <c r="A2000">
        <f>calculations!$C$39/fugacity!B2000</f>
        <v>1.0649775793562585E-6</v>
      </c>
      <c r="B2000">
        <f>EXP(calculations!$C$44)*EXP(-calculations!$C$43*(fugacity!A2000-1000)/(calculations!$C$41*calculations!$C$42))</f>
        <v>3.7222750389388683E-7</v>
      </c>
      <c r="C2000" s="14">
        <f t="shared" si="34"/>
        <v>6.9275007546237169E-7</v>
      </c>
    </row>
    <row r="2001" spans="1:3">
      <c r="A2001">
        <f>calculations!$C$39/fugacity!B2001</f>
        <v>1.0641977726591755E-6</v>
      </c>
      <c r="B2001">
        <f>EXP(calculations!$C$44)*EXP(-calculations!$C$43*(fugacity!A2001-1000)/(calculations!$C$41*calculations!$C$42))</f>
        <v>3.721776680168658E-7</v>
      </c>
      <c r="C2001" s="14">
        <f t="shared" si="34"/>
        <v>6.9202010464230972E-7</v>
      </c>
    </row>
    <row r="2002" spans="1:3">
      <c r="A2002">
        <f>calculations!$C$39/fugacity!B2002</f>
        <v>1.0634191071195316E-6</v>
      </c>
      <c r="B2002">
        <f>EXP(calculations!$C$44)*EXP(-calculations!$C$43*(fugacity!A2002-1000)/(calculations!$C$41*calculations!$C$42))</f>
        <v>3.7212783881214766E-7</v>
      </c>
      <c r="C2002" s="14">
        <f t="shared" si="34"/>
        <v>6.9129126830738395E-7</v>
      </c>
    </row>
    <row r="2003" spans="1:3">
      <c r="A2003">
        <f>calculations!$C$39/fugacity!B2003</f>
        <v>1.0626415802342297E-6</v>
      </c>
      <c r="B2003">
        <f>EXP(calculations!$C$44)*EXP(-calculations!$C$43*(fugacity!A2003-1000)/(calculations!$C$41*calculations!$C$42))</f>
        <v>3.7207801627883899E-7</v>
      </c>
      <c r="C2003" s="14">
        <f t="shared" si="34"/>
        <v>6.9056356395539066E-7</v>
      </c>
    </row>
    <row r="2004" spans="1:3">
      <c r="A2004">
        <f>calculations!$C$39/fugacity!B2004</f>
        <v>1.0618651895074871E-6</v>
      </c>
      <c r="B2004">
        <f>EXP(calculations!$C$44)*EXP(-calculations!$C$43*(fugacity!A2004-1000)/(calculations!$C$41*calculations!$C$42))</f>
        <v>3.7202820041604671E-7</v>
      </c>
      <c r="C2004" s="14">
        <f t="shared" si="34"/>
        <v>6.8983698909144035E-7</v>
      </c>
    </row>
    <row r="2005" spans="1:3">
      <c r="A2005">
        <f>calculations!$C$39/fugacity!B2005</f>
        <v>1.0610899324508104E-6</v>
      </c>
      <c r="B2005">
        <f>EXP(calculations!$C$44)*EXP(-calculations!$C$43*(fugacity!A2005-1000)/(calculations!$C$41*calculations!$C$42))</f>
        <v>3.7197839122287762E-7</v>
      </c>
      <c r="C2005" s="14">
        <f t="shared" si="34"/>
        <v>6.8911154122793279E-7</v>
      </c>
    </row>
    <row r="2006" spans="1:3">
      <c r="A2006">
        <f>calculations!$C$39/fugacity!B2006</f>
        <v>1.0603158065829679E-6</v>
      </c>
      <c r="B2006">
        <f>EXP(calculations!$C$44)*EXP(-calculations!$C$43*(fugacity!A2006-1000)/(calculations!$C$41*calculations!$C$42))</f>
        <v>3.7192858869843884E-7</v>
      </c>
      <c r="C2006" s="14">
        <f t="shared" si="34"/>
        <v>6.8838721788452903E-7</v>
      </c>
    </row>
    <row r="2007" spans="1:3">
      <c r="A2007">
        <f>calculations!$C$39/fugacity!B2007</f>
        <v>1.0595428094299632E-6</v>
      </c>
      <c r="B2007">
        <f>EXP(calculations!$C$44)*EXP(-calculations!$C$43*(fugacity!A2007-1000)/(calculations!$C$41*calculations!$C$42))</f>
        <v>3.7187879284183749E-7</v>
      </c>
      <c r="C2007" s="14">
        <f t="shared" si="34"/>
        <v>6.8766401658812569E-7</v>
      </c>
    </row>
    <row r="2008" spans="1:3">
      <c r="A2008">
        <f>calculations!$C$39/fugacity!B2008</f>
        <v>1.0587709385250096E-6</v>
      </c>
      <c r="B2008">
        <f>EXP(calculations!$C$44)*EXP(-calculations!$C$43*(fugacity!A2008-1000)/(calculations!$C$41*calculations!$C$42))</f>
        <v>3.7182900365218085E-7</v>
      </c>
      <c r="C2008" s="14">
        <f t="shared" si="34"/>
        <v>6.8694193487282871E-7</v>
      </c>
    </row>
    <row r="2009" spans="1:3">
      <c r="A2009">
        <f>calculations!$C$39/fugacity!B2009</f>
        <v>1.0579968281613759E-6</v>
      </c>
      <c r="B2009">
        <f>EXP(calculations!$C$44)*EXP(-calculations!$C$43*(fugacity!A2009-1000)/(calculations!$C$41*calculations!$C$42))</f>
        <v>3.7177922112857626E-7</v>
      </c>
      <c r="C2009" s="14">
        <f t="shared" si="34"/>
        <v>6.8621760703279957E-7</v>
      </c>
    </row>
    <row r="2010" spans="1:3">
      <c r="A2010">
        <f>calculations!$C$39/fugacity!B2010</f>
        <v>1.057227207272165E-6</v>
      </c>
      <c r="B2010">
        <f>EXP(calculations!$C$44)*EXP(-calculations!$C$43*(fugacity!A2010-1000)/(calculations!$C$41*calculations!$C$42))</f>
        <v>3.7172944527013131E-7</v>
      </c>
      <c r="C2010" s="14">
        <f t="shared" si="34"/>
        <v>6.854977620020337E-7</v>
      </c>
    </row>
    <row r="2011" spans="1:3">
      <c r="A2011">
        <f>calculations!$C$39/fugacity!B2011</f>
        <v>1.0564553518090667E-6</v>
      </c>
      <c r="B2011">
        <f>EXP(calculations!$C$44)*EXP(-calculations!$C$43*(fugacity!A2011-1000)/(calculations!$C$41*calculations!$C$42))</f>
        <v>3.7167967607595354E-7</v>
      </c>
      <c r="C2011" s="14">
        <f t="shared" si="34"/>
        <v>6.8477567573311311E-7</v>
      </c>
    </row>
    <row r="2012" spans="1:3">
      <c r="A2012">
        <f>calculations!$C$39/fugacity!B2012</f>
        <v>1.0556846225489625E-6</v>
      </c>
      <c r="B2012">
        <f>EXP(calculations!$C$44)*EXP(-calculations!$C$43*(fugacity!A2012-1000)/(calculations!$C$41*calculations!$C$42))</f>
        <v>3.7162991354515088E-7</v>
      </c>
      <c r="C2012" s="14">
        <f t="shared" si="34"/>
        <v>6.8405470900381162E-7</v>
      </c>
    </row>
    <row r="2013" spans="1:3">
      <c r="A2013">
        <f>calculations!$C$39/fugacity!B2013</f>
        <v>1.0549183607110134E-6</v>
      </c>
      <c r="B2013">
        <f>EXP(calculations!$C$44)*EXP(-calculations!$C$43*(fugacity!A2013-1000)/(calculations!$C$41*calculations!$C$42))</f>
        <v>3.7158015767683103E-7</v>
      </c>
      <c r="C2013" s="14">
        <f t="shared" si="34"/>
        <v>6.833382030341823E-7</v>
      </c>
    </row>
    <row r="2014" spans="1:3">
      <c r="A2014">
        <f>calculations!$C$39/fugacity!B2014</f>
        <v>1.0541498716051031E-6</v>
      </c>
      <c r="B2014">
        <f>EXP(calculations!$C$44)*EXP(-calculations!$C$43*(fugacity!A2014-1000)/(calculations!$C$41*calculations!$C$42))</f>
        <v>3.7153040847010201E-7</v>
      </c>
      <c r="C2014" s="14">
        <f t="shared" si="34"/>
        <v>6.8261946313500119E-7</v>
      </c>
    </row>
    <row r="2015" spans="1:3">
      <c r="A2015">
        <f>calculations!$C$39/fugacity!B2015</f>
        <v>1.0533825013451952E-6</v>
      </c>
      <c r="B2015">
        <f>EXP(calculations!$C$44)*EXP(-calculations!$C$43*(fugacity!A2015-1000)/(calculations!$C$41*calculations!$C$42))</f>
        <v>3.7148066592407194E-7</v>
      </c>
      <c r="C2015" s="14">
        <f t="shared" si="34"/>
        <v>6.8190183542112336E-7</v>
      </c>
    </row>
    <row r="2016" spans="1:3">
      <c r="A2016">
        <f>calculations!$C$39/fugacity!B2016</f>
        <v>1.0526162474896696E-6</v>
      </c>
      <c r="B2016">
        <f>EXP(calculations!$C$44)*EXP(-calculations!$C$43*(fugacity!A2016-1000)/(calculations!$C$41*calculations!$C$42))</f>
        <v>3.7143093003784911E-7</v>
      </c>
      <c r="C2016" s="14">
        <f t="shared" si="34"/>
        <v>6.8118531745182043E-7</v>
      </c>
    </row>
    <row r="2017" spans="1:3">
      <c r="A2017">
        <f>calculations!$C$39/fugacity!B2017</f>
        <v>1.0518477833375088E-6</v>
      </c>
      <c r="B2017">
        <f>EXP(calculations!$C$44)*EXP(-calculations!$C$43*(fugacity!A2017-1000)/(calculations!$C$41*calculations!$C$42))</f>
        <v>3.7138120081054176E-7</v>
      </c>
      <c r="C2017" s="14">
        <f t="shared" si="34"/>
        <v>6.8046658252696704E-7</v>
      </c>
    </row>
    <row r="2018" spans="1:3">
      <c r="A2018">
        <f>calculations!$C$39/fugacity!B2018</f>
        <v>1.0510837598217605E-6</v>
      </c>
      <c r="B2018">
        <f>EXP(calculations!$C$44)*EXP(-calculations!$C$43*(fugacity!A2018-1000)/(calculations!$C$41*calculations!$C$42))</f>
        <v>3.7133147824125848E-7</v>
      </c>
      <c r="C2018" s="14">
        <f t="shared" si="34"/>
        <v>6.7975228158050201E-7</v>
      </c>
    </row>
    <row r="2019" spans="1:3">
      <c r="A2019">
        <f>calculations!$C$39/fugacity!B2019</f>
        <v>1.0503208454175172E-6</v>
      </c>
      <c r="B2019">
        <f>EXP(calculations!$C$44)*EXP(-calculations!$C$43*(fugacity!A2019-1000)/(calculations!$C$41*calculations!$C$42))</f>
        <v>3.7128176232910773E-7</v>
      </c>
      <c r="C2019" s="14">
        <f t="shared" si="34"/>
        <v>6.7903908308840947E-7</v>
      </c>
    </row>
    <row r="2020" spans="1:3">
      <c r="A2020">
        <f>calculations!$C$39/fugacity!B2020</f>
        <v>1.0495557279168267E-6</v>
      </c>
      <c r="B2020">
        <f>EXP(calculations!$C$44)*EXP(-calculations!$C$43*(fugacity!A2020-1000)/(calculations!$C$41*calculations!$C$42))</f>
        <v>3.7123205307319837E-7</v>
      </c>
      <c r="C2020" s="14">
        <f t="shared" si="34"/>
        <v>6.7832367484362834E-7</v>
      </c>
    </row>
    <row r="2021" spans="1:3">
      <c r="A2021">
        <f>calculations!$C$39/fugacity!B2021</f>
        <v>1.0487950292985729E-6</v>
      </c>
      <c r="B2021">
        <f>EXP(calculations!$C$44)*EXP(-calculations!$C$43*(fugacity!A2021-1000)/(calculations!$C$41*calculations!$C$42))</f>
        <v>3.7118235047263901E-7</v>
      </c>
      <c r="C2021" s="14">
        <f t="shared" si="34"/>
        <v>6.776126788259339E-7</v>
      </c>
    </row>
    <row r="2022" spans="1:3">
      <c r="A2022">
        <f>calculations!$C$39/fugacity!B2022</f>
        <v>1.0480321323701418E-6</v>
      </c>
      <c r="B2022">
        <f>EXP(calculations!$C$44)*EXP(-calculations!$C$43*(fugacity!A2022-1000)/(calculations!$C$41*calculations!$C$42))</f>
        <v>3.7113265452653877E-7</v>
      </c>
      <c r="C2022" s="14">
        <f t="shared" si="34"/>
        <v>6.7689947784360303E-7</v>
      </c>
    </row>
    <row r="2023" spans="1:3">
      <c r="A2023">
        <f>calculations!$C$39/fugacity!B2023</f>
        <v>1.0472736398986815E-6</v>
      </c>
      <c r="B2023">
        <f>EXP(calculations!$C$44)*EXP(-calculations!$C$43*(fugacity!A2023-1000)/(calculations!$C$41*calculations!$C$42))</f>
        <v>3.7108296523400674E-7</v>
      </c>
      <c r="C2023" s="14">
        <f t="shared" si="34"/>
        <v>6.7619067466467483E-7</v>
      </c>
    </row>
    <row r="2024" spans="1:3">
      <c r="A2024">
        <f>calculations!$C$39/fugacity!B2024</f>
        <v>1.0465129538894917E-6</v>
      </c>
      <c r="B2024">
        <f>EXP(calculations!$C$44)*EXP(-calculations!$C$43*(fugacity!A2024-1000)/(calculations!$C$41*calculations!$C$42))</f>
        <v>3.7103328259415195E-7</v>
      </c>
      <c r="C2024" s="14">
        <f t="shared" si="34"/>
        <v>6.7547967129533972E-7</v>
      </c>
    </row>
    <row r="2025" spans="1:3">
      <c r="A2025">
        <f>calculations!$C$39/fugacity!B2025</f>
        <v>1.0457533721250588E-6</v>
      </c>
      <c r="B2025">
        <f>EXP(calculations!$C$44)*EXP(-calculations!$C$43*(fugacity!A2025-1000)/(calculations!$C$41*calculations!$C$42))</f>
        <v>3.7098360660608379E-7</v>
      </c>
      <c r="C2025" s="14">
        <f t="shared" si="34"/>
        <v>6.7476976551897496E-7</v>
      </c>
    </row>
    <row r="2026" spans="1:3">
      <c r="A2026">
        <f>calculations!$C$39/fugacity!B2026</f>
        <v>1.044994892202672E-6</v>
      </c>
      <c r="B2026">
        <f>EXP(calculations!$C$44)*EXP(-calculations!$C$43*(fugacity!A2026-1000)/(calculations!$C$41*calculations!$C$42))</f>
        <v>3.7093393726891167E-7</v>
      </c>
      <c r="C2026" s="14">
        <f t="shared" si="34"/>
        <v>6.7406095493376029E-7</v>
      </c>
    </row>
    <row r="2027" spans="1:3">
      <c r="A2027">
        <f>calculations!$C$39/fugacity!B2027</f>
        <v>1.0442375117265867E-6</v>
      </c>
      <c r="B2027">
        <f>EXP(calculations!$C$44)*EXP(-calculations!$C$43*(fugacity!A2027-1000)/(calculations!$C$41*calculations!$C$42))</f>
        <v>3.7088427458174513E-7</v>
      </c>
      <c r="C2027" s="14">
        <f t="shared" si="34"/>
        <v>6.7335323714484154E-7</v>
      </c>
    </row>
    <row r="2028" spans="1:3">
      <c r="A2028">
        <f>calculations!$C$39/fugacity!B2028</f>
        <v>1.0434812283079989E-6</v>
      </c>
      <c r="B2028">
        <f>EXP(calculations!$C$44)*EXP(-calculations!$C$43*(fugacity!A2028-1000)/(calculations!$C$41*calculations!$C$42))</f>
        <v>3.7083461854369384E-7</v>
      </c>
      <c r="C2028" s="14">
        <f t="shared" si="34"/>
        <v>6.7264660976430505E-7</v>
      </c>
    </row>
    <row r="2029" spans="1:3">
      <c r="A2029">
        <f>calculations!$C$39/fugacity!B2029</f>
        <v>1.0427227727259151E-6</v>
      </c>
      <c r="B2029">
        <f>EXP(calculations!$C$44)*EXP(-calculations!$C$43*(fugacity!A2029-1000)/(calculations!$C$41*calculations!$C$42))</f>
        <v>3.7078496915386757E-7</v>
      </c>
      <c r="C2029" s="14">
        <f t="shared" si="34"/>
        <v>6.719378035720475E-7</v>
      </c>
    </row>
    <row r="2030" spans="1:3">
      <c r="A2030">
        <f>calculations!$C$39/fugacity!B2030</f>
        <v>1.0419686810069664E-6</v>
      </c>
      <c r="B2030">
        <f>EXP(calculations!$C$44)*EXP(-calculations!$C$43*(fugacity!A2030-1000)/(calculations!$C$41*calculations!$C$42))</f>
        <v>3.7073532641137625E-7</v>
      </c>
      <c r="C2030" s="14">
        <f t="shared" si="34"/>
        <v>6.7123335459559005E-7</v>
      </c>
    </row>
    <row r="2031" spans="1:3">
      <c r="A2031">
        <f>calculations!$C$39/fugacity!B2031</f>
        <v>1.0412156792102576E-6</v>
      </c>
      <c r="B2031">
        <f>EXP(calculations!$C$44)*EXP(-calculations!$C$43*(fugacity!A2031-1000)/(calculations!$C$41*calculations!$C$42))</f>
        <v>3.706856903153298E-7</v>
      </c>
      <c r="C2031" s="14">
        <f t="shared" si="34"/>
        <v>6.7052998889492781E-7</v>
      </c>
    </row>
    <row r="2032" spans="1:3">
      <c r="A2032">
        <f>calculations!$C$39/fugacity!B2032</f>
        <v>1.0404605122953404E-6</v>
      </c>
      <c r="B2032">
        <f>EXP(calculations!$C$44)*EXP(-calculations!$C$43*(fugacity!A2032-1000)/(calculations!$C$41*calculations!$C$42))</f>
        <v>3.7063606086483852E-7</v>
      </c>
      <c r="C2032" s="14">
        <f t="shared" si="34"/>
        <v>6.6982445143050195E-7</v>
      </c>
    </row>
    <row r="2033" spans="1:3">
      <c r="A2033">
        <f>calculations!$C$39/fugacity!B2033</f>
        <v>1.0397096879588928E-6</v>
      </c>
      <c r="B2033">
        <f>EXP(calculations!$C$44)*EXP(-calculations!$C$43*(fugacity!A2033-1000)/(calculations!$C$41*calculations!$C$42))</f>
        <v>3.705864380590125E-7</v>
      </c>
      <c r="C2033" s="14">
        <f t="shared" si="34"/>
        <v>6.6912324989988032E-7</v>
      </c>
    </row>
    <row r="2034" spans="1:3">
      <c r="A2034">
        <f>calculations!$C$39/fugacity!B2034</f>
        <v>1.0389567031875969E-6</v>
      </c>
      <c r="B2034">
        <f>EXP(calculations!$C$44)*EXP(-calculations!$C$43*(fugacity!A2034-1000)/(calculations!$C$41*calculations!$C$42))</f>
        <v>3.7053682189696219E-7</v>
      </c>
      <c r="C2034" s="14">
        <f t="shared" si="34"/>
        <v>6.6841988129063473E-7</v>
      </c>
    </row>
    <row r="2035" spans="1:3">
      <c r="A2035">
        <f>calculations!$C$39/fugacity!B2035</f>
        <v>1.0382048082892598E-6</v>
      </c>
      <c r="B2035">
        <f>EXP(calculations!$C$44)*EXP(-calculations!$C$43*(fugacity!A2035-1000)/(calculations!$C$41*calculations!$C$42))</f>
        <v>3.7048721237779811E-7</v>
      </c>
      <c r="C2035" s="14">
        <f t="shared" si="34"/>
        <v>6.6771759591146162E-7</v>
      </c>
    </row>
    <row r="2036" spans="1:3">
      <c r="A2036">
        <f>calculations!$C$39/fugacity!B2036</f>
        <v>1.0374540008993633E-6</v>
      </c>
      <c r="B2036">
        <f>EXP(calculations!$C$44)*EXP(-calculations!$C$43*(fugacity!A2036-1000)/(calculations!$C$41*calculations!$C$42))</f>
        <v>3.7043760950063087E-7</v>
      </c>
      <c r="C2036" s="14">
        <f t="shared" si="34"/>
        <v>6.6701639139873249E-7</v>
      </c>
    </row>
    <row r="2037" spans="1:3">
      <c r="A2037">
        <f>calculations!$C$39/fugacity!B2037</f>
        <v>1.0367042786602245E-6</v>
      </c>
      <c r="B2037">
        <f>EXP(calculations!$C$44)*EXP(-calculations!$C$43*(fugacity!A2037-1000)/(calculations!$C$41*calculations!$C$42))</f>
        <v>3.7038801326457113E-7</v>
      </c>
      <c r="C2037" s="14">
        <f t="shared" si="34"/>
        <v>6.6631626539565343E-7</v>
      </c>
    </row>
    <row r="2038" spans="1:3">
      <c r="A2038">
        <f>calculations!$C$39/fugacity!B2038</f>
        <v>1.0359556392209704E-6</v>
      </c>
      <c r="B2038">
        <f>EXP(calculations!$C$44)*EXP(-calculations!$C$43*(fugacity!A2038-1000)/(calculations!$C$41*calculations!$C$42))</f>
        <v>3.7033842366872983E-7</v>
      </c>
      <c r="C2038" s="14">
        <f t="shared" si="34"/>
        <v>6.6561721555224061E-7</v>
      </c>
    </row>
    <row r="2039" spans="1:3">
      <c r="A2039">
        <f>calculations!$C$39/fugacity!B2039</f>
        <v>1.0352080802375139E-6</v>
      </c>
      <c r="B2039">
        <f>EXP(calculations!$C$44)*EXP(-calculations!$C$43*(fugacity!A2039-1000)/(calculations!$C$41*calculations!$C$42))</f>
        <v>3.702888407122179E-7</v>
      </c>
      <c r="C2039" s="14">
        <f t="shared" si="34"/>
        <v>6.6491923952529595E-7</v>
      </c>
    </row>
    <row r="2040" spans="1:3">
      <c r="A2040">
        <f>calculations!$C$39/fugacity!B2040</f>
        <v>1.0344615993725286E-6</v>
      </c>
      <c r="B2040">
        <f>EXP(calculations!$C$44)*EXP(-calculations!$C$43*(fugacity!A2040-1000)/(calculations!$C$41*calculations!$C$42))</f>
        <v>3.7023926439414639E-7</v>
      </c>
      <c r="C2040" s="14">
        <f t="shared" si="34"/>
        <v>6.6422233497838219E-7</v>
      </c>
    </row>
    <row r="2041" spans="1:3">
      <c r="A2041">
        <f>calculations!$C$39/fugacity!B2041</f>
        <v>1.0337129836676465E-6</v>
      </c>
      <c r="B2041">
        <f>EXP(calculations!$C$44)*EXP(-calculations!$C$43*(fugacity!A2041-1000)/(calculations!$C$41*calculations!$C$42))</f>
        <v>3.7018969471362664E-7</v>
      </c>
      <c r="C2041" s="14">
        <f t="shared" si="34"/>
        <v>6.6352328895401984E-7</v>
      </c>
    </row>
    <row r="2042" spans="1:3">
      <c r="A2042">
        <f>calculations!$C$39/fugacity!B2042</f>
        <v>1.0329686566765298E-6</v>
      </c>
      <c r="B2042">
        <f>EXP(calculations!$C$44)*EXP(-calculations!$C$43*(fugacity!A2042-1000)/(calculations!$C$41*calculations!$C$42))</f>
        <v>3.7014013166976976E-7</v>
      </c>
      <c r="C2042" s="14">
        <f t="shared" si="34"/>
        <v>6.6282852500676002E-7</v>
      </c>
    </row>
    <row r="2043" spans="1:3">
      <c r="A2043">
        <f>calculations!$C$39/fugacity!B2043</f>
        <v>1.0322221994483214E-6</v>
      </c>
      <c r="B2043">
        <f>EXP(calculations!$C$44)*EXP(-calculations!$C$43*(fugacity!A2043-1000)/(calculations!$C$41*calculations!$C$42))</f>
        <v>3.7009057526168741E-7</v>
      </c>
      <c r="C2043" s="14">
        <f t="shared" si="34"/>
        <v>6.62131624186634E-7</v>
      </c>
    </row>
    <row r="2044" spans="1:3">
      <c r="A2044">
        <f>calculations!$C$39/fugacity!B2044</f>
        <v>1.031480017022417E-6</v>
      </c>
      <c r="B2044">
        <f>EXP(calculations!$C$44)*EXP(-calculations!$C$43*(fugacity!A2044-1000)/(calculations!$C$41*calculations!$C$42))</f>
        <v>3.7004102548849111E-7</v>
      </c>
      <c r="C2044" s="14">
        <f t="shared" si="34"/>
        <v>6.6143899153392586E-7</v>
      </c>
    </row>
    <row r="2045" spans="1:3">
      <c r="A2045">
        <f>calculations!$C$39/fugacity!B2045</f>
        <v>1.0307357089490495E-6</v>
      </c>
      <c r="B2045">
        <f>EXP(calculations!$C$44)*EXP(-calculations!$C$43*(fugacity!A2045-1000)/(calculations!$C$41*calculations!$C$42))</f>
        <v>3.6999148234929243E-7</v>
      </c>
      <c r="C2045" s="14">
        <f t="shared" si="34"/>
        <v>6.6074422659975703E-7</v>
      </c>
    </row>
    <row r="2046" spans="1:3">
      <c r="A2046">
        <f>calculations!$C$39/fugacity!B2046</f>
        <v>1.0299924742751251E-6</v>
      </c>
      <c r="B2046">
        <f>EXP(calculations!$C$44)*EXP(-calculations!$C$43*(fugacity!A2046-1000)/(calculations!$C$41*calculations!$C$42))</f>
        <v>3.6994194584320325E-7</v>
      </c>
      <c r="C2046" s="14">
        <f t="shared" ref="C2046:C2109" si="35">A2046-B2046</f>
        <v>6.6005052843192184E-7</v>
      </c>
    </row>
    <row r="2047" spans="1:3">
      <c r="A2047">
        <f>calculations!$C$39/fugacity!B2047</f>
        <v>1.0292503106803227E-6</v>
      </c>
      <c r="B2047">
        <f>EXP(calculations!$C$44)*EXP(-calculations!$C$43*(fugacity!A2047-1000)/(calculations!$C$41*calculations!$C$42))</f>
        <v>3.6989241596933557E-7</v>
      </c>
      <c r="C2047" s="14">
        <f t="shared" si="35"/>
        <v>6.593578947109871E-7</v>
      </c>
    </row>
    <row r="2048" spans="1:3">
      <c r="A2048">
        <f>calculations!$C$39/fugacity!B2048</f>
        <v>1.028509215851003E-6</v>
      </c>
      <c r="B2048">
        <f>EXP(calculations!$C$44)*EXP(-calculations!$C$43*(fugacity!A2048-1000)/(calculations!$C$41*calculations!$C$42))</f>
        <v>3.6984289272680127E-7</v>
      </c>
      <c r="C2048" s="14">
        <f t="shared" si="35"/>
        <v>6.5866632312420177E-7</v>
      </c>
    </row>
    <row r="2049" spans="1:3">
      <c r="A2049">
        <f>calculations!$C$39/fugacity!B2049</f>
        <v>1.027769187480186E-6</v>
      </c>
      <c r="B2049">
        <f>EXP(calculations!$C$44)*EXP(-calculations!$C$43*(fugacity!A2049-1000)/(calculations!$C$41*calculations!$C$42))</f>
        <v>3.6979337611471266E-7</v>
      </c>
      <c r="C2049" s="14">
        <f t="shared" si="35"/>
        <v>6.5797581136547335E-7</v>
      </c>
    </row>
    <row r="2050" spans="1:3">
      <c r="A2050">
        <f>calculations!$C$39/fugacity!B2050</f>
        <v>1.0270302232675266E-6</v>
      </c>
      <c r="B2050">
        <f>EXP(calculations!$C$44)*EXP(-calculations!$C$43*(fugacity!A2050-1000)/(calculations!$C$41*calculations!$C$42))</f>
        <v>3.697438661321819E-7</v>
      </c>
      <c r="C2050" s="14">
        <f t="shared" si="35"/>
        <v>6.5728635713534464E-7</v>
      </c>
    </row>
    <row r="2051" spans="1:3">
      <c r="A2051">
        <f>calculations!$C$39/fugacity!B2051</f>
        <v>1.0262923209192901E-6</v>
      </c>
      <c r="B2051">
        <f>EXP(calculations!$C$44)*EXP(-calculations!$C$43*(fugacity!A2051-1000)/(calculations!$C$41*calculations!$C$42))</f>
        <v>3.6969436277832144E-7</v>
      </c>
      <c r="C2051" s="14">
        <f t="shared" si="35"/>
        <v>6.5659795814096862E-7</v>
      </c>
    </row>
    <row r="2052" spans="1:3">
      <c r="A2052">
        <f>calculations!$C$39/fugacity!B2052</f>
        <v>1.0255523180132474E-6</v>
      </c>
      <c r="B2052">
        <f>EXP(calculations!$C$44)*EXP(-calculations!$C$43*(fugacity!A2052-1000)/(calculations!$C$41*calculations!$C$42))</f>
        <v>3.6964486605224387E-7</v>
      </c>
      <c r="C2052" s="14">
        <f t="shared" si="35"/>
        <v>6.5590745196100353E-7</v>
      </c>
    </row>
    <row r="2053" spans="1:3">
      <c r="A2053">
        <f>calculations!$C$39/fugacity!B2053</f>
        <v>1.0248165370718285E-6</v>
      </c>
      <c r="B2053">
        <f>EXP(calculations!$C$44)*EXP(-calculations!$C$43*(fugacity!A2053-1000)/(calculations!$C$41*calculations!$C$42))</f>
        <v>3.695953759530617E-7</v>
      </c>
      <c r="C2053" s="14">
        <f t="shared" si="35"/>
        <v>6.5522116111876682E-7</v>
      </c>
    </row>
    <row r="2054" spans="1:3">
      <c r="A2054">
        <f>calculations!$C$39/fugacity!B2054</f>
        <v>1.0240786600835739E-6</v>
      </c>
      <c r="B2054">
        <f>EXP(calculations!$C$44)*EXP(-calculations!$C$43*(fugacity!A2054-1000)/(calculations!$C$41*calculations!$C$42))</f>
        <v>3.6954589247988778E-7</v>
      </c>
      <c r="C2054" s="14">
        <f t="shared" si="35"/>
        <v>6.545327676036861E-7</v>
      </c>
    </row>
    <row r="2055" spans="1:3">
      <c r="A2055">
        <f>calculations!$C$39/fugacity!B2055</f>
        <v>1.0233449914138074E-6</v>
      </c>
      <c r="B2055">
        <f>EXP(calculations!$C$44)*EXP(-calculations!$C$43*(fugacity!A2055-1000)/(calculations!$C$41*calculations!$C$42))</f>
        <v>3.694964156318349E-7</v>
      </c>
      <c r="C2055" s="14">
        <f t="shared" si="35"/>
        <v>6.5384857578197247E-7</v>
      </c>
    </row>
    <row r="2056" spans="1:3">
      <c r="A2056">
        <f>calculations!$C$39/fugacity!B2056</f>
        <v>1.0226092311953161E-6</v>
      </c>
      <c r="B2056">
        <f>EXP(calculations!$C$44)*EXP(-calculations!$C$43*(fugacity!A2056-1000)/(calculations!$C$41*calculations!$C$42))</f>
        <v>3.6944694540801609E-7</v>
      </c>
      <c r="C2056" s="14">
        <f t="shared" si="35"/>
        <v>6.5316228578730001E-7</v>
      </c>
    </row>
    <row r="2057" spans="1:3">
      <c r="A2057">
        <f>calculations!$C$39/fugacity!B2057</f>
        <v>1.0218745282041934E-6</v>
      </c>
      <c r="B2057">
        <f>EXP(calculations!$C$44)*EXP(-calculations!$C$43*(fugacity!A2057-1000)/(calculations!$C$41*calculations!$C$42))</f>
        <v>3.6939748180754452E-7</v>
      </c>
      <c r="C2057" s="14">
        <f t="shared" si="35"/>
        <v>6.5247704639664886E-7</v>
      </c>
    </row>
    <row r="2058" spans="1:3">
      <c r="A2058">
        <f>calculations!$C$39/fugacity!B2058</f>
        <v>1.0211408801633511E-6</v>
      </c>
      <c r="B2058">
        <f>EXP(calculations!$C$44)*EXP(-calculations!$C$43*(fugacity!A2058-1000)/(calculations!$C$41*calculations!$C$42))</f>
        <v>3.6934802482953329E-7</v>
      </c>
      <c r="C2058" s="14">
        <f t="shared" si="35"/>
        <v>6.5179285533381777E-7</v>
      </c>
    </row>
    <row r="2059" spans="1:3">
      <c r="A2059">
        <f>calculations!$C$39/fugacity!B2059</f>
        <v>1.0204082848022355E-6</v>
      </c>
      <c r="B2059">
        <f>EXP(calculations!$C$44)*EXP(-calculations!$C$43*(fugacity!A2059-1000)/(calculations!$C$41*calculations!$C$42))</f>
        <v>3.6929857447309587E-7</v>
      </c>
      <c r="C2059" s="14">
        <f t="shared" si="35"/>
        <v>6.511097103291396E-7</v>
      </c>
    </row>
    <row r="2060" spans="1:3">
      <c r="A2060">
        <f>calculations!$C$39/fugacity!B2060</f>
        <v>1.0196767398568047E-6</v>
      </c>
      <c r="B2060">
        <f>EXP(calculations!$C$44)*EXP(-calculations!$C$43*(fugacity!A2060-1000)/(calculations!$C$41*calculations!$C$42))</f>
        <v>3.6924913073734564E-7</v>
      </c>
      <c r="C2060" s="14">
        <f t="shared" si="35"/>
        <v>6.5042760911945901E-7</v>
      </c>
    </row>
    <row r="2061" spans="1:3">
      <c r="A2061">
        <f>calculations!$C$39/fugacity!B2061</f>
        <v>1.0189462430695035E-6</v>
      </c>
      <c r="B2061">
        <f>EXP(calculations!$C$44)*EXP(-calculations!$C$43*(fugacity!A2061-1000)/(calculations!$C$41*calculations!$C$42))</f>
        <v>3.6919969362139628E-7</v>
      </c>
      <c r="C2061" s="14">
        <f t="shared" si="35"/>
        <v>6.497465494481072E-7</v>
      </c>
    </row>
    <row r="2062" spans="1:3">
      <c r="A2062">
        <f>calculations!$C$39/fugacity!B2062</f>
        <v>1.0182167921892426E-6</v>
      </c>
      <c r="B2062">
        <f>EXP(calculations!$C$44)*EXP(-calculations!$C$43*(fugacity!A2062-1000)/(calculations!$C$41*calculations!$C$42))</f>
        <v>3.6915026312436142E-7</v>
      </c>
      <c r="C2062" s="14">
        <f t="shared" si="35"/>
        <v>6.4906652906488112E-7</v>
      </c>
    </row>
    <row r="2063" spans="1:3">
      <c r="A2063">
        <f>calculations!$C$39/fugacity!B2063</f>
        <v>1.0174852743563816E-6</v>
      </c>
      <c r="B2063">
        <f>EXP(calculations!$C$44)*EXP(-calculations!$C$43*(fugacity!A2063-1000)/(calculations!$C$41*calculations!$C$42))</f>
        <v>3.6910083924535491E-7</v>
      </c>
      <c r="C2063" s="14">
        <f t="shared" si="35"/>
        <v>6.4838443511102673E-7</v>
      </c>
    </row>
    <row r="2064" spans="1:3">
      <c r="A2064">
        <f>calculations!$C$39/fugacity!B2064</f>
        <v>1.0167579130084109E-6</v>
      </c>
      <c r="B2064">
        <f>EXP(calculations!$C$44)*EXP(-calculations!$C$43*(fugacity!A2064-1000)/(calculations!$C$41*calculations!$C$42))</f>
        <v>3.6905142198349065E-7</v>
      </c>
      <c r="C2064" s="14">
        <f t="shared" si="35"/>
        <v>6.4770649102492024E-7</v>
      </c>
    </row>
    <row r="2065" spans="1:3">
      <c r="A2065">
        <f>calculations!$C$39/fugacity!B2065</f>
        <v>1.0160284891291389E-6</v>
      </c>
      <c r="B2065">
        <f>EXP(calculations!$C$44)*EXP(-calculations!$C$43*(fugacity!A2065-1000)/(calculations!$C$41*calculations!$C$42))</f>
        <v>3.6900201133788279E-7</v>
      </c>
      <c r="C2065" s="14">
        <f t="shared" si="35"/>
        <v>6.4702647779125606E-7</v>
      </c>
    </row>
    <row r="2066" spans="1:3">
      <c r="A2066">
        <f>calculations!$C$39/fugacity!B2066</f>
        <v>1.0153032083480154E-6</v>
      </c>
      <c r="B2066">
        <f>EXP(calculations!$C$44)*EXP(-calculations!$C$43*(fugacity!A2066-1000)/(calculations!$C$41*calculations!$C$42))</f>
        <v>3.6895260730764545E-7</v>
      </c>
      <c r="C2066" s="14">
        <f t="shared" si="35"/>
        <v>6.4635060104036993E-7</v>
      </c>
    </row>
    <row r="2067" spans="1:3">
      <c r="A2067">
        <f>calculations!$C$39/fugacity!B2067</f>
        <v>1.0145758694443395E-6</v>
      </c>
      <c r="B2067">
        <f>EXP(calculations!$C$44)*EXP(-calculations!$C$43*(fugacity!A2067-1000)/(calculations!$C$41*calculations!$C$42))</f>
        <v>3.6890320989189295E-7</v>
      </c>
      <c r="C2067" s="14">
        <f t="shared" si="35"/>
        <v>6.4567265955244658E-7</v>
      </c>
    </row>
    <row r="2068" spans="1:3">
      <c r="A2068">
        <f>calculations!$C$39/fugacity!B2068</f>
        <v>1.0138495718910095E-6</v>
      </c>
      <c r="B2068">
        <f>EXP(calculations!$C$44)*EXP(-calculations!$C$43*(fugacity!A2068-1000)/(calculations!$C$41*calculations!$C$42))</f>
        <v>3.6885381908973965E-7</v>
      </c>
      <c r="C2068" s="14">
        <f t="shared" si="35"/>
        <v>6.4499575280126989E-7</v>
      </c>
    </row>
    <row r="2069" spans="1:3">
      <c r="A2069">
        <f>calculations!$C$39/fugacity!B2069</f>
        <v>1.0131243134532317E-6</v>
      </c>
      <c r="B2069">
        <f>EXP(calculations!$C$44)*EXP(-calculations!$C$43*(fugacity!A2069-1000)/(calculations!$C$41*calculations!$C$42))</f>
        <v>3.6880443490030011E-7</v>
      </c>
      <c r="C2069" s="14">
        <f t="shared" si="35"/>
        <v>6.443198785529317E-7</v>
      </c>
    </row>
    <row r="2070" spans="1:3">
      <c r="A2070">
        <f>calculations!$C$39/fugacity!B2070</f>
        <v>1.0124000919026028E-6</v>
      </c>
      <c r="B2070">
        <f>EXP(calculations!$C$44)*EXP(-calculations!$C$43*(fugacity!A2070-1000)/(calculations!$C$41*calculations!$C$42))</f>
        <v>3.68755057322689E-7</v>
      </c>
      <c r="C2070" s="14">
        <f t="shared" si="35"/>
        <v>6.4364503457991386E-7</v>
      </c>
    </row>
    <row r="2071" spans="1:3">
      <c r="A2071">
        <f>calculations!$C$39/fugacity!B2071</f>
        <v>1.0116769050170865E-6</v>
      </c>
      <c r="B2071">
        <f>EXP(calculations!$C$44)*EXP(-calculations!$C$43*(fugacity!A2071-1000)/(calculations!$C$41*calculations!$C$42))</f>
        <v>3.6870568635602112E-7</v>
      </c>
      <c r="C2071" s="14">
        <f t="shared" si="35"/>
        <v>6.429712186610654E-7</v>
      </c>
    </row>
    <row r="2072" spans="1:3">
      <c r="A2072">
        <f>calculations!$C$39/fugacity!B2072</f>
        <v>1.0109547505809917E-6</v>
      </c>
      <c r="B2072">
        <f>EXP(calculations!$C$44)*EXP(-calculations!$C$43*(fugacity!A2072-1000)/(calculations!$C$41*calculations!$C$42))</f>
        <v>3.6865632199941133E-7</v>
      </c>
      <c r="C2072" s="14">
        <f t="shared" si="35"/>
        <v>6.4229842858158033E-7</v>
      </c>
    </row>
    <row r="2073" spans="1:3">
      <c r="A2073">
        <f>calculations!$C$39/fugacity!B2073</f>
        <v>1.0102336263849482E-6</v>
      </c>
      <c r="B2073">
        <f>EXP(calculations!$C$44)*EXP(-calculations!$C$43*(fugacity!A2073-1000)/(calculations!$C$41*calculations!$C$42))</f>
        <v>3.6860696425197458E-7</v>
      </c>
      <c r="C2073" s="14">
        <f t="shared" si="35"/>
        <v>6.4162666213297366E-7</v>
      </c>
    </row>
    <row r="2074" spans="1:3">
      <c r="A2074">
        <f>calculations!$C$39/fugacity!B2074</f>
        <v>1.0095104681803933E-6</v>
      </c>
      <c r="B2074">
        <f>EXP(calculations!$C$44)*EXP(-calculations!$C$43*(fugacity!A2074-1000)/(calculations!$C$41*calculations!$C$42))</f>
        <v>3.685576131128261E-7</v>
      </c>
      <c r="C2074" s="14">
        <f t="shared" si="35"/>
        <v>6.4095285506756725E-7</v>
      </c>
    </row>
    <row r="2075" spans="1:3">
      <c r="A2075">
        <f>calculations!$C$39/fugacity!B2075</f>
        <v>1.0087914022221112E-6</v>
      </c>
      <c r="B2075">
        <f>EXP(calculations!$C$44)*EXP(-calculations!$C$43*(fugacity!A2075-1000)/(calculations!$C$41*calculations!$C$42))</f>
        <v>3.6850826858108114E-7</v>
      </c>
      <c r="C2075" s="14">
        <f t="shared" si="35"/>
        <v>6.4028313364103003E-7</v>
      </c>
    </row>
    <row r="2076" spans="1:3">
      <c r="A2076">
        <f>calculations!$C$39/fugacity!B2076</f>
        <v>1.0080703065890504E-6</v>
      </c>
      <c r="B2076">
        <f>EXP(calculations!$C$44)*EXP(-calculations!$C$43*(fugacity!A2076-1000)/(calculations!$C$41*calculations!$C$42))</f>
        <v>3.6845893065585495E-7</v>
      </c>
      <c r="C2076" s="14">
        <f t="shared" si="35"/>
        <v>6.3961137593319553E-7</v>
      </c>
    </row>
    <row r="2077" spans="1:3">
      <c r="A2077">
        <f>calculations!$C$39/fugacity!B2077</f>
        <v>1.0073502411144341E-6</v>
      </c>
      <c r="B2077">
        <f>EXP(calculations!$C$44)*EXP(-calculations!$C$43*(fugacity!A2077-1000)/(calculations!$C$41*calculations!$C$42))</f>
        <v>3.6840959933626311E-7</v>
      </c>
      <c r="C2077" s="14">
        <f t="shared" si="35"/>
        <v>6.3894064177817094E-7</v>
      </c>
    </row>
    <row r="2078" spans="1:3">
      <c r="A2078">
        <f>calculations!$C$39/fugacity!B2078</f>
        <v>1.0066342481959216E-6</v>
      </c>
      <c r="B2078">
        <f>EXP(calculations!$C$44)*EXP(-calculations!$C$43*(fugacity!A2078-1000)/(calculations!$C$41*calculations!$C$42))</f>
        <v>3.6836027462142115E-7</v>
      </c>
      <c r="C2078" s="14">
        <f t="shared" si="35"/>
        <v>6.3827397357450054E-7</v>
      </c>
    </row>
    <row r="2079" spans="1:3">
      <c r="A2079">
        <f>calculations!$C$39/fugacity!B2079</f>
        <v>1.0059162320848481E-6</v>
      </c>
      <c r="B2079">
        <f>EXP(calculations!$C$44)*EXP(-calculations!$C$43*(fugacity!A2079-1000)/(calculations!$C$41*calculations!$C$42))</f>
        <v>3.6831095651044489E-7</v>
      </c>
      <c r="C2079" s="14">
        <f t="shared" si="35"/>
        <v>6.3760527557440323E-7</v>
      </c>
    </row>
    <row r="2080" spans="1:3">
      <c r="A2080">
        <f>calculations!$C$39/fugacity!B2080</f>
        <v>1.0051992395424982E-6</v>
      </c>
      <c r="B2080">
        <f>EXP(calculations!$C$44)*EXP(-calculations!$C$43*(fugacity!A2080-1000)/(calculations!$C$41*calculations!$C$42))</f>
        <v>3.6826164500245002E-7</v>
      </c>
      <c r="C2080" s="14">
        <f t="shared" si="35"/>
        <v>6.3693759454004808E-7</v>
      </c>
    </row>
    <row r="2081" spans="1:3">
      <c r="A2081">
        <f>calculations!$C$39/fugacity!B2081</f>
        <v>1.0044832683817067E-6</v>
      </c>
      <c r="B2081">
        <f>EXP(calculations!$C$44)*EXP(-calculations!$C$43*(fugacity!A2081-1000)/(calculations!$C$41*calculations!$C$42))</f>
        <v>3.6821234009655265E-7</v>
      </c>
      <c r="C2081" s="14">
        <f t="shared" si="35"/>
        <v>6.3627092828515401E-7</v>
      </c>
    </row>
    <row r="2082" spans="1:3">
      <c r="A2082">
        <f>calculations!$C$39/fugacity!B2082</f>
        <v>1.0037683164215349E-6</v>
      </c>
      <c r="B2082">
        <f>EXP(calculations!$C$44)*EXP(-calculations!$C$43*(fugacity!A2082-1000)/(calculations!$C$41*calculations!$C$42))</f>
        <v>3.6816304179186876E-7</v>
      </c>
      <c r="C2082" s="14">
        <f t="shared" si="35"/>
        <v>6.3560527462966616E-7</v>
      </c>
    </row>
    <row r="2083" spans="1:3">
      <c r="A2083">
        <f>calculations!$C$39/fugacity!B2083</f>
        <v>1.003051358499984E-6</v>
      </c>
      <c r="B2083">
        <f>EXP(calculations!$C$44)*EXP(-calculations!$C$43*(fugacity!A2083-1000)/(calculations!$C$41*calculations!$C$42))</f>
        <v>3.6811375008751463E-7</v>
      </c>
      <c r="C2083" s="14">
        <f t="shared" si="35"/>
        <v>6.3493760841246936E-7</v>
      </c>
    </row>
    <row r="2084" spans="1:3">
      <c r="A2084">
        <f>calculations!$C$39/fugacity!B2084</f>
        <v>1.0023384427186713E-6</v>
      </c>
      <c r="B2084">
        <f>EXP(calculations!$C$44)*EXP(-calculations!$C$43*(fugacity!A2084-1000)/(calculations!$C$41*calculations!$C$42))</f>
        <v>3.6806446498260647E-7</v>
      </c>
      <c r="C2084" s="14">
        <f t="shared" si="35"/>
        <v>6.342739777360648E-7</v>
      </c>
    </row>
    <row r="2085" spans="1:3">
      <c r="A2085">
        <f>calculations!$C$39/fugacity!B2085</f>
        <v>1.0016265396231538E-6</v>
      </c>
      <c r="B2085">
        <f>EXP(calculations!$C$44)*EXP(-calculations!$C$43*(fugacity!A2085-1000)/(calculations!$C$41*calculations!$C$42))</f>
        <v>3.6801518647626073E-7</v>
      </c>
      <c r="C2085" s="14">
        <f t="shared" si="35"/>
        <v>6.3361135314689304E-7</v>
      </c>
    </row>
    <row r="2086" spans="1:3">
      <c r="A2086">
        <f>calculations!$C$39/fugacity!B2086</f>
        <v>1.0009126369475373E-6</v>
      </c>
      <c r="B2086">
        <f>EXP(calculations!$C$44)*EXP(-calculations!$C$43*(fugacity!A2086-1000)/(calculations!$C$41*calculations!$C$42))</f>
        <v>3.6796591456759401E-7</v>
      </c>
      <c r="C2086" s="14">
        <f t="shared" si="35"/>
        <v>6.3294672237994339E-7</v>
      </c>
    </row>
    <row r="2087" spans="1:3">
      <c r="A2087">
        <f>calculations!$C$39/fugacity!B2087</f>
        <v>1.0002027570292804E-6</v>
      </c>
      <c r="B2087">
        <f>EXP(calculations!$C$44)*EXP(-calculations!$C$43*(fugacity!A2087-1000)/(calculations!$C$41*calculations!$C$42))</f>
        <v>3.679166492557229E-7</v>
      </c>
      <c r="C2087" s="14">
        <f t="shared" si="35"/>
        <v>6.3228610777355746E-7</v>
      </c>
    </row>
    <row r="2088" spans="1:3">
      <c r="A2088">
        <f>calculations!$C$39/fugacity!B2088</f>
        <v>9.9949088177314455E-7</v>
      </c>
      <c r="B2088">
        <f>EXP(calculations!$C$44)*EXP(-calculations!$C$43*(fugacity!A2088-1000)/(calculations!$C$41*calculations!$C$42))</f>
        <v>3.6786739053976426E-7</v>
      </c>
      <c r="C2088" s="14">
        <f t="shared" si="35"/>
        <v>6.3162349123338023E-7</v>
      </c>
    </row>
    <row r="2089" spans="1:3">
      <c r="A2089">
        <f>calculations!$C$39/fugacity!B2089</f>
        <v>9.9878001912360658E-7</v>
      </c>
      <c r="B2089">
        <f>EXP(calculations!$C$44)*EXP(-calculations!$C$43*(fugacity!A2089-1000)/(calculations!$C$41*calculations!$C$42))</f>
        <v>3.6781813841883502E-7</v>
      </c>
      <c r="C2089" s="14">
        <f t="shared" si="35"/>
        <v>6.3096188070477162E-7</v>
      </c>
    </row>
    <row r="2090" spans="1:3">
      <c r="A2090">
        <f>calculations!$C$39/fugacity!B2090</f>
        <v>9.9807016692162945E-7</v>
      </c>
      <c r="B2090">
        <f>EXP(calculations!$C$44)*EXP(-calculations!$C$43*(fugacity!A2090-1000)/(calculations!$C$41*calculations!$C$42))</f>
        <v>3.6776889289205208E-7</v>
      </c>
      <c r="C2090" s="14">
        <f t="shared" si="35"/>
        <v>6.3030127402957743E-7</v>
      </c>
    </row>
    <row r="2091" spans="1:3">
      <c r="A2091">
        <f>calculations!$C$39/fugacity!B2091</f>
        <v>9.9736132301430974E-7</v>
      </c>
      <c r="B2091">
        <f>EXP(calculations!$C$44)*EXP(-calculations!$C$43*(fugacity!A2091-1000)/(calculations!$C$41*calculations!$C$42))</f>
        <v>3.6771965395853263E-7</v>
      </c>
      <c r="C2091" s="14">
        <f t="shared" si="35"/>
        <v>6.2964166905577705E-7</v>
      </c>
    </row>
    <row r="2092" spans="1:3">
      <c r="A2092">
        <f>calculations!$C$39/fugacity!B2092</f>
        <v>9.9665348525485555E-7</v>
      </c>
      <c r="B2092">
        <f>EXP(calculations!$C$44)*EXP(-calculations!$C$43*(fugacity!A2092-1000)/(calculations!$C$41*calculations!$C$42))</f>
        <v>3.6767042161739401E-7</v>
      </c>
      <c r="C2092" s="14">
        <f t="shared" si="35"/>
        <v>6.2898306363746154E-7</v>
      </c>
    </row>
    <row r="2093" spans="1:3">
      <c r="A2093">
        <f>calculations!$C$39/fugacity!B2093</f>
        <v>9.9594665150256497E-7</v>
      </c>
      <c r="B2093">
        <f>EXP(calculations!$C$44)*EXP(-calculations!$C$43*(fugacity!A2093-1000)/(calculations!$C$41*calculations!$C$42))</f>
        <v>3.6762119586775349E-7</v>
      </c>
      <c r="C2093" s="14">
        <f t="shared" si="35"/>
        <v>6.2832545563481148E-7</v>
      </c>
    </row>
    <row r="2094" spans="1:3">
      <c r="A2094">
        <f>calculations!$C$39/fugacity!B2094</f>
        <v>9.9524081962280529E-7</v>
      </c>
      <c r="B2094">
        <f>EXP(calculations!$C$44)*EXP(-calculations!$C$43*(fugacity!A2094-1000)/(calculations!$C$41*calculations!$C$42))</f>
        <v>3.6757197670872858E-7</v>
      </c>
      <c r="C2094" s="14">
        <f t="shared" si="35"/>
        <v>6.2766884291407665E-7</v>
      </c>
    </row>
    <row r="2095" spans="1:3">
      <c r="A2095">
        <f>calculations!$C$39/fugacity!B2095</f>
        <v>9.9453301562679081E-7</v>
      </c>
      <c r="B2095">
        <f>EXP(calculations!$C$44)*EXP(-calculations!$C$43*(fugacity!A2095-1000)/(calculations!$C$41*calculations!$C$42))</f>
        <v>3.6752276413943694E-7</v>
      </c>
      <c r="C2095" s="14">
        <f t="shared" si="35"/>
        <v>6.2701025148735386E-7</v>
      </c>
    </row>
    <row r="2096" spans="1:3">
      <c r="A2096">
        <f>calculations!$C$39/fugacity!B2096</f>
        <v>9.9382918531724392E-7</v>
      </c>
      <c r="B2096">
        <f>EXP(calculations!$C$44)*EXP(-calculations!$C$43*(fugacity!A2096-1000)/(calculations!$C$41*calculations!$C$42))</f>
        <v>3.6747355815899627E-7</v>
      </c>
      <c r="C2096" s="14">
        <f t="shared" si="35"/>
        <v>6.263556271582477E-7</v>
      </c>
    </row>
    <row r="2097" spans="1:3">
      <c r="A2097">
        <f>calculations!$C$39/fugacity!B2097</f>
        <v>9.9312338706194425E-7</v>
      </c>
      <c r="B2097">
        <f>EXP(calculations!$C$44)*EXP(-calculations!$C$43*(fugacity!A2097-1000)/(calculations!$C$41*calculations!$C$42))</f>
        <v>3.6742435876652445E-7</v>
      </c>
      <c r="C2097" s="14">
        <f t="shared" si="35"/>
        <v>6.2569902829541975E-7</v>
      </c>
    </row>
    <row r="2098" spans="1:3">
      <c r="A2098">
        <f>calculations!$C$39/fugacity!B2098</f>
        <v>9.924215498207052E-7</v>
      </c>
      <c r="B2098">
        <f>EXP(calculations!$C$44)*EXP(-calculations!$C$43*(fugacity!A2098-1000)/(calculations!$C$41*calculations!$C$42))</f>
        <v>3.6737516596113938E-7</v>
      </c>
      <c r="C2098" s="14">
        <f t="shared" si="35"/>
        <v>6.2504638385956582E-7</v>
      </c>
    </row>
    <row r="2099" spans="1:3">
      <c r="A2099">
        <f>calculations!$C$39/fugacity!B2099</f>
        <v>9.9171774879252783E-7</v>
      </c>
      <c r="B2099">
        <f>EXP(calculations!$C$44)*EXP(-calculations!$C$43*(fugacity!A2099-1000)/(calculations!$C$41*calculations!$C$42))</f>
        <v>3.6732597974195917E-7</v>
      </c>
      <c r="C2099" s="14">
        <f t="shared" si="35"/>
        <v>6.2439176905056872E-7</v>
      </c>
    </row>
    <row r="2100" spans="1:3">
      <c r="A2100">
        <f>calculations!$C$39/fugacity!B2100</f>
        <v>9.9101494529379022E-7</v>
      </c>
      <c r="B2100">
        <f>EXP(calculations!$C$44)*EXP(-calculations!$C$43*(fugacity!A2100-1000)/(calculations!$C$41*calculations!$C$42))</f>
        <v>3.6727680010810203E-7</v>
      </c>
      <c r="C2100" s="14">
        <f t="shared" si="35"/>
        <v>6.237381451856882E-7</v>
      </c>
    </row>
    <row r="2101" spans="1:3">
      <c r="A2101">
        <f>calculations!$C$39/fugacity!B2101</f>
        <v>9.9031313720522738E-7</v>
      </c>
      <c r="B2101">
        <f>EXP(calculations!$C$44)*EXP(-calculations!$C$43*(fugacity!A2101-1000)/(calculations!$C$41*calculations!$C$42))</f>
        <v>3.6722762705868632E-7</v>
      </c>
      <c r="C2101" s="14">
        <f t="shared" si="35"/>
        <v>6.2308551014654111E-7</v>
      </c>
    </row>
    <row r="2102" spans="1:3">
      <c r="A2102">
        <f>calculations!$C$39/fugacity!B2102</f>
        <v>9.8961232241357404E-7</v>
      </c>
      <c r="B2102">
        <f>EXP(calculations!$C$44)*EXP(-calculations!$C$43*(fugacity!A2102-1000)/(calculations!$C$41*calculations!$C$42))</f>
        <v>3.6717846059283043E-7</v>
      </c>
      <c r="C2102" s="14">
        <f t="shared" si="35"/>
        <v>6.2243386182074366E-7</v>
      </c>
    </row>
    <row r="2103" spans="1:3">
      <c r="A2103">
        <f>calculations!$C$39/fugacity!B2103</f>
        <v>9.8891249881154268E-7</v>
      </c>
      <c r="B2103">
        <f>EXP(calculations!$C$44)*EXP(-calculations!$C$43*(fugacity!A2103-1000)/(calculations!$C$41*calculations!$C$42))</f>
        <v>3.6712930070965287E-7</v>
      </c>
      <c r="C2103" s="14">
        <f t="shared" si="35"/>
        <v>6.2178319810188976E-7</v>
      </c>
    </row>
    <row r="2104" spans="1:3">
      <c r="A2104">
        <f>calculations!$C$39/fugacity!B2104</f>
        <v>9.8821366429780253E-7</v>
      </c>
      <c r="B2104">
        <f>EXP(calculations!$C$44)*EXP(-calculations!$C$43*(fugacity!A2104-1000)/(calculations!$C$41*calculations!$C$42))</f>
        <v>3.6708014740827251E-7</v>
      </c>
      <c r="C2104" s="14">
        <f t="shared" si="35"/>
        <v>6.2113351688952997E-7</v>
      </c>
    </row>
    <row r="2105" spans="1:3">
      <c r="A2105">
        <f>calculations!$C$39/fugacity!B2105</f>
        <v>9.8751581677695734E-7</v>
      </c>
      <c r="B2105">
        <f>EXP(calculations!$C$44)*EXP(-calculations!$C$43*(fugacity!A2105-1000)/(calculations!$C$41*calculations!$C$42))</f>
        <v>3.6703100068780785E-7</v>
      </c>
      <c r="C2105" s="14">
        <f t="shared" si="35"/>
        <v>6.2048481608914948E-7</v>
      </c>
    </row>
    <row r="2106" spans="1:3">
      <c r="A2106">
        <f>calculations!$C$39/fugacity!B2106</f>
        <v>9.8681602824021614E-7</v>
      </c>
      <c r="B2106">
        <f>EXP(calculations!$C$44)*EXP(-calculations!$C$43*(fugacity!A2106-1000)/(calculations!$C$41*calculations!$C$42))</f>
        <v>3.6698186054737809E-7</v>
      </c>
      <c r="C2106" s="14">
        <f t="shared" si="35"/>
        <v>6.1983416769283805E-7</v>
      </c>
    </row>
    <row r="2107" spans="1:3">
      <c r="A2107">
        <f>calculations!$C$39/fugacity!B2107</f>
        <v>9.8612015256772088E-7</v>
      </c>
      <c r="B2107">
        <f>EXP(calculations!$C$44)*EXP(-calculations!$C$43*(fugacity!A2107-1000)/(calculations!$C$41*calculations!$C$42))</f>
        <v>3.6693272698610205E-7</v>
      </c>
      <c r="C2107" s="14">
        <f t="shared" si="35"/>
        <v>6.1918742558161883E-7</v>
      </c>
    </row>
    <row r="2108" spans="1:3">
      <c r="A2108">
        <f>calculations!$C$39/fugacity!B2108</f>
        <v>9.8542233996808598E-7</v>
      </c>
      <c r="B2108">
        <f>EXP(calculations!$C$44)*EXP(-calculations!$C$43*(fugacity!A2108-1000)/(calculations!$C$41*calculations!$C$42))</f>
        <v>3.6688360000309897E-7</v>
      </c>
      <c r="C2108" s="14">
        <f t="shared" si="35"/>
        <v>6.1853873996498706E-7</v>
      </c>
    </row>
    <row r="2109" spans="1:3">
      <c r="A2109">
        <f>calculations!$C$39/fugacity!B2109</f>
        <v>9.8472842779820633E-7</v>
      </c>
      <c r="B2109">
        <f>EXP(calculations!$C$44)*EXP(-calculations!$C$43*(fugacity!A2109-1000)/(calculations!$C$41*calculations!$C$42))</f>
        <v>3.6683447959748815E-7</v>
      </c>
      <c r="C2109" s="14">
        <f t="shared" si="35"/>
        <v>6.1789394820071813E-7</v>
      </c>
    </row>
    <row r="2110" spans="1:3">
      <c r="A2110">
        <f>calculations!$C$39/fugacity!B2110</f>
        <v>9.8403258277853366E-7</v>
      </c>
      <c r="B2110">
        <f>EXP(calculations!$C$44)*EXP(-calculations!$C$43*(fugacity!A2110-1000)/(calculations!$C$41*calculations!$C$42))</f>
        <v>3.6678536576838884E-7</v>
      </c>
      <c r="C2110" s="14">
        <f t="shared" ref="C2110:C2173" si="36">A2110-B2110</f>
        <v>6.1724721701014477E-7</v>
      </c>
    </row>
    <row r="2111" spans="1:3">
      <c r="A2111">
        <f>calculations!$C$39/fugacity!B2111</f>
        <v>9.8333772048336783E-7</v>
      </c>
      <c r="B2111">
        <f>EXP(calculations!$C$44)*EXP(-calculations!$C$43*(fugacity!A2111-1000)/(calculations!$C$41*calculations!$C$42))</f>
        <v>3.6673625851492064E-7</v>
      </c>
      <c r="C2111" s="14">
        <f t="shared" si="36"/>
        <v>6.1660146196844713E-7</v>
      </c>
    </row>
    <row r="2112" spans="1:3">
      <c r="A2112">
        <f>calculations!$C$39/fugacity!B2112</f>
        <v>9.8264383883236246E-7</v>
      </c>
      <c r="B2112">
        <f>EXP(calculations!$C$44)*EXP(-calculations!$C$43*(fugacity!A2112-1000)/(calculations!$C$41*calculations!$C$42))</f>
        <v>3.6668715783620317E-7</v>
      </c>
      <c r="C2112" s="14">
        <f t="shared" si="36"/>
        <v>6.1595668099615934E-7</v>
      </c>
    </row>
    <row r="2113" spans="1:3">
      <c r="A2113">
        <f>calculations!$C$39/fugacity!B2113</f>
        <v>9.8195093575103836E-7</v>
      </c>
      <c r="B2113">
        <f>EXP(calculations!$C$44)*EXP(-calculations!$C$43*(fugacity!A2113-1000)/(calculations!$C$41*calculations!$C$42))</f>
        <v>3.6663806373135611E-7</v>
      </c>
      <c r="C2113" s="14">
        <f t="shared" si="36"/>
        <v>6.1531287201968225E-7</v>
      </c>
    </row>
    <row r="2114" spans="1:3">
      <c r="A2114">
        <f>calculations!$C$39/fugacity!B2114</f>
        <v>9.8125900917076321E-7</v>
      </c>
      <c r="B2114">
        <f>EXP(calculations!$C$44)*EXP(-calculations!$C$43*(fugacity!A2114-1000)/(calculations!$C$41*calculations!$C$42))</f>
        <v>3.6658897619949944E-7</v>
      </c>
      <c r="C2114" s="14">
        <f t="shared" si="36"/>
        <v>6.1467003297126382E-7</v>
      </c>
    </row>
    <row r="2115" spans="1:3">
      <c r="A2115">
        <f>calculations!$C$39/fugacity!B2115</f>
        <v>9.8056805702873204E-7</v>
      </c>
      <c r="B2115">
        <f>EXP(calculations!$C$44)*EXP(-calculations!$C$43*(fugacity!A2115-1000)/(calculations!$C$41*calculations!$C$42))</f>
        <v>3.6653989523975293E-7</v>
      </c>
      <c r="C2115" s="14">
        <f t="shared" si="36"/>
        <v>6.1402816178897916E-7</v>
      </c>
    </row>
    <row r="2116" spans="1:3">
      <c r="A2116">
        <f>calculations!$C$39/fugacity!B2116</f>
        <v>9.7987519236324048E-7</v>
      </c>
      <c r="B2116">
        <f>EXP(calculations!$C$44)*EXP(-calculations!$C$43*(fugacity!A2116-1000)/(calculations!$C$41*calculations!$C$42))</f>
        <v>3.6649082085123678E-7</v>
      </c>
      <c r="C2116" s="14">
        <f t="shared" si="36"/>
        <v>6.1338437151200376E-7</v>
      </c>
    </row>
    <row r="2117" spans="1:3">
      <c r="A2117">
        <f>calculations!$C$39/fugacity!B2117</f>
        <v>9.7918618698814096E-7</v>
      </c>
      <c r="B2117">
        <f>EXP(calculations!$C$44)*EXP(-calculations!$C$43*(fugacity!A2117-1000)/(calculations!$C$41*calculations!$C$42))</f>
        <v>3.6644175303307129E-7</v>
      </c>
      <c r="C2117" s="14">
        <f t="shared" si="36"/>
        <v>6.1274443395506968E-7</v>
      </c>
    </row>
    <row r="2118" spans="1:3">
      <c r="A2118">
        <f>calculations!$C$39/fugacity!B2118</f>
        <v>9.7849527310405581E-7</v>
      </c>
      <c r="B2118">
        <f>EXP(calculations!$C$44)*EXP(-calculations!$C$43*(fugacity!A2118-1000)/(calculations!$C$41*calculations!$C$42))</f>
        <v>3.663926917843766E-7</v>
      </c>
      <c r="C2118" s="14">
        <f t="shared" si="36"/>
        <v>6.1210258131967921E-7</v>
      </c>
    </row>
    <row r="2119" spans="1:3">
      <c r="A2119">
        <f>calculations!$C$39/fugacity!B2119</f>
        <v>9.7780820627990066E-7</v>
      </c>
      <c r="B2119">
        <f>EXP(calculations!$C$44)*EXP(-calculations!$C$43*(fugacity!A2119-1000)/(calculations!$C$41*calculations!$C$42))</f>
        <v>3.6634363710427324E-7</v>
      </c>
      <c r="C2119" s="14">
        <f t="shared" si="36"/>
        <v>6.1146456917562741E-7</v>
      </c>
    </row>
    <row r="2120" spans="1:3">
      <c r="A2120">
        <f>calculations!$C$39/fugacity!B2120</f>
        <v>9.7711923495007898E-7</v>
      </c>
      <c r="B2120">
        <f>EXP(calculations!$C$44)*EXP(-calculations!$C$43*(fugacity!A2120-1000)/(calculations!$C$41*calculations!$C$42))</f>
        <v>3.6629458899188183E-7</v>
      </c>
      <c r="C2120" s="14">
        <f t="shared" si="36"/>
        <v>6.1082464595819721E-7</v>
      </c>
    </row>
    <row r="2121" spans="1:3">
      <c r="A2121">
        <f>calculations!$C$39/fugacity!B2121</f>
        <v>9.7643123384583227E-7</v>
      </c>
      <c r="B2121">
        <f>EXP(calculations!$C$44)*EXP(-calculations!$C$43*(fugacity!A2121-1000)/(calculations!$C$41*calculations!$C$42))</f>
        <v>3.6624554744632303E-7</v>
      </c>
      <c r="C2121" s="14">
        <f t="shared" si="36"/>
        <v>6.1018568639950929E-7</v>
      </c>
    </row>
    <row r="2122" spans="1:3">
      <c r="A2122">
        <f>calculations!$C$39/fugacity!B2122</f>
        <v>9.7574420091916084E-7</v>
      </c>
      <c r="B2122">
        <f>EXP(calculations!$C$44)*EXP(-calculations!$C$43*(fugacity!A2122-1000)/(calculations!$C$41*calculations!$C$42))</f>
        <v>3.6619651246671752E-7</v>
      </c>
      <c r="C2122" s="14">
        <f t="shared" si="36"/>
        <v>6.0954768845244332E-7</v>
      </c>
    </row>
    <row r="2123" spans="1:3">
      <c r="A2123">
        <f>calculations!$C$39/fugacity!B2123</f>
        <v>9.7505813412782506E-7</v>
      </c>
      <c r="B2123">
        <f>EXP(calculations!$C$44)*EXP(-calculations!$C$43*(fugacity!A2123-1000)/(calculations!$C$41*calculations!$C$42))</f>
        <v>3.6614748405218635E-7</v>
      </c>
      <c r="C2123" s="14">
        <f t="shared" si="36"/>
        <v>6.0891065007563866E-7</v>
      </c>
    </row>
    <row r="2124" spans="1:3">
      <c r="A2124">
        <f>calculations!$C$39/fugacity!B2124</f>
        <v>9.7437303143532501E-7</v>
      </c>
      <c r="B2124">
        <f>EXP(calculations!$C$44)*EXP(-calculations!$C$43*(fugacity!A2124-1000)/(calculations!$C$41*calculations!$C$42))</f>
        <v>3.6609846220185045E-7</v>
      </c>
      <c r="C2124" s="14">
        <f t="shared" si="36"/>
        <v>6.0827456923347461E-7</v>
      </c>
    </row>
    <row r="2125" spans="1:3">
      <c r="A2125">
        <f>calculations!$C$39/fugacity!B2125</f>
        <v>9.7368889081088055E-7</v>
      </c>
      <c r="B2125">
        <f>EXP(calculations!$C$44)*EXP(-calculations!$C$43*(fugacity!A2125-1000)/(calculations!$C$41*calculations!$C$42))</f>
        <v>3.6604944691483103E-7</v>
      </c>
      <c r="C2125" s="14">
        <f t="shared" si="36"/>
        <v>6.0763944389604952E-7</v>
      </c>
    </row>
    <row r="2126" spans="1:3">
      <c r="A2126">
        <f>calculations!$C$39/fugacity!B2126</f>
        <v>9.7300571022941083E-7</v>
      </c>
      <c r="B2126">
        <f>EXP(calculations!$C$44)*EXP(-calculations!$C$43*(fugacity!A2126-1000)/(calculations!$C$41*calculations!$C$42))</f>
        <v>3.6600043819024934E-7</v>
      </c>
      <c r="C2126" s="14">
        <f t="shared" si="36"/>
        <v>6.0700527203916144E-7</v>
      </c>
    </row>
    <row r="2127" spans="1:3">
      <c r="A2127">
        <f>calculations!$C$39/fugacity!B2127</f>
        <v>9.7232064707890581E-7</v>
      </c>
      <c r="B2127">
        <f>EXP(calculations!$C$44)*EXP(-calculations!$C$43*(fugacity!A2127-1000)/(calculations!$C$41*calculations!$C$42))</f>
        <v>3.659514360272268E-7</v>
      </c>
      <c r="C2127" s="14">
        <f t="shared" si="36"/>
        <v>6.0636921105167901E-7</v>
      </c>
    </row>
    <row r="2128" spans="1:3">
      <c r="A2128">
        <f>calculations!$C$39/fugacity!B2128</f>
        <v>9.7163938451001111E-7</v>
      </c>
      <c r="B2128">
        <f>EXP(calculations!$C$44)*EXP(-calculations!$C$43*(fugacity!A2128-1000)/(calculations!$C$41*calculations!$C$42))</f>
        <v>3.6590244042488483E-7</v>
      </c>
      <c r="C2128" s="14">
        <f t="shared" si="36"/>
        <v>6.0573694408512634E-7</v>
      </c>
    </row>
    <row r="2129" spans="1:3">
      <c r="A2129">
        <f>calculations!$C$39/fugacity!B2129</f>
        <v>9.7095624330839335E-7</v>
      </c>
      <c r="B2129">
        <f>EXP(calculations!$C$44)*EXP(-calculations!$C$43*(fugacity!A2129-1000)/(calculations!$C$41*calculations!$C$42))</f>
        <v>3.658534513823451E-7</v>
      </c>
      <c r="C2129" s="14">
        <f t="shared" si="36"/>
        <v>6.051027919260482E-7</v>
      </c>
    </row>
    <row r="2130" spans="1:3">
      <c r="A2130">
        <f>calculations!$C$39/fugacity!B2130</f>
        <v>9.7027689068623758E-7</v>
      </c>
      <c r="B2130">
        <f>EXP(calculations!$C$44)*EXP(-calculations!$C$43*(fugacity!A2130-1000)/(calculations!$C$41*calculations!$C$42))</f>
        <v>3.6580446889872934E-7</v>
      </c>
      <c r="C2130" s="14">
        <f t="shared" si="36"/>
        <v>6.0447242178750824E-7</v>
      </c>
    </row>
    <row r="2131" spans="1:3">
      <c r="A2131">
        <f>calculations!$C$39/fugacity!B2131</f>
        <v>9.6959566335677879E-7</v>
      </c>
      <c r="B2131">
        <f>EXP(calculations!$C$44)*EXP(-calculations!$C$43*(fugacity!A2131-1000)/(calculations!$C$41*calculations!$C$42))</f>
        <v>3.657554929731594E-7</v>
      </c>
      <c r="C2131" s="14">
        <f t="shared" si="36"/>
        <v>6.0384017038361939E-7</v>
      </c>
    </row>
    <row r="2132" spans="1:3">
      <c r="A2132">
        <f>calculations!$C$39/fugacity!B2132</f>
        <v>9.6891539192987804E-7</v>
      </c>
      <c r="B2132">
        <f>EXP(calculations!$C$44)*EXP(-calculations!$C$43*(fugacity!A2132-1000)/(calculations!$C$41*calculations!$C$42))</f>
        <v>3.6570652360475728E-7</v>
      </c>
      <c r="C2132" s="14">
        <f t="shared" si="36"/>
        <v>6.0320886832512077E-7</v>
      </c>
    </row>
    <row r="2133" spans="1:3">
      <c r="A2133">
        <f>calculations!$C$39/fugacity!B2133</f>
        <v>9.6823607439495314E-7</v>
      </c>
      <c r="B2133">
        <f>EXP(calculations!$C$44)*EXP(-calculations!$C$43*(fugacity!A2133-1000)/(calculations!$C$41*calculations!$C$42))</f>
        <v>3.6565756079264512E-7</v>
      </c>
      <c r="C2133" s="14">
        <f t="shared" si="36"/>
        <v>6.0257851360230802E-7</v>
      </c>
    </row>
    <row r="2134" spans="1:3">
      <c r="A2134">
        <f>calculations!$C$39/fugacity!B2134</f>
        <v>9.6755770874705634E-7</v>
      </c>
      <c r="B2134">
        <f>EXP(calculations!$C$44)*EXP(-calculations!$C$43*(fugacity!A2134-1000)/(calculations!$C$41*calculations!$C$42))</f>
        <v>3.6560860453594498E-7</v>
      </c>
      <c r="C2134" s="14">
        <f t="shared" si="36"/>
        <v>6.0194910421111136E-7</v>
      </c>
    </row>
    <row r="2135" spans="1:3">
      <c r="A2135">
        <f>calculations!$C$39/fugacity!B2135</f>
        <v>9.6688029298685489E-7</v>
      </c>
      <c r="B2135">
        <f>EXP(calculations!$C$44)*EXP(-calculations!$C$43*(fugacity!A2135-1000)/(calculations!$C$41*calculations!$C$42))</f>
        <v>3.6555965483377928E-7</v>
      </c>
      <c r="C2135" s="14">
        <f t="shared" si="36"/>
        <v>6.0132063815307555E-7</v>
      </c>
    </row>
    <row r="2136" spans="1:3">
      <c r="A2136">
        <f>calculations!$C$39/fugacity!B2136</f>
        <v>9.6620382512061131E-7</v>
      </c>
      <c r="B2136">
        <f>EXP(calculations!$C$44)*EXP(-calculations!$C$43*(fugacity!A2136-1000)/(calculations!$C$41*calculations!$C$42))</f>
        <v>3.6551071168527044E-7</v>
      </c>
      <c r="C2136" s="14">
        <f t="shared" si="36"/>
        <v>6.0069311343534087E-7</v>
      </c>
    </row>
    <row r="2137" spans="1:3">
      <c r="A2137">
        <f>calculations!$C$39/fugacity!B2137</f>
        <v>9.6552830316016395E-7</v>
      </c>
      <c r="B2137">
        <f>EXP(calculations!$C$44)*EXP(-calculations!$C$43*(fugacity!A2137-1000)/(calculations!$C$41*calculations!$C$42))</f>
        <v>3.6546177508954104E-7</v>
      </c>
      <c r="C2137" s="14">
        <f t="shared" si="36"/>
        <v>6.0006652807062296E-7</v>
      </c>
    </row>
    <row r="2138" spans="1:3">
      <c r="A2138">
        <f>calculations!$C$39/fugacity!B2138</f>
        <v>9.6485092800763361E-7</v>
      </c>
      <c r="B2138">
        <f>EXP(calculations!$C$44)*EXP(-calculations!$C$43*(fugacity!A2138-1000)/(calculations!$C$41*calculations!$C$42))</f>
        <v>3.6541284504571372E-7</v>
      </c>
      <c r="C2138" s="14">
        <f t="shared" si="36"/>
        <v>5.9943808296191984E-7</v>
      </c>
    </row>
    <row r="2139" spans="1:3">
      <c r="A2139">
        <f>calculations!$C$39/fugacity!B2139</f>
        <v>9.6417729582087734E-7</v>
      </c>
      <c r="B2139">
        <f>EXP(calculations!$C$44)*EXP(-calculations!$C$43*(fugacity!A2139-1000)/(calculations!$C$41*calculations!$C$42))</f>
        <v>3.6536392155291136E-7</v>
      </c>
      <c r="C2139" s="14">
        <f t="shared" si="36"/>
        <v>5.9881337426796598E-7</v>
      </c>
    </row>
    <row r="2140" spans="1:3">
      <c r="A2140">
        <f>calculations!$C$39/fugacity!B2140</f>
        <v>9.6350181430198734E-7</v>
      </c>
      <c r="B2140">
        <f>EXP(calculations!$C$44)*EXP(-calculations!$C$43*(fugacity!A2140-1000)/(calculations!$C$41*calculations!$C$42))</f>
        <v>3.6531500461025677E-7</v>
      </c>
      <c r="C2140" s="14">
        <f t="shared" si="36"/>
        <v>5.9818680969173057E-7</v>
      </c>
    </row>
    <row r="2141" spans="1:3">
      <c r="A2141">
        <f>calculations!$C$39/fugacity!B2141</f>
        <v>9.6282727857564314E-7</v>
      </c>
      <c r="B2141">
        <f>EXP(calculations!$C$44)*EXP(-calculations!$C$43*(fugacity!A2141-1000)/(calculations!$C$41*calculations!$C$42))</f>
        <v>3.6526609421687305E-7</v>
      </c>
      <c r="C2141" s="14">
        <f t="shared" si="36"/>
        <v>5.9756118435877014E-7</v>
      </c>
    </row>
    <row r="2142" spans="1:3">
      <c r="A2142">
        <f>calculations!$C$39/fugacity!B2142</f>
        <v>9.6215646815525683E-7</v>
      </c>
      <c r="B2142">
        <f>EXP(calculations!$C$44)*EXP(-calculations!$C$43*(fugacity!A2142-1000)/(calculations!$C$41*calculations!$C$42))</f>
        <v>3.6521719037188331E-7</v>
      </c>
      <c r="C2142" s="14">
        <f t="shared" si="36"/>
        <v>5.9693927778337357E-7</v>
      </c>
    </row>
    <row r="2143" spans="1:3">
      <c r="A2143">
        <f>calculations!$C$39/fugacity!B2143</f>
        <v>9.614838141766993E-7</v>
      </c>
      <c r="B2143">
        <f>EXP(calculations!$C$44)*EXP(-calculations!$C$43*(fugacity!A2143-1000)/(calculations!$C$41*calculations!$C$42))</f>
        <v>3.6516829307441082E-7</v>
      </c>
      <c r="C2143" s="14">
        <f t="shared" si="36"/>
        <v>5.9631552110228853E-7</v>
      </c>
    </row>
    <row r="2144" spans="1:3">
      <c r="A2144">
        <f>calculations!$C$39/fugacity!B2144</f>
        <v>9.6081210006039666E-7</v>
      </c>
      <c r="B2144">
        <f>EXP(calculations!$C$44)*EXP(-calculations!$C$43*(fugacity!A2144-1000)/(calculations!$C$41*calculations!$C$42))</f>
        <v>3.6511940232357895E-7</v>
      </c>
      <c r="C2144" s="14">
        <f t="shared" si="36"/>
        <v>5.9569269773681771E-7</v>
      </c>
    </row>
    <row r="2145" spans="1:3">
      <c r="A2145">
        <f>calculations!$C$39/fugacity!B2145</f>
        <v>9.601413238378977E-7</v>
      </c>
      <c r="B2145">
        <f>EXP(calculations!$C$44)*EXP(-calculations!$C$43*(fugacity!A2145-1000)/(calculations!$C$41*calculations!$C$42))</f>
        <v>3.6507051811851129E-7</v>
      </c>
      <c r="C2145" s="14">
        <f t="shared" si="36"/>
        <v>5.9507080571938646E-7</v>
      </c>
    </row>
    <row r="2146" spans="1:3">
      <c r="A2146">
        <f>calculations!$C$39/fugacity!B2146</f>
        <v>9.5947148354624401E-7</v>
      </c>
      <c r="B2146">
        <f>EXP(calculations!$C$44)*EXP(-calculations!$C$43*(fugacity!A2146-1000)/(calculations!$C$41*calculations!$C$42))</f>
        <v>3.6502164045833132E-7</v>
      </c>
      <c r="C2146" s="14">
        <f t="shared" si="36"/>
        <v>5.9444984308791275E-7</v>
      </c>
    </row>
    <row r="2147" spans="1:3">
      <c r="A2147">
        <f>calculations!$C$39/fugacity!B2147</f>
        <v>9.5879981508722036E-7</v>
      </c>
      <c r="B2147">
        <f>EXP(calculations!$C$44)*EXP(-calculations!$C$43*(fugacity!A2147-1000)/(calculations!$C$41*calculations!$C$42))</f>
        <v>3.6497276934216283E-7</v>
      </c>
      <c r="C2147" s="14">
        <f t="shared" si="36"/>
        <v>5.9382704574505748E-7</v>
      </c>
    </row>
    <row r="2148" spans="1:3">
      <c r="A2148">
        <f>calculations!$C$39/fugacity!B2148</f>
        <v>9.5813184463754591E-7</v>
      </c>
      <c r="B2148">
        <f>EXP(calculations!$C$44)*EXP(-calculations!$C$43*(fugacity!A2148-1000)/(calculations!$C$41*calculations!$C$42))</f>
        <v>3.6492390476912973E-7</v>
      </c>
      <c r="C2148" s="14">
        <f t="shared" si="36"/>
        <v>5.9320793986841618E-7</v>
      </c>
    </row>
    <row r="2149" spans="1:3">
      <c r="A2149">
        <f>calculations!$C$39/fugacity!B2149</f>
        <v>9.5746204981623316E-7</v>
      </c>
      <c r="B2149">
        <f>EXP(calculations!$C$44)*EXP(-calculations!$C$43*(fugacity!A2149-1000)/(calculations!$C$41*calculations!$C$42))</f>
        <v>3.6487504673835587E-7</v>
      </c>
      <c r="C2149" s="14">
        <f t="shared" si="36"/>
        <v>5.9258700307787729E-7</v>
      </c>
    </row>
    <row r="2150" spans="1:3">
      <c r="A2150">
        <f>calculations!$C$39/fugacity!B2150</f>
        <v>9.5679594139002785E-7</v>
      </c>
      <c r="B2150">
        <f>EXP(calculations!$C$44)*EXP(-calculations!$C$43*(fugacity!A2150-1000)/(calculations!$C$41*calculations!$C$42))</f>
        <v>3.6482619524896541E-7</v>
      </c>
      <c r="C2150" s="14">
        <f t="shared" si="36"/>
        <v>5.9196974614106249E-7</v>
      </c>
    </row>
    <row r="2151" spans="1:3">
      <c r="A2151">
        <f>calculations!$C$39/fugacity!B2151</f>
        <v>9.5612801237750015E-7</v>
      </c>
      <c r="B2151">
        <f>EXP(calculations!$C$44)*EXP(-calculations!$C$43*(fugacity!A2151-1000)/(calculations!$C$41*calculations!$C$42))</f>
        <v>3.6477735030008263E-7</v>
      </c>
      <c r="C2151" s="14">
        <f t="shared" si="36"/>
        <v>5.9135066207741747E-7</v>
      </c>
    </row>
    <row r="2152" spans="1:3">
      <c r="A2152">
        <f>calculations!$C$39/fugacity!B2152</f>
        <v>9.5546375819978228E-7</v>
      </c>
      <c r="B2152">
        <f>EXP(calculations!$C$44)*EXP(-calculations!$C$43*(fugacity!A2152-1000)/(calculations!$C$41*calculations!$C$42))</f>
        <v>3.6472851189083176E-7</v>
      </c>
      <c r="C2152" s="14">
        <f t="shared" si="36"/>
        <v>5.9073524630895047E-7</v>
      </c>
    </row>
    <row r="2153" spans="1:3">
      <c r="A2153">
        <f>calculations!$C$39/fugacity!B2153</f>
        <v>9.5479768721067057E-7</v>
      </c>
      <c r="B2153">
        <f>EXP(calculations!$C$44)*EXP(-calculations!$C$43*(fugacity!A2153-1000)/(calculations!$C$41*calculations!$C$42))</f>
        <v>3.6467968002033717E-7</v>
      </c>
      <c r="C2153" s="14">
        <f t="shared" si="36"/>
        <v>5.9011800719033345E-7</v>
      </c>
    </row>
    <row r="2154" spans="1:3">
      <c r="A2154">
        <f>calculations!$C$39/fugacity!B2154</f>
        <v>9.5413254423478271E-7</v>
      </c>
      <c r="B2154">
        <f>EXP(calculations!$C$44)*EXP(-calculations!$C$43*(fugacity!A2154-1000)/(calculations!$C$41*calculations!$C$42))</f>
        <v>3.6463085468772355E-7</v>
      </c>
      <c r="C2154" s="14">
        <f t="shared" si="36"/>
        <v>5.895016895470591E-7</v>
      </c>
    </row>
    <row r="2155" spans="1:3">
      <c r="A2155">
        <f>calculations!$C$39/fugacity!B2155</f>
        <v>9.5346832733401658E-7</v>
      </c>
      <c r="B2155">
        <f>EXP(calculations!$C$44)*EXP(-calculations!$C$43*(fugacity!A2155-1000)/(calculations!$C$41*calculations!$C$42))</f>
        <v>3.6458203589211545E-7</v>
      </c>
      <c r="C2155" s="14">
        <f t="shared" si="36"/>
        <v>5.8888629144190113E-7</v>
      </c>
    </row>
    <row r="2156" spans="1:3">
      <c r="A2156">
        <f>calculations!$C$39/fugacity!B2156</f>
        <v>9.5280503457566313E-7</v>
      </c>
      <c r="B2156">
        <f>EXP(calculations!$C$44)*EXP(-calculations!$C$43*(fugacity!A2156-1000)/(calculations!$C$41*calculations!$C$42))</f>
        <v>3.6453322363263778E-7</v>
      </c>
      <c r="C2156" s="14">
        <f t="shared" si="36"/>
        <v>5.8827181094302535E-7</v>
      </c>
    </row>
    <row r="2157" spans="1:3">
      <c r="A2157">
        <f>calculations!$C$39/fugacity!B2157</f>
        <v>9.5213994013039913E-7</v>
      </c>
      <c r="B2157">
        <f>EXP(calculations!$C$44)*EXP(-calculations!$C$43*(fugacity!A2157-1000)/(calculations!$C$41*calculations!$C$42))</f>
        <v>3.6448441790841539E-7</v>
      </c>
      <c r="C2157" s="14">
        <f t="shared" si="36"/>
        <v>5.8765552222198374E-7</v>
      </c>
    </row>
    <row r="2158" spans="1:3">
      <c r="A2158">
        <f>calculations!$C$39/fugacity!B2158</f>
        <v>9.5147849366347385E-7</v>
      </c>
      <c r="B2158">
        <f>EXP(calculations!$C$44)*EXP(-calculations!$C$43*(fugacity!A2158-1000)/(calculations!$C$41*calculations!$C$42))</f>
        <v>3.6443561871857329E-7</v>
      </c>
      <c r="C2158" s="14">
        <f t="shared" si="36"/>
        <v>5.8704287494490055E-7</v>
      </c>
    </row>
    <row r="2159" spans="1:3">
      <c r="A2159">
        <f>calculations!$C$39/fugacity!B2159</f>
        <v>9.5081796556512939E-7</v>
      </c>
      <c r="B2159">
        <f>EXP(calculations!$C$44)*EXP(-calculations!$C$43*(fugacity!A2159-1000)/(calculations!$C$41*calculations!$C$42))</f>
        <v>3.6438682606223662E-7</v>
      </c>
      <c r="C2159" s="14">
        <f t="shared" si="36"/>
        <v>5.8643113950289277E-7</v>
      </c>
    </row>
    <row r="2160" spans="1:3">
      <c r="A2160">
        <f>calculations!$C$39/fugacity!B2160</f>
        <v>9.5015564136370848E-7</v>
      </c>
      <c r="B2160">
        <f>EXP(calculations!$C$44)*EXP(-calculations!$C$43*(fugacity!A2160-1000)/(calculations!$C$41*calculations!$C$42))</f>
        <v>3.6433803993853069E-7</v>
      </c>
      <c r="C2160" s="14">
        <f t="shared" si="36"/>
        <v>5.8581760142517779E-7</v>
      </c>
    </row>
    <row r="2161" spans="1:3">
      <c r="A2161">
        <f>calculations!$C$39/fugacity!B2161</f>
        <v>9.4949694803357598E-7</v>
      </c>
      <c r="B2161">
        <f>EXP(calculations!$C$44)*EXP(-calculations!$C$43*(fugacity!A2161-1000)/(calculations!$C$41*calculations!$C$42))</f>
        <v>3.6428926034658085E-7</v>
      </c>
      <c r="C2161" s="14">
        <f t="shared" si="36"/>
        <v>5.8520768768699514E-7</v>
      </c>
    </row>
    <row r="2162" spans="1:3">
      <c r="A2162">
        <f>calculations!$C$39/fugacity!B2162</f>
        <v>9.4883646231275712E-7</v>
      </c>
      <c r="B2162">
        <f>EXP(calculations!$C$44)*EXP(-calculations!$C$43*(fugacity!A2162-1000)/(calculations!$C$41*calculations!$C$42))</f>
        <v>3.6424048728551252E-7</v>
      </c>
      <c r="C2162" s="14">
        <f t="shared" si="36"/>
        <v>5.8459597502724459E-7</v>
      </c>
    </row>
    <row r="2163" spans="1:3">
      <c r="A2163">
        <f>calculations!$C$39/fugacity!B2163</f>
        <v>9.4817689484268684E-7</v>
      </c>
      <c r="B2163">
        <f>EXP(calculations!$C$44)*EXP(-calculations!$C$43*(fugacity!A2163-1000)/(calculations!$C$41*calculations!$C$42))</f>
        <v>3.6419172075445143E-7</v>
      </c>
      <c r="C2163" s="14">
        <f t="shared" si="36"/>
        <v>5.8398517408823547E-7</v>
      </c>
    </row>
    <row r="2164" spans="1:3">
      <c r="A2164">
        <f>calculations!$C$39/fugacity!B2164</f>
        <v>9.4751824370977627E-7</v>
      </c>
      <c r="B2164">
        <f>EXP(calculations!$C$44)*EXP(-calculations!$C$43*(fugacity!A2164-1000)/(calculations!$C$41*calculations!$C$42))</f>
        <v>3.641429607525232E-7</v>
      </c>
      <c r="C2164" s="14">
        <f t="shared" si="36"/>
        <v>5.8337528295725302E-7</v>
      </c>
    </row>
    <row r="2165" spans="1:3">
      <c r="A2165">
        <f>calculations!$C$39/fugacity!B2165</f>
        <v>9.4686050700575017E-7</v>
      </c>
      <c r="B2165">
        <f>EXP(calculations!$C$44)*EXP(-calculations!$C$43*(fugacity!A2165-1000)/(calculations!$C$41*calculations!$C$42))</f>
        <v>3.6409420727885377E-7</v>
      </c>
      <c r="C2165" s="14">
        <f t="shared" si="36"/>
        <v>5.8276629972689635E-7</v>
      </c>
    </row>
    <row r="2166" spans="1:3">
      <c r="A2166">
        <f>calculations!$C$39/fugacity!B2166</f>
        <v>9.462036828276279E-7</v>
      </c>
      <c r="B2166">
        <f>EXP(calculations!$C$44)*EXP(-calculations!$C$43*(fugacity!A2166-1000)/(calculations!$C$41*calculations!$C$42))</f>
        <v>3.6404546033256899E-7</v>
      </c>
      <c r="C2166" s="14">
        <f t="shared" si="36"/>
        <v>5.8215822249505897E-7</v>
      </c>
    </row>
    <row r="2167" spans="1:3">
      <c r="A2167">
        <f>calculations!$C$39/fugacity!B2167</f>
        <v>9.4554776927770595E-7</v>
      </c>
      <c r="B2167">
        <f>EXP(calculations!$C$44)*EXP(-calculations!$C$43*(fugacity!A2167-1000)/(calculations!$C$41*calculations!$C$42))</f>
        <v>3.6399671991279504E-7</v>
      </c>
      <c r="C2167" s="14">
        <f t="shared" si="36"/>
        <v>5.8155104936491096E-7</v>
      </c>
    </row>
    <row r="2168" spans="1:3">
      <c r="A2168">
        <f>calculations!$C$39/fugacity!B2168</f>
        <v>9.4489276446353863E-7</v>
      </c>
      <c r="B2168">
        <f>EXP(calculations!$C$44)*EXP(-calculations!$C$43*(fugacity!A2168-1000)/(calculations!$C$41*calculations!$C$42))</f>
        <v>3.639479860186581E-7</v>
      </c>
      <c r="C2168" s="14">
        <f t="shared" si="36"/>
        <v>5.8094477844488058E-7</v>
      </c>
    </row>
    <row r="2169" spans="1:3">
      <c r="A2169">
        <f>calculations!$C$39/fugacity!B2169</f>
        <v>9.4423598763187715E-7</v>
      </c>
      <c r="B2169">
        <f>EXP(calculations!$C$44)*EXP(-calculations!$C$43*(fugacity!A2169-1000)/(calculations!$C$41*calculations!$C$42))</f>
        <v>3.6389925864928445E-7</v>
      </c>
      <c r="C2169" s="14">
        <f t="shared" si="36"/>
        <v>5.8033672898259275E-7</v>
      </c>
    </row>
    <row r="2170" spans="1:3">
      <c r="A2170">
        <f>calculations!$C$39/fugacity!B2170</f>
        <v>9.4358279833783975E-7</v>
      </c>
      <c r="B2170">
        <f>EXP(calculations!$C$44)*EXP(-calculations!$C$43*(fugacity!A2170-1000)/(calculations!$C$41*calculations!$C$42))</f>
        <v>3.6385053780380045E-7</v>
      </c>
      <c r="C2170" s="14">
        <f t="shared" si="36"/>
        <v>5.797322605340393E-7</v>
      </c>
    </row>
    <row r="2171" spans="1:3">
      <c r="A2171">
        <f>calculations!$C$39/fugacity!B2171</f>
        <v>9.4292784067734905E-7</v>
      </c>
      <c r="B2171">
        <f>EXP(calculations!$C$44)*EXP(-calculations!$C$43*(fugacity!A2171-1000)/(calculations!$C$41*calculations!$C$42))</f>
        <v>3.6380182348133278E-7</v>
      </c>
      <c r="C2171" s="14">
        <f t="shared" si="36"/>
        <v>5.7912601719601626E-7</v>
      </c>
    </row>
    <row r="2172" spans="1:3">
      <c r="A2172">
        <f>calculations!$C$39/fugacity!B2172</f>
        <v>9.4227645936559319E-7</v>
      </c>
      <c r="B2172">
        <f>EXP(calculations!$C$44)*EXP(-calculations!$C$43*(fugacity!A2172-1000)/(calculations!$C$41*calculations!$C$42))</f>
        <v>3.6375311568100801E-7</v>
      </c>
      <c r="C2172" s="14">
        <f t="shared" si="36"/>
        <v>5.7852334368458518E-7</v>
      </c>
    </row>
    <row r="2173" spans="1:3">
      <c r="A2173">
        <f>calculations!$C$39/fugacity!B2173</f>
        <v>9.4162331332848921E-7</v>
      </c>
      <c r="B2173">
        <f>EXP(calculations!$C$44)*EXP(-calculations!$C$43*(fugacity!A2173-1000)/(calculations!$C$41*calculations!$C$42))</f>
        <v>3.6370441440195295E-7</v>
      </c>
      <c r="C2173" s="14">
        <f t="shared" si="36"/>
        <v>5.7791889892653626E-7</v>
      </c>
    </row>
    <row r="2174" spans="1:3">
      <c r="A2174">
        <f>calculations!$C$39/fugacity!B2174</f>
        <v>9.4097107213039634E-7</v>
      </c>
      <c r="B2174">
        <f>EXP(calculations!$C$44)*EXP(-calculations!$C$43*(fugacity!A2174-1000)/(calculations!$C$41*calculations!$C$42))</f>
        <v>3.6365571964329452E-7</v>
      </c>
      <c r="C2174" s="14">
        <f t="shared" ref="C2174:C2237" si="37">A2174-B2174</f>
        <v>5.7731535248710182E-7</v>
      </c>
    </row>
    <row r="2175" spans="1:3">
      <c r="A2175">
        <f>calculations!$C$39/fugacity!B2175</f>
        <v>9.4031973389233124E-7</v>
      </c>
      <c r="B2175">
        <f>EXP(calculations!$C$44)*EXP(-calculations!$C$43*(fugacity!A2175-1000)/(calculations!$C$41*calculations!$C$42))</f>
        <v>3.6360703140415969E-7</v>
      </c>
      <c r="C2175" s="14">
        <f t="shared" si="37"/>
        <v>5.767127024881716E-7</v>
      </c>
    </row>
    <row r="2176" spans="1:3">
      <c r="A2176">
        <f>calculations!$C$39/fugacity!B2176</f>
        <v>9.3966929674050975E-7</v>
      </c>
      <c r="B2176">
        <f>EXP(calculations!$C$44)*EXP(-calculations!$C$43*(fugacity!A2176-1000)/(calculations!$C$41*calculations!$C$42))</f>
        <v>3.6355834968367566E-7</v>
      </c>
      <c r="C2176" s="14">
        <f t="shared" si="37"/>
        <v>5.7611094705683409E-7</v>
      </c>
    </row>
    <row r="2177" spans="1:3">
      <c r="A2177">
        <f>calculations!$C$39/fugacity!B2177</f>
        <v>9.3901975880632891E-7</v>
      </c>
      <c r="B2177">
        <f>EXP(calculations!$C$44)*EXP(-calculations!$C$43*(fugacity!A2177-1000)/(calculations!$C$41*calculations!$C$42))</f>
        <v>3.6350967448096965E-7</v>
      </c>
      <c r="C2177" s="14">
        <f t="shared" si="37"/>
        <v>5.7551008432535931E-7</v>
      </c>
    </row>
    <row r="2178" spans="1:3">
      <c r="A2178">
        <f>calculations!$C$39/fugacity!B2178</f>
        <v>9.383711182263481E-7</v>
      </c>
      <c r="B2178">
        <f>EXP(calculations!$C$44)*EXP(-calculations!$C$43*(fugacity!A2178-1000)/(calculations!$C$41*calculations!$C$42))</f>
        <v>3.634610057951689E-7</v>
      </c>
      <c r="C2178" s="14">
        <f t="shared" si="37"/>
        <v>5.749101124311792E-7</v>
      </c>
    </row>
    <row r="2179" spans="1:3">
      <c r="A2179">
        <f>calculations!$C$39/fugacity!B2179</f>
        <v>9.3772337314227275E-7</v>
      </c>
      <c r="B2179">
        <f>EXP(calculations!$C$44)*EXP(-calculations!$C$43*(fugacity!A2179-1000)/(calculations!$C$41*calculations!$C$42))</f>
        <v>3.6341234362540108E-7</v>
      </c>
      <c r="C2179" s="14">
        <f t="shared" si="37"/>
        <v>5.7431102951687161E-7</v>
      </c>
    </row>
    <row r="2180" spans="1:3">
      <c r="A2180">
        <f>calculations!$C$39/fugacity!B2180</f>
        <v>9.3707388331964367E-7</v>
      </c>
      <c r="B2180">
        <f>EXP(calculations!$C$44)*EXP(-calculations!$C$43*(fugacity!A2180-1000)/(calculations!$C$41*calculations!$C$42))</f>
        <v>3.6336368797079365E-7</v>
      </c>
      <c r="C2180" s="14">
        <f t="shared" si="37"/>
        <v>5.7371019534885003E-7</v>
      </c>
    </row>
    <row r="2181" spans="1:3">
      <c r="A2181">
        <f>calculations!$C$39/fugacity!B2181</f>
        <v>9.3642792730918473E-7</v>
      </c>
      <c r="B2181">
        <f>EXP(calculations!$C$44)*EXP(-calculations!$C$43*(fugacity!A2181-1000)/(calculations!$C$41*calculations!$C$42))</f>
        <v>3.6331503883047435E-7</v>
      </c>
      <c r="C2181" s="14">
        <f t="shared" si="37"/>
        <v>5.7311288847871043E-7</v>
      </c>
    </row>
    <row r="2182" spans="1:3">
      <c r="A2182">
        <f>calculations!$C$39/fugacity!B2182</f>
        <v>9.3578023014131725E-7</v>
      </c>
      <c r="B2182">
        <f>EXP(calculations!$C$44)*EXP(-calculations!$C$43*(fugacity!A2182-1000)/(calculations!$C$41*calculations!$C$42))</f>
        <v>3.6326639620357108E-7</v>
      </c>
      <c r="C2182" s="14">
        <f t="shared" si="37"/>
        <v>5.7251383393774617E-7</v>
      </c>
    </row>
    <row r="2183" spans="1:3">
      <c r="A2183">
        <f>calculations!$C$39/fugacity!B2183</f>
        <v>9.3513342833687684E-7</v>
      </c>
      <c r="B2183">
        <f>EXP(calculations!$C$44)*EXP(-calculations!$C$43*(fugacity!A2183-1000)/(calculations!$C$41*calculations!$C$42))</f>
        <v>3.6321776008921175E-7</v>
      </c>
      <c r="C2183" s="14">
        <f t="shared" si="37"/>
        <v>5.7191566824766509E-7</v>
      </c>
    </row>
    <row r="2184" spans="1:3">
      <c r="A2184">
        <f>calculations!$C$39/fugacity!B2184</f>
        <v>9.3448752004054752E-7</v>
      </c>
      <c r="B2184">
        <f>EXP(calculations!$C$44)*EXP(-calculations!$C$43*(fugacity!A2184-1000)/(calculations!$C$41*calculations!$C$42))</f>
        <v>3.6316913048652441E-7</v>
      </c>
      <c r="C2184" s="14">
        <f t="shared" si="37"/>
        <v>5.7131838955402312E-7</v>
      </c>
    </row>
    <row r="2185" spans="1:3">
      <c r="A2185">
        <f>calculations!$C$39/fugacity!B2185</f>
        <v>9.33845123618532E-7</v>
      </c>
      <c r="B2185">
        <f>EXP(calculations!$C$44)*EXP(-calculations!$C$43*(fugacity!A2185-1000)/(calculations!$C$41*calculations!$C$42))</f>
        <v>3.6312050739463723E-7</v>
      </c>
      <c r="C2185" s="14">
        <f t="shared" si="37"/>
        <v>5.7072461622389477E-7</v>
      </c>
    </row>
    <row r="2186" spans="1:3">
      <c r="A2186">
        <f>calculations!$C$39/fugacity!B2186</f>
        <v>9.3320099317955163E-7</v>
      </c>
      <c r="B2186">
        <f>EXP(calculations!$C$44)*EXP(-calculations!$C$43*(fugacity!A2186-1000)/(calculations!$C$41*calculations!$C$42))</f>
        <v>3.6307189081267857E-7</v>
      </c>
      <c r="C2186" s="14">
        <f t="shared" si="37"/>
        <v>5.7012910236687301E-7</v>
      </c>
    </row>
    <row r="2187" spans="1:3">
      <c r="A2187">
        <f>calculations!$C$39/fugacity!B2187</f>
        <v>9.325551377237964E-7</v>
      </c>
      <c r="B2187">
        <f>EXP(calculations!$C$44)*EXP(-calculations!$C$43*(fugacity!A2187-1000)/(calculations!$C$41*calculations!$C$42))</f>
        <v>3.6302328073977678E-7</v>
      </c>
      <c r="C2187" s="14">
        <f t="shared" si="37"/>
        <v>5.6953185698401962E-7</v>
      </c>
    </row>
    <row r="2188" spans="1:3">
      <c r="A2188">
        <f>calculations!$C$39/fugacity!B2188</f>
        <v>9.3191278500893538E-7</v>
      </c>
      <c r="B2188">
        <f>EXP(calculations!$C$44)*EXP(-calculations!$C$43*(fugacity!A2188-1000)/(calculations!$C$41*calculations!$C$42))</f>
        <v>3.6297467717506037E-7</v>
      </c>
      <c r="C2188" s="14">
        <f t="shared" si="37"/>
        <v>5.6893810783387495E-7</v>
      </c>
    </row>
    <row r="2189" spans="1:3">
      <c r="A2189">
        <f>calculations!$C$39/fugacity!B2189</f>
        <v>9.3127131660208956E-7</v>
      </c>
      <c r="B2189">
        <f>EXP(calculations!$C$44)*EXP(-calculations!$C$43*(fugacity!A2189-1000)/(calculations!$C$41*calculations!$C$42))</f>
        <v>3.6292608011765812E-7</v>
      </c>
      <c r="C2189" s="14">
        <f t="shared" si="37"/>
        <v>5.6834523648443138E-7</v>
      </c>
    </row>
    <row r="2190" spans="1:3">
      <c r="A2190">
        <f>calculations!$C$39/fugacity!B2190</f>
        <v>9.306307306784139E-7</v>
      </c>
      <c r="B2190">
        <f>EXP(calculations!$C$44)*EXP(-calculations!$C$43*(fugacity!A2190-1000)/(calculations!$C$41*calculations!$C$42))</f>
        <v>3.6287748956669863E-7</v>
      </c>
      <c r="C2190" s="14">
        <f t="shared" si="37"/>
        <v>5.6775324111171527E-7</v>
      </c>
    </row>
    <row r="2191" spans="1:3">
      <c r="A2191">
        <f>calculations!$C$39/fugacity!B2191</f>
        <v>9.2998842678496008E-7</v>
      </c>
      <c r="B2191">
        <f>EXP(calculations!$C$44)*EXP(-calculations!$C$43*(fugacity!A2191-1000)/(calculations!$C$41*calculations!$C$42))</f>
        <v>3.6282890552131085E-7</v>
      </c>
      <c r="C2191" s="14">
        <f t="shared" si="37"/>
        <v>5.6715952126364924E-7</v>
      </c>
    </row>
    <row r="2192" spans="1:3">
      <c r="A2192">
        <f>calculations!$C$39/fugacity!B2192</f>
        <v>9.2934960394200089E-7</v>
      </c>
      <c r="B2192">
        <f>EXP(calculations!$C$44)*EXP(-calculations!$C$43*(fugacity!A2192-1000)/(calculations!$C$41*calculations!$C$42))</f>
        <v>3.6278032798062385E-7</v>
      </c>
      <c r="C2192" s="14">
        <f t="shared" si="37"/>
        <v>5.6656927596137704E-7</v>
      </c>
    </row>
    <row r="2193" spans="1:3">
      <c r="A2193">
        <f>calculations!$C$39/fugacity!B2193</f>
        <v>9.2870906664207719E-7</v>
      </c>
      <c r="B2193">
        <f>EXP(calculations!$C$44)*EXP(-calculations!$C$43*(fugacity!A2193-1000)/(calculations!$C$41*calculations!$C$42))</f>
        <v>3.6273175694376669E-7</v>
      </c>
      <c r="C2193" s="14">
        <f t="shared" si="37"/>
        <v>5.659773096983105E-7</v>
      </c>
    </row>
    <row r="2194" spans="1:3">
      <c r="A2194">
        <f>calculations!$C$39/fugacity!B2194</f>
        <v>9.2806941169136201E-7</v>
      </c>
      <c r="B2194">
        <f>EXP(calculations!$C$44)*EXP(-calculations!$C$43*(fugacity!A2194-1000)/(calculations!$C$41*calculations!$C$42))</f>
        <v>3.6268319240986855E-7</v>
      </c>
      <c r="C2194" s="14">
        <f t="shared" si="37"/>
        <v>5.6538621928149341E-7</v>
      </c>
    </row>
    <row r="2195" spans="1:3">
      <c r="A2195">
        <f>calculations!$C$39/fugacity!B2195</f>
        <v>9.2743063726793767E-7</v>
      </c>
      <c r="B2195">
        <f>EXP(calculations!$C$44)*EXP(-calculations!$C$43*(fugacity!A2195-1000)/(calculations!$C$41*calculations!$C$42))</f>
        <v>3.626346343780588E-7</v>
      </c>
      <c r="C2195" s="14">
        <f t="shared" si="37"/>
        <v>5.6479600288987882E-7</v>
      </c>
    </row>
    <row r="2196" spans="1:3">
      <c r="A2196">
        <f>calculations!$C$39/fugacity!B2196</f>
        <v>9.2679274155489848E-7</v>
      </c>
      <c r="B2196">
        <f>EXP(calculations!$C$44)*EXP(-calculations!$C$43*(fugacity!A2196-1000)/(calculations!$C$41*calculations!$C$42))</f>
        <v>3.6258608284746694E-7</v>
      </c>
      <c r="C2196" s="14">
        <f t="shared" si="37"/>
        <v>5.6420665870743159E-7</v>
      </c>
    </row>
    <row r="2197" spans="1:3">
      <c r="A2197">
        <f>calculations!$C$39/fugacity!B2197</f>
        <v>9.2615572274033466E-7</v>
      </c>
      <c r="B2197">
        <f>EXP(calculations!$C$44)*EXP(-calculations!$C$43*(fugacity!A2197-1000)/(calculations!$C$41*calculations!$C$42))</f>
        <v>3.6253753781722255E-7</v>
      </c>
      <c r="C2197" s="14">
        <f t="shared" si="37"/>
        <v>5.6361818492311206E-7</v>
      </c>
    </row>
    <row r="2198" spans="1:3">
      <c r="A2198">
        <f>calculations!$C$39/fugacity!B2198</f>
        <v>9.2551957901731383E-7</v>
      </c>
      <c r="B2198">
        <f>EXP(calculations!$C$44)*EXP(-calculations!$C$43*(fugacity!A2198-1000)/(calculations!$C$41*calculations!$C$42))</f>
        <v>3.624889992864553E-7</v>
      </c>
      <c r="C2198" s="14">
        <f t="shared" si="37"/>
        <v>5.6303057973085858E-7</v>
      </c>
    </row>
    <row r="2199" spans="1:3">
      <c r="A2199">
        <f>calculations!$C$39/fugacity!B2199</f>
        <v>9.2488430858386549E-7</v>
      </c>
      <c r="B2199">
        <f>EXP(calculations!$C$44)*EXP(-calculations!$C$43*(fugacity!A2199-1000)/(calculations!$C$41*calculations!$C$42))</f>
        <v>3.6244046725429502E-7</v>
      </c>
      <c r="C2199" s="14">
        <f t="shared" si="37"/>
        <v>5.6244384132957047E-7</v>
      </c>
    </row>
    <row r="2200" spans="1:3">
      <c r="A2200">
        <f>calculations!$C$39/fugacity!B2200</f>
        <v>9.2424734299506019E-7</v>
      </c>
      <c r="B2200">
        <f>EXP(calculations!$C$44)*EXP(-calculations!$C$43*(fugacity!A2200-1000)/(calculations!$C$41*calculations!$C$42))</f>
        <v>3.6239194171987165E-7</v>
      </c>
      <c r="C2200" s="14">
        <f t="shared" si="37"/>
        <v>5.6185540127518848E-7</v>
      </c>
    </row>
    <row r="2201" spans="1:3">
      <c r="A2201">
        <f>calculations!$C$39/fugacity!B2201</f>
        <v>9.2361381727202164E-7</v>
      </c>
      <c r="B2201">
        <f>EXP(calculations!$C$44)*EXP(-calculations!$C$43*(fugacity!A2201-1000)/(calculations!$C$41*calculations!$C$42))</f>
        <v>3.6234342268231519E-7</v>
      </c>
      <c r="C2201" s="14">
        <f t="shared" si="37"/>
        <v>5.6127039458970645E-7</v>
      </c>
    </row>
    <row r="2202" spans="1:3">
      <c r="A2202">
        <f>calculations!$C$39/fugacity!B2202</f>
        <v>9.2297859984891968E-7</v>
      </c>
      <c r="B2202">
        <f>EXP(calculations!$C$44)*EXP(-calculations!$C$43*(fugacity!A2202-1000)/(calculations!$C$41*calculations!$C$42))</f>
        <v>3.6229491014075588E-7</v>
      </c>
      <c r="C2202" s="14">
        <f t="shared" si="37"/>
        <v>5.606836897081638E-7</v>
      </c>
    </row>
    <row r="2203" spans="1:3">
      <c r="A2203">
        <f>calculations!$C$39/fugacity!B2203</f>
        <v>9.2234681165862394E-7</v>
      </c>
      <c r="B2203">
        <f>EXP(calculations!$C$44)*EXP(-calculations!$C$43*(fugacity!A2203-1000)/(calculations!$C$41*calculations!$C$42))</f>
        <v>3.6224640409432393E-7</v>
      </c>
      <c r="C2203" s="14">
        <f t="shared" si="37"/>
        <v>5.6010040756429995E-7</v>
      </c>
    </row>
    <row r="2204" spans="1:3">
      <c r="A2204">
        <f>calculations!$C$39/fugacity!B2204</f>
        <v>9.2171333521427116E-7</v>
      </c>
      <c r="B2204">
        <f>EXP(calculations!$C$44)*EXP(-calculations!$C$43*(fugacity!A2204-1000)/(calculations!$C$41*calculations!$C$42))</f>
        <v>3.6219790454214976E-7</v>
      </c>
      <c r="C2204" s="14">
        <f t="shared" si="37"/>
        <v>5.5951543067212145E-7</v>
      </c>
    </row>
    <row r="2205" spans="1:3">
      <c r="A2205">
        <f>calculations!$C$39/fugacity!B2205</f>
        <v>9.2108072832782921E-7</v>
      </c>
      <c r="B2205">
        <f>EXP(calculations!$C$44)*EXP(-calculations!$C$43*(fugacity!A2205-1000)/(calculations!$C$41*calculations!$C$42))</f>
        <v>3.6214941148336394E-7</v>
      </c>
      <c r="C2205" s="14">
        <f t="shared" si="37"/>
        <v>5.5893131684446532E-7</v>
      </c>
    </row>
    <row r="2206" spans="1:3">
      <c r="A2206">
        <f>calculations!$C$39/fugacity!B2206</f>
        <v>9.2044898921009429E-7</v>
      </c>
      <c r="B2206">
        <f>EXP(calculations!$C$44)*EXP(-calculations!$C$43*(fugacity!A2206-1000)/(calculations!$C$41*calculations!$C$42))</f>
        <v>3.6210092491709703E-7</v>
      </c>
      <c r="C2206" s="14">
        <f t="shared" si="37"/>
        <v>5.5834806429299726E-7</v>
      </c>
    </row>
    <row r="2207" spans="1:3">
      <c r="A2207">
        <f>calculations!$C$39/fugacity!B2207</f>
        <v>9.1981811607676769E-7</v>
      </c>
      <c r="B2207">
        <f>EXP(calculations!$C$44)*EXP(-calculations!$C$43*(fugacity!A2207-1000)/(calculations!$C$41*calculations!$C$42))</f>
        <v>3.6205244484247974E-7</v>
      </c>
      <c r="C2207" s="14">
        <f t="shared" si="37"/>
        <v>5.577656712342879E-7</v>
      </c>
    </row>
    <row r="2208" spans="1:3">
      <c r="A2208">
        <f>calculations!$C$39/fugacity!B2208</f>
        <v>9.1918810714843922E-7</v>
      </c>
      <c r="B2208">
        <f>EXP(calculations!$C$44)*EXP(-calculations!$C$43*(fugacity!A2208-1000)/(calculations!$C$41*calculations!$C$42))</f>
        <v>3.6200397125864304E-7</v>
      </c>
      <c r="C2208" s="14">
        <f t="shared" si="37"/>
        <v>5.5718413588979613E-7</v>
      </c>
    </row>
    <row r="2209" spans="1:3">
      <c r="A2209">
        <f>calculations!$C$39/fugacity!B2209</f>
        <v>9.185589606505703E-7</v>
      </c>
      <c r="B2209">
        <f>EXP(calculations!$C$44)*EXP(-calculations!$C$43*(fugacity!A2209-1000)/(calculations!$C$41*calculations!$C$42))</f>
        <v>3.6195550416471783E-7</v>
      </c>
      <c r="C2209" s="14">
        <f t="shared" si="37"/>
        <v>5.5660345648585252E-7</v>
      </c>
    </row>
    <row r="2210" spans="1:3">
      <c r="A2210">
        <f>calculations!$C$39/fugacity!B2210</f>
        <v>9.1793067481347776E-7</v>
      </c>
      <c r="B2210">
        <f>EXP(calculations!$C$44)*EXP(-calculations!$C$43*(fugacity!A2210-1000)/(calculations!$C$41*calculations!$C$42))</f>
        <v>3.6190704355983521E-7</v>
      </c>
      <c r="C2210" s="14">
        <f t="shared" si="37"/>
        <v>5.5602363125364255E-7</v>
      </c>
    </row>
    <row r="2211" spans="1:3">
      <c r="A2211">
        <f>calculations!$C$39/fugacity!B2211</f>
        <v>9.1730071966121917E-7</v>
      </c>
      <c r="B2211">
        <f>EXP(calculations!$C$44)*EXP(-calculations!$C$43*(fugacity!A2211-1000)/(calculations!$C$41*calculations!$C$42))</f>
        <v>3.618585894431264E-7</v>
      </c>
      <c r="C2211" s="14">
        <f t="shared" si="37"/>
        <v>5.5544213021809272E-7</v>
      </c>
    </row>
    <row r="2212" spans="1:3">
      <c r="A2212">
        <f>calculations!$C$39/fugacity!B2212</f>
        <v>9.1667415330860342E-7</v>
      </c>
      <c r="B2212">
        <f>EXP(calculations!$C$44)*EXP(-calculations!$C$43*(fugacity!A2212-1000)/(calculations!$C$41*calculations!$C$42))</f>
        <v>3.6181014181372276E-7</v>
      </c>
      <c r="C2212" s="14">
        <f t="shared" si="37"/>
        <v>5.5486401149488067E-7</v>
      </c>
    </row>
    <row r="2213" spans="1:3">
      <c r="A2213">
        <f>calculations!$C$39/fugacity!B2213</f>
        <v>9.1604592103059856E-7</v>
      </c>
      <c r="B2213">
        <f>EXP(calculations!$C$44)*EXP(-calculations!$C$43*(fugacity!A2213-1000)/(calculations!$C$41*calculations!$C$42))</f>
        <v>3.6176170067075571E-7</v>
      </c>
      <c r="C2213" s="14">
        <f t="shared" si="37"/>
        <v>5.5428422035984286E-7</v>
      </c>
    </row>
    <row r="2214" spans="1:3">
      <c r="A2214">
        <f>calculations!$C$39/fugacity!B2214</f>
        <v>9.1541854926664291E-7</v>
      </c>
      <c r="B2214">
        <f>EXP(calculations!$C$44)*EXP(-calculations!$C$43*(fugacity!A2214-1000)/(calculations!$C$41*calculations!$C$42))</f>
        <v>3.6171326601335683E-7</v>
      </c>
      <c r="C2214" s="14">
        <f t="shared" si="37"/>
        <v>5.5370528325328603E-7</v>
      </c>
    </row>
    <row r="2215" spans="1:3">
      <c r="A2215">
        <f>calculations!$C$39/fugacity!B2215</f>
        <v>9.1479203624992769E-7</v>
      </c>
      <c r="B2215">
        <f>EXP(calculations!$C$44)*EXP(-calculations!$C$43*(fugacity!A2215-1000)/(calculations!$C$41*calculations!$C$42))</f>
        <v>3.6166483784065775E-7</v>
      </c>
      <c r="C2215" s="14">
        <f t="shared" si="37"/>
        <v>5.5312719840926994E-7</v>
      </c>
    </row>
    <row r="2216" spans="1:3">
      <c r="A2216">
        <f>calculations!$C$39/fugacity!B2216</f>
        <v>9.1416889118169904E-7</v>
      </c>
      <c r="B2216">
        <f>EXP(calculations!$C$44)*EXP(-calculations!$C$43*(fugacity!A2216-1000)/(calculations!$C$41*calculations!$C$42))</f>
        <v>3.6161641615179032E-7</v>
      </c>
      <c r="C2216" s="14">
        <f t="shared" si="37"/>
        <v>5.5255247502990872E-7</v>
      </c>
    </row>
    <row r="2217" spans="1:3">
      <c r="A2217">
        <f>calculations!$C$39/fugacity!B2217</f>
        <v>9.135440869472116E-7</v>
      </c>
      <c r="B2217">
        <f>EXP(calculations!$C$44)*EXP(-calculations!$C$43*(fugacity!A2217-1000)/(calculations!$C$41*calculations!$C$42))</f>
        <v>3.6156800094588638E-7</v>
      </c>
      <c r="C2217" s="14">
        <f t="shared" si="37"/>
        <v>5.5197608600132522E-7</v>
      </c>
    </row>
    <row r="2218" spans="1:3">
      <c r="A2218">
        <f>calculations!$C$39/fugacity!B2218</f>
        <v>9.1291763208753671E-7</v>
      </c>
      <c r="B2218">
        <f>EXP(calculations!$C$44)*EXP(-calculations!$C$43*(fugacity!A2218-1000)/(calculations!$C$41*calculations!$C$42))</f>
        <v>3.6151959222207798E-7</v>
      </c>
      <c r="C2218" s="14">
        <f t="shared" si="37"/>
        <v>5.5139803986545878E-7</v>
      </c>
    </row>
    <row r="2219" spans="1:3">
      <c r="A2219">
        <f>calculations!$C$39/fugacity!B2219</f>
        <v>9.1229453648811514E-7</v>
      </c>
      <c r="B2219">
        <f>EXP(calculations!$C$44)*EXP(-calculations!$C$43*(fugacity!A2219-1000)/(calculations!$C$41*calculations!$C$42))</f>
        <v>3.614711899794973E-7</v>
      </c>
      <c r="C2219" s="14">
        <f t="shared" si="37"/>
        <v>5.5082334650861784E-7</v>
      </c>
    </row>
    <row r="2220" spans="1:3">
      <c r="A2220">
        <f>calculations!$C$39/fugacity!B2220</f>
        <v>9.1167229087406193E-7</v>
      </c>
      <c r="B2220">
        <f>EXP(calculations!$C$44)*EXP(-calculations!$C$43*(fugacity!A2220-1000)/(calculations!$C$41*calculations!$C$42))</f>
        <v>3.6142279421727659E-7</v>
      </c>
      <c r="C2220" s="14">
        <f t="shared" si="37"/>
        <v>5.5024949665678534E-7</v>
      </c>
    </row>
    <row r="2221" spans="1:3">
      <c r="A2221">
        <f>calculations!$C$39/fugacity!B2221</f>
        <v>9.1105089350732298E-7</v>
      </c>
      <c r="B2221">
        <f>EXP(calculations!$C$44)*EXP(-calculations!$C$43*(fugacity!A2221-1000)/(calculations!$C$41*calculations!$C$42))</f>
        <v>3.6137440493454818E-7</v>
      </c>
      <c r="C2221" s="14">
        <f t="shared" si="37"/>
        <v>5.4967648857277474E-7</v>
      </c>
    </row>
    <row r="2222" spans="1:3">
      <c r="A2222">
        <f>calculations!$C$39/fugacity!B2222</f>
        <v>9.1042785218680393E-7</v>
      </c>
      <c r="B2222">
        <f>EXP(calculations!$C$44)*EXP(-calculations!$C$43*(fugacity!A2222-1000)/(calculations!$C$41*calculations!$C$42))</f>
        <v>3.6132602213044455E-7</v>
      </c>
      <c r="C2222" s="14">
        <f t="shared" si="37"/>
        <v>5.4910183005635938E-7</v>
      </c>
    </row>
    <row r="2223" spans="1:3">
      <c r="A2223">
        <f>calculations!$C$39/fugacity!B2223</f>
        <v>9.0980566244374548E-7</v>
      </c>
      <c r="B2223">
        <f>EXP(calculations!$C$44)*EXP(-calculations!$C$43*(fugacity!A2223-1000)/(calculations!$C$41*calculations!$C$42))</f>
        <v>3.6127764580409843E-7</v>
      </c>
      <c r="C2223" s="14">
        <f t="shared" si="37"/>
        <v>5.4852801663964699E-7</v>
      </c>
    </row>
    <row r="2224" spans="1:3">
      <c r="A2224">
        <f>calculations!$C$39/fugacity!B2224</f>
        <v>9.0918680620250822E-7</v>
      </c>
      <c r="B2224">
        <f>EXP(calculations!$C$44)*EXP(-calculations!$C$43*(fugacity!A2224-1000)/(calculations!$C$41*calculations!$C$42))</f>
        <v>3.6122927595464237E-7</v>
      </c>
      <c r="C2224" s="14">
        <f t="shared" si="37"/>
        <v>5.4795753024786585E-7</v>
      </c>
    </row>
    <row r="2225" spans="1:3">
      <c r="A2225">
        <f>calculations!$C$39/fugacity!B2225</f>
        <v>9.0856631099605849E-7</v>
      </c>
      <c r="B2225">
        <f>EXP(calculations!$C$44)*EXP(-calculations!$C$43*(fugacity!A2225-1000)/(calculations!$C$41*calculations!$C$42))</f>
        <v>3.6118091258120932E-7</v>
      </c>
      <c r="C2225" s="14">
        <f t="shared" si="37"/>
        <v>5.4738539841484922E-7</v>
      </c>
    </row>
    <row r="2226" spans="1:3">
      <c r="A2226">
        <f>calculations!$C$39/fugacity!B2226</f>
        <v>9.0794666215410959E-7</v>
      </c>
      <c r="B2226">
        <f>EXP(calculations!$C$44)*EXP(-calculations!$C$43*(fugacity!A2226-1000)/(calculations!$C$41*calculations!$C$42))</f>
        <v>3.6113255568293218E-7</v>
      </c>
      <c r="C2226" s="14">
        <f t="shared" si="37"/>
        <v>5.4681410647117746E-7</v>
      </c>
    </row>
    <row r="2227" spans="1:3">
      <c r="A2227">
        <f>calculations!$C$39/fugacity!B2227</f>
        <v>9.0732785794616134E-7</v>
      </c>
      <c r="B2227">
        <f>EXP(calculations!$C$44)*EXP(-calculations!$C$43*(fugacity!A2227-1000)/(calculations!$C$41*calculations!$C$42))</f>
        <v>3.6108420525894407E-7</v>
      </c>
      <c r="C2227" s="14">
        <f t="shared" si="37"/>
        <v>5.4624365268721722E-7</v>
      </c>
    </row>
    <row r="2228" spans="1:3">
      <c r="A2228">
        <f>calculations!$C$39/fugacity!B2228</f>
        <v>9.0670989664642817E-7</v>
      </c>
      <c r="B2228">
        <f>EXP(calculations!$C$44)*EXP(-calculations!$C$43*(fugacity!A2228-1000)/(calculations!$C$41*calculations!$C$42))</f>
        <v>3.610358613083782E-7</v>
      </c>
      <c r="C2228" s="14">
        <f t="shared" si="37"/>
        <v>5.4567403533804996E-7</v>
      </c>
    </row>
    <row r="2229" spans="1:3">
      <c r="A2229">
        <f>calculations!$C$39/fugacity!B2229</f>
        <v>9.0609277653382287E-7</v>
      </c>
      <c r="B2229">
        <f>EXP(calculations!$C$44)*EXP(-calculations!$C$43*(fugacity!A2229-1000)/(calculations!$C$41*calculations!$C$42))</f>
        <v>3.6098752383036775E-7</v>
      </c>
      <c r="C2229" s="14">
        <f t="shared" si="37"/>
        <v>5.4510525270345512E-7</v>
      </c>
    </row>
    <row r="2230" spans="1:3">
      <c r="A2230">
        <f>calculations!$C$39/fugacity!B2230</f>
        <v>9.0547649589194065E-7</v>
      </c>
      <c r="B2230">
        <f>EXP(calculations!$C$44)*EXP(-calculations!$C$43*(fugacity!A2230-1000)/(calculations!$C$41*calculations!$C$42))</f>
        <v>3.609391928240462E-7</v>
      </c>
      <c r="C2230" s="14">
        <f t="shared" si="37"/>
        <v>5.445373030678945E-7</v>
      </c>
    </row>
    <row r="2231" spans="1:3">
      <c r="A2231">
        <f>calculations!$C$39/fugacity!B2231</f>
        <v>9.0485859291744017E-7</v>
      </c>
      <c r="B2231">
        <f>EXP(calculations!$C$44)*EXP(-calculations!$C$43*(fugacity!A2231-1000)/(calculations!$C$41*calculations!$C$42))</f>
        <v>3.6089086828854714E-7</v>
      </c>
      <c r="C2231" s="14">
        <f t="shared" si="37"/>
        <v>5.4396772462889297E-7</v>
      </c>
    </row>
    <row r="2232" spans="1:3">
      <c r="A2232">
        <f>calculations!$C$39/fugacity!B2232</f>
        <v>9.0424398942722549E-7</v>
      </c>
      <c r="B2232">
        <f>EXP(calculations!$C$44)*EXP(-calculations!$C$43*(fugacity!A2232-1000)/(calculations!$C$41*calculations!$C$42))</f>
        <v>3.6084255022300417E-7</v>
      </c>
      <c r="C2232" s="14">
        <f t="shared" si="37"/>
        <v>5.4340143920422133E-7</v>
      </c>
    </row>
    <row r="2233" spans="1:3">
      <c r="A2233">
        <f>calculations!$C$39/fugacity!B2233</f>
        <v>9.036277668761452E-7</v>
      </c>
      <c r="B2233">
        <f>EXP(calculations!$C$44)*EXP(-calculations!$C$43*(fugacity!A2233-1000)/(calculations!$C$41*calculations!$C$42))</f>
        <v>3.6079423862655102E-7</v>
      </c>
      <c r="C2233" s="14">
        <f t="shared" si="37"/>
        <v>5.4283352824959412E-7</v>
      </c>
    </row>
    <row r="2234" spans="1:3">
      <c r="A2234">
        <f>calculations!$C$39/fugacity!B2234</f>
        <v>9.0301238363754095E-7</v>
      </c>
      <c r="B2234">
        <f>EXP(calculations!$C$44)*EXP(-calculations!$C$43*(fugacity!A2234-1000)/(calculations!$C$41*calculations!$C$42))</f>
        <v>3.6074593349832173E-7</v>
      </c>
      <c r="C2234" s="14">
        <f t="shared" si="37"/>
        <v>5.4226645013921922E-7</v>
      </c>
    </row>
    <row r="2235" spans="1:3">
      <c r="A2235">
        <f>calculations!$C$39/fugacity!B2235</f>
        <v>9.0240028472721284E-7</v>
      </c>
      <c r="B2235">
        <f>EXP(calculations!$C$44)*EXP(-calculations!$C$43*(fugacity!A2235-1000)/(calculations!$C$41*calculations!$C$42))</f>
        <v>3.6069763483745008E-7</v>
      </c>
      <c r="C2235" s="14">
        <f t="shared" si="37"/>
        <v>5.4170264988976281E-7</v>
      </c>
    </row>
    <row r="2236" spans="1:3">
      <c r="A2236">
        <f>calculations!$C$39/fugacity!B2236</f>
        <v>9.0178657165061594E-7</v>
      </c>
      <c r="B2236">
        <f>EXP(calculations!$C$44)*EXP(-calculations!$C$43*(fugacity!A2236-1000)/(calculations!$C$41*calculations!$C$42))</f>
        <v>3.6064934264307031E-7</v>
      </c>
      <c r="C2236" s="14">
        <f t="shared" si="37"/>
        <v>5.4113722900754563E-7</v>
      </c>
    </row>
    <row r="2237" spans="1:3">
      <c r="A2237">
        <f>calculations!$C$39/fugacity!B2237</f>
        <v>9.0117369276649294E-7</v>
      </c>
      <c r="B2237">
        <f>EXP(calculations!$C$44)*EXP(-calculations!$C$43*(fugacity!A2237-1000)/(calculations!$C$41*calculations!$C$42))</f>
        <v>3.6060105691431664E-7</v>
      </c>
      <c r="C2237" s="14">
        <f t="shared" si="37"/>
        <v>5.4057263585217624E-7</v>
      </c>
    </row>
    <row r="2238" spans="1:3">
      <c r="A2238">
        <f>calculations!$C$39/fugacity!B2238</f>
        <v>9.0056164637517874E-7</v>
      </c>
      <c r="B2238">
        <f>EXP(calculations!$C$44)*EXP(-calculations!$C$43*(fugacity!A2238-1000)/(calculations!$C$41*calculations!$C$42))</f>
        <v>3.6055277765032341E-7</v>
      </c>
      <c r="C2238" s="14">
        <f t="shared" ref="C2238:C2301" si="38">A2238-B2238</f>
        <v>5.4000886872485533E-7</v>
      </c>
    </row>
    <row r="2239" spans="1:3">
      <c r="A2239">
        <f>calculations!$C$39/fugacity!B2239</f>
        <v>8.9995043078162245E-7</v>
      </c>
      <c r="B2239">
        <f>EXP(calculations!$C$44)*EXP(-calculations!$C$43*(fugacity!A2239-1000)/(calculations!$C$41*calculations!$C$42))</f>
        <v>3.6050450485022511E-7</v>
      </c>
      <c r="C2239" s="14">
        <f t="shared" si="38"/>
        <v>5.3944592593139734E-7</v>
      </c>
    </row>
    <row r="2240" spans="1:3">
      <c r="A2240">
        <f>calculations!$C$39/fugacity!B2240</f>
        <v>8.9933761413263613E-7</v>
      </c>
      <c r="B2240">
        <f>EXP(calculations!$C$44)*EXP(-calculations!$C$43*(fugacity!A2240-1000)/(calculations!$C$41*calculations!$C$42))</f>
        <v>3.6045623851315617E-7</v>
      </c>
      <c r="C2240" s="14">
        <f t="shared" si="38"/>
        <v>5.3888137561948001E-7</v>
      </c>
    </row>
    <row r="2241" spans="1:3">
      <c r="A2241">
        <f>calculations!$C$39/fugacity!B2241</f>
        <v>8.9872805836095642E-7</v>
      </c>
      <c r="B2241">
        <f>EXP(calculations!$C$44)*EXP(-calculations!$C$43*(fugacity!A2241-1000)/(calculations!$C$41*calculations!$C$42))</f>
        <v>3.6040797863825146E-7</v>
      </c>
      <c r="C2241" s="14">
        <f t="shared" si="38"/>
        <v>5.3832007972270491E-7</v>
      </c>
    </row>
    <row r="2242" spans="1:3">
      <c r="A2242">
        <f>calculations!$C$39/fugacity!B2242</f>
        <v>8.9811932832272235E-7</v>
      </c>
      <c r="B2242">
        <f>EXP(calculations!$C$44)*EXP(-calculations!$C$43*(fugacity!A2242-1000)/(calculations!$C$41*calculations!$C$42))</f>
        <v>3.6035972522464578E-7</v>
      </c>
      <c r="C2242" s="14">
        <f t="shared" si="38"/>
        <v>5.3775960309807652E-7</v>
      </c>
    </row>
    <row r="2243" spans="1:3">
      <c r="A2243">
        <f>calculations!$C$39/fugacity!B2243</f>
        <v>8.9750900205087304E-7</v>
      </c>
      <c r="B2243">
        <f>EXP(calculations!$C$44)*EXP(-calculations!$C$43*(fugacity!A2243-1000)/(calculations!$C$41*calculations!$C$42))</f>
        <v>3.6031147827147394E-7</v>
      </c>
      <c r="C2243" s="14">
        <f t="shared" si="38"/>
        <v>5.3719752377939909E-7</v>
      </c>
    </row>
    <row r="2244" spans="1:3">
      <c r="A2244">
        <f>calculations!$C$39/fugacity!B2244</f>
        <v>8.9689950472275833E-7</v>
      </c>
      <c r="B2244">
        <f>EXP(calculations!$C$44)*EXP(-calculations!$C$43*(fugacity!A2244-1000)/(calculations!$C$41*calculations!$C$42))</f>
        <v>3.6026323777787108E-7</v>
      </c>
      <c r="C2244" s="14">
        <f t="shared" si="38"/>
        <v>5.366362669448872E-7</v>
      </c>
    </row>
    <row r="2245" spans="1:3">
      <c r="A2245">
        <f>calculations!$C$39/fugacity!B2245</f>
        <v>8.962932483754956E-7</v>
      </c>
      <c r="B2245">
        <f>EXP(calculations!$C$44)*EXP(-calculations!$C$43*(fugacity!A2245-1000)/(calculations!$C$41*calculations!$C$42))</f>
        <v>3.6021500374297237E-7</v>
      </c>
      <c r="C2245" s="14">
        <f t="shared" si="38"/>
        <v>5.3607824463252323E-7</v>
      </c>
    </row>
    <row r="2246" spans="1:3">
      <c r="A2246">
        <f>calculations!$C$39/fugacity!B2246</f>
        <v>8.9568540060369058E-7</v>
      </c>
      <c r="B2246">
        <f>EXP(calculations!$C$44)*EXP(-calculations!$C$43*(fugacity!A2246-1000)/(calculations!$C$41*calculations!$C$42))</f>
        <v>3.6016677616591293E-7</v>
      </c>
      <c r="C2246" s="14">
        <f t="shared" si="38"/>
        <v>5.3551862443777765E-7</v>
      </c>
    </row>
    <row r="2247" spans="1:3">
      <c r="A2247">
        <f>calculations!$C$39/fugacity!B2247</f>
        <v>8.9507837673301641E-7</v>
      </c>
      <c r="B2247">
        <f>EXP(calculations!$C$44)*EXP(-calculations!$C$43*(fugacity!A2247-1000)/(calculations!$C$41*calculations!$C$42))</f>
        <v>3.6011855504582832E-7</v>
      </c>
      <c r="C2247" s="14">
        <f t="shared" si="38"/>
        <v>5.349598216871881E-7</v>
      </c>
    </row>
    <row r="2248" spans="1:3">
      <c r="A2248">
        <f>calculations!$C$39/fugacity!B2248</f>
        <v>8.9447217508948494E-7</v>
      </c>
      <c r="B2248">
        <f>EXP(calculations!$C$44)*EXP(-calculations!$C$43*(fugacity!A2248-1000)/(calculations!$C$41*calculations!$C$42))</f>
        <v>3.6007034038185392E-7</v>
      </c>
      <c r="C2248" s="14">
        <f t="shared" si="38"/>
        <v>5.3440183470763102E-7</v>
      </c>
    </row>
    <row r="2249" spans="1:3">
      <c r="A2249">
        <f>calculations!$C$39/fugacity!B2249</f>
        <v>8.9386679400363966E-7</v>
      </c>
      <c r="B2249">
        <f>EXP(calculations!$C$44)*EXP(-calculations!$C$43*(fugacity!A2249-1000)/(calculations!$C$41*calculations!$C$42))</f>
        <v>3.6002213217312551E-7</v>
      </c>
      <c r="C2249" s="14">
        <f t="shared" si="38"/>
        <v>5.338446618305141E-7</v>
      </c>
    </row>
    <row r="2250" spans="1:3">
      <c r="A2250">
        <f>calculations!$C$39/fugacity!B2250</f>
        <v>8.9325983438324268E-7</v>
      </c>
      <c r="B2250">
        <f>EXP(calculations!$C$44)*EXP(-calculations!$C$43*(fugacity!A2250-1000)/(calculations!$C$41*calculations!$C$42))</f>
        <v>3.5997393041877868E-7</v>
      </c>
      <c r="C2250" s="14">
        <f t="shared" si="38"/>
        <v>5.3328590396446395E-7</v>
      </c>
    </row>
    <row r="2251" spans="1:3">
      <c r="A2251">
        <f>calculations!$C$39/fugacity!B2251</f>
        <v>8.926560926621353E-7</v>
      </c>
      <c r="B2251">
        <f>EXP(calculations!$C$44)*EXP(-calculations!$C$43*(fugacity!A2251-1000)/(calculations!$C$41*calculations!$C$42))</f>
        <v>3.5992573511794929E-7</v>
      </c>
      <c r="C2251" s="14">
        <f t="shared" si="38"/>
        <v>5.3273035754418596E-7</v>
      </c>
    </row>
    <row r="2252" spans="1:3">
      <c r="A2252">
        <f>calculations!$C$39/fugacity!B2252</f>
        <v>8.9205316651082074E-7</v>
      </c>
      <c r="B2252">
        <f>EXP(calculations!$C$44)*EXP(-calculations!$C$43*(fugacity!A2252-1000)/(calculations!$C$41*calculations!$C$42))</f>
        <v>3.5987754626977339E-7</v>
      </c>
      <c r="C2252" s="14">
        <f t="shared" si="38"/>
        <v>5.321756202410474E-7</v>
      </c>
    </row>
    <row r="2253" spans="1:3">
      <c r="A2253">
        <f>calculations!$C$39/fugacity!B2253</f>
        <v>8.9144866656270991E-7</v>
      </c>
      <c r="B2253">
        <f>EXP(calculations!$C$44)*EXP(-calculations!$C$43*(fugacity!A2253-1000)/(calculations!$C$41*calculations!$C$42))</f>
        <v>3.5982936387338698E-7</v>
      </c>
      <c r="C2253" s="14">
        <f t="shared" si="38"/>
        <v>5.3161930268932288E-7</v>
      </c>
    </row>
    <row r="2254" spans="1:3">
      <c r="A2254">
        <f>calculations!$C$39/fugacity!B2254</f>
        <v>8.9084498533873264E-7</v>
      </c>
      <c r="B2254">
        <f>EXP(calculations!$C$44)*EXP(-calculations!$C$43*(fugacity!A2254-1000)/(calculations!$C$41*calculations!$C$42))</f>
        <v>3.5978118792792632E-7</v>
      </c>
      <c r="C2254" s="14">
        <f t="shared" si="38"/>
        <v>5.3106379741080627E-7</v>
      </c>
    </row>
    <row r="2255" spans="1:3">
      <c r="A2255">
        <f>calculations!$C$39/fugacity!B2255</f>
        <v>8.9024450243282455E-7</v>
      </c>
      <c r="B2255">
        <f>EXP(calculations!$C$44)*EXP(-calculations!$C$43*(fugacity!A2255-1000)/(calculations!$C$41*calculations!$C$42))</f>
        <v>3.5973301843252768E-7</v>
      </c>
      <c r="C2255" s="14">
        <f t="shared" si="38"/>
        <v>5.3051148400029687E-7</v>
      </c>
    </row>
    <row r="2256" spans="1:3">
      <c r="A2256">
        <f>calculations!$C$39/fugacity!B2256</f>
        <v>8.8964245045540754E-7</v>
      </c>
      <c r="B2256">
        <f>EXP(calculations!$C$44)*EXP(-calculations!$C$43*(fugacity!A2256-1000)/(calculations!$C$41*calculations!$C$42))</f>
        <v>3.5968485538632753E-7</v>
      </c>
      <c r="C2256" s="14">
        <f t="shared" si="38"/>
        <v>5.2995759506908001E-7</v>
      </c>
    </row>
    <row r="2257" spans="1:3">
      <c r="A2257">
        <f>calculations!$C$39/fugacity!B2257</f>
        <v>8.8904121223560526E-7</v>
      </c>
      <c r="B2257">
        <f>EXP(calculations!$C$44)*EXP(-calculations!$C$43*(fugacity!A2257-1000)/(calculations!$C$41*calculations!$C$42))</f>
        <v>3.5963669878846241E-7</v>
      </c>
      <c r="C2257" s="14">
        <f t="shared" si="38"/>
        <v>5.294045134471429E-7</v>
      </c>
    </row>
    <row r="2258" spans="1:3">
      <c r="A2258">
        <f>calculations!$C$39/fugacity!B2258</f>
        <v>8.8844078612467041E-7</v>
      </c>
      <c r="B2258">
        <f>EXP(calculations!$C$44)*EXP(-calculations!$C$43*(fugacity!A2258-1000)/(calculations!$C$41*calculations!$C$42))</f>
        <v>3.5958854863806895E-7</v>
      </c>
      <c r="C2258" s="14">
        <f t="shared" si="38"/>
        <v>5.2885223748660147E-7</v>
      </c>
    </row>
    <row r="2259" spans="1:3">
      <c r="A2259">
        <f>calculations!$C$39/fugacity!B2259</f>
        <v>8.8784117047830738E-7</v>
      </c>
      <c r="B2259">
        <f>EXP(calculations!$C$44)*EXP(-calculations!$C$43*(fugacity!A2259-1000)/(calculations!$C$41*calculations!$C$42))</f>
        <v>3.5954040493428394E-7</v>
      </c>
      <c r="C2259" s="14">
        <f t="shared" si="38"/>
        <v>5.2830076554402344E-7</v>
      </c>
    </row>
    <row r="2260" spans="1:3">
      <c r="A2260">
        <f>calculations!$C$39/fugacity!B2260</f>
        <v>8.8724236365665604E-7</v>
      </c>
      <c r="B2260">
        <f>EXP(calculations!$C$44)*EXP(-calculations!$C$43*(fugacity!A2260-1000)/(calculations!$C$41*calculations!$C$42))</f>
        <v>3.5949226767624428E-7</v>
      </c>
      <c r="C2260" s="14">
        <f t="shared" si="38"/>
        <v>5.2775009598041181E-7</v>
      </c>
    </row>
    <row r="2261" spans="1:3">
      <c r="A2261">
        <f>calculations!$C$39/fugacity!B2261</f>
        <v>8.8664200198874496E-7</v>
      </c>
      <c r="B2261">
        <f>EXP(calculations!$C$44)*EXP(-calculations!$C$43*(fugacity!A2261-1000)/(calculations!$C$41*calculations!$C$42))</f>
        <v>3.5944413686308699E-7</v>
      </c>
      <c r="C2261" s="14">
        <f t="shared" si="38"/>
        <v>5.2719786512565797E-7</v>
      </c>
    </row>
    <row r="2262" spans="1:3">
      <c r="A2262">
        <f>calculations!$C$39/fugacity!B2262</f>
        <v>8.860448110954011E-7</v>
      </c>
      <c r="B2262">
        <f>EXP(calculations!$C$44)*EXP(-calculations!$C$43*(fugacity!A2262-1000)/(calculations!$C$41*calculations!$C$42))</f>
        <v>3.5939601249394916E-7</v>
      </c>
      <c r="C2262" s="14">
        <f t="shared" si="38"/>
        <v>5.26648798601452E-7</v>
      </c>
    </row>
    <row r="2263" spans="1:3">
      <c r="A2263">
        <f>calculations!$C$39/fugacity!B2263</f>
        <v>8.85446068459405E-7</v>
      </c>
      <c r="B2263">
        <f>EXP(calculations!$C$44)*EXP(-calculations!$C$43*(fugacity!A2263-1000)/(calculations!$C$41*calculations!$C$42))</f>
        <v>3.5934789456796808E-7</v>
      </c>
      <c r="C2263" s="14">
        <f t="shared" si="38"/>
        <v>5.2609817389143692E-7</v>
      </c>
    </row>
    <row r="2264" spans="1:3">
      <c r="A2264">
        <f>calculations!$C$39/fugacity!B2264</f>
        <v>8.8485048696211492E-7</v>
      </c>
      <c r="B2264">
        <f>EXP(calculations!$C$44)*EXP(-calculations!$C$43*(fugacity!A2264-1000)/(calculations!$C$41*calculations!$C$42))</f>
        <v>3.59299783084281E-7</v>
      </c>
      <c r="C2264" s="14">
        <f t="shared" si="38"/>
        <v>5.2555070387783392E-7</v>
      </c>
    </row>
    <row r="2265" spans="1:3">
      <c r="A2265">
        <f>calculations!$C$39/fugacity!B2265</f>
        <v>8.8425335681764031E-7</v>
      </c>
      <c r="B2265">
        <f>EXP(calculations!$C$44)*EXP(-calculations!$C$43*(fugacity!A2265-1000)/(calculations!$C$41*calculations!$C$42))</f>
        <v>3.5925167804202553E-7</v>
      </c>
      <c r="C2265" s="14">
        <f t="shared" si="38"/>
        <v>5.2500167877561473E-7</v>
      </c>
    </row>
    <row r="2266" spans="1:3">
      <c r="A2266">
        <f>calculations!$C$39/fugacity!B2266</f>
        <v>8.8365703206109044E-7</v>
      </c>
      <c r="B2266">
        <f>EXP(calculations!$C$44)*EXP(-calculations!$C$43*(fugacity!A2266-1000)/(calculations!$C$41*calculations!$C$42))</f>
        <v>3.5920357944033913E-7</v>
      </c>
      <c r="C2266" s="14">
        <f t="shared" si="38"/>
        <v>5.2445345262075131E-7</v>
      </c>
    </row>
    <row r="2267" spans="1:3">
      <c r="A2267">
        <f>calculations!$C$39/fugacity!B2267</f>
        <v>8.830615110641457E-7</v>
      </c>
      <c r="B2267">
        <f>EXP(calculations!$C$44)*EXP(-calculations!$C$43*(fugacity!A2267-1000)/(calculations!$C$41*calculations!$C$42))</f>
        <v>3.5915548727835963E-7</v>
      </c>
      <c r="C2267" s="14">
        <f t="shared" si="38"/>
        <v>5.2390602378578602E-7</v>
      </c>
    </row>
    <row r="2268" spans="1:3">
      <c r="A2268">
        <f>calculations!$C$39/fugacity!B2268</f>
        <v>8.8246679220287259E-7</v>
      </c>
      <c r="B2268">
        <f>EXP(calculations!$C$44)*EXP(-calculations!$C$43*(fugacity!A2268-1000)/(calculations!$C$41*calculations!$C$42))</f>
        <v>3.5910740155522474E-7</v>
      </c>
      <c r="C2268" s="14">
        <f t="shared" si="38"/>
        <v>5.2335939064764786E-7</v>
      </c>
    </row>
    <row r="2269" spans="1:3">
      <c r="A2269">
        <f>calculations!$C$39/fugacity!B2269</f>
        <v>8.8187287385770952E-7</v>
      </c>
      <c r="B2269">
        <f>EXP(calculations!$C$44)*EXP(-calculations!$C$43*(fugacity!A2269-1000)/(calculations!$C$41*calculations!$C$42))</f>
        <v>3.5905932227007239E-7</v>
      </c>
      <c r="C2269" s="14">
        <f t="shared" si="38"/>
        <v>5.2281355158763718E-7</v>
      </c>
    </row>
    <row r="2270" spans="1:3">
      <c r="A2270">
        <f>calculations!$C$39/fugacity!B2270</f>
        <v>8.8127975441345231E-7</v>
      </c>
      <c r="B2270">
        <f>EXP(calculations!$C$44)*EXP(-calculations!$C$43*(fugacity!A2270-1000)/(calculations!$C$41*calculations!$C$42))</f>
        <v>3.5901124942204069E-7</v>
      </c>
      <c r="C2270" s="14">
        <f t="shared" si="38"/>
        <v>5.2226850499141157E-7</v>
      </c>
    </row>
    <row r="2271" spans="1:3">
      <c r="A2271">
        <f>calculations!$C$39/fugacity!B2271</f>
        <v>8.806874322592387E-7</v>
      </c>
      <c r="B2271">
        <f>EXP(calculations!$C$44)*EXP(-calculations!$C$43*(fugacity!A2271-1000)/(calculations!$C$41*calculations!$C$42))</f>
        <v>3.5896318301026777E-7</v>
      </c>
      <c r="C2271" s="14">
        <f t="shared" si="38"/>
        <v>5.2172424924897093E-7</v>
      </c>
    </row>
    <row r="2272" spans="1:3">
      <c r="A2272">
        <f>calculations!$C$39/fugacity!B2272</f>
        <v>8.8009357851451793E-7</v>
      </c>
      <c r="B2272">
        <f>EXP(calculations!$C$44)*EXP(-calculations!$C$43*(fugacity!A2272-1000)/(calculations!$C$41*calculations!$C$42))</f>
        <v>3.5891512303389199E-7</v>
      </c>
      <c r="C2272" s="14">
        <f t="shared" si="38"/>
        <v>5.2117845548062594E-7</v>
      </c>
    </row>
    <row r="2273" spans="1:3">
      <c r="A2273">
        <f>calculations!$C$39/fugacity!B2273</f>
        <v>8.7950284924824584E-7</v>
      </c>
      <c r="B2273">
        <f>EXP(calculations!$C$44)*EXP(-calculations!$C$43*(fugacity!A2273-1000)/(calculations!$C$41*calculations!$C$42))</f>
        <v>3.588670694920516E-7</v>
      </c>
      <c r="C2273" s="14">
        <f t="shared" si="38"/>
        <v>5.2063577975619419E-7</v>
      </c>
    </row>
    <row r="2274" spans="1:3">
      <c r="A2274">
        <f>calculations!$C$39/fugacity!B2274</f>
        <v>8.7891059143730421E-7</v>
      </c>
      <c r="B2274">
        <f>EXP(calculations!$C$44)*EXP(-calculations!$C$43*(fugacity!A2274-1000)/(calculations!$C$41*calculations!$C$42))</f>
        <v>3.5881902238388516E-7</v>
      </c>
      <c r="C2274" s="14">
        <f t="shared" si="38"/>
        <v>5.2009156905341911E-7</v>
      </c>
    </row>
    <row r="2275" spans="1:3">
      <c r="A2275">
        <f>calculations!$C$39/fugacity!B2275</f>
        <v>8.7831913074320096E-7</v>
      </c>
      <c r="B2275">
        <f>EXP(calculations!$C$44)*EXP(-calculations!$C$43*(fugacity!A2275-1000)/(calculations!$C$41*calculations!$C$42))</f>
        <v>3.5877098170853135E-7</v>
      </c>
      <c r="C2275" s="14">
        <f t="shared" si="38"/>
        <v>5.1954814903466961E-7</v>
      </c>
    </row>
    <row r="2276" spans="1:3">
      <c r="A2276">
        <f>calculations!$C$39/fugacity!B2276</f>
        <v>8.7772846555776516E-7</v>
      </c>
      <c r="B2276">
        <f>EXP(calculations!$C$44)*EXP(-calculations!$C$43*(fugacity!A2276-1000)/(calculations!$C$41*calculations!$C$42))</f>
        <v>3.5872294746512884E-7</v>
      </c>
      <c r="C2276" s="14">
        <f t="shared" si="38"/>
        <v>5.1900551809263632E-7</v>
      </c>
    </row>
    <row r="2277" spans="1:3">
      <c r="A2277">
        <f>calculations!$C$39/fugacity!B2277</f>
        <v>8.771409059493652E-7</v>
      </c>
      <c r="B2277">
        <f>EXP(calculations!$C$44)*EXP(-calculations!$C$43*(fugacity!A2277-1000)/(calculations!$C$41*calculations!$C$42))</f>
        <v>3.5867491965281652E-7</v>
      </c>
      <c r="C2277" s="14">
        <f t="shared" si="38"/>
        <v>5.1846598629654862E-7</v>
      </c>
    </row>
    <row r="2278" spans="1:3">
      <c r="A2278">
        <f>calculations!$C$39/fugacity!B2278</f>
        <v>8.7654951530181111E-7</v>
      </c>
      <c r="B2278">
        <f>EXP(calculations!$C$44)*EXP(-calculations!$C$43*(fugacity!A2278-1000)/(calculations!$C$41*calculations!$C$42))</f>
        <v>3.5862689827073338E-7</v>
      </c>
      <c r="C2278" s="14">
        <f t="shared" si="38"/>
        <v>5.1792261703107778E-7</v>
      </c>
    </row>
    <row r="2279" spans="1:3">
      <c r="A2279">
        <f>calculations!$C$39/fugacity!B2279</f>
        <v>8.7596122703650788E-7</v>
      </c>
      <c r="B2279">
        <f>EXP(calculations!$C$44)*EXP(-calculations!$C$43*(fugacity!A2279-1000)/(calculations!$C$41*calculations!$C$42))</f>
        <v>3.5857888331801846E-7</v>
      </c>
      <c r="C2279" s="14">
        <f t="shared" si="38"/>
        <v>5.1738234371848947E-7</v>
      </c>
    </row>
    <row r="2280" spans="1:3">
      <c r="A2280">
        <f>calculations!$C$39/fugacity!B2280</f>
        <v>8.7537372789027271E-7</v>
      </c>
      <c r="B2280">
        <f>EXP(calculations!$C$44)*EXP(-calculations!$C$43*(fugacity!A2280-1000)/(calculations!$C$41*calculations!$C$42))</f>
        <v>3.5853087479381102E-7</v>
      </c>
      <c r="C2280" s="14">
        <f t="shared" si="38"/>
        <v>5.1684285309646169E-7</v>
      </c>
    </row>
    <row r="2281" spans="1:3">
      <c r="A2281">
        <f>calculations!$C$39/fugacity!B2281</f>
        <v>8.7478701627640537E-7</v>
      </c>
      <c r="B2281">
        <f>EXP(calculations!$C$44)*EXP(-calculations!$C$43*(fugacity!A2281-1000)/(calculations!$C$41*calculations!$C$42))</f>
        <v>3.5848287269725027E-7</v>
      </c>
      <c r="C2281" s="14">
        <f t="shared" si="38"/>
        <v>5.163041435791551E-7</v>
      </c>
    </row>
    <row r="2282" spans="1:3">
      <c r="A2282">
        <f>calculations!$C$39/fugacity!B2282</f>
        <v>8.7419879440979941E-7</v>
      </c>
      <c r="B2282">
        <f>EXP(calculations!$C$44)*EXP(-calculations!$C$43*(fugacity!A2282-1000)/(calculations!$C$41*calculations!$C$42))</f>
        <v>3.5843487702747571E-7</v>
      </c>
      <c r="C2282" s="14">
        <f t="shared" si="38"/>
        <v>5.1576391738232365E-7</v>
      </c>
    </row>
    <row r="2283" spans="1:3">
      <c r="A2283">
        <f>calculations!$C$39/fugacity!B2283</f>
        <v>8.7361365619042177E-7</v>
      </c>
      <c r="B2283">
        <f>EXP(calculations!$C$44)*EXP(-calculations!$C$43*(fugacity!A2283-1000)/(calculations!$C$41*calculations!$C$42))</f>
        <v>3.5838688778362692E-7</v>
      </c>
      <c r="C2283" s="14">
        <f t="shared" si="38"/>
        <v>5.1522676840679484E-7</v>
      </c>
    </row>
    <row r="2284" spans="1:3">
      <c r="A2284">
        <f>calculations!$C$39/fugacity!B2284</f>
        <v>8.7302701071152142E-7</v>
      </c>
      <c r="B2284">
        <f>EXP(calculations!$C$44)*EXP(-calculations!$C$43*(fugacity!A2284-1000)/(calculations!$C$41*calculations!$C$42))</f>
        <v>3.5833890496484354E-7</v>
      </c>
      <c r="C2284" s="14">
        <f t="shared" si="38"/>
        <v>5.1468810574667783E-7</v>
      </c>
    </row>
    <row r="2285" spans="1:3">
      <c r="A2285">
        <f>calculations!$C$39/fugacity!B2285</f>
        <v>8.7244343956601137E-7</v>
      </c>
      <c r="B2285">
        <f>EXP(calculations!$C$44)*EXP(-calculations!$C$43*(fugacity!A2285-1000)/(calculations!$C$41*calculations!$C$42))</f>
        <v>3.5829092857026535E-7</v>
      </c>
      <c r="C2285" s="14">
        <f t="shared" si="38"/>
        <v>5.1415251099574608E-7</v>
      </c>
    </row>
    <row r="2286" spans="1:3">
      <c r="A2286">
        <f>calculations!$C$39/fugacity!B2286</f>
        <v>8.7185836414640712E-7</v>
      </c>
      <c r="B2286">
        <f>EXP(calculations!$C$44)*EXP(-calculations!$C$43*(fugacity!A2286-1000)/(calculations!$C$41*calculations!$C$42))</f>
        <v>3.5824295859903218E-7</v>
      </c>
      <c r="C2286" s="14">
        <f t="shared" si="38"/>
        <v>5.1361540554737495E-7</v>
      </c>
    </row>
    <row r="2287" spans="1:3">
      <c r="A2287">
        <f>calculations!$C$39/fugacity!B2287</f>
        <v>8.7127407292397572E-7</v>
      </c>
      <c r="B2287">
        <f>EXP(calculations!$C$44)*EXP(-calculations!$C$43*(fugacity!A2287-1000)/(calculations!$C$41*calculations!$C$42))</f>
        <v>3.5819499505028408E-7</v>
      </c>
      <c r="C2287" s="14">
        <f t="shared" si="38"/>
        <v>5.1307907787369164E-7</v>
      </c>
    </row>
    <row r="2288" spans="1:3">
      <c r="A2288">
        <f>calculations!$C$39/fugacity!B2288</f>
        <v>8.7069056432314239E-7</v>
      </c>
      <c r="B2288">
        <f>EXP(calculations!$C$44)*EXP(-calculations!$C$43*(fugacity!A2288-1000)/(calculations!$C$41*calculations!$C$42))</f>
        <v>3.5814703792316116E-7</v>
      </c>
      <c r="C2288" s="14">
        <f t="shared" si="38"/>
        <v>5.1254352639998123E-7</v>
      </c>
    </row>
    <row r="2289" spans="1:3">
      <c r="A2289">
        <f>calculations!$C$39/fugacity!B2289</f>
        <v>8.7010783677255047E-7</v>
      </c>
      <c r="B2289">
        <f>EXP(calculations!$C$44)*EXP(-calculations!$C$43*(fugacity!A2289-1000)/(calculations!$C$41*calculations!$C$42))</f>
        <v>3.5809908721680373E-7</v>
      </c>
      <c r="C2289" s="14">
        <f t="shared" si="38"/>
        <v>5.1200874955574679E-7</v>
      </c>
    </row>
    <row r="2290" spans="1:3">
      <c r="A2290">
        <f>calculations!$C$39/fugacity!B2290</f>
        <v>8.6952588870504692E-7</v>
      </c>
      <c r="B2290">
        <f>EXP(calculations!$C$44)*EXP(-calculations!$C$43*(fugacity!A2290-1000)/(calculations!$C$41*calculations!$C$42))</f>
        <v>3.5805114293035205E-7</v>
      </c>
      <c r="C2290" s="14">
        <f t="shared" si="38"/>
        <v>5.1147474577469492E-7</v>
      </c>
    </row>
    <row r="2291" spans="1:3">
      <c r="A2291">
        <f>calculations!$C$39/fugacity!B2291</f>
        <v>8.6894244988504788E-7</v>
      </c>
      <c r="B2291">
        <f>EXP(calculations!$C$44)*EXP(-calculations!$C$43*(fugacity!A2291-1000)/(calculations!$C$41*calculations!$C$42))</f>
        <v>3.580032050629466E-7</v>
      </c>
      <c r="C2291" s="14">
        <f t="shared" si="38"/>
        <v>5.1093924482210128E-7</v>
      </c>
    </row>
    <row r="2292" spans="1:3">
      <c r="A2292">
        <f>calculations!$C$39/fugacity!B2292</f>
        <v>8.6836205912861828E-7</v>
      </c>
      <c r="B2292">
        <f>EXP(calculations!$C$44)*EXP(-calculations!$C$43*(fugacity!A2292-1000)/(calculations!$C$41*calculations!$C$42))</f>
        <v>3.5795527361372806E-7</v>
      </c>
      <c r="C2292" s="14">
        <f t="shared" si="38"/>
        <v>5.1040678551489022E-7</v>
      </c>
    </row>
    <row r="2293" spans="1:3">
      <c r="A2293">
        <f>calculations!$C$39/fugacity!B2293</f>
        <v>8.6778018056517095E-7</v>
      </c>
      <c r="B2293">
        <f>EXP(calculations!$C$44)*EXP(-calculations!$C$43*(fugacity!A2293-1000)/(calculations!$C$41*calculations!$C$42))</f>
        <v>3.5790734858183696E-7</v>
      </c>
      <c r="C2293" s="14">
        <f t="shared" si="38"/>
        <v>5.0987283198333399E-7</v>
      </c>
    </row>
    <row r="2294" spans="1:3">
      <c r="A2294">
        <f>calculations!$C$39/fugacity!B2294</f>
        <v>8.672013408770497E-7</v>
      </c>
      <c r="B2294">
        <f>EXP(calculations!$C$44)*EXP(-calculations!$C$43*(fugacity!A2294-1000)/(calculations!$C$41*calculations!$C$42))</f>
        <v>3.5785942996641424E-7</v>
      </c>
      <c r="C2294" s="14">
        <f t="shared" si="38"/>
        <v>5.0934191091063551E-7</v>
      </c>
    </row>
    <row r="2295" spans="1:3">
      <c r="A2295">
        <f>calculations!$C$39/fugacity!B2295</f>
        <v>8.6662101631975726E-7</v>
      </c>
      <c r="B2295">
        <f>EXP(calculations!$C$44)*EXP(-calculations!$C$43*(fugacity!A2295-1000)/(calculations!$C$41*calculations!$C$42))</f>
        <v>3.5781151776660081E-7</v>
      </c>
      <c r="C2295" s="14">
        <f t="shared" si="38"/>
        <v>5.0880949855315639E-7</v>
      </c>
    </row>
    <row r="2296" spans="1:3">
      <c r="A2296">
        <f>calculations!$C$39/fugacity!B2296</f>
        <v>8.6604146794063307E-7</v>
      </c>
      <c r="B2296">
        <f>EXP(calculations!$C$44)*EXP(-calculations!$C$43*(fugacity!A2296-1000)/(calculations!$C$41*calculations!$C$42))</f>
        <v>3.5776361198153767E-7</v>
      </c>
      <c r="C2296" s="14">
        <f t="shared" si="38"/>
        <v>5.082778559590954E-7</v>
      </c>
    </row>
    <row r="2297" spans="1:3">
      <c r="A2297">
        <f>calculations!$C$39/fugacity!B2297</f>
        <v>8.6546269418352229E-7</v>
      </c>
      <c r="B2297">
        <f>EXP(calculations!$C$44)*EXP(-calculations!$C$43*(fugacity!A2297-1000)/(calculations!$C$41*calculations!$C$42))</f>
        <v>3.5771571261036597E-7</v>
      </c>
      <c r="C2297" s="14">
        <f t="shared" si="38"/>
        <v>5.0774698157315637E-7</v>
      </c>
    </row>
    <row r="2298" spans="1:3">
      <c r="A2298">
        <f>calculations!$C$39/fugacity!B2298</f>
        <v>8.648846934964273E-7</v>
      </c>
      <c r="B2298">
        <f>EXP(calculations!$C$44)*EXP(-calculations!$C$43*(fugacity!A2298-1000)/(calculations!$C$41*calculations!$C$42))</f>
        <v>3.576678196522271E-7</v>
      </c>
      <c r="C2298" s="14">
        <f t="shared" si="38"/>
        <v>5.0721687384420015E-7</v>
      </c>
    </row>
    <row r="2299" spans="1:3">
      <c r="A2299">
        <f>calculations!$C$39/fugacity!B2299</f>
        <v>8.6430746433149344E-7</v>
      </c>
      <c r="B2299">
        <f>EXP(calculations!$C$44)*EXP(-calculations!$C$43*(fugacity!A2299-1000)/(calculations!$C$41*calculations!$C$42))</f>
        <v>3.5761993310626231E-7</v>
      </c>
      <c r="C2299" s="14">
        <f t="shared" si="38"/>
        <v>5.0668753122523107E-7</v>
      </c>
    </row>
    <row r="2300" spans="1:3">
      <c r="A2300">
        <f>calculations!$C$39/fugacity!B2300</f>
        <v>8.6373100514499564E-7</v>
      </c>
      <c r="B2300">
        <f>EXP(calculations!$C$44)*EXP(-calculations!$C$43*(fugacity!A2300-1000)/(calculations!$C$41*calculations!$C$42))</f>
        <v>3.575720529716132E-7</v>
      </c>
      <c r="C2300" s="14">
        <f t="shared" si="38"/>
        <v>5.0615895217338244E-7</v>
      </c>
    </row>
    <row r="2301" spans="1:3">
      <c r="A2301">
        <f>calculations!$C$39/fugacity!B2301</f>
        <v>8.6315531439732458E-7</v>
      </c>
      <c r="B2301">
        <f>EXP(calculations!$C$44)*EXP(-calculations!$C$43*(fugacity!A2301-1000)/(calculations!$C$41*calculations!$C$42))</f>
        <v>3.575241792474213E-7</v>
      </c>
      <c r="C2301" s="14">
        <f t="shared" si="38"/>
        <v>5.0563113514990328E-7</v>
      </c>
    </row>
    <row r="2302" spans="1:3">
      <c r="A2302">
        <f>calculations!$C$39/fugacity!B2302</f>
        <v>8.6257815499104873E-7</v>
      </c>
      <c r="B2302">
        <f>EXP(calculations!$C$44)*EXP(-calculations!$C$43*(fugacity!A2302-1000)/(calculations!$C$41*calculations!$C$42))</f>
        <v>3.5747631193282834E-7</v>
      </c>
      <c r="C2302" s="14">
        <f t="shared" ref="C2302:C2365" si="39">A2302-B2302</f>
        <v>5.0510184305822044E-7</v>
      </c>
    </row>
    <row r="2303" spans="1:3">
      <c r="A2303">
        <f>calculations!$C$39/fugacity!B2303</f>
        <v>8.6200399949371196E-7</v>
      </c>
      <c r="B2303">
        <f>EXP(calculations!$C$44)*EXP(-calculations!$C$43*(fugacity!A2303-1000)/(calculations!$C$41*calculations!$C$42))</f>
        <v>3.5742845102697629E-7</v>
      </c>
      <c r="C2303" s="14">
        <f t="shared" si="39"/>
        <v>5.0457554846673573E-7</v>
      </c>
    </row>
    <row r="2304" spans="1:3">
      <c r="A2304">
        <f>calculations!$C$39/fugacity!B2304</f>
        <v>8.6142837822890869E-7</v>
      </c>
      <c r="B2304">
        <f>EXP(calculations!$C$44)*EXP(-calculations!$C$43*(fugacity!A2304-1000)/(calculations!$C$41*calculations!$C$42))</f>
        <v>3.5738059652900705E-7</v>
      </c>
      <c r="C2304" s="14">
        <f t="shared" si="39"/>
        <v>5.0404778169990159E-7</v>
      </c>
    </row>
    <row r="2305" spans="1:3">
      <c r="A2305">
        <f>calculations!$C$39/fugacity!B2305</f>
        <v>8.608535252174528E-7</v>
      </c>
      <c r="B2305">
        <f>EXP(calculations!$C$44)*EXP(-calculations!$C$43*(fugacity!A2305-1000)/(calculations!$C$41*calculations!$C$42))</f>
        <v>3.5733274843806262E-7</v>
      </c>
      <c r="C2305" s="14">
        <f t="shared" si="39"/>
        <v>5.0352077677939017E-7</v>
      </c>
    </row>
    <row r="2306" spans="1:3">
      <c r="A2306">
        <f>calculations!$C$39/fugacity!B2306</f>
        <v>8.6027943892234497E-7</v>
      </c>
      <c r="B2306">
        <f>EXP(calculations!$C$44)*EXP(-calculations!$C$43*(fugacity!A2306-1000)/(calculations!$C$41*calculations!$C$42))</f>
        <v>3.5728490675328529E-7</v>
      </c>
      <c r="C2306" s="14">
        <f t="shared" si="39"/>
        <v>5.0299453216905968E-7</v>
      </c>
    </row>
    <row r="2307" spans="1:3">
      <c r="A2307">
        <f>calculations!$C$39/fugacity!B2307</f>
        <v>8.5970833851033414E-7</v>
      </c>
      <c r="B2307">
        <f>EXP(calculations!$C$44)*EXP(-calculations!$C$43*(fugacity!A2307-1000)/(calculations!$C$41*calculations!$C$42))</f>
        <v>3.5723707147381732E-7</v>
      </c>
      <c r="C2307" s="14">
        <f t="shared" si="39"/>
        <v>5.0247126703651677E-7</v>
      </c>
    </row>
    <row r="2308" spans="1:3">
      <c r="A2308">
        <f>calculations!$C$39/fugacity!B2308</f>
        <v>8.5913577809634496E-7</v>
      </c>
      <c r="B2308">
        <f>EXP(calculations!$C$44)*EXP(-calculations!$C$43*(fugacity!A2308-1000)/(calculations!$C$41*calculations!$C$42))</f>
        <v>3.5718924259880114E-7</v>
      </c>
      <c r="C2308" s="14">
        <f t="shared" si="39"/>
        <v>5.0194653549754381E-7</v>
      </c>
    </row>
    <row r="2309" spans="1:3">
      <c r="A2309">
        <f>calculations!$C$39/fugacity!B2309</f>
        <v>8.5856176502649596E-7</v>
      </c>
      <c r="B2309">
        <f>EXP(calculations!$C$44)*EXP(-calculations!$C$43*(fugacity!A2309-1000)/(calculations!$C$41*calculations!$C$42))</f>
        <v>3.571414201273793E-7</v>
      </c>
      <c r="C2309" s="14">
        <f t="shared" si="39"/>
        <v>5.0142034489911666E-7</v>
      </c>
    </row>
    <row r="2310" spans="1:3">
      <c r="A2310">
        <f>calculations!$C$39/fugacity!B2310</f>
        <v>8.5799073030852976E-7</v>
      </c>
      <c r="B2310">
        <f>EXP(calculations!$C$44)*EXP(-calculations!$C$43*(fugacity!A2310-1000)/(calculations!$C$41*calculations!$C$42))</f>
        <v>3.5709360405869443E-7</v>
      </c>
      <c r="C2310" s="14">
        <f t="shared" si="39"/>
        <v>5.0089712624983533E-7</v>
      </c>
    </row>
    <row r="2311" spans="1:3">
      <c r="A2311">
        <f>calculations!$C$39/fugacity!B2311</f>
        <v>8.5742045468310255E-7</v>
      </c>
      <c r="B2311">
        <f>EXP(calculations!$C$44)*EXP(-calculations!$C$43*(fugacity!A2311-1000)/(calculations!$C$41*calculations!$C$42))</f>
        <v>3.5704579439188935E-7</v>
      </c>
      <c r="C2311" s="14">
        <f t="shared" si="39"/>
        <v>5.003746602912132E-7</v>
      </c>
    </row>
    <row r="2312" spans="1:3">
      <c r="A2312">
        <f>calculations!$C$39/fugacity!B2312</f>
        <v>8.5684873067521702E-7</v>
      </c>
      <c r="B2312">
        <f>EXP(calculations!$C$44)*EXP(-calculations!$C$43*(fugacity!A2312-1000)/(calculations!$C$41*calculations!$C$42))</f>
        <v>3.5699799112610685E-7</v>
      </c>
      <c r="C2312" s="14">
        <f t="shared" si="39"/>
        <v>4.9985073954911018E-7</v>
      </c>
    </row>
    <row r="2313" spans="1:3">
      <c r="A2313">
        <f>calculations!$C$39/fugacity!B2313</f>
        <v>8.5627997162860522E-7</v>
      </c>
      <c r="B2313">
        <f>EXP(calculations!$C$44)*EXP(-calculations!$C$43*(fugacity!A2313-1000)/(calculations!$C$41*calculations!$C$42))</f>
        <v>3.5695019426048994E-7</v>
      </c>
      <c r="C2313" s="14">
        <f t="shared" si="39"/>
        <v>4.9932977736811527E-7</v>
      </c>
    </row>
    <row r="2314" spans="1:3">
      <c r="A2314">
        <f>calculations!$C$39/fugacity!B2314</f>
        <v>8.5570976704115562E-7</v>
      </c>
      <c r="B2314">
        <f>EXP(calculations!$C$44)*EXP(-calculations!$C$43*(fugacity!A2314-1000)/(calculations!$C$41*calculations!$C$42))</f>
        <v>3.5690240379418186E-7</v>
      </c>
      <c r="C2314" s="14">
        <f t="shared" si="39"/>
        <v>4.9880736324697376E-7</v>
      </c>
    </row>
    <row r="2315" spans="1:3">
      <c r="A2315">
        <f>calculations!$C$39/fugacity!B2315</f>
        <v>8.5514251853165764E-7</v>
      </c>
      <c r="B2315">
        <f>EXP(calculations!$C$44)*EXP(-calculations!$C$43*(fugacity!A2315-1000)/(calculations!$C$41*calculations!$C$42))</f>
        <v>3.5685461972632567E-7</v>
      </c>
      <c r="C2315" s="14">
        <f t="shared" si="39"/>
        <v>4.9828789880533192E-7</v>
      </c>
    </row>
    <row r="2316" spans="1:3">
      <c r="A2316">
        <f>calculations!$C$39/fugacity!B2316</f>
        <v>8.5457382731563822E-7</v>
      </c>
      <c r="B2316">
        <f>EXP(calculations!$C$44)*EXP(-calculations!$C$43*(fugacity!A2316-1000)/(calculations!$C$41*calculations!$C$42))</f>
        <v>3.568068420560648E-7</v>
      </c>
      <c r="C2316" s="14">
        <f t="shared" si="39"/>
        <v>4.9776698525957336E-7</v>
      </c>
    </row>
    <row r="2317" spans="1:3">
      <c r="A2317">
        <f>calculations!$C$39/fugacity!B2317</f>
        <v>8.540058919847715E-7</v>
      </c>
      <c r="B2317">
        <f>EXP(calculations!$C$44)*EXP(-calculations!$C$43*(fugacity!A2317-1000)/(calculations!$C$41*calculations!$C$42))</f>
        <v>3.5675907078254265E-7</v>
      </c>
      <c r="C2317" s="14">
        <f t="shared" si="39"/>
        <v>4.972468212022289E-7</v>
      </c>
    </row>
    <row r="2318" spans="1:3">
      <c r="A2318">
        <f>calculations!$C$39/fugacity!B2318</f>
        <v>8.5343871103301267E-7</v>
      </c>
      <c r="B2318">
        <f>EXP(calculations!$C$44)*EXP(-calculations!$C$43*(fugacity!A2318-1000)/(calculations!$C$41*calculations!$C$42))</f>
        <v>3.5671130590490287E-7</v>
      </c>
      <c r="C2318" s="14">
        <f t="shared" si="39"/>
        <v>4.9672740512810975E-7</v>
      </c>
    </row>
    <row r="2319" spans="1:3">
      <c r="A2319">
        <f>calculations!$C$39/fugacity!B2319</f>
        <v>8.5287228295831535E-7</v>
      </c>
      <c r="B2319">
        <f>EXP(calculations!$C$44)*EXP(-calculations!$C$43*(fugacity!A2319-1000)/(calculations!$C$41*calculations!$C$42))</f>
        <v>3.5666354742228909E-7</v>
      </c>
      <c r="C2319" s="14">
        <f t="shared" si="39"/>
        <v>4.962087355360262E-7</v>
      </c>
    </row>
    <row r="2320" spans="1:3">
      <c r="A2320">
        <f>calculations!$C$39/fugacity!B2320</f>
        <v>8.5230442363691608E-7</v>
      </c>
      <c r="B2320">
        <f>EXP(calculations!$C$44)*EXP(-calculations!$C$43*(fugacity!A2320-1000)/(calculations!$C$41*calculations!$C$42))</f>
        <v>3.5661579533384509E-7</v>
      </c>
      <c r="C2320" s="14">
        <f t="shared" si="39"/>
        <v>4.9568862830307094E-7</v>
      </c>
    </row>
    <row r="2321" spans="1:3">
      <c r="A2321">
        <f>calculations!$C$39/fugacity!B2321</f>
        <v>8.5173949971854785E-7</v>
      </c>
      <c r="B2321">
        <f>EXP(calculations!$C$44)*EXP(-calculations!$C$43*(fugacity!A2321-1000)/(calculations!$C$41*calculations!$C$42))</f>
        <v>3.5656804963871487E-7</v>
      </c>
      <c r="C2321" s="14">
        <f t="shared" si="39"/>
        <v>4.9517145007983299E-7</v>
      </c>
    </row>
    <row r="2322" spans="1:3">
      <c r="A2322">
        <f>calculations!$C$39/fugacity!B2322</f>
        <v>8.5117532418921367E-7</v>
      </c>
      <c r="B2322">
        <f>EXP(calculations!$C$44)*EXP(-calculations!$C$43*(fugacity!A2322-1000)/(calculations!$C$41*calculations!$C$42))</f>
        <v>3.5652031033604235E-7</v>
      </c>
      <c r="C2322" s="14">
        <f t="shared" si="39"/>
        <v>4.9465501385317126E-7</v>
      </c>
    </row>
    <row r="2323" spans="1:3">
      <c r="A2323">
        <f>calculations!$C$39/fugacity!B2323</f>
        <v>8.506097216081855E-7</v>
      </c>
      <c r="B2323">
        <f>EXP(calculations!$C$44)*EXP(-calculations!$C$43*(fugacity!A2323-1000)/(calculations!$C$41*calculations!$C$42))</f>
        <v>3.5647257742497167E-7</v>
      </c>
      <c r="C2323" s="14">
        <f t="shared" si="39"/>
        <v>4.9413714418321377E-7</v>
      </c>
    </row>
    <row r="2324" spans="1:3">
      <c r="A2324">
        <f>calculations!$C$39/fugacity!B2324</f>
        <v>8.500448702092824E-7</v>
      </c>
      <c r="B2324">
        <f>EXP(calculations!$C$44)*EXP(-calculations!$C$43*(fugacity!A2324-1000)/(calculations!$C$41*calculations!$C$42))</f>
        <v>3.564248509046472E-7</v>
      </c>
      <c r="C2324" s="14">
        <f t="shared" si="39"/>
        <v>4.936200193046352E-7</v>
      </c>
    </row>
    <row r="2325" spans="1:3">
      <c r="A2325">
        <f>calculations!$C$39/fugacity!B2325</f>
        <v>8.4948293668473192E-7</v>
      </c>
      <c r="B2325">
        <f>EXP(calculations!$C$44)*EXP(-calculations!$C$43*(fugacity!A2325-1000)/(calculations!$C$41*calculations!$C$42))</f>
        <v>3.5637713077421324E-7</v>
      </c>
      <c r="C2325" s="14">
        <f t="shared" si="39"/>
        <v>4.9310580591051868E-7</v>
      </c>
    </row>
    <row r="2326" spans="1:3">
      <c r="A2326">
        <f>calculations!$C$39/fugacity!B2326</f>
        <v>8.4891958029276944E-7</v>
      </c>
      <c r="B2326">
        <f>EXP(calculations!$C$44)*EXP(-calculations!$C$43*(fugacity!A2326-1000)/(calculations!$C$41*calculations!$C$42))</f>
        <v>3.5632941703281434E-7</v>
      </c>
      <c r="C2326" s="14">
        <f t="shared" si="39"/>
        <v>4.925901632599551E-7</v>
      </c>
    </row>
    <row r="2327" spans="1:3">
      <c r="A2327">
        <f>calculations!$C$39/fugacity!B2327</f>
        <v>8.4835697061407896E-7</v>
      </c>
      <c r="B2327">
        <f>EXP(calculations!$C$44)*EXP(-calculations!$C$43*(fugacity!A2327-1000)/(calculations!$C$41*calculations!$C$42))</f>
        <v>3.5628170967959493E-7</v>
      </c>
      <c r="C2327" s="14">
        <f t="shared" si="39"/>
        <v>4.9207526093448397E-7</v>
      </c>
    </row>
    <row r="2328" spans="1:3">
      <c r="A2328">
        <f>calculations!$C$39/fugacity!B2328</f>
        <v>8.4779510616502191E-7</v>
      </c>
      <c r="B2328">
        <f>EXP(calculations!$C$44)*EXP(-calculations!$C$43*(fugacity!A2328-1000)/(calculations!$C$41*calculations!$C$42))</f>
        <v>3.5623400871369994E-7</v>
      </c>
      <c r="C2328" s="14">
        <f t="shared" si="39"/>
        <v>4.9156109745132192E-7</v>
      </c>
    </row>
    <row r="2329" spans="1:3">
      <c r="A2329">
        <f>calculations!$C$39/fugacity!B2329</f>
        <v>8.4723398546588797E-7</v>
      </c>
      <c r="B2329">
        <f>EXP(calculations!$C$44)*EXP(-calculations!$C$43*(fugacity!A2329-1000)/(calculations!$C$41*calculations!$C$42))</f>
        <v>3.5618631413427403E-7</v>
      </c>
      <c r="C2329" s="14">
        <f t="shared" si="39"/>
        <v>4.9104767133161389E-7</v>
      </c>
    </row>
    <row r="2330" spans="1:3">
      <c r="A2330">
        <f>calculations!$C$39/fugacity!B2330</f>
        <v>8.4667360704088136E-7</v>
      </c>
      <c r="B2330">
        <f>EXP(calculations!$C$44)*EXP(-calculations!$C$43*(fugacity!A2330-1000)/(calculations!$C$41*calculations!$C$42))</f>
        <v>3.5613862594046227E-7</v>
      </c>
      <c r="C2330" s="14">
        <f t="shared" si="39"/>
        <v>4.9053498110041909E-7</v>
      </c>
    </row>
    <row r="2331" spans="1:3">
      <c r="A2331">
        <f>calculations!$C$39/fugacity!B2331</f>
        <v>8.4611181839391789E-7</v>
      </c>
      <c r="B2331">
        <f>EXP(calculations!$C$44)*EXP(-calculations!$C$43*(fugacity!A2331-1000)/(calculations!$C$41*calculations!$C$42))</f>
        <v>3.5609094413140964E-7</v>
      </c>
      <c r="C2331" s="14">
        <f t="shared" si="39"/>
        <v>4.9002087426250831E-7</v>
      </c>
    </row>
    <row r="2332" spans="1:3">
      <c r="A2332">
        <f>calculations!$C$39/fugacity!B2332</f>
        <v>8.4555292294613803E-7</v>
      </c>
      <c r="B2332">
        <f>EXP(calculations!$C$44)*EXP(-calculations!$C$43*(fugacity!A2332-1000)/(calculations!$C$41*calculations!$C$42))</f>
        <v>3.5604326870626126E-7</v>
      </c>
      <c r="C2332" s="14">
        <f t="shared" si="39"/>
        <v>4.8950965423987678E-7</v>
      </c>
    </row>
    <row r="2333" spans="1:3">
      <c r="A2333">
        <f>calculations!$C$39/fugacity!B2333</f>
        <v>8.4499262002544251E-7</v>
      </c>
      <c r="B2333">
        <f>EXP(calculations!$C$44)*EXP(-calculations!$C$43*(fugacity!A2333-1000)/(calculations!$C$41*calculations!$C$42))</f>
        <v>3.5599559966416254E-7</v>
      </c>
      <c r="C2333" s="14">
        <f t="shared" si="39"/>
        <v>4.8899702036127997E-7</v>
      </c>
    </row>
    <row r="2334" spans="1:3">
      <c r="A2334">
        <f>calculations!$C$39/fugacity!B2334</f>
        <v>8.4443520167587545E-7</v>
      </c>
      <c r="B2334">
        <f>EXP(calculations!$C$44)*EXP(-calculations!$C$43*(fugacity!A2334-1000)/(calculations!$C$41*calculations!$C$42))</f>
        <v>3.5594793700425887E-7</v>
      </c>
      <c r="C2334" s="14">
        <f t="shared" si="39"/>
        <v>4.8848726467161658E-7</v>
      </c>
    </row>
    <row r="2335" spans="1:3">
      <c r="A2335">
        <f>calculations!$C$39/fugacity!B2335</f>
        <v>8.4387637859542483E-7</v>
      </c>
      <c r="B2335">
        <f>EXP(calculations!$C$44)*EXP(-calculations!$C$43*(fugacity!A2335-1000)/(calculations!$C$41*calculations!$C$42))</f>
        <v>3.559002807256957E-7</v>
      </c>
      <c r="C2335" s="14">
        <f t="shared" si="39"/>
        <v>4.8797609786972912E-7</v>
      </c>
    </row>
    <row r="2336" spans="1:3">
      <c r="A2336">
        <f>calculations!$C$39/fugacity!B2336</f>
        <v>8.4331829465211861E-7</v>
      </c>
      <c r="B2336">
        <f>EXP(calculations!$C$44)*EXP(-calculations!$C$43*(fugacity!A2336-1000)/(calculations!$C$41*calculations!$C$42))</f>
        <v>3.5585263082761875E-7</v>
      </c>
      <c r="C2336" s="14">
        <f t="shared" si="39"/>
        <v>4.8746566382449981E-7</v>
      </c>
    </row>
    <row r="2337" spans="1:3">
      <c r="A2337">
        <f>calculations!$C$39/fugacity!B2337</f>
        <v>8.4276094838047694E-7</v>
      </c>
      <c r="B2337">
        <f>EXP(calculations!$C$44)*EXP(-calculations!$C$43*(fugacity!A2337-1000)/(calculations!$C$41*calculations!$C$42))</f>
        <v>3.5580498730917362E-7</v>
      </c>
      <c r="C2337" s="14">
        <f t="shared" si="39"/>
        <v>4.8695596107130331E-7</v>
      </c>
    </row>
    <row r="2338" spans="1:3">
      <c r="A2338">
        <f>calculations!$C$39/fugacity!B2338</f>
        <v>8.4220433831889141E-7</v>
      </c>
      <c r="B2338">
        <f>EXP(calculations!$C$44)*EXP(-calculations!$C$43*(fugacity!A2338-1000)/(calculations!$C$41*calculations!$C$42))</f>
        <v>3.557573501695063E-7</v>
      </c>
      <c r="C2338" s="14">
        <f t="shared" si="39"/>
        <v>4.8644698814938516E-7</v>
      </c>
    </row>
    <row r="2339" spans="1:3">
      <c r="A2339">
        <f>calculations!$C$39/fugacity!B2339</f>
        <v>8.4164846300961251E-7</v>
      </c>
      <c r="B2339">
        <f>EXP(calculations!$C$44)*EXP(-calculations!$C$43*(fugacity!A2339-1000)/(calculations!$C$41*calculations!$C$42))</f>
        <v>3.5570971940776276E-7</v>
      </c>
      <c r="C2339" s="14">
        <f t="shared" si="39"/>
        <v>4.8593874360184975E-7</v>
      </c>
    </row>
    <row r="2340" spans="1:3">
      <c r="A2340">
        <f>calculations!$C$39/fugacity!B2340</f>
        <v>8.4109332099873676E-7</v>
      </c>
      <c r="B2340">
        <f>EXP(calculations!$C$44)*EXP(-calculations!$C$43*(fugacity!A2340-1000)/(calculations!$C$41*calculations!$C$42))</f>
        <v>3.5566209502308903E-7</v>
      </c>
      <c r="C2340" s="14">
        <f t="shared" si="39"/>
        <v>4.8543122597564772E-7</v>
      </c>
    </row>
    <row r="2341" spans="1:3">
      <c r="A2341">
        <f>calculations!$C$39/fugacity!B2341</f>
        <v>8.4053678806484734E-7</v>
      </c>
      <c r="B2341">
        <f>EXP(calculations!$C$44)*EXP(-calculations!$C$43*(fugacity!A2341-1000)/(calculations!$C$41*calculations!$C$42))</f>
        <v>3.5561447701463131E-7</v>
      </c>
      <c r="C2341" s="14">
        <f t="shared" si="39"/>
        <v>4.8492231105021608E-7</v>
      </c>
    </row>
    <row r="2342" spans="1:3">
      <c r="A2342">
        <f>calculations!$C$39/fugacity!B2342</f>
        <v>8.3998311110008779E-7</v>
      </c>
      <c r="B2342">
        <f>EXP(calculations!$C$44)*EXP(-calculations!$C$43*(fugacity!A2342-1000)/(calculations!$C$41*calculations!$C$42))</f>
        <v>3.5556686538153594E-7</v>
      </c>
      <c r="C2342" s="14">
        <f t="shared" si="39"/>
        <v>4.8441624571855184E-7</v>
      </c>
    </row>
    <row r="2343" spans="1:3">
      <c r="A2343">
        <f>calculations!$C$39/fugacity!B2343</f>
        <v>8.3942804591466318E-7</v>
      </c>
      <c r="B2343">
        <f>EXP(calculations!$C$44)*EXP(-calculations!$C$43*(fugacity!A2343-1000)/(calculations!$C$41*calculations!$C$42))</f>
        <v>3.5551926012294933E-7</v>
      </c>
      <c r="C2343" s="14">
        <f t="shared" si="39"/>
        <v>4.8390878579171379E-7</v>
      </c>
    </row>
    <row r="2344" spans="1:3">
      <c r="A2344">
        <f>calculations!$C$39/fugacity!B2344</f>
        <v>8.3887582820417339E-7</v>
      </c>
      <c r="B2344">
        <f>EXP(calculations!$C$44)*EXP(-calculations!$C$43*(fugacity!A2344-1000)/(calculations!$C$41*calculations!$C$42))</f>
        <v>3.5547166123801804E-7</v>
      </c>
      <c r="C2344" s="14">
        <f t="shared" si="39"/>
        <v>4.834041669661554E-7</v>
      </c>
    </row>
    <row r="2345" spans="1:3">
      <c r="A2345">
        <f>calculations!$C$39/fugacity!B2345</f>
        <v>8.3832222496850491E-7</v>
      </c>
      <c r="B2345">
        <f>EXP(calculations!$C$44)*EXP(-calculations!$C$43*(fugacity!A2345-1000)/(calculations!$C$41*calculations!$C$42))</f>
        <v>3.5542406872588879E-7</v>
      </c>
      <c r="C2345" s="14">
        <f t="shared" si="39"/>
        <v>4.8289815624261612E-7</v>
      </c>
    </row>
    <row r="2346" spans="1:3">
      <c r="A2346">
        <f>calculations!$C$39/fugacity!B2346</f>
        <v>8.3776935193487867E-7</v>
      </c>
      <c r="B2346">
        <f>EXP(calculations!$C$44)*EXP(-calculations!$C$43*(fugacity!A2346-1000)/(calculations!$C$41*calculations!$C$42))</f>
        <v>3.5537648258570829E-7</v>
      </c>
      <c r="C2346" s="14">
        <f t="shared" si="39"/>
        <v>4.8239286934917038E-7</v>
      </c>
    </row>
    <row r="2347" spans="1:3">
      <c r="A2347">
        <f>calculations!$C$39/fugacity!B2347</f>
        <v>8.3721720765954322E-7</v>
      </c>
      <c r="B2347">
        <f>EXP(calculations!$C$44)*EXP(-calculations!$C$43*(fugacity!A2347-1000)/(calculations!$C$41*calculations!$C$42))</f>
        <v>3.5532890281662344E-7</v>
      </c>
      <c r="C2347" s="14">
        <f t="shared" si="39"/>
        <v>4.8188830484291978E-7</v>
      </c>
    </row>
    <row r="2348" spans="1:3">
      <c r="A2348">
        <f>calculations!$C$39/fugacity!B2348</f>
        <v>8.3666579070255079E-7</v>
      </c>
      <c r="B2348">
        <f>EXP(calculations!$C$44)*EXP(-calculations!$C$43*(fugacity!A2348-1000)/(calculations!$C$41*calculations!$C$42))</f>
        <v>3.5528132941778121E-7</v>
      </c>
      <c r="C2348" s="14">
        <f t="shared" si="39"/>
        <v>4.8138446128476953E-7</v>
      </c>
    </row>
    <row r="2349" spans="1:3">
      <c r="A2349">
        <f>calculations!$C$39/fugacity!B2349</f>
        <v>8.3611509962774465E-7</v>
      </c>
      <c r="B2349">
        <f>EXP(calculations!$C$44)*EXP(-calculations!$C$43*(fugacity!A2349-1000)/(calculations!$C$41*calculations!$C$42))</f>
        <v>3.5523376238832874E-7</v>
      </c>
      <c r="C2349" s="14">
        <f t="shared" si="39"/>
        <v>4.8088133723941586E-7</v>
      </c>
    </row>
    <row r="2350" spans="1:3">
      <c r="A2350">
        <f>calculations!$C$39/fugacity!B2350</f>
        <v>8.3556303527947677E-7</v>
      </c>
      <c r="B2350">
        <f>EXP(calculations!$C$44)*EXP(-calculations!$C$43*(fugacity!A2350-1000)/(calculations!$C$41*calculations!$C$42))</f>
        <v>3.5518620172741329E-7</v>
      </c>
      <c r="C2350" s="14">
        <f t="shared" si="39"/>
        <v>4.8037683355206348E-7</v>
      </c>
    </row>
    <row r="2351" spans="1:3">
      <c r="A2351">
        <f>calculations!$C$39/fugacity!B2351</f>
        <v>8.3501379443256629E-7</v>
      </c>
      <c r="B2351">
        <f>EXP(calculations!$C$44)*EXP(-calculations!$C$43*(fugacity!A2351-1000)/(calculations!$C$41*calculations!$C$42))</f>
        <v>3.5513864743418216E-7</v>
      </c>
      <c r="C2351" s="14">
        <f t="shared" si="39"/>
        <v>4.7987514699838408E-7</v>
      </c>
    </row>
    <row r="2352" spans="1:3">
      <c r="A2352">
        <f>calculations!$C$39/fugacity!B2352</f>
        <v>8.3446527517656322E-7</v>
      </c>
      <c r="B2352">
        <f>EXP(calculations!$C$44)*EXP(-calculations!$C$43*(fugacity!A2352-1000)/(calculations!$C$41*calculations!$C$42))</f>
        <v>3.5509109950778281E-7</v>
      </c>
      <c r="C2352" s="14">
        <f t="shared" si="39"/>
        <v>4.7937417566878041E-7</v>
      </c>
    </row>
    <row r="2353" spans="1:3">
      <c r="A2353">
        <f>calculations!$C$39/fugacity!B2353</f>
        <v>8.3391538663195877E-7</v>
      </c>
      <c r="B2353">
        <f>EXP(calculations!$C$44)*EXP(-calculations!$C$43*(fugacity!A2353-1000)/(calculations!$C$41*calculations!$C$42))</f>
        <v>3.5504355794736291E-7</v>
      </c>
      <c r="C2353" s="14">
        <f t="shared" si="39"/>
        <v>4.7887182868459581E-7</v>
      </c>
    </row>
    <row r="2354" spans="1:3">
      <c r="A2354">
        <f>calculations!$C$39/fugacity!B2354</f>
        <v>8.3336622233147503E-7</v>
      </c>
      <c r="B2354">
        <f>EXP(calculations!$C$44)*EXP(-calculations!$C$43*(fugacity!A2354-1000)/(calculations!$C$41*calculations!$C$42))</f>
        <v>3.5499602275207003E-7</v>
      </c>
      <c r="C2354" s="14">
        <f t="shared" si="39"/>
        <v>4.7837019957940499E-7</v>
      </c>
    </row>
    <row r="2355" spans="1:3">
      <c r="A2355">
        <f>calculations!$C$39/fugacity!B2355</f>
        <v>8.3281986480692525E-7</v>
      </c>
      <c r="B2355">
        <f>EXP(calculations!$C$44)*EXP(-calculations!$C$43*(fugacity!A2355-1000)/(calculations!$C$41*calculations!$C$42))</f>
        <v>3.54948493921052E-7</v>
      </c>
      <c r="C2355" s="14">
        <f t="shared" si="39"/>
        <v>4.7787137088587324E-7</v>
      </c>
    </row>
    <row r="2356" spans="1:3">
      <c r="A2356">
        <f>calculations!$C$39/fugacity!B2356</f>
        <v>8.3227214196856969E-7</v>
      </c>
      <c r="B2356">
        <f>EXP(calculations!$C$44)*EXP(-calculations!$C$43*(fugacity!A2356-1000)/(calculations!$C$41*calculations!$C$42))</f>
        <v>3.5490097145345677E-7</v>
      </c>
      <c r="C2356" s="14">
        <f t="shared" si="39"/>
        <v>4.7737117051511292E-7</v>
      </c>
    </row>
    <row r="2357" spans="1:3">
      <c r="A2357">
        <f>calculations!$C$39/fugacity!B2357</f>
        <v>8.3172513910135791E-7</v>
      </c>
      <c r="B2357">
        <f>EXP(calculations!$C$44)*EXP(-calculations!$C$43*(fugacity!A2357-1000)/(calculations!$C$41*calculations!$C$42))</f>
        <v>3.5485345534843237E-7</v>
      </c>
      <c r="C2357" s="14">
        <f t="shared" si="39"/>
        <v>4.768716837529256E-7</v>
      </c>
    </row>
    <row r="2358" spans="1:3">
      <c r="A2358">
        <f>calculations!$C$39/fugacity!B2358</f>
        <v>8.3117885478663996E-7</v>
      </c>
      <c r="B2358">
        <f>EXP(calculations!$C$44)*EXP(-calculations!$C$43*(fugacity!A2358-1000)/(calculations!$C$41*calculations!$C$42))</f>
        <v>3.5480594560512684E-7</v>
      </c>
      <c r="C2358" s="14">
        <f t="shared" si="39"/>
        <v>4.7637290918151311E-7</v>
      </c>
    </row>
    <row r="2359" spans="1:3">
      <c r="A2359">
        <f>calculations!$C$39/fugacity!B2359</f>
        <v>8.3063121457634099E-7</v>
      </c>
      <c r="B2359">
        <f>EXP(calculations!$C$44)*EXP(-calculations!$C$43*(fugacity!A2359-1000)/(calculations!$C$41*calculations!$C$42))</f>
        <v>3.5475844222268866E-7</v>
      </c>
      <c r="C2359" s="14">
        <f t="shared" si="39"/>
        <v>4.7587277235365233E-7</v>
      </c>
    </row>
    <row r="2360" spans="1:3">
      <c r="A2360">
        <f>calculations!$C$39/fugacity!B2360</f>
        <v>8.3008636584425202E-7</v>
      </c>
      <c r="B2360">
        <f>EXP(calculations!$C$44)*EXP(-calculations!$C$43*(fugacity!A2360-1000)/(calculations!$C$41*calculations!$C$42))</f>
        <v>3.5471094520026592E-7</v>
      </c>
      <c r="C2360" s="14">
        <f t="shared" si="39"/>
        <v>4.753754206439861E-7</v>
      </c>
    </row>
    <row r="2361" spans="1:3">
      <c r="A2361">
        <f>calculations!$C$39/fugacity!B2361</f>
        <v>8.2954223142566174E-7</v>
      </c>
      <c r="B2361">
        <f>EXP(calculations!$C$44)*EXP(-calculations!$C$43*(fugacity!A2361-1000)/(calculations!$C$41*calculations!$C$42))</f>
        <v>3.5466345453700736E-7</v>
      </c>
      <c r="C2361" s="14">
        <f t="shared" si="39"/>
        <v>4.7487877688865438E-7</v>
      </c>
    </row>
    <row r="2362" spans="1:3">
      <c r="A2362">
        <f>calculations!$C$39/fugacity!B2362</f>
        <v>8.2899674503399013E-7</v>
      </c>
      <c r="B2362">
        <f>EXP(calculations!$C$44)*EXP(-calculations!$C$43*(fugacity!A2362-1000)/(calculations!$C$41*calculations!$C$42))</f>
        <v>3.5461597023206143E-7</v>
      </c>
      <c r="C2362" s="14">
        <f t="shared" si="39"/>
        <v>4.743807748019287E-7</v>
      </c>
    </row>
    <row r="2363" spans="1:3">
      <c r="A2363">
        <f>calculations!$C$39/fugacity!B2363</f>
        <v>8.2845403773733415E-7</v>
      </c>
      <c r="B2363">
        <f>EXP(calculations!$C$44)*EXP(-calculations!$C$43*(fugacity!A2363-1000)/(calculations!$C$41*calculations!$C$42))</f>
        <v>3.5456849228457688E-7</v>
      </c>
      <c r="C2363" s="14">
        <f t="shared" si="39"/>
        <v>4.7388554545275727E-7</v>
      </c>
    </row>
    <row r="2364" spans="1:3">
      <c r="A2364">
        <f>calculations!$C$39/fugacity!B2364</f>
        <v>8.2790998107601744E-7</v>
      </c>
      <c r="B2364">
        <f>EXP(calculations!$C$44)*EXP(-calculations!$C$43*(fugacity!A2364-1000)/(calculations!$C$41*calculations!$C$42))</f>
        <v>3.5452102069370254E-7</v>
      </c>
      <c r="C2364" s="14">
        <f t="shared" si="39"/>
        <v>4.733889603823149E-7</v>
      </c>
    </row>
    <row r="2365" spans="1:3">
      <c r="A2365">
        <f>calculations!$C$39/fugacity!B2365</f>
        <v>8.2736663852406416E-7</v>
      </c>
      <c r="B2365">
        <f>EXP(calculations!$C$44)*EXP(-calculations!$C$43*(fugacity!A2365-1000)/(calculations!$C$41*calculations!$C$42))</f>
        <v>3.5447355545858735E-7</v>
      </c>
      <c r="C2365" s="14">
        <f t="shared" si="39"/>
        <v>4.7289308306547682E-7</v>
      </c>
    </row>
    <row r="2366" spans="1:3">
      <c r="A2366">
        <f>calculations!$C$39/fugacity!B2366</f>
        <v>8.2682400867642455E-7</v>
      </c>
      <c r="B2366">
        <f>EXP(calculations!$C$44)*EXP(-calculations!$C$43*(fugacity!A2366-1000)/(calculations!$C$41*calculations!$C$42))</f>
        <v>3.5442609657838036E-7</v>
      </c>
      <c r="C2366" s="14">
        <f t="shared" ref="C2366:C2429" si="40">A2366-B2366</f>
        <v>4.7239791209804419E-7</v>
      </c>
    </row>
    <row r="2367" spans="1:3">
      <c r="A2367">
        <f>calculations!$C$39/fugacity!B2367</f>
        <v>8.2628209013173276E-7</v>
      </c>
      <c r="B2367">
        <f>EXP(calculations!$C$44)*EXP(-calculations!$C$43*(fugacity!A2367-1000)/(calculations!$C$41*calculations!$C$42))</f>
        <v>3.5437864405223073E-7</v>
      </c>
      <c r="C2367" s="14">
        <f t="shared" si="40"/>
        <v>4.7190344607950203E-7</v>
      </c>
    </row>
    <row r="2368" spans="1:3">
      <c r="A2368">
        <f>calculations!$C$39/fugacity!B2368</f>
        <v>8.2574088149229433E-7</v>
      </c>
      <c r="B2368">
        <f>EXP(calculations!$C$44)*EXP(-calculations!$C$43*(fugacity!A2368-1000)/(calculations!$C$41*calculations!$C$42))</f>
        <v>3.5433119787928783E-7</v>
      </c>
      <c r="C2368" s="14">
        <f t="shared" si="40"/>
        <v>4.714096836130065E-7</v>
      </c>
    </row>
    <row r="2369" spans="1:3">
      <c r="A2369">
        <f>calculations!$C$39/fugacity!B2369</f>
        <v>8.2520038136407431E-7</v>
      </c>
      <c r="B2369">
        <f>EXP(calculations!$C$44)*EXP(-calculations!$C$43*(fugacity!A2369-1000)/(calculations!$C$41*calculations!$C$42))</f>
        <v>3.5428375805870091E-7</v>
      </c>
      <c r="C2369" s="14">
        <f t="shared" si="40"/>
        <v>4.7091662330537339E-7</v>
      </c>
    </row>
    <row r="2370" spans="1:3">
      <c r="A2370">
        <f>calculations!$C$39/fugacity!B2370</f>
        <v>8.2465854502875761E-7</v>
      </c>
      <c r="B2370">
        <f>EXP(calculations!$C$44)*EXP(-calculations!$C$43*(fugacity!A2370-1000)/(calculations!$C$41*calculations!$C$42))</f>
        <v>3.5423632458961962E-7</v>
      </c>
      <c r="C2370" s="14">
        <f t="shared" si="40"/>
        <v>4.7042222043913799E-7</v>
      </c>
    </row>
    <row r="2371" spans="1:3">
      <c r="A2371">
        <f>calculations!$C$39/fugacity!B2371</f>
        <v>8.2411946042605106E-7</v>
      </c>
      <c r="B2371">
        <f>EXP(calculations!$C$44)*EXP(-calculations!$C$43*(fugacity!A2371-1000)/(calculations!$C$41*calculations!$C$42))</f>
        <v>3.5418889747119352E-7</v>
      </c>
      <c r="C2371" s="14">
        <f t="shared" si="40"/>
        <v>4.6993056295485754E-7</v>
      </c>
    </row>
    <row r="2372" spans="1:3">
      <c r="A2372">
        <f>calculations!$C$39/fugacity!B2372</f>
        <v>8.2357904218719665E-7</v>
      </c>
      <c r="B2372">
        <f>EXP(calculations!$C$44)*EXP(-calculations!$C$43*(fugacity!A2372-1000)/(calculations!$C$41*calculations!$C$42))</f>
        <v>3.5414147670257235E-7</v>
      </c>
      <c r="C2372" s="14">
        <f t="shared" si="40"/>
        <v>4.694375654846243E-7</v>
      </c>
    </row>
    <row r="2373" spans="1:3">
      <c r="A2373">
        <f>calculations!$C$39/fugacity!B2373</f>
        <v>8.2304136755655859E-7</v>
      </c>
      <c r="B2373">
        <f>EXP(calculations!$C$44)*EXP(-calculations!$C$43*(fugacity!A2373-1000)/(calculations!$C$41*calculations!$C$42))</f>
        <v>3.5409406228290597E-7</v>
      </c>
      <c r="C2373" s="14">
        <f t="shared" si="40"/>
        <v>4.6894730527365262E-7</v>
      </c>
    </row>
    <row r="2374" spans="1:3">
      <c r="A2374">
        <f>calculations!$C$39/fugacity!B2374</f>
        <v>8.2250236185427026E-7</v>
      </c>
      <c r="B2374">
        <f>EXP(calculations!$C$44)*EXP(-calculations!$C$43*(fugacity!A2374-1000)/(calculations!$C$41*calculations!$C$42))</f>
        <v>3.5404665421134431E-7</v>
      </c>
      <c r="C2374" s="14">
        <f t="shared" si="40"/>
        <v>4.6845570764292595E-7</v>
      </c>
    </row>
    <row r="2375" spans="1:3">
      <c r="A2375">
        <f>calculations!$C$39/fugacity!B2375</f>
        <v>8.2196406167425146E-7</v>
      </c>
      <c r="B2375">
        <f>EXP(calculations!$C$44)*EXP(-calculations!$C$43*(fugacity!A2375-1000)/(calculations!$C$41*calculations!$C$42))</f>
        <v>3.5399925248703749E-7</v>
      </c>
      <c r="C2375" s="14">
        <f t="shared" si="40"/>
        <v>4.6796480918721397E-7</v>
      </c>
    </row>
    <row r="2376" spans="1:3">
      <c r="A2376">
        <f>calculations!$C$39/fugacity!B2376</f>
        <v>8.2142646563218649E-7</v>
      </c>
      <c r="B2376">
        <f>EXP(calculations!$C$44)*EXP(-calculations!$C$43*(fugacity!A2376-1000)/(calculations!$C$41*calculations!$C$42))</f>
        <v>3.5395185710913578E-7</v>
      </c>
      <c r="C2376" s="14">
        <f t="shared" si="40"/>
        <v>4.6747460852305071E-7</v>
      </c>
    </row>
    <row r="2377" spans="1:3">
      <c r="A2377">
        <f>calculations!$C$39/fugacity!B2377</f>
        <v>8.208895723473785E-7</v>
      </c>
      <c r="B2377">
        <f>EXP(calculations!$C$44)*EXP(-calculations!$C$43*(fugacity!A2377-1000)/(calculations!$C$41*calculations!$C$42))</f>
        <v>3.5390446807678933E-7</v>
      </c>
      <c r="C2377" s="14">
        <f t="shared" si="40"/>
        <v>4.6698510427058918E-7</v>
      </c>
    </row>
    <row r="2378" spans="1:3">
      <c r="A2378">
        <f>calculations!$C$39/fugacity!B2378</f>
        <v>8.2035338044273829E-7</v>
      </c>
      <c r="B2378">
        <f>EXP(calculations!$C$44)*EXP(-calculations!$C$43*(fugacity!A2378-1000)/(calculations!$C$41*calculations!$C$42))</f>
        <v>3.5385708538914862E-7</v>
      </c>
      <c r="C2378" s="14">
        <f t="shared" si="40"/>
        <v>4.6649629505358967E-7</v>
      </c>
    </row>
    <row r="2379" spans="1:3">
      <c r="A2379">
        <f>calculations!$C$39/fugacity!B2379</f>
        <v>8.1981788854477226E-7</v>
      </c>
      <c r="B2379">
        <f>EXP(calculations!$C$44)*EXP(-calculations!$C$43*(fugacity!A2379-1000)/(calculations!$C$41*calculations!$C$42))</f>
        <v>3.5380970904536425E-7</v>
      </c>
      <c r="C2379" s="14">
        <f t="shared" si="40"/>
        <v>4.6600817949940802E-7</v>
      </c>
    </row>
    <row r="2380" spans="1:3">
      <c r="A2380">
        <f>calculations!$C$39/fugacity!B2380</f>
        <v>8.1928309528357024E-7</v>
      </c>
      <c r="B2380">
        <f>EXP(calculations!$C$44)*EXP(-calculations!$C$43*(fugacity!A2380-1000)/(calculations!$C$41*calculations!$C$42))</f>
        <v>3.5376233904458684E-7</v>
      </c>
      <c r="C2380" s="14">
        <f t="shared" si="40"/>
        <v>4.655207562389834E-7</v>
      </c>
    </row>
    <row r="2381" spans="1:3">
      <c r="A2381">
        <f>calculations!$C$39/fugacity!B2381</f>
        <v>8.187469851550701E-7</v>
      </c>
      <c r="B2381">
        <f>EXP(calculations!$C$44)*EXP(-calculations!$C$43*(fugacity!A2381-1000)/(calculations!$C$41*calculations!$C$42))</f>
        <v>3.5371497538596714E-7</v>
      </c>
      <c r="C2381" s="14">
        <f t="shared" si="40"/>
        <v>4.6503200976910296E-7</v>
      </c>
    </row>
    <row r="2382" spans="1:3">
      <c r="A2382">
        <f>calculations!$C$39/fugacity!B2382</f>
        <v>8.182135876954347E-7</v>
      </c>
      <c r="B2382">
        <f>EXP(calculations!$C$44)*EXP(-calculations!$C$43*(fugacity!A2382-1000)/(calculations!$C$41*calculations!$C$42))</f>
        <v>3.53667618068656E-7</v>
      </c>
      <c r="C2382" s="14">
        <f t="shared" si="40"/>
        <v>4.6454596962677871E-7</v>
      </c>
    </row>
    <row r="2383" spans="1:3">
      <c r="A2383">
        <f>calculations!$C$39/fugacity!B2383</f>
        <v>8.1767887589310217E-7</v>
      </c>
      <c r="B2383">
        <f>EXP(calculations!$C$44)*EXP(-calculations!$C$43*(fugacity!A2383-1000)/(calculations!$C$41*calculations!$C$42))</f>
        <v>3.5362026709180442E-7</v>
      </c>
      <c r="C2383" s="14">
        <f t="shared" si="40"/>
        <v>4.6405860880129774E-7</v>
      </c>
    </row>
    <row r="2384" spans="1:3">
      <c r="A2384">
        <f>calculations!$C$39/fugacity!B2384</f>
        <v>8.1714486251472178E-7</v>
      </c>
      <c r="B2384">
        <f>EXP(calculations!$C$44)*EXP(-calculations!$C$43*(fugacity!A2384-1000)/(calculations!$C$41*calculations!$C$42))</f>
        <v>3.5357292245456359E-7</v>
      </c>
      <c r="C2384" s="14">
        <f t="shared" si="40"/>
        <v>4.635719400601582E-7</v>
      </c>
    </row>
    <row r="2385" spans="1:3">
      <c r="A2385">
        <f>calculations!$C$39/fugacity!B2385</f>
        <v>8.1661154619279719E-7</v>
      </c>
      <c r="B2385">
        <f>EXP(calculations!$C$44)*EXP(-calculations!$C$43*(fugacity!A2385-1000)/(calculations!$C$41*calculations!$C$42))</f>
        <v>3.535255841560846E-7</v>
      </c>
      <c r="C2385" s="14">
        <f t="shared" si="40"/>
        <v>4.6308596203671259E-7</v>
      </c>
    </row>
    <row r="2386" spans="1:3">
      <c r="A2386">
        <f>calculations!$C$39/fugacity!B2386</f>
        <v>8.1607892556339931E-7</v>
      </c>
      <c r="B2386">
        <f>EXP(calculations!$C$44)*EXP(-calculations!$C$43*(fugacity!A2386-1000)/(calculations!$C$41*calculations!$C$42))</f>
        <v>3.5347825219551884E-7</v>
      </c>
      <c r="C2386" s="14">
        <f t="shared" si="40"/>
        <v>4.6260067336788047E-7</v>
      </c>
    </row>
    <row r="2387" spans="1:3">
      <c r="A2387">
        <f>calculations!$C$39/fugacity!B2387</f>
        <v>8.1554699926615595E-7</v>
      </c>
      <c r="B2387">
        <f>EXP(calculations!$C$44)*EXP(-calculations!$C$43*(fugacity!A2387-1000)/(calculations!$C$41*calculations!$C$42))</f>
        <v>3.5343092657201774E-7</v>
      </c>
      <c r="C2387" s="14">
        <f t="shared" si="40"/>
        <v>4.6211607269413821E-7</v>
      </c>
    </row>
    <row r="2388" spans="1:3">
      <c r="A2388">
        <f>calculations!$C$39/fugacity!B2388</f>
        <v>8.150157659442386E-7</v>
      </c>
      <c r="B2388">
        <f>EXP(calculations!$C$44)*EXP(-calculations!$C$43*(fugacity!A2388-1000)/(calculations!$C$41*calculations!$C$42))</f>
        <v>3.5338360728473294E-7</v>
      </c>
      <c r="C2388" s="14">
        <f t="shared" si="40"/>
        <v>4.6163215865950565E-7</v>
      </c>
    </row>
    <row r="2389" spans="1:3">
      <c r="A2389">
        <f>calculations!$C$39/fugacity!B2389</f>
        <v>8.1448522424435225E-7</v>
      </c>
      <c r="B2389">
        <f>EXP(calculations!$C$44)*EXP(-calculations!$C$43*(fugacity!A2389-1000)/(calculations!$C$41*calculations!$C$42))</f>
        <v>3.5333629433281599E-7</v>
      </c>
      <c r="C2389" s="14">
        <f t="shared" si="40"/>
        <v>4.6114892991153626E-7</v>
      </c>
    </row>
    <row r="2390" spans="1:3">
      <c r="A2390">
        <f>calculations!$C$39/fugacity!B2390</f>
        <v>8.1395338219474732E-7</v>
      </c>
      <c r="B2390">
        <f>EXP(calculations!$C$44)*EXP(-calculations!$C$43*(fugacity!A2390-1000)/(calculations!$C$41*calculations!$C$42))</f>
        <v>3.5328898771541878E-7</v>
      </c>
      <c r="C2390" s="14">
        <f t="shared" si="40"/>
        <v>4.6066439447932853E-7</v>
      </c>
    </row>
    <row r="2391" spans="1:3">
      <c r="A2391">
        <f>calculations!$C$39/fugacity!B2391</f>
        <v>8.1342422228052323E-7</v>
      </c>
      <c r="B2391">
        <f>EXP(calculations!$C$44)*EXP(-calculations!$C$43*(fugacity!A2391-1000)/(calculations!$C$41*calculations!$C$42))</f>
        <v>3.5324168743169313E-7</v>
      </c>
      <c r="C2391" s="14">
        <f t="shared" si="40"/>
        <v>4.601825348488301E-7</v>
      </c>
    </row>
    <row r="2392" spans="1:3">
      <c r="A2392">
        <f>calculations!$C$39/fugacity!B2392</f>
        <v>8.1289376450199092E-7</v>
      </c>
      <c r="B2392">
        <f>EXP(calculations!$C$44)*EXP(-calculations!$C$43*(fugacity!A2392-1000)/(calculations!$C$41*calculations!$C$42))</f>
        <v>3.531943934807911E-7</v>
      </c>
      <c r="C2392" s="14">
        <f t="shared" si="40"/>
        <v>4.5969937102119982E-7</v>
      </c>
    </row>
    <row r="2393" spans="1:3">
      <c r="A2393">
        <f>calculations!$C$39/fugacity!B2393</f>
        <v>8.1236598098219938E-7</v>
      </c>
      <c r="B2393">
        <f>EXP(calculations!$C$44)*EXP(-calculations!$C$43*(fugacity!A2393-1000)/(calculations!$C$41*calculations!$C$42))</f>
        <v>3.5314710586186475E-7</v>
      </c>
      <c r="C2393" s="14">
        <f t="shared" si="40"/>
        <v>4.5921887512033464E-7</v>
      </c>
    </row>
    <row r="2394" spans="1:3">
      <c r="A2394">
        <f>calculations!$C$39/fugacity!B2394</f>
        <v>8.118369020773225E-7</v>
      </c>
      <c r="B2394">
        <f>EXP(calculations!$C$44)*EXP(-calculations!$C$43*(fugacity!A2394-1000)/(calculations!$C$41*calculations!$C$42))</f>
        <v>3.5309982457406642E-7</v>
      </c>
      <c r="C2394" s="14">
        <f t="shared" si="40"/>
        <v>4.5873707750325608E-7</v>
      </c>
    </row>
    <row r="2395" spans="1:3">
      <c r="A2395">
        <f>calculations!$C$39/fugacity!B2395</f>
        <v>8.1130851188246828E-7</v>
      </c>
      <c r="B2395">
        <f>EXP(calculations!$C$44)*EXP(-calculations!$C$43*(fugacity!A2395-1000)/(calculations!$C$41*calculations!$C$42))</f>
        <v>3.5305254961654838E-7</v>
      </c>
      <c r="C2395" s="14">
        <f t="shared" si="40"/>
        <v>4.582559622659199E-7</v>
      </c>
    </row>
    <row r="2396" spans="1:3">
      <c r="A2396">
        <f>calculations!$C$39/fugacity!B2396</f>
        <v>8.1078080905375502E-7</v>
      </c>
      <c r="B2396">
        <f>EXP(calculations!$C$44)*EXP(-calculations!$C$43*(fugacity!A2396-1000)/(calculations!$C$41*calculations!$C$42))</f>
        <v>3.5300528098846319E-7</v>
      </c>
      <c r="C2396" s="14">
        <f t="shared" si="40"/>
        <v>4.5777552806529183E-7</v>
      </c>
    </row>
    <row r="2397" spans="1:3">
      <c r="A2397">
        <f>calculations!$C$39/fugacity!B2397</f>
        <v>8.1025379225079532E-7</v>
      </c>
      <c r="B2397">
        <f>EXP(calculations!$C$44)*EXP(-calculations!$C$43*(fugacity!A2397-1000)/(calculations!$C$41*calculations!$C$42))</f>
        <v>3.5295801868896333E-7</v>
      </c>
      <c r="C2397" s="14">
        <f t="shared" si="40"/>
        <v>4.57295773561832E-7</v>
      </c>
    </row>
    <row r="2398" spans="1:3">
      <c r="A2398">
        <f>calculations!$C$39/fugacity!B2398</f>
        <v>8.0972746013668415E-7</v>
      </c>
      <c r="B2398">
        <f>EXP(calculations!$C$44)*EXP(-calculations!$C$43*(fugacity!A2398-1000)/(calculations!$C$41*calculations!$C$42))</f>
        <v>3.529107627172015E-7</v>
      </c>
      <c r="C2398" s="14">
        <f t="shared" si="40"/>
        <v>4.5681669741948266E-7</v>
      </c>
    </row>
    <row r="2399" spans="1:3">
      <c r="A2399">
        <f>calculations!$C$39/fugacity!B2399</f>
        <v>8.0919984393885966E-7</v>
      </c>
      <c r="B2399">
        <f>EXP(calculations!$C$44)*EXP(-calculations!$C$43*(fugacity!A2399-1000)/(calculations!$C$41*calculations!$C$42))</f>
        <v>3.5286351307233061E-7</v>
      </c>
      <c r="C2399" s="14">
        <f t="shared" si="40"/>
        <v>4.5633633086652905E-7</v>
      </c>
    </row>
    <row r="2400" spans="1:3">
      <c r="A2400">
        <f>calculations!$C$39/fugacity!B2400</f>
        <v>8.0867487975751312E-7</v>
      </c>
      <c r="B2400">
        <f>EXP(calculations!$C$44)*EXP(-calculations!$C$43*(fugacity!A2400-1000)/(calculations!$C$41*calculations!$C$42))</f>
        <v>3.5281626975350343E-7</v>
      </c>
      <c r="C2400" s="14">
        <f t="shared" si="40"/>
        <v>4.5585861000400969E-7</v>
      </c>
    </row>
    <row r="2401" spans="1:3">
      <c r="A2401">
        <f>calculations!$C$39/fugacity!B2401</f>
        <v>8.0814863393937623E-7</v>
      </c>
      <c r="B2401">
        <f>EXP(calculations!$C$44)*EXP(-calculations!$C$43*(fugacity!A2401-1000)/(calculations!$C$41*calculations!$C$42))</f>
        <v>3.5276903275987314E-7</v>
      </c>
      <c r="C2401" s="14">
        <f t="shared" si="40"/>
        <v>4.5537960117950309E-7</v>
      </c>
    </row>
    <row r="2402" spans="1:3">
      <c r="A2402">
        <f>calculations!$C$39/fugacity!B2402</f>
        <v>8.0762503236484723E-7</v>
      </c>
      <c r="B2402">
        <f>EXP(calculations!$C$44)*EXP(-calculations!$C$43*(fugacity!A2402-1000)/(calculations!$C$41*calculations!$C$42))</f>
        <v>3.5272180209059284E-7</v>
      </c>
      <c r="C2402" s="14">
        <f t="shared" si="40"/>
        <v>4.5490323027425439E-7</v>
      </c>
    </row>
    <row r="2403" spans="1:3">
      <c r="A2403">
        <f>calculations!$C$39/fugacity!B2403</f>
        <v>8.0710015159438355E-7</v>
      </c>
      <c r="B2403">
        <f>EXP(calculations!$C$44)*EXP(-calculations!$C$43*(fugacity!A2403-1000)/(calculations!$C$41*calculations!$C$42))</f>
        <v>3.5267457774481579E-7</v>
      </c>
      <c r="C2403" s="14">
        <f t="shared" si="40"/>
        <v>4.5442557384956775E-7</v>
      </c>
    </row>
    <row r="2404" spans="1:3">
      <c r="A2404">
        <f>calculations!$C$39/fugacity!B2404</f>
        <v>8.0657595262767613E-7</v>
      </c>
      <c r="B2404">
        <f>EXP(calculations!$C$44)*EXP(-calculations!$C$43*(fugacity!A2404-1000)/(calculations!$C$41*calculations!$C$42))</f>
        <v>3.5262735972169532E-7</v>
      </c>
      <c r="C2404" s="14">
        <f t="shared" si="40"/>
        <v>4.5394859290598082E-7</v>
      </c>
    </row>
    <row r="2405" spans="1:3">
      <c r="A2405">
        <f>calculations!$C$39/fugacity!B2405</f>
        <v>8.0605243413712472E-7</v>
      </c>
      <c r="B2405">
        <f>EXP(calculations!$C$44)*EXP(-calculations!$C$43*(fugacity!A2405-1000)/(calculations!$C$41*calculations!$C$42))</f>
        <v>3.5258014802038497E-7</v>
      </c>
      <c r="C2405" s="14">
        <f t="shared" si="40"/>
        <v>4.5347228611673975E-7</v>
      </c>
    </row>
    <row r="2406" spans="1:3">
      <c r="A2406">
        <f>calculations!$C$39/fugacity!B2406</f>
        <v>8.0552959479857287E-7</v>
      </c>
      <c r="B2406">
        <f>EXP(calculations!$C$44)*EXP(-calculations!$C$43*(fugacity!A2406-1000)/(calculations!$C$41*calculations!$C$42))</f>
        <v>3.5253294264003829E-7</v>
      </c>
      <c r="C2406" s="14">
        <f t="shared" si="40"/>
        <v>4.5299665215853458E-7</v>
      </c>
    </row>
    <row r="2407" spans="1:3">
      <c r="A2407">
        <f>calculations!$C$39/fugacity!B2407</f>
        <v>8.0500743329129843E-7</v>
      </c>
      <c r="B2407">
        <f>EXP(calculations!$C$44)*EXP(-calculations!$C$43*(fugacity!A2407-1000)/(calculations!$C$41*calculations!$C$42))</f>
        <v>3.5248574357980905E-7</v>
      </c>
      <c r="C2407" s="14">
        <f t="shared" si="40"/>
        <v>4.5252168971148938E-7</v>
      </c>
    </row>
    <row r="2408" spans="1:3">
      <c r="A2408">
        <f>calculations!$C$39/fugacity!B2408</f>
        <v>8.0448594829800127E-7</v>
      </c>
      <c r="B2408">
        <f>EXP(calculations!$C$44)*EXP(-calculations!$C$43*(fugacity!A2408-1000)/(calculations!$C$41*calculations!$C$42))</f>
        <v>3.5243855083885096E-7</v>
      </c>
      <c r="C2408" s="14">
        <f t="shared" si="40"/>
        <v>4.5204739745915031E-7</v>
      </c>
    </row>
    <row r="2409" spans="1:3">
      <c r="A2409">
        <f>calculations!$C$39/fugacity!B2409</f>
        <v>8.0396319644742965E-7</v>
      </c>
      <c r="B2409">
        <f>EXP(calculations!$C$44)*EXP(-calculations!$C$43*(fugacity!A2409-1000)/(calculations!$C$41*calculations!$C$42))</f>
        <v>3.5239136441631819E-7</v>
      </c>
      <c r="C2409" s="14">
        <f t="shared" si="40"/>
        <v>4.5157183203111146E-7</v>
      </c>
    </row>
    <row r="2410" spans="1:3">
      <c r="A2410">
        <f>calculations!$C$39/fugacity!B2410</f>
        <v>8.0344306305588305E-7</v>
      </c>
      <c r="B2410">
        <f>EXP(calculations!$C$44)*EXP(-calculations!$C$43*(fugacity!A2410-1000)/(calculations!$C$41*calculations!$C$42))</f>
        <v>3.5234418431136457E-7</v>
      </c>
      <c r="C2410" s="14">
        <f t="shared" si="40"/>
        <v>4.5109887874451847E-7</v>
      </c>
    </row>
    <row r="2411" spans="1:3">
      <c r="A2411">
        <f>calculations!$C$39/fugacity!B2411</f>
        <v>8.0292166521320475E-7</v>
      </c>
      <c r="B2411">
        <f>EXP(calculations!$C$44)*EXP(-calculations!$C$43*(fugacity!A2411-1000)/(calculations!$C$41*calculations!$C$42))</f>
        <v>3.5229701052314444E-7</v>
      </c>
      <c r="C2411" s="14">
        <f t="shared" si="40"/>
        <v>4.5062465469006031E-7</v>
      </c>
    </row>
    <row r="2412" spans="1:3">
      <c r="A2412">
        <f>calculations!$C$39/fugacity!B2412</f>
        <v>8.0240287817552185E-7</v>
      </c>
      <c r="B2412">
        <f>EXP(calculations!$C$44)*EXP(-calculations!$C$43*(fugacity!A2412-1000)/(calculations!$C$41*calculations!$C$42))</f>
        <v>3.5224984305081193E-7</v>
      </c>
      <c r="C2412" s="14">
        <f t="shared" si="40"/>
        <v>4.5015303512470992E-7</v>
      </c>
    </row>
    <row r="2413" spans="1:3">
      <c r="A2413">
        <f>calculations!$C$39/fugacity!B2413</f>
        <v>8.0188282908690799E-7</v>
      </c>
      <c r="B2413">
        <f>EXP(calculations!$C$44)*EXP(-calculations!$C$43*(fugacity!A2413-1000)/(calculations!$C$41*calculations!$C$42))</f>
        <v>3.5220268189352148E-7</v>
      </c>
      <c r="C2413" s="14">
        <f t="shared" si="40"/>
        <v>4.4968014719338651E-7</v>
      </c>
    </row>
    <row r="2414" spans="1:3">
      <c r="A2414">
        <f>calculations!$C$39/fugacity!B2414</f>
        <v>8.0136345366458359E-7</v>
      </c>
      <c r="B2414">
        <f>EXP(calculations!$C$44)*EXP(-calculations!$C$43*(fugacity!A2414-1000)/(calculations!$C$41*calculations!$C$42))</f>
        <v>3.5215552705042765E-7</v>
      </c>
      <c r="C2414" s="14">
        <f t="shared" si="40"/>
        <v>4.4920792661415593E-7</v>
      </c>
    </row>
    <row r="2415" spans="1:3">
      <c r="A2415">
        <f>calculations!$C$39/fugacity!B2415</f>
        <v>8.0084475060040516E-7</v>
      </c>
      <c r="B2415">
        <f>EXP(calculations!$C$44)*EXP(-calculations!$C$43*(fugacity!A2415-1000)/(calculations!$C$41*calculations!$C$42))</f>
        <v>3.5210837852068506E-7</v>
      </c>
      <c r="C2415" s="14">
        <f t="shared" si="40"/>
        <v>4.487363720797201E-7</v>
      </c>
    </row>
    <row r="2416" spans="1:3">
      <c r="A2416">
        <f>calculations!$C$39/fugacity!B2416</f>
        <v>8.0032671858961416E-7</v>
      </c>
      <c r="B2416">
        <f>EXP(calculations!$C$44)*EXP(-calculations!$C$43*(fugacity!A2416-1000)/(calculations!$C$41*calculations!$C$42))</f>
        <v>3.5206123630344836E-7</v>
      </c>
      <c r="C2416" s="14">
        <f t="shared" si="40"/>
        <v>4.4826548228616579E-7</v>
      </c>
    </row>
    <row r="2417" spans="1:3">
      <c r="A2417">
        <f>calculations!$C$39/fugacity!B2417</f>
        <v>7.9980935633082566E-7</v>
      </c>
      <c r="B2417">
        <f>EXP(calculations!$C$44)*EXP(-calculations!$C$43*(fugacity!A2417-1000)/(calculations!$C$41*calculations!$C$42))</f>
        <v>3.5201410039787248E-7</v>
      </c>
      <c r="C2417" s="14">
        <f t="shared" si="40"/>
        <v>4.4779525593295318E-7</v>
      </c>
    </row>
    <row r="2418" spans="1:3">
      <c r="A2418">
        <f>calculations!$C$39/fugacity!B2418</f>
        <v>7.9929074297668849E-7</v>
      </c>
      <c r="B2418">
        <f>EXP(calculations!$C$44)*EXP(-calculations!$C$43*(fugacity!A2418-1000)/(calculations!$C$41*calculations!$C$42))</f>
        <v>3.5196697080311229E-7</v>
      </c>
      <c r="C2418" s="14">
        <f t="shared" si="40"/>
        <v>4.473237721735762E-7</v>
      </c>
    </row>
    <row r="2419" spans="1:3">
      <c r="A2419">
        <f>calculations!$C$39/fugacity!B2419</f>
        <v>7.9877471880892606E-7</v>
      </c>
      <c r="B2419">
        <f>EXP(calculations!$C$44)*EXP(-calculations!$C$43*(fugacity!A2419-1000)/(calculations!$C$41*calculations!$C$42))</f>
        <v>3.5191984751832298E-7</v>
      </c>
      <c r="C2419" s="14">
        <f t="shared" si="40"/>
        <v>4.4685487129060308E-7</v>
      </c>
    </row>
    <row r="2420" spans="1:3">
      <c r="A2420">
        <f>calculations!$C$39/fugacity!B2420</f>
        <v>7.9825936050435117E-7</v>
      </c>
      <c r="B2420">
        <f>EXP(calculations!$C$44)*EXP(-calculations!$C$43*(fugacity!A2420-1000)/(calculations!$C$41*calculations!$C$42))</f>
        <v>3.5187273054265969E-7</v>
      </c>
      <c r="C2420" s="14">
        <f t="shared" si="40"/>
        <v>4.4638662996169147E-7</v>
      </c>
    </row>
    <row r="2421" spans="1:3">
      <c r="A2421">
        <f>calculations!$C$39/fugacity!B2421</f>
        <v>7.9774275465364948E-7</v>
      </c>
      <c r="B2421">
        <f>EXP(calculations!$C$44)*EXP(-calculations!$C$43*(fugacity!A2421-1000)/(calculations!$C$41*calculations!$C$42))</f>
        <v>3.5182561987527767E-7</v>
      </c>
      <c r="C2421" s="14">
        <f t="shared" si="40"/>
        <v>4.4591713477837181E-7</v>
      </c>
    </row>
    <row r="2422" spans="1:3">
      <c r="A2422">
        <f>calculations!$C$39/fugacity!B2422</f>
        <v>7.9722681702937473E-7</v>
      </c>
      <c r="B2422">
        <f>EXP(calculations!$C$44)*EXP(-calculations!$C$43*(fugacity!A2422-1000)/(calculations!$C$41*calculations!$C$42))</f>
        <v>3.5177851551533236E-7</v>
      </c>
      <c r="C2422" s="14">
        <f t="shared" si="40"/>
        <v>4.4544830151404236E-7</v>
      </c>
    </row>
    <row r="2423" spans="1:3">
      <c r="A2423">
        <f>calculations!$C$39/fugacity!B2423</f>
        <v>7.9671154633584495E-7</v>
      </c>
      <c r="B2423">
        <f>EXP(calculations!$C$44)*EXP(-calculations!$C$43*(fugacity!A2423-1000)/(calculations!$C$41*calculations!$C$42))</f>
        <v>3.5173141746197933E-7</v>
      </c>
      <c r="C2423" s="14">
        <f t="shared" si="40"/>
        <v>4.4498012887386562E-7</v>
      </c>
    </row>
    <row r="2424" spans="1:3">
      <c r="A2424">
        <f>calculations!$C$39/fugacity!B2424</f>
        <v>7.9619694128072537E-7</v>
      </c>
      <c r="B2424">
        <f>EXP(calculations!$C$44)*EXP(-calculations!$C$43*(fugacity!A2424-1000)/(calculations!$C$41*calculations!$C$42))</f>
        <v>3.516843257143742E-7</v>
      </c>
      <c r="C2424" s="14">
        <f t="shared" si="40"/>
        <v>4.4451261556635117E-7</v>
      </c>
    </row>
    <row r="2425" spans="1:3">
      <c r="A2425">
        <f>calculations!$C$39/fugacity!B2425</f>
        <v>7.9568300057501882E-7</v>
      </c>
      <c r="B2425">
        <f>EXP(calculations!$C$44)*EXP(-calculations!$C$43*(fugacity!A2425-1000)/(calculations!$C$41*calculations!$C$42))</f>
        <v>3.5163724027167267E-7</v>
      </c>
      <c r="C2425" s="14">
        <f t="shared" si="40"/>
        <v>4.4404576030334614E-7</v>
      </c>
    </row>
    <row r="2426" spans="1:3">
      <c r="A2426">
        <f>calculations!$C$39/fugacity!B2426</f>
        <v>7.9516972293305326E-7</v>
      </c>
      <c r="B2426">
        <f>EXP(calculations!$C$44)*EXP(-calculations!$C$43*(fugacity!A2426-1000)/(calculations!$C$41*calculations!$C$42))</f>
        <v>3.5159016113303064E-7</v>
      </c>
      <c r="C2426" s="14">
        <f t="shared" si="40"/>
        <v>4.4357956180002262E-7</v>
      </c>
    </row>
    <row r="2427" spans="1:3">
      <c r="A2427">
        <f>calculations!$C$39/fugacity!B2427</f>
        <v>7.9465710707247239E-7</v>
      </c>
      <c r="B2427">
        <f>EXP(calculations!$C$44)*EXP(-calculations!$C$43*(fugacity!A2427-1000)/(calculations!$C$41*calculations!$C$42))</f>
        <v>3.5154308829760409E-7</v>
      </c>
      <c r="C2427" s="14">
        <f t="shared" si="40"/>
        <v>4.431140187748683E-7</v>
      </c>
    </row>
    <row r="2428" spans="1:3">
      <c r="A2428">
        <f>calculations!$C$39/fugacity!B2428</f>
        <v>7.9414515171422447E-7</v>
      </c>
      <c r="B2428">
        <f>EXP(calculations!$C$44)*EXP(-calculations!$C$43*(fugacity!A2428-1000)/(calculations!$C$41*calculations!$C$42))</f>
        <v>3.514960217645491E-7</v>
      </c>
      <c r="C2428" s="14">
        <f t="shared" si="40"/>
        <v>4.4264912994967537E-7</v>
      </c>
    </row>
    <row r="2429" spans="1:3">
      <c r="A2429">
        <f>calculations!$C$39/fugacity!B2429</f>
        <v>7.9363196311690581E-7</v>
      </c>
      <c r="B2429">
        <f>EXP(calculations!$C$44)*EXP(-calculations!$C$43*(fugacity!A2429-1000)/(calculations!$C$41*calculations!$C$42))</f>
        <v>3.5144896153302188E-7</v>
      </c>
      <c r="C2429" s="14">
        <f t="shared" si="40"/>
        <v>4.4218300158388394E-7</v>
      </c>
    </row>
    <row r="2430" spans="1:3">
      <c r="A2430">
        <f>calculations!$C$39/fugacity!B2430</f>
        <v>7.9312132737383952E-7</v>
      </c>
      <c r="B2430">
        <f>EXP(calculations!$C$44)*EXP(-calculations!$C$43*(fugacity!A2430-1000)/(calculations!$C$41*calculations!$C$42))</f>
        <v>3.5140190760217877E-7</v>
      </c>
      <c r="C2430" s="14">
        <f t="shared" ref="C2430:C2493" si="41">A2430-B2430</f>
        <v>4.4171941977166075E-7</v>
      </c>
    </row>
    <row r="2431" spans="1:3">
      <c r="A2431">
        <f>calculations!$C$39/fugacity!B2431</f>
        <v>7.9260946071863975E-7</v>
      </c>
      <c r="B2431">
        <f>EXP(calculations!$C$44)*EXP(-calculations!$C$43*(fugacity!A2431-1000)/(calculations!$C$41*calculations!$C$42))</f>
        <v>3.5135485997117619E-7</v>
      </c>
      <c r="C2431" s="14">
        <f t="shared" si="41"/>
        <v>4.4125460074746356E-7</v>
      </c>
    </row>
    <row r="2432" spans="1:3">
      <c r="A2432">
        <f>calculations!$C$39/fugacity!B2432</f>
        <v>7.920982543369131E-7</v>
      </c>
      <c r="B2432">
        <f>EXP(calculations!$C$44)*EXP(-calculations!$C$43*(fugacity!A2432-1000)/(calculations!$C$41*calculations!$C$42))</f>
        <v>3.513078186391706E-7</v>
      </c>
      <c r="C2432" s="14">
        <f t="shared" si="41"/>
        <v>4.407904356977425E-7</v>
      </c>
    </row>
    <row r="2433" spans="1:3">
      <c r="A2433">
        <f>calculations!$C$39/fugacity!B2433</f>
        <v>7.9158770695192077E-7</v>
      </c>
      <c r="B2433">
        <f>EXP(calculations!$C$44)*EXP(-calculations!$C$43*(fugacity!A2433-1000)/(calculations!$C$41*calculations!$C$42))</f>
        <v>3.5126078360531883E-7</v>
      </c>
      <c r="C2433" s="14">
        <f t="shared" si="41"/>
        <v>4.4032692334660195E-7</v>
      </c>
    </row>
    <row r="2434" spans="1:3">
      <c r="A2434">
        <f>calculations!$C$39/fugacity!B2434</f>
        <v>7.910796975944009E-7</v>
      </c>
      <c r="B2434">
        <f>EXP(calculations!$C$44)*EXP(-calculations!$C$43*(fugacity!A2434-1000)/(calculations!$C$41*calculations!$C$42))</f>
        <v>3.5121375486877749E-7</v>
      </c>
      <c r="C2434" s="14">
        <f t="shared" si="41"/>
        <v>4.398659427256234E-7</v>
      </c>
    </row>
    <row r="2435" spans="1:3">
      <c r="A2435">
        <f>calculations!$C$39/fugacity!B2435</f>
        <v>7.9056858408161995E-7</v>
      </c>
      <c r="B2435">
        <f>EXP(calculations!$C$44)*EXP(-calculations!$C$43*(fugacity!A2435-1000)/(calculations!$C$41*calculations!$C$42))</f>
        <v>3.5116673242870348E-7</v>
      </c>
      <c r="C2435" s="14">
        <f t="shared" si="41"/>
        <v>4.3940185165291647E-7</v>
      </c>
    </row>
    <row r="2436" spans="1:3">
      <c r="A2436">
        <f>calculations!$C$39/fugacity!B2436</f>
        <v>7.900600060592393E-7</v>
      </c>
      <c r="B2436">
        <f>EXP(calculations!$C$44)*EXP(-calculations!$C$43*(fugacity!A2436-1000)/(calculations!$C$41*calculations!$C$42))</f>
        <v>3.5111971628425384E-7</v>
      </c>
      <c r="C2436" s="14">
        <f t="shared" si="41"/>
        <v>4.3894028977498546E-7</v>
      </c>
    </row>
    <row r="2437" spans="1:3">
      <c r="A2437">
        <f>calculations!$C$39/fugacity!B2437</f>
        <v>7.8955208195942708E-7</v>
      </c>
      <c r="B2437">
        <f>EXP(calculations!$C$44)*EXP(-calculations!$C$43*(fugacity!A2437-1000)/(calculations!$C$41*calculations!$C$42))</f>
        <v>3.5107270643458577E-7</v>
      </c>
      <c r="C2437" s="14">
        <f t="shared" si="41"/>
        <v>4.3847937552484131E-7</v>
      </c>
    </row>
    <row r="2438" spans="1:3">
      <c r="A2438">
        <f>calculations!$C$39/fugacity!B2438</f>
        <v>7.890448105217867E-7</v>
      </c>
      <c r="B2438">
        <f>EXP(calculations!$C$44)*EXP(-calculations!$C$43*(fugacity!A2438-1000)/(calculations!$C$41*calculations!$C$42))</f>
        <v>3.5102570287885625E-7</v>
      </c>
      <c r="C2438" s="14">
        <f t="shared" si="41"/>
        <v>4.3801910764293045E-7</v>
      </c>
    </row>
    <row r="2439" spans="1:3">
      <c r="A2439">
        <f>calculations!$C$39/fugacity!B2439</f>
        <v>7.885363222472811E-7</v>
      </c>
      <c r="B2439">
        <f>EXP(calculations!$C$44)*EXP(-calculations!$C$43*(fugacity!A2439-1000)/(calculations!$C$41*calculations!$C$42))</f>
        <v>3.5097870561622282E-7</v>
      </c>
      <c r="C2439" s="14">
        <f t="shared" si="41"/>
        <v>4.3755761663105828E-7</v>
      </c>
    </row>
    <row r="2440" spans="1:3">
      <c r="A2440">
        <f>calculations!$C$39/fugacity!B2440</f>
        <v>7.8802848892621742E-7</v>
      </c>
      <c r="B2440">
        <f>EXP(calculations!$C$44)*EXP(-calculations!$C$43*(fugacity!A2440-1000)/(calculations!$C$41*calculations!$C$42))</f>
        <v>3.5093171464584283E-7</v>
      </c>
      <c r="C2440" s="14">
        <f t="shared" si="41"/>
        <v>4.3709677428037459E-7</v>
      </c>
    </row>
    <row r="2441" spans="1:3">
      <c r="A2441">
        <f>calculations!$C$39/fugacity!B2441</f>
        <v>7.8752317272932329E-7</v>
      </c>
      <c r="B2441">
        <f>EXP(calculations!$C$44)*EXP(-calculations!$C$43*(fugacity!A2441-1000)/(calculations!$C$41*calculations!$C$42))</f>
        <v>3.508847299668739E-7</v>
      </c>
      <c r="C2441" s="14">
        <f t="shared" si="41"/>
        <v>4.3663844276244939E-7</v>
      </c>
    </row>
    <row r="2442" spans="1:3">
      <c r="A2442">
        <f>calculations!$C$39/fugacity!B2442</f>
        <v>7.8701664312828681E-7</v>
      </c>
      <c r="B2442">
        <f>EXP(calculations!$C$44)*EXP(-calculations!$C$43*(fugacity!A2442-1000)/(calculations!$C$41*calculations!$C$42))</f>
        <v>3.5083775157847361E-7</v>
      </c>
      <c r="C2442" s="14">
        <f t="shared" si="41"/>
        <v>4.3617889154981319E-7</v>
      </c>
    </row>
    <row r="2443" spans="1:3">
      <c r="A2443">
        <f>calculations!$C$39/fugacity!B2443</f>
        <v>7.8651076470127561E-7</v>
      </c>
      <c r="B2443">
        <f>EXP(calculations!$C$44)*EXP(-calculations!$C$43*(fugacity!A2443-1000)/(calculations!$C$41*calculations!$C$42))</f>
        <v>3.507907794797998E-7</v>
      </c>
      <c r="C2443" s="14">
        <f t="shared" si="41"/>
        <v>4.3571998522147581E-7</v>
      </c>
    </row>
    <row r="2444" spans="1:3">
      <c r="A2444">
        <f>calculations!$C$39/fugacity!B2444</f>
        <v>7.8600553619341186E-7</v>
      </c>
      <c r="B2444">
        <f>EXP(calculations!$C$44)*EXP(-calculations!$C$43*(fugacity!A2444-1000)/(calculations!$C$41*calculations!$C$42))</f>
        <v>3.5074381367001041E-7</v>
      </c>
      <c r="C2444" s="14">
        <f t="shared" si="41"/>
        <v>4.3526172252340145E-7</v>
      </c>
    </row>
    <row r="2445" spans="1:3">
      <c r="A2445">
        <f>calculations!$C$39/fugacity!B2445</f>
        <v>7.8550095635303996E-7</v>
      </c>
      <c r="B2445">
        <f>EXP(calculations!$C$44)*EXP(-calculations!$C$43*(fugacity!A2445-1000)/(calculations!$C$41*calculations!$C$42))</f>
        <v>3.5069685414826338E-7</v>
      </c>
      <c r="C2445" s="14">
        <f t="shared" si="41"/>
        <v>4.3480410220477657E-7</v>
      </c>
    </row>
    <row r="2446" spans="1:3">
      <c r="A2446">
        <f>calculations!$C$39/fugacity!B2446</f>
        <v>7.8499702393171623E-7</v>
      </c>
      <c r="B2446">
        <f>EXP(calculations!$C$44)*EXP(-calculations!$C$43*(fugacity!A2446-1000)/(calculations!$C$41*calculations!$C$42))</f>
        <v>3.5064990091371682E-7</v>
      </c>
      <c r="C2446" s="14">
        <f t="shared" si="41"/>
        <v>4.3434712301799941E-7</v>
      </c>
    </row>
    <row r="2447" spans="1:3">
      <c r="A2447">
        <f>calculations!$C$39/fugacity!B2447</f>
        <v>7.8449188855776683E-7</v>
      </c>
      <c r="B2447">
        <f>EXP(calculations!$C$44)*EXP(-calculations!$C$43*(fugacity!A2447-1000)/(calculations!$C$41*calculations!$C$42))</f>
        <v>3.5060295396552904E-7</v>
      </c>
      <c r="C2447" s="14">
        <f t="shared" si="41"/>
        <v>4.3388893459223779E-7</v>
      </c>
    </row>
    <row r="2448" spans="1:3">
      <c r="A2448">
        <f>calculations!$C$39/fugacity!B2448</f>
        <v>7.8398924961078953E-7</v>
      </c>
      <c r="B2448">
        <f>EXP(calculations!$C$44)*EXP(-calculations!$C$43*(fugacity!A2448-1000)/(calculations!$C$41*calculations!$C$42))</f>
        <v>3.505560133028584E-7</v>
      </c>
      <c r="C2448" s="14">
        <f t="shared" si="41"/>
        <v>4.3343323630793112E-7</v>
      </c>
    </row>
    <row r="2449" spans="1:3">
      <c r="A2449">
        <f>calculations!$C$39/fugacity!B2449</f>
        <v>7.8348540996742238E-7</v>
      </c>
      <c r="B2449">
        <f>EXP(calculations!$C$44)*EXP(-calculations!$C$43*(fugacity!A2449-1000)/(calculations!$C$41*calculations!$C$42))</f>
        <v>3.5050907892486323E-7</v>
      </c>
      <c r="C2449" s="14">
        <f t="shared" si="41"/>
        <v>4.3297633104255915E-7</v>
      </c>
    </row>
    <row r="2450" spans="1:3">
      <c r="A2450">
        <f>calculations!$C$39/fugacity!B2450</f>
        <v>7.8298405952111462E-7</v>
      </c>
      <c r="B2450">
        <f>EXP(calculations!$C$44)*EXP(-calculations!$C$43*(fugacity!A2450-1000)/(calculations!$C$41*calculations!$C$42))</f>
        <v>3.504621508307022E-7</v>
      </c>
      <c r="C2450" s="14">
        <f t="shared" si="41"/>
        <v>4.3252190869041242E-7</v>
      </c>
    </row>
    <row r="2451" spans="1:3">
      <c r="A2451">
        <f>calculations!$C$39/fugacity!B2451</f>
        <v>7.8248151062916853E-7</v>
      </c>
      <c r="B2451">
        <f>EXP(calculations!$C$44)*EXP(-calculations!$C$43*(fugacity!A2451-1000)/(calculations!$C$41*calculations!$C$42))</f>
        <v>3.50415229019534E-7</v>
      </c>
      <c r="C2451" s="14">
        <f t="shared" si="41"/>
        <v>4.3206628160963453E-7</v>
      </c>
    </row>
    <row r="2452" spans="1:3">
      <c r="A2452">
        <f>calculations!$C$39/fugacity!B2452</f>
        <v>7.8197960643334366E-7</v>
      </c>
      <c r="B2452">
        <f>EXP(calculations!$C$44)*EXP(-calculations!$C$43*(fugacity!A2452-1000)/(calculations!$C$41*calculations!$C$42))</f>
        <v>3.5036831349051736E-7</v>
      </c>
      <c r="C2452" s="14">
        <f t="shared" si="41"/>
        <v>4.316112929428263E-7</v>
      </c>
    </row>
    <row r="2453" spans="1:3">
      <c r="A2453">
        <f>calculations!$C$39/fugacity!B2453</f>
        <v>7.8147834569386055E-7</v>
      </c>
      <c r="B2453">
        <f>EXP(calculations!$C$44)*EXP(-calculations!$C$43*(fugacity!A2453-1000)/(calculations!$C$41*calculations!$C$42))</f>
        <v>3.5032140424281125E-7</v>
      </c>
      <c r="C2453" s="14">
        <f t="shared" si="41"/>
        <v>4.311569414510493E-7</v>
      </c>
    </row>
    <row r="2454" spans="1:3">
      <c r="A2454">
        <f>calculations!$C$39/fugacity!B2454</f>
        <v>7.8097772717411568E-7</v>
      </c>
      <c r="B2454">
        <f>EXP(calculations!$C$44)*EXP(-calculations!$C$43*(fugacity!A2454-1000)/(calculations!$C$41*calculations!$C$42))</f>
        <v>3.502745012755747E-7</v>
      </c>
      <c r="C2454" s="14">
        <f t="shared" si="41"/>
        <v>4.3070322589854098E-7</v>
      </c>
    </row>
    <row r="2455" spans="1:3">
      <c r="A2455">
        <f>calculations!$C$39/fugacity!B2455</f>
        <v>7.8047774964067311E-7</v>
      </c>
      <c r="B2455">
        <f>EXP(calculations!$C$44)*EXP(-calculations!$C$43*(fugacity!A2455-1000)/(calculations!$C$41*calculations!$C$42))</f>
        <v>3.5022760458796683E-7</v>
      </c>
      <c r="C2455" s="14">
        <f t="shared" si="41"/>
        <v>4.3025014505270628E-7</v>
      </c>
    </row>
    <row r="2456" spans="1:3">
      <c r="A2456">
        <f>calculations!$C$39/fugacity!B2456</f>
        <v>7.7997841186325276E-7</v>
      </c>
      <c r="B2456">
        <f>EXP(calculations!$C$44)*EXP(-calculations!$C$43*(fugacity!A2456-1000)/(calculations!$C$41*calculations!$C$42))</f>
        <v>3.5018071417914691E-7</v>
      </c>
      <c r="C2456" s="14">
        <f t="shared" si="41"/>
        <v>4.2979769768410585E-7</v>
      </c>
    </row>
    <row r="2457" spans="1:3">
      <c r="A2457">
        <f>calculations!$C$39/fugacity!B2457</f>
        <v>7.7947788704979426E-7</v>
      </c>
      <c r="B2457">
        <f>EXP(calculations!$C$44)*EXP(-calculations!$C$43*(fugacity!A2457-1000)/(calculations!$C$41*calculations!$C$42))</f>
        <v>3.501338300482742E-7</v>
      </c>
      <c r="C2457" s="14">
        <f t="shared" si="41"/>
        <v>4.2934405700152006E-7</v>
      </c>
    </row>
    <row r="2458" spans="1:3">
      <c r="A2458">
        <f>calculations!$C$39/fugacity!B2458</f>
        <v>7.7897982743835899E-7</v>
      </c>
      <c r="B2458">
        <f>EXP(calculations!$C$44)*EXP(-calculations!$C$43*(fugacity!A2458-1000)/(calculations!$C$41*calculations!$C$42))</f>
        <v>3.5008695219450829E-7</v>
      </c>
      <c r="C2458" s="14">
        <f t="shared" si="41"/>
        <v>4.288928752438507E-7</v>
      </c>
    </row>
    <row r="2459" spans="1:3">
      <c r="A2459">
        <f>calculations!$C$39/fugacity!B2459</f>
        <v>7.7848058301001142E-7</v>
      </c>
      <c r="B2459">
        <f>EXP(calculations!$C$44)*EXP(-calculations!$C$43*(fugacity!A2459-1000)/(calculations!$C$41*calculations!$C$42))</f>
        <v>3.5004008061700871E-7</v>
      </c>
      <c r="C2459" s="14">
        <f t="shared" si="41"/>
        <v>4.2844050239300271E-7</v>
      </c>
    </row>
    <row r="2460" spans="1:3">
      <c r="A2460">
        <f>calculations!$C$39/fugacity!B2460</f>
        <v>7.7798197809851116E-7</v>
      </c>
      <c r="B2460">
        <f>EXP(calculations!$C$44)*EXP(-calculations!$C$43*(fugacity!A2460-1000)/(calculations!$C$41*calculations!$C$42))</f>
        <v>3.4999321531493515E-7</v>
      </c>
      <c r="C2460" s="14">
        <f t="shared" si="41"/>
        <v>4.2798876278357601E-7</v>
      </c>
    </row>
    <row r="2461" spans="1:3">
      <c r="A2461">
        <f>calculations!$C$39/fugacity!B2461</f>
        <v>7.7748582771324866E-7</v>
      </c>
      <c r="B2461">
        <f>EXP(calculations!$C$44)*EXP(-calculations!$C$43*(fugacity!A2461-1000)/(calculations!$C$41*calculations!$C$42))</f>
        <v>3.4994635628744751E-7</v>
      </c>
      <c r="C2461" s="14">
        <f t="shared" si="41"/>
        <v>4.2753947142580115E-7</v>
      </c>
    </row>
    <row r="2462" spans="1:3">
      <c r="A2462">
        <f>calculations!$C$39/fugacity!B2462</f>
        <v>7.7698849583170972E-7</v>
      </c>
      <c r="B2462">
        <f>EXP(calculations!$C$44)*EXP(-calculations!$C$43*(fugacity!A2462-1000)/(calculations!$C$41*calculations!$C$42))</f>
        <v>3.4989950353370564E-7</v>
      </c>
      <c r="C2462" s="14">
        <f t="shared" si="41"/>
        <v>4.2708899229800408E-7</v>
      </c>
    </row>
    <row r="2463" spans="1:3">
      <c r="A2463">
        <f>calculations!$C$39/fugacity!B2463</f>
        <v>7.7649179979684E-7</v>
      </c>
      <c r="B2463">
        <f>EXP(calculations!$C$44)*EXP(-calculations!$C$43*(fugacity!A2463-1000)/(calculations!$C$41*calculations!$C$42))</f>
        <v>3.4985265705286955E-7</v>
      </c>
      <c r="C2463" s="14">
        <f t="shared" si="41"/>
        <v>4.2663914274397045E-7</v>
      </c>
    </row>
    <row r="2464" spans="1:3">
      <c r="A2464">
        <f>calculations!$C$39/fugacity!B2464</f>
        <v>7.7599392910773715E-7</v>
      </c>
      <c r="B2464">
        <f>EXP(calculations!$C$44)*EXP(-calculations!$C$43*(fugacity!A2464-1000)/(calculations!$C$41*calculations!$C$42))</f>
        <v>3.498058168440994E-7</v>
      </c>
      <c r="C2464" s="14">
        <f t="shared" si="41"/>
        <v>4.2618811226363775E-7</v>
      </c>
    </row>
    <row r="2465" spans="1:3">
      <c r="A2465">
        <f>calculations!$C$39/fugacity!B2465</f>
        <v>7.7549850342292736E-7</v>
      </c>
      <c r="B2465">
        <f>EXP(calculations!$C$44)*EXP(-calculations!$C$43*(fugacity!A2465-1000)/(calculations!$C$41*calculations!$C$42))</f>
        <v>3.4975898290655553E-7</v>
      </c>
      <c r="C2465" s="14">
        <f t="shared" si="41"/>
        <v>4.2573952051637183E-7</v>
      </c>
    </row>
    <row r="2466" spans="1:3">
      <c r="A2466">
        <f>calculations!$C$39/fugacity!B2466</f>
        <v>7.7500370993380099E-7</v>
      </c>
      <c r="B2466">
        <f>EXP(calculations!$C$44)*EXP(-calculations!$C$43*(fugacity!A2466-1000)/(calculations!$C$41*calculations!$C$42))</f>
        <v>3.4971215523939825E-7</v>
      </c>
      <c r="C2466" s="14">
        <f t="shared" si="41"/>
        <v>4.2529155469440274E-7</v>
      </c>
    </row>
    <row r="2467" spans="1:3">
      <c r="A2467">
        <f>calculations!$C$39/fugacity!B2467</f>
        <v>7.7450774507242205E-7</v>
      </c>
      <c r="B2467">
        <f>EXP(calculations!$C$44)*EXP(-calculations!$C$43*(fugacity!A2467-1000)/(calculations!$C$41*calculations!$C$42))</f>
        <v>3.4966533384178801E-7</v>
      </c>
      <c r="C2467" s="14">
        <f t="shared" si="41"/>
        <v>4.2484241123063404E-7</v>
      </c>
    </row>
    <row r="2468" spans="1:3">
      <c r="A2468">
        <f>calculations!$C$39/fugacity!B2468</f>
        <v>7.7401421464606762E-7</v>
      </c>
      <c r="B2468">
        <f>EXP(calculations!$C$44)*EXP(-calculations!$C$43*(fugacity!A2468-1000)/(calculations!$C$41*calculations!$C$42))</f>
        <v>3.4961851871288548E-7</v>
      </c>
      <c r="C2468" s="14">
        <f t="shared" si="41"/>
        <v>4.2439569593318214E-7</v>
      </c>
    </row>
    <row r="2469" spans="1:3">
      <c r="A2469">
        <f>calculations!$C$39/fugacity!B2469</f>
        <v>7.7351951503018163E-7</v>
      </c>
      <c r="B2469">
        <f>EXP(calculations!$C$44)*EXP(-calculations!$C$43*(fugacity!A2469-1000)/(calculations!$C$41*calculations!$C$42))</f>
        <v>3.4957170985185138E-7</v>
      </c>
      <c r="C2469" s="14">
        <f t="shared" si="41"/>
        <v>4.2394780517833025E-7</v>
      </c>
    </row>
    <row r="2470" spans="1:3">
      <c r="A2470">
        <f>calculations!$C$39/fugacity!B2470</f>
        <v>7.7302544737012061E-7</v>
      </c>
      <c r="B2470">
        <f>EXP(calculations!$C$44)*EXP(-calculations!$C$43*(fugacity!A2470-1000)/(calculations!$C$41*calculations!$C$42))</f>
        <v>3.4952490725784645E-7</v>
      </c>
      <c r="C2470" s="14">
        <f t="shared" si="41"/>
        <v>4.2350054011227416E-7</v>
      </c>
    </row>
    <row r="2471" spans="1:3">
      <c r="A2471">
        <f>calculations!$C$39/fugacity!B2471</f>
        <v>7.725338036305845E-7</v>
      </c>
      <c r="B2471">
        <f>EXP(calculations!$C$44)*EXP(-calculations!$C$43*(fugacity!A2471-1000)/(calculations!$C$41*calculations!$C$42))</f>
        <v>3.494781109300317E-7</v>
      </c>
      <c r="C2471" s="14">
        <f t="shared" si="41"/>
        <v>4.2305569270055281E-7</v>
      </c>
    </row>
    <row r="2472" spans="1:3">
      <c r="A2472">
        <f>calculations!$C$39/fugacity!B2472</f>
        <v>7.7204099396770796E-7</v>
      </c>
      <c r="B2472">
        <f>EXP(calculations!$C$44)*EXP(-calculations!$C$43*(fugacity!A2472-1000)/(calculations!$C$41*calculations!$C$42))</f>
        <v>3.4943132086756809E-7</v>
      </c>
      <c r="C2472" s="14">
        <f t="shared" si="41"/>
        <v>4.2260967310013986E-7</v>
      </c>
    </row>
    <row r="2473" spans="1:3">
      <c r="A2473">
        <f>calculations!$C$39/fugacity!B2473</f>
        <v>7.7154702403863333E-7</v>
      </c>
      <c r="B2473">
        <f>EXP(calculations!$C$44)*EXP(-calculations!$C$43*(fugacity!A2473-1000)/(calculations!$C$41*calculations!$C$42))</f>
        <v>3.4938453706961691E-7</v>
      </c>
      <c r="C2473" s="14">
        <f t="shared" si="41"/>
        <v>4.2216248696901642E-7</v>
      </c>
    </row>
    <row r="2474" spans="1:3">
      <c r="A2474">
        <f>calculations!$C$39/fugacity!B2474</f>
        <v>7.7105547213101817E-7</v>
      </c>
      <c r="B2474">
        <f>EXP(calculations!$C$44)*EXP(-calculations!$C$43*(fugacity!A2474-1000)/(calculations!$C$41*calculations!$C$42))</f>
        <v>3.4933775953533933E-7</v>
      </c>
      <c r="C2474" s="14">
        <f t="shared" si="41"/>
        <v>4.2171771259567884E-7</v>
      </c>
    </row>
    <row r="2475" spans="1:3">
      <c r="A2475">
        <f>calculations!$C$39/fugacity!B2475</f>
        <v>7.7056454615916693E-7</v>
      </c>
      <c r="B2475">
        <f>EXP(calculations!$C$44)*EXP(-calculations!$C$43*(fugacity!A2475-1000)/(calculations!$C$41*calculations!$C$42))</f>
        <v>3.4929098826389678E-7</v>
      </c>
      <c r="C2475" s="14">
        <f t="shared" si="41"/>
        <v>4.2127355789527015E-7</v>
      </c>
    </row>
    <row r="2476" spans="1:3">
      <c r="A2476">
        <f>calculations!$C$39/fugacity!B2476</f>
        <v>7.7007424492825261E-7</v>
      </c>
      <c r="B2476">
        <f>EXP(calculations!$C$44)*EXP(-calculations!$C$43*(fugacity!A2476-1000)/(calculations!$C$41*calculations!$C$42))</f>
        <v>3.492442232544507E-7</v>
      </c>
      <c r="C2476" s="14">
        <f t="shared" si="41"/>
        <v>4.2083002167380191E-7</v>
      </c>
    </row>
    <row r="2477" spans="1:3">
      <c r="A2477">
        <f>calculations!$C$39/fugacity!B2477</f>
        <v>7.6958278773677058E-7</v>
      </c>
      <c r="B2477">
        <f>EXP(calculations!$C$44)*EXP(-calculations!$C$43*(fugacity!A2477-1000)/(calculations!$C$41*calculations!$C$42))</f>
        <v>3.4919746450616279E-7</v>
      </c>
      <c r="C2477" s="14">
        <f t="shared" si="41"/>
        <v>4.2038532323060779E-7</v>
      </c>
    </row>
    <row r="2478" spans="1:3">
      <c r="A2478">
        <f>calculations!$C$39/fugacity!B2478</f>
        <v>7.6909195743581954E-7</v>
      </c>
      <c r="B2478">
        <f>EXP(calculations!$C$44)*EXP(-calculations!$C$43*(fugacity!A2478-1000)/(calculations!$C$41*calculations!$C$42))</f>
        <v>3.4915071201819476E-7</v>
      </c>
      <c r="C2478" s="14">
        <f t="shared" si="41"/>
        <v>4.1994124541762478E-7</v>
      </c>
    </row>
    <row r="2479" spans="1:3">
      <c r="A2479">
        <f>calculations!$C$39/fugacity!B2479</f>
        <v>7.686035278023956E-7</v>
      </c>
      <c r="B2479">
        <f>EXP(calculations!$C$44)*EXP(-calculations!$C$43*(fugacity!A2479-1000)/(calculations!$C$41*calculations!$C$42))</f>
        <v>3.491039657897083E-7</v>
      </c>
      <c r="C2479" s="14">
        <f t="shared" si="41"/>
        <v>4.194995620126873E-7</v>
      </c>
    </row>
    <row r="2480" spans="1:3">
      <c r="A2480">
        <f>calculations!$C$39/fugacity!B2480</f>
        <v>7.6811394542893482E-7</v>
      </c>
      <c r="B2480">
        <f>EXP(calculations!$C$44)*EXP(-calculations!$C$43*(fugacity!A2480-1000)/(calculations!$C$41*calculations!$C$42))</f>
        <v>3.4905722581986555E-7</v>
      </c>
      <c r="C2480" s="14">
        <f t="shared" si="41"/>
        <v>4.1905671960906926E-7</v>
      </c>
    </row>
    <row r="2481" spans="1:3">
      <c r="A2481">
        <f>calculations!$C$39/fugacity!B2481</f>
        <v>7.6762498636336027E-7</v>
      </c>
      <c r="B2481">
        <f>EXP(calculations!$C$44)*EXP(-calculations!$C$43*(fugacity!A2481-1000)/(calculations!$C$41*calculations!$C$42))</f>
        <v>3.4901049210782847E-7</v>
      </c>
      <c r="C2481" s="14">
        <f t="shared" si="41"/>
        <v>4.186144942555318E-7</v>
      </c>
    </row>
    <row r="2482" spans="1:3">
      <c r="A2482">
        <f>calculations!$C$39/fugacity!B2482</f>
        <v>7.6713664941608989E-7</v>
      </c>
      <c r="B2482">
        <f>EXP(calculations!$C$44)*EXP(-calculations!$C$43*(fugacity!A2482-1000)/(calculations!$C$41*calculations!$C$42))</f>
        <v>3.4896376465275918E-7</v>
      </c>
      <c r="C2482" s="14">
        <f t="shared" si="41"/>
        <v>4.1817288476333071E-7</v>
      </c>
    </row>
    <row r="2483" spans="1:3">
      <c r="A2483">
        <f>calculations!$C$39/fugacity!B2483</f>
        <v>7.6664893340056701E-7</v>
      </c>
      <c r="B2483">
        <f>EXP(calculations!$C$44)*EXP(-calculations!$C$43*(fugacity!A2483-1000)/(calculations!$C$41*calculations!$C$42))</f>
        <v>3.4891704345382008E-7</v>
      </c>
      <c r="C2483" s="14">
        <f t="shared" si="41"/>
        <v>4.1773188994674693E-7</v>
      </c>
    </row>
    <row r="2484" spans="1:3">
      <c r="A2484">
        <f>calculations!$C$39/fugacity!B2484</f>
        <v>7.6616007341706788E-7</v>
      </c>
      <c r="B2484">
        <f>EXP(calculations!$C$44)*EXP(-calculations!$C$43*(fugacity!A2484-1000)/(calculations!$C$41*calculations!$C$42))</f>
        <v>3.4887032851017355E-7</v>
      </c>
      <c r="C2484" s="14">
        <f t="shared" si="41"/>
        <v>4.1728974490689432E-7</v>
      </c>
    </row>
    <row r="2485" spans="1:3">
      <c r="A2485">
        <f>calculations!$C$39/fugacity!B2485</f>
        <v>7.6567359795646703E-7</v>
      </c>
      <c r="B2485">
        <f>EXP(calculations!$C$44)*EXP(-calculations!$C$43*(fugacity!A2485-1000)/(calculations!$C$41*calculations!$C$42))</f>
        <v>3.4882361982098199E-7</v>
      </c>
      <c r="C2485" s="14">
        <f t="shared" si="41"/>
        <v>4.1684997813548504E-7</v>
      </c>
    </row>
    <row r="2486" spans="1:3">
      <c r="A2486">
        <f>calculations!$C$39/fugacity!B2486</f>
        <v>7.6518773988173736E-7</v>
      </c>
      <c r="B2486">
        <f>EXP(calculations!$C$44)*EXP(-calculations!$C$43*(fugacity!A2486-1000)/(calculations!$C$41*calculations!$C$42))</f>
        <v>3.4877691738540811E-7</v>
      </c>
      <c r="C2486" s="14">
        <f t="shared" si="41"/>
        <v>4.1641082249632925E-7</v>
      </c>
    </row>
    <row r="2487" spans="1:3">
      <c r="A2487">
        <f>calculations!$C$39/fugacity!B2487</f>
        <v>7.6470074101459025E-7</v>
      </c>
      <c r="B2487">
        <f>EXP(calculations!$C$44)*EXP(-calculations!$C$43*(fugacity!A2487-1000)/(calculations!$C$41*calculations!$C$42))</f>
        <v>3.4873022120261466E-7</v>
      </c>
      <c r="C2487" s="14">
        <f t="shared" si="41"/>
        <v>4.1597051981197559E-7</v>
      </c>
    </row>
    <row r="2488" spans="1:3">
      <c r="A2488">
        <f>calculations!$C$39/fugacity!B2488</f>
        <v>7.6421436164782544E-7</v>
      </c>
      <c r="B2488">
        <f>EXP(calculations!$C$44)*EXP(-calculations!$C$43*(fugacity!A2488-1000)/(calculations!$C$41*calculations!$C$42))</f>
        <v>3.4868353127176435E-7</v>
      </c>
      <c r="C2488" s="14">
        <f t="shared" si="41"/>
        <v>4.1553083037606109E-7</v>
      </c>
    </row>
    <row r="2489" spans="1:3">
      <c r="A2489">
        <f>calculations!$C$39/fugacity!B2489</f>
        <v>7.6372860060011509E-7</v>
      </c>
      <c r="B2489">
        <f>EXP(calculations!$C$44)*EXP(-calculations!$C$43*(fugacity!A2489-1000)/(calculations!$C$41*calculations!$C$42))</f>
        <v>3.4863684759202031E-7</v>
      </c>
      <c r="C2489" s="14">
        <f t="shared" si="41"/>
        <v>4.1509175300809478E-7</v>
      </c>
    </row>
    <row r="2490" spans="1:3">
      <c r="A2490">
        <f>calculations!$C$39/fugacity!B2490</f>
        <v>7.6324520700663718E-7</v>
      </c>
      <c r="B2490">
        <f>EXP(calculations!$C$44)*EXP(-calculations!$C$43*(fugacity!A2490-1000)/(calculations!$C$41*calculations!$C$42))</f>
        <v>3.4859017016254547E-7</v>
      </c>
      <c r="C2490" s="14">
        <f t="shared" si="41"/>
        <v>4.1465503684409171E-7</v>
      </c>
    </row>
    <row r="2491" spans="1:3">
      <c r="A2491">
        <f>calculations!$C$39/fugacity!B2491</f>
        <v>7.6276067684345889E-7</v>
      </c>
      <c r="B2491">
        <f>EXP(calculations!$C$44)*EXP(-calculations!$C$43*(fugacity!A2491-1000)/(calculations!$C$41*calculations!$C$42))</f>
        <v>3.4854349898250306E-7</v>
      </c>
      <c r="C2491" s="14">
        <f t="shared" si="41"/>
        <v>4.1421717786095583E-7</v>
      </c>
    </row>
    <row r="2492" spans="1:3">
      <c r="A2492">
        <f>calculations!$C$39/fugacity!B2492</f>
        <v>7.6227501560300402E-7</v>
      </c>
      <c r="B2492">
        <f>EXP(calculations!$C$44)*EXP(-calculations!$C$43*(fugacity!A2492-1000)/(calculations!$C$41*calculations!$C$42))</f>
        <v>3.4849683405105643E-7</v>
      </c>
      <c r="C2492" s="14">
        <f t="shared" si="41"/>
        <v>4.1377818155194759E-7</v>
      </c>
    </row>
    <row r="2493" spans="1:3">
      <c r="A2493">
        <f>calculations!$C$39/fugacity!B2493</f>
        <v>7.6179171607812701E-7</v>
      </c>
      <c r="B2493">
        <f>EXP(calculations!$C$44)*EXP(-calculations!$C$43*(fugacity!A2493-1000)/(calculations!$C$41*calculations!$C$42))</f>
        <v>3.4845017536736886E-7</v>
      </c>
      <c r="C2493" s="14">
        <f t="shared" si="41"/>
        <v>4.1334154071075815E-7</v>
      </c>
    </row>
    <row r="2494" spans="1:3">
      <c r="A2494">
        <f>calculations!$C$39/fugacity!B2494</f>
        <v>7.613090290105021E-7</v>
      </c>
      <c r="B2494">
        <f>EXP(calculations!$C$44)*EXP(-calculations!$C$43*(fugacity!A2494-1000)/(calculations!$C$41*calculations!$C$42))</f>
        <v>3.4840352293060396E-7</v>
      </c>
      <c r="C2494" s="14">
        <f t="shared" ref="C2494:C2557" si="42">A2494-B2494</f>
        <v>4.1290550607989814E-7</v>
      </c>
    </row>
    <row r="2495" spans="1:3">
      <c r="A2495">
        <f>calculations!$C$39/fugacity!B2495</f>
        <v>7.6082521399691211E-7</v>
      </c>
      <c r="B2495">
        <f>EXP(calculations!$C$44)*EXP(-calculations!$C$43*(fugacity!A2495-1000)/(calculations!$C$41*calculations!$C$42))</f>
        <v>3.4835687673992529E-7</v>
      </c>
      <c r="C2495" s="14">
        <f t="shared" si="42"/>
        <v>4.1246833725698682E-7</v>
      </c>
    </row>
    <row r="2496" spans="1:3">
      <c r="A2496">
        <f>calculations!$C$39/fugacity!B2496</f>
        <v>7.6034375055690483E-7</v>
      </c>
      <c r="B2496">
        <f>EXP(calculations!$C$44)*EXP(-calculations!$C$43*(fugacity!A2496-1000)/(calculations!$C$41*calculations!$C$42))</f>
        <v>3.4831023679449672E-7</v>
      </c>
      <c r="C2496" s="14">
        <f t="shared" si="42"/>
        <v>4.1203351376240811E-7</v>
      </c>
    </row>
    <row r="2497" spans="1:3">
      <c r="A2497">
        <f>calculations!$C$39/fugacity!B2497</f>
        <v>7.5986116125351014E-7</v>
      </c>
      <c r="B2497">
        <f>EXP(calculations!$C$44)*EXP(-calculations!$C$43*(fugacity!A2497-1000)/(calculations!$C$41*calculations!$C$42))</f>
        <v>3.4826360309348196E-7</v>
      </c>
      <c r="C2497" s="14">
        <f t="shared" si="42"/>
        <v>4.1159755816002818E-7</v>
      </c>
    </row>
    <row r="2498" spans="1:3">
      <c r="A2498">
        <f>calculations!$C$39/fugacity!B2498</f>
        <v>7.5937918415929764E-7</v>
      </c>
      <c r="B2498">
        <f>EXP(calculations!$C$44)*EXP(-calculations!$C$43*(fugacity!A2498-1000)/(calculations!$C$41*calculations!$C$42))</f>
        <v>3.48216975636045E-7</v>
      </c>
      <c r="C2498" s="14">
        <f t="shared" si="42"/>
        <v>4.1116220852325264E-7</v>
      </c>
    </row>
    <row r="2499" spans="1:3">
      <c r="A2499">
        <f>calculations!$C$39/fugacity!B2499</f>
        <v>7.5889954854892891E-7</v>
      </c>
      <c r="B2499">
        <f>EXP(calculations!$C$44)*EXP(-calculations!$C$43*(fugacity!A2499-1000)/(calculations!$C$41*calculations!$C$42))</f>
        <v>3.4817035442134996E-7</v>
      </c>
      <c r="C2499" s="14">
        <f t="shared" si="42"/>
        <v>4.1072919412757895E-7</v>
      </c>
    </row>
    <row r="2500" spans="1:3">
      <c r="A2500">
        <f>calculations!$C$39/fugacity!B2500</f>
        <v>7.5841879019160054E-7</v>
      </c>
      <c r="B2500">
        <f>EXP(calculations!$C$44)*EXP(-calculations!$C$43*(fugacity!A2500-1000)/(calculations!$C$41*calculations!$C$42))</f>
        <v>3.48123739448561E-7</v>
      </c>
      <c r="C2500" s="14">
        <f t="shared" si="42"/>
        <v>4.1029505074303954E-7</v>
      </c>
    </row>
    <row r="2501" spans="1:3">
      <c r="A2501">
        <f>calculations!$C$39/fugacity!B2501</f>
        <v>7.5793864056377418E-7</v>
      </c>
      <c r="B2501">
        <f>EXP(calculations!$C$44)*EXP(-calculations!$C$43*(fugacity!A2501-1000)/(calculations!$C$41*calculations!$C$42))</f>
        <v>3.480771307168425E-7</v>
      </c>
      <c r="C2501" s="14">
        <f t="shared" si="42"/>
        <v>4.0986150984693169E-7</v>
      </c>
    </row>
    <row r="2502" spans="1:3">
      <c r="A2502">
        <f>calculations!$C$39/fugacity!B2502</f>
        <v>7.5745737463391799E-7</v>
      </c>
      <c r="B2502">
        <f>EXP(calculations!$C$44)*EXP(-calculations!$C$43*(fugacity!A2502-1000)/(calculations!$C$41*calculations!$C$42))</f>
        <v>3.4803052822535866E-7</v>
      </c>
      <c r="C2502" s="14">
        <f t="shared" si="42"/>
        <v>4.0942684640855933E-7</v>
      </c>
    </row>
    <row r="2503" spans="1:3">
      <c r="A2503">
        <f>calculations!$C$39/fugacity!B2503</f>
        <v>7.5697844118106754E-7</v>
      </c>
      <c r="B2503">
        <f>EXP(calculations!$C$44)*EXP(-calculations!$C$43*(fugacity!A2503-1000)/(calculations!$C$41*calculations!$C$42))</f>
        <v>3.4798393197327425E-7</v>
      </c>
      <c r="C2503" s="14">
        <f t="shared" si="42"/>
        <v>4.0899450920779329E-7</v>
      </c>
    </row>
    <row r="2504" spans="1:3">
      <c r="A2504">
        <f>calculations!$C$39/fugacity!B2504</f>
        <v>7.5650011299610001E-7</v>
      </c>
      <c r="B2504">
        <f>EXP(calculations!$C$44)*EXP(-calculations!$C$43*(fugacity!A2504-1000)/(calculations!$C$41*calculations!$C$42))</f>
        <v>3.4793734195975373E-7</v>
      </c>
      <c r="C2504" s="14">
        <f t="shared" si="42"/>
        <v>4.0856277103634628E-7</v>
      </c>
    </row>
    <row r="2505" spans="1:3">
      <c r="A2505">
        <f>calculations!$C$39/fugacity!B2505</f>
        <v>7.5602067158954262E-7</v>
      </c>
      <c r="B2505">
        <f>EXP(calculations!$C$44)*EXP(-calculations!$C$43*(fugacity!A2505-1000)/(calculations!$C$41*calculations!$C$42))</f>
        <v>3.4789075818396197E-7</v>
      </c>
      <c r="C2505" s="14">
        <f t="shared" si="42"/>
        <v>4.0812991340558065E-7</v>
      </c>
    </row>
    <row r="2506" spans="1:3">
      <c r="A2506">
        <f>calculations!$C$39/fugacity!B2506</f>
        <v>7.5554183750206284E-7</v>
      </c>
      <c r="B2506">
        <f>EXP(calculations!$C$44)*EXP(-calculations!$C$43*(fugacity!A2506-1000)/(calculations!$C$41*calculations!$C$42))</f>
        <v>3.478441806450637E-7</v>
      </c>
      <c r="C2506" s="14">
        <f t="shared" si="42"/>
        <v>4.0769765685699914E-7</v>
      </c>
    </row>
    <row r="2507" spans="1:3">
      <c r="A2507">
        <f>calculations!$C$39/fugacity!B2507</f>
        <v>7.5506532257794876E-7</v>
      </c>
      <c r="B2507">
        <f>EXP(calculations!$C$44)*EXP(-calculations!$C$43*(fugacity!A2507-1000)/(calculations!$C$41*calculations!$C$42))</f>
        <v>3.4779760934222401E-7</v>
      </c>
      <c r="C2507" s="14">
        <f t="shared" si="42"/>
        <v>4.0726771323572475E-7</v>
      </c>
    </row>
    <row r="2508" spans="1:3">
      <c r="A2508">
        <f>calculations!$C$39/fugacity!B2508</f>
        <v>7.5458769750539861E-7</v>
      </c>
      <c r="B2508">
        <f>EXP(calculations!$C$44)*EXP(-calculations!$C$43*(fugacity!A2508-1000)/(calculations!$C$41*calculations!$C$42))</f>
        <v>3.4775104427460787E-7</v>
      </c>
      <c r="C2508" s="14">
        <f t="shared" si="42"/>
        <v>4.0683665323079074E-7</v>
      </c>
    </row>
    <row r="2509" spans="1:3">
      <c r="A2509">
        <f>calculations!$C$39/fugacity!B2509</f>
        <v>7.5411067630509861E-7</v>
      </c>
      <c r="B2509">
        <f>EXP(calculations!$C$44)*EXP(-calculations!$C$43*(fugacity!A2509-1000)/(calculations!$C$41*calculations!$C$42))</f>
        <v>3.477044854413806E-7</v>
      </c>
      <c r="C2509" s="14">
        <f t="shared" si="42"/>
        <v>4.0640619086371801E-7</v>
      </c>
    </row>
    <row r="2510" spans="1:3">
      <c r="A2510">
        <f>calculations!$C$39/fugacity!B2510</f>
        <v>7.5363425783253814E-7</v>
      </c>
      <c r="B2510">
        <f>EXP(calculations!$C$44)*EXP(-calculations!$C$43*(fugacity!A2510-1000)/(calculations!$C$41*calculations!$C$42))</f>
        <v>3.4765793284170743E-7</v>
      </c>
      <c r="C2510" s="14">
        <f t="shared" si="42"/>
        <v>4.0597632499083071E-7</v>
      </c>
    </row>
    <row r="2511" spans="1:3">
      <c r="A2511">
        <f>calculations!$C$39/fugacity!B2511</f>
        <v>7.531584409460969E-7</v>
      </c>
      <c r="B2511">
        <f>EXP(calculations!$C$44)*EXP(-calculations!$C$43*(fugacity!A2511-1000)/(calculations!$C$41*calculations!$C$42))</f>
        <v>3.4761138647475384E-7</v>
      </c>
      <c r="C2511" s="14">
        <f t="shared" si="42"/>
        <v>4.0554705447134306E-7</v>
      </c>
    </row>
    <row r="2512" spans="1:3">
      <c r="A2512">
        <f>calculations!$C$39/fugacity!B2512</f>
        <v>7.5268152230087034E-7</v>
      </c>
      <c r="B2512">
        <f>EXP(calculations!$C$44)*EXP(-calculations!$C$43*(fugacity!A2512-1000)/(calculations!$C$41*calculations!$C$42))</f>
        <v>3.4756484633968523E-7</v>
      </c>
      <c r="C2512" s="14">
        <f t="shared" si="42"/>
        <v>4.0511667596118512E-7</v>
      </c>
    </row>
    <row r="2513" spans="1:3">
      <c r="A2513">
        <f>calculations!$C$39/fugacity!B2513</f>
        <v>7.5220690731935348E-7</v>
      </c>
      <c r="B2513">
        <f>EXP(calculations!$C$44)*EXP(-calculations!$C$43*(fugacity!A2513-1000)/(calculations!$C$41*calculations!$C$42))</f>
        <v>3.4751831243566732E-7</v>
      </c>
      <c r="C2513" s="14">
        <f t="shared" si="42"/>
        <v>4.0468859488368617E-7</v>
      </c>
    </row>
    <row r="2514" spans="1:3">
      <c r="A2514">
        <f>calculations!$C$39/fugacity!B2514</f>
        <v>7.5173289051229084E-7</v>
      </c>
      <c r="B2514">
        <f>EXP(calculations!$C$44)*EXP(-calculations!$C$43*(fugacity!A2514-1000)/(calculations!$C$41*calculations!$C$42))</f>
        <v>3.4747178476186589E-7</v>
      </c>
      <c r="C2514" s="14">
        <f t="shared" si="42"/>
        <v>4.0426110575042495E-7</v>
      </c>
    </row>
    <row r="2515" spans="1:3">
      <c r="A2515">
        <f>calculations!$C$39/fugacity!B2515</f>
        <v>7.5125777497696753E-7</v>
      </c>
      <c r="B2515">
        <f>EXP(calculations!$C$44)*EXP(-calculations!$C$43*(fugacity!A2515-1000)/(calculations!$C$41*calculations!$C$42))</f>
        <v>3.4742526331744672E-7</v>
      </c>
      <c r="C2515" s="14">
        <f t="shared" si="42"/>
        <v>4.038325116595208E-7</v>
      </c>
    </row>
    <row r="2516" spans="1:3">
      <c r="A2516">
        <f>calculations!$C$39/fugacity!B2516</f>
        <v>7.5078325963406453E-7</v>
      </c>
      <c r="B2516">
        <f>EXP(calculations!$C$44)*EXP(-calculations!$C$43*(fugacity!A2516-1000)/(calculations!$C$41*calculations!$C$42))</f>
        <v>3.4737874810157586E-7</v>
      </c>
      <c r="C2516" s="14">
        <f t="shared" si="42"/>
        <v>4.0340451153248867E-7</v>
      </c>
    </row>
    <row r="2517" spans="1:3">
      <c r="A2517">
        <f>calculations!$C$39/fugacity!B2517</f>
        <v>7.5031103484059438E-7</v>
      </c>
      <c r="B2517">
        <f>EXP(calculations!$C$44)*EXP(-calculations!$C$43*(fugacity!A2517-1000)/(calculations!$C$41*calculations!$C$42))</f>
        <v>3.473322391134194E-7</v>
      </c>
      <c r="C2517" s="14">
        <f t="shared" si="42"/>
        <v>4.0297879572717498E-7</v>
      </c>
    </row>
    <row r="2518" spans="1:3">
      <c r="A2518">
        <f>calculations!$C$39/fugacity!B2518</f>
        <v>7.4983771434224728E-7</v>
      </c>
      <c r="B2518">
        <f>EXP(calculations!$C$44)*EXP(-calculations!$C$43*(fugacity!A2518-1000)/(calculations!$C$41*calculations!$C$42))</f>
        <v>3.4728573635214354E-7</v>
      </c>
      <c r="C2518" s="14">
        <f t="shared" si="42"/>
        <v>4.0255197799010373E-7</v>
      </c>
    </row>
    <row r="2519" spans="1:3">
      <c r="A2519">
        <f>calculations!$C$39/fugacity!B2519</f>
        <v>7.4936499063921831E-7</v>
      </c>
      <c r="B2519">
        <f>EXP(calculations!$C$44)*EXP(-calculations!$C$43*(fugacity!A2519-1000)/(calculations!$C$41*calculations!$C$42))</f>
        <v>3.4723923981691454E-7</v>
      </c>
      <c r="C2519" s="14">
        <f t="shared" si="42"/>
        <v>4.0212575082230377E-7</v>
      </c>
    </row>
    <row r="2520" spans="1:3">
      <c r="A2520">
        <f>calculations!$C$39/fugacity!B2520</f>
        <v>7.488911774980845E-7</v>
      </c>
      <c r="B2520">
        <f>EXP(calculations!$C$44)*EXP(-calculations!$C$43*(fugacity!A2520-1000)/(calculations!$C$41*calculations!$C$42))</f>
        <v>3.4719274950689881E-7</v>
      </c>
      <c r="C2520" s="14">
        <f t="shared" si="42"/>
        <v>4.0169842799118569E-7</v>
      </c>
    </row>
    <row r="2521" spans="1:3">
      <c r="A2521">
        <f>calculations!$C$39/fugacity!B2521</f>
        <v>7.4841964612585407E-7</v>
      </c>
      <c r="B2521">
        <f>EXP(calculations!$C$44)*EXP(-calculations!$C$43*(fugacity!A2521-1000)/(calculations!$C$41*calculations!$C$42))</f>
        <v>3.4714626542126298E-7</v>
      </c>
      <c r="C2521" s="14">
        <f t="shared" si="42"/>
        <v>4.0127338070459109E-7</v>
      </c>
    </row>
    <row r="2522" spans="1:3">
      <c r="A2522">
        <f>calculations!$C$39/fugacity!B2522</f>
        <v>7.4794870816942188E-7</v>
      </c>
      <c r="B2522">
        <f>EXP(calculations!$C$44)*EXP(-calculations!$C$43*(fugacity!A2522-1000)/(calculations!$C$41*calculations!$C$42))</f>
        <v>3.4709978755917362E-7</v>
      </c>
      <c r="C2522" s="14">
        <f t="shared" si="42"/>
        <v>4.0084892061024827E-7</v>
      </c>
    </row>
    <row r="2523" spans="1:3">
      <c r="A2523">
        <f>calculations!$C$39/fugacity!B2523</f>
        <v>7.4747668376346664E-7</v>
      </c>
      <c r="B2523">
        <f>EXP(calculations!$C$44)*EXP(-calculations!$C$43*(fugacity!A2523-1000)/(calculations!$C$41*calculations!$C$42))</f>
        <v>3.4705331591979751E-7</v>
      </c>
      <c r="C2523" s="14">
        <f t="shared" si="42"/>
        <v>4.0042336784366913E-7</v>
      </c>
    </row>
    <row r="2524" spans="1:3">
      <c r="A2524">
        <f>calculations!$C$39/fugacity!B2524</f>
        <v>7.4700693139229066E-7</v>
      </c>
      <c r="B2524">
        <f>EXP(calculations!$C$44)*EXP(-calculations!$C$43*(fugacity!A2524-1000)/(calculations!$C$41*calculations!$C$42))</f>
        <v>3.4700685050230154E-7</v>
      </c>
      <c r="C2524" s="14">
        <f t="shared" si="42"/>
        <v>4.0000008088998912E-7</v>
      </c>
    </row>
    <row r="2525" spans="1:3">
      <c r="A2525">
        <f>calculations!$C$39/fugacity!B2525</f>
        <v>7.4653609455929885E-7</v>
      </c>
      <c r="B2525">
        <f>EXP(calculations!$C$44)*EXP(-calculations!$C$43*(fugacity!A2525-1000)/(calculations!$C$41*calculations!$C$42))</f>
        <v>3.4696039130585261E-7</v>
      </c>
      <c r="C2525" s="14">
        <f t="shared" si="42"/>
        <v>3.9957570325344625E-7</v>
      </c>
    </row>
    <row r="2526" spans="1:3">
      <c r="A2526">
        <f>calculations!$C$39/fugacity!B2526</f>
        <v>7.4606585088728844E-7</v>
      </c>
      <c r="B2526">
        <f>EXP(calculations!$C$44)*EXP(-calculations!$C$43*(fugacity!A2526-1000)/(calculations!$C$41*calculations!$C$42))</f>
        <v>3.4691393832961797E-7</v>
      </c>
      <c r="C2526" s="14">
        <f t="shared" si="42"/>
        <v>3.9915191255767048E-7</v>
      </c>
    </row>
    <row r="2527" spans="1:3">
      <c r="A2527">
        <f>calculations!$C$39/fugacity!B2527</f>
        <v>7.4559619925606747E-7</v>
      </c>
      <c r="B2527">
        <f>EXP(calculations!$C$44)*EXP(-calculations!$C$43*(fugacity!A2527-1000)/(calculations!$C$41*calculations!$C$42))</f>
        <v>3.4686749157276457E-7</v>
      </c>
      <c r="C2527" s="14">
        <f t="shared" si="42"/>
        <v>3.987287076833029E-7</v>
      </c>
    </row>
    <row r="2528" spans="1:3">
      <c r="A2528">
        <f>calculations!$C$39/fugacity!B2528</f>
        <v>7.4512880675704317E-7</v>
      </c>
      <c r="B2528">
        <f>EXP(calculations!$C$44)*EXP(-calculations!$C$43*(fugacity!A2528-1000)/(calculations!$C$41*calculations!$C$42))</f>
        <v>3.4682105103445998E-7</v>
      </c>
      <c r="C2528" s="14">
        <f t="shared" si="42"/>
        <v>3.9830775572258319E-7</v>
      </c>
    </row>
    <row r="2529" spans="1:3">
      <c r="A2529">
        <f>calculations!$C$39/fugacity!B2529</f>
        <v>7.4465866764931072E-7</v>
      </c>
      <c r="B2529">
        <f>EXP(calculations!$C$44)*EXP(-calculations!$C$43*(fugacity!A2529-1000)/(calculations!$C$41*calculations!$C$42))</f>
        <v>3.4677461671387147E-7</v>
      </c>
      <c r="C2529" s="14">
        <f t="shared" si="42"/>
        <v>3.9788405093543925E-7</v>
      </c>
    </row>
    <row r="2530" spans="1:3">
      <c r="A2530">
        <f>calculations!$C$39/fugacity!B2530</f>
        <v>7.4419078544744974E-7</v>
      </c>
      <c r="B2530">
        <f>EXP(calculations!$C$44)*EXP(-calculations!$C$43*(fugacity!A2530-1000)/(calculations!$C$41*calculations!$C$42))</f>
        <v>3.4672818861016667E-7</v>
      </c>
      <c r="C2530" s="14">
        <f t="shared" si="42"/>
        <v>3.9746259683728308E-7</v>
      </c>
    </row>
    <row r="2531" spans="1:3">
      <c r="A2531">
        <f>calculations!$C$39/fugacity!B2531</f>
        <v>7.4372349083371034E-7</v>
      </c>
      <c r="B2531">
        <f>EXP(calculations!$C$44)*EXP(-calculations!$C$43*(fugacity!A2531-1000)/(calculations!$C$41*calculations!$C$42))</f>
        <v>3.4668176672251321E-7</v>
      </c>
      <c r="C2531" s="14">
        <f t="shared" si="42"/>
        <v>3.9704172411119713E-7</v>
      </c>
    </row>
    <row r="2532" spans="1:3">
      <c r="A2532">
        <f>calculations!$C$39/fugacity!B2532</f>
        <v>7.4325512286483397E-7</v>
      </c>
      <c r="B2532">
        <f>EXP(calculations!$C$44)*EXP(-calculations!$C$43*(fugacity!A2532-1000)/(calculations!$C$41*calculations!$C$42))</f>
        <v>3.4663535105007877E-7</v>
      </c>
      <c r="C2532" s="14">
        <f t="shared" si="42"/>
        <v>3.966197718147552E-7</v>
      </c>
    </row>
    <row r="2533" spans="1:3">
      <c r="A2533">
        <f>calculations!$C$39/fugacity!B2533</f>
        <v>7.4278900219278505E-7</v>
      </c>
      <c r="B2533">
        <f>EXP(calculations!$C$44)*EXP(-calculations!$C$43*(fugacity!A2533-1000)/(calculations!$C$41*calculations!$C$42))</f>
        <v>3.4658894159203135E-7</v>
      </c>
      <c r="C2533" s="14">
        <f t="shared" si="42"/>
        <v>3.9620006060075369E-7</v>
      </c>
    </row>
    <row r="2534" spans="1:3">
      <c r="A2534">
        <f>calculations!$C$39/fugacity!B2534</f>
        <v>7.4232181012356611E-7</v>
      </c>
      <c r="B2534">
        <f>EXP(calculations!$C$44)*EXP(-calculations!$C$43*(fugacity!A2534-1000)/(calculations!$C$41*calculations!$C$42))</f>
        <v>3.4654253834753881E-7</v>
      </c>
      <c r="C2534" s="14">
        <f t="shared" si="42"/>
        <v>3.957792717760273E-7</v>
      </c>
    </row>
    <row r="2535" spans="1:3">
      <c r="A2535">
        <f>calculations!$C$39/fugacity!B2535</f>
        <v>7.4185520538461455E-7</v>
      </c>
      <c r="B2535">
        <f>EXP(calculations!$C$44)*EXP(-calculations!$C$43*(fugacity!A2535-1000)/(calculations!$C$41*calculations!$C$42))</f>
        <v>3.4649614131576929E-7</v>
      </c>
      <c r="C2535" s="14">
        <f t="shared" si="42"/>
        <v>3.9535906406884526E-7</v>
      </c>
    </row>
    <row r="2536" spans="1:3">
      <c r="A2536">
        <f>calculations!$C$39/fugacity!B2536</f>
        <v>7.4139083838259178E-7</v>
      </c>
      <c r="B2536">
        <f>EXP(calculations!$C$44)*EXP(-calculations!$C$43*(fugacity!A2536-1000)/(calculations!$C$41*calculations!$C$42))</f>
        <v>3.4644975049589102E-7</v>
      </c>
      <c r="C2536" s="14">
        <f t="shared" si="42"/>
        <v>3.9494108788670076E-7</v>
      </c>
    </row>
    <row r="2537" spans="1:3">
      <c r="A2537">
        <f>calculations!$C$39/fugacity!B2537</f>
        <v>7.4092540291346818E-7</v>
      </c>
      <c r="B2537">
        <f>EXP(calculations!$C$44)*EXP(-calculations!$C$43*(fugacity!A2537-1000)/(calculations!$C$41*calculations!$C$42))</f>
        <v>3.4640336588707231E-7</v>
      </c>
      <c r="C2537" s="14">
        <f t="shared" si="42"/>
        <v>3.9452203702639587E-7</v>
      </c>
    </row>
    <row r="2538" spans="1:3">
      <c r="A2538">
        <f>calculations!$C$39/fugacity!B2538</f>
        <v>7.4046055146630031E-7</v>
      </c>
      <c r="B2538">
        <f>EXP(calculations!$C$44)*EXP(-calculations!$C$43*(fugacity!A2538-1000)/(calculations!$C$41*calculations!$C$42))</f>
        <v>3.4635698748848159E-7</v>
      </c>
      <c r="C2538" s="14">
        <f t="shared" si="42"/>
        <v>3.9410356397781872E-7</v>
      </c>
    </row>
    <row r="2539" spans="1:3">
      <c r="A2539">
        <f>calculations!$C$39/fugacity!B2539</f>
        <v>7.3999463763617461E-7</v>
      </c>
      <c r="B2539">
        <f>EXP(calculations!$C$44)*EXP(-calculations!$C$43*(fugacity!A2539-1000)/(calculations!$C$41*calculations!$C$42))</f>
        <v>3.4631061529928743E-7</v>
      </c>
      <c r="C2539" s="14">
        <f t="shared" si="42"/>
        <v>3.9368402233688718E-7</v>
      </c>
    </row>
    <row r="2540" spans="1:3">
      <c r="A2540">
        <f>calculations!$C$39/fugacity!B2540</f>
        <v>7.3953095300130922E-7</v>
      </c>
      <c r="B2540">
        <f>EXP(calculations!$C$44)*EXP(-calculations!$C$43*(fugacity!A2540-1000)/(calculations!$C$41*calculations!$C$42))</f>
        <v>3.4626424931865839E-7</v>
      </c>
      <c r="C2540" s="14">
        <f t="shared" si="42"/>
        <v>3.9326670368265083E-7</v>
      </c>
    </row>
    <row r="2541" spans="1:3">
      <c r="A2541">
        <f>calculations!$C$39/fugacity!B2541</f>
        <v>7.3906784909714557E-7</v>
      </c>
      <c r="B2541">
        <f>EXP(calculations!$C$44)*EXP(-calculations!$C$43*(fugacity!A2541-1000)/(calculations!$C$41*calculations!$C$42))</f>
        <v>3.4621788954576329E-7</v>
      </c>
      <c r="C2541" s="14">
        <f t="shared" si="42"/>
        <v>3.9284995955138228E-7</v>
      </c>
    </row>
    <row r="2542" spans="1:3">
      <c r="A2542">
        <f>calculations!$C$39/fugacity!B2542</f>
        <v>7.3860368570650196E-7</v>
      </c>
      <c r="B2542">
        <f>EXP(calculations!$C$44)*EXP(-calculations!$C$43*(fugacity!A2542-1000)/(calculations!$C$41*calculations!$C$42))</f>
        <v>3.4617153597977105E-7</v>
      </c>
      <c r="C2542" s="14">
        <f t="shared" si="42"/>
        <v>3.9243214972673091E-7</v>
      </c>
    </row>
    <row r="2543" spans="1:3">
      <c r="A2543">
        <f>calculations!$C$39/fugacity!B2543</f>
        <v>7.3814174204524192E-7</v>
      </c>
      <c r="B2543">
        <f>EXP(calculations!$C$44)*EXP(-calculations!$C$43*(fugacity!A2543-1000)/(calculations!$C$41*calculations!$C$42))</f>
        <v>3.4612518861985056E-7</v>
      </c>
      <c r="C2543" s="14">
        <f t="shared" si="42"/>
        <v>3.9201655342539136E-7</v>
      </c>
    </row>
    <row r="2544" spans="1:3">
      <c r="A2544">
        <f>calculations!$C$39/fugacity!B2544</f>
        <v>7.3767874082398625E-7</v>
      </c>
      <c r="B2544">
        <f>EXP(calculations!$C$44)*EXP(-calculations!$C$43*(fugacity!A2544-1000)/(calculations!$C$41*calculations!$C$42))</f>
        <v>3.4607884746517095E-7</v>
      </c>
      <c r="C2544" s="14">
        <f t="shared" si="42"/>
        <v>3.915998933588153E-7</v>
      </c>
    </row>
    <row r="2545" spans="1:3">
      <c r="A2545">
        <f>calculations!$C$39/fugacity!B2545</f>
        <v>7.3721632007593452E-7</v>
      </c>
      <c r="B2545">
        <f>EXP(calculations!$C$44)*EXP(-calculations!$C$43*(fugacity!A2545-1000)/(calculations!$C$41*calculations!$C$42))</f>
        <v>3.4603251251490147E-7</v>
      </c>
      <c r="C2545" s="14">
        <f t="shared" si="42"/>
        <v>3.9118380756103305E-7</v>
      </c>
    </row>
    <row r="2546" spans="1:3">
      <c r="A2546">
        <f>calculations!$C$39/fugacity!B2546</f>
        <v>7.3675447871014567E-7</v>
      </c>
      <c r="B2546">
        <f>EXP(calculations!$C$44)*EXP(-calculations!$C$43*(fugacity!A2546-1000)/(calculations!$C$41*calculations!$C$42))</f>
        <v>3.4598618376821141E-7</v>
      </c>
      <c r="C2546" s="14">
        <f t="shared" si="42"/>
        <v>3.9076829494193426E-7</v>
      </c>
    </row>
    <row r="2547" spans="1:3">
      <c r="A2547">
        <f>calculations!$C$39/fugacity!B2547</f>
        <v>7.3629321563841043E-7</v>
      </c>
      <c r="B2547">
        <f>EXP(calculations!$C$44)*EXP(-calculations!$C$43*(fugacity!A2547-1000)/(calculations!$C$41*calculations!$C$42))</f>
        <v>3.459398612242702E-7</v>
      </c>
      <c r="C2547" s="14">
        <f t="shared" si="42"/>
        <v>3.9035335441414023E-7</v>
      </c>
    </row>
    <row r="2548" spans="1:3">
      <c r="A2548">
        <f>calculations!$C$39/fugacity!B2548</f>
        <v>7.3583252977524315E-7</v>
      </c>
      <c r="B2548">
        <f>EXP(calculations!$C$44)*EXP(-calculations!$C$43*(fugacity!A2548-1000)/(calculations!$C$41*calculations!$C$42))</f>
        <v>3.4589354488224742E-7</v>
      </c>
      <c r="C2548" s="14">
        <f t="shared" si="42"/>
        <v>3.8993898489299574E-7</v>
      </c>
    </row>
    <row r="2549" spans="1:3">
      <c r="A2549">
        <f>calculations!$C$39/fugacity!B2549</f>
        <v>7.3537079522862015E-7</v>
      </c>
      <c r="B2549">
        <f>EXP(calculations!$C$44)*EXP(-calculations!$C$43*(fugacity!A2549-1000)/(calculations!$C$41*calculations!$C$42))</f>
        <v>3.4584723474131266E-7</v>
      </c>
      <c r="C2549" s="14">
        <f t="shared" si="42"/>
        <v>3.8952356048730748E-7</v>
      </c>
    </row>
    <row r="2550" spans="1:3">
      <c r="A2550">
        <f>calculations!$C$39/fugacity!B2550</f>
        <v>7.3491126256703576E-7</v>
      </c>
      <c r="B2550">
        <f>EXP(calculations!$C$44)*EXP(-calculations!$C$43*(fugacity!A2550-1000)/(calculations!$C$41*calculations!$C$42))</f>
        <v>3.4580093080063568E-7</v>
      </c>
      <c r="C2550" s="14">
        <f t="shared" si="42"/>
        <v>3.8911033176640007E-7</v>
      </c>
    </row>
    <row r="2551" spans="1:3">
      <c r="A2551">
        <f>calculations!$C$39/fugacity!B2551</f>
        <v>7.3445230387001634E-7</v>
      </c>
      <c r="B2551">
        <f>EXP(calculations!$C$44)*EXP(-calculations!$C$43*(fugacity!A2551-1000)/(calculations!$C$41*calculations!$C$42))</f>
        <v>3.4575463305938639E-7</v>
      </c>
      <c r="C2551" s="14">
        <f t="shared" si="42"/>
        <v>3.8869767081062996E-7</v>
      </c>
    </row>
    <row r="2552" spans="1:3">
      <c r="A2552">
        <f>calculations!$C$39/fugacity!B2552</f>
        <v>7.3399229933954036E-7</v>
      </c>
      <c r="B2552">
        <f>EXP(calculations!$C$44)*EXP(-calculations!$C$43*(fugacity!A2552-1000)/(calculations!$C$41*calculations!$C$42))</f>
        <v>3.4570834151673484E-7</v>
      </c>
      <c r="C2552" s="14">
        <f t="shared" si="42"/>
        <v>3.8828395782280552E-7</v>
      </c>
    </row>
    <row r="2553" spans="1:3">
      <c r="A2553">
        <f>calculations!$C$39/fugacity!B2553</f>
        <v>7.3353287067142402E-7</v>
      </c>
      <c r="B2553">
        <f>EXP(calculations!$C$44)*EXP(-calculations!$C$43*(fugacity!A2553-1000)/(calculations!$C$41*calculations!$C$42))</f>
        <v>3.45662056171851E-7</v>
      </c>
      <c r="C2553" s="14">
        <f t="shared" si="42"/>
        <v>3.8787081449957302E-7</v>
      </c>
    </row>
    <row r="2554" spans="1:3">
      <c r="A2554">
        <f>calculations!$C$39/fugacity!B2554</f>
        <v>7.3307401678499318E-7</v>
      </c>
      <c r="B2554">
        <f>EXP(calculations!$C$44)*EXP(-calculations!$C$43*(fugacity!A2554-1000)/(calculations!$C$41*calculations!$C$42))</f>
        <v>3.456157770239052E-7</v>
      </c>
      <c r="C2554" s="14">
        <f t="shared" si="42"/>
        <v>3.8745823976108798E-7</v>
      </c>
    </row>
    <row r="2555" spans="1:3">
      <c r="A2555">
        <f>calculations!$C$39/fugacity!B2555</f>
        <v>7.32615736602276E-7</v>
      </c>
      <c r="B2555">
        <f>EXP(calculations!$C$44)*EXP(-calculations!$C$43*(fugacity!A2555-1000)/(calculations!$C$41*calculations!$C$42))</f>
        <v>3.4556950407206762E-7</v>
      </c>
      <c r="C2555" s="14">
        <f t="shared" si="42"/>
        <v>3.8704623253020838E-7</v>
      </c>
    </row>
    <row r="2556" spans="1:3">
      <c r="A2556">
        <f>calculations!$C$39/fugacity!B2556</f>
        <v>7.3215802904799454E-7</v>
      </c>
      <c r="B2556">
        <f>EXP(calculations!$C$44)*EXP(-calculations!$C$43*(fugacity!A2556-1000)/(calculations!$C$41*calculations!$C$42))</f>
        <v>3.4552323731550879E-7</v>
      </c>
      <c r="C2556" s="14">
        <f t="shared" si="42"/>
        <v>3.8663479173248575E-7</v>
      </c>
    </row>
    <row r="2557" spans="1:3">
      <c r="A2557">
        <f>calculations!$C$39/fugacity!B2557</f>
        <v>7.3170089304955617E-7</v>
      </c>
      <c r="B2557">
        <f>EXP(calculations!$C$44)*EXP(-calculations!$C$43*(fugacity!A2557-1000)/(calculations!$C$41*calculations!$C$42))</f>
        <v>3.4547697675339921E-7</v>
      </c>
      <c r="C2557" s="14">
        <f t="shared" si="42"/>
        <v>3.8622391629615696E-7</v>
      </c>
    </row>
    <row r="2558" spans="1:3">
      <c r="A2558">
        <f>calculations!$C$39/fugacity!B2558</f>
        <v>7.3124432753704584E-7</v>
      </c>
      <c r="B2558">
        <f>EXP(calculations!$C$44)*EXP(-calculations!$C$43*(fugacity!A2558-1000)/(calculations!$C$41*calculations!$C$42))</f>
        <v>3.4543072238490957E-7</v>
      </c>
      <c r="C2558" s="14">
        <f t="shared" ref="C2558:C2621" si="43">A2558-B2558</f>
        <v>3.8581360515213626E-7</v>
      </c>
    </row>
    <row r="2559" spans="1:3">
      <c r="A2559">
        <f>calculations!$C$39/fugacity!B2559</f>
        <v>7.3078833144321642E-7</v>
      </c>
      <c r="B2559">
        <f>EXP(calculations!$C$44)*EXP(-calculations!$C$43*(fugacity!A2559-1000)/(calculations!$C$41*calculations!$C$42))</f>
        <v>3.453844742092107E-7</v>
      </c>
      <c r="C2559" s="14">
        <f t="shared" si="43"/>
        <v>3.8540385723400573E-7</v>
      </c>
    </row>
    <row r="2560" spans="1:3">
      <c r="A2560">
        <f>calculations!$C$39/fugacity!B2560</f>
        <v>7.30331301087573E-7</v>
      </c>
      <c r="B2560">
        <f>EXP(calculations!$C$44)*EXP(-calculations!$C$43*(fugacity!A2560-1000)/(calculations!$C$41*calculations!$C$42))</f>
        <v>3.4533823222547333E-7</v>
      </c>
      <c r="C2560" s="14">
        <f t="shared" si="43"/>
        <v>3.8499306886209967E-7</v>
      </c>
    </row>
    <row r="2561" spans="1:3">
      <c r="A2561">
        <f>calculations!$C$39/fugacity!B2561</f>
        <v>7.2987644263563394E-7</v>
      </c>
      <c r="B2561">
        <f>EXP(calculations!$C$44)*EXP(-calculations!$C$43*(fugacity!A2561-1000)/(calculations!$C$41*calculations!$C$42))</f>
        <v>3.4529199643286849E-7</v>
      </c>
      <c r="C2561" s="14">
        <f t="shared" si="43"/>
        <v>3.8458444620276545E-7</v>
      </c>
    </row>
    <row r="2562" spans="1:3">
      <c r="A2562">
        <f>calculations!$C$39/fugacity!B2562</f>
        <v>7.2942055179148248E-7</v>
      </c>
      <c r="B2562">
        <f>EXP(calculations!$C$44)*EXP(-calculations!$C$43*(fugacity!A2562-1000)/(calculations!$C$41*calculations!$C$42))</f>
        <v>3.4524576683056731E-7</v>
      </c>
      <c r="C2562" s="14">
        <f t="shared" si="43"/>
        <v>3.8417478496091517E-7</v>
      </c>
    </row>
    <row r="2563" spans="1:3">
      <c r="A2563">
        <f>calculations!$C$39/fugacity!B2563</f>
        <v>7.2896523010318566E-7</v>
      </c>
      <c r="B2563">
        <f>EXP(calculations!$C$44)*EXP(-calculations!$C$43*(fugacity!A2563-1000)/(calculations!$C$41*calculations!$C$42))</f>
        <v>3.4519954341774096E-7</v>
      </c>
      <c r="C2563" s="14">
        <f t="shared" si="43"/>
        <v>3.8376568668544471E-7</v>
      </c>
    </row>
    <row r="2564" spans="1:3">
      <c r="A2564">
        <f>calculations!$C$39/fugacity!B2564</f>
        <v>7.2851047650556663E-7</v>
      </c>
      <c r="B2564">
        <f>EXP(calculations!$C$44)*EXP(-calculations!$C$43*(fugacity!A2564-1000)/(calculations!$C$41*calculations!$C$42))</f>
        <v>3.4515332619356083E-7</v>
      </c>
      <c r="C2564" s="14">
        <f t="shared" si="43"/>
        <v>3.833571503120058E-7</v>
      </c>
    </row>
    <row r="2565" spans="1:3">
      <c r="A2565">
        <f>calculations!$C$39/fugacity!B2565</f>
        <v>7.2805628993610493E-7</v>
      </c>
      <c r="B2565">
        <f>EXP(calculations!$C$44)*EXP(-calculations!$C$43*(fugacity!A2565-1000)/(calculations!$C$41*calculations!$C$42))</f>
        <v>3.4510711515719827E-7</v>
      </c>
      <c r="C2565" s="14">
        <f t="shared" si="43"/>
        <v>3.8294917477890666E-7</v>
      </c>
    </row>
    <row r="2566" spans="1:3">
      <c r="A2566">
        <f>calculations!$C$39/fugacity!B2566</f>
        <v>7.2760266933492739E-7</v>
      </c>
      <c r="B2566">
        <f>EXP(calculations!$C$44)*EXP(-calculations!$C$43*(fugacity!A2566-1000)/(calculations!$C$41*calculations!$C$42))</f>
        <v>3.4506091030782481E-7</v>
      </c>
      <c r="C2566" s="14">
        <f t="shared" si="43"/>
        <v>3.8254175902710258E-7</v>
      </c>
    </row>
    <row r="2567" spans="1:3">
      <c r="A2567">
        <f>calculations!$C$39/fugacity!B2567</f>
        <v>7.2714961364480158E-7</v>
      </c>
      <c r="B2567">
        <f>EXP(calculations!$C$44)*EXP(-calculations!$C$43*(fugacity!A2567-1000)/(calculations!$C$41*calculations!$C$42))</f>
        <v>3.4501471164461222E-7</v>
      </c>
      <c r="C2567" s="14">
        <f t="shared" si="43"/>
        <v>3.8213490200018935E-7</v>
      </c>
    </row>
    <row r="2568" spans="1:3">
      <c r="A2568">
        <f>calculations!$C$39/fugacity!B2568</f>
        <v>7.2669553511193653E-7</v>
      </c>
      <c r="B2568">
        <f>EXP(calculations!$C$44)*EXP(-calculations!$C$43*(fugacity!A2568-1000)/(calculations!$C$41*calculations!$C$42))</f>
        <v>3.4496851916673216E-7</v>
      </c>
      <c r="C2568" s="14">
        <f t="shared" si="43"/>
        <v>3.8172701594520437E-7</v>
      </c>
    </row>
    <row r="2569" spans="1:3">
      <c r="A2569">
        <f>calculations!$C$39/fugacity!B2569</f>
        <v>7.2624360805563697E-7</v>
      </c>
      <c r="B2569">
        <f>EXP(calculations!$C$44)*EXP(-calculations!$C$43*(fugacity!A2569-1000)/(calculations!$C$41*calculations!$C$42))</f>
        <v>3.4492233287335654E-7</v>
      </c>
      <c r="C2569" s="14">
        <f t="shared" si="43"/>
        <v>3.8132127518228043E-7</v>
      </c>
    </row>
    <row r="2570" spans="1:3">
      <c r="A2570">
        <f>calculations!$C$39/fugacity!B2570</f>
        <v>7.2579066000061315E-7</v>
      </c>
      <c r="B2570">
        <f>EXP(calculations!$C$44)*EXP(-calculations!$C$43*(fugacity!A2570-1000)/(calculations!$C$41*calculations!$C$42))</f>
        <v>3.4487615276365729E-7</v>
      </c>
      <c r="C2570" s="14">
        <f t="shared" si="43"/>
        <v>3.8091450723695586E-7</v>
      </c>
    </row>
    <row r="2571" spans="1:3">
      <c r="A2571">
        <f>calculations!$C$39/fugacity!B2571</f>
        <v>7.2533985736597702E-7</v>
      </c>
      <c r="B2571">
        <f>EXP(calculations!$C$44)*EXP(-calculations!$C$43*(fugacity!A2571-1000)/(calculations!$C$41*calculations!$C$42))</f>
        <v>3.4482997883680664E-7</v>
      </c>
      <c r="C2571" s="14">
        <f t="shared" si="43"/>
        <v>3.8050987852917038E-7</v>
      </c>
    </row>
    <row r="2572" spans="1:3">
      <c r="A2572">
        <f>calculations!$C$39/fugacity!B2572</f>
        <v>7.2488803557237229E-7</v>
      </c>
      <c r="B2572">
        <f>EXP(calculations!$C$44)*EXP(-calculations!$C$43*(fugacity!A2572-1000)/(calculations!$C$41*calculations!$C$42))</f>
        <v>3.4478381109197666E-7</v>
      </c>
      <c r="C2572" s="14">
        <f t="shared" si="43"/>
        <v>3.8010422448039563E-7</v>
      </c>
    </row>
    <row r="2573" spans="1:3">
      <c r="A2573">
        <f>calculations!$C$39/fugacity!B2573</f>
        <v>7.2443677631741077E-7</v>
      </c>
      <c r="B2573">
        <f>EXP(calculations!$C$44)*EXP(-calculations!$C$43*(fugacity!A2573-1000)/(calculations!$C$41*calculations!$C$42))</f>
        <v>3.4473764952833966E-7</v>
      </c>
      <c r="C2573" s="14">
        <f t="shared" si="43"/>
        <v>3.7969912678907112E-7</v>
      </c>
    </row>
    <row r="2574" spans="1:3">
      <c r="A2574">
        <f>calculations!$C$39/fugacity!B2574</f>
        <v>7.2398607855116675E-7</v>
      </c>
      <c r="B2574">
        <f>EXP(calculations!$C$44)*EXP(-calculations!$C$43*(fugacity!A2574-1000)/(calculations!$C$41*calculations!$C$42))</f>
        <v>3.4469149414506817E-7</v>
      </c>
      <c r="C2574" s="14">
        <f t="shared" si="43"/>
        <v>3.7929458440609857E-7</v>
      </c>
    </row>
    <row r="2575" spans="1:3">
      <c r="A2575">
        <f>calculations!$C$39/fugacity!B2575</f>
        <v>7.2353594122632548E-7</v>
      </c>
      <c r="B2575">
        <f>EXP(calculations!$C$44)*EXP(-calculations!$C$43*(fugacity!A2575-1000)/(calculations!$C$41*calculations!$C$42))</f>
        <v>3.4464534494133466E-7</v>
      </c>
      <c r="C2575" s="14">
        <f t="shared" si="43"/>
        <v>3.7889059628499082E-7</v>
      </c>
    </row>
    <row r="2576" spans="1:3">
      <c r="A2576">
        <f>calculations!$C$39/fugacity!B2576</f>
        <v>7.2308479232754225E-7</v>
      </c>
      <c r="B2576">
        <f>EXP(calculations!$C$44)*EXP(-calculations!$C$43*(fugacity!A2576-1000)/(calculations!$C$41*calculations!$C$42))</f>
        <v>3.4459920191631179E-7</v>
      </c>
      <c r="C2576" s="14">
        <f t="shared" si="43"/>
        <v>3.7848559041123046E-7</v>
      </c>
    </row>
    <row r="2577" spans="1:3">
      <c r="A2577">
        <f>calculations!$C$39/fugacity!B2577</f>
        <v>7.226357747044315E-7</v>
      </c>
      <c r="B2577">
        <f>EXP(calculations!$C$44)*EXP(-calculations!$C$43*(fugacity!A2577-1000)/(calculations!$C$41*calculations!$C$42))</f>
        <v>3.4455306506917236E-7</v>
      </c>
      <c r="C2577" s="14">
        <f t="shared" si="43"/>
        <v>3.7808270963525913E-7</v>
      </c>
    </row>
    <row r="2578" spans="1:3">
      <c r="A2578">
        <f>calculations!$C$39/fugacity!B2578</f>
        <v>7.2218731439273591E-7</v>
      </c>
      <c r="B2578">
        <f>EXP(calculations!$C$44)*EXP(-calculations!$C$43*(fugacity!A2578-1000)/(calculations!$C$41*calculations!$C$42))</f>
        <v>3.4450693439908921E-7</v>
      </c>
      <c r="C2578" s="14">
        <f t="shared" si="43"/>
        <v>3.776803799936467E-7</v>
      </c>
    </row>
    <row r="2579" spans="1:3">
      <c r="A2579">
        <f>calculations!$C$39/fugacity!B2579</f>
        <v>7.2173784523217763E-7</v>
      </c>
      <c r="B2579">
        <f>EXP(calculations!$C$44)*EXP(-calculations!$C$43*(fugacity!A2579-1000)/(calculations!$C$41*calculations!$C$42))</f>
        <v>3.4446080990523531E-7</v>
      </c>
      <c r="C2579" s="14">
        <f t="shared" si="43"/>
        <v>3.7727703532694232E-7</v>
      </c>
    </row>
    <row r="2580" spans="1:3">
      <c r="A2580">
        <f>calculations!$C$39/fugacity!B2580</f>
        <v>7.2128893519767237E-7</v>
      </c>
      <c r="B2580">
        <f>EXP(calculations!$C$44)*EXP(-calculations!$C$43*(fugacity!A2580-1000)/(calculations!$C$41*calculations!$C$42))</f>
        <v>3.4441469158678374E-7</v>
      </c>
      <c r="C2580" s="14">
        <f t="shared" si="43"/>
        <v>3.7687424361088863E-7</v>
      </c>
    </row>
    <row r="2581" spans="1:3">
      <c r="A2581">
        <f>calculations!$C$39/fugacity!B2581</f>
        <v>7.2084214448080442E-7</v>
      </c>
      <c r="B2581">
        <f>EXP(calculations!$C$44)*EXP(-calculations!$C$43*(fugacity!A2581-1000)/(calculations!$C$41*calculations!$C$42))</f>
        <v>3.443685794429078E-7</v>
      </c>
      <c r="C2581" s="14">
        <f t="shared" si="43"/>
        <v>3.7647356503789662E-7</v>
      </c>
    </row>
    <row r="2582" spans="1:3">
      <c r="A2582">
        <f>calculations!$C$39/fugacity!B2582</f>
        <v>7.2039434763391517E-7</v>
      </c>
      <c r="B2582">
        <f>EXP(calculations!$C$44)*EXP(-calculations!$C$43*(fugacity!A2582-1000)/(calculations!$C$41*calculations!$C$42))</f>
        <v>3.4432247347278062E-7</v>
      </c>
      <c r="C2582" s="14">
        <f t="shared" si="43"/>
        <v>3.7607187416113455E-7</v>
      </c>
    </row>
    <row r="2583" spans="1:3">
      <c r="A2583">
        <f>calculations!$C$39/fugacity!B2583</f>
        <v>7.1994710679648792E-7</v>
      </c>
      <c r="B2583">
        <f>EXP(calculations!$C$44)*EXP(-calculations!$C$43*(fugacity!A2583-1000)/(calculations!$C$41*calculations!$C$42))</f>
        <v>3.4427637367557583E-7</v>
      </c>
      <c r="C2583" s="14">
        <f t="shared" si="43"/>
        <v>3.7567073312091209E-7</v>
      </c>
    </row>
    <row r="2584" spans="1:3">
      <c r="A2584">
        <f>calculations!$C$39/fugacity!B2584</f>
        <v>7.1950042093360659E-7</v>
      </c>
      <c r="B2584">
        <f>EXP(calculations!$C$44)*EXP(-calculations!$C$43*(fugacity!A2584-1000)/(calculations!$C$41*calculations!$C$42))</f>
        <v>3.4423028005046682E-7</v>
      </c>
      <c r="C2584" s="14">
        <f t="shared" si="43"/>
        <v>3.7527014088313977E-7</v>
      </c>
    </row>
    <row r="2585" spans="1:3">
      <c r="A2585">
        <f>calculations!$C$39/fugacity!B2585</f>
        <v>7.190527355135153E-7</v>
      </c>
      <c r="B2585">
        <f>EXP(calculations!$C$44)*EXP(-calculations!$C$43*(fugacity!A2585-1000)/(calculations!$C$41*calculations!$C$42))</f>
        <v>3.4418419259662726E-7</v>
      </c>
      <c r="C2585" s="14">
        <f t="shared" si="43"/>
        <v>3.7486854291688805E-7</v>
      </c>
    </row>
    <row r="2586" spans="1:3">
      <c r="A2586">
        <f>calculations!$C$39/fugacity!B2586</f>
        <v>7.1860715842996453E-7</v>
      </c>
      <c r="B2586">
        <f>EXP(calculations!$C$44)*EXP(-calculations!$C$43*(fugacity!A2586-1000)/(calculations!$C$41*calculations!$C$42))</f>
        <v>3.4413811131323097E-7</v>
      </c>
      <c r="C2586" s="14">
        <f t="shared" si="43"/>
        <v>3.7446904711673356E-7</v>
      </c>
    </row>
    <row r="2587" spans="1:3">
      <c r="A2587">
        <f>calculations!$C$39/fugacity!B2587</f>
        <v>7.1816058358116584E-7</v>
      </c>
      <c r="B2587">
        <f>EXP(calculations!$C$44)*EXP(-calculations!$C$43*(fugacity!A2587-1000)/(calculations!$C$41*calculations!$C$42))</f>
        <v>3.4409203619945178E-7</v>
      </c>
      <c r="C2587" s="14">
        <f t="shared" si="43"/>
        <v>3.7406854738171406E-7</v>
      </c>
    </row>
    <row r="2588" spans="1:3">
      <c r="A2588">
        <f>calculations!$C$39/fugacity!B2588</f>
        <v>7.1771611115368706E-7</v>
      </c>
      <c r="B2588">
        <f>EXP(calculations!$C$44)*EXP(-calculations!$C$43*(fugacity!A2588-1000)/(calculations!$C$41*calculations!$C$42))</f>
        <v>3.4404596725446367E-7</v>
      </c>
      <c r="C2588" s="14">
        <f t="shared" si="43"/>
        <v>3.7367014389922338E-7</v>
      </c>
    </row>
    <row r="2589" spans="1:3">
      <c r="A2589">
        <f>calculations!$C$39/fugacity!B2589</f>
        <v>7.1727064274881674E-7</v>
      </c>
      <c r="B2589">
        <f>EXP(calculations!$C$44)*EXP(-calculations!$C$43*(fugacity!A2589-1000)/(calculations!$C$41*calculations!$C$42))</f>
        <v>3.4399990447744074E-7</v>
      </c>
      <c r="C2589" s="14">
        <f t="shared" si="43"/>
        <v>3.73270738271376E-7</v>
      </c>
    </row>
    <row r="2590" spans="1:3">
      <c r="A2590">
        <f>calculations!$C$39/fugacity!B2590</f>
        <v>7.1682572698308889E-7</v>
      </c>
      <c r="B2590">
        <f>EXP(calculations!$C$44)*EXP(-calculations!$C$43*(fugacity!A2590-1000)/(calculations!$C$41*calculations!$C$42))</f>
        <v>3.4395384786755712E-7</v>
      </c>
      <c r="C2590" s="14">
        <f t="shared" si="43"/>
        <v>3.7287187911553176E-7</v>
      </c>
    </row>
    <row r="2591" spans="1:3">
      <c r="A2591">
        <f>calculations!$C$39/fugacity!B2591</f>
        <v>7.1638290480669063E-7</v>
      </c>
      <c r="B2591">
        <f>EXP(calculations!$C$44)*EXP(-calculations!$C$43*(fugacity!A2591-1000)/(calculations!$C$41*calculations!$C$42))</f>
        <v>3.4390779742398718E-7</v>
      </c>
      <c r="C2591" s="14">
        <f t="shared" si="43"/>
        <v>3.7247510738270346E-7</v>
      </c>
    </row>
    <row r="2592" spans="1:3">
      <c r="A2592">
        <f>calculations!$C$39/fugacity!B2592</f>
        <v>7.1593908932855182E-7</v>
      </c>
      <c r="B2592">
        <f>EXP(calculations!$C$44)*EXP(-calculations!$C$43*(fugacity!A2592-1000)/(calculations!$C$41*calculations!$C$42))</f>
        <v>3.4386175314590536E-7</v>
      </c>
      <c r="C2592" s="14">
        <f t="shared" si="43"/>
        <v>3.7207733618264646E-7</v>
      </c>
    </row>
    <row r="2593" spans="1:3">
      <c r="A2593">
        <f>calculations!$C$39/fugacity!B2593</f>
        <v>7.1549428525596657E-7</v>
      </c>
      <c r="B2593">
        <f>EXP(calculations!$C$44)*EXP(-calculations!$C$43*(fugacity!A2593-1000)/(calculations!$C$41*calculations!$C$42))</f>
        <v>3.4381571503248613E-7</v>
      </c>
      <c r="C2593" s="14">
        <f t="shared" si="43"/>
        <v>3.7167857022348044E-7</v>
      </c>
    </row>
    <row r="2594" spans="1:3">
      <c r="A2594">
        <f>calculations!$C$39/fugacity!B2594</f>
        <v>7.1505156979471767E-7</v>
      </c>
      <c r="B2594">
        <f>EXP(calculations!$C$44)*EXP(-calculations!$C$43*(fugacity!A2594-1000)/(calculations!$C$41*calculations!$C$42))</f>
        <v>3.4376968308290417E-7</v>
      </c>
      <c r="C2594" s="14">
        <f t="shared" si="43"/>
        <v>3.7128188671181349E-7</v>
      </c>
    </row>
    <row r="2595" spans="1:3">
      <c r="A2595">
        <f>calculations!$C$39/fugacity!B2595</f>
        <v>7.1460940185924125E-7</v>
      </c>
      <c r="B2595">
        <f>EXP(calculations!$C$44)*EXP(-calculations!$C$43*(fugacity!A2595-1000)/(calculations!$C$41*calculations!$C$42))</f>
        <v>3.4372365729633431E-7</v>
      </c>
      <c r="C2595" s="14">
        <f t="shared" si="43"/>
        <v>3.7088574456290694E-7</v>
      </c>
    </row>
    <row r="2596" spans="1:3">
      <c r="A2596">
        <f>calculations!$C$39/fugacity!B2596</f>
        <v>7.1416624797763477E-7</v>
      </c>
      <c r="B2596">
        <f>EXP(calculations!$C$44)*EXP(-calculations!$C$43*(fugacity!A2596-1000)/(calculations!$C$41*calculations!$C$42))</f>
        <v>3.4367763767195121E-7</v>
      </c>
      <c r="C2596" s="14">
        <f t="shared" si="43"/>
        <v>3.7048861030568357E-7</v>
      </c>
    </row>
    <row r="2597" spans="1:3">
      <c r="A2597">
        <f>calculations!$C$39/fugacity!B2597</f>
        <v>7.1372517394325132E-7</v>
      </c>
      <c r="B2597">
        <f>EXP(calculations!$C$44)*EXP(-calculations!$C$43*(fugacity!A2597-1000)/(calculations!$C$41*calculations!$C$42))</f>
        <v>3.4363162420893002E-7</v>
      </c>
      <c r="C2597" s="14">
        <f t="shared" si="43"/>
        <v>3.700935497343213E-7</v>
      </c>
    </row>
    <row r="2598" spans="1:3">
      <c r="A2598">
        <f>calculations!$C$39/fugacity!B2598</f>
        <v>7.1328311572426607E-7</v>
      </c>
      <c r="B2598">
        <f>EXP(calculations!$C$44)*EXP(-calculations!$C$43*(fugacity!A2598-1000)/(calculations!$C$41*calculations!$C$42))</f>
        <v>3.4358561690644569E-7</v>
      </c>
      <c r="C2598" s="14">
        <f t="shared" si="43"/>
        <v>3.6969749881782038E-7</v>
      </c>
    </row>
    <row r="2599" spans="1:3">
      <c r="A2599">
        <f>calculations!$C$39/fugacity!B2599</f>
        <v>7.1284160475936982E-7</v>
      </c>
      <c r="B2599">
        <f>EXP(calculations!$C$44)*EXP(-calculations!$C$43*(fugacity!A2599-1000)/(calculations!$C$41*calculations!$C$42))</f>
        <v>3.4353961576367357E-7</v>
      </c>
      <c r="C2599" s="14">
        <f t="shared" si="43"/>
        <v>3.6930198899569625E-7</v>
      </c>
    </row>
    <row r="2600" spans="1:3">
      <c r="A2600">
        <f>calculations!$C$39/fugacity!B2600</f>
        <v>7.1240064003296604E-7</v>
      </c>
      <c r="B2600">
        <f>EXP(calculations!$C$44)*EXP(-calculations!$C$43*(fugacity!A2600-1000)/(calculations!$C$41*calculations!$C$42))</f>
        <v>3.4349362077978882E-7</v>
      </c>
      <c r="C2600" s="14">
        <f t="shared" si="43"/>
        <v>3.6890701925317722E-7</v>
      </c>
    </row>
    <row r="2601" spans="1:3">
      <c r="A2601">
        <f>calculations!$C$39/fugacity!B2601</f>
        <v>7.1196022053197018E-7</v>
      </c>
      <c r="B2601">
        <f>EXP(calculations!$C$44)*EXP(-calculations!$C$43*(fugacity!A2601-1000)/(calculations!$C$41*calculations!$C$42))</f>
        <v>3.4344763195396694E-7</v>
      </c>
      <c r="C2601" s="14">
        <f t="shared" si="43"/>
        <v>3.6851258857800324E-7</v>
      </c>
    </row>
    <row r="2602" spans="1:3">
      <c r="A2602">
        <f>calculations!$C$39/fugacity!B2602</f>
        <v>7.1152034524580112E-7</v>
      </c>
      <c r="B2602">
        <f>EXP(calculations!$C$44)*EXP(-calculations!$C$43*(fugacity!A2602-1000)/(calculations!$C$41*calculations!$C$42))</f>
        <v>3.4340164928538342E-7</v>
      </c>
      <c r="C2602" s="14">
        <f t="shared" si="43"/>
        <v>3.681186959604177E-7</v>
      </c>
    </row>
    <row r="2603" spans="1:3">
      <c r="A2603">
        <f>calculations!$C$39/fugacity!B2603</f>
        <v>7.1108101316637358E-7</v>
      </c>
      <c r="B2603">
        <f>EXP(calculations!$C$44)*EXP(-calculations!$C$43*(fugacity!A2603-1000)/(calculations!$C$41*calculations!$C$42))</f>
        <v>3.4335567277321392E-7</v>
      </c>
      <c r="C2603" s="14">
        <f t="shared" si="43"/>
        <v>3.6772534039315967E-7</v>
      </c>
    </row>
    <row r="2604" spans="1:3">
      <c r="A2604">
        <f>calculations!$C$39/fugacity!B2604</f>
        <v>7.1064222328809081E-7</v>
      </c>
      <c r="B2604">
        <f>EXP(calculations!$C$44)*EXP(-calculations!$C$43*(fugacity!A2604-1000)/(calculations!$C$41*calculations!$C$42))</f>
        <v>3.4330970241663417E-7</v>
      </c>
      <c r="C2604" s="14">
        <f t="shared" si="43"/>
        <v>3.6733252087145664E-7</v>
      </c>
    </row>
    <row r="2605" spans="1:3">
      <c r="A2605">
        <f>calculations!$C$39/fugacity!B2605</f>
        <v>7.1020245911482465E-7</v>
      </c>
      <c r="B2605">
        <f>EXP(calculations!$C$44)*EXP(-calculations!$C$43*(fugacity!A2605-1000)/(calculations!$C$41*calculations!$C$42))</f>
        <v>3.4326373821481997E-7</v>
      </c>
      <c r="C2605" s="14">
        <f t="shared" si="43"/>
        <v>3.6693872090000468E-7</v>
      </c>
    </row>
    <row r="2606" spans="1:3">
      <c r="A2606">
        <f>calculations!$C$39/fugacity!B2606</f>
        <v>7.0976475249941603E-7</v>
      </c>
      <c r="B2606">
        <f>EXP(calculations!$C$44)*EXP(-calculations!$C$43*(fugacity!A2606-1000)/(calculations!$C$41*calculations!$C$42))</f>
        <v>3.4321778016694735E-7</v>
      </c>
      <c r="C2606" s="14">
        <f t="shared" si="43"/>
        <v>3.6654697233246867E-7</v>
      </c>
    </row>
    <row r="2607" spans="1:3">
      <c r="A2607">
        <f>calculations!$C$39/fugacity!B2607</f>
        <v>7.0932607332466874E-7</v>
      </c>
      <c r="B2607">
        <f>EXP(calculations!$C$44)*EXP(-calculations!$C$43*(fugacity!A2607-1000)/(calculations!$C$41*calculations!$C$42))</f>
        <v>3.4317182827219243E-7</v>
      </c>
      <c r="C2607" s="14">
        <f t="shared" si="43"/>
        <v>3.6615424505247631E-7</v>
      </c>
    </row>
    <row r="2608" spans="1:3">
      <c r="A2608">
        <f>calculations!$C$39/fugacity!B2608</f>
        <v>7.0888793607751513E-7</v>
      </c>
      <c r="B2608">
        <f>EXP(calculations!$C$44)*EXP(-calculations!$C$43*(fugacity!A2608-1000)/(calculations!$C$41*calculations!$C$42))</f>
        <v>3.4312588252973125E-7</v>
      </c>
      <c r="C2608" s="14">
        <f t="shared" si="43"/>
        <v>3.6576205354778388E-7</v>
      </c>
    </row>
    <row r="2609" spans="1:3">
      <c r="A2609">
        <f>calculations!$C$39/fugacity!B2609</f>
        <v>7.0845033975435974E-7</v>
      </c>
      <c r="B2609">
        <f>EXP(calculations!$C$44)*EXP(-calculations!$C$43*(fugacity!A2609-1000)/(calculations!$C$41*calculations!$C$42))</f>
        <v>3.4307994293874028E-7</v>
      </c>
      <c r="C2609" s="14">
        <f t="shared" si="43"/>
        <v>3.6537039681561946E-7</v>
      </c>
    </row>
    <row r="2610" spans="1:3">
      <c r="A2610">
        <f>calculations!$C$39/fugacity!B2610</f>
        <v>7.0801328335408417E-7</v>
      </c>
      <c r="B2610">
        <f>EXP(calculations!$C$44)*EXP(-calculations!$C$43*(fugacity!A2610-1000)/(calculations!$C$41*calculations!$C$42))</f>
        <v>3.4303400949839583E-7</v>
      </c>
      <c r="C2610" s="14">
        <f t="shared" si="43"/>
        <v>3.6497927385568834E-7</v>
      </c>
    </row>
    <row r="2611" spans="1:3">
      <c r="A2611">
        <f>calculations!$C$39/fugacity!B2611</f>
        <v>7.0757676587803838E-7</v>
      </c>
      <c r="B2611">
        <f>EXP(calculations!$C$44)*EXP(-calculations!$C$43*(fugacity!A2611-1000)/(calculations!$C$41*calculations!$C$42))</f>
        <v>3.4298808220787439E-7</v>
      </c>
      <c r="C2611" s="14">
        <f t="shared" si="43"/>
        <v>3.64588683670164E-7</v>
      </c>
    </row>
    <row r="2612" spans="1:3">
      <c r="A2612">
        <f>calculations!$C$39/fugacity!B2612</f>
        <v>7.0714078633003412E-7</v>
      </c>
      <c r="B2612">
        <f>EXP(calculations!$C$44)*EXP(-calculations!$C$43*(fugacity!A2612-1000)/(calculations!$C$41*calculations!$C$42))</f>
        <v>3.4294216106635267E-7</v>
      </c>
      <c r="C2612" s="14">
        <f t="shared" si="43"/>
        <v>3.6419862526368144E-7</v>
      </c>
    </row>
    <row r="2613" spans="1:3">
      <c r="A2613">
        <f>calculations!$C$39/fugacity!B2613</f>
        <v>7.0670534371633645E-7</v>
      </c>
      <c r="B2613">
        <f>EXP(calculations!$C$44)*EXP(-calculations!$C$43*(fugacity!A2613-1000)/(calculations!$C$41*calculations!$C$42))</f>
        <v>3.4289624607300733E-7</v>
      </c>
      <c r="C2613" s="14">
        <f t="shared" si="43"/>
        <v>3.6380909764332913E-7</v>
      </c>
    </row>
    <row r="2614" spans="1:3">
      <c r="A2614">
        <f>calculations!$C$39/fugacity!B2614</f>
        <v>7.0626893829356468E-7</v>
      </c>
      <c r="B2614">
        <f>EXP(calculations!$C$44)*EXP(-calculations!$C$43*(fugacity!A2614-1000)/(calculations!$C$41*calculations!$C$42))</f>
        <v>3.4285033722701529E-7</v>
      </c>
      <c r="C2614" s="14">
        <f t="shared" si="43"/>
        <v>3.6341860106654938E-7</v>
      </c>
    </row>
    <row r="2615" spans="1:3">
      <c r="A2615">
        <f>calculations!$C$39/fugacity!B2615</f>
        <v>7.0583456842001485E-7</v>
      </c>
      <c r="B2615">
        <f>EXP(calculations!$C$44)*EXP(-calculations!$C$43*(fugacity!A2615-1000)/(calculations!$C$41*calculations!$C$42))</f>
        <v>3.4280443452755347E-7</v>
      </c>
      <c r="C2615" s="14">
        <f t="shared" si="43"/>
        <v>3.6303013389246138E-7</v>
      </c>
    </row>
    <row r="2616" spans="1:3">
      <c r="A2616">
        <f>calculations!$C$39/fugacity!B2616</f>
        <v>7.0539923744758845E-7</v>
      </c>
      <c r="B2616">
        <f>EXP(calculations!$C$44)*EXP(-calculations!$C$43*(fugacity!A2616-1000)/(calculations!$C$41*calculations!$C$42))</f>
        <v>3.4275853797379897E-7</v>
      </c>
      <c r="C2616" s="14">
        <f t="shared" si="43"/>
        <v>3.6264069947378948E-7</v>
      </c>
    </row>
    <row r="2617" spans="1:3">
      <c r="A2617">
        <f>calculations!$C$39/fugacity!B2617</f>
        <v>7.0496444313418072E-7</v>
      </c>
      <c r="B2617">
        <f>EXP(calculations!$C$44)*EXP(-calculations!$C$43*(fugacity!A2617-1000)/(calculations!$C$41*calculations!$C$42))</f>
        <v>3.4271264756492889E-7</v>
      </c>
      <c r="C2617" s="14">
        <f t="shared" si="43"/>
        <v>3.6225179556925183E-7</v>
      </c>
    </row>
    <row r="2618" spans="1:3">
      <c r="A2618">
        <f>calculations!$C$39/fugacity!B2618</f>
        <v>7.045301844880444E-7</v>
      </c>
      <c r="B2618">
        <f>EXP(calculations!$C$44)*EXP(-calculations!$C$43*(fugacity!A2618-1000)/(calculations!$C$41*calculations!$C$42))</f>
        <v>3.426667633001206E-7</v>
      </c>
      <c r="C2618" s="14">
        <f t="shared" si="43"/>
        <v>3.618634211879238E-7</v>
      </c>
    </row>
    <row r="2619" spans="1:3">
      <c r="A2619">
        <f>calculations!$C$39/fugacity!B2619</f>
        <v>7.0409646051987476E-7</v>
      </c>
      <c r="B2619">
        <f>EXP(calculations!$C$44)*EXP(-calculations!$C$43*(fugacity!A2619-1000)/(calculations!$C$41*calculations!$C$42))</f>
        <v>3.4262088517855144E-7</v>
      </c>
      <c r="C2619" s="14">
        <f t="shared" si="43"/>
        <v>3.6147557534132333E-7</v>
      </c>
    </row>
    <row r="2620" spans="1:3">
      <c r="A2620">
        <f>calculations!$C$39/fugacity!B2620</f>
        <v>7.0366327024280135E-7</v>
      </c>
      <c r="B2620">
        <f>EXP(calculations!$C$44)*EXP(-calculations!$C$43*(fugacity!A2620-1000)/(calculations!$C$41*calculations!$C$42))</f>
        <v>3.4257501319939897E-7</v>
      </c>
      <c r="C2620" s="14">
        <f t="shared" si="43"/>
        <v>3.6108825704340238E-7</v>
      </c>
    </row>
    <row r="2621" spans="1:3">
      <c r="A2621">
        <f>calculations!$C$39/fugacity!B2621</f>
        <v>7.0323061267238108E-7</v>
      </c>
      <c r="B2621">
        <f>EXP(calculations!$C$44)*EXP(-calculations!$C$43*(fugacity!A2621-1000)/(calculations!$C$41*calculations!$C$42))</f>
        <v>3.4252914736184079E-7</v>
      </c>
      <c r="C2621" s="14">
        <f t="shared" si="43"/>
        <v>3.6070146531054029E-7</v>
      </c>
    </row>
    <row r="2622" spans="1:3">
      <c r="A2622">
        <f>calculations!$C$39/fugacity!B2622</f>
        <v>7.0279848682659053E-7</v>
      </c>
      <c r="B2622">
        <f>EXP(calculations!$C$44)*EXP(-calculations!$C$43*(fugacity!A2622-1000)/(calculations!$C$41*calculations!$C$42))</f>
        <v>3.4248328766505463E-7</v>
      </c>
      <c r="C2622" s="14">
        <f t="shared" ref="C2622:C2685" si="44">A2622-B2622</f>
        <v>3.6031519916153589E-7</v>
      </c>
    </row>
    <row r="2623" spans="1:3">
      <c r="A2623">
        <f>calculations!$C$39/fugacity!B2623</f>
        <v>7.0236540949508327E-7</v>
      </c>
      <c r="B2623">
        <f>EXP(calculations!$C$44)*EXP(-calculations!$C$43*(fugacity!A2623-1000)/(calculations!$C$41*calculations!$C$42))</f>
        <v>3.4243743410821836E-7</v>
      </c>
      <c r="C2623" s="14">
        <f t="shared" si="44"/>
        <v>3.5992797538686492E-7</v>
      </c>
    </row>
    <row r="2624" spans="1:3">
      <c r="A2624">
        <f>calculations!$C$39/fugacity!B2624</f>
        <v>7.0193434598094946E-7</v>
      </c>
      <c r="B2624">
        <f>EXP(calculations!$C$44)*EXP(-calculations!$C$43*(fugacity!A2624-1000)/(calculations!$C$41*calculations!$C$42))</f>
        <v>3.4239158669050985E-7</v>
      </c>
      <c r="C2624" s="14">
        <f t="shared" si="44"/>
        <v>3.5954275929043961E-7</v>
      </c>
    </row>
    <row r="2625" spans="1:3">
      <c r="A2625">
        <f>calculations!$C$39/fugacity!B2625</f>
        <v>7.0150233266627714E-7</v>
      </c>
      <c r="B2625">
        <f>EXP(calculations!$C$44)*EXP(-calculations!$C$43*(fugacity!A2625-1000)/(calculations!$C$41*calculations!$C$42))</f>
        <v>3.4234574541110719E-7</v>
      </c>
      <c r="C2625" s="14">
        <f t="shared" si="44"/>
        <v>3.5915658725516995E-7</v>
      </c>
    </row>
    <row r="2626" spans="1:3">
      <c r="A2626">
        <f>calculations!$C$39/fugacity!B2626</f>
        <v>7.0107085079933597E-7</v>
      </c>
      <c r="B2626">
        <f>EXP(calculations!$C$44)*EXP(-calculations!$C$43*(fugacity!A2626-1000)/(calculations!$C$41*calculations!$C$42))</f>
        <v>3.4229991026918859E-7</v>
      </c>
      <c r="C2626" s="14">
        <f t="shared" si="44"/>
        <v>3.5877094053014738E-7</v>
      </c>
    </row>
    <row r="2627" spans="1:3">
      <c r="A2627">
        <f>calculations!$C$39/fugacity!B2627</f>
        <v>7.0063989940007612E-7</v>
      </c>
      <c r="B2627">
        <f>EXP(calculations!$C$44)*EXP(-calculations!$C$43*(fugacity!A2627-1000)/(calculations!$C$41*calculations!$C$42))</f>
        <v>3.4225408126393231E-7</v>
      </c>
      <c r="C2627" s="14">
        <f t="shared" si="44"/>
        <v>3.5838581813614381E-7</v>
      </c>
    </row>
    <row r="2628" spans="1:3">
      <c r="A2628">
        <f>calculations!$C$39/fugacity!B2628</f>
        <v>7.0020947749085597E-7</v>
      </c>
      <c r="B2628">
        <f>EXP(calculations!$C$44)*EXP(-calculations!$C$43*(fugacity!A2628-1000)/(calculations!$C$41*calculations!$C$42))</f>
        <v>3.4220825839451674E-7</v>
      </c>
      <c r="C2628" s="14">
        <f t="shared" si="44"/>
        <v>3.5800121909633923E-7</v>
      </c>
    </row>
    <row r="2629" spans="1:3">
      <c r="A2629">
        <f>calculations!$C$39/fugacity!B2629</f>
        <v>6.997795840964346E-7</v>
      </c>
      <c r="B2629">
        <f>EXP(calculations!$C$44)*EXP(-calculations!$C$43*(fugacity!A2629-1000)/(calculations!$C$41*calculations!$C$42))</f>
        <v>3.4216244166012036E-7</v>
      </c>
      <c r="C2629" s="14">
        <f t="shared" si="44"/>
        <v>3.5761714243631425E-7</v>
      </c>
    </row>
    <row r="2630" spans="1:3">
      <c r="A2630">
        <f>calculations!$C$39/fugacity!B2630</f>
        <v>6.9935021824396494E-7</v>
      </c>
      <c r="B2630">
        <f>EXP(calculations!$C$44)*EXP(-calculations!$C$43*(fugacity!A2630-1000)/(calculations!$C$41*calculations!$C$42))</f>
        <v>3.4211663105992181E-7</v>
      </c>
      <c r="C2630" s="14">
        <f t="shared" si="44"/>
        <v>3.5723358718404313E-7</v>
      </c>
    </row>
    <row r="2631" spans="1:3">
      <c r="A2631">
        <f>calculations!$C$39/fugacity!B2631</f>
        <v>6.9891991123895139E-7</v>
      </c>
      <c r="B2631">
        <f>EXP(calculations!$C$44)*EXP(-calculations!$C$43*(fugacity!A2631-1000)/(calculations!$C$41*calculations!$C$42))</f>
        <v>3.4207082659309975E-7</v>
      </c>
      <c r="C2631" s="14">
        <f t="shared" si="44"/>
        <v>3.5684908464585165E-7</v>
      </c>
    </row>
    <row r="2632" spans="1:3">
      <c r="A2632">
        <f>calculations!$C$39/fugacity!B2632</f>
        <v>6.984915993597318E-7</v>
      </c>
      <c r="B2632">
        <f>EXP(calculations!$C$44)*EXP(-calculations!$C$43*(fugacity!A2632-1000)/(calculations!$C$41*calculations!$C$42))</f>
        <v>3.4202502825883311E-7</v>
      </c>
      <c r="C2632" s="14">
        <f t="shared" si="44"/>
        <v>3.5646657110089869E-7</v>
      </c>
    </row>
    <row r="2633" spans="1:3">
      <c r="A2633">
        <f>calculations!$C$39/fugacity!B2633</f>
        <v>6.9806234799041311E-7</v>
      </c>
      <c r="B2633">
        <f>EXP(calculations!$C$44)*EXP(-calculations!$C$43*(fugacity!A2633-1000)/(calculations!$C$41*calculations!$C$42))</f>
        <v>3.4197923605630072E-7</v>
      </c>
      <c r="C2633" s="14">
        <f t="shared" si="44"/>
        <v>3.5608311193411239E-7</v>
      </c>
    </row>
    <row r="2634" spans="1:3">
      <c r="A2634">
        <f>calculations!$C$39/fugacity!B2634</f>
        <v>6.9763508620838652E-7</v>
      </c>
      <c r="B2634">
        <f>EXP(calculations!$C$44)*EXP(-calculations!$C$43*(fugacity!A2634-1000)/(calculations!$C$41*calculations!$C$42))</f>
        <v>3.4193344998468174E-7</v>
      </c>
      <c r="C2634" s="14">
        <f t="shared" si="44"/>
        <v>3.5570163622370478E-7</v>
      </c>
    </row>
    <row r="2635" spans="1:3">
      <c r="A2635">
        <f>calculations!$C$39/fugacity!B2635</f>
        <v>6.9720688659496977E-7</v>
      </c>
      <c r="B2635">
        <f>EXP(calculations!$C$44)*EXP(-calculations!$C$43*(fugacity!A2635-1000)/(calculations!$C$41*calculations!$C$42))</f>
        <v>3.4188767004315529E-7</v>
      </c>
      <c r="C2635" s="14">
        <f t="shared" si="44"/>
        <v>3.5531921655181449E-7</v>
      </c>
    </row>
    <row r="2636" spans="1:3">
      <c r="A2636">
        <f>calculations!$C$39/fugacity!B2636</f>
        <v>6.9677921230615521E-7</v>
      </c>
      <c r="B2636">
        <f>EXP(calculations!$C$44)*EXP(-calculations!$C$43*(fugacity!A2636-1000)/(calculations!$C$41*calculations!$C$42))</f>
        <v>3.4184189623090054E-7</v>
      </c>
      <c r="C2636" s="14">
        <f t="shared" si="44"/>
        <v>3.5493731607525467E-7</v>
      </c>
    </row>
    <row r="2637" spans="1:3">
      <c r="A2637">
        <f>calculations!$C$39/fugacity!B2637</f>
        <v>6.9635206237581579E-7</v>
      </c>
      <c r="B2637">
        <f>EXP(calculations!$C$44)*EXP(-calculations!$C$43*(fugacity!A2637-1000)/(calculations!$C$41*calculations!$C$42))</f>
        <v>3.4179612854709698E-7</v>
      </c>
      <c r="C2637" s="14">
        <f t="shared" si="44"/>
        <v>3.5455593382871881E-7</v>
      </c>
    </row>
    <row r="2638" spans="1:3">
      <c r="A2638">
        <f>calculations!$C$39/fugacity!B2638</f>
        <v>6.9592543584019244E-7</v>
      </c>
      <c r="B2638">
        <f>EXP(calculations!$C$44)*EXP(-calculations!$C$43*(fugacity!A2638-1000)/(calculations!$C$41*calculations!$C$42))</f>
        <v>3.4175036699092405E-7</v>
      </c>
      <c r="C2638" s="14">
        <f t="shared" si="44"/>
        <v>3.5417506884926839E-7</v>
      </c>
    </row>
    <row r="2639" spans="1:3">
      <c r="A2639">
        <f>calculations!$C$39/fugacity!B2639</f>
        <v>6.9549787835114352E-7</v>
      </c>
      <c r="B2639">
        <f>EXP(calculations!$C$44)*EXP(-calculations!$C$43*(fugacity!A2639-1000)/(calculations!$C$41*calculations!$C$42))</f>
        <v>3.4170461156156145E-7</v>
      </c>
      <c r="C2639" s="14">
        <f t="shared" si="44"/>
        <v>3.5379326678958207E-7</v>
      </c>
    </row>
    <row r="2640" spans="1:3">
      <c r="A2640">
        <f>calculations!$C$39/fugacity!B2640</f>
        <v>6.9507229750124499E-7</v>
      </c>
      <c r="B2640">
        <f>EXP(calculations!$C$44)*EXP(-calculations!$C$43*(fugacity!A2640-1000)/(calculations!$C$41*calculations!$C$42))</f>
        <v>3.4165886225818872E-7</v>
      </c>
      <c r="C2640" s="14">
        <f t="shared" si="44"/>
        <v>3.5341343524305627E-7</v>
      </c>
    </row>
    <row r="2641" spans="1:3">
      <c r="A2641">
        <f>calculations!$C$39/fugacity!B2641</f>
        <v>6.9464723716565722E-7</v>
      </c>
      <c r="B2641">
        <f>EXP(calculations!$C$44)*EXP(-calculations!$C$43*(fugacity!A2641-1000)/(calculations!$C$41*calculations!$C$42))</f>
        <v>3.4161311907998584E-7</v>
      </c>
      <c r="C2641" s="14">
        <f t="shared" si="44"/>
        <v>3.5303411808567139E-7</v>
      </c>
    </row>
    <row r="2642" spans="1:3">
      <c r="A2642">
        <f>calculations!$C$39/fugacity!B2642</f>
        <v>6.9422124833395805E-7</v>
      </c>
      <c r="B2642">
        <f>EXP(calculations!$C$44)*EXP(-calculations!$C$43*(fugacity!A2642-1000)/(calculations!$C$41*calculations!$C$42))</f>
        <v>3.4156738202613265E-7</v>
      </c>
      <c r="C2642" s="14">
        <f t="shared" si="44"/>
        <v>3.526538663078254E-7</v>
      </c>
    </row>
    <row r="2643" spans="1:3">
      <c r="A2643">
        <f>calculations!$C$39/fugacity!B2643</f>
        <v>6.9379578165295607E-7</v>
      </c>
      <c r="B2643">
        <f>EXP(calculations!$C$44)*EXP(-calculations!$C$43*(fugacity!A2643-1000)/(calculations!$C$41*calculations!$C$42))</f>
        <v>3.4152165109580912E-7</v>
      </c>
      <c r="C2643" s="14">
        <f t="shared" si="44"/>
        <v>3.5227413055714695E-7</v>
      </c>
    </row>
    <row r="2644" spans="1:3">
      <c r="A2644">
        <f>calculations!$C$39/fugacity!B2644</f>
        <v>6.9337228067374687E-7</v>
      </c>
      <c r="B2644">
        <f>EXP(calculations!$C$44)*EXP(-calculations!$C$43*(fugacity!A2644-1000)/(calculations!$C$41*calculations!$C$42))</f>
        <v>3.4147592628819555E-7</v>
      </c>
      <c r="C2644" s="14">
        <f t="shared" si="44"/>
        <v>3.5189635438555132E-7</v>
      </c>
    </row>
    <row r="2645" spans="1:3">
      <c r="A2645">
        <f>calculations!$C$39/fugacity!B2645</f>
        <v>6.929478536502779E-7</v>
      </c>
      <c r="B2645">
        <f>EXP(calculations!$C$44)*EXP(-calculations!$C$43*(fugacity!A2645-1000)/(calculations!$C$41*calculations!$C$42))</f>
        <v>3.4143020760247211E-7</v>
      </c>
      <c r="C2645" s="14">
        <f t="shared" si="44"/>
        <v>3.515176460478058E-7</v>
      </c>
    </row>
    <row r="2646" spans="1:3">
      <c r="A2646">
        <f>calculations!$C$39/fugacity!B2646</f>
        <v>6.9252394590946412E-7</v>
      </c>
      <c r="B2646">
        <f>EXP(calculations!$C$44)*EXP(-calculations!$C$43*(fugacity!A2646-1000)/(calculations!$C$41*calculations!$C$42))</f>
        <v>3.4138449503781923E-7</v>
      </c>
      <c r="C2646" s="14">
        <f t="shared" si="44"/>
        <v>3.5113945087164489E-7</v>
      </c>
    </row>
    <row r="2647" spans="1:3">
      <c r="A2647">
        <f>calculations!$C$39/fugacity!B2647</f>
        <v>6.9209911728227456E-7</v>
      </c>
      <c r="B2647">
        <f>EXP(calculations!$C$44)*EXP(-calculations!$C$43*(fugacity!A2647-1000)/(calculations!$C$41*calculations!$C$42))</f>
        <v>3.4133878859341726E-7</v>
      </c>
      <c r="C2647" s="14">
        <f t="shared" si="44"/>
        <v>3.507603286888573E-7</v>
      </c>
    </row>
    <row r="2648" spans="1:3">
      <c r="A2648">
        <f>calculations!$C$39/fugacity!B2648</f>
        <v>6.9167624701000484E-7</v>
      </c>
      <c r="B2648">
        <f>EXP(calculations!$C$44)*EXP(-calculations!$C$43*(fugacity!A2648-1000)/(calculations!$C$41*calculations!$C$42))</f>
        <v>3.4129308826844696E-7</v>
      </c>
      <c r="C2648" s="14">
        <f t="shared" si="44"/>
        <v>3.5038315874155788E-7</v>
      </c>
    </row>
    <row r="2649" spans="1:3">
      <c r="A2649">
        <f>calculations!$C$39/fugacity!B2649</f>
        <v>6.9125389316687511E-7</v>
      </c>
      <c r="B2649">
        <f>EXP(calculations!$C$44)*EXP(-calculations!$C$43*(fugacity!A2649-1000)/(calculations!$C$41*calculations!$C$42))</f>
        <v>3.4124739406208882E-7</v>
      </c>
      <c r="C2649" s="14">
        <f t="shared" si="44"/>
        <v>3.5000649910478629E-7</v>
      </c>
    </row>
    <row r="2650" spans="1:3">
      <c r="A2650">
        <f>calculations!$C$39/fugacity!B2650</f>
        <v>6.9083062086165848E-7</v>
      </c>
      <c r="B2650">
        <f>EXP(calculations!$C$44)*EXP(-calculations!$C$43*(fugacity!A2650-1000)/(calculations!$C$41*calculations!$C$42))</f>
        <v>3.4120170597352387E-7</v>
      </c>
      <c r="C2650" s="14">
        <f t="shared" si="44"/>
        <v>3.496289148881346E-7</v>
      </c>
    </row>
    <row r="2651" spans="1:3">
      <c r="A2651">
        <f>calculations!$C$39/fugacity!B2651</f>
        <v>6.9040929879128319E-7</v>
      </c>
      <c r="B2651">
        <f>EXP(calculations!$C$44)*EXP(-calculations!$C$43*(fugacity!A2651-1000)/(calculations!$C$41*calculations!$C$42))</f>
        <v>3.4115602400193292E-7</v>
      </c>
      <c r="C2651" s="14">
        <f t="shared" si="44"/>
        <v>3.4925327478935027E-7</v>
      </c>
    </row>
    <row r="2652" spans="1:3">
      <c r="A2652">
        <f>calculations!$C$39/fugacity!B2652</f>
        <v>6.8998705987142593E-7</v>
      </c>
      <c r="B2652">
        <f>EXP(calculations!$C$44)*EXP(-calculations!$C$43*(fugacity!A2652-1000)/(calculations!$C$41*calculations!$C$42))</f>
        <v>3.4111034814649695E-7</v>
      </c>
      <c r="C2652" s="14">
        <f t="shared" si="44"/>
        <v>3.4887671172492898E-7</v>
      </c>
    </row>
    <row r="2653" spans="1:3">
      <c r="A2653">
        <f>calculations!$C$39/fugacity!B2653</f>
        <v>6.8956533709970528E-7</v>
      </c>
      <c r="B2653">
        <f>EXP(calculations!$C$44)*EXP(-calculations!$C$43*(fugacity!A2653-1000)/(calculations!$C$41*calculations!$C$42))</f>
        <v>3.4106467840639713E-7</v>
      </c>
      <c r="C2653" s="14">
        <f t="shared" si="44"/>
        <v>3.4850065869330815E-7</v>
      </c>
    </row>
    <row r="2654" spans="1:3">
      <c r="A2654">
        <f>calculations!$C$39/fugacity!B2654</f>
        <v>6.8914412953028411E-7</v>
      </c>
      <c r="B2654">
        <f>EXP(calculations!$C$44)*EXP(-calculations!$C$43*(fugacity!A2654-1000)/(calculations!$C$41*calculations!$C$42))</f>
        <v>3.4101901478081476E-7</v>
      </c>
      <c r="C2654" s="14">
        <f t="shared" si="44"/>
        <v>3.4812511474946936E-7</v>
      </c>
    </row>
    <row r="2655" spans="1:3">
      <c r="A2655">
        <f>calculations!$C$39/fugacity!B2655</f>
        <v>6.8872343621963476E-7</v>
      </c>
      <c r="B2655">
        <f>EXP(calculations!$C$44)*EXP(-calculations!$C$43*(fugacity!A2655-1000)/(calculations!$C$41*calculations!$C$42))</f>
        <v>3.4097335726893112E-7</v>
      </c>
      <c r="C2655" s="14">
        <f t="shared" si="44"/>
        <v>3.4775007895070363E-7</v>
      </c>
    </row>
    <row r="2656" spans="1:3">
      <c r="A2656">
        <f>calculations!$C$39/fugacity!B2656</f>
        <v>6.8830325622653218E-7</v>
      </c>
      <c r="B2656">
        <f>EXP(calculations!$C$44)*EXP(-calculations!$C$43*(fugacity!A2656-1000)/(calculations!$C$41*calculations!$C$42))</f>
        <v>3.4092770586992767E-7</v>
      </c>
      <c r="C2656" s="14">
        <f t="shared" si="44"/>
        <v>3.4737555035660451E-7</v>
      </c>
    </row>
    <row r="2657" spans="1:3">
      <c r="A2657">
        <f>calculations!$C$39/fugacity!B2657</f>
        <v>6.8788358861204704E-7</v>
      </c>
      <c r="B2657">
        <f>EXP(calculations!$C$44)*EXP(-calculations!$C$43*(fugacity!A2657-1000)/(calculations!$C$41*calculations!$C$42))</f>
        <v>3.4088206058298607E-7</v>
      </c>
      <c r="C2657" s="14">
        <f t="shared" si="44"/>
        <v>3.4700152802906097E-7</v>
      </c>
    </row>
    <row r="2658" spans="1:3">
      <c r="A2658">
        <f>calculations!$C$39/fugacity!B2658</f>
        <v>6.8746301243988428E-7</v>
      </c>
      <c r="B2658">
        <f>EXP(calculations!$C$44)*EXP(-calculations!$C$43*(fugacity!A2658-1000)/(calculations!$C$41*calculations!$C$42))</f>
        <v>3.4083642140728797E-7</v>
      </c>
      <c r="C2658" s="14">
        <f t="shared" si="44"/>
        <v>3.4662659103259631E-7</v>
      </c>
    </row>
    <row r="2659" spans="1:3">
      <c r="A2659">
        <f>calculations!$C$39/fugacity!B2659</f>
        <v>6.8704436850394009E-7</v>
      </c>
      <c r="B2659">
        <f>EXP(calculations!$C$44)*EXP(-calculations!$C$43*(fugacity!A2659-1000)/(calculations!$C$41*calculations!$C$42))</f>
        <v>3.4079078834201509E-7</v>
      </c>
      <c r="C2659" s="14">
        <f t="shared" si="44"/>
        <v>3.46253580161925E-7</v>
      </c>
    </row>
    <row r="2660" spans="1:3">
      <c r="A2660">
        <f>calculations!$C$39/fugacity!B2660</f>
        <v>6.8662481760130291E-7</v>
      </c>
      <c r="B2660">
        <f>EXP(calculations!$C$44)*EXP(-calculations!$C$43*(fugacity!A2660-1000)/(calculations!$C$41*calculations!$C$42))</f>
        <v>3.4074516138634941E-7</v>
      </c>
      <c r="C2660" s="14">
        <f t="shared" si="44"/>
        <v>3.458796562149535E-7</v>
      </c>
    </row>
    <row r="2661" spans="1:3">
      <c r="A2661">
        <f>calculations!$C$39/fugacity!B2661</f>
        <v>6.8620577879233335E-7</v>
      </c>
      <c r="B2661">
        <f>EXP(calculations!$C$44)*EXP(-calculations!$C$43*(fugacity!A2661-1000)/(calculations!$C$41*calculations!$C$42))</f>
        <v>3.4069954053947295E-7</v>
      </c>
      <c r="C2661" s="14">
        <f t="shared" si="44"/>
        <v>3.4550623825286039E-7</v>
      </c>
    </row>
    <row r="2662" spans="1:3">
      <c r="A2662">
        <f>calculations!$C$39/fugacity!B2662</f>
        <v>6.8578725114002956E-7</v>
      </c>
      <c r="B2662">
        <f>EXP(calculations!$C$44)*EXP(-calculations!$C$43*(fugacity!A2662-1000)/(calculations!$C$41*calculations!$C$42))</f>
        <v>3.4065392580056776E-7</v>
      </c>
      <c r="C2662" s="14">
        <f t="shared" si="44"/>
        <v>3.4513332533946181E-7</v>
      </c>
    </row>
    <row r="2663" spans="1:3">
      <c r="A2663">
        <f>calculations!$C$39/fugacity!B2663</f>
        <v>6.8536923370967419E-7</v>
      </c>
      <c r="B2663">
        <f>EXP(calculations!$C$44)*EXP(-calculations!$C$43*(fugacity!A2663-1000)/(calculations!$C$41*calculations!$C$42))</f>
        <v>3.4060831716881612E-7</v>
      </c>
      <c r="C2663" s="14">
        <f t="shared" si="44"/>
        <v>3.4476091654085808E-7</v>
      </c>
    </row>
    <row r="2664" spans="1:3">
      <c r="A2664">
        <f>calculations!$C$39/fugacity!B2664</f>
        <v>6.8495172556882753E-7</v>
      </c>
      <c r="B2664">
        <f>EXP(calculations!$C$44)*EXP(-calculations!$C$43*(fugacity!A2664-1000)/(calculations!$C$41*calculations!$C$42))</f>
        <v>3.4056271464340032E-7</v>
      </c>
      <c r="C2664" s="14">
        <f t="shared" si="44"/>
        <v>3.4438901092542721E-7</v>
      </c>
    </row>
    <row r="2665" spans="1:3">
      <c r="A2665">
        <f>calculations!$C$39/fugacity!B2665</f>
        <v>6.8453472578732077E-7</v>
      </c>
      <c r="B2665">
        <f>EXP(calculations!$C$44)*EXP(-calculations!$C$43*(fugacity!A2665-1000)/(calculations!$C$41*calculations!$C$42))</f>
        <v>3.4051711822350289E-7</v>
      </c>
      <c r="C2665" s="14">
        <f t="shared" si="44"/>
        <v>3.4401760756381788E-7</v>
      </c>
    </row>
    <row r="2666" spans="1:3">
      <c r="A2666">
        <f>calculations!$C$39/fugacity!B2666</f>
        <v>6.8411823343724869E-7</v>
      </c>
      <c r="B2666">
        <f>EXP(calculations!$C$44)*EXP(-calculations!$C$43*(fugacity!A2666-1000)/(calculations!$C$41*calculations!$C$42))</f>
        <v>3.4047152790830637E-7</v>
      </c>
      <c r="C2666" s="14">
        <f t="shared" si="44"/>
        <v>3.4364670552894232E-7</v>
      </c>
    </row>
    <row r="2667" spans="1:3">
      <c r="A2667">
        <f>calculations!$C$39/fugacity!B2667</f>
        <v>6.8370084309280972E-7</v>
      </c>
      <c r="B2667">
        <f>EXP(calculations!$C$44)*EXP(-calculations!$C$43*(fugacity!A2667-1000)/(calculations!$C$41*calculations!$C$42))</f>
        <v>3.4042594369699338E-7</v>
      </c>
      <c r="C2667" s="14">
        <f t="shared" si="44"/>
        <v>3.4327489939581634E-7</v>
      </c>
    </row>
    <row r="2668" spans="1:3">
      <c r="A2668">
        <f>calculations!$C$39/fugacity!B2668</f>
        <v>6.8328536453739798E-7</v>
      </c>
      <c r="B2668">
        <f>EXP(calculations!$C$44)*EXP(-calculations!$C$43*(fugacity!A2668-1000)/(calculations!$C$41*calculations!$C$42))</f>
        <v>3.4038036558874675E-7</v>
      </c>
      <c r="C2668" s="14">
        <f t="shared" si="44"/>
        <v>3.4290499894865123E-7</v>
      </c>
    </row>
    <row r="2669" spans="1:3">
      <c r="A2669">
        <f>calculations!$C$39/fugacity!B2669</f>
        <v>6.8286898955557115E-7</v>
      </c>
      <c r="B2669">
        <f>EXP(calculations!$C$44)*EXP(-calculations!$C$43*(fugacity!A2669-1000)/(calculations!$C$41*calculations!$C$42))</f>
        <v>3.403347935827493E-7</v>
      </c>
      <c r="C2669" s="14">
        <f t="shared" si="44"/>
        <v>3.4253419597282185E-7</v>
      </c>
    </row>
    <row r="2670" spans="1:3">
      <c r="A2670">
        <f>calculations!$C$39/fugacity!B2670</f>
        <v>6.8245452109776466E-7</v>
      </c>
      <c r="B2670">
        <f>EXP(calculations!$C$44)*EXP(-calculations!$C$43*(fugacity!A2670-1000)/(calculations!$C$41*calculations!$C$42))</f>
        <v>3.4028922767818412E-7</v>
      </c>
      <c r="C2670" s="14">
        <f t="shared" si="44"/>
        <v>3.4216529341958055E-7</v>
      </c>
    </row>
    <row r="2671" spans="1:3">
      <c r="A2671">
        <f>calculations!$C$39/fugacity!B2671</f>
        <v>6.8203915777802607E-7</v>
      </c>
      <c r="B2671">
        <f>EXP(calculations!$C$44)*EXP(-calculations!$C$43*(fugacity!A2671-1000)/(calculations!$C$41*calculations!$C$42))</f>
        <v>3.4024366787423429E-7</v>
      </c>
      <c r="C2671" s="14">
        <f t="shared" si="44"/>
        <v>3.4179548990379178E-7</v>
      </c>
    </row>
    <row r="2672" spans="1:3">
      <c r="A2672">
        <f>calculations!$C$39/fugacity!B2672</f>
        <v>6.8162429975714837E-7</v>
      </c>
      <c r="B2672">
        <f>EXP(calculations!$C$44)*EXP(-calculations!$C$43*(fugacity!A2672-1000)/(calculations!$C$41*calculations!$C$42))</f>
        <v>3.4019811417008298E-7</v>
      </c>
      <c r="C2672" s="14">
        <f t="shared" si="44"/>
        <v>3.4142618558706539E-7</v>
      </c>
    </row>
    <row r="2673" spans="1:3">
      <c r="A2673">
        <f>calculations!$C$39/fugacity!B2673</f>
        <v>6.8120994611363107E-7</v>
      </c>
      <c r="B2673">
        <f>EXP(calculations!$C$44)*EXP(-calculations!$C$43*(fugacity!A2673-1000)/(calculations!$C$41*calculations!$C$42))</f>
        <v>3.4015256656491351E-7</v>
      </c>
      <c r="C2673" s="14">
        <f t="shared" si="44"/>
        <v>3.4105737954871756E-7</v>
      </c>
    </row>
    <row r="2674" spans="1:3">
      <c r="A2674">
        <f>calculations!$C$39/fugacity!B2674</f>
        <v>6.8079470334263601E-7</v>
      </c>
      <c r="B2674">
        <f>EXP(calculations!$C$44)*EXP(-calculations!$C$43*(fugacity!A2674-1000)/(calculations!$C$41*calculations!$C$42))</f>
        <v>3.4010702505790931E-7</v>
      </c>
      <c r="C2674" s="14">
        <f t="shared" si="44"/>
        <v>3.4068767828472669E-7</v>
      </c>
    </row>
    <row r="2675" spans="1:3">
      <c r="A2675">
        <f>calculations!$C$39/fugacity!B2675</f>
        <v>6.8038135738879851E-7</v>
      </c>
      <c r="B2675">
        <f>EXP(calculations!$C$44)*EXP(-calculations!$C$43*(fugacity!A2675-1000)/(calculations!$C$41*calculations!$C$42))</f>
        <v>3.4006148964825405E-7</v>
      </c>
      <c r="C2675" s="14">
        <f t="shared" si="44"/>
        <v>3.4031986774054445E-7</v>
      </c>
    </row>
    <row r="2676" spans="1:3">
      <c r="A2676">
        <f>calculations!$C$39/fugacity!B2676</f>
        <v>6.7996851305815154E-7</v>
      </c>
      <c r="B2676">
        <f>EXP(calculations!$C$44)*EXP(-calculations!$C$43*(fugacity!A2676-1000)/(calculations!$C$41*calculations!$C$42))</f>
        <v>3.4001596033513124E-7</v>
      </c>
      <c r="C2676" s="14">
        <f t="shared" si="44"/>
        <v>3.399525527230203E-7</v>
      </c>
    </row>
    <row r="2677" spans="1:3">
      <c r="A2677">
        <f>calculations!$C$39/fugacity!B2677</f>
        <v>6.795547819205192E-7</v>
      </c>
      <c r="B2677">
        <f>EXP(calculations!$C$44)*EXP(-calculations!$C$43*(fugacity!A2677-1000)/(calculations!$C$41*calculations!$C$42))</f>
        <v>3.3997043711772471E-7</v>
      </c>
      <c r="C2677" s="14">
        <f t="shared" si="44"/>
        <v>3.3958434480279449E-7</v>
      </c>
    </row>
    <row r="2678" spans="1:3">
      <c r="A2678">
        <f>calculations!$C$39/fugacity!B2678</f>
        <v>6.7914155395137994E-7</v>
      </c>
      <c r="B2678">
        <f>EXP(calculations!$C$44)*EXP(-calculations!$C$43*(fugacity!A2678-1000)/(calculations!$C$41*calculations!$C$42))</f>
        <v>3.3992491999521834E-7</v>
      </c>
      <c r="C2678" s="14">
        <f t="shared" si="44"/>
        <v>3.3921663395616161E-7</v>
      </c>
    </row>
    <row r="2679" spans="1:3">
      <c r="A2679">
        <f>calculations!$C$39/fugacity!B2679</f>
        <v>6.787302123801565E-7</v>
      </c>
      <c r="B2679">
        <f>EXP(calculations!$C$44)*EXP(-calculations!$C$43*(fugacity!A2679-1000)/(calculations!$C$41*calculations!$C$42))</f>
        <v>3.3987940896679607E-7</v>
      </c>
      <c r="C2679" s="14">
        <f t="shared" si="44"/>
        <v>3.3885080341336044E-7</v>
      </c>
    </row>
    <row r="2680" spans="1:3">
      <c r="A2680">
        <f>calculations!$C$39/fugacity!B2680</f>
        <v>6.7831798631736869E-7</v>
      </c>
      <c r="B2680">
        <f>EXP(calculations!$C$44)*EXP(-calculations!$C$43*(fugacity!A2680-1000)/(calculations!$C$41*calculations!$C$42))</f>
        <v>3.3983390403164199E-7</v>
      </c>
      <c r="C2680" s="14">
        <f t="shared" si="44"/>
        <v>3.3848408228572669E-7</v>
      </c>
    </row>
    <row r="2681" spans="1:3">
      <c r="A2681">
        <f>calculations!$C$39/fugacity!B2681</f>
        <v>6.7790626068075726E-7</v>
      </c>
      <c r="B2681">
        <f>EXP(calculations!$C$44)*EXP(-calculations!$C$43*(fugacity!A2681-1000)/(calculations!$C$41*calculations!$C$42))</f>
        <v>3.3978840518894032E-7</v>
      </c>
      <c r="C2681" s="14">
        <f t="shared" si="44"/>
        <v>3.3811785549181694E-7</v>
      </c>
    </row>
    <row r="2682" spans="1:3">
      <c r="A2682">
        <f>calculations!$C$39/fugacity!B2682</f>
        <v>6.7749365544610561E-7</v>
      </c>
      <c r="B2682">
        <f>EXP(calculations!$C$44)*EXP(-calculations!$C$43*(fugacity!A2682-1000)/(calculations!$C$41*calculations!$C$42))</f>
        <v>3.397429124378754E-7</v>
      </c>
      <c r="C2682" s="14">
        <f t="shared" si="44"/>
        <v>3.3775074300823021E-7</v>
      </c>
    </row>
    <row r="2683" spans="1:3">
      <c r="A2683">
        <f>calculations!$C$39/fugacity!B2683</f>
        <v>6.7708292960362517E-7</v>
      </c>
      <c r="B2683">
        <f>EXP(calculations!$C$44)*EXP(-calculations!$C$43*(fugacity!A2683-1000)/(calculations!$C$41*calculations!$C$42))</f>
        <v>3.396974257776316E-7</v>
      </c>
      <c r="C2683" s="14">
        <f t="shared" si="44"/>
        <v>3.3738550382599357E-7</v>
      </c>
    </row>
    <row r="2684" spans="1:3">
      <c r="A2684">
        <f>calculations!$C$39/fugacity!B2684</f>
        <v>6.7667270145882111E-7</v>
      </c>
      <c r="B2684">
        <f>EXP(calculations!$C$44)*EXP(-calculations!$C$43*(fugacity!A2684-1000)/(calculations!$C$41*calculations!$C$42))</f>
        <v>3.3965194520739344E-7</v>
      </c>
      <c r="C2684" s="14">
        <f t="shared" si="44"/>
        <v>3.3702075625142767E-7</v>
      </c>
    </row>
    <row r="2685" spans="1:3">
      <c r="A2685">
        <f>calculations!$C$39/fugacity!B2685</f>
        <v>6.7626159600552108E-7</v>
      </c>
      <c r="B2685">
        <f>EXP(calculations!$C$44)*EXP(-calculations!$C$43*(fugacity!A2685-1000)/(calculations!$C$41*calculations!$C$42))</f>
        <v>3.3960647072634559E-7</v>
      </c>
      <c r="C2685" s="14">
        <f t="shared" si="44"/>
        <v>3.3665512527917549E-7</v>
      </c>
    </row>
    <row r="2686" spans="1:3">
      <c r="A2686">
        <f>calculations!$C$39/fugacity!B2686</f>
        <v>6.7585236220856487E-7</v>
      </c>
      <c r="B2686">
        <f>EXP(calculations!$C$44)*EXP(-calculations!$C$43*(fugacity!A2686-1000)/(calculations!$C$41*calculations!$C$42))</f>
        <v>3.3956100233367279E-7</v>
      </c>
      <c r="C2686" s="14">
        <f t="shared" ref="C2686:C2749" si="45">A2686-B2686</f>
        <v>3.3629135987489208E-7</v>
      </c>
    </row>
    <row r="2687" spans="1:3">
      <c r="A2687">
        <f>calculations!$C$39/fugacity!B2687</f>
        <v>6.7544225262614241E-7</v>
      </c>
      <c r="B2687">
        <f>EXP(calculations!$C$44)*EXP(-calculations!$C$43*(fugacity!A2687-1000)/(calculations!$C$41*calculations!$C$42))</f>
        <v>3.3951554002855987E-7</v>
      </c>
      <c r="C2687" s="14">
        <f t="shared" si="45"/>
        <v>3.3592671259758254E-7</v>
      </c>
    </row>
    <row r="2688" spans="1:3">
      <c r="A2688">
        <f>calculations!$C$39/fugacity!B2688</f>
        <v>6.7503264045375409E-7</v>
      </c>
      <c r="B2688">
        <f>EXP(calculations!$C$44)*EXP(-calculations!$C$43*(fugacity!A2688-1000)/(calculations!$C$41*calculations!$C$42))</f>
        <v>3.3947008381019182E-7</v>
      </c>
      <c r="C2688" s="14">
        <f t="shared" si="45"/>
        <v>3.3556255664356227E-7</v>
      </c>
    </row>
    <row r="2689" spans="1:3">
      <c r="A2689">
        <f>calculations!$C$39/fugacity!B2689</f>
        <v>6.7462352478700707E-7</v>
      </c>
      <c r="B2689">
        <f>EXP(calculations!$C$44)*EXP(-calculations!$C$43*(fugacity!A2689-1000)/(calculations!$C$41*calculations!$C$42))</f>
        <v>3.3942463367775371E-7</v>
      </c>
      <c r="C2689" s="14">
        <f t="shared" si="45"/>
        <v>3.3519889110925336E-7</v>
      </c>
    </row>
    <row r="2690" spans="1:3">
      <c r="A2690">
        <f>calculations!$C$39/fugacity!B2690</f>
        <v>6.7421490472369945E-7</v>
      </c>
      <c r="B2690">
        <f>EXP(calculations!$C$44)*EXP(-calculations!$C$43*(fugacity!A2690-1000)/(calculations!$C$41*calculations!$C$42))</f>
        <v>3.3937918963043067E-7</v>
      </c>
      <c r="C2690" s="14">
        <f t="shared" si="45"/>
        <v>3.3483571509326878E-7</v>
      </c>
    </row>
    <row r="2691" spans="1:3">
      <c r="A2691">
        <f>calculations!$C$39/fugacity!B2691</f>
        <v>6.7380677936381435E-7</v>
      </c>
      <c r="B2691">
        <f>EXP(calculations!$C$44)*EXP(-calculations!$C$43*(fugacity!A2691-1000)/(calculations!$C$41*calculations!$C$42))</f>
        <v>3.3933375166740813E-7</v>
      </c>
      <c r="C2691" s="14">
        <f t="shared" si="45"/>
        <v>3.3447302769640622E-7</v>
      </c>
    </row>
    <row r="2692" spans="1:3">
      <c r="A2692">
        <f>calculations!$C$39/fugacity!B2692</f>
        <v>6.7339914780951231E-7</v>
      </c>
      <c r="B2692">
        <f>EXP(calculations!$C$44)*EXP(-calculations!$C$43*(fugacity!A2692-1000)/(calculations!$C$41*calculations!$C$42))</f>
        <v>3.392883197878713E-7</v>
      </c>
      <c r="C2692" s="14">
        <f t="shared" si="45"/>
        <v>3.3411082802164101E-7</v>
      </c>
    </row>
    <row r="2693" spans="1:3">
      <c r="A2693">
        <f>calculations!$C$39/fugacity!B2693</f>
        <v>6.7299200916512555E-7</v>
      </c>
      <c r="B2693">
        <f>EXP(calculations!$C$44)*EXP(-calculations!$C$43*(fugacity!A2693-1000)/(calculations!$C$41*calculations!$C$42))</f>
        <v>3.3924289399100586E-7</v>
      </c>
      <c r="C2693" s="14">
        <f t="shared" si="45"/>
        <v>3.3374911517411969E-7</v>
      </c>
    </row>
    <row r="2694" spans="1:3">
      <c r="A2694">
        <f>calculations!$C$39/fugacity!B2694</f>
        <v>6.7258400333950607E-7</v>
      </c>
      <c r="B2694">
        <f>EXP(calculations!$C$44)*EXP(-calculations!$C$43*(fugacity!A2694-1000)/(calculations!$C$41*calculations!$C$42))</f>
        <v>3.3919747427599734E-7</v>
      </c>
      <c r="C2694" s="14">
        <f t="shared" si="45"/>
        <v>3.3338652906350874E-7</v>
      </c>
    </row>
    <row r="2695" spans="1:3">
      <c r="A2695">
        <f>calculations!$C$39/fugacity!B2695</f>
        <v>6.7217649192656866E-7</v>
      </c>
      <c r="B2695">
        <f>EXP(calculations!$C$44)*EXP(-calculations!$C$43*(fugacity!A2695-1000)/(calculations!$C$41*calculations!$C$42))</f>
        <v>3.3915206064203146E-7</v>
      </c>
      <c r="C2695" s="14">
        <f t="shared" si="45"/>
        <v>3.3302443128453719E-7</v>
      </c>
    </row>
    <row r="2696" spans="1:3">
      <c r="A2696">
        <f>calculations!$C$39/fugacity!B2696</f>
        <v>6.7177082993571584E-7</v>
      </c>
      <c r="B2696">
        <f>EXP(calculations!$C$44)*EXP(-calculations!$C$43*(fugacity!A2696-1000)/(calculations!$C$41*calculations!$C$42))</f>
        <v>3.3910665308829414E-7</v>
      </c>
      <c r="C2696" s="14">
        <f t="shared" si="45"/>
        <v>3.3266417684742171E-7</v>
      </c>
    </row>
    <row r="2697" spans="1:3">
      <c r="A2697">
        <f>calculations!$C$39/fugacity!B2697</f>
        <v>6.7136430301533896E-7</v>
      </c>
      <c r="B2697">
        <f>EXP(calculations!$C$44)*EXP(-calculations!$C$43*(fugacity!A2697-1000)/(calculations!$C$41*calculations!$C$42))</f>
        <v>3.390612516139712E-7</v>
      </c>
      <c r="C2697" s="14">
        <f t="shared" si="45"/>
        <v>3.3230305140136776E-7</v>
      </c>
    </row>
    <row r="2698" spans="1:3">
      <c r="A2698">
        <f>calculations!$C$39/fugacity!B2698</f>
        <v>6.7095826782273404E-7</v>
      </c>
      <c r="B2698">
        <f>EXP(calculations!$C$44)*EXP(-calculations!$C$43*(fugacity!A2698-1000)/(calculations!$C$41*calculations!$C$42))</f>
        <v>3.3901585621824876E-7</v>
      </c>
      <c r="C2698" s="14">
        <f t="shared" si="45"/>
        <v>3.3194241160448528E-7</v>
      </c>
    </row>
    <row r="2699" spans="1:3">
      <c r="A2699">
        <f>calculations!$C$39/fugacity!B2699</f>
        <v>6.7055272346626232E-7</v>
      </c>
      <c r="B2699">
        <f>EXP(calculations!$C$44)*EXP(-calculations!$C$43*(fugacity!A2699-1000)/(calculations!$C$41*calculations!$C$42))</f>
        <v>3.3897046690031303E-7</v>
      </c>
      <c r="C2699" s="14">
        <f t="shared" si="45"/>
        <v>3.3158225656594929E-7</v>
      </c>
    </row>
    <row r="2700" spans="1:3">
      <c r="A2700">
        <f>calculations!$C$39/fugacity!B2700</f>
        <v>6.7014766905643967E-7</v>
      </c>
      <c r="B2700">
        <f>EXP(calculations!$C$44)*EXP(-calculations!$C$43*(fugacity!A2700-1000)/(calculations!$C$41*calculations!$C$42))</f>
        <v>3.3892508365935023E-7</v>
      </c>
      <c r="C2700" s="14">
        <f t="shared" si="45"/>
        <v>3.3122258539708945E-7</v>
      </c>
    </row>
    <row r="2701" spans="1:3">
      <c r="A2701">
        <f>calculations!$C$39/fugacity!B2701</f>
        <v>6.6974175597158848E-7</v>
      </c>
      <c r="B2701">
        <f>EXP(calculations!$C$44)*EXP(-calculations!$C$43*(fugacity!A2701-1000)/(calculations!$C$41*calculations!$C$42))</f>
        <v>3.3887970649454666E-7</v>
      </c>
      <c r="C2701" s="14">
        <f t="shared" si="45"/>
        <v>3.3086204947704182E-7</v>
      </c>
    </row>
    <row r="2702" spans="1:3">
      <c r="A2702">
        <f>calculations!$C$39/fugacity!B2702</f>
        <v>6.6933768042096615E-7</v>
      </c>
      <c r="B2702">
        <f>EXP(calculations!$C$44)*EXP(-calculations!$C$43*(fugacity!A2702-1000)/(calculations!$C$41*calculations!$C$42))</f>
        <v>3.3883433540508898E-7</v>
      </c>
      <c r="C2702" s="14">
        <f t="shared" si="45"/>
        <v>3.3050334501587717E-7</v>
      </c>
    </row>
    <row r="2703" spans="1:3">
      <c r="A2703">
        <f>calculations!$C$39/fugacity!B2703</f>
        <v>6.6893274767812341E-7</v>
      </c>
      <c r="B2703">
        <f>EXP(calculations!$C$44)*EXP(-calculations!$C$43*(fugacity!A2703-1000)/(calculations!$C$41*calculations!$C$42))</f>
        <v>3.3878897039016371E-7</v>
      </c>
      <c r="C2703" s="14">
        <f t="shared" si="45"/>
        <v>3.3014377728795971E-7</v>
      </c>
    </row>
    <row r="2704" spans="1:3">
      <c r="A2704">
        <f>calculations!$C$39/fugacity!B2704</f>
        <v>6.6852964744269998E-7</v>
      </c>
      <c r="B2704">
        <f>EXP(calculations!$C$44)*EXP(-calculations!$C$43*(fugacity!A2704-1000)/(calculations!$C$41*calculations!$C$42))</f>
        <v>3.3874361144895753E-7</v>
      </c>
      <c r="C2704" s="14">
        <f t="shared" si="45"/>
        <v>3.2978603599374245E-7</v>
      </c>
    </row>
    <row r="2705" spans="1:3">
      <c r="A2705">
        <f>calculations!$C$39/fugacity!B2705</f>
        <v>6.6812569149463635E-7</v>
      </c>
      <c r="B2705">
        <f>EXP(calculations!$C$44)*EXP(-calculations!$C$43*(fugacity!A2705-1000)/(calculations!$C$41*calculations!$C$42))</f>
        <v>3.3869825858065725E-7</v>
      </c>
      <c r="C2705" s="14">
        <f t="shared" si="45"/>
        <v>3.294274329139791E-7</v>
      </c>
    </row>
    <row r="2706" spans="1:3">
      <c r="A2706">
        <f>calculations!$C$39/fugacity!B2706</f>
        <v>6.6772222342879954E-7</v>
      </c>
      <c r="B2706">
        <f>EXP(calculations!$C$44)*EXP(-calculations!$C$43*(fugacity!A2706-1000)/(calculations!$C$41*calculations!$C$42))</f>
        <v>3.3865291178444987E-7</v>
      </c>
      <c r="C2706" s="14">
        <f t="shared" si="45"/>
        <v>3.2906931164434967E-7</v>
      </c>
    </row>
    <row r="2707" spans="1:3">
      <c r="A2707">
        <f>calculations!$C$39/fugacity!B2707</f>
        <v>6.6731924236185541E-7</v>
      </c>
      <c r="B2707">
        <f>EXP(calculations!$C$44)*EXP(-calculations!$C$43*(fugacity!A2707-1000)/(calculations!$C$41*calculations!$C$42))</f>
        <v>3.3860757105952234E-7</v>
      </c>
      <c r="C2707" s="14">
        <f t="shared" si="45"/>
        <v>3.2871167130233307E-7</v>
      </c>
    </row>
    <row r="2708" spans="1:3">
      <c r="A2708">
        <f>calculations!$C$39/fugacity!B2708</f>
        <v>6.6691674741260044E-7</v>
      </c>
      <c r="B2708">
        <f>EXP(calculations!$C$44)*EXP(-calculations!$C$43*(fugacity!A2708-1000)/(calculations!$C$41*calculations!$C$42))</f>
        <v>3.3856223640506184E-7</v>
      </c>
      <c r="C2708" s="14">
        <f t="shared" si="45"/>
        <v>3.283545110075386E-7</v>
      </c>
    </row>
    <row r="2709" spans="1:3">
      <c r="A2709">
        <f>calculations!$C$39/fugacity!B2709</f>
        <v>6.6651473770195651E-7</v>
      </c>
      <c r="B2709">
        <f>EXP(calculations!$C$44)*EXP(-calculations!$C$43*(fugacity!A2709-1000)/(calculations!$C$41*calculations!$C$42))</f>
        <v>3.3851690782025569E-7</v>
      </c>
      <c r="C2709" s="14">
        <f t="shared" si="45"/>
        <v>3.2799782988170083E-7</v>
      </c>
    </row>
    <row r="2710" spans="1:3">
      <c r="A2710">
        <f>calculations!$C$39/fugacity!B2710</f>
        <v>6.6611187918799077E-7</v>
      </c>
      <c r="B2710">
        <f>EXP(calculations!$C$44)*EXP(-calculations!$C$43*(fugacity!A2710-1000)/(calculations!$C$41*calculations!$C$42))</f>
        <v>3.3847158530429115E-7</v>
      </c>
      <c r="C2710" s="14">
        <f t="shared" si="45"/>
        <v>3.2764029388369962E-7</v>
      </c>
    </row>
    <row r="2711" spans="1:3">
      <c r="A2711">
        <f>calculations!$C$39/fugacity!B2711</f>
        <v>6.6571083893061325E-7</v>
      </c>
      <c r="B2711">
        <f>EXP(calculations!$C$44)*EXP(-calculations!$C$43*(fugacity!A2711-1000)/(calculations!$C$41*calculations!$C$42))</f>
        <v>3.3842626885635577E-7</v>
      </c>
      <c r="C2711" s="14">
        <f t="shared" si="45"/>
        <v>3.2728457007425748E-7</v>
      </c>
    </row>
    <row r="2712" spans="1:3">
      <c r="A2712">
        <f>calculations!$C$39/fugacity!B2712</f>
        <v>6.6530895133147393E-7</v>
      </c>
      <c r="B2712">
        <f>EXP(calculations!$C$44)*EXP(-calculations!$C$43*(fugacity!A2712-1000)/(calculations!$C$41*calculations!$C$42))</f>
        <v>3.3838095847563698E-7</v>
      </c>
      <c r="C2712" s="14">
        <f t="shared" si="45"/>
        <v>3.2692799285583695E-7</v>
      </c>
    </row>
    <row r="2713" spans="1:3">
      <c r="A2713">
        <f>calculations!$C$39/fugacity!B2713</f>
        <v>6.6490887702480694E-7</v>
      </c>
      <c r="B2713">
        <f>EXP(calculations!$C$44)*EXP(-calculations!$C$43*(fugacity!A2713-1000)/(calculations!$C$41*calculations!$C$42))</f>
        <v>3.3833565416132267E-7</v>
      </c>
      <c r="C2713" s="14">
        <f t="shared" si="45"/>
        <v>3.2657322286348427E-7</v>
      </c>
    </row>
    <row r="2714" spans="1:3">
      <c r="A2714">
        <f>calculations!$C$39/fugacity!B2714</f>
        <v>6.6450795683476855E-7</v>
      </c>
      <c r="B2714">
        <f>EXP(calculations!$C$44)*EXP(-calculations!$C$43*(fugacity!A2714-1000)/(calculations!$C$41*calculations!$C$42))</f>
        <v>3.3829035591260051E-7</v>
      </c>
      <c r="C2714" s="14">
        <f t="shared" si="45"/>
        <v>3.2621760092216805E-7</v>
      </c>
    </row>
    <row r="2715" spans="1:3">
      <c r="A2715">
        <f>calculations!$C$39/fugacity!B2715</f>
        <v>6.6410751983917416E-7</v>
      </c>
      <c r="B2715">
        <f>EXP(calculations!$C$44)*EXP(-calculations!$C$43*(fugacity!A2715-1000)/(calculations!$C$41*calculations!$C$42))</f>
        <v>3.3824506372865844E-7</v>
      </c>
      <c r="C2715" s="14">
        <f t="shared" si="45"/>
        <v>3.2586245611051572E-7</v>
      </c>
    </row>
    <row r="2716" spans="1:3">
      <c r="A2716">
        <f>calculations!$C$39/fugacity!B2716</f>
        <v>6.637075651650212E-7</v>
      </c>
      <c r="B2716">
        <f>EXP(calculations!$C$44)*EXP(-calculations!$C$43*(fugacity!A2716-1000)/(calculations!$C$41*calculations!$C$42))</f>
        <v>3.3819977760868442E-7</v>
      </c>
      <c r="C2716" s="14">
        <f t="shared" si="45"/>
        <v>3.2550778755633677E-7</v>
      </c>
    </row>
    <row r="2717" spans="1:3">
      <c r="A2717">
        <f>calculations!$C$39/fugacity!B2717</f>
        <v>6.633080919414085E-7</v>
      </c>
      <c r="B2717">
        <f>EXP(calculations!$C$44)*EXP(-calculations!$C$43*(fugacity!A2717-1000)/(calculations!$C$41*calculations!$C$42))</f>
        <v>3.3815449755186669E-7</v>
      </c>
      <c r="C2717" s="14">
        <f t="shared" si="45"/>
        <v>3.2515359438954181E-7</v>
      </c>
    </row>
    <row r="2718" spans="1:3">
      <c r="A2718">
        <f>calculations!$C$39/fugacity!B2718</f>
        <v>6.6290777892918052E-7</v>
      </c>
      <c r="B2718">
        <f>EXP(calculations!$C$44)*EXP(-calculations!$C$43*(fugacity!A2718-1000)/(calculations!$C$41*calculations!$C$42))</f>
        <v>3.3810922355739341E-7</v>
      </c>
      <c r="C2718" s="14">
        <f t="shared" si="45"/>
        <v>3.2479855537178711E-7</v>
      </c>
    </row>
    <row r="2719" spans="1:3">
      <c r="A2719">
        <f>calculations!$C$39/fugacity!B2719</f>
        <v>6.6250926758934483E-7</v>
      </c>
      <c r="B2719">
        <f>EXP(calculations!$C$44)*EXP(-calculations!$C$43*(fugacity!A2719-1000)/(calculations!$C$41*calculations!$C$42))</f>
        <v>3.3806395562445291E-7</v>
      </c>
      <c r="C2719" s="14">
        <f t="shared" si="45"/>
        <v>3.2444531196489192E-7</v>
      </c>
    </row>
    <row r="2720" spans="1:3">
      <c r="A2720">
        <f>calculations!$C$39/fugacity!B2720</f>
        <v>6.6211123509703479E-7</v>
      </c>
      <c r="B2720">
        <f>EXP(calculations!$C$44)*EXP(-calculations!$C$43*(fugacity!A2720-1000)/(calculations!$C$41*calculations!$C$42))</f>
        <v>3.3801869375223358E-7</v>
      </c>
      <c r="C2720" s="14">
        <f t="shared" si="45"/>
        <v>3.2409254134480122E-7</v>
      </c>
    </row>
    <row r="2721" spans="1:3">
      <c r="A2721">
        <f>calculations!$C$39/fugacity!B2721</f>
        <v>6.6171236497707856E-7</v>
      </c>
      <c r="B2721">
        <f>EXP(calculations!$C$44)*EXP(-calculations!$C$43*(fugacity!A2721-1000)/(calculations!$C$41*calculations!$C$42))</f>
        <v>3.3797343793992411E-7</v>
      </c>
      <c r="C2721" s="14">
        <f t="shared" si="45"/>
        <v>3.2373892703715445E-7</v>
      </c>
    </row>
    <row r="2722" spans="1:3">
      <c r="A2722">
        <f>calculations!$C$39/fugacity!B2722</f>
        <v>6.6131397514375145E-7</v>
      </c>
      <c r="B2722">
        <f>EXP(calculations!$C$44)*EXP(-calculations!$C$43*(fugacity!A2722-1000)/(calculations!$C$41*calculations!$C$42))</f>
        <v>3.3792818818671311E-7</v>
      </c>
      <c r="C2722" s="14">
        <f t="shared" si="45"/>
        <v>3.2338578695703833E-7</v>
      </c>
    </row>
    <row r="2723" spans="1:3">
      <c r="A2723">
        <f>calculations!$C$39/fugacity!B2723</f>
        <v>6.6091606473009267E-7</v>
      </c>
      <c r="B2723">
        <f>EXP(calculations!$C$44)*EXP(-calculations!$C$43*(fugacity!A2723-1000)/(calculations!$C$41*calculations!$C$42))</f>
        <v>3.3788294449178933E-7</v>
      </c>
      <c r="C2723" s="14">
        <f t="shared" si="45"/>
        <v>3.2303312023830334E-7</v>
      </c>
    </row>
    <row r="2724" spans="1:3">
      <c r="A2724">
        <f>calculations!$C$39/fugacity!B2724</f>
        <v>6.6051863287122739E-7</v>
      </c>
      <c r="B2724">
        <f>EXP(calculations!$C$44)*EXP(-calculations!$C$43*(fugacity!A2724-1000)/(calculations!$C$41*calculations!$C$42))</f>
        <v>3.3783770685434163E-7</v>
      </c>
      <c r="C2724" s="14">
        <f t="shared" si="45"/>
        <v>3.2268092601688576E-7</v>
      </c>
    </row>
    <row r="2725" spans="1:3">
      <c r="A2725">
        <f>calculations!$C$39/fugacity!B2725</f>
        <v>6.6012167870435915E-7</v>
      </c>
      <c r="B2725">
        <f>EXP(calculations!$C$44)*EXP(-calculations!$C$43*(fugacity!A2725-1000)/(calculations!$C$41*calculations!$C$42))</f>
        <v>3.3779247527355912E-7</v>
      </c>
      <c r="C2725" s="14">
        <f t="shared" si="45"/>
        <v>3.2232920343080003E-7</v>
      </c>
    </row>
    <row r="2726" spans="1:3">
      <c r="A2726">
        <f>calculations!$C$39/fugacity!B2726</f>
        <v>6.5972520136876442E-7</v>
      </c>
      <c r="B2726">
        <f>EXP(calculations!$C$44)*EXP(-calculations!$C$43*(fugacity!A2726-1000)/(calculations!$C$41*calculations!$C$42))</f>
        <v>3.3774724974863079E-7</v>
      </c>
      <c r="C2726" s="14">
        <f t="shared" si="45"/>
        <v>3.2197795162013363E-7</v>
      </c>
    </row>
    <row r="2727" spans="1:3">
      <c r="A2727">
        <f>calculations!$C$39/fugacity!B2727</f>
        <v>6.5932920000578695E-7</v>
      </c>
      <c r="B2727">
        <f>EXP(calculations!$C$44)*EXP(-calculations!$C$43*(fugacity!A2727-1000)/(calculations!$C$41*calculations!$C$42))</f>
        <v>3.3770203027874591E-7</v>
      </c>
      <c r="C2727" s="14">
        <f t="shared" si="45"/>
        <v>3.2162716972704105E-7</v>
      </c>
    </row>
    <row r="2728" spans="1:3">
      <c r="A2728">
        <f>calculations!$C$39/fugacity!B2728</f>
        <v>6.5893236917734027E-7</v>
      </c>
      <c r="B2728">
        <f>EXP(calculations!$C$44)*EXP(-calculations!$C$43*(fugacity!A2728-1000)/(calculations!$C$41*calculations!$C$42))</f>
        <v>3.3765681686309371E-7</v>
      </c>
      <c r="C2728" s="14">
        <f t="shared" si="45"/>
        <v>3.2127555231424656E-7</v>
      </c>
    </row>
    <row r="2729" spans="1:3">
      <c r="A2729">
        <f>calculations!$C$39/fugacity!B2729</f>
        <v>6.5853731875566867E-7</v>
      </c>
      <c r="B2729">
        <f>EXP(calculations!$C$44)*EXP(-calculations!$C$43*(fugacity!A2729-1000)/(calculations!$C$41*calculations!$C$42))</f>
        <v>3.3761160950086369E-7</v>
      </c>
      <c r="C2729" s="14">
        <f t="shared" si="45"/>
        <v>3.2092570925480498E-7</v>
      </c>
    </row>
    <row r="2730" spans="1:3">
      <c r="A2730">
        <f>calculations!$C$39/fugacity!B2730</f>
        <v>6.5814144028863248E-7</v>
      </c>
      <c r="B2730">
        <f>EXP(calculations!$C$44)*EXP(-calculations!$C$43*(fugacity!A2730-1000)/(calculations!$C$41*calculations!$C$42))</f>
        <v>3.3756640819124539E-7</v>
      </c>
      <c r="C2730" s="14">
        <f t="shared" si="45"/>
        <v>3.2057503209738709E-7</v>
      </c>
    </row>
    <row r="2731" spans="1:3">
      <c r="A2731">
        <f>calculations!$C$39/fugacity!B2731</f>
        <v>6.5774733738704816E-7</v>
      </c>
      <c r="B2731">
        <f>EXP(calculations!$C$44)*EXP(-calculations!$C$43*(fugacity!A2731-1000)/(calculations!$C$41*calculations!$C$42))</f>
        <v>3.3752121293342843E-7</v>
      </c>
      <c r="C2731" s="14">
        <f t="shared" si="45"/>
        <v>3.2022612445361973E-7</v>
      </c>
    </row>
    <row r="2732" spans="1:3">
      <c r="A2732">
        <f>calculations!$C$39/fugacity!B2732</f>
        <v>6.5735240785714789E-7</v>
      </c>
      <c r="B2732">
        <f>EXP(calculations!$C$44)*EXP(-calculations!$C$43*(fugacity!A2732-1000)/(calculations!$C$41*calculations!$C$42))</f>
        <v>3.3747602372660255E-7</v>
      </c>
      <c r="C2732" s="14">
        <f t="shared" si="45"/>
        <v>3.1987638413054534E-7</v>
      </c>
    </row>
    <row r="2733" spans="1:3">
      <c r="A2733">
        <f>calculations!$C$39/fugacity!B2733</f>
        <v>6.5695795229569323E-7</v>
      </c>
      <c r="B2733">
        <f>EXP(calculations!$C$44)*EXP(-calculations!$C$43*(fugacity!A2733-1000)/(calculations!$C$41*calculations!$C$42))</f>
        <v>3.3743084056995762E-7</v>
      </c>
      <c r="C2733" s="14">
        <f t="shared" si="45"/>
        <v>3.1952711172573561E-7</v>
      </c>
    </row>
    <row r="2734" spans="1:3">
      <c r="A2734">
        <f>calculations!$C$39/fugacity!B2734</f>
        <v>6.5656267463484252E-7</v>
      </c>
      <c r="B2734">
        <f>EXP(calculations!$C$44)*EXP(-calculations!$C$43*(fugacity!A2734-1000)/(calculations!$C$41*calculations!$C$42))</f>
        <v>3.3738566346268362E-7</v>
      </c>
      <c r="C2734" s="14">
        <f t="shared" si="45"/>
        <v>3.191770111721589E-7</v>
      </c>
    </row>
    <row r="2735" spans="1:3">
      <c r="A2735">
        <f>calculations!$C$39/fugacity!B2735</f>
        <v>6.5616916600624425E-7</v>
      </c>
      <c r="B2735">
        <f>EXP(calculations!$C$44)*EXP(-calculations!$C$43*(fugacity!A2735-1000)/(calculations!$C$41*calculations!$C$42))</f>
        <v>3.3734049240397062E-7</v>
      </c>
      <c r="C2735" s="14">
        <f t="shared" si="45"/>
        <v>3.1882867360227363E-7</v>
      </c>
    </row>
    <row r="2736" spans="1:3">
      <c r="A2736">
        <f>calculations!$C$39/fugacity!B2736</f>
        <v>6.5577612879124931E-7</v>
      </c>
      <c r="B2736">
        <f>EXP(calculations!$C$44)*EXP(-calculations!$C$43*(fugacity!A2736-1000)/(calculations!$C$41*calculations!$C$42))</f>
        <v>3.3729532739300875E-7</v>
      </c>
      <c r="C2736" s="14">
        <f t="shared" si="45"/>
        <v>3.1848080139824056E-7</v>
      </c>
    </row>
    <row r="2737" spans="1:3">
      <c r="A2737">
        <f>calculations!$C$39/fugacity!B2737</f>
        <v>6.5538227158116758E-7</v>
      </c>
      <c r="B2737">
        <f>EXP(calculations!$C$44)*EXP(-calculations!$C$43*(fugacity!A2737-1000)/(calculations!$C$41*calculations!$C$42))</f>
        <v>3.3725016842898847E-7</v>
      </c>
      <c r="C2737" s="14">
        <f t="shared" si="45"/>
        <v>3.1813210315217911E-7</v>
      </c>
    </row>
    <row r="2738" spans="1:3">
      <c r="A2738">
        <f>calculations!$C$39/fugacity!B2738</f>
        <v>6.5499017619933641E-7</v>
      </c>
      <c r="B2738">
        <f>EXP(calculations!$C$44)*EXP(-calculations!$C$43*(fugacity!A2738-1000)/(calculations!$C$41*calculations!$C$42))</f>
        <v>3.3720501551109995E-7</v>
      </c>
      <c r="C2738" s="14">
        <f t="shared" si="45"/>
        <v>3.1778516068823646E-7</v>
      </c>
    </row>
    <row r="2739" spans="1:3">
      <c r="A2739">
        <f>calculations!$C$39/fugacity!B2739</f>
        <v>6.5459726222230323E-7</v>
      </c>
      <c r="B2739">
        <f>EXP(calculations!$C$44)*EXP(-calculations!$C$43*(fugacity!A2739-1000)/(calculations!$C$41*calculations!$C$42))</f>
        <v>3.3715986863853386E-7</v>
      </c>
      <c r="C2739" s="14">
        <f t="shared" si="45"/>
        <v>3.1743739358376937E-7</v>
      </c>
    </row>
    <row r="2740" spans="1:3">
      <c r="A2740">
        <f>calculations!$C$39/fugacity!B2740</f>
        <v>6.5420481936329448E-7</v>
      </c>
      <c r="B2740">
        <f>EXP(calculations!$C$44)*EXP(-calculations!$C$43*(fugacity!A2740-1000)/(calculations!$C$41*calculations!$C$42))</f>
        <v>3.371147278104808E-7</v>
      </c>
      <c r="C2740" s="14">
        <f t="shared" si="45"/>
        <v>3.1709009155281367E-7</v>
      </c>
    </row>
    <row r="2741" spans="1:3">
      <c r="A2741">
        <f>calculations!$C$39/fugacity!B2741</f>
        <v>6.5381284677548662E-7</v>
      </c>
      <c r="B2741">
        <f>EXP(calculations!$C$44)*EXP(-calculations!$C$43*(fugacity!A2741-1000)/(calculations!$C$41*calculations!$C$42))</f>
        <v>3.3706959302613149E-7</v>
      </c>
      <c r="C2741" s="14">
        <f t="shared" si="45"/>
        <v>3.1674325374935513E-7</v>
      </c>
    </row>
    <row r="2742" spans="1:3">
      <c r="A2742">
        <f>calculations!$C$39/fugacity!B2742</f>
        <v>6.5342134361408447E-7</v>
      </c>
      <c r="B2742">
        <f>EXP(calculations!$C$44)*EXP(-calculations!$C$43*(fugacity!A2742-1000)/(calculations!$C$41*calculations!$C$42))</f>
        <v>3.3702446428467669E-7</v>
      </c>
      <c r="C2742" s="14">
        <f t="shared" si="45"/>
        <v>3.1639687932940779E-7</v>
      </c>
    </row>
    <row r="2743" spans="1:3">
      <c r="A2743">
        <f>calculations!$C$39/fugacity!B2743</f>
        <v>6.5303030903631503E-7</v>
      </c>
      <c r="B2743">
        <f>EXP(calculations!$C$44)*EXP(-calculations!$C$43*(fugacity!A2743-1000)/(calculations!$C$41*calculations!$C$42))</f>
        <v>3.3697934158530743E-7</v>
      </c>
      <c r="C2743" s="14">
        <f t="shared" si="45"/>
        <v>3.160509674510076E-7</v>
      </c>
    </row>
    <row r="2744" spans="1:3">
      <c r="A2744">
        <f>calculations!$C$39/fugacity!B2744</f>
        <v>6.5263974220142122E-7</v>
      </c>
      <c r="B2744">
        <f>EXP(calculations!$C$44)*EXP(-calculations!$C$43*(fugacity!A2744-1000)/(calculations!$C$41*calculations!$C$42))</f>
        <v>3.3693422492721479E-7</v>
      </c>
      <c r="C2744" s="14">
        <f t="shared" si="45"/>
        <v>3.1570551727420643E-7</v>
      </c>
    </row>
    <row r="2745" spans="1:3">
      <c r="A2745">
        <f>calculations!$C$39/fugacity!B2745</f>
        <v>6.5224964227065663E-7</v>
      </c>
      <c r="B2745">
        <f>EXP(calculations!$C$44)*EXP(-calculations!$C$43*(fugacity!A2745-1000)/(calculations!$C$41*calculations!$C$42))</f>
        <v>3.3688911430958981E-7</v>
      </c>
      <c r="C2745" s="14">
        <f t="shared" si="45"/>
        <v>3.1536052796106681E-7</v>
      </c>
    </row>
    <row r="2746" spans="1:3">
      <c r="A2746">
        <f>calculations!$C$39/fugacity!B2746</f>
        <v>6.5185873168483489E-7</v>
      </c>
      <c r="B2746">
        <f>EXP(calculations!$C$44)*EXP(-calculations!$C$43*(fugacity!A2746-1000)/(calculations!$C$41*calculations!$C$42))</f>
        <v>3.3684400973162384E-7</v>
      </c>
      <c r="C2746" s="14">
        <f t="shared" si="45"/>
        <v>3.1501472195321105E-7</v>
      </c>
    </row>
    <row r="2747" spans="1:3">
      <c r="A2747">
        <f>calculations!$C$39/fugacity!B2747</f>
        <v>6.5146828938461192E-7</v>
      </c>
      <c r="B2747">
        <f>EXP(calculations!$C$44)*EXP(-calculations!$C$43*(fugacity!A2747-1000)/(calculations!$C$41*calculations!$C$42))</f>
        <v>3.3679891119250821E-7</v>
      </c>
      <c r="C2747" s="14">
        <f t="shared" si="45"/>
        <v>3.146693781921037E-7</v>
      </c>
    </row>
    <row r="2748" spans="1:3">
      <c r="A2748">
        <f>calculations!$C$39/fugacity!B2748</f>
        <v>6.5107958819626819E-7</v>
      </c>
      <c r="B2748">
        <f>EXP(calculations!$C$44)*EXP(-calculations!$C$43*(fugacity!A2748-1000)/(calculations!$C$41*calculations!$C$42))</f>
        <v>3.3675381869143456E-7</v>
      </c>
      <c r="C2748" s="14">
        <f t="shared" si="45"/>
        <v>3.1432576950483364E-7</v>
      </c>
    </row>
    <row r="2749" spans="1:3">
      <c r="A2749">
        <f>calculations!$C$39/fugacity!B2749</f>
        <v>6.5069007842288446E-7</v>
      </c>
      <c r="B2749">
        <f>EXP(calculations!$C$44)*EXP(-calculations!$C$43*(fugacity!A2749-1000)/(calculations!$C$41*calculations!$C$42))</f>
        <v>3.3670873222759421E-7</v>
      </c>
      <c r="C2749" s="14">
        <f t="shared" si="45"/>
        <v>3.1398134619529024E-7</v>
      </c>
    </row>
    <row r="2750" spans="1:3">
      <c r="A2750">
        <f>calculations!$C$39/fugacity!B2750</f>
        <v>6.5030103442098256E-7</v>
      </c>
      <c r="B2750">
        <f>EXP(calculations!$C$44)*EXP(-calculations!$C$43*(fugacity!A2750-1000)/(calculations!$C$41*calculations!$C$42))</f>
        <v>3.3666365180017912E-7</v>
      </c>
      <c r="C2750" s="14">
        <f t="shared" ref="C2750:C2813" si="46">A2750-B2750</f>
        <v>3.1363738262080344E-7</v>
      </c>
    </row>
    <row r="2751" spans="1:3">
      <c r="A2751">
        <f>calculations!$C$39/fugacity!B2751</f>
        <v>6.4991245535561502E-7</v>
      </c>
      <c r="B2751">
        <f>EXP(calculations!$C$44)*EXP(-calculations!$C$43*(fugacity!A2751-1000)/(calculations!$C$41*calculations!$C$42))</f>
        <v>3.3661857740838093E-7</v>
      </c>
      <c r="C2751" s="14">
        <f t="shared" si="46"/>
        <v>3.1329387794723409E-7</v>
      </c>
    </row>
    <row r="2752" spans="1:3">
      <c r="A2752">
        <f>calculations!$C$39/fugacity!B2752</f>
        <v>6.4952307280418794E-7</v>
      </c>
      <c r="B2752">
        <f>EXP(calculations!$C$44)*EXP(-calculations!$C$43*(fugacity!A2752-1000)/(calculations!$C$41*calculations!$C$42))</f>
        <v>3.3657350905139169E-7</v>
      </c>
      <c r="C2752" s="14">
        <f t="shared" si="46"/>
        <v>3.1294956375279625E-7</v>
      </c>
    </row>
    <row r="2753" spans="1:3">
      <c r="A2753">
        <f>calculations!$C$39/fugacity!B2753</f>
        <v>6.49135422627622E-7</v>
      </c>
      <c r="B2753">
        <f>EXP(calculations!$C$44)*EXP(-calculations!$C$43*(fugacity!A2753-1000)/(calculations!$C$41*calculations!$C$42))</f>
        <v>3.3652844672840327E-7</v>
      </c>
      <c r="C2753" s="14">
        <f t="shared" si="46"/>
        <v>3.1260697589921873E-7</v>
      </c>
    </row>
    <row r="2754" spans="1:3">
      <c r="A2754">
        <f>calculations!$C$39/fugacity!B2754</f>
        <v>6.4874823489198529E-7</v>
      </c>
      <c r="B2754">
        <f>EXP(calculations!$C$44)*EXP(-calculations!$C$43*(fugacity!A2754-1000)/(calculations!$C$41*calculations!$C$42))</f>
        <v>3.3648339043860798E-7</v>
      </c>
      <c r="C2754" s="14">
        <f t="shared" si="46"/>
        <v>3.1226484445337731E-7</v>
      </c>
    </row>
    <row r="2755" spans="1:3">
      <c r="A2755">
        <f>calculations!$C$39/fugacity!B2755</f>
        <v>6.4836024571525654E-7</v>
      </c>
      <c r="B2755">
        <f>EXP(calculations!$C$44)*EXP(-calculations!$C$43*(fugacity!A2755-1000)/(calculations!$C$41*calculations!$C$42))</f>
        <v>3.364383401811979E-7</v>
      </c>
      <c r="C2755" s="14">
        <f t="shared" si="46"/>
        <v>3.1192190553405865E-7</v>
      </c>
    </row>
    <row r="2756" spans="1:3">
      <c r="A2756">
        <f>calculations!$C$39/fugacity!B2756</f>
        <v>6.4797272034133407E-7</v>
      </c>
      <c r="B2756">
        <f>EXP(calculations!$C$44)*EXP(-calculations!$C$43*(fugacity!A2756-1000)/(calculations!$C$41*calculations!$C$42))</f>
        <v>3.3639329595536549E-7</v>
      </c>
      <c r="C2756" s="14">
        <f t="shared" si="46"/>
        <v>3.1157942438596858E-7</v>
      </c>
    </row>
    <row r="2757" spans="1:3">
      <c r="A2757">
        <f>calculations!$C$39/fugacity!B2757</f>
        <v>6.4758691797798035E-7</v>
      </c>
      <c r="B2757">
        <f>EXP(calculations!$C$44)*EXP(-calculations!$C$43*(fugacity!A2757-1000)/(calculations!$C$41*calculations!$C$42))</f>
        <v>3.3634825776030317E-7</v>
      </c>
      <c r="C2757" s="14">
        <f t="shared" si="46"/>
        <v>3.1123866021767718E-7</v>
      </c>
    </row>
    <row r="2758" spans="1:3">
      <c r="A2758">
        <f>calculations!$C$39/fugacity!B2758</f>
        <v>6.4720031621420246E-7</v>
      </c>
      <c r="B2758">
        <f>EXP(calculations!$C$44)*EXP(-calculations!$C$43*(fugacity!A2758-1000)/(calculations!$C$41*calculations!$C$42))</f>
        <v>3.363032255952035E-7</v>
      </c>
      <c r="C2758" s="14">
        <f t="shared" si="46"/>
        <v>3.1089709061899896E-7</v>
      </c>
    </row>
    <row r="2759" spans="1:3">
      <c r="A2759">
        <f>calculations!$C$39/fugacity!B2759</f>
        <v>6.4681417576842348E-7</v>
      </c>
      <c r="B2759">
        <f>EXP(calculations!$C$44)*EXP(-calculations!$C$43*(fugacity!A2759-1000)/(calculations!$C$41*calculations!$C$42))</f>
        <v>3.362581994592592E-7</v>
      </c>
      <c r="C2759" s="14">
        <f t="shared" si="46"/>
        <v>3.1055597630916428E-7</v>
      </c>
    </row>
    <row r="2760" spans="1:3">
      <c r="A2760">
        <f>calculations!$C$39/fugacity!B2760</f>
        <v>6.4642849581542463E-7</v>
      </c>
      <c r="B2760">
        <f>EXP(calculations!$C$44)*EXP(-calculations!$C$43*(fugacity!A2760-1000)/(calculations!$C$41*calculations!$C$42))</f>
        <v>3.3621317935166299E-7</v>
      </c>
      <c r="C2760" s="14">
        <f t="shared" si="46"/>
        <v>3.1021531646376164E-7</v>
      </c>
    </row>
    <row r="2761" spans="1:3">
      <c r="A2761">
        <f>calculations!$C$39/fugacity!B2761</f>
        <v>6.4604202149294639E-7</v>
      </c>
      <c r="B2761">
        <f>EXP(calculations!$C$44)*EXP(-calculations!$C$43*(fugacity!A2761-1000)/(calculations!$C$41*calculations!$C$42))</f>
        <v>3.3616816527160782E-7</v>
      </c>
      <c r="C2761" s="14">
        <f t="shared" si="46"/>
        <v>3.0987385622133857E-7</v>
      </c>
    </row>
    <row r="2762" spans="1:3">
      <c r="A2762">
        <f>calculations!$C$39/fugacity!B2762</f>
        <v>6.456572615509928E-7</v>
      </c>
      <c r="B2762">
        <f>EXP(calculations!$C$44)*EXP(-calculations!$C$43*(fugacity!A2762-1000)/(calculations!$C$41*calculations!$C$42))</f>
        <v>3.3612315721828662E-7</v>
      </c>
      <c r="C2762" s="14">
        <f t="shared" si="46"/>
        <v>3.0953410433270618E-7</v>
      </c>
    </row>
    <row r="2763" spans="1:3">
      <c r="A2763">
        <f>calculations!$C$39/fugacity!B2763</f>
        <v>6.4527170858501343E-7</v>
      </c>
      <c r="B2763">
        <f>EXP(calculations!$C$44)*EXP(-calculations!$C$43*(fugacity!A2763-1000)/(calculations!$C$41*calculations!$C$42))</f>
        <v>3.3607815519089259E-7</v>
      </c>
      <c r="C2763" s="14">
        <f t="shared" si="46"/>
        <v>3.0919355339412083E-7</v>
      </c>
    </row>
    <row r="2764" spans="1:3">
      <c r="A2764">
        <f>calculations!$C$39/fugacity!B2764</f>
        <v>6.448878653660998E-7</v>
      </c>
      <c r="B2764">
        <f>EXP(calculations!$C$44)*EXP(-calculations!$C$43*(fugacity!A2764-1000)/(calculations!$C$41*calculations!$C$42))</f>
        <v>3.3603315918861888E-7</v>
      </c>
      <c r="C2764" s="14">
        <f t="shared" si="46"/>
        <v>3.0885470617748092E-7</v>
      </c>
    </row>
    <row r="2765" spans="1:3">
      <c r="A2765">
        <f>calculations!$C$39/fugacity!B2765</f>
        <v>6.445032304657652E-7</v>
      </c>
      <c r="B2765">
        <f>EXP(calculations!$C$44)*EXP(-calculations!$C$43*(fugacity!A2765-1000)/(calculations!$C$41*calculations!$C$42))</f>
        <v>3.359881692106588E-7</v>
      </c>
      <c r="C2765" s="14">
        <f t="shared" si="46"/>
        <v>3.0851506125510641E-7</v>
      </c>
    </row>
    <row r="2766" spans="1:3">
      <c r="A2766">
        <f>calculations!$C$39/fugacity!B2766</f>
        <v>6.4411905411280878E-7</v>
      </c>
      <c r="B2766">
        <f>EXP(calculations!$C$44)*EXP(-calculations!$C$43*(fugacity!A2766-1000)/(calculations!$C$41*calculations!$C$42))</f>
        <v>3.3594318525620586E-7</v>
      </c>
      <c r="C2766" s="14">
        <f t="shared" si="46"/>
        <v>3.0817586885660293E-7</v>
      </c>
    </row>
    <row r="2767" spans="1:3">
      <c r="A2767">
        <f>calculations!$C$39/fugacity!B2767</f>
        <v>6.4373533548772415E-7</v>
      </c>
      <c r="B2767">
        <f>EXP(calculations!$C$44)*EXP(-calculations!$C$43*(fugacity!A2767-1000)/(calculations!$C$41*calculations!$C$42))</f>
        <v>3.3589820732445353E-7</v>
      </c>
      <c r="C2767" s="14">
        <f t="shared" si="46"/>
        <v>3.0783712816327062E-7</v>
      </c>
    </row>
    <row r="2768" spans="1:3">
      <c r="A2768">
        <f>calculations!$C$39/fugacity!B2768</f>
        <v>6.4335207377295701E-7</v>
      </c>
      <c r="B2768">
        <f>EXP(calculations!$C$44)*EXP(-calculations!$C$43*(fugacity!A2768-1000)/(calculations!$C$41*calculations!$C$42))</f>
        <v>3.3585323541459543E-7</v>
      </c>
      <c r="C2768" s="14">
        <f t="shared" si="46"/>
        <v>3.0749883835836158E-7</v>
      </c>
    </row>
    <row r="2769" spans="1:3">
      <c r="A2769">
        <f>calculations!$C$39/fugacity!B2769</f>
        <v>6.4296926815289859E-7</v>
      </c>
      <c r="B2769">
        <f>EXP(calculations!$C$44)*EXP(-calculations!$C$43*(fugacity!A2769-1000)/(calculations!$C$41*calculations!$C$42))</f>
        <v>3.3580826952582541E-7</v>
      </c>
      <c r="C2769" s="14">
        <f t="shared" si="46"/>
        <v>3.0716099862707318E-7</v>
      </c>
    </row>
    <row r="2770" spans="1:3">
      <c r="A2770">
        <f>calculations!$C$39/fugacity!B2770</f>
        <v>6.4258691781388037E-7</v>
      </c>
      <c r="B2770">
        <f>EXP(calculations!$C$44)*EXP(-calculations!$C$43*(fugacity!A2770-1000)/(calculations!$C$41*calculations!$C$42))</f>
        <v>3.3576330965733729E-7</v>
      </c>
      <c r="C2770" s="14">
        <f t="shared" si="46"/>
        <v>3.0682360815654307E-7</v>
      </c>
    </row>
    <row r="2771" spans="1:3">
      <c r="A2771">
        <f>calculations!$C$39/fugacity!B2771</f>
        <v>6.4220378276180208E-7</v>
      </c>
      <c r="B2771">
        <f>EXP(calculations!$C$44)*EXP(-calculations!$C$43*(fugacity!A2771-1000)/(calculations!$C$41*calculations!$C$42))</f>
        <v>3.3571835580832503E-7</v>
      </c>
      <c r="C2771" s="14">
        <f t="shared" si="46"/>
        <v>3.0648542695347705E-7</v>
      </c>
    </row>
    <row r="2772" spans="1:3">
      <c r="A2772">
        <f>calculations!$C$39/fugacity!B2772</f>
        <v>6.4182234202319355E-7</v>
      </c>
      <c r="B2772">
        <f>EXP(calculations!$C$44)*EXP(-calculations!$C$43*(fugacity!A2772-1000)/(calculations!$C$41*calculations!$C$42))</f>
        <v>3.3567340797798272E-7</v>
      </c>
      <c r="C2772" s="14">
        <f t="shared" si="46"/>
        <v>3.0614893404521083E-7</v>
      </c>
    </row>
    <row r="2773" spans="1:3">
      <c r="A2773">
        <f>calculations!$C$39/fugacity!B2773</f>
        <v>6.4144011789656898E-7</v>
      </c>
      <c r="B2773">
        <f>EXP(calculations!$C$44)*EXP(-calculations!$C$43*(fugacity!A2773-1000)/(calculations!$C$41*calculations!$C$42))</f>
        <v>3.3562846616550446E-7</v>
      </c>
      <c r="C2773" s="14">
        <f t="shared" si="46"/>
        <v>3.0581165173106452E-7</v>
      </c>
    </row>
    <row r="2774" spans="1:3">
      <c r="A2774">
        <f>calculations!$C$39/fugacity!B2774</f>
        <v>6.4105834875046207E-7</v>
      </c>
      <c r="B2774">
        <f>EXP(calculations!$C$44)*EXP(-calculations!$C$43*(fugacity!A2774-1000)/(calculations!$C$41*calculations!$C$42))</f>
        <v>3.3558353037008477E-7</v>
      </c>
      <c r="C2774" s="14">
        <f t="shared" si="46"/>
        <v>3.054748183803773E-7</v>
      </c>
    </row>
    <row r="2775" spans="1:3">
      <c r="A2775">
        <f>calculations!$C$39/fugacity!B2775</f>
        <v>6.4067703377297694E-7</v>
      </c>
      <c r="B2775">
        <f>EXP(calculations!$C$44)*EXP(-calculations!$C$43*(fugacity!A2775-1000)/(calculations!$C$41*calculations!$C$42))</f>
        <v>3.3553860059091782E-7</v>
      </c>
      <c r="C2775" s="14">
        <f t="shared" si="46"/>
        <v>3.0513843318205912E-7</v>
      </c>
    </row>
    <row r="2776" spans="1:3">
      <c r="A2776">
        <f>calculations!$C$39/fugacity!B2776</f>
        <v>6.4029617215414816E-7</v>
      </c>
      <c r="B2776">
        <f>EXP(calculations!$C$44)*EXP(-calculations!$C$43*(fugacity!A2776-1000)/(calculations!$C$41*calculations!$C$42))</f>
        <v>3.3549367682719823E-7</v>
      </c>
      <c r="C2776" s="14">
        <f t="shared" si="46"/>
        <v>3.0480249532694993E-7</v>
      </c>
    </row>
    <row r="2777" spans="1:3">
      <c r="A2777">
        <f>calculations!$C$39/fugacity!B2777</f>
        <v>6.3991576308593532E-7</v>
      </c>
      <c r="B2777">
        <f>EXP(calculations!$C$44)*EXP(-calculations!$C$43*(fugacity!A2777-1000)/(calculations!$C$41*calculations!$C$42))</f>
        <v>3.3544875907812063E-7</v>
      </c>
      <c r="C2777" s="14">
        <f t="shared" si="46"/>
        <v>3.0446700400781468E-7</v>
      </c>
    </row>
    <row r="2778" spans="1:3">
      <c r="A2778">
        <f>calculations!$C$39/fugacity!B2778</f>
        <v>6.3953580576221715E-7</v>
      </c>
      <c r="B2778">
        <f>EXP(calculations!$C$44)*EXP(-calculations!$C$43*(fugacity!A2778-1000)/(calculations!$C$41*calculations!$C$42))</f>
        <v>3.3540384734287966E-7</v>
      </c>
      <c r="C2778" s="14">
        <f t="shared" si="46"/>
        <v>3.041319584193375E-7</v>
      </c>
    </row>
    <row r="2779" spans="1:3">
      <c r="A2779">
        <f>calculations!$C$39/fugacity!B2779</f>
        <v>6.3915507193395539E-7</v>
      </c>
      <c r="B2779">
        <f>EXP(calculations!$C$44)*EXP(-calculations!$C$43*(fugacity!A2779-1000)/(calculations!$C$41*calculations!$C$42))</f>
        <v>3.353589416206703E-7</v>
      </c>
      <c r="C2779" s="14">
        <f t="shared" si="46"/>
        <v>3.0379613031328509E-7</v>
      </c>
    </row>
    <row r="2780" spans="1:3">
      <c r="A2780">
        <f>calculations!$C$39/fugacity!B2780</f>
        <v>6.3877601714396708E-7</v>
      </c>
      <c r="B2780">
        <f>EXP(calculations!$C$44)*EXP(-calculations!$C$43*(fugacity!A2780-1000)/(calculations!$C$41*calculations!$C$42))</f>
        <v>3.3531404191068736E-7</v>
      </c>
      <c r="C2780" s="14">
        <f t="shared" si="46"/>
        <v>3.0346197523327971E-7</v>
      </c>
    </row>
    <row r="2781" spans="1:3">
      <c r="A2781">
        <f>calculations!$C$39/fugacity!B2781</f>
        <v>6.383961871571742E-7</v>
      </c>
      <c r="B2781">
        <f>EXP(calculations!$C$44)*EXP(-calculations!$C$43*(fugacity!A2781-1000)/(calculations!$C$41*calculations!$C$42))</f>
        <v>3.3526914821212589E-7</v>
      </c>
      <c r="C2781" s="14">
        <f t="shared" si="46"/>
        <v>3.0312703894504831E-7</v>
      </c>
    </row>
    <row r="2782" spans="1:3">
      <c r="A2782">
        <f>calculations!$C$39/fugacity!B2782</f>
        <v>6.3801680861213679E-7</v>
      </c>
      <c r="B2782">
        <f>EXP(calculations!$C$44)*EXP(-calculations!$C$43*(fugacity!A2782-1000)/(calculations!$C$41*calculations!$C$42))</f>
        <v>3.3522426052418115E-7</v>
      </c>
      <c r="C2782" s="14">
        <f t="shared" si="46"/>
        <v>3.0279254808795564E-7</v>
      </c>
    </row>
    <row r="2783" spans="1:3">
      <c r="A2783">
        <f>calculations!$C$39/fugacity!B2783</f>
        <v>6.3763910232895912E-7</v>
      </c>
      <c r="B2783">
        <f>EXP(calculations!$C$44)*EXP(-calculations!$C$43*(fugacity!A2783-1000)/(calculations!$C$41*calculations!$C$42))</f>
        <v>3.3517937884604831E-7</v>
      </c>
      <c r="C2783" s="14">
        <f t="shared" si="46"/>
        <v>3.0245972348291082E-7</v>
      </c>
    </row>
    <row r="2784" spans="1:3">
      <c r="A2784">
        <f>calculations!$C$39/fugacity!B2784</f>
        <v>6.3726062280648708E-7</v>
      </c>
      <c r="B2784">
        <f>EXP(calculations!$C$44)*EXP(-calculations!$C$43*(fugacity!A2784-1000)/(calculations!$C$41*calculations!$C$42))</f>
        <v>3.3513450317692278E-7</v>
      </c>
      <c r="C2784" s="14">
        <f t="shared" si="46"/>
        <v>3.021261196295643E-7</v>
      </c>
    </row>
    <row r="2785" spans="1:3">
      <c r="A2785">
        <f>calculations!$C$39/fugacity!B2785</f>
        <v>6.3688259232101019E-7</v>
      </c>
      <c r="B2785">
        <f>EXP(calculations!$C$44)*EXP(-calculations!$C$43*(fugacity!A2785-1000)/(calculations!$C$41*calculations!$C$42))</f>
        <v>3.3508963351600009E-7</v>
      </c>
      <c r="C2785" s="14">
        <f t="shared" si="46"/>
        <v>3.017929588050101E-7</v>
      </c>
    </row>
    <row r="2786" spans="1:3">
      <c r="A2786">
        <f>calculations!$C$39/fugacity!B2786</f>
        <v>6.3650379279106732E-7</v>
      </c>
      <c r="B2786">
        <f>EXP(calculations!$C$44)*EXP(-calculations!$C$43*(fugacity!A2786-1000)/(calculations!$C$41*calculations!$C$42))</f>
        <v>3.3504476986247574E-7</v>
      </c>
      <c r="C2786" s="14">
        <f t="shared" si="46"/>
        <v>3.0145902292859158E-7</v>
      </c>
    </row>
    <row r="2787" spans="1:3">
      <c r="A2787">
        <f>calculations!$C$39/fugacity!B2787</f>
        <v>6.3612665942760158E-7</v>
      </c>
      <c r="B2787">
        <f>EXP(calculations!$C$44)*EXP(-calculations!$C$43*(fugacity!A2787-1000)/(calculations!$C$41*calculations!$C$42))</f>
        <v>3.3499991221554545E-7</v>
      </c>
      <c r="C2787" s="14">
        <f t="shared" si="46"/>
        <v>3.0112674721205613E-7</v>
      </c>
    </row>
    <row r="2788" spans="1:3">
      <c r="A2788">
        <f>calculations!$C$39/fugacity!B2788</f>
        <v>6.3574997270829807E-7</v>
      </c>
      <c r="B2788">
        <f>EXP(calculations!$C$44)*EXP(-calculations!$C$43*(fugacity!A2788-1000)/(calculations!$C$41*calculations!$C$42))</f>
        <v>3.3495506057440502E-7</v>
      </c>
      <c r="C2788" s="14">
        <f t="shared" si="46"/>
        <v>3.0079491213389305E-7</v>
      </c>
    </row>
    <row r="2789" spans="1:3">
      <c r="A2789">
        <f>calculations!$C$39/fugacity!B2789</f>
        <v>6.3537251888053589E-7</v>
      </c>
      <c r="B2789">
        <f>EXP(calculations!$C$44)*EXP(-calculations!$C$43*(fugacity!A2789-1000)/(calculations!$C$41*calculations!$C$42))</f>
        <v>3.3491021493825046E-7</v>
      </c>
      <c r="C2789" s="14">
        <f t="shared" si="46"/>
        <v>3.0046230394228542E-7</v>
      </c>
    </row>
    <row r="2790" spans="1:3">
      <c r="A2790">
        <f>calculations!$C$39/fugacity!B2790</f>
        <v>6.3499551298627286E-7</v>
      </c>
      <c r="B2790">
        <f>EXP(calculations!$C$44)*EXP(-calculations!$C$43*(fugacity!A2790-1000)/(calculations!$C$41*calculations!$C$42))</f>
        <v>3.3486537530627768E-7</v>
      </c>
      <c r="C2790" s="14">
        <f t="shared" si="46"/>
        <v>3.0013013767999519E-7</v>
      </c>
    </row>
    <row r="2791" spans="1:3">
      <c r="A2791">
        <f>calculations!$C$39/fugacity!B2791</f>
        <v>6.3462016431277656E-7</v>
      </c>
      <c r="B2791">
        <f>EXP(calculations!$C$44)*EXP(-calculations!$C$43*(fugacity!A2791-1000)/(calculations!$C$41*calculations!$C$42))</f>
        <v>3.3482054167768282E-7</v>
      </c>
      <c r="C2791" s="14">
        <f t="shared" si="46"/>
        <v>2.9979962263509374E-7</v>
      </c>
    </row>
    <row r="2792" spans="1:3">
      <c r="A2792">
        <f>calculations!$C$39/fugacity!B2792</f>
        <v>6.3424405046282952E-7</v>
      </c>
      <c r="B2792">
        <f>EXP(calculations!$C$44)*EXP(-calculations!$C$43*(fugacity!A2792-1000)/(calculations!$C$41*calculations!$C$42))</f>
        <v>3.3477571405166218E-7</v>
      </c>
      <c r="C2792" s="14">
        <f t="shared" si="46"/>
        <v>2.9946833641116734E-7</v>
      </c>
    </row>
    <row r="2793" spans="1:3">
      <c r="A2793">
        <f>calculations!$C$39/fugacity!B2793</f>
        <v>6.3386838216392888E-7</v>
      </c>
      <c r="B2793">
        <f>EXP(calculations!$C$44)*EXP(-calculations!$C$43*(fugacity!A2793-1000)/(calculations!$C$41*calculations!$C$42))</f>
        <v>3.3473089242741197E-7</v>
      </c>
      <c r="C2793" s="14">
        <f t="shared" si="46"/>
        <v>2.9913748973651692E-7</v>
      </c>
    </row>
    <row r="2794" spans="1:3">
      <c r="A2794">
        <f>calculations!$C$39/fugacity!B2794</f>
        <v>6.3349195283477202E-7</v>
      </c>
      <c r="B2794">
        <f>EXP(calculations!$C$44)*EXP(-calculations!$C$43*(fugacity!A2794-1000)/(calculations!$C$41*calculations!$C$42))</f>
        <v>3.3468607680412876E-7</v>
      </c>
      <c r="C2794" s="14">
        <f t="shared" si="46"/>
        <v>2.9880587603064325E-7</v>
      </c>
    </row>
    <row r="2795" spans="1:3">
      <c r="A2795">
        <f>calculations!$C$39/fugacity!B2795</f>
        <v>6.3311717469239529E-7</v>
      </c>
      <c r="B2795">
        <f>EXP(calculations!$C$44)*EXP(-calculations!$C$43*(fugacity!A2795-1000)/(calculations!$C$41*calculations!$C$42))</f>
        <v>3.3464126718100912E-7</v>
      </c>
      <c r="C2795" s="14">
        <f t="shared" si="46"/>
        <v>2.9847590751138617E-7</v>
      </c>
    </row>
    <row r="2796" spans="1:3">
      <c r="A2796">
        <f>calculations!$C$39/fugacity!B2796</f>
        <v>6.3274283973041955E-7</v>
      </c>
      <c r="B2796">
        <f>EXP(calculations!$C$44)*EXP(-calculations!$C$43*(fugacity!A2796-1000)/(calculations!$C$41*calculations!$C$42))</f>
        <v>3.3459646355724961E-7</v>
      </c>
      <c r="C2796" s="14">
        <f t="shared" si="46"/>
        <v>2.9814637617316995E-7</v>
      </c>
    </row>
    <row r="2797" spans="1:3">
      <c r="A2797">
        <f>calculations!$C$39/fugacity!B2797</f>
        <v>6.3236774564899227E-7</v>
      </c>
      <c r="B2797">
        <f>EXP(calculations!$C$44)*EXP(-calculations!$C$43*(fugacity!A2797-1000)/(calculations!$C$41*calculations!$C$42))</f>
        <v>3.345516659320471E-7</v>
      </c>
      <c r="C2797" s="14">
        <f t="shared" si="46"/>
        <v>2.9781607971694517E-7</v>
      </c>
    </row>
    <row r="2798" spans="1:3">
      <c r="A2798">
        <f>calculations!$C$39/fugacity!B2798</f>
        <v>6.3199429611147515E-7</v>
      </c>
      <c r="B2798">
        <f>EXP(calculations!$C$44)*EXP(-calculations!$C$43*(fugacity!A2798-1000)/(calculations!$C$41*calculations!$C$42))</f>
        <v>3.3450687430459843E-7</v>
      </c>
      <c r="C2798" s="14">
        <f t="shared" si="46"/>
        <v>2.9748742180687672E-7</v>
      </c>
    </row>
    <row r="2799" spans="1:3">
      <c r="A2799">
        <f>calculations!$C$39/fugacity!B2799</f>
        <v>6.3162008872574158E-7</v>
      </c>
      <c r="B2799">
        <f>EXP(calculations!$C$44)*EXP(-calculations!$C$43*(fugacity!A2799-1000)/(calculations!$C$41*calculations!$C$42))</f>
        <v>3.3446208867410053E-7</v>
      </c>
      <c r="C2799" s="14">
        <f t="shared" si="46"/>
        <v>2.9715800005164105E-7</v>
      </c>
    </row>
    <row r="2800" spans="1:3">
      <c r="A2800">
        <f>calculations!$C$39/fugacity!B2800</f>
        <v>6.3124632421838267E-7</v>
      </c>
      <c r="B2800">
        <f>EXP(calculations!$C$44)*EXP(-calculations!$C$43*(fugacity!A2800-1000)/(calculations!$C$41*calculations!$C$42))</f>
        <v>3.344173090397506E-7</v>
      </c>
      <c r="C2800" s="14">
        <f t="shared" si="46"/>
        <v>2.9682901517863207E-7</v>
      </c>
    </row>
    <row r="2801" spans="1:3">
      <c r="A2801">
        <f>calculations!$C$39/fugacity!B2801</f>
        <v>6.3087300180363677E-7</v>
      </c>
      <c r="B2801">
        <f>EXP(calculations!$C$44)*EXP(-calculations!$C$43*(fugacity!A2801-1000)/(calculations!$C$41*calculations!$C$42))</f>
        <v>3.3437253540074577E-7</v>
      </c>
      <c r="C2801" s="14">
        <f t="shared" si="46"/>
        <v>2.9650046640289099E-7</v>
      </c>
    </row>
    <row r="2802" spans="1:3">
      <c r="A2802">
        <f>calculations!$C$39/fugacity!B2802</f>
        <v>6.3050012069759955E-7</v>
      </c>
      <c r="B2802">
        <f>EXP(calculations!$C$44)*EXP(-calculations!$C$43*(fugacity!A2802-1000)/(calculations!$C$41*calculations!$C$42))</f>
        <v>3.3432776775628338E-7</v>
      </c>
      <c r="C2802" s="14">
        <f t="shared" si="46"/>
        <v>2.9617235294131618E-7</v>
      </c>
    </row>
    <row r="2803" spans="1:3">
      <c r="A2803">
        <f>calculations!$C$39/fugacity!B2803</f>
        <v>6.3012768011821916E-7</v>
      </c>
      <c r="B2803">
        <f>EXP(calculations!$C$44)*EXP(-calculations!$C$43*(fugacity!A2803-1000)/(calculations!$C$41*calculations!$C$42))</f>
        <v>3.3428300610556084E-7</v>
      </c>
      <c r="C2803" s="14">
        <f t="shared" si="46"/>
        <v>2.9584467401265832E-7</v>
      </c>
    </row>
    <row r="2804" spans="1:3">
      <c r="A2804">
        <f>calculations!$C$39/fugacity!B2804</f>
        <v>6.2975448768107342E-7</v>
      </c>
      <c r="B2804">
        <f>EXP(calculations!$C$44)*EXP(-calculations!$C$43*(fugacity!A2804-1000)/(calculations!$C$41*calculations!$C$42))</f>
        <v>3.3423825044777567E-7</v>
      </c>
      <c r="C2804" s="14">
        <f t="shared" si="46"/>
        <v>2.9551623723329775E-7</v>
      </c>
    </row>
    <row r="2805" spans="1:3">
      <c r="A2805">
        <f>calculations!$C$39/fugacity!B2805</f>
        <v>6.2938292722193234E-7</v>
      </c>
      <c r="B2805">
        <f>EXP(calculations!$C$44)*EXP(-calculations!$C$43*(fugacity!A2805-1000)/(calculations!$C$41*calculations!$C$42))</f>
        <v>3.3419350078212555E-7</v>
      </c>
      <c r="C2805" s="14">
        <f t="shared" si="46"/>
        <v>2.9518942643980679E-7</v>
      </c>
    </row>
    <row r="2806" spans="1:3">
      <c r="A2806">
        <f>calculations!$C$39/fugacity!B2806</f>
        <v>6.2901061616105485E-7</v>
      </c>
      <c r="B2806">
        <f>EXP(calculations!$C$44)*EXP(-calculations!$C$43*(fugacity!A2806-1000)/(calculations!$C$41*calculations!$C$42))</f>
        <v>3.3414875710780813E-7</v>
      </c>
      <c r="C2806" s="14">
        <f t="shared" si="46"/>
        <v>2.9486185905324672E-7</v>
      </c>
    </row>
    <row r="2807" spans="1:3">
      <c r="A2807">
        <f>calculations!$C$39/fugacity!B2807</f>
        <v>6.286399327060961E-7</v>
      </c>
      <c r="B2807">
        <f>EXP(calculations!$C$44)*EXP(-calculations!$C$43*(fugacity!A2807-1000)/(calculations!$C$41*calculations!$C$42))</f>
        <v>3.3410401942402133E-7</v>
      </c>
      <c r="C2807" s="14">
        <f t="shared" si="46"/>
        <v>2.9453591328207477E-7</v>
      </c>
    </row>
    <row r="2808" spans="1:3">
      <c r="A2808">
        <f>calculations!$C$39/fugacity!B2808</f>
        <v>6.2826849990282326E-7</v>
      </c>
      <c r="B2808">
        <f>EXP(calculations!$C$44)*EXP(-calculations!$C$43*(fugacity!A2808-1000)/(calculations!$C$41*calculations!$C$42))</f>
        <v>3.3405928772996312E-7</v>
      </c>
      <c r="C2808" s="14">
        <f t="shared" si="46"/>
        <v>2.9420921217286014E-7</v>
      </c>
    </row>
    <row r="2809" spans="1:3">
      <c r="A2809">
        <f>calculations!$C$39/fugacity!B2809</f>
        <v>6.2789750576357109E-7</v>
      </c>
      <c r="B2809">
        <f>EXP(calculations!$C$44)*EXP(-calculations!$C$43*(fugacity!A2809-1000)/(calculations!$C$41*calculations!$C$42))</f>
        <v>3.3401456202483145E-7</v>
      </c>
      <c r="C2809" s="14">
        <f t="shared" si="46"/>
        <v>2.9388294373873964E-7</v>
      </c>
    </row>
    <row r="2810" spans="1:3">
      <c r="A2810">
        <f>calculations!$C$39/fugacity!B2810</f>
        <v>6.2752694951170156E-7</v>
      </c>
      <c r="B2810">
        <f>EXP(calculations!$C$44)*EXP(-calculations!$C$43*(fugacity!A2810-1000)/(calculations!$C$41*calculations!$C$42))</f>
        <v>3.3396984230782456E-7</v>
      </c>
      <c r="C2810" s="14">
        <f t="shared" si="46"/>
        <v>2.93557107203877E-7</v>
      </c>
    </row>
    <row r="2811" spans="1:3">
      <c r="A2811">
        <f>calculations!$C$39/fugacity!B2811</f>
        <v>6.2715683037240905E-7</v>
      </c>
      <c r="B2811">
        <f>EXP(calculations!$C$44)*EXP(-calculations!$C$43*(fugacity!A2811-1000)/(calculations!$C$41*calculations!$C$42))</f>
        <v>3.3392512857814078E-7</v>
      </c>
      <c r="C2811" s="14">
        <f t="shared" si="46"/>
        <v>2.9323170179426826E-7</v>
      </c>
    </row>
    <row r="2812" spans="1:3">
      <c r="A2812">
        <f>calculations!$C$39/fugacity!B2812</f>
        <v>6.2678596717593721E-7</v>
      </c>
      <c r="B2812">
        <f>EXP(calculations!$C$44)*EXP(-calculations!$C$43*(fugacity!A2812-1000)/(calculations!$C$41*calculations!$C$42))</f>
        <v>3.3388042083497841E-7</v>
      </c>
      <c r="C2812" s="14">
        <f t="shared" si="46"/>
        <v>2.929055463409588E-7</v>
      </c>
    </row>
    <row r="2813" spans="1:3">
      <c r="A2813">
        <f>calculations!$C$39/fugacity!B2813</f>
        <v>6.2641672133504201E-7</v>
      </c>
      <c r="B2813">
        <f>EXP(calculations!$C$44)*EXP(-calculations!$C$43*(fugacity!A2813-1000)/(calculations!$C$41*calculations!$C$42))</f>
        <v>3.3383571907753603E-7</v>
      </c>
      <c r="C2813" s="14">
        <f t="shared" si="46"/>
        <v>2.9258100225750598E-7</v>
      </c>
    </row>
    <row r="2814" spans="1:3">
      <c r="A2814">
        <f>calculations!$C$39/fugacity!B2814</f>
        <v>6.2604673267670608E-7</v>
      </c>
      <c r="B2814">
        <f>EXP(calculations!$C$44)*EXP(-calculations!$C$43*(fugacity!A2814-1000)/(calculations!$C$41*calculations!$C$42))</f>
        <v>3.337910233050121E-7</v>
      </c>
      <c r="C2814" s="14">
        <f t="shared" ref="C2814:C2877" si="47">A2814-B2814</f>
        <v>2.9225570937169399E-7</v>
      </c>
    </row>
    <row r="2815" spans="1:3">
      <c r="A2815">
        <f>calculations!$C$39/fugacity!B2815</f>
        <v>6.2567835704702097E-7</v>
      </c>
      <c r="B2815">
        <f>EXP(calculations!$C$44)*EXP(-calculations!$C$43*(fugacity!A2815-1000)/(calculations!$C$41*calculations!$C$42))</f>
        <v>3.3374633351660541E-7</v>
      </c>
      <c r="C2815" s="14">
        <f t="shared" si="47"/>
        <v>2.9193202353041555E-7</v>
      </c>
    </row>
    <row r="2816" spans="1:3">
      <c r="A2816">
        <f>calculations!$C$39/fugacity!B2816</f>
        <v>6.2530923983707155E-7</v>
      </c>
      <c r="B2816">
        <f>EXP(calculations!$C$44)*EXP(-calculations!$C$43*(fugacity!A2816-1000)/(calculations!$C$41*calculations!$C$42))</f>
        <v>3.3370164971151485E-7</v>
      </c>
      <c r="C2816" s="14">
        <f t="shared" si="47"/>
        <v>2.9160759012555669E-7</v>
      </c>
    </row>
    <row r="2817" spans="1:3">
      <c r="A2817">
        <f>calculations!$C$39/fugacity!B2817</f>
        <v>6.2494055788968708E-7</v>
      </c>
      <c r="B2817">
        <f>EXP(calculations!$C$44)*EXP(-calculations!$C$43*(fugacity!A2817-1000)/(calculations!$C$41*calculations!$C$42))</f>
        <v>3.3365697188893922E-7</v>
      </c>
      <c r="C2817" s="14">
        <f t="shared" si="47"/>
        <v>2.9128358600074786E-7</v>
      </c>
    </row>
    <row r="2818" spans="1:3">
      <c r="A2818">
        <f>calculations!$C$39/fugacity!B2818</f>
        <v>6.2457231043542941E-7</v>
      </c>
      <c r="B2818">
        <f>EXP(calculations!$C$44)*EXP(-calculations!$C$43*(fugacity!A2818-1000)/(calculations!$C$41*calculations!$C$42))</f>
        <v>3.336123000480776E-7</v>
      </c>
      <c r="C2818" s="14">
        <f t="shared" si="47"/>
        <v>2.9096001038735181E-7</v>
      </c>
    </row>
    <row r="2819" spans="1:3">
      <c r="A2819">
        <f>calculations!$C$39/fugacity!B2819</f>
        <v>6.2420449670667312E-7</v>
      </c>
      <c r="B2819">
        <f>EXP(calculations!$C$44)*EXP(-calculations!$C$43*(fugacity!A2819-1000)/(calculations!$C$41*calculations!$C$42))</f>
        <v>3.3356763418812912E-7</v>
      </c>
      <c r="C2819" s="14">
        <f t="shared" si="47"/>
        <v>2.90636862518544E-7</v>
      </c>
    </row>
    <row r="2820" spans="1:3">
      <c r="A2820">
        <f>calculations!$C$39/fugacity!B2820</f>
        <v>6.2383711593760006E-7</v>
      </c>
      <c r="B2820">
        <f>EXP(calculations!$C$44)*EXP(-calculations!$C$43*(fugacity!A2820-1000)/(calculations!$C$41*calculations!$C$42))</f>
        <v>3.3352297430829302E-7</v>
      </c>
      <c r="C2820" s="14">
        <f t="shared" si="47"/>
        <v>2.9031414162930704E-7</v>
      </c>
    </row>
    <row r="2821" spans="1:3">
      <c r="A2821">
        <f>calculations!$C$39/fugacity!B2821</f>
        <v>6.2346899942775146E-7</v>
      </c>
      <c r="B2821">
        <f>EXP(calculations!$C$44)*EXP(-calculations!$C$43*(fugacity!A2821-1000)/(calculations!$C$41*calculations!$C$42))</f>
        <v>3.3347832040776864E-7</v>
      </c>
      <c r="C2821" s="14">
        <f t="shared" si="47"/>
        <v>2.8999067901998282E-7</v>
      </c>
    </row>
    <row r="2822" spans="1:3">
      <c r="A2822">
        <f>calculations!$C$39/fugacity!B2822</f>
        <v>6.2310248366056809E-7</v>
      </c>
      <c r="B2822">
        <f>EXP(calculations!$C$44)*EXP(-calculations!$C$43*(fugacity!A2822-1000)/(calculations!$C$41*calculations!$C$42))</f>
        <v>3.3343367248575542E-7</v>
      </c>
      <c r="C2822" s="14">
        <f t="shared" si="47"/>
        <v>2.8966881117481267E-7</v>
      </c>
    </row>
    <row r="2823" spans="1:3">
      <c r="A2823">
        <f>calculations!$C$39/fugacity!B2823</f>
        <v>6.2273523337503559E-7</v>
      </c>
      <c r="B2823">
        <f>EXP(calculations!$C$44)*EXP(-calculations!$C$43*(fugacity!A2823-1000)/(calculations!$C$41*calculations!$C$42))</f>
        <v>3.3338903054145292E-7</v>
      </c>
      <c r="C2823" s="14">
        <f t="shared" si="47"/>
        <v>2.8934620283358267E-7</v>
      </c>
    </row>
    <row r="2824" spans="1:3">
      <c r="A2824">
        <f>calculations!$C$39/fugacity!B2824</f>
        <v>6.2236841574169111E-7</v>
      </c>
      <c r="B2824">
        <f>EXP(calculations!$C$44)*EXP(-calculations!$C$43*(fugacity!A2824-1000)/(calculations!$C$41*calculations!$C$42))</f>
        <v>3.3334439457406096E-7</v>
      </c>
      <c r="C2824" s="14">
        <f t="shared" si="47"/>
        <v>2.8902402116763015E-7</v>
      </c>
    </row>
    <row r="2825" spans="1:3">
      <c r="A2825">
        <f>calculations!$C$39/fugacity!B2825</f>
        <v>6.2200319244322563E-7</v>
      </c>
      <c r="B2825">
        <f>EXP(calculations!$C$44)*EXP(-calculations!$C$43*(fugacity!A2825-1000)/(calculations!$C$41*calculations!$C$42))</f>
        <v>3.3329976458277909E-7</v>
      </c>
      <c r="C2825" s="14">
        <f t="shared" si="47"/>
        <v>2.8870342786044654E-7</v>
      </c>
    </row>
    <row r="2826" spans="1:3">
      <c r="A2826">
        <f>calculations!$C$39/fugacity!B2826</f>
        <v>6.2163723645630086E-7</v>
      </c>
      <c r="B2826">
        <f>EXP(calculations!$C$44)*EXP(-calculations!$C$43*(fugacity!A2826-1000)/(calculations!$C$41*calculations!$C$42))</f>
        <v>3.3325514056680735E-7</v>
      </c>
      <c r="C2826" s="14">
        <f t="shared" si="47"/>
        <v>2.8838209588949351E-7</v>
      </c>
    </row>
    <row r="2827" spans="1:3">
      <c r="A2827">
        <f>calculations!$C$39/fugacity!B2827</f>
        <v>6.2127055112275306E-7</v>
      </c>
      <c r="B2827">
        <f>EXP(calculations!$C$44)*EXP(-calculations!$C$43*(fugacity!A2827-1000)/(calculations!$C$41*calculations!$C$42))</f>
        <v>3.3321052252534565E-7</v>
      </c>
      <c r="C2827" s="14">
        <f t="shared" si="47"/>
        <v>2.8806002859740741E-7</v>
      </c>
    </row>
    <row r="2828" spans="1:3">
      <c r="A2828">
        <f>calculations!$C$39/fugacity!B2828</f>
        <v>6.209054564750985E-7</v>
      </c>
      <c r="B2828">
        <f>EXP(calculations!$C$44)*EXP(-calculations!$C$43*(fugacity!A2828-1000)/(calculations!$C$41*calculations!$C$42))</f>
        <v>3.331659104575942E-7</v>
      </c>
      <c r="C2828" s="14">
        <f t="shared" si="47"/>
        <v>2.8773954601750431E-7</v>
      </c>
    </row>
    <row r="2829" spans="1:3">
      <c r="A2829">
        <f>calculations!$C$39/fugacity!B2829</f>
        <v>6.2054079067705279E-7</v>
      </c>
      <c r="B2829">
        <f>EXP(calculations!$C$44)*EXP(-calculations!$C$43*(fugacity!A2829-1000)/(calculations!$C$41*calculations!$C$42))</f>
        <v>3.33121304362753E-7</v>
      </c>
      <c r="C2829" s="14">
        <f t="shared" si="47"/>
        <v>2.8741948631429978E-7</v>
      </c>
    </row>
    <row r="2830" spans="1:3">
      <c r="A2830">
        <f>calculations!$C$39/fugacity!B2830</f>
        <v>6.201753973441531E-7</v>
      </c>
      <c r="B2830">
        <f>EXP(calculations!$C$44)*EXP(-calculations!$C$43*(fugacity!A2830-1000)/(calculations!$C$41*calculations!$C$42))</f>
        <v>3.3307670424002259E-7</v>
      </c>
      <c r="C2830" s="14">
        <f t="shared" si="47"/>
        <v>2.8709869310413052E-7</v>
      </c>
    </row>
    <row r="2831" spans="1:3">
      <c r="A2831">
        <f>calculations!$C$39/fugacity!B2831</f>
        <v>6.1981158833704762E-7</v>
      </c>
      <c r="B2831">
        <f>EXP(calculations!$C$44)*EXP(-calculations!$C$43*(fugacity!A2831-1000)/(calculations!$C$41*calculations!$C$42))</f>
        <v>3.3303211008860329E-7</v>
      </c>
      <c r="C2831" s="14">
        <f t="shared" si="47"/>
        <v>2.8677947824844434E-7</v>
      </c>
    </row>
    <row r="2832" spans="1:3">
      <c r="A2832">
        <f>calculations!$C$39/fugacity!B2832</f>
        <v>6.1944705300047863E-7</v>
      </c>
      <c r="B2832">
        <f>EXP(calculations!$C$44)*EXP(-calculations!$C$43*(fugacity!A2832-1000)/(calculations!$C$41*calculations!$C$42))</f>
        <v>3.3298752190769557E-7</v>
      </c>
      <c r="C2832" s="14">
        <f t="shared" si="47"/>
        <v>2.8645953109278307E-7</v>
      </c>
    </row>
    <row r="2833" spans="1:3">
      <c r="A2833">
        <f>calculations!$C$39/fugacity!B2833</f>
        <v>6.1908294620672686E-7</v>
      </c>
      <c r="B2833">
        <f>EXP(calculations!$C$44)*EXP(-calculations!$C$43*(fugacity!A2833-1000)/(calculations!$C$41*calculations!$C$42))</f>
        <v>3.3294293969650019E-7</v>
      </c>
      <c r="C2833" s="14">
        <f t="shared" si="47"/>
        <v>2.8614000651022667E-7</v>
      </c>
    </row>
    <row r="2834" spans="1:3">
      <c r="A2834">
        <f>calculations!$C$39/fugacity!B2834</f>
        <v>6.1871926720055243E-7</v>
      </c>
      <c r="B2834">
        <f>EXP(calculations!$C$44)*EXP(-calculations!$C$43*(fugacity!A2834-1000)/(calculations!$C$41*calculations!$C$42))</f>
        <v>3.3289836345421783E-7</v>
      </c>
      <c r="C2834" s="14">
        <f t="shared" si="47"/>
        <v>2.8582090374633459E-7</v>
      </c>
    </row>
    <row r="2835" spans="1:3">
      <c r="A2835">
        <f>calculations!$C$39/fugacity!B2835</f>
        <v>6.1835601522848934E-7</v>
      </c>
      <c r="B2835">
        <f>EXP(calculations!$C$44)*EXP(-calculations!$C$43*(fugacity!A2835-1000)/(calculations!$C$41*calculations!$C$42))</f>
        <v>3.3285379318004936E-7</v>
      </c>
      <c r="C2835" s="14">
        <f t="shared" si="47"/>
        <v>2.8550222204843998E-7</v>
      </c>
    </row>
    <row r="2836" spans="1:3">
      <c r="A2836">
        <f>calculations!$C$39/fugacity!B2836</f>
        <v>6.179931895388396E-7</v>
      </c>
      <c r="B2836">
        <f>EXP(calculations!$C$44)*EXP(-calculations!$C$43*(fugacity!A2836-1000)/(calculations!$C$41*calculations!$C$42))</f>
        <v>3.3280922887319566E-7</v>
      </c>
      <c r="C2836" s="14">
        <f t="shared" si="47"/>
        <v>2.8518396066564395E-7</v>
      </c>
    </row>
    <row r="2837" spans="1:3">
      <c r="A2837">
        <f>calculations!$C$39/fugacity!B2837</f>
        <v>6.1763078938166893E-7</v>
      </c>
      <c r="B2837">
        <f>EXP(calculations!$C$44)*EXP(-calculations!$C$43*(fugacity!A2837-1000)/(calculations!$C$41*calculations!$C$42))</f>
        <v>3.3276467053285791E-7</v>
      </c>
      <c r="C2837" s="14">
        <f t="shared" si="47"/>
        <v>2.8486611884881101E-7</v>
      </c>
    </row>
    <row r="2838" spans="1:3">
      <c r="A2838">
        <f>calculations!$C$39/fugacity!B2838</f>
        <v>6.1726881400880063E-7</v>
      </c>
      <c r="B2838">
        <f>EXP(calculations!$C$44)*EXP(-calculations!$C$43*(fugacity!A2838-1000)/(calculations!$C$41*calculations!$C$42))</f>
        <v>3.3272011815823712E-7</v>
      </c>
      <c r="C2838" s="14">
        <f t="shared" si="47"/>
        <v>2.8454869585056351E-7</v>
      </c>
    </row>
    <row r="2839" spans="1:3">
      <c r="A2839">
        <f>calculations!$C$39/fugacity!B2839</f>
        <v>6.1690611919629654E-7</v>
      </c>
      <c r="B2839">
        <f>EXP(calculations!$C$44)*EXP(-calculations!$C$43*(fugacity!A2839-1000)/(calculations!$C$41*calculations!$C$42))</f>
        <v>3.3267557174853473E-7</v>
      </c>
      <c r="C2839" s="14">
        <f t="shared" si="47"/>
        <v>2.8423054744776181E-7</v>
      </c>
    </row>
    <row r="2840" spans="1:3">
      <c r="A2840">
        <f>calculations!$C$39/fugacity!B2840</f>
        <v>6.1654385035793757E-7</v>
      </c>
      <c r="B2840">
        <f>EXP(calculations!$C$44)*EXP(-calculations!$C$43*(fugacity!A2840-1000)/(calculations!$C$41*calculations!$C$42))</f>
        <v>3.3263103130295204E-7</v>
      </c>
      <c r="C2840" s="14">
        <f t="shared" si="47"/>
        <v>2.8391281905498553E-7</v>
      </c>
    </row>
    <row r="2841" spans="1:3">
      <c r="A2841">
        <f>calculations!$C$39/fugacity!B2841</f>
        <v>6.1618314753842781E-7</v>
      </c>
      <c r="B2841">
        <f>EXP(calculations!$C$44)*EXP(-calculations!$C$43*(fugacity!A2841-1000)/(calculations!$C$41*calculations!$C$42))</f>
        <v>3.3258649682069063E-7</v>
      </c>
      <c r="C2841" s="14">
        <f t="shared" si="47"/>
        <v>2.8359665071773718E-7</v>
      </c>
    </row>
    <row r="2842" spans="1:3">
      <c r="A2842">
        <f>calculations!$C$39/fugacity!B2842</f>
        <v>6.1582172706225198E-7</v>
      </c>
      <c r="B2842">
        <f>EXP(calculations!$C$44)*EXP(-calculations!$C$43*(fugacity!A2842-1000)/(calculations!$C$41*calculations!$C$42))</f>
        <v>3.3254196830095195E-7</v>
      </c>
      <c r="C2842" s="14">
        <f t="shared" si="47"/>
        <v>2.8327975876130003E-7</v>
      </c>
    </row>
    <row r="2843" spans="1:3">
      <c r="A2843">
        <f>calculations!$C$39/fugacity!B2843</f>
        <v>6.1546073031784639E-7</v>
      </c>
      <c r="B2843">
        <f>EXP(calculations!$C$44)*EXP(-calculations!$C$43*(fugacity!A2843-1000)/(calculations!$C$41*calculations!$C$42))</f>
        <v>3.3249744574293778E-7</v>
      </c>
      <c r="C2843" s="14">
        <f t="shared" si="47"/>
        <v>2.8296328457490862E-7</v>
      </c>
    </row>
    <row r="2844" spans="1:3">
      <c r="A2844">
        <f>calculations!$C$39/fugacity!B2844</f>
        <v>6.1510015656046855E-7</v>
      </c>
      <c r="B2844">
        <f>EXP(calculations!$C$44)*EXP(-calculations!$C$43*(fugacity!A2844-1000)/(calculations!$C$41*calculations!$C$42))</f>
        <v>3.3245292914584994E-7</v>
      </c>
      <c r="C2844" s="14">
        <f t="shared" si="47"/>
        <v>2.8264722741461861E-7</v>
      </c>
    </row>
    <row r="2845" spans="1:3">
      <c r="A2845">
        <f>calculations!$C$39/fugacity!B2845</f>
        <v>6.1473886958979019E-7</v>
      </c>
      <c r="B2845">
        <f>EXP(calculations!$C$44)*EXP(-calculations!$C$43*(fugacity!A2845-1000)/(calculations!$C$41*calculations!$C$42))</f>
        <v>3.3240841850889033E-7</v>
      </c>
      <c r="C2845" s="14">
        <f t="shared" si="47"/>
        <v>2.8233045108089986E-7</v>
      </c>
    </row>
    <row r="2846" spans="1:3">
      <c r="A2846">
        <f>calculations!$C$39/fugacity!B2846</f>
        <v>6.1437914090770362E-7</v>
      </c>
      <c r="B2846">
        <f>EXP(calculations!$C$44)*EXP(-calculations!$C$43*(fugacity!A2846-1000)/(calculations!$C$41*calculations!$C$42))</f>
        <v>3.3236391383126103E-7</v>
      </c>
      <c r="C2846" s="14">
        <f t="shared" si="47"/>
        <v>2.8201522707644258E-7</v>
      </c>
    </row>
    <row r="2847" spans="1:3">
      <c r="A2847">
        <f>calculations!$C$39/fugacity!B2847</f>
        <v>6.140187001880332E-7</v>
      </c>
      <c r="B2847">
        <f>EXP(calculations!$C$44)*EXP(-calculations!$C$43*(fugacity!A2847-1000)/(calculations!$C$41*calculations!$C$42))</f>
        <v>3.323194151121641E-7</v>
      </c>
      <c r="C2847" s="14">
        <f t="shared" si="47"/>
        <v>2.816992850758691E-7</v>
      </c>
    </row>
    <row r="2848" spans="1:3">
      <c r="A2848">
        <f>calculations!$C$39/fugacity!B2848</f>
        <v>6.1365981361381594E-7</v>
      </c>
      <c r="B2848">
        <f>EXP(calculations!$C$44)*EXP(-calculations!$C$43*(fugacity!A2848-1000)/(calculations!$C$41*calculations!$C$42))</f>
        <v>3.3227492235080183E-7</v>
      </c>
      <c r="C2848" s="14">
        <f t="shared" si="47"/>
        <v>2.8138489126301411E-7</v>
      </c>
    </row>
    <row r="2849" spans="1:3">
      <c r="A2849">
        <f>calculations!$C$39/fugacity!B2849</f>
        <v>6.133002161753417E-7</v>
      </c>
      <c r="B2849">
        <f>EXP(calculations!$C$44)*EXP(-calculations!$C$43*(fugacity!A2849-1000)/(calculations!$C$41*calculations!$C$42))</f>
        <v>3.3223043554637648E-7</v>
      </c>
      <c r="C2849" s="14">
        <f t="shared" si="47"/>
        <v>2.8106978062896523E-7</v>
      </c>
    </row>
    <row r="2850" spans="1:3">
      <c r="A2850">
        <f>calculations!$C$39/fugacity!B2850</f>
        <v>6.1294103992979843E-7</v>
      </c>
      <c r="B2850">
        <f>EXP(calculations!$C$44)*EXP(-calculations!$C$43*(fugacity!A2850-1000)/(calculations!$C$41*calculations!$C$42))</f>
        <v>3.3218595469809062E-7</v>
      </c>
      <c r="C2850" s="14">
        <f t="shared" si="47"/>
        <v>2.8075508523170781E-7</v>
      </c>
    </row>
    <row r="2851" spans="1:3">
      <c r="A2851">
        <f>calculations!$C$39/fugacity!B2851</f>
        <v>6.1258228413761074E-7</v>
      </c>
      <c r="B2851">
        <f>EXP(calculations!$C$44)*EXP(-calculations!$C$43*(fugacity!A2851-1000)/(calculations!$C$41*calculations!$C$42))</f>
        <v>3.3214147980514672E-7</v>
      </c>
      <c r="C2851" s="14">
        <f t="shared" si="47"/>
        <v>2.8044080433246403E-7</v>
      </c>
    </row>
    <row r="2852" spans="1:3">
      <c r="A2852">
        <f>calculations!$C$39/fugacity!B2852</f>
        <v>6.1222394806093363E-7</v>
      </c>
      <c r="B2852">
        <f>EXP(calculations!$C$44)*EXP(-calculations!$C$43*(fugacity!A2852-1000)/(calculations!$C$41*calculations!$C$42))</f>
        <v>3.3209701086674756E-7</v>
      </c>
      <c r="C2852" s="14">
        <f t="shared" si="47"/>
        <v>2.8012693719418608E-7</v>
      </c>
    </row>
    <row r="2853" spans="1:3">
      <c r="A2853">
        <f>calculations!$C$39/fugacity!B2853</f>
        <v>6.118660309636474E-7</v>
      </c>
      <c r="B2853">
        <f>EXP(calculations!$C$44)*EXP(-calculations!$C$43*(fugacity!A2853-1000)/(calculations!$C$41*calculations!$C$42))</f>
        <v>3.320525478820957E-7</v>
      </c>
      <c r="C2853" s="14">
        <f t="shared" si="47"/>
        <v>2.7981348308155169E-7</v>
      </c>
    </row>
    <row r="2854" spans="1:3">
      <c r="A2854">
        <f>calculations!$C$39/fugacity!B2854</f>
        <v>6.1150853211135267E-7</v>
      </c>
      <c r="B2854">
        <f>EXP(calculations!$C$44)*EXP(-calculations!$C$43*(fugacity!A2854-1000)/(calculations!$C$41*calculations!$C$42))</f>
        <v>3.3200809085039426E-7</v>
      </c>
      <c r="C2854" s="14">
        <f t="shared" si="47"/>
        <v>2.795004412609584E-7</v>
      </c>
    </row>
    <row r="2855" spans="1:3">
      <c r="A2855">
        <f>calculations!$C$39/fugacity!B2855</f>
        <v>6.1115032853183027E-7</v>
      </c>
      <c r="B2855">
        <f>EXP(calculations!$C$44)*EXP(-calculations!$C$43*(fugacity!A2855-1000)/(calculations!$C$41*calculations!$C$42))</f>
        <v>3.3196363977084607E-7</v>
      </c>
      <c r="C2855" s="14">
        <f t="shared" si="47"/>
        <v>2.791866887609842E-7</v>
      </c>
    </row>
    <row r="2856" spans="1:3">
      <c r="A2856">
        <f>calculations!$C$39/fugacity!B2856</f>
        <v>6.1079366528265949E-7</v>
      </c>
      <c r="B2856">
        <f>EXP(calculations!$C$44)*EXP(-calculations!$C$43*(fugacity!A2856-1000)/(calculations!$C$41*calculations!$C$42))</f>
        <v>3.3191919464265423E-7</v>
      </c>
      <c r="C2856" s="14">
        <f t="shared" si="47"/>
        <v>2.7887447064000525E-7</v>
      </c>
    </row>
    <row r="2857" spans="1:3">
      <c r="A2857">
        <f>calculations!$C$39/fugacity!B2857</f>
        <v>6.1043629846450913E-7</v>
      </c>
      <c r="B2857">
        <f>EXP(calculations!$C$44)*EXP(-calculations!$C$43*(fugacity!A2857-1000)/(calculations!$C$41*calculations!$C$42))</f>
        <v>3.3187475546502205E-7</v>
      </c>
      <c r="C2857" s="14">
        <f t="shared" si="47"/>
        <v>2.7856154299948708E-7</v>
      </c>
    </row>
    <row r="2858" spans="1:3">
      <c r="A2858">
        <f>calculations!$C$39/fugacity!B2858</f>
        <v>6.1007934958246934E-7</v>
      </c>
      <c r="B2858">
        <f>EXP(calculations!$C$44)*EXP(-calculations!$C$43*(fugacity!A2858-1000)/(calculations!$C$41*calculations!$C$42))</f>
        <v>3.3183032223715274E-7</v>
      </c>
      <c r="C2858" s="14">
        <f t="shared" si="47"/>
        <v>2.782490273453166E-7</v>
      </c>
    </row>
    <row r="2859" spans="1:3">
      <c r="A2859">
        <f>calculations!$C$39/fugacity!B2859</f>
        <v>6.0972281790381214E-7</v>
      </c>
      <c r="B2859">
        <f>EXP(calculations!$C$44)*EXP(-calculations!$C$43*(fugacity!A2859-1000)/(calculations!$C$41*calculations!$C$42))</f>
        <v>3.3178589495824977E-7</v>
      </c>
      <c r="C2859" s="14">
        <f t="shared" si="47"/>
        <v>2.7793692294556238E-7</v>
      </c>
    </row>
    <row r="2860" spans="1:3">
      <c r="A2860">
        <f>calculations!$C$39/fugacity!B2860</f>
        <v>6.093667026975209E-7</v>
      </c>
      <c r="B2860">
        <f>EXP(calculations!$C$44)*EXP(-calculations!$C$43*(fugacity!A2860-1000)/(calculations!$C$41*calculations!$C$42))</f>
        <v>3.317414736275166E-7</v>
      </c>
      <c r="C2860" s="14">
        <f t="shared" si="47"/>
        <v>2.7762522907000429E-7</v>
      </c>
    </row>
    <row r="2861" spans="1:3">
      <c r="A2861">
        <f>calculations!$C$39/fugacity!B2861</f>
        <v>6.0901100323428615E-7</v>
      </c>
      <c r="B2861">
        <f>EXP(calculations!$C$44)*EXP(-calculations!$C$43*(fugacity!A2861-1000)/(calculations!$C$41*calculations!$C$42))</f>
        <v>3.3169705824415688E-7</v>
      </c>
      <c r="C2861" s="14">
        <f t="shared" si="47"/>
        <v>2.7731394499012926E-7</v>
      </c>
    </row>
    <row r="2862" spans="1:3">
      <c r="A2862">
        <f>calculations!$C$39/fugacity!B2862</f>
        <v>6.0865460569392059E-7</v>
      </c>
      <c r="B2862">
        <f>EXP(calculations!$C$44)*EXP(-calculations!$C$43*(fugacity!A2862-1000)/(calculations!$C$41*calculations!$C$42))</f>
        <v>3.3165264880737434E-7</v>
      </c>
      <c r="C2862" s="14">
        <f t="shared" si="47"/>
        <v>2.7700195688654625E-7</v>
      </c>
    </row>
    <row r="2863" spans="1:3">
      <c r="A2863">
        <f>calculations!$C$39/fugacity!B2863</f>
        <v>6.0829973683324585E-7</v>
      </c>
      <c r="B2863">
        <f>EXP(calculations!$C$44)*EXP(-calculations!$C$43*(fugacity!A2863-1000)/(calculations!$C$41*calculations!$C$42))</f>
        <v>3.3160824531637282E-7</v>
      </c>
      <c r="C2863" s="14">
        <f t="shared" si="47"/>
        <v>2.7669149151687304E-7</v>
      </c>
    </row>
    <row r="2864" spans="1:3">
      <c r="A2864">
        <f>calculations!$C$39/fugacity!B2864</f>
        <v>6.0794528153562252E-7</v>
      </c>
      <c r="B2864">
        <f>EXP(calculations!$C$44)*EXP(-calculations!$C$43*(fugacity!A2864-1000)/(calculations!$C$41*calculations!$C$42))</f>
        <v>3.3156384777035626E-7</v>
      </c>
      <c r="C2864" s="14">
        <f t="shared" si="47"/>
        <v>2.7638143376526626E-7</v>
      </c>
    </row>
    <row r="2865" spans="1:3">
      <c r="A2865">
        <f>calculations!$C$39/fugacity!B2865</f>
        <v>6.0759012987591793E-7</v>
      </c>
      <c r="B2865">
        <f>EXP(calculations!$C$44)*EXP(-calculations!$C$43*(fugacity!A2865-1000)/(calculations!$C$41*calculations!$C$42))</f>
        <v>3.3151945616852878E-7</v>
      </c>
      <c r="C2865" s="14">
        <f t="shared" si="47"/>
        <v>2.7607067370738915E-7</v>
      </c>
    </row>
    <row r="2866" spans="1:3">
      <c r="A2866">
        <f>calculations!$C$39/fugacity!B2866</f>
        <v>6.0723539292149534E-7</v>
      </c>
      <c r="B2866">
        <f>EXP(calculations!$C$44)*EXP(-calculations!$C$43*(fugacity!A2866-1000)/(calculations!$C$41*calculations!$C$42))</f>
        <v>3.3147507051009448E-7</v>
      </c>
      <c r="C2866" s="14">
        <f t="shared" si="47"/>
        <v>2.7576032241140086E-7</v>
      </c>
    </row>
    <row r="2867" spans="1:3">
      <c r="A2867">
        <f>calculations!$C$39/fugacity!B2867</f>
        <v>6.0688106994641109E-7</v>
      </c>
      <c r="B2867">
        <f>EXP(calculations!$C$44)*EXP(-calculations!$C$43*(fugacity!A2867-1000)/(calculations!$C$41*calculations!$C$42))</f>
        <v>3.3143069079425762E-7</v>
      </c>
      <c r="C2867" s="14">
        <f t="shared" si="47"/>
        <v>2.7545037915215347E-7</v>
      </c>
    </row>
    <row r="2868" spans="1:3">
      <c r="A2868">
        <f>calculations!$C$39/fugacity!B2868</f>
        <v>6.0652716022641465E-7</v>
      </c>
      <c r="B2868">
        <f>EXP(calculations!$C$44)*EXP(-calculations!$C$43*(fugacity!A2868-1000)/(calculations!$C$41*calculations!$C$42))</f>
        <v>3.3138631702022253E-7</v>
      </c>
      <c r="C2868" s="14">
        <f t="shared" si="47"/>
        <v>2.7514084320619212E-7</v>
      </c>
    </row>
    <row r="2869" spans="1:3">
      <c r="A2869">
        <f>calculations!$C$39/fugacity!B2869</f>
        <v>6.061736630389438E-7</v>
      </c>
      <c r="B2869">
        <f>EXP(calculations!$C$44)*EXP(-calculations!$C$43*(fugacity!A2869-1000)/(calculations!$C$41*calculations!$C$42))</f>
        <v>3.3134194918719378E-7</v>
      </c>
      <c r="C2869" s="14">
        <f t="shared" si="47"/>
        <v>2.7483171385175002E-7</v>
      </c>
    </row>
    <row r="2870" spans="1:3">
      <c r="A2870">
        <f>calculations!$C$39/fugacity!B2870</f>
        <v>6.0582057766311995E-7</v>
      </c>
      <c r="B2870">
        <f>EXP(calculations!$C$44)*EXP(-calculations!$C$43*(fugacity!A2870-1000)/(calculations!$C$41*calculations!$C$42))</f>
        <v>3.3129758729437592E-7</v>
      </c>
      <c r="C2870" s="14">
        <f t="shared" si="47"/>
        <v>2.7452299036874403E-7</v>
      </c>
    </row>
    <row r="2871" spans="1:3">
      <c r="A2871">
        <f>calculations!$C$39/fugacity!B2871</f>
        <v>6.0546680191619554E-7</v>
      </c>
      <c r="B2871">
        <f>EXP(calculations!$C$44)*EXP(-calculations!$C$43*(fugacity!A2871-1000)/(calculations!$C$41*calculations!$C$42))</f>
        <v>3.3125323134097367E-7</v>
      </c>
      <c r="C2871" s="14">
        <f t="shared" si="47"/>
        <v>2.7421357057522187E-7</v>
      </c>
    </row>
    <row r="2872" spans="1:3">
      <c r="A2872">
        <f>calculations!$C$39/fugacity!B2872</f>
        <v>6.051145392890384E-7</v>
      </c>
      <c r="B2872">
        <f>EXP(calculations!$C$44)*EXP(-calculations!$C$43*(fugacity!A2872-1000)/(calculations!$C$41*calculations!$C$42))</f>
        <v>3.3120888132619173E-7</v>
      </c>
      <c r="C2872" s="14">
        <f t="shared" si="47"/>
        <v>2.7390565796284667E-7</v>
      </c>
    </row>
    <row r="2873" spans="1:3">
      <c r="A2873">
        <f>calculations!$C$39/fugacity!B2873</f>
        <v>6.0476158741951933E-7</v>
      </c>
      <c r="B2873">
        <f>EXP(calculations!$C$44)*EXP(-calculations!$C$43*(fugacity!A2873-1000)/(calculations!$C$41*calculations!$C$42))</f>
        <v>3.3116453724923511E-7</v>
      </c>
      <c r="C2873" s="14">
        <f t="shared" si="47"/>
        <v>2.7359705017028423E-7</v>
      </c>
    </row>
    <row r="2874" spans="1:3">
      <c r="A2874">
        <f>calculations!$C$39/fugacity!B2874</f>
        <v>6.0440904705028388E-7</v>
      </c>
      <c r="B2874">
        <f>EXP(calculations!$C$44)*EXP(-calculations!$C$43*(fugacity!A2874-1000)/(calculations!$C$41*calculations!$C$42))</f>
        <v>3.311201991093087E-7</v>
      </c>
      <c r="C2874" s="14">
        <f t="shared" si="47"/>
        <v>2.7328884794097518E-7</v>
      </c>
    </row>
    <row r="2875" spans="1:3">
      <c r="A2875">
        <f>calculations!$C$39/fugacity!B2875</f>
        <v>6.0405691746211032E-7</v>
      </c>
      <c r="B2875">
        <f>EXP(calculations!$C$44)*EXP(-calculations!$C$43*(fugacity!A2875-1000)/(calculations!$C$41*calculations!$C$42))</f>
        <v>3.3107586690561778E-7</v>
      </c>
      <c r="C2875" s="14">
        <f t="shared" si="47"/>
        <v>2.7298105055649254E-7</v>
      </c>
    </row>
    <row r="2876" spans="1:3">
      <c r="A2876">
        <f>calculations!$C$39/fugacity!B2876</f>
        <v>6.0370519793745164E-7</v>
      </c>
      <c r="B2876">
        <f>EXP(calculations!$C$44)*EXP(-calculations!$C$43*(fugacity!A2876-1000)/(calculations!$C$41*calculations!$C$42))</f>
        <v>3.3103154063736751E-7</v>
      </c>
      <c r="C2876" s="14">
        <f t="shared" si="47"/>
        <v>2.7267365730008413E-7</v>
      </c>
    </row>
    <row r="2877" spans="1:3">
      <c r="A2877">
        <f>calculations!$C$39/fugacity!B2877</f>
        <v>6.0335388776043106E-7</v>
      </c>
      <c r="B2877">
        <f>EXP(calculations!$C$44)*EXP(-calculations!$C$43*(fugacity!A2877-1000)/(calculations!$C$41*calculations!$C$42))</f>
        <v>3.3098722030376317E-7</v>
      </c>
      <c r="C2877" s="14">
        <f t="shared" si="47"/>
        <v>2.7236666745666789E-7</v>
      </c>
    </row>
    <row r="2878" spans="1:3">
      <c r="A2878">
        <f>calculations!$C$39/fugacity!B2878</f>
        <v>6.0300298621683728E-7</v>
      </c>
      <c r="B2878">
        <f>EXP(calculations!$C$44)*EXP(-calculations!$C$43*(fugacity!A2878-1000)/(calculations!$C$41*calculations!$C$42))</f>
        <v>3.3094290590401018E-7</v>
      </c>
      <c r="C2878" s="14">
        <f t="shared" ref="C2878:C2941" si="48">A2878-B2878</f>
        <v>2.720600803128271E-7</v>
      </c>
    </row>
    <row r="2879" spans="1:3">
      <c r="A2879">
        <f>calculations!$C$39/fugacity!B2879</f>
        <v>6.0265249259411981E-7</v>
      </c>
      <c r="B2879">
        <f>EXP(calculations!$C$44)*EXP(-calculations!$C$43*(fugacity!A2879-1000)/(calculations!$C$41*calculations!$C$42))</f>
        <v>3.3089859743731424E-7</v>
      </c>
      <c r="C2879" s="14">
        <f t="shared" si="48"/>
        <v>2.7175389515680557E-7</v>
      </c>
    </row>
    <row r="2880" spans="1:3">
      <c r="A2880">
        <f>calculations!$C$39/fugacity!B2880</f>
        <v>6.0230131620502469E-7</v>
      </c>
      <c r="B2880">
        <f>EXP(calculations!$C$44)*EXP(-calculations!$C$43*(fugacity!A2880-1000)/(calculations!$C$41*calculations!$C$42))</f>
        <v>3.3085429490288083E-7</v>
      </c>
      <c r="C2880" s="14">
        <f t="shared" si="48"/>
        <v>2.7144702130214386E-7</v>
      </c>
    </row>
    <row r="2881" spans="1:3">
      <c r="A2881">
        <f>calculations!$C$39/fugacity!B2881</f>
        <v>6.0195163755827626E-7</v>
      </c>
      <c r="B2881">
        <f>EXP(calculations!$C$44)*EXP(-calculations!$C$43*(fugacity!A2881-1000)/(calculations!$C$41*calculations!$C$42))</f>
        <v>3.3080999829991576E-7</v>
      </c>
      <c r="C2881" s="14">
        <f t="shared" si="48"/>
        <v>2.711416392583605E-7</v>
      </c>
    </row>
    <row r="2882" spans="1:3">
      <c r="A2882">
        <f>calculations!$C$39/fugacity!B2882</f>
        <v>6.016012772583377E-7</v>
      </c>
      <c r="B2882">
        <f>EXP(calculations!$C$44)*EXP(-calculations!$C$43*(fugacity!A2882-1000)/(calculations!$C$41*calculations!$C$42))</f>
        <v>3.3076570762762493E-7</v>
      </c>
      <c r="C2882" s="14">
        <f t="shared" si="48"/>
        <v>2.7083556963071278E-7</v>
      </c>
    </row>
    <row r="2883" spans="1:3">
      <c r="A2883">
        <f>calculations!$C$39/fugacity!B2883</f>
        <v>6.0125132456900073E-7</v>
      </c>
      <c r="B2883">
        <f>EXP(calculations!$C$44)*EXP(-calculations!$C$43*(fugacity!A2883-1000)/(calculations!$C$41*calculations!$C$42))</f>
        <v>3.3072142288521429E-7</v>
      </c>
      <c r="C2883" s="14">
        <f t="shared" si="48"/>
        <v>2.7052990168378644E-7</v>
      </c>
    </row>
    <row r="2884" spans="1:3">
      <c r="A2884">
        <f>calculations!$C$39/fugacity!B2884</f>
        <v>6.0090177877935473E-7</v>
      </c>
      <c r="B2884">
        <f>EXP(calculations!$C$44)*EXP(-calculations!$C$43*(fugacity!A2884-1000)/(calculations!$C$41*calculations!$C$42))</f>
        <v>3.3067714407188981E-7</v>
      </c>
      <c r="C2884" s="14">
        <f t="shared" si="48"/>
        <v>2.7022463470746492E-7</v>
      </c>
    </row>
    <row r="2885" spans="1:3">
      <c r="A2885">
        <f>calculations!$C$39/fugacity!B2885</f>
        <v>6.0055263918014184E-7</v>
      </c>
      <c r="B2885">
        <f>EXP(calculations!$C$44)*EXP(-calculations!$C$43*(fugacity!A2885-1000)/(calculations!$C$41*calculations!$C$42))</f>
        <v>3.3063287118685788E-7</v>
      </c>
      <c r="C2885" s="14">
        <f t="shared" si="48"/>
        <v>2.6991976799328396E-7</v>
      </c>
    </row>
    <row r="2886" spans="1:3">
      <c r="A2886">
        <f>calculations!$C$39/fugacity!B2886</f>
        <v>6.0020390506375158E-7</v>
      </c>
      <c r="B2886">
        <f>EXP(calculations!$C$44)*EXP(-calculations!$C$43*(fugacity!A2886-1000)/(calculations!$C$41*calculations!$C$42))</f>
        <v>3.305886042293246E-7</v>
      </c>
      <c r="C2886" s="14">
        <f t="shared" si="48"/>
        <v>2.6961530083442698E-7</v>
      </c>
    </row>
    <row r="2887" spans="1:3">
      <c r="A2887">
        <f>calculations!$C$39/fugacity!B2887</f>
        <v>5.9985449458583547E-7</v>
      </c>
      <c r="B2887">
        <f>EXP(calculations!$C$44)*EXP(-calculations!$C$43*(fugacity!A2887-1000)/(calculations!$C$41*calculations!$C$42))</f>
        <v>3.3054434319849648E-7</v>
      </c>
      <c r="C2887" s="14">
        <f t="shared" si="48"/>
        <v>2.6931015138733899E-7</v>
      </c>
    </row>
    <row r="2888" spans="1:3">
      <c r="A2888">
        <f>calculations!$C$39/fugacity!B2888</f>
        <v>5.9950657057261285E-7</v>
      </c>
      <c r="B2888">
        <f>EXP(calculations!$C$44)*EXP(-calculations!$C$43*(fugacity!A2888-1000)/(calculations!$C$41*calculations!$C$42))</f>
        <v>3.3050008809357994E-7</v>
      </c>
      <c r="C2888" s="14">
        <f t="shared" si="48"/>
        <v>2.6900648247903291E-7</v>
      </c>
    </row>
    <row r="2889" spans="1:3">
      <c r="A2889">
        <f>calculations!$C$39/fugacity!B2889</f>
        <v>5.9915797129793793E-7</v>
      </c>
      <c r="B2889">
        <f>EXP(calculations!$C$44)*EXP(-calculations!$C$43*(fugacity!A2889-1000)/(calculations!$C$41*calculations!$C$42))</f>
        <v>3.3045583891378168E-7</v>
      </c>
      <c r="C2889" s="14">
        <f t="shared" si="48"/>
        <v>2.6870213238415625E-7</v>
      </c>
    </row>
    <row r="2890" spans="1:3">
      <c r="A2890">
        <f>calculations!$C$39/fugacity!B2890</f>
        <v>5.9880977719257864E-7</v>
      </c>
      <c r="B2890">
        <f>EXP(calculations!$C$44)*EXP(-calculations!$C$43*(fugacity!A2890-1000)/(calculations!$C$41*calculations!$C$42))</f>
        <v>3.3041159565830826E-7</v>
      </c>
      <c r="C2890" s="14">
        <f t="shared" si="48"/>
        <v>2.6839818153427039E-7</v>
      </c>
    </row>
    <row r="2891" spans="1:3">
      <c r="A2891">
        <f>calculations!$C$39/fugacity!B2891</f>
        <v>5.9846306367524166E-7</v>
      </c>
      <c r="B2891">
        <f>EXP(calculations!$C$44)*EXP(-calculations!$C$43*(fugacity!A2891-1000)/(calculations!$C$41*calculations!$C$42))</f>
        <v>3.3036735832636668E-7</v>
      </c>
      <c r="C2891" s="14">
        <f t="shared" si="48"/>
        <v>2.6809570534887499E-7</v>
      </c>
    </row>
    <row r="2892" spans="1:3">
      <c r="A2892">
        <f>calculations!$C$39/fugacity!B2892</f>
        <v>5.9811567654330339E-7</v>
      </c>
      <c r="B2892">
        <f>EXP(calculations!$C$44)*EXP(-calculations!$C$43*(fugacity!A2892-1000)/(calculations!$C$41*calculations!$C$42))</f>
        <v>3.3032312691716375E-7</v>
      </c>
      <c r="C2892" s="14">
        <f t="shared" si="48"/>
        <v>2.6779254962613965E-7</v>
      </c>
    </row>
    <row r="2893" spans="1:3">
      <c r="A2893">
        <f>calculations!$C$39/fugacity!B2893</f>
        <v>5.9776869246985972E-7</v>
      </c>
      <c r="B2893">
        <f>EXP(calculations!$C$44)*EXP(-calculations!$C$43*(fugacity!A2893-1000)/(calculations!$C$41*calculations!$C$42))</f>
        <v>3.3027890142990654E-7</v>
      </c>
      <c r="C2893" s="14">
        <f t="shared" si="48"/>
        <v>2.6748979103995317E-7</v>
      </c>
    </row>
    <row r="2894" spans="1:3">
      <c r="A2894">
        <f>calculations!$C$39/fugacity!B2894</f>
        <v>5.9742103836947817E-7</v>
      </c>
      <c r="B2894">
        <f>EXP(calculations!$C$44)*EXP(-calculations!$C$43*(fugacity!A2894-1000)/(calculations!$C$41*calculations!$C$42))</f>
        <v>3.3023468186380213E-7</v>
      </c>
      <c r="C2894" s="14">
        <f t="shared" si="48"/>
        <v>2.6718635650567604E-7</v>
      </c>
    </row>
    <row r="2895" spans="1:3">
      <c r="A2895">
        <f>calculations!$C$39/fugacity!B2895</f>
        <v>5.970748595538753E-7</v>
      </c>
      <c r="B2895">
        <f>EXP(calculations!$C$44)*EXP(-calculations!$C$43*(fugacity!A2895-1000)/(calculations!$C$41*calculations!$C$42))</f>
        <v>3.301904682180578E-7</v>
      </c>
      <c r="C2895" s="14">
        <f t="shared" si="48"/>
        <v>2.668843913358175E-7</v>
      </c>
    </row>
    <row r="2896" spans="1:3">
      <c r="A2896">
        <f>calculations!$C$39/fugacity!B2896</f>
        <v>5.967290816962672E-7</v>
      </c>
      <c r="B2896">
        <f>EXP(calculations!$C$44)*EXP(-calculations!$C$43*(fugacity!A2896-1000)/(calculations!$C$41*calculations!$C$42))</f>
        <v>3.3014626049188099E-7</v>
      </c>
      <c r="C2896" s="14">
        <f t="shared" si="48"/>
        <v>2.665828212043862E-7</v>
      </c>
    </row>
    <row r="2897" spans="1:3">
      <c r="A2897">
        <f>calculations!$C$39/fugacity!B2897</f>
        <v>5.9638263544076453E-7</v>
      </c>
      <c r="B2897">
        <f>EXP(calculations!$C$44)*EXP(-calculations!$C$43*(fugacity!A2897-1000)/(calculations!$C$41*calculations!$C$42))</f>
        <v>3.3010205868447904E-7</v>
      </c>
      <c r="C2897" s="14">
        <f t="shared" si="48"/>
        <v>2.6628057675628549E-7</v>
      </c>
    </row>
    <row r="2898" spans="1:3">
      <c r="A2898">
        <f>calculations!$C$39/fugacity!B2898</f>
        <v>5.9603659122822747E-7</v>
      </c>
      <c r="B2898">
        <f>EXP(calculations!$C$44)*EXP(-calculations!$C$43*(fugacity!A2898-1000)/(calculations!$C$41*calculations!$C$42))</f>
        <v>3.3005786279505954E-7</v>
      </c>
      <c r="C2898" s="14">
        <f t="shared" si="48"/>
        <v>2.6597872843316793E-7</v>
      </c>
    </row>
    <row r="2899" spans="1:3">
      <c r="A2899">
        <f>calculations!$C$39/fugacity!B2899</f>
        <v>5.9569094835921922E-7</v>
      </c>
      <c r="B2899">
        <f>EXP(calculations!$C$44)*EXP(-calculations!$C$43*(fugacity!A2899-1000)/(calculations!$C$41*calculations!$C$42))</f>
        <v>3.3001367282283015E-7</v>
      </c>
      <c r="C2899" s="14">
        <f t="shared" si="48"/>
        <v>2.6567727553638906E-7</v>
      </c>
    </row>
    <row r="2900" spans="1:3">
      <c r="A2900">
        <f>calculations!$C$39/fugacity!B2900</f>
        <v>5.9534677108268342E-7</v>
      </c>
      <c r="B2900">
        <f>EXP(calculations!$C$44)*EXP(-calculations!$C$43*(fugacity!A2900-1000)/(calculations!$C$41*calculations!$C$42))</f>
        <v>3.2996948876699869E-7</v>
      </c>
      <c r="C2900" s="14">
        <f t="shared" si="48"/>
        <v>2.6537728231568473E-7</v>
      </c>
    </row>
    <row r="2901" spans="1:3">
      <c r="A2901">
        <f>calculations!$C$39/fugacity!B2901</f>
        <v>5.9500086386214526E-7</v>
      </c>
      <c r="B2901">
        <f>EXP(calculations!$C$44)*EXP(-calculations!$C$43*(fugacity!A2901-1000)/(calculations!$C$41*calculations!$C$42))</f>
        <v>3.2992531062677301E-7</v>
      </c>
      <c r="C2901" s="14">
        <f t="shared" si="48"/>
        <v>2.6507555323537225E-7</v>
      </c>
    </row>
    <row r="2902" spans="1:3">
      <c r="A2902">
        <f>calculations!$C$39/fugacity!B2902</f>
        <v>5.9465642084329487E-7</v>
      </c>
      <c r="B2902">
        <f>EXP(calculations!$C$44)*EXP(-calculations!$C$43*(fugacity!A2902-1000)/(calculations!$C$41*calculations!$C$42))</f>
        <v>3.2988113840136104E-7</v>
      </c>
      <c r="C2902" s="14">
        <f t="shared" si="48"/>
        <v>2.6477528244193383E-7</v>
      </c>
    </row>
    <row r="2903" spans="1:3">
      <c r="A2903">
        <f>calculations!$C$39/fugacity!B2903</f>
        <v>5.9431237638639448E-7</v>
      </c>
      <c r="B2903">
        <f>EXP(calculations!$C$44)*EXP(-calculations!$C$43*(fugacity!A2903-1000)/(calculations!$C$41*calculations!$C$42))</f>
        <v>3.2983697208997101E-7</v>
      </c>
      <c r="C2903" s="14">
        <f t="shared" si="48"/>
        <v>2.6447540429642347E-7</v>
      </c>
    </row>
    <row r="2904" spans="1:3">
      <c r="A2904">
        <f>calculations!$C$39/fugacity!B2904</f>
        <v>5.9396872980006805E-7</v>
      </c>
      <c r="B2904">
        <f>EXP(calculations!$C$44)*EXP(-calculations!$C$43*(fugacity!A2904-1000)/(calculations!$C$41*calculations!$C$42))</f>
        <v>3.2979281169181095E-7</v>
      </c>
      <c r="C2904" s="14">
        <f t="shared" si="48"/>
        <v>2.641759181082571E-7</v>
      </c>
    </row>
    <row r="2905" spans="1:3">
      <c r="A2905">
        <f>calculations!$C$39/fugacity!B2905</f>
        <v>5.9362442159690569E-7</v>
      </c>
      <c r="B2905">
        <f>EXP(calculations!$C$44)*EXP(-calculations!$C$43*(fugacity!A2905-1000)/(calculations!$C$41*calculations!$C$42))</f>
        <v>3.2974865720608925E-7</v>
      </c>
      <c r="C2905" s="14">
        <f t="shared" si="48"/>
        <v>2.6387576439081644E-7</v>
      </c>
    </row>
    <row r="2906" spans="1:3">
      <c r="A2906">
        <f>calculations!$C$39/fugacity!B2906</f>
        <v>5.9328051233548342E-7</v>
      </c>
      <c r="B2906">
        <f>EXP(calculations!$C$44)*EXP(-calculations!$C$43*(fugacity!A2906-1000)/(calculations!$C$41*calculations!$C$42))</f>
        <v>3.2970450863201436E-7</v>
      </c>
      <c r="C2906" s="14">
        <f t="shared" si="48"/>
        <v>2.6357600370346906E-7</v>
      </c>
    </row>
    <row r="2907" spans="1:3">
      <c r="A2907">
        <f>calculations!$C$39/fugacity!B2907</f>
        <v>5.9293700132283617E-7</v>
      </c>
      <c r="B2907">
        <f>EXP(calculations!$C$44)*EXP(-calculations!$C$43*(fugacity!A2907-1000)/(calculations!$C$41*calculations!$C$42))</f>
        <v>3.2966036596879478E-7</v>
      </c>
      <c r="C2907" s="14">
        <f t="shared" si="48"/>
        <v>2.6327663535404138E-7</v>
      </c>
    </row>
    <row r="2908" spans="1:3">
      <c r="A2908">
        <f>calculations!$C$39/fugacity!B2908</f>
        <v>5.9259494299227106E-7</v>
      </c>
      <c r="B2908">
        <f>EXP(calculations!$C$44)*EXP(-calculations!$C$43*(fugacity!A2908-1000)/(calculations!$C$41*calculations!$C$42))</f>
        <v>3.2961622921563907E-7</v>
      </c>
      <c r="C2908" s="14">
        <f t="shared" si="48"/>
        <v>2.62978713776632E-7</v>
      </c>
    </row>
    <row r="2909" spans="1:3">
      <c r="A2909">
        <f>calculations!$C$39/fugacity!B2909</f>
        <v>5.9225117128002193E-7</v>
      </c>
      <c r="B2909">
        <f>EXP(calculations!$C$44)*EXP(-calculations!$C$43*(fugacity!A2909-1000)/(calculations!$C$41*calculations!$C$42))</f>
        <v>3.2957209837175603E-7</v>
      </c>
      <c r="C2909" s="14">
        <f t="shared" si="48"/>
        <v>2.626790729082659E-7</v>
      </c>
    </row>
    <row r="2910" spans="1:3">
      <c r="A2910">
        <f>calculations!$C$39/fugacity!B2910</f>
        <v>5.9190885087192642E-7</v>
      </c>
      <c r="B2910">
        <f>EXP(calculations!$C$44)*EXP(-calculations!$C$43*(fugacity!A2910-1000)/(calculations!$C$41*calculations!$C$42))</f>
        <v>3.2952797343635439E-7</v>
      </c>
      <c r="C2910" s="14">
        <f t="shared" si="48"/>
        <v>2.6238087743557203E-7</v>
      </c>
    </row>
    <row r="2911" spans="1:3">
      <c r="A2911">
        <f>calculations!$C$39/fugacity!B2911</f>
        <v>5.9156692595673934E-7</v>
      </c>
      <c r="B2911">
        <f>EXP(calculations!$C$44)*EXP(-calculations!$C$43*(fugacity!A2911-1000)/(calculations!$C$41*calculations!$C$42))</f>
        <v>3.2948385440864317E-7</v>
      </c>
      <c r="C2911" s="14">
        <f t="shared" si="48"/>
        <v>2.6208307154809617E-7</v>
      </c>
    </row>
    <row r="2912" spans="1:3">
      <c r="A2912">
        <f>calculations!$C$39/fugacity!B2912</f>
        <v>5.912253958494696E-7</v>
      </c>
      <c r="B2912">
        <f>EXP(calculations!$C$44)*EXP(-calculations!$C$43*(fugacity!A2912-1000)/(calculations!$C$41*calculations!$C$42))</f>
        <v>3.2943974128783146E-7</v>
      </c>
      <c r="C2912" s="14">
        <f t="shared" si="48"/>
        <v>2.6178565456163814E-7</v>
      </c>
    </row>
    <row r="2913" spans="1:3">
      <c r="A2913">
        <f>calculations!$C$39/fugacity!B2913</f>
        <v>5.9088321082503699E-7</v>
      </c>
      <c r="B2913">
        <f>EXP(calculations!$C$44)*EXP(-calculations!$C$43*(fugacity!A2913-1000)/(calculations!$C$41*calculations!$C$42))</f>
        <v>3.2939563407312834E-7</v>
      </c>
      <c r="C2913" s="14">
        <f t="shared" si="48"/>
        <v>2.6148757675190865E-7</v>
      </c>
    </row>
    <row r="2914" spans="1:3">
      <c r="A2914">
        <f>calculations!$C$39/fugacity!B2914</f>
        <v>5.9054142166608025E-7</v>
      </c>
      <c r="B2914">
        <f>EXP(calculations!$C$44)*EXP(-calculations!$C$43*(fugacity!A2914-1000)/(calculations!$C$41*calculations!$C$42))</f>
        <v>3.29351532763743E-7</v>
      </c>
      <c r="C2914" s="14">
        <f t="shared" si="48"/>
        <v>2.6118988890233725E-7</v>
      </c>
    </row>
    <row r="2915" spans="1:3">
      <c r="A2915">
        <f>calculations!$C$39/fugacity!B2915</f>
        <v>5.9020107430329768E-7</v>
      </c>
      <c r="B2915">
        <f>EXP(calculations!$C$44)*EXP(-calculations!$C$43*(fugacity!A2915-1000)/(calculations!$C$41*calculations!$C$42))</f>
        <v>3.29307437358885E-7</v>
      </c>
      <c r="C2915" s="14">
        <f t="shared" si="48"/>
        <v>2.6089363694441268E-7</v>
      </c>
    </row>
    <row r="2916" spans="1:3">
      <c r="A2916">
        <f>calculations!$C$39/fugacity!B2916</f>
        <v>5.898600736081603E-7</v>
      </c>
      <c r="B2916">
        <f>EXP(calculations!$C$44)*EXP(-calculations!$C$43*(fugacity!A2916-1000)/(calculations!$C$41*calculations!$C$42))</f>
        <v>3.2926334785776363E-7</v>
      </c>
      <c r="C2916" s="14">
        <f t="shared" si="48"/>
        <v>2.6059672575039667E-7</v>
      </c>
    </row>
    <row r="2917" spans="1:3">
      <c r="A2917">
        <f>calculations!$C$39/fugacity!B2917</f>
        <v>5.8951946672568766E-7</v>
      </c>
      <c r="B2917">
        <f>EXP(calculations!$C$44)*EXP(-calculations!$C$43*(fugacity!A2917-1000)/(calculations!$C$41*calculations!$C$42))</f>
        <v>3.292192642595885E-7</v>
      </c>
      <c r="C2917" s="14">
        <f t="shared" si="48"/>
        <v>2.6030020246609916E-7</v>
      </c>
    </row>
    <row r="2918" spans="1:3">
      <c r="A2918">
        <f>calculations!$C$39/fugacity!B2918</f>
        <v>5.8917820997771462E-7</v>
      </c>
      <c r="B2918">
        <f>EXP(calculations!$C$44)*EXP(-calculations!$C$43*(fugacity!A2918-1000)/(calculations!$C$41*calculations!$C$42))</f>
        <v>3.291751865635694E-7</v>
      </c>
      <c r="C2918" s="14">
        <f t="shared" si="48"/>
        <v>2.6000302341414522E-7</v>
      </c>
    </row>
    <row r="2919" spans="1:3">
      <c r="A2919">
        <f>calculations!$C$39/fugacity!B2919</f>
        <v>5.8883838987949972E-7</v>
      </c>
      <c r="B2919">
        <f>EXP(calculations!$C$44)*EXP(-calculations!$C$43*(fugacity!A2919-1000)/(calculations!$C$41*calculations!$C$42))</f>
        <v>3.2913111476891597E-7</v>
      </c>
      <c r="C2919" s="14">
        <f t="shared" si="48"/>
        <v>2.5970727511058375E-7</v>
      </c>
    </row>
    <row r="2920" spans="1:3">
      <c r="A2920">
        <f>calculations!$C$39/fugacity!B2920</f>
        <v>5.8849896155114846E-7</v>
      </c>
      <c r="B2920">
        <f>EXP(calculations!$C$44)*EXP(-calculations!$C$43*(fugacity!A2920-1000)/(calculations!$C$41*calculations!$C$42))</f>
        <v>3.2908704887483821E-7</v>
      </c>
      <c r="C2920" s="14">
        <f t="shared" si="48"/>
        <v>2.5941191267631025E-7</v>
      </c>
    </row>
    <row r="2921" spans="1:3">
      <c r="A2921">
        <f>calculations!$C$39/fugacity!B2921</f>
        <v>5.8815888492502019E-7</v>
      </c>
      <c r="B2921">
        <f>EXP(calculations!$C$44)*EXP(-calculations!$C$43*(fugacity!A2921-1000)/(calculations!$C$41*calculations!$C$42))</f>
        <v>3.2904298888054604E-7</v>
      </c>
      <c r="C2921" s="14">
        <f t="shared" si="48"/>
        <v>2.5911589604447415E-7</v>
      </c>
    </row>
    <row r="2922" spans="1:3">
      <c r="A2922">
        <f>calculations!$C$39/fugacity!B2922</f>
        <v>5.8782023930321159E-7</v>
      </c>
      <c r="B2922">
        <f>EXP(calculations!$C$44)*EXP(-calculations!$C$43*(fugacity!A2922-1000)/(calculations!$C$41*calculations!$C$42))</f>
        <v>3.2899893478524967E-7</v>
      </c>
      <c r="C2922" s="14">
        <f t="shared" si="48"/>
        <v>2.5882130451796192E-7</v>
      </c>
    </row>
    <row r="2923" spans="1:3">
      <c r="A2923">
        <f>calculations!$C$39/fugacity!B2923</f>
        <v>5.8748094642674908E-7</v>
      </c>
      <c r="B2923">
        <f>EXP(calculations!$C$44)*EXP(-calculations!$C$43*(fugacity!A2923-1000)/(calculations!$C$41*calculations!$C$42))</f>
        <v>3.2895488658815917E-7</v>
      </c>
      <c r="C2923" s="14">
        <f t="shared" si="48"/>
        <v>2.5852605983858991E-7</v>
      </c>
    </row>
    <row r="2924" spans="1:3">
      <c r="A2924">
        <f>calculations!$C$39/fugacity!B2924</f>
        <v>5.871420450075349E-7</v>
      </c>
      <c r="B2924">
        <f>EXP(calculations!$C$44)*EXP(-calculations!$C$43*(fugacity!A2924-1000)/(calculations!$C$41*calculations!$C$42))</f>
        <v>3.2891084428848501E-7</v>
      </c>
      <c r="C2924" s="14">
        <f t="shared" si="48"/>
        <v>2.5823120071904988E-7</v>
      </c>
    </row>
    <row r="2925" spans="1:3">
      <c r="A2925">
        <f>calculations!$C$39/fugacity!B2925</f>
        <v>5.8680353436849718E-7</v>
      </c>
      <c r="B2925">
        <f>EXP(calculations!$C$44)*EXP(-calculations!$C$43*(fugacity!A2925-1000)/(calculations!$C$41*calculations!$C$42))</f>
        <v>3.2886680788543749E-7</v>
      </c>
      <c r="C2925" s="14">
        <f t="shared" si="48"/>
        <v>2.5793672648305969E-7</v>
      </c>
    </row>
    <row r="2926" spans="1:3">
      <c r="A2926">
        <f>calculations!$C$39/fugacity!B2926</f>
        <v>5.8646541383412482E-7</v>
      </c>
      <c r="B2926">
        <f>EXP(calculations!$C$44)*EXP(-calculations!$C$43*(fugacity!A2926-1000)/(calculations!$C$41*calculations!$C$42))</f>
        <v>3.2882277737822717E-7</v>
      </c>
      <c r="C2926" s="14">
        <f t="shared" si="48"/>
        <v>2.5764263645589765E-7</v>
      </c>
    </row>
    <row r="2927" spans="1:3">
      <c r="A2927">
        <f>calculations!$C$39/fugacity!B2927</f>
        <v>5.8612665051022342E-7</v>
      </c>
      <c r="B2927">
        <f>EXP(calculations!$C$44)*EXP(-calculations!$C$43*(fugacity!A2927-1000)/(calculations!$C$41*calculations!$C$42))</f>
        <v>3.2877875276606468E-7</v>
      </c>
      <c r="C2927" s="14">
        <f t="shared" si="48"/>
        <v>2.5734789774415874E-7</v>
      </c>
    </row>
    <row r="2928" spans="1:3">
      <c r="A2928">
        <f>calculations!$C$39/fugacity!B2928</f>
        <v>5.8578930935270085E-7</v>
      </c>
      <c r="B2928">
        <f>EXP(calculations!$C$44)*EXP(-calculations!$C$43*(fugacity!A2928-1000)/(calculations!$C$41*calculations!$C$42))</f>
        <v>3.2873473404816078E-7</v>
      </c>
      <c r="C2928" s="14">
        <f t="shared" si="48"/>
        <v>2.5705457530454007E-7</v>
      </c>
    </row>
    <row r="2929" spans="1:3">
      <c r="A2929">
        <f>calculations!$C$39/fugacity!B2929</f>
        <v>5.8545235628057894E-7</v>
      </c>
      <c r="B2929">
        <f>EXP(calculations!$C$44)*EXP(-calculations!$C$43*(fugacity!A2929-1000)/(calculations!$C$41*calculations!$C$42))</f>
        <v>3.2869072122372632E-7</v>
      </c>
      <c r="C2929" s="14">
        <f t="shared" si="48"/>
        <v>2.5676163505685262E-7</v>
      </c>
    </row>
    <row r="2930" spans="1:3">
      <c r="A2930">
        <f>calculations!$C$39/fugacity!B2930</f>
        <v>5.8511476196528414E-7</v>
      </c>
      <c r="B2930">
        <f>EXP(calculations!$C$44)*EXP(-calculations!$C$43*(fugacity!A2930-1000)/(calculations!$C$41*calculations!$C$42))</f>
        <v>3.2864671429197216E-7</v>
      </c>
      <c r="C2930" s="14">
        <f t="shared" si="48"/>
        <v>2.5646804767331197E-7</v>
      </c>
    </row>
    <row r="2931" spans="1:3">
      <c r="A2931">
        <f>calculations!$C$39/fugacity!B2931</f>
        <v>5.8477755676530846E-7</v>
      </c>
      <c r="B2931">
        <f>EXP(calculations!$C$44)*EXP(-calculations!$C$43*(fugacity!A2931-1000)/(calculations!$C$41*calculations!$C$42))</f>
        <v>3.2860271325210947E-7</v>
      </c>
      <c r="C2931" s="14">
        <f t="shared" si="48"/>
        <v>2.5617484351319899E-7</v>
      </c>
    </row>
    <row r="2932" spans="1:3">
      <c r="A2932">
        <f>calculations!$C$39/fugacity!B2932</f>
        <v>5.8444074000829049E-7</v>
      </c>
      <c r="B2932">
        <f>EXP(calculations!$C$44)*EXP(-calculations!$C$43*(fugacity!A2932-1000)/(calculations!$C$41*calculations!$C$42))</f>
        <v>3.2855871810334938E-7</v>
      </c>
      <c r="C2932" s="14">
        <f t="shared" si="48"/>
        <v>2.5588202190494111E-7</v>
      </c>
    </row>
    <row r="2933" spans="1:3">
      <c r="A2933">
        <f>calculations!$C$39/fugacity!B2933</f>
        <v>5.8410431102341741E-7</v>
      </c>
      <c r="B2933">
        <f>EXP(calculations!$C$44)*EXP(-calculations!$C$43*(fugacity!A2933-1000)/(calculations!$C$41*calculations!$C$42))</f>
        <v>3.2851472884490316E-7</v>
      </c>
      <c r="C2933" s="14">
        <f t="shared" si="48"/>
        <v>2.5558958217851425E-7</v>
      </c>
    </row>
    <row r="2934" spans="1:3">
      <c r="A2934">
        <f>calculations!$C$39/fugacity!B2934</f>
        <v>5.8376826914141989E-7</v>
      </c>
      <c r="B2934">
        <f>EXP(calculations!$C$44)*EXP(-calculations!$C$43*(fugacity!A2934-1000)/(calculations!$C$41*calculations!$C$42))</f>
        <v>3.2847074547598215E-7</v>
      </c>
      <c r="C2934" s="14">
        <f t="shared" si="48"/>
        <v>2.5529752366543774E-7</v>
      </c>
    </row>
    <row r="2935" spans="1:3">
      <c r="A2935">
        <f>calculations!$C$39/fugacity!B2935</f>
        <v>5.8343261369456811E-7</v>
      </c>
      <c r="B2935">
        <f>EXP(calculations!$C$44)*EXP(-calculations!$C$43*(fugacity!A2935-1000)/(calculations!$C$41*calculations!$C$42))</f>
        <v>3.2842676799579783E-7</v>
      </c>
      <c r="C2935" s="14">
        <f t="shared" si="48"/>
        <v>2.5500584569877028E-7</v>
      </c>
    </row>
    <row r="2936" spans="1:3">
      <c r="A2936">
        <f>calculations!$C$39/fugacity!B2936</f>
        <v>5.8309632244219109E-7</v>
      </c>
      <c r="B2936">
        <f>EXP(calculations!$C$44)*EXP(-calculations!$C$43*(fugacity!A2936-1000)/(calculations!$C$41*calculations!$C$42))</f>
        <v>3.2838279640356182E-7</v>
      </c>
      <c r="C2936" s="14">
        <f t="shared" si="48"/>
        <v>2.5471352603862927E-7</v>
      </c>
    </row>
    <row r="2937" spans="1:3">
      <c r="A2937">
        <f>calculations!$C$39/fugacity!B2937</f>
        <v>5.8276143904165945E-7</v>
      </c>
      <c r="B2937">
        <f>EXP(calculations!$C$44)*EXP(-calculations!$C$43*(fugacity!A2937-1000)/(calculations!$C$41*calculations!$C$42))</f>
        <v>3.2833883069848579E-7</v>
      </c>
      <c r="C2937" s="14">
        <f t="shared" si="48"/>
        <v>2.5442260834317366E-7</v>
      </c>
    </row>
    <row r="2938" spans="1:3">
      <c r="A2938">
        <f>calculations!$C$39/fugacity!B2938</f>
        <v>5.8242592085349499E-7</v>
      </c>
      <c r="B2938">
        <f>EXP(calculations!$C$44)*EXP(-calculations!$C$43*(fugacity!A2938-1000)/(calculations!$C$41*calculations!$C$42))</f>
        <v>3.2829487087978154E-7</v>
      </c>
      <c r="C2938" s="14">
        <f t="shared" si="48"/>
        <v>2.5413104997371345E-7</v>
      </c>
    </row>
    <row r="2939" spans="1:3">
      <c r="A2939">
        <f>calculations!$C$39/fugacity!B2939</f>
        <v>5.8209078878449369E-7</v>
      </c>
      <c r="B2939">
        <f>EXP(calculations!$C$44)*EXP(-calculations!$C$43*(fugacity!A2939-1000)/(calculations!$C$41*calculations!$C$42))</f>
        <v>3.2825091694666089E-7</v>
      </c>
      <c r="C2939" s="14">
        <f t="shared" si="48"/>
        <v>2.538398718378328E-7</v>
      </c>
    </row>
    <row r="2940" spans="1:3">
      <c r="A2940">
        <f>calculations!$C$39/fugacity!B2940</f>
        <v>5.8175705905208582E-7</v>
      </c>
      <c r="B2940">
        <f>EXP(calculations!$C$44)*EXP(-calculations!$C$43*(fugacity!A2940-1000)/(calculations!$C$41*calculations!$C$42))</f>
        <v>3.2820696889833594E-7</v>
      </c>
      <c r="C2940" s="14">
        <f t="shared" si="48"/>
        <v>2.5355009015374987E-7</v>
      </c>
    </row>
    <row r="2941" spans="1:3">
      <c r="A2941">
        <f>calculations!$C$39/fugacity!B2941</f>
        <v>5.8142269605594633E-7</v>
      </c>
      <c r="B2941">
        <f>EXP(calculations!$C$44)*EXP(-calculations!$C$43*(fugacity!A2941-1000)/(calculations!$C$41*calculations!$C$42))</f>
        <v>3.2816302673401886E-7</v>
      </c>
      <c r="C2941" s="14">
        <f t="shared" si="48"/>
        <v>2.5325966932192747E-7</v>
      </c>
    </row>
    <row r="2942" spans="1:3">
      <c r="A2942">
        <f>calculations!$C$39/fugacity!B2942</f>
        <v>5.8108770263868232E-7</v>
      </c>
      <c r="B2942">
        <f>EXP(calculations!$C$44)*EXP(-calculations!$C$43*(fugacity!A2942-1000)/(calculations!$C$41*calculations!$C$42))</f>
        <v>3.2811909045292168E-7</v>
      </c>
      <c r="C2942" s="14">
        <f t="shared" ref="C2942:C3005" si="49">A2942-B2942</f>
        <v>2.5296861218576064E-7</v>
      </c>
    </row>
    <row r="2943" spans="1:3">
      <c r="A2943">
        <f>calculations!$C$39/fugacity!B2943</f>
        <v>5.8075410840018694E-7</v>
      </c>
      <c r="B2943">
        <f>EXP(calculations!$C$44)*EXP(-calculations!$C$43*(fugacity!A2943-1000)/(calculations!$C$41*calculations!$C$42))</f>
        <v>3.2807516005425688E-7</v>
      </c>
      <c r="C2943" s="14">
        <f t="shared" si="49"/>
        <v>2.5267894834593006E-7</v>
      </c>
    </row>
    <row r="2944" spans="1:3">
      <c r="A2944">
        <f>calculations!$C$39/fugacity!B2944</f>
        <v>5.8042089696540567E-7</v>
      </c>
      <c r="B2944">
        <f>EXP(calculations!$C$44)*EXP(-calculations!$C$43*(fugacity!A2944-1000)/(calculations!$C$41*calculations!$C$42))</f>
        <v>3.2803123553723688E-7</v>
      </c>
      <c r="C2944" s="14">
        <f t="shared" si="49"/>
        <v>2.5238966142816879E-7</v>
      </c>
    </row>
    <row r="2945" spans="1:3">
      <c r="A2945">
        <f>calculations!$C$39/fugacity!B2945</f>
        <v>5.8008705661849395E-7</v>
      </c>
      <c r="B2945">
        <f>EXP(calculations!$C$44)*EXP(-calculations!$C$43*(fugacity!A2945-1000)/(calculations!$C$41*calculations!$C$42))</f>
        <v>3.2798731690107409E-7</v>
      </c>
      <c r="C2945" s="14">
        <f t="shared" si="49"/>
        <v>2.5209973971741985E-7</v>
      </c>
    </row>
    <row r="2946" spans="1:3">
      <c r="A2946">
        <f>calculations!$C$39/fugacity!B2946</f>
        <v>5.7975460997559754E-7</v>
      </c>
      <c r="B2946">
        <f>EXP(calculations!$C$44)*EXP(-calculations!$C$43*(fugacity!A2946-1000)/(calculations!$C$41*calculations!$C$42))</f>
        <v>3.279434041449812E-7</v>
      </c>
      <c r="C2946" s="14">
        <f t="shared" si="49"/>
        <v>2.5181120583061634E-7</v>
      </c>
    </row>
    <row r="2947" spans="1:3">
      <c r="A2947">
        <f>calculations!$C$39/fugacity!B2947</f>
        <v>5.7942153542464291E-7</v>
      </c>
      <c r="B2947">
        <f>EXP(calculations!$C$44)*EXP(-calculations!$C$43*(fugacity!A2947-1000)/(calculations!$C$41*calculations!$C$42))</f>
        <v>3.2789949726817105E-7</v>
      </c>
      <c r="C2947" s="14">
        <f t="shared" si="49"/>
        <v>2.5152203815647187E-7</v>
      </c>
    </row>
    <row r="2948" spans="1:3">
      <c r="A2948">
        <f>calculations!$C$39/fugacity!B2948</f>
        <v>5.7908884336295496E-7</v>
      </c>
      <c r="B2948">
        <f>EXP(calculations!$C$44)*EXP(-calculations!$C$43*(fugacity!A2948-1000)/(calculations!$C$41*calculations!$C$42))</f>
        <v>3.2785559626985637E-7</v>
      </c>
      <c r="C2948" s="14">
        <f t="shared" si="49"/>
        <v>2.5123324709309859E-7</v>
      </c>
    </row>
    <row r="2949" spans="1:3">
      <c r="A2949">
        <f>calculations!$C$39/fugacity!B2949</f>
        <v>5.7875653313205884E-7</v>
      </c>
      <c r="B2949">
        <f>EXP(calculations!$C$44)*EXP(-calculations!$C$43*(fugacity!A2949-1000)/(calculations!$C$41*calculations!$C$42))</f>
        <v>3.2781170114925017E-7</v>
      </c>
      <c r="C2949" s="14">
        <f t="shared" si="49"/>
        <v>2.5094483198280867E-7</v>
      </c>
    </row>
    <row r="2950" spans="1:3">
      <c r="A2950">
        <f>calculations!$C$39/fugacity!B2950</f>
        <v>5.7842460407499072E-7</v>
      </c>
      <c r="B2950">
        <f>EXP(calculations!$C$44)*EXP(-calculations!$C$43*(fugacity!A2950-1000)/(calculations!$C$41*calculations!$C$42))</f>
        <v>3.2776781190556549E-7</v>
      </c>
      <c r="C2950" s="14">
        <f t="shared" si="49"/>
        <v>2.5065679216942523E-7</v>
      </c>
    </row>
    <row r="2951" spans="1:3">
      <c r="A2951">
        <f>calculations!$C$39/fugacity!B2951</f>
        <v>5.7809305553629301E-7</v>
      </c>
      <c r="B2951">
        <f>EXP(calculations!$C$44)*EXP(-calculations!$C$43*(fugacity!A2951-1000)/(calculations!$C$41*calculations!$C$42))</f>
        <v>3.2772392853801556E-7</v>
      </c>
      <c r="C2951" s="14">
        <f t="shared" si="49"/>
        <v>2.5036912699827745E-7</v>
      </c>
    </row>
    <row r="2952" spans="1:3">
      <c r="A2952">
        <f>calculations!$C$39/fugacity!B2952</f>
        <v>5.7776088389720608E-7</v>
      </c>
      <c r="B2952">
        <f>EXP(calculations!$C$44)*EXP(-calculations!$C$43*(fugacity!A2952-1000)/(calculations!$C$41*calculations!$C$42))</f>
        <v>3.2768005104581358E-7</v>
      </c>
      <c r="C2952" s="14">
        <f t="shared" si="49"/>
        <v>2.5008083285139249E-7</v>
      </c>
    </row>
    <row r="2953" spans="1:3">
      <c r="A2953">
        <f>calculations!$C$39/fugacity!B2953</f>
        <v>5.7743009558301614E-7</v>
      </c>
      <c r="B2953">
        <f>EXP(calculations!$C$44)*EXP(-calculations!$C$43*(fugacity!A2953-1000)/(calculations!$C$41*calculations!$C$42))</f>
        <v>3.2763617942817293E-7</v>
      </c>
      <c r="C2953" s="14">
        <f t="shared" si="49"/>
        <v>2.4979391615484321E-7</v>
      </c>
    </row>
    <row r="2954" spans="1:3">
      <c r="A2954">
        <f>calculations!$C$39/fugacity!B2954</f>
        <v>5.7709868516081804E-7</v>
      </c>
      <c r="B2954">
        <f>EXP(calculations!$C$44)*EXP(-calculations!$C$43*(fugacity!A2954-1000)/(calculations!$C$41*calculations!$C$42))</f>
        <v>3.2759231368430713E-7</v>
      </c>
      <c r="C2954" s="14">
        <f t="shared" si="49"/>
        <v>2.4950637147651091E-7</v>
      </c>
    </row>
    <row r="2955" spans="1:3">
      <c r="A2955">
        <f>calculations!$C$39/fugacity!B2955</f>
        <v>5.7676765494002415E-7</v>
      </c>
      <c r="B2955">
        <f>EXP(calculations!$C$44)*EXP(-calculations!$C$43*(fugacity!A2955-1000)/(calculations!$C$41*calculations!$C$42))</f>
        <v>3.2754845381342971E-7</v>
      </c>
      <c r="C2955" s="14">
        <f t="shared" si="49"/>
        <v>2.4921920112659444E-7</v>
      </c>
    </row>
    <row r="2956" spans="1:3">
      <c r="A2956">
        <f>calculations!$C$39/fugacity!B2956</f>
        <v>5.7643700426674622E-7</v>
      </c>
      <c r="B2956">
        <f>EXP(calculations!$C$44)*EXP(-calculations!$C$43*(fugacity!A2956-1000)/(calculations!$C$41*calculations!$C$42))</f>
        <v>3.2750459981475442E-7</v>
      </c>
      <c r="C2956" s="14">
        <f t="shared" si="49"/>
        <v>2.4893240445199179E-7</v>
      </c>
    </row>
    <row r="2957" spans="1:3">
      <c r="A2957">
        <f>calculations!$C$39/fugacity!B2957</f>
        <v>5.7610673248859491E-7</v>
      </c>
      <c r="B2957">
        <f>EXP(calculations!$C$44)*EXP(-calculations!$C$43*(fugacity!A2957-1000)/(calculations!$C$41*calculations!$C$42))</f>
        <v>3.27460751687495E-7</v>
      </c>
      <c r="C2957" s="14">
        <f t="shared" si="49"/>
        <v>2.4864598080109991E-7</v>
      </c>
    </row>
    <row r="2958" spans="1:3">
      <c r="A2958">
        <f>calculations!$C$39/fugacity!B2958</f>
        <v>5.7577683895467464E-7</v>
      </c>
      <c r="B2958">
        <f>EXP(calculations!$C$44)*EXP(-calculations!$C$43*(fugacity!A2958-1000)/(calculations!$C$41*calculations!$C$42))</f>
        <v>3.2741690943086535E-7</v>
      </c>
      <c r="C2958" s="14">
        <f t="shared" si="49"/>
        <v>2.4835992952380929E-7</v>
      </c>
    </row>
    <row r="2959" spans="1:3">
      <c r="A2959">
        <f>calculations!$C$39/fugacity!B2959</f>
        <v>5.7544732301558028E-7</v>
      </c>
      <c r="B2959">
        <f>EXP(calculations!$C$44)*EXP(-calculations!$C$43*(fugacity!A2959-1000)/(calculations!$C$41*calculations!$C$42))</f>
        <v>3.2737307304407957E-7</v>
      </c>
      <c r="C2959" s="14">
        <f t="shared" si="49"/>
        <v>2.4807424997150071E-7</v>
      </c>
    </row>
    <row r="2960" spans="1:3">
      <c r="A2960">
        <f>calculations!$C$39/fugacity!B2960</f>
        <v>5.751181840233923E-7</v>
      </c>
      <c r="B2960">
        <f>EXP(calculations!$C$44)*EXP(-calculations!$C$43*(fugacity!A2960-1000)/(calculations!$C$41*calculations!$C$42))</f>
        <v>3.2732924252635168E-7</v>
      </c>
      <c r="C2960" s="14">
        <f t="shared" si="49"/>
        <v>2.4778894149704062E-7</v>
      </c>
    </row>
    <row r="2961" spans="1:3">
      <c r="A2961">
        <f>calculations!$C$39/fugacity!B2961</f>
        <v>5.7478842866040654E-7</v>
      </c>
      <c r="B2961">
        <f>EXP(calculations!$C$44)*EXP(-calculations!$C$43*(fugacity!A2961-1000)/(calculations!$C$41*calculations!$C$42))</f>
        <v>3.2728541787689595E-7</v>
      </c>
      <c r="C2961" s="14">
        <f t="shared" si="49"/>
        <v>2.4750301078351058E-7</v>
      </c>
    </row>
    <row r="2962" spans="1:3">
      <c r="A2962">
        <f>calculations!$C$39/fugacity!B2962</f>
        <v>5.7445905122422166E-7</v>
      </c>
      <c r="B2962">
        <f>EXP(calculations!$C$44)*EXP(-calculations!$C$43*(fugacity!A2962-1000)/(calculations!$C$41*calculations!$C$42))</f>
        <v>3.2724159909492671E-7</v>
      </c>
      <c r="C2962" s="14">
        <f t="shared" si="49"/>
        <v>2.4721745212929496E-7</v>
      </c>
    </row>
    <row r="2963" spans="1:3">
      <c r="A2963">
        <f>calculations!$C$39/fugacity!B2963</f>
        <v>5.7413104146401077E-7</v>
      </c>
      <c r="B2963">
        <f>EXP(calculations!$C$44)*EXP(-calculations!$C$43*(fugacity!A2963-1000)/(calculations!$C$41*calculations!$C$42))</f>
        <v>3.2719778617965832E-7</v>
      </c>
      <c r="C2963" s="14">
        <f t="shared" si="49"/>
        <v>2.4693325528435246E-7</v>
      </c>
    </row>
    <row r="2964" spans="1:3">
      <c r="A2964">
        <f>calculations!$C$39/fugacity!B2964</f>
        <v>5.738024168014668E-7</v>
      </c>
      <c r="B2964">
        <f>EXP(calculations!$C$44)*EXP(-calculations!$C$43*(fugacity!A2964-1000)/(calculations!$C$41*calculations!$C$42))</f>
        <v>3.2715397913030537E-7</v>
      </c>
      <c r="C2964" s="14">
        <f t="shared" si="49"/>
        <v>2.4664843767116143E-7</v>
      </c>
    </row>
    <row r="2965" spans="1:3">
      <c r="A2965">
        <f>calculations!$C$39/fugacity!B2965</f>
        <v>5.7347416812413182E-7</v>
      </c>
      <c r="B2965">
        <f>EXP(calculations!$C$44)*EXP(-calculations!$C$43*(fugacity!A2965-1000)/(calculations!$C$41*calculations!$C$42))</f>
        <v>3.2711017794608252E-7</v>
      </c>
      <c r="C2965" s="14">
        <f t="shared" si="49"/>
        <v>2.463639901780493E-7</v>
      </c>
    </row>
    <row r="2966" spans="1:3">
      <c r="A2966">
        <f>calculations!$C$39/fugacity!B2966</f>
        <v>5.7314629478711804E-7</v>
      </c>
      <c r="B2966">
        <f>EXP(calculations!$C$44)*EXP(-calculations!$C$43*(fugacity!A2966-1000)/(calculations!$C$41*calculations!$C$42))</f>
        <v>3.270663826262044E-7</v>
      </c>
      <c r="C2966" s="14">
        <f t="shared" si="49"/>
        <v>2.4607991216091364E-7</v>
      </c>
    </row>
    <row r="2967" spans="1:3">
      <c r="A2967">
        <f>calculations!$C$39/fugacity!B2967</f>
        <v>5.7281781027067887E-7</v>
      </c>
      <c r="B2967">
        <f>EXP(calculations!$C$44)*EXP(-calculations!$C$43*(fugacity!A2967-1000)/(calculations!$C$41*calculations!$C$42))</f>
        <v>3.2702259316988602E-7</v>
      </c>
      <c r="C2967" s="14">
        <f t="shared" si="49"/>
        <v>2.4579521710079285E-7</v>
      </c>
    </row>
    <row r="2968" spans="1:3">
      <c r="A2968">
        <f>calculations!$C$39/fugacity!B2968</f>
        <v>5.7249068681123851E-7</v>
      </c>
      <c r="B2968">
        <f>EXP(calculations!$C$44)*EXP(-calculations!$C$43*(fugacity!A2968-1000)/(calculations!$C$41*calculations!$C$42))</f>
        <v>3.2697880957634224E-7</v>
      </c>
      <c r="C2968" s="14">
        <f t="shared" si="49"/>
        <v>2.4551187723489628E-7</v>
      </c>
    </row>
    <row r="2969" spans="1:3">
      <c r="A2969">
        <f>calculations!$C$39/fugacity!B2969</f>
        <v>5.7216295314088464E-7</v>
      </c>
      <c r="B2969">
        <f>EXP(calculations!$C$44)*EXP(-calculations!$C$43*(fugacity!A2969-1000)/(calculations!$C$41*calculations!$C$42))</f>
        <v>3.2693503184478811E-7</v>
      </c>
      <c r="C2969" s="14">
        <f t="shared" si="49"/>
        <v>2.4522792129609652E-7</v>
      </c>
    </row>
    <row r="2970" spans="1:3">
      <c r="A2970">
        <f>calculations!$C$39/fugacity!B2970</f>
        <v>5.7183657698939418E-7</v>
      </c>
      <c r="B2970">
        <f>EXP(calculations!$C$44)*EXP(-calculations!$C$43*(fugacity!A2970-1000)/(calculations!$C$41*calculations!$C$42))</f>
        <v>3.2689125997443882E-7</v>
      </c>
      <c r="C2970" s="14">
        <f t="shared" si="49"/>
        <v>2.4494531701495536E-7</v>
      </c>
    </row>
    <row r="2971" spans="1:3">
      <c r="A2971">
        <f>calculations!$C$39/fugacity!B2971</f>
        <v>5.7150959159365195E-7</v>
      </c>
      <c r="B2971">
        <f>EXP(calculations!$C$44)*EXP(-calculations!$C$43*(fugacity!A2971-1000)/(calculations!$C$41*calculations!$C$42))</f>
        <v>3.2684749396450959E-7</v>
      </c>
      <c r="C2971" s="14">
        <f t="shared" si="49"/>
        <v>2.4466209762914236E-7</v>
      </c>
    </row>
    <row r="2972" spans="1:3">
      <c r="A2972">
        <f>calculations!$C$39/fugacity!B2972</f>
        <v>5.7118297993526754E-7</v>
      </c>
      <c r="B2972">
        <f>EXP(calculations!$C$44)*EXP(-calculations!$C$43*(fugacity!A2972-1000)/(calculations!$C$41*calculations!$C$42))</f>
        <v>3.268037338142159E-7</v>
      </c>
      <c r="C2972" s="14">
        <f t="shared" si="49"/>
        <v>2.4437924612105164E-7</v>
      </c>
    </row>
    <row r="2973" spans="1:3">
      <c r="A2973">
        <f>calculations!$C$39/fugacity!B2973</f>
        <v>5.7085674137384615E-7</v>
      </c>
      <c r="B2973">
        <f>EXP(calculations!$C$44)*EXP(-calculations!$C$43*(fugacity!A2973-1000)/(calculations!$C$41*calculations!$C$42))</f>
        <v>3.2675997952277314E-7</v>
      </c>
      <c r="C2973" s="14">
        <f t="shared" si="49"/>
        <v>2.44096761851073E-7</v>
      </c>
    </row>
    <row r="2974" spans="1:3">
      <c r="A2974">
        <f>calculations!$C$39/fugacity!B2974</f>
        <v>5.7053087527045525E-7</v>
      </c>
      <c r="B2974">
        <f>EXP(calculations!$C$44)*EXP(-calculations!$C$43*(fugacity!A2974-1000)/(calculations!$C$41*calculations!$C$42))</f>
        <v>3.2671623108939691E-7</v>
      </c>
      <c r="C2974" s="14">
        <f t="shared" si="49"/>
        <v>2.4381464418105834E-7</v>
      </c>
    </row>
    <row r="2975" spans="1:3">
      <c r="A2975">
        <f>calculations!$C$39/fugacity!B2975</f>
        <v>5.702053809876204E-7</v>
      </c>
      <c r="B2975">
        <f>EXP(calculations!$C$44)*EXP(-calculations!$C$43*(fugacity!A2975-1000)/(calculations!$C$41*calculations!$C$42))</f>
        <v>3.2667248851330294E-7</v>
      </c>
      <c r="C2975" s="14">
        <f t="shared" si="49"/>
        <v>2.4353289247431745E-7</v>
      </c>
    </row>
    <row r="2976" spans="1:3">
      <c r="A2976">
        <f>calculations!$C$39/fugacity!B2976</f>
        <v>5.6987928210204974E-7</v>
      </c>
      <c r="B2976">
        <f>EXP(calculations!$C$44)*EXP(-calculations!$C$43*(fugacity!A2976-1000)/(calculations!$C$41*calculations!$C$42))</f>
        <v>3.2662875179370701E-7</v>
      </c>
      <c r="C2976" s="14">
        <f t="shared" si="49"/>
        <v>2.4325053030834273E-7</v>
      </c>
    </row>
    <row r="2977" spans="1:3">
      <c r="A2977">
        <f>calculations!$C$39/fugacity!B2977</f>
        <v>5.6955453066552325E-7</v>
      </c>
      <c r="B2977">
        <f>EXP(calculations!$C$44)*EXP(-calculations!$C$43*(fugacity!A2977-1000)/(calculations!$C$41*calculations!$C$42))</f>
        <v>3.2658502092982497E-7</v>
      </c>
      <c r="C2977" s="14">
        <f t="shared" si="49"/>
        <v>2.4296950973569828E-7</v>
      </c>
    </row>
    <row r="2978" spans="1:3">
      <c r="A2978">
        <f>calculations!$C$39/fugacity!B2978</f>
        <v>5.692291755817139E-7</v>
      </c>
      <c r="B2978">
        <f>EXP(calculations!$C$44)*EXP(-calculations!$C$43*(fugacity!A2978-1000)/(calculations!$C$41*calculations!$C$42))</f>
        <v>3.2654129592087294E-7</v>
      </c>
      <c r="C2978" s="14">
        <f t="shared" si="49"/>
        <v>2.4268787966084096E-7</v>
      </c>
    </row>
    <row r="2979" spans="1:3">
      <c r="A2979">
        <f>calculations!$C$39/fugacity!B2979</f>
        <v>5.6890419200050793E-7</v>
      </c>
      <c r="B2979">
        <f>EXP(calculations!$C$44)*EXP(-calculations!$C$43*(fugacity!A2979-1000)/(calculations!$C$41*calculations!$C$42))</f>
        <v>3.2649757676606683E-7</v>
      </c>
      <c r="C2979" s="14">
        <f t="shared" si="49"/>
        <v>2.4240661523444111E-7</v>
      </c>
    </row>
    <row r="2980" spans="1:3">
      <c r="A2980">
        <f>calculations!$C$39/fugacity!B2980</f>
        <v>5.6857957928597493E-7</v>
      </c>
      <c r="B2980">
        <f>EXP(calculations!$C$44)*EXP(-calculations!$C$43*(fugacity!A2980-1000)/(calculations!$C$41*calculations!$C$42))</f>
        <v>3.2645386346462309E-7</v>
      </c>
      <c r="C2980" s="14">
        <f t="shared" si="49"/>
        <v>2.4212571582135184E-7</v>
      </c>
    </row>
    <row r="2981" spans="1:3">
      <c r="A2981">
        <f>calculations!$C$39/fugacity!B2981</f>
        <v>5.6825533680363532E-7</v>
      </c>
      <c r="B2981">
        <f>EXP(calculations!$C$44)*EXP(-calculations!$C$43*(fugacity!A2981-1000)/(calculations!$C$41*calculations!$C$42))</f>
        <v>3.2641015601575789E-7</v>
      </c>
      <c r="C2981" s="14">
        <f t="shared" si="49"/>
        <v>2.4184518078787743E-7</v>
      </c>
    </row>
    <row r="2982" spans="1:3">
      <c r="A2982">
        <f>calculations!$C$39/fugacity!B2982</f>
        <v>5.6793146392045577E-7</v>
      </c>
      <c r="B2982">
        <f>EXP(calculations!$C$44)*EXP(-calculations!$C$43*(fugacity!A2982-1000)/(calculations!$C$41*calculations!$C$42))</f>
        <v>3.2636645441868768E-7</v>
      </c>
      <c r="C2982" s="14">
        <f t="shared" si="49"/>
        <v>2.4156500950176809E-7</v>
      </c>
    </row>
    <row r="2983" spans="1:3">
      <c r="A2983">
        <f>calculations!$C$39/fugacity!B2983</f>
        <v>5.676079600048455E-7</v>
      </c>
      <c r="B2983">
        <f>EXP(calculations!$C$44)*EXP(-calculations!$C$43*(fugacity!A2983-1000)/(calculations!$C$41*calculations!$C$42))</f>
        <v>3.2632275867262905E-7</v>
      </c>
      <c r="C2983" s="14">
        <f t="shared" si="49"/>
        <v>2.4128520133221645E-7</v>
      </c>
    </row>
    <row r="2984" spans="1:3">
      <c r="A2984">
        <f>calculations!$C$39/fugacity!B2984</f>
        <v>5.6728482442665172E-7</v>
      </c>
      <c r="B2984">
        <f>EXP(calculations!$C$44)*EXP(-calculations!$C$43*(fugacity!A2984-1000)/(calculations!$C$41*calculations!$C$42))</f>
        <v>3.262790687767985E-7</v>
      </c>
      <c r="C2984" s="14">
        <f t="shared" si="49"/>
        <v>2.4100575564985323E-7</v>
      </c>
    </row>
    <row r="2985" spans="1:3">
      <c r="A2985">
        <f>calculations!$C$39/fugacity!B2985</f>
        <v>5.6696109073777038E-7</v>
      </c>
      <c r="B2985">
        <f>EXP(calculations!$C$44)*EXP(-calculations!$C$43*(fugacity!A2985-1000)/(calculations!$C$41*calculations!$C$42))</f>
        <v>3.2623538473041289E-7</v>
      </c>
      <c r="C2985" s="14">
        <f t="shared" si="49"/>
        <v>2.4072570600735749E-7</v>
      </c>
    </row>
    <row r="2986" spans="1:3">
      <c r="A2986">
        <f>calculations!$C$39/fugacity!B2986</f>
        <v>5.666377263297952E-7</v>
      </c>
      <c r="B2986">
        <f>EXP(calculations!$C$44)*EXP(-calculations!$C$43*(fugacity!A2986-1000)/(calculations!$C$41*calculations!$C$42))</f>
        <v>3.2619170653268905E-7</v>
      </c>
      <c r="C2986" s="14">
        <f t="shared" si="49"/>
        <v>2.4044601979710615E-7</v>
      </c>
    </row>
    <row r="2987" spans="1:3">
      <c r="A2987">
        <f>calculations!$C$39/fugacity!B2987</f>
        <v>5.6631569418971913E-7</v>
      </c>
      <c r="B2987">
        <f>EXP(calculations!$C$44)*EXP(-calculations!$C$43*(fugacity!A2987-1000)/(calculations!$C$41*calculations!$C$42))</f>
        <v>3.2614803418284387E-7</v>
      </c>
      <c r="C2987" s="14">
        <f t="shared" si="49"/>
        <v>2.4016766000687526E-7</v>
      </c>
    </row>
    <row r="2988" spans="1:3">
      <c r="A2988">
        <f>calculations!$C$39/fugacity!B2988</f>
        <v>5.6599306535288303E-7</v>
      </c>
      <c r="B2988">
        <f>EXP(calculations!$C$44)*EXP(-calculations!$C$43*(fugacity!A2988-1000)/(calculations!$C$41*calculations!$C$42))</f>
        <v>3.2610436768009451E-7</v>
      </c>
      <c r="C2988" s="14">
        <f t="shared" si="49"/>
        <v>2.3988869767278853E-7</v>
      </c>
    </row>
    <row r="2989" spans="1:3">
      <c r="A2989">
        <f>calculations!$C$39/fugacity!B2989</f>
        <v>5.6567080390865746E-7</v>
      </c>
      <c r="B2989">
        <f>EXP(calculations!$C$44)*EXP(-calculations!$C$43*(fugacity!A2989-1000)/(calculations!$C$41*calculations!$C$42))</f>
        <v>3.2606070702365797E-7</v>
      </c>
      <c r="C2989" s="14">
        <f t="shared" si="49"/>
        <v>2.396100968849995E-7</v>
      </c>
    </row>
    <row r="2990" spans="1:3">
      <c r="A2990">
        <f>calculations!$C$39/fugacity!B2990</f>
        <v>5.6534890922984872E-7</v>
      </c>
      <c r="B2990">
        <f>EXP(calculations!$C$44)*EXP(-calculations!$C$43*(fugacity!A2990-1000)/(calculations!$C$41*calculations!$C$42))</f>
        <v>3.2601705221275165E-7</v>
      </c>
      <c r="C2990" s="14">
        <f t="shared" si="49"/>
        <v>2.3933185701709707E-7</v>
      </c>
    </row>
    <row r="2991" spans="1:3">
      <c r="A2991">
        <f>calculations!$C$39/fugacity!B2991</f>
        <v>5.6502642145148975E-7</v>
      </c>
      <c r="B2991">
        <f>EXP(calculations!$C$44)*EXP(-calculations!$C$43*(fugacity!A2991-1000)/(calculations!$C$41*calculations!$C$42))</f>
        <v>3.2597340324659285E-7</v>
      </c>
      <c r="C2991" s="14">
        <f t="shared" si="49"/>
        <v>2.390530182048969E-7</v>
      </c>
    </row>
    <row r="2992" spans="1:3">
      <c r="A2992">
        <f>calculations!$C$39/fugacity!B2992</f>
        <v>5.6470525951779377E-7</v>
      </c>
      <c r="B2992">
        <f>EXP(calculations!$C$44)*EXP(-calculations!$C$43*(fugacity!A2992-1000)/(calculations!$C$41*calculations!$C$42))</f>
        <v>3.2592976012439905E-7</v>
      </c>
      <c r="C2992" s="14">
        <f t="shared" si="49"/>
        <v>2.3877549939339471E-7</v>
      </c>
    </row>
    <row r="2993" spans="1:3">
      <c r="A2993">
        <f>calculations!$C$39/fugacity!B2993</f>
        <v>5.6438350541712364E-7</v>
      </c>
      <c r="B2993">
        <f>EXP(calculations!$C$44)*EXP(-calculations!$C$43*(fugacity!A2993-1000)/(calculations!$C$41*calculations!$C$42))</f>
        <v>3.2588612284538788E-7</v>
      </c>
      <c r="C2993" s="14">
        <f t="shared" si="49"/>
        <v>2.3849738257173576E-7</v>
      </c>
    </row>
    <row r="2994" spans="1:3">
      <c r="A2994">
        <f>calculations!$C$39/fugacity!B2994</f>
        <v>5.6406307372940814E-7</v>
      </c>
      <c r="B2994">
        <f>EXP(calculations!$C$44)*EXP(-calculations!$C$43*(fugacity!A2994-1000)/(calculations!$C$41*calculations!$C$42))</f>
        <v>3.2584249140877698E-7</v>
      </c>
      <c r="C2994" s="14">
        <f t="shared" si="49"/>
        <v>2.3822058232063116E-7</v>
      </c>
    </row>
    <row r="2995" spans="1:3">
      <c r="A2995">
        <f>calculations!$C$39/fugacity!B2995</f>
        <v>5.6374205080553539E-7</v>
      </c>
      <c r="B2995">
        <f>EXP(calculations!$C$44)*EXP(-calculations!$C$43*(fugacity!A2995-1000)/(calculations!$C$41*calculations!$C$42))</f>
        <v>3.2579886581378413E-7</v>
      </c>
      <c r="C2995" s="14">
        <f t="shared" si="49"/>
        <v>2.3794318499175126E-7</v>
      </c>
    </row>
    <row r="2996" spans="1:3">
      <c r="A2996">
        <f>calculations!$C$39/fugacity!B2996</f>
        <v>5.6342139307876249E-7</v>
      </c>
      <c r="B2996">
        <f>EXP(calculations!$C$44)*EXP(-calculations!$C$43*(fugacity!A2996-1000)/(calculations!$C$41*calculations!$C$42))</f>
        <v>3.2575524605962724E-7</v>
      </c>
      <c r="C2996" s="14">
        <f t="shared" si="49"/>
        <v>2.3766614701913525E-7</v>
      </c>
    </row>
    <row r="2997" spans="1:3">
      <c r="A2997">
        <f>calculations!$C$39/fugacity!B2997</f>
        <v>5.6310109992626888E-7</v>
      </c>
      <c r="B2997">
        <f>EXP(calculations!$C$44)*EXP(-calculations!$C$43*(fugacity!A2997-1000)/(calculations!$C$41*calculations!$C$42))</f>
        <v>3.257116321455243E-7</v>
      </c>
      <c r="C2997" s="14">
        <f t="shared" si="49"/>
        <v>2.3738946778074458E-7</v>
      </c>
    </row>
    <row r="2998" spans="1:3">
      <c r="A2998">
        <f>calculations!$C$39/fugacity!B2998</f>
        <v>5.6278117072664968E-7</v>
      </c>
      <c r="B2998">
        <f>EXP(calculations!$C$44)*EXP(-calculations!$C$43*(fugacity!A2998-1000)/(calculations!$C$41*calculations!$C$42))</f>
        <v>3.2566802407069338E-7</v>
      </c>
      <c r="C2998" s="14">
        <f t="shared" si="49"/>
        <v>2.371131466559563E-7</v>
      </c>
    </row>
    <row r="2999" spans="1:3">
      <c r="A2999">
        <f>calculations!$C$39/fugacity!B2999</f>
        <v>5.6246065431268837E-7</v>
      </c>
      <c r="B2999">
        <f>EXP(calculations!$C$44)*EXP(-calculations!$C$43*(fugacity!A2999-1000)/(calculations!$C$41*calculations!$C$42))</f>
        <v>3.2562442183435273E-7</v>
      </c>
      <c r="C2999" s="14">
        <f t="shared" si="49"/>
        <v>2.3683623247833564E-7</v>
      </c>
    </row>
    <row r="3000" spans="1:3">
      <c r="A3000">
        <f>calculations!$C$39/fugacity!B3000</f>
        <v>5.6214145223882909E-7</v>
      </c>
      <c r="B3000">
        <f>EXP(calculations!$C$44)*EXP(-calculations!$C$43*(fugacity!A3000-1000)/(calculations!$C$41*calculations!$C$42))</f>
        <v>3.2558082543572064E-7</v>
      </c>
      <c r="C3000" s="14">
        <f t="shared" si="49"/>
        <v>2.3656062680310846E-7</v>
      </c>
    </row>
    <row r="3001" spans="1:3">
      <c r="A3001">
        <f>calculations!$C$39/fugacity!B3001</f>
        <v>5.618216638715611E-7</v>
      </c>
      <c r="B3001">
        <f>EXP(calculations!$C$44)*EXP(-calculations!$C$43*(fugacity!A3001-1000)/(calculations!$C$41*calculations!$C$42))</f>
        <v>3.2553723487401551E-7</v>
      </c>
      <c r="C3001" s="14">
        <f t="shared" si="49"/>
        <v>2.3628442899754558E-7</v>
      </c>
    </row>
    <row r="3002" spans="1:3">
      <c r="A3002">
        <f>calculations!$C$39/fugacity!B3002</f>
        <v>5.6150318644739058E-7</v>
      </c>
      <c r="B3002">
        <f>EXP(calculations!$C$44)*EXP(-calculations!$C$43*(fugacity!A3002-1000)/(calculations!$C$41*calculations!$C$42))</f>
        <v>3.2549365014845596E-7</v>
      </c>
      <c r="C3002" s="14">
        <f t="shared" si="49"/>
        <v>2.3600953629893462E-7</v>
      </c>
    </row>
    <row r="3003" spans="1:3">
      <c r="A3003">
        <f>calculations!$C$39/fugacity!B3003</f>
        <v>5.6118412364901478E-7</v>
      </c>
      <c r="B3003">
        <f>EXP(calculations!$C$44)*EXP(-calculations!$C$43*(fugacity!A3003-1000)/(calculations!$C$41*calculations!$C$42))</f>
        <v>3.2545007125826049E-7</v>
      </c>
      <c r="C3003" s="14">
        <f t="shared" si="49"/>
        <v>2.3573405239075429E-7</v>
      </c>
    </row>
    <row r="3004" spans="1:3">
      <c r="A3004">
        <f>calculations!$C$39/fugacity!B3004</f>
        <v>5.6086542324664386E-7</v>
      </c>
      <c r="B3004">
        <f>EXP(calculations!$C$44)*EXP(-calculations!$C$43*(fugacity!A3004-1000)/(calculations!$C$41*calculations!$C$42))</f>
        <v>3.2540649820264787E-7</v>
      </c>
      <c r="C3004" s="14">
        <f t="shared" si="49"/>
        <v>2.3545892504399599E-7</v>
      </c>
    </row>
    <row r="3005" spans="1:3">
      <c r="A3005">
        <f>calculations!$C$39/fugacity!B3005</f>
        <v>5.6054708462320659E-7</v>
      </c>
      <c r="B3005">
        <f>EXP(calculations!$C$44)*EXP(-calculations!$C$43*(fugacity!A3005-1000)/(calculations!$C$41*calculations!$C$42))</f>
        <v>3.2536293098083693E-7</v>
      </c>
      <c r="C3005" s="14">
        <f t="shared" si="49"/>
        <v>2.3518415364236967E-7</v>
      </c>
    </row>
    <row r="3006" spans="1:3">
      <c r="A3006">
        <f>calculations!$C$39/fugacity!B3006</f>
        <v>5.602291071630319E-7</v>
      </c>
      <c r="B3006">
        <f>EXP(calculations!$C$44)*EXP(-calculations!$C$43*(fugacity!A3006-1000)/(calculations!$C$41*calculations!$C$42))</f>
        <v>3.2531936959204659E-7</v>
      </c>
      <c r="C3006" s="14">
        <f t="shared" ref="C3006:C3069" si="50">A3006-B3006</f>
        <v>2.3490973757098531E-7</v>
      </c>
    </row>
    <row r="3007" spans="1:3">
      <c r="A3007">
        <f>calculations!$C$39/fugacity!B3007</f>
        <v>5.5991054830434621E-7</v>
      </c>
      <c r="B3007">
        <f>EXP(calculations!$C$44)*EXP(-calculations!$C$43*(fugacity!A3007-1000)/(calculations!$C$41*calculations!$C$42))</f>
        <v>3.25275814035496E-7</v>
      </c>
      <c r="C3007" s="14">
        <f t="shared" si="50"/>
        <v>2.3463473426885021E-7</v>
      </c>
    </row>
    <row r="3008" spans="1:3">
      <c r="A3008">
        <f>calculations!$C$39/fugacity!B3008</f>
        <v>5.5959329239641325E-7</v>
      </c>
      <c r="B3008">
        <f>EXP(calculations!$C$44)*EXP(-calculations!$C$43*(fugacity!A3008-1000)/(calculations!$C$41*calculations!$C$42))</f>
        <v>3.2523226431040419E-7</v>
      </c>
      <c r="C3008" s="14">
        <f t="shared" si="50"/>
        <v>2.3436102808600906E-7</v>
      </c>
    </row>
    <row r="3009" spans="1:3">
      <c r="A3009">
        <f>calculations!$C$39/fugacity!B3009</f>
        <v>5.5927545599942391E-7</v>
      </c>
      <c r="B3009">
        <f>EXP(calculations!$C$44)*EXP(-calculations!$C$43*(fugacity!A3009-1000)/(calculations!$C$41*calculations!$C$42))</f>
        <v>3.2518872041599046E-7</v>
      </c>
      <c r="C3009" s="14">
        <f t="shared" si="50"/>
        <v>2.3408673558343345E-7</v>
      </c>
    </row>
    <row r="3010" spans="1:3">
      <c r="A3010">
        <f>calculations!$C$39/fugacity!B3010</f>
        <v>5.5895891919050429E-7</v>
      </c>
      <c r="B3010">
        <f>EXP(calculations!$C$44)*EXP(-calculations!$C$43*(fugacity!A3010-1000)/(calculations!$C$41*calculations!$C$42))</f>
        <v>3.2514518235147417E-7</v>
      </c>
      <c r="C3010" s="14">
        <f t="shared" si="50"/>
        <v>2.3381373683903013E-7</v>
      </c>
    </row>
    <row r="3011" spans="1:3">
      <c r="A3011">
        <f>calculations!$C$39/fugacity!B3011</f>
        <v>5.5864180280028197E-7</v>
      </c>
      <c r="B3011">
        <f>EXP(calculations!$C$44)*EXP(-calculations!$C$43*(fugacity!A3011-1000)/(calculations!$C$41*calculations!$C$42))</f>
        <v>3.2510165011607466E-7</v>
      </c>
      <c r="C3011" s="14">
        <f t="shared" si="50"/>
        <v>2.3354015268420731E-7</v>
      </c>
    </row>
    <row r="3012" spans="1:3">
      <c r="A3012">
        <f>calculations!$C$39/fugacity!B3012</f>
        <v>5.5832504602784602E-7</v>
      </c>
      <c r="B3012">
        <f>EXP(calculations!$C$44)*EXP(-calculations!$C$43*(fugacity!A3012-1000)/(calculations!$C$41*calculations!$C$42))</f>
        <v>3.2505812370901173E-7</v>
      </c>
      <c r="C3012" s="14">
        <f t="shared" si="50"/>
        <v>2.3326692231883429E-7</v>
      </c>
    </row>
    <row r="3013" spans="1:3">
      <c r="A3013">
        <f>calculations!$C$39/fugacity!B3013</f>
        <v>5.5800864826181992E-7</v>
      </c>
      <c r="B3013">
        <f>EXP(calculations!$C$44)*EXP(-calculations!$C$43*(fugacity!A3013-1000)/(calculations!$C$41*calculations!$C$42))</f>
        <v>3.2501460312950487E-7</v>
      </c>
      <c r="C3013" s="14">
        <f t="shared" si="50"/>
        <v>2.3299404513231505E-7</v>
      </c>
    </row>
    <row r="3014" spans="1:3">
      <c r="A3014">
        <f>calculations!$C$39/fugacity!B3014</f>
        <v>5.5769260889221236E-7</v>
      </c>
      <c r="B3014">
        <f>EXP(calculations!$C$44)*EXP(-calculations!$C$43*(fugacity!A3014-1000)/(calculations!$C$41*calculations!$C$42))</f>
        <v>3.2497108837677392E-7</v>
      </c>
      <c r="C3014" s="14">
        <f t="shared" si="50"/>
        <v>2.3272152051543844E-7</v>
      </c>
    </row>
    <row r="3015" spans="1:3">
      <c r="A3015">
        <f>calculations!$C$39/fugacity!B3015</f>
        <v>5.5737599387147207E-7</v>
      </c>
      <c r="B3015">
        <f>EXP(calculations!$C$44)*EXP(-calculations!$C$43*(fugacity!A3015-1000)/(calculations!$C$41*calculations!$C$42))</f>
        <v>3.2492757945003876E-7</v>
      </c>
      <c r="C3015" s="14">
        <f t="shared" si="50"/>
        <v>2.3244841442143331E-7</v>
      </c>
    </row>
    <row r="3016" spans="1:3">
      <c r="A3016">
        <f>calculations!$C$39/fugacity!B3016</f>
        <v>5.5706067052609575E-7</v>
      </c>
      <c r="B3016">
        <f>EXP(calculations!$C$44)*EXP(-calculations!$C$43*(fugacity!A3016-1000)/(calculations!$C$41*calculations!$C$42))</f>
        <v>3.2488407634851933E-7</v>
      </c>
      <c r="C3016" s="14">
        <f t="shared" si="50"/>
        <v>2.3217659417757642E-7</v>
      </c>
    </row>
    <row r="3017" spans="1:3">
      <c r="A3017">
        <f>calculations!$C$39/fugacity!B3017</f>
        <v>5.5674477242772432E-7</v>
      </c>
      <c r="B3017">
        <f>EXP(calculations!$C$44)*EXP(-calculations!$C$43*(fugacity!A3017-1000)/(calculations!$C$41*calculations!$C$42))</f>
        <v>3.2484057907143577E-7</v>
      </c>
      <c r="C3017" s="14">
        <f t="shared" si="50"/>
        <v>2.3190419335628855E-7</v>
      </c>
    </row>
    <row r="3018" spans="1:3">
      <c r="A3018">
        <f>calculations!$C$39/fugacity!B3018</f>
        <v>5.5642923240543352E-7</v>
      </c>
      <c r="B3018">
        <f>EXP(calculations!$C$44)*EXP(-calculations!$C$43*(fugacity!A3018-1000)/(calculations!$C$41*calculations!$C$42))</f>
        <v>3.2479708761800828E-7</v>
      </c>
      <c r="C3018" s="14">
        <f t="shared" si="50"/>
        <v>2.3163214478742524E-7</v>
      </c>
    </row>
    <row r="3019" spans="1:3">
      <c r="A3019">
        <f>calculations!$C$39/fugacity!B3019</f>
        <v>5.5611497906770057E-7</v>
      </c>
      <c r="B3019">
        <f>EXP(calculations!$C$44)*EXP(-calculations!$C$43*(fugacity!A3019-1000)/(calculations!$C$41*calculations!$C$42))</f>
        <v>3.2475360198745701E-7</v>
      </c>
      <c r="C3019" s="14">
        <f t="shared" si="50"/>
        <v>2.3136137708024355E-7</v>
      </c>
    </row>
    <row r="3020" spans="1:3">
      <c r="A3020">
        <f>calculations!$C$39/fugacity!B3020</f>
        <v>5.5580015232170402E-7</v>
      </c>
      <c r="B3020">
        <f>EXP(calculations!$C$44)*EXP(-calculations!$C$43*(fugacity!A3020-1000)/(calculations!$C$41*calculations!$C$42))</f>
        <v>3.2471012217900259E-7</v>
      </c>
      <c r="C3020" s="14">
        <f t="shared" si="50"/>
        <v>2.3109003014270143E-7</v>
      </c>
    </row>
    <row r="3021" spans="1:3">
      <c r="A3021">
        <f>calculations!$C$39/fugacity!B3021</f>
        <v>5.5548475471709522E-7</v>
      </c>
      <c r="B3021">
        <f>EXP(calculations!$C$44)*EXP(-calculations!$C$43*(fugacity!A3021-1000)/(calculations!$C$41*calculations!$C$42))</f>
        <v>3.2466664819186538E-7</v>
      </c>
      <c r="C3021" s="14">
        <f t="shared" si="50"/>
        <v>2.3081810652522984E-7</v>
      </c>
    </row>
    <row r="3022" spans="1:3">
      <c r="A3022">
        <f>calculations!$C$39/fugacity!B3022</f>
        <v>5.5517064092805134E-7</v>
      </c>
      <c r="B3022">
        <f>EXP(calculations!$C$44)*EXP(-calculations!$C$43*(fugacity!A3022-1000)/(calculations!$C$41*calculations!$C$42))</f>
        <v>3.2462318002526604E-7</v>
      </c>
      <c r="C3022" s="14">
        <f t="shared" si="50"/>
        <v>2.305474609027853E-7</v>
      </c>
    </row>
    <row r="3023" spans="1:3">
      <c r="A3023">
        <f>calculations!$C$39/fugacity!B3023</f>
        <v>5.5485688218641051E-7</v>
      </c>
      <c r="B3023">
        <f>EXP(calculations!$C$44)*EXP(-calculations!$C$43*(fugacity!A3023-1000)/(calculations!$C$41*calculations!$C$42))</f>
        <v>3.2457971767842526E-7</v>
      </c>
      <c r="C3023" s="14">
        <f t="shared" si="50"/>
        <v>2.3027716450798525E-7</v>
      </c>
    </row>
    <row r="3024" spans="1:3">
      <c r="A3024">
        <f>calculations!$C$39/fugacity!B3024</f>
        <v>5.5454255391782239E-7</v>
      </c>
      <c r="B3024">
        <f>EXP(calculations!$C$44)*EXP(-calculations!$C$43*(fugacity!A3024-1000)/(calculations!$C$41*calculations!$C$42))</f>
        <v>3.2453626115056387E-7</v>
      </c>
      <c r="C3024" s="14">
        <f t="shared" si="50"/>
        <v>2.3000629276725851E-7</v>
      </c>
    </row>
    <row r="3025" spans="1:3">
      <c r="A3025">
        <f>calculations!$C$39/fugacity!B3025</f>
        <v>5.5422950451035313E-7</v>
      </c>
      <c r="B3025">
        <f>EXP(calculations!$C$44)*EXP(-calculations!$C$43*(fugacity!A3025-1000)/(calculations!$C$41*calculations!$C$42))</f>
        <v>3.2449281044090277E-7</v>
      </c>
      <c r="C3025" s="14">
        <f t="shared" si="50"/>
        <v>2.2973669406945036E-7</v>
      </c>
    </row>
    <row r="3026" spans="1:3">
      <c r="A3026">
        <f>calculations!$C$39/fugacity!B3026</f>
        <v>5.539158864620924E-7</v>
      </c>
      <c r="B3026">
        <f>EXP(calculations!$C$44)*EXP(-calculations!$C$43*(fugacity!A3026-1000)/(calculations!$C$41*calculations!$C$42))</f>
        <v>3.2444936554866299E-7</v>
      </c>
      <c r="C3026" s="14">
        <f t="shared" si="50"/>
        <v>2.294665209134294E-7</v>
      </c>
    </row>
    <row r="3027" spans="1:3">
      <c r="A3027">
        <f>calculations!$C$39/fugacity!B3027</f>
        <v>5.5360262314289135E-7</v>
      </c>
      <c r="B3027">
        <f>EXP(calculations!$C$44)*EXP(-calculations!$C$43*(fugacity!A3027-1000)/(calculations!$C$41*calculations!$C$42))</f>
        <v>3.244059264730657E-7</v>
      </c>
      <c r="C3027" s="14">
        <f t="shared" si="50"/>
        <v>2.2919669666982565E-7</v>
      </c>
    </row>
    <row r="3028" spans="1:3">
      <c r="A3028">
        <f>calculations!$C$39/fugacity!B3028</f>
        <v>5.532897139512465E-7</v>
      </c>
      <c r="B3028">
        <f>EXP(calculations!$C$44)*EXP(-calculations!$C$43*(fugacity!A3028-1000)/(calculations!$C$41*calculations!$C$42))</f>
        <v>3.2436249321333209E-7</v>
      </c>
      <c r="C3028" s="14">
        <f t="shared" si="50"/>
        <v>2.289272207379144E-7</v>
      </c>
    </row>
    <row r="3029" spans="1:3">
      <c r="A3029">
        <f>calculations!$C$39/fugacity!B3029</f>
        <v>5.5297715828701307E-7</v>
      </c>
      <c r="B3029">
        <f>EXP(calculations!$C$44)*EXP(-calculations!$C$43*(fugacity!A3029-1000)/(calculations!$C$41*calculations!$C$42))</f>
        <v>3.243190657686836E-7</v>
      </c>
      <c r="C3029" s="14">
        <f t="shared" si="50"/>
        <v>2.2865809251832948E-7</v>
      </c>
    </row>
    <row r="3030" spans="1:3">
      <c r="A3030">
        <f>calculations!$C$39/fugacity!B3030</f>
        <v>5.5266495555140241E-7</v>
      </c>
      <c r="B3030">
        <f>EXP(calculations!$C$44)*EXP(-calculations!$C$43*(fugacity!A3030-1000)/(calculations!$C$41*calculations!$C$42))</f>
        <v>3.2427564413834151E-7</v>
      </c>
      <c r="C3030" s="14">
        <f t="shared" si="50"/>
        <v>2.283893114130609E-7</v>
      </c>
    </row>
    <row r="3031" spans="1:3">
      <c r="A3031">
        <f>calculations!$C$39/fugacity!B3031</f>
        <v>5.523521884589757E-7</v>
      </c>
      <c r="B3031">
        <f>EXP(calculations!$C$44)*EXP(-calculations!$C$43*(fugacity!A3031-1000)/(calculations!$C$41*calculations!$C$42))</f>
        <v>3.2423222832152753E-7</v>
      </c>
      <c r="C3031" s="14">
        <f t="shared" si="50"/>
        <v>2.2811996013744816E-7</v>
      </c>
    </row>
    <row r="3032" spans="1:3">
      <c r="A3032">
        <f>calculations!$C$39/fugacity!B3032</f>
        <v>5.5204069082328233E-7</v>
      </c>
      <c r="B3032">
        <f>EXP(calculations!$C$44)*EXP(-calculations!$C$43*(fugacity!A3032-1000)/(calculations!$C$41*calculations!$C$42))</f>
        <v>3.2418881831746323E-7</v>
      </c>
      <c r="C3032" s="14">
        <f t="shared" si="50"/>
        <v>2.278518725058191E-7</v>
      </c>
    </row>
    <row r="3033" spans="1:3">
      <c r="A3033">
        <f>calculations!$C$39/fugacity!B3033</f>
        <v>5.5172862970674918E-7</v>
      </c>
      <c r="B3033">
        <f>EXP(calculations!$C$44)*EXP(-calculations!$C$43*(fugacity!A3033-1000)/(calculations!$C$41*calculations!$C$42))</f>
        <v>3.2414541412537029E-7</v>
      </c>
      <c r="C3033" s="14">
        <f t="shared" si="50"/>
        <v>2.275832155813789E-7</v>
      </c>
    </row>
    <row r="3034" spans="1:3">
      <c r="A3034">
        <f>calculations!$C$39/fugacity!B3034</f>
        <v>5.5141692119872621E-7</v>
      </c>
      <c r="B3034">
        <f>EXP(calculations!$C$44)*EXP(-calculations!$C$43*(fugacity!A3034-1000)/(calculations!$C$41*calculations!$C$42))</f>
        <v>3.2410201574447076E-7</v>
      </c>
      <c r="C3034" s="14">
        <f t="shared" si="50"/>
        <v>2.2731490545425545E-7</v>
      </c>
    </row>
    <row r="3035" spans="1:3">
      <c r="A3035">
        <f>calculations!$C$39/fugacity!B3035</f>
        <v>5.5110647725676819E-7</v>
      </c>
      <c r="B3035">
        <f>EXP(calculations!$C$44)*EXP(-calculations!$C$43*(fugacity!A3035-1000)/(calculations!$C$41*calculations!$C$42))</f>
        <v>3.2405862317398643E-7</v>
      </c>
      <c r="C3035" s="14">
        <f t="shared" si="50"/>
        <v>2.2704785408278176E-7</v>
      </c>
    </row>
    <row r="3036" spans="1:3">
      <c r="A3036">
        <f>calculations!$C$39/fugacity!B3036</f>
        <v>5.5079455962036221E-7</v>
      </c>
      <c r="B3036">
        <f>EXP(calculations!$C$44)*EXP(-calculations!$C$43*(fugacity!A3036-1000)/(calculations!$C$41*calculations!$C$42))</f>
        <v>3.2401523641313946E-7</v>
      </c>
      <c r="C3036" s="14">
        <f t="shared" si="50"/>
        <v>2.2677932320722275E-7</v>
      </c>
    </row>
    <row r="3037" spans="1:3">
      <c r="A3037">
        <f>calculations!$C$39/fugacity!B3037</f>
        <v>5.5048390535946397E-7</v>
      </c>
      <c r="B3037">
        <f>EXP(calculations!$C$44)*EXP(-calculations!$C$43*(fugacity!A3037-1000)/(calculations!$C$41*calculations!$C$42))</f>
        <v>3.2397185546115201E-7</v>
      </c>
      <c r="C3037" s="14">
        <f t="shared" si="50"/>
        <v>2.2651204989831195E-7</v>
      </c>
    </row>
    <row r="3038" spans="1:3">
      <c r="A3038">
        <f>calculations!$C$39/fugacity!B3038</f>
        <v>5.5017360132595373E-7</v>
      </c>
      <c r="B3038">
        <f>EXP(calculations!$C$44)*EXP(-calculations!$C$43*(fugacity!A3038-1000)/(calculations!$C$41*calculations!$C$42))</f>
        <v>3.2392848031724635E-7</v>
      </c>
      <c r="C3038" s="14">
        <f t="shared" si="50"/>
        <v>2.2624512100870738E-7</v>
      </c>
    </row>
    <row r="3039" spans="1:3">
      <c r="A3039">
        <f>calculations!$C$39/fugacity!B3039</f>
        <v>5.4986364692790307E-7</v>
      </c>
      <c r="B3039">
        <f>EXP(calculations!$C$44)*EXP(-calculations!$C$43*(fugacity!A3039-1000)/(calculations!$C$41*calculations!$C$42))</f>
        <v>3.238851109806449E-7</v>
      </c>
      <c r="C3039" s="14">
        <f t="shared" si="50"/>
        <v>2.2597853594725817E-7</v>
      </c>
    </row>
    <row r="3040" spans="1:3">
      <c r="A3040">
        <f>calculations!$C$39/fugacity!B3040</f>
        <v>5.4955313415384705E-7</v>
      </c>
      <c r="B3040">
        <f>EXP(calculations!$C$44)*EXP(-calculations!$C$43*(fugacity!A3040-1000)/(calculations!$C$41*calculations!$C$42))</f>
        <v>3.2384174745057008E-7</v>
      </c>
      <c r="C3040" s="14">
        <f t="shared" si="50"/>
        <v>2.2571138670327698E-7</v>
      </c>
    </row>
    <row r="3041" spans="1:3">
      <c r="A3041">
        <f>calculations!$C$39/fugacity!B3041</f>
        <v>5.4924297188037766E-7</v>
      </c>
      <c r="B3041">
        <f>EXP(calculations!$C$44)*EXP(-calculations!$C$43*(fugacity!A3041-1000)/(calculations!$C$41*calculations!$C$42))</f>
        <v>3.2379838972624452E-7</v>
      </c>
      <c r="C3041" s="14">
        <f t="shared" si="50"/>
        <v>2.2544458215413314E-7</v>
      </c>
    </row>
    <row r="3042" spans="1:3">
      <c r="A3042">
        <f>calculations!$C$39/fugacity!B3042</f>
        <v>5.4893406488899343E-7</v>
      </c>
      <c r="B3042">
        <f>EXP(calculations!$C$44)*EXP(-calculations!$C$43*(fugacity!A3042-1000)/(calculations!$C$41*calculations!$C$42))</f>
        <v>3.2375503780689092E-7</v>
      </c>
      <c r="C3042" s="14">
        <f t="shared" si="50"/>
        <v>2.2517902708210251E-7</v>
      </c>
    </row>
    <row r="3043" spans="1:3">
      <c r="A3043">
        <f>calculations!$C$39/fugacity!B3043</f>
        <v>5.4862460081813833E-7</v>
      </c>
      <c r="B3043">
        <f>EXP(calculations!$C$44)*EXP(-calculations!$C$43*(fugacity!A3043-1000)/(calculations!$C$41*calculations!$C$42))</f>
        <v>3.2371169169173207E-7</v>
      </c>
      <c r="C3043" s="14">
        <f t="shared" si="50"/>
        <v>2.2491290912640626E-7</v>
      </c>
    </row>
    <row r="3044" spans="1:3">
      <c r="A3044">
        <f>calculations!$C$39/fugacity!B3044</f>
        <v>5.4831548547423623E-7</v>
      </c>
      <c r="B3044">
        <f>EXP(calculations!$C$44)*EXP(-calculations!$C$43*(fugacity!A3044-1000)/(calculations!$C$41*calculations!$C$42))</f>
        <v>3.2366835137999082E-7</v>
      </c>
      <c r="C3044" s="14">
        <f t="shared" si="50"/>
        <v>2.2464713409424541E-7</v>
      </c>
    </row>
    <row r="3045" spans="1:3">
      <c r="A3045">
        <f>calculations!$C$39/fugacity!B3045</f>
        <v>5.4800581594996016E-7</v>
      </c>
      <c r="B3045">
        <f>EXP(calculations!$C$44)*EXP(-calculations!$C$43*(fugacity!A3045-1000)/(calculations!$C$41*calculations!$C$42))</f>
        <v>3.2362501687089023E-7</v>
      </c>
      <c r="C3045" s="14">
        <f t="shared" si="50"/>
        <v>2.2438079907906993E-7</v>
      </c>
    </row>
    <row r="3046" spans="1:3">
      <c r="A3046">
        <f>calculations!$C$39/fugacity!B3046</f>
        <v>5.4769739730928291E-7</v>
      </c>
      <c r="B3046">
        <f>EXP(calculations!$C$44)*EXP(-calculations!$C$43*(fugacity!A3046-1000)/(calculations!$C$41*calculations!$C$42))</f>
        <v>3.2358168816365341E-7</v>
      </c>
      <c r="C3046" s="14">
        <f t="shared" si="50"/>
        <v>2.241157091456295E-7</v>
      </c>
    </row>
    <row r="3047" spans="1:3">
      <c r="A3047">
        <f>calculations!$C$39/fugacity!B3047</f>
        <v>5.4738932563044585E-7</v>
      </c>
      <c r="B3047">
        <f>EXP(calculations!$C$44)*EXP(-calculations!$C$43*(fugacity!A3047-1000)/(calculations!$C$41*calculations!$C$42))</f>
        <v>3.2353836525750362E-7</v>
      </c>
      <c r="C3047" s="14">
        <f t="shared" si="50"/>
        <v>2.2385096037294223E-7</v>
      </c>
    </row>
    <row r="3048" spans="1:3">
      <c r="A3048">
        <f>calculations!$C$39/fugacity!B3048</f>
        <v>5.4708070105401773E-7</v>
      </c>
      <c r="B3048">
        <f>EXP(calculations!$C$44)*EXP(-calculations!$C$43*(fugacity!A3048-1000)/(calculations!$C$41*calculations!$C$42))</f>
        <v>3.2349504815166404E-7</v>
      </c>
      <c r="C3048" s="14">
        <f t="shared" si="50"/>
        <v>2.2358565290235368E-7</v>
      </c>
    </row>
    <row r="3049" spans="1:3">
      <c r="A3049">
        <f>calculations!$C$39/fugacity!B3049</f>
        <v>5.4677242429386E-7</v>
      </c>
      <c r="B3049">
        <f>EXP(calculations!$C$44)*EXP(-calculations!$C$43*(fugacity!A3049-1000)/(calculations!$C$41*calculations!$C$42))</f>
        <v>3.2345173684535826E-7</v>
      </c>
      <c r="C3049" s="14">
        <f t="shared" si="50"/>
        <v>2.2332068744850174E-7</v>
      </c>
    </row>
    <row r="3050" spans="1:3">
      <c r="A3050">
        <f>calculations!$C$39/fugacity!B3050</f>
        <v>5.4646539201194201E-7</v>
      </c>
      <c r="B3050">
        <f>EXP(calculations!$C$44)*EXP(-calculations!$C$43*(fugacity!A3050-1000)/(calculations!$C$41*calculations!$C$42))</f>
        <v>3.2340843133780964E-7</v>
      </c>
      <c r="C3050" s="14">
        <f t="shared" si="50"/>
        <v>2.2305696067413237E-7</v>
      </c>
    </row>
    <row r="3051" spans="1:3">
      <c r="A3051">
        <f>calculations!$C$39/fugacity!B3051</f>
        <v>5.4615780811294168E-7</v>
      </c>
      <c r="B3051">
        <f>EXP(calculations!$C$44)*EXP(-calculations!$C$43*(fugacity!A3051-1000)/(calculations!$C$41*calculations!$C$42))</f>
        <v>3.2336513162824194E-7</v>
      </c>
      <c r="C3051" s="14">
        <f t="shared" si="50"/>
        <v>2.2279267648469975E-7</v>
      </c>
    </row>
    <row r="3052" spans="1:3">
      <c r="A3052">
        <f>calculations!$C$39/fugacity!B3052</f>
        <v>5.4585057027294238E-7</v>
      </c>
      <c r="B3052">
        <f>EXP(calculations!$C$44)*EXP(-calculations!$C$43*(fugacity!A3052-1000)/(calculations!$C$41*calculations!$C$42))</f>
        <v>3.2332183771587885E-7</v>
      </c>
      <c r="C3052" s="14">
        <f t="shared" si="50"/>
        <v>2.2252873255706353E-7</v>
      </c>
    </row>
    <row r="3053" spans="1:3">
      <c r="A3053">
        <f>calculations!$C$39/fugacity!B3053</f>
        <v>5.455427836828339E-7</v>
      </c>
      <c r="B3053">
        <f>EXP(calculations!$C$44)*EXP(-calculations!$C$43*(fugacity!A3053-1000)/(calculations!$C$41*calculations!$C$42))</f>
        <v>3.2327854959994417E-7</v>
      </c>
      <c r="C3053" s="14">
        <f t="shared" si="50"/>
        <v>2.2226423408288973E-7</v>
      </c>
    </row>
    <row r="3054" spans="1:3">
      <c r="A3054">
        <f>calculations!$C$39/fugacity!B3054</f>
        <v>5.4523623721574134E-7</v>
      </c>
      <c r="B3054">
        <f>EXP(calculations!$C$44)*EXP(-calculations!$C$43*(fugacity!A3054-1000)/(calculations!$C$41*calculations!$C$42))</f>
        <v>3.2323526727966197E-7</v>
      </c>
      <c r="C3054" s="14">
        <f t="shared" si="50"/>
        <v>2.2200096993607937E-7</v>
      </c>
    </row>
    <row r="3055" spans="1:3">
      <c r="A3055">
        <f>calculations!$C$39/fugacity!B3055</f>
        <v>5.4492914284396214E-7</v>
      </c>
      <c r="B3055">
        <f>EXP(calculations!$C$44)*EXP(-calculations!$C$43*(fugacity!A3055-1000)/(calculations!$C$41*calculations!$C$42))</f>
        <v>3.231919907542561E-7</v>
      </c>
      <c r="C3055" s="14">
        <f t="shared" si="50"/>
        <v>2.2173715208970605E-7</v>
      </c>
    </row>
    <row r="3056" spans="1:3">
      <c r="A3056">
        <f>calculations!$C$39/fugacity!B3056</f>
        <v>5.4462328541871953E-7</v>
      </c>
      <c r="B3056">
        <f>EXP(calculations!$C$44)*EXP(-calculations!$C$43*(fugacity!A3056-1000)/(calculations!$C$41*calculations!$C$42))</f>
        <v>3.2314872002295088E-7</v>
      </c>
      <c r="C3056" s="14">
        <f t="shared" si="50"/>
        <v>2.2147456539576865E-7</v>
      </c>
    </row>
    <row r="3057" spans="1:3">
      <c r="A3057">
        <f>calculations!$C$39/fugacity!B3057</f>
        <v>5.4431688093267322E-7</v>
      </c>
      <c r="B3057">
        <f>EXP(calculations!$C$44)*EXP(-calculations!$C$43*(fugacity!A3057-1000)/(calculations!$C$41*calculations!$C$42))</f>
        <v>3.231054550849705E-7</v>
      </c>
      <c r="C3057" s="14">
        <f t="shared" si="50"/>
        <v>2.2121142584770273E-7</v>
      </c>
    </row>
    <row r="3058" spans="1:3">
      <c r="A3058">
        <f>calculations!$C$39/fugacity!B3058</f>
        <v>5.4401082101845259E-7</v>
      </c>
      <c r="B3058">
        <f>EXP(calculations!$C$44)*EXP(-calculations!$C$43*(fugacity!A3058-1000)/(calculations!$C$41*calculations!$C$42))</f>
        <v>3.2306219593953927E-7</v>
      </c>
      <c r="C3058" s="14">
        <f t="shared" si="50"/>
        <v>2.2094862507891331E-7</v>
      </c>
    </row>
    <row r="3059" spans="1:3">
      <c r="A3059">
        <f>calculations!$C$39/fugacity!B3059</f>
        <v>5.4370510509514421E-7</v>
      </c>
      <c r="B3059">
        <f>EXP(calculations!$C$44)*EXP(-calculations!$C$43*(fugacity!A3059-1000)/(calculations!$C$41*calculations!$C$42))</f>
        <v>3.2301894258588175E-7</v>
      </c>
      <c r="C3059" s="14">
        <f t="shared" si="50"/>
        <v>2.2068616250926247E-7</v>
      </c>
    </row>
    <row r="3060" spans="1:3">
      <c r="A3060">
        <f>calculations!$C$39/fugacity!B3060</f>
        <v>5.4339973258313935E-7</v>
      </c>
      <c r="B3060">
        <f>EXP(calculations!$C$44)*EXP(-calculations!$C$43*(fugacity!A3060-1000)/(calculations!$C$41*calculations!$C$42))</f>
        <v>3.2297569502322241E-7</v>
      </c>
      <c r="C3060" s="14">
        <f t="shared" si="50"/>
        <v>2.2042403755991693E-7</v>
      </c>
    </row>
    <row r="3061" spans="1:3">
      <c r="A3061">
        <f>calculations!$C$39/fugacity!B3061</f>
        <v>5.43094702904131E-7</v>
      </c>
      <c r="B3061">
        <f>EXP(calculations!$C$44)*EXP(-calculations!$C$43*(fugacity!A3061-1000)/(calculations!$C$41*calculations!$C$42))</f>
        <v>3.2293245325078591E-7</v>
      </c>
      <c r="C3061" s="14">
        <f t="shared" si="50"/>
        <v>2.2016224965334509E-7</v>
      </c>
    </row>
    <row r="3062" spans="1:3">
      <c r="A3062">
        <f>calculations!$C$39/fugacity!B3062</f>
        <v>5.4279001548110985E-7</v>
      </c>
      <c r="B3062">
        <f>EXP(calculations!$C$44)*EXP(-calculations!$C$43*(fugacity!A3062-1000)/(calculations!$C$41*calculations!$C$42))</f>
        <v>3.2288921726779716E-7</v>
      </c>
      <c r="C3062" s="14">
        <f t="shared" si="50"/>
        <v>2.1990079821331269E-7</v>
      </c>
    </row>
    <row r="3063" spans="1:3">
      <c r="A3063">
        <f>calculations!$C$39/fugacity!B3063</f>
        <v>5.4248478550987695E-7</v>
      </c>
      <c r="B3063">
        <f>EXP(calculations!$C$44)*EXP(-calculations!$C$43*(fugacity!A3063-1000)/(calculations!$C$41*calculations!$C$42))</f>
        <v>3.2284598707348097E-7</v>
      </c>
      <c r="C3063" s="14">
        <f t="shared" si="50"/>
        <v>2.1963879843639599E-7</v>
      </c>
    </row>
    <row r="3064" spans="1:3">
      <c r="A3064">
        <f>calculations!$C$39/fugacity!B3064</f>
        <v>5.4217989862887051E-7</v>
      </c>
      <c r="B3064">
        <f>EXP(calculations!$C$44)*EXP(-calculations!$C$43*(fugacity!A3064-1000)/(calculations!$C$41*calculations!$C$42))</f>
        <v>3.2280276266706223E-7</v>
      </c>
      <c r="C3064" s="14">
        <f t="shared" si="50"/>
        <v>2.1937713596180827E-7</v>
      </c>
    </row>
    <row r="3065" spans="1:3">
      <c r="A3065">
        <f>calculations!$C$39/fugacity!B3065</f>
        <v>5.4187623650284623E-7</v>
      </c>
      <c r="B3065">
        <f>EXP(calculations!$C$44)*EXP(-calculations!$C$43*(fugacity!A3065-1000)/(calculations!$C$41*calculations!$C$42))</f>
        <v>3.2275954404776615E-7</v>
      </c>
      <c r="C3065" s="14">
        <f t="shared" si="50"/>
        <v>2.1911669245508008E-7</v>
      </c>
    </row>
    <row r="3066" spans="1:3">
      <c r="A3066">
        <f>calculations!$C$39/fugacity!B3066</f>
        <v>5.4157203307887138E-7</v>
      </c>
      <c r="B3066">
        <f>EXP(calculations!$C$44)*EXP(-calculations!$C$43*(fugacity!A3066-1000)/(calculations!$C$41*calculations!$C$42))</f>
        <v>3.2271633121481788E-7</v>
      </c>
      <c r="C3066" s="14">
        <f t="shared" si="50"/>
        <v>2.188557018640535E-7</v>
      </c>
    </row>
    <row r="3067" spans="1:3">
      <c r="A3067">
        <f>calculations!$C$39/fugacity!B3067</f>
        <v>5.4126817101624542E-7</v>
      </c>
      <c r="B3067">
        <f>EXP(calculations!$C$44)*EXP(-calculations!$C$43*(fugacity!A3067-1000)/(calculations!$C$41*calculations!$C$42))</f>
        <v>3.2267312416744266E-7</v>
      </c>
      <c r="C3067" s="14">
        <f t="shared" si="50"/>
        <v>2.1859504684880276E-7</v>
      </c>
    </row>
    <row r="3068" spans="1:3">
      <c r="A3068">
        <f>calculations!$C$39/fugacity!B3068</f>
        <v>5.409646497407035E-7</v>
      </c>
      <c r="B3068">
        <f>EXP(calculations!$C$44)*EXP(-calculations!$C$43*(fugacity!A3068-1000)/(calculations!$C$41*calculations!$C$42))</f>
        <v>3.2262992290486593E-7</v>
      </c>
      <c r="C3068" s="14">
        <f t="shared" si="50"/>
        <v>2.1833472683583757E-7</v>
      </c>
    </row>
    <row r="3069" spans="1:3">
      <c r="A3069">
        <f>calculations!$C$39/fugacity!B3069</f>
        <v>5.4066059038752069E-7</v>
      </c>
      <c r="B3069">
        <f>EXP(calculations!$C$44)*EXP(-calculations!$C$43*(fugacity!A3069-1000)/(calculations!$C$41*calculations!$C$42))</f>
        <v>3.2258672742631318E-7</v>
      </c>
      <c r="C3069" s="14">
        <f t="shared" si="50"/>
        <v>2.1807386296120751E-7</v>
      </c>
    </row>
    <row r="3070" spans="1:3">
      <c r="A3070">
        <f>calculations!$C$39/fugacity!B3070</f>
        <v>5.4035774995213914E-7</v>
      </c>
      <c r="B3070">
        <f>EXP(calculations!$C$44)*EXP(-calculations!$C$43*(fugacity!A3070-1000)/(calculations!$C$41*calculations!$C$42))</f>
        <v>3.2254353773101002E-7</v>
      </c>
      <c r="C3070" s="14">
        <f t="shared" ref="C3070:C3133" si="51">A3070-B3070</f>
        <v>2.1781421222112912E-7</v>
      </c>
    </row>
    <row r="3071" spans="1:3">
      <c r="A3071">
        <f>calculations!$C$39/fugacity!B3071</f>
        <v>5.4005437226383266E-7</v>
      </c>
      <c r="B3071">
        <f>EXP(calculations!$C$44)*EXP(-calculations!$C$43*(fugacity!A3071-1000)/(calculations!$C$41*calculations!$C$42))</f>
        <v>3.225003538181821E-7</v>
      </c>
      <c r="C3071" s="14">
        <f t="shared" si="51"/>
        <v>2.1755401844565056E-7</v>
      </c>
    </row>
    <row r="3072" spans="1:3">
      <c r="A3072">
        <f>calculations!$C$39/fugacity!B3072</f>
        <v>5.3975221038035027E-7</v>
      </c>
      <c r="B3072">
        <f>EXP(calculations!$C$44)*EXP(-calculations!$C$43*(fugacity!A3072-1000)/(calculations!$C$41*calculations!$C$42))</f>
        <v>3.2245717568705538E-7</v>
      </c>
      <c r="C3072" s="14">
        <f t="shared" si="51"/>
        <v>2.1729503469329488E-7</v>
      </c>
    </row>
    <row r="3073" spans="1:3">
      <c r="A3073">
        <f>calculations!$C$39/fugacity!B3073</f>
        <v>5.394495120671694E-7</v>
      </c>
      <c r="B3073">
        <f>EXP(calculations!$C$44)*EXP(-calculations!$C$43*(fugacity!A3073-1000)/(calculations!$C$41*calculations!$C$42))</f>
        <v>3.2241400333685558E-7</v>
      </c>
      <c r="C3073" s="14">
        <f t="shared" si="51"/>
        <v>2.1703550873031382E-7</v>
      </c>
    </row>
    <row r="3074" spans="1:3">
      <c r="A3074">
        <f>calculations!$C$39/fugacity!B3074</f>
        <v>5.3914715307603656E-7</v>
      </c>
      <c r="B3074">
        <f>EXP(calculations!$C$44)*EXP(-calculations!$C$43*(fugacity!A3074-1000)/(calculations!$C$41*calculations!$C$42))</f>
        <v>3.2237083676680882E-7</v>
      </c>
      <c r="C3074" s="14">
        <f t="shared" si="51"/>
        <v>2.1677631630922774E-7</v>
      </c>
    </row>
    <row r="3075" spans="1:3">
      <c r="A3075">
        <f>calculations!$C$39/fugacity!B3075</f>
        <v>5.3884513283670577E-7</v>
      </c>
      <c r="B3075">
        <f>EXP(calculations!$C$44)*EXP(-calculations!$C$43*(fugacity!A3075-1000)/(calculations!$C$41*calculations!$C$42))</f>
        <v>3.2232767597614129E-7</v>
      </c>
      <c r="C3075" s="14">
        <f t="shared" si="51"/>
        <v>2.1651745686056448E-7</v>
      </c>
    </row>
    <row r="3076" spans="1:3">
      <c r="A3076">
        <f>calculations!$C$39/fugacity!B3076</f>
        <v>5.3854345078020848E-7</v>
      </c>
      <c r="B3076">
        <f>EXP(calculations!$C$44)*EXP(-calculations!$C$43*(fugacity!A3076-1000)/(calculations!$C$41*calculations!$C$42))</f>
        <v>3.2228452096407907E-7</v>
      </c>
      <c r="C3076" s="14">
        <f t="shared" si="51"/>
        <v>2.1625892981612941E-7</v>
      </c>
    </row>
    <row r="3077" spans="1:3">
      <c r="A3077">
        <f>calculations!$C$39/fugacity!B3077</f>
        <v>5.3824123588990241E-7</v>
      </c>
      <c r="B3077">
        <f>EXP(calculations!$C$44)*EXP(-calculations!$C$43*(fugacity!A3077-1000)/(calculations!$C$41*calculations!$C$42))</f>
        <v>3.2224137172984859E-7</v>
      </c>
      <c r="C3077" s="14">
        <f t="shared" si="51"/>
        <v>2.1599986416005382E-7</v>
      </c>
    </row>
    <row r="3078" spans="1:3">
      <c r="A3078">
        <f>calculations!$C$39/fugacity!B3078</f>
        <v>5.3794022947056576E-7</v>
      </c>
      <c r="B3078">
        <f>EXP(calculations!$C$44)*EXP(-calculations!$C$43*(fugacity!A3078-1000)/(calculations!$C$41*calculations!$C$42))</f>
        <v>3.221982282726762E-7</v>
      </c>
      <c r="C3078" s="14">
        <f t="shared" si="51"/>
        <v>2.1574200119788956E-7</v>
      </c>
    </row>
    <row r="3079" spans="1:3">
      <c r="A3079">
        <f>calculations!$C$39/fugacity!B3079</f>
        <v>5.3763869103199805E-7</v>
      </c>
      <c r="B3079">
        <f>EXP(calculations!$C$44)*EXP(-calculations!$C$43*(fugacity!A3079-1000)/(calculations!$C$41*calculations!$C$42))</f>
        <v>3.2215509059178857E-7</v>
      </c>
      <c r="C3079" s="14">
        <f t="shared" si="51"/>
        <v>2.1548360044020949E-7</v>
      </c>
    </row>
    <row r="3080" spans="1:3">
      <c r="A3080">
        <f>calculations!$C$39/fugacity!B3080</f>
        <v>5.3733749045435215E-7</v>
      </c>
      <c r="B3080">
        <f>EXP(calculations!$C$44)*EXP(-calculations!$C$43*(fugacity!A3080-1000)/(calculations!$C$41*calculations!$C$42))</f>
        <v>3.2211195868641218E-7</v>
      </c>
      <c r="C3080" s="14">
        <f t="shared" si="51"/>
        <v>2.1522553176793997E-7</v>
      </c>
    </row>
    <row r="3081" spans="1:3">
      <c r="A3081">
        <f>calculations!$C$39/fugacity!B3081</f>
        <v>5.3703749372720188E-7</v>
      </c>
      <c r="B3081">
        <f>EXP(calculations!$C$44)*EXP(-calculations!$C$43*(fugacity!A3081-1000)/(calculations!$C$41*calculations!$C$42))</f>
        <v>3.2206883255577386E-7</v>
      </c>
      <c r="C3081" s="14">
        <f t="shared" si="51"/>
        <v>2.1496866117142802E-7</v>
      </c>
    </row>
    <row r="3082" spans="1:3">
      <c r="A3082">
        <f>calculations!$C$39/fugacity!B3082</f>
        <v>5.3673696620052661E-7</v>
      </c>
      <c r="B3082">
        <f>EXP(calculations!$C$44)*EXP(-calculations!$C$43*(fugacity!A3082-1000)/(calculations!$C$41*calculations!$C$42))</f>
        <v>3.2202571219910048E-7</v>
      </c>
      <c r="C3082" s="14">
        <f t="shared" si="51"/>
        <v>2.1471125400142613E-7</v>
      </c>
    </row>
    <row r="3083" spans="1:3">
      <c r="A3083">
        <f>calculations!$C$39/fugacity!B3083</f>
        <v>5.3643591021809213E-7</v>
      </c>
      <c r="B3083">
        <f>EXP(calculations!$C$44)*EXP(-calculations!$C$43*(fugacity!A3083-1000)/(calculations!$C$41*calculations!$C$42))</f>
        <v>3.2198259761561886E-7</v>
      </c>
      <c r="C3083" s="14">
        <f t="shared" si="51"/>
        <v>2.1445331260247327E-7</v>
      </c>
    </row>
    <row r="3084" spans="1:3">
      <c r="A3084">
        <f>calculations!$C$39/fugacity!B3084</f>
        <v>5.3613605542161803E-7</v>
      </c>
      <c r="B3084">
        <f>EXP(calculations!$C$44)*EXP(-calculations!$C$43*(fugacity!A3084-1000)/(calculations!$C$41*calculations!$C$42))</f>
        <v>3.2193948880455629E-7</v>
      </c>
      <c r="C3084" s="14">
        <f t="shared" si="51"/>
        <v>2.1419656661706174E-7</v>
      </c>
    </row>
    <row r="3085" spans="1:3">
      <c r="A3085">
        <f>calculations!$C$39/fugacity!B3085</f>
        <v>5.3583653566113292E-7</v>
      </c>
      <c r="B3085">
        <f>EXP(calculations!$C$44)*EXP(-calculations!$C$43*(fugacity!A3085-1000)/(calculations!$C$41*calculations!$C$42))</f>
        <v>3.2189638576513964E-7</v>
      </c>
      <c r="C3085" s="14">
        <f t="shared" si="51"/>
        <v>2.1394014989599328E-7</v>
      </c>
    </row>
    <row r="3086" spans="1:3">
      <c r="A3086">
        <f>calculations!$C$39/fugacity!B3086</f>
        <v>5.3553648865279941E-7</v>
      </c>
      <c r="B3086">
        <f>EXP(calculations!$C$44)*EXP(-calculations!$C$43*(fugacity!A3086-1000)/(calculations!$C$41*calculations!$C$42))</f>
        <v>3.2185328849659636E-7</v>
      </c>
      <c r="C3086" s="14">
        <f t="shared" si="51"/>
        <v>2.1368320015620305E-7</v>
      </c>
    </row>
    <row r="3087" spans="1:3">
      <c r="A3087">
        <f>calculations!$C$39/fugacity!B3087</f>
        <v>5.3523763824341644E-7</v>
      </c>
      <c r="B3087">
        <f>EXP(calculations!$C$44)*EXP(-calculations!$C$43*(fugacity!A3087-1000)/(calculations!$C$41*calculations!$C$42))</f>
        <v>3.2181019699815381E-7</v>
      </c>
      <c r="C3087" s="14">
        <f t="shared" si="51"/>
        <v>2.1342744124526263E-7</v>
      </c>
    </row>
    <row r="3088" spans="1:3">
      <c r="A3088">
        <f>calculations!$C$39/fugacity!B3088</f>
        <v>5.3493826139004442E-7</v>
      </c>
      <c r="B3088">
        <f>EXP(calculations!$C$44)*EXP(-calculations!$C$43*(fugacity!A3088-1000)/(calculations!$C$41*calculations!$C$42))</f>
        <v>3.2176711126903932E-7</v>
      </c>
      <c r="C3088" s="14">
        <f t="shared" si="51"/>
        <v>2.131711501210051E-7</v>
      </c>
    </row>
    <row r="3089" spans="1:3">
      <c r="A3089">
        <f>calculations!$C$39/fugacity!B3089</f>
        <v>5.3463921925303309E-7</v>
      </c>
      <c r="B3089">
        <f>EXP(calculations!$C$44)*EXP(-calculations!$C$43*(fugacity!A3089-1000)/(calculations!$C$41*calculations!$C$42))</f>
        <v>3.2172403130848062E-7</v>
      </c>
      <c r="C3089" s="14">
        <f t="shared" si="51"/>
        <v>2.1291518794455247E-7</v>
      </c>
    </row>
    <row r="3090" spans="1:3">
      <c r="A3090">
        <f>calculations!$C$39/fugacity!B3090</f>
        <v>5.3434051127135485E-7</v>
      </c>
      <c r="B3090">
        <f>EXP(calculations!$C$44)*EXP(-calculations!$C$43*(fugacity!A3090-1000)/(calculations!$C$41*calculations!$C$42))</f>
        <v>3.2168095711570532E-7</v>
      </c>
      <c r="C3090" s="14">
        <f t="shared" si="51"/>
        <v>2.1265955415564953E-7</v>
      </c>
    </row>
    <row r="3091" spans="1:3">
      <c r="A3091">
        <f>calculations!$C$39/fugacity!B3091</f>
        <v>5.3404213688523514E-7</v>
      </c>
      <c r="B3091">
        <f>EXP(calculations!$C$44)*EXP(-calculations!$C$43*(fugacity!A3091-1000)/(calculations!$C$41*calculations!$C$42))</f>
        <v>3.2163788868994113E-7</v>
      </c>
      <c r="C3091" s="14">
        <f t="shared" si="51"/>
        <v>2.1240424819529401E-7</v>
      </c>
    </row>
    <row r="3092" spans="1:3">
      <c r="A3092">
        <f>calculations!$C$39/fugacity!B3092</f>
        <v>5.3374409553614914E-7</v>
      </c>
      <c r="B3092">
        <f>EXP(calculations!$C$44)*EXP(-calculations!$C$43*(fugacity!A3092-1000)/(calculations!$C$41*calculations!$C$42))</f>
        <v>3.215948260304161E-7</v>
      </c>
      <c r="C3092" s="14">
        <f t="shared" si="51"/>
        <v>2.1214926950573304E-7</v>
      </c>
    </row>
    <row r="3093" spans="1:3">
      <c r="A3093">
        <f>calculations!$C$39/fugacity!B3093</f>
        <v>5.334455316600997E-7</v>
      </c>
      <c r="B3093">
        <f>EXP(calculations!$C$44)*EXP(-calculations!$C$43*(fugacity!A3093-1000)/(calculations!$C$41*calculations!$C$42))</f>
        <v>3.2155176913635804E-7</v>
      </c>
      <c r="C3093" s="14">
        <f t="shared" si="51"/>
        <v>2.1189376252374166E-7</v>
      </c>
    </row>
    <row r="3094" spans="1:3">
      <c r="A3094">
        <f>calculations!$C$39/fugacity!B3094</f>
        <v>5.3314815566749141E-7</v>
      </c>
      <c r="B3094">
        <f>EXP(calculations!$C$44)*EXP(-calculations!$C$43*(fugacity!A3094-1000)/(calculations!$C$41*calculations!$C$42))</f>
        <v>3.215087180069951E-7</v>
      </c>
      <c r="C3094" s="14">
        <f t="shared" si="51"/>
        <v>2.1163943766049631E-7</v>
      </c>
    </row>
    <row r="3095" spans="1:3">
      <c r="A3095">
        <f>calculations!$C$39/fugacity!B3095</f>
        <v>5.3285025794264083E-7</v>
      </c>
      <c r="B3095">
        <f>EXP(calculations!$C$44)*EXP(-calculations!$C$43*(fugacity!A3095-1000)/(calculations!$C$41*calculations!$C$42))</f>
        <v>3.2146567264155546E-7</v>
      </c>
      <c r="C3095" s="14">
        <f t="shared" si="51"/>
        <v>2.1138458530108537E-7</v>
      </c>
    </row>
    <row r="3096" spans="1:3">
      <c r="A3096">
        <f>calculations!$C$39/fugacity!B3096</f>
        <v>5.3255269293392509E-7</v>
      </c>
      <c r="B3096">
        <f>EXP(calculations!$C$44)*EXP(-calculations!$C$43*(fugacity!A3096-1000)/(calculations!$C$41*calculations!$C$42))</f>
        <v>3.2142263303926744E-7</v>
      </c>
      <c r="C3096" s="14">
        <f t="shared" si="51"/>
        <v>2.1113005989465765E-7</v>
      </c>
    </row>
    <row r="3097" spans="1:3">
      <c r="A3097">
        <f>calculations!$C$39/fugacity!B3097</f>
        <v>5.3225546008424894E-7</v>
      </c>
      <c r="B3097">
        <f>EXP(calculations!$C$44)*EXP(-calculations!$C$43*(fugacity!A3097-1000)/(calculations!$C$41*calculations!$C$42))</f>
        <v>3.2137959919935949E-7</v>
      </c>
      <c r="C3097" s="14">
        <f t="shared" si="51"/>
        <v>2.1087586088488945E-7</v>
      </c>
    </row>
    <row r="3098" spans="1:3">
      <c r="A3098">
        <f>calculations!$C$39/fugacity!B3098</f>
        <v>5.3195855883776023E-7</v>
      </c>
      <c r="B3098">
        <f>EXP(calculations!$C$44)*EXP(-calculations!$C$43*(fugacity!A3098-1000)/(calculations!$C$41*calculations!$C$42))</f>
        <v>3.2133657112105995E-7</v>
      </c>
      <c r="C3098" s="14">
        <f t="shared" si="51"/>
        <v>2.1062198771670028E-7</v>
      </c>
    </row>
    <row r="3099" spans="1:3">
      <c r="A3099">
        <f>calculations!$C$39/fugacity!B3099</f>
        <v>5.3166198863984646E-7</v>
      </c>
      <c r="B3099">
        <f>EXP(calculations!$C$44)*EXP(-calculations!$C$43*(fugacity!A3099-1000)/(calculations!$C$41*calculations!$C$42))</f>
        <v>3.2129354880359762E-7</v>
      </c>
      <c r="C3099" s="14">
        <f t="shared" si="51"/>
        <v>2.1036843983624884E-7</v>
      </c>
    </row>
    <row r="3100" spans="1:3">
      <c r="A3100">
        <f>calculations!$C$39/fugacity!B3100</f>
        <v>5.3136574893713137E-7</v>
      </c>
      <c r="B3100">
        <f>EXP(calculations!$C$44)*EXP(-calculations!$C$43*(fugacity!A3100-1000)/(calculations!$C$41*calculations!$C$42))</f>
        <v>3.2125053224620105E-7</v>
      </c>
      <c r="C3100" s="14">
        <f t="shared" si="51"/>
        <v>2.1011521669093032E-7</v>
      </c>
    </row>
    <row r="3101" spans="1:3">
      <c r="A3101">
        <f>calculations!$C$39/fugacity!B3101</f>
        <v>5.3106899177202706E-7</v>
      </c>
      <c r="B3101">
        <f>EXP(calculations!$C$44)*EXP(-calculations!$C$43*(fugacity!A3101-1000)/(calculations!$C$41*calculations!$C$42))</f>
        <v>3.2120752144809913E-7</v>
      </c>
      <c r="C3101" s="14">
        <f t="shared" si="51"/>
        <v>2.0986147032392794E-7</v>
      </c>
    </row>
    <row r="3102" spans="1:3">
      <c r="A3102">
        <f>calculations!$C$39/fugacity!B3102</f>
        <v>5.3077256588781639E-7</v>
      </c>
      <c r="B3102">
        <f>EXP(calculations!$C$44)*EXP(-calculations!$C$43*(fugacity!A3102-1000)/(calculations!$C$41*calculations!$C$42))</f>
        <v>3.2116451640852073E-7</v>
      </c>
      <c r="C3102" s="14">
        <f t="shared" si="51"/>
        <v>2.0960804947929566E-7</v>
      </c>
    </row>
    <row r="3103" spans="1:3">
      <c r="A3103">
        <f>calculations!$C$39/fugacity!B3103</f>
        <v>5.3047731624565059E-7</v>
      </c>
      <c r="B3103">
        <f>EXP(calculations!$C$44)*EXP(-calculations!$C$43*(fugacity!A3103-1000)/(calculations!$C$41*calculations!$C$42))</f>
        <v>3.2112151712669496E-7</v>
      </c>
      <c r="C3103" s="14">
        <f t="shared" si="51"/>
        <v>2.0935579911895564E-7</v>
      </c>
    </row>
    <row r="3104" spans="1:3">
      <c r="A3104">
        <f>calculations!$C$39/fugacity!B3104</f>
        <v>5.3018155031863189E-7</v>
      </c>
      <c r="B3104">
        <f>EXP(calculations!$C$44)*EXP(-calculations!$C$43*(fugacity!A3104-1000)/(calculations!$C$41*calculations!$C$42))</f>
        <v>3.2107852360185079E-7</v>
      </c>
      <c r="C3104" s="14">
        <f t="shared" si="51"/>
        <v>2.091030267167811E-7</v>
      </c>
    </row>
    <row r="3105" spans="1:3">
      <c r="A3105">
        <f>calculations!$C$39/fugacity!B3105</f>
        <v>5.2988611401452188E-7</v>
      </c>
      <c r="B3105">
        <f>EXP(calculations!$C$44)*EXP(-calculations!$C$43*(fugacity!A3105-1000)/(calculations!$C$41*calculations!$C$42))</f>
        <v>3.2103553583321755E-7</v>
      </c>
      <c r="C3105" s="14">
        <f t="shared" si="51"/>
        <v>2.0885057818130433E-7</v>
      </c>
    </row>
    <row r="3106" spans="1:3">
      <c r="A3106">
        <f>calculations!$C$39/fugacity!B3106</f>
        <v>5.2959100678259393E-7</v>
      </c>
      <c r="B3106">
        <f>EXP(calculations!$C$44)*EXP(-calculations!$C$43*(fugacity!A3106-1000)/(calculations!$C$41*calculations!$C$42))</f>
        <v>3.2099255382002457E-7</v>
      </c>
      <c r="C3106" s="14">
        <f t="shared" si="51"/>
        <v>2.0859845296256935E-7</v>
      </c>
    </row>
    <row r="3107" spans="1:3">
      <c r="A3107">
        <f>calculations!$C$39/fugacity!B3107</f>
        <v>5.292962280733479E-7</v>
      </c>
      <c r="B3107">
        <f>EXP(calculations!$C$44)*EXP(-calculations!$C$43*(fugacity!A3107-1000)/(calculations!$C$41*calculations!$C$42))</f>
        <v>3.2094957756150124E-7</v>
      </c>
      <c r="C3107" s="14">
        <f t="shared" si="51"/>
        <v>2.0834665051184666E-7</v>
      </c>
    </row>
    <row r="3108" spans="1:3">
      <c r="A3108">
        <f>calculations!$C$39/fugacity!B3108</f>
        <v>5.2900093652004238E-7</v>
      </c>
      <c r="B3108">
        <f>EXP(calculations!$C$44)*EXP(-calculations!$C$43*(fugacity!A3108-1000)/(calculations!$C$41*calculations!$C$42))</f>
        <v>3.2090660705687705E-7</v>
      </c>
      <c r="C3108" s="14">
        <f t="shared" si="51"/>
        <v>2.0809432946316533E-7</v>
      </c>
    </row>
    <row r="3109" spans="1:3">
      <c r="A3109">
        <f>calculations!$C$39/fugacity!B3109</f>
        <v>5.2870681414727082E-7</v>
      </c>
      <c r="B3109">
        <f>EXP(calculations!$C$44)*EXP(-calculations!$C$43*(fugacity!A3109-1000)/(calculations!$C$41*calculations!$C$42))</f>
        <v>3.2086364230538175E-7</v>
      </c>
      <c r="C3109" s="14">
        <f t="shared" si="51"/>
        <v>2.0784317184188908E-7</v>
      </c>
    </row>
    <row r="3110" spans="1:3">
      <c r="A3110">
        <f>calculations!$C$39/fugacity!B3110</f>
        <v>5.2841217970653604E-7</v>
      </c>
      <c r="B3110">
        <f>EXP(calculations!$C$44)*EXP(-calculations!$C$43*(fugacity!A3110-1000)/(calculations!$C$41*calculations!$C$42))</f>
        <v>3.20820683306245E-7</v>
      </c>
      <c r="C3110" s="14">
        <f t="shared" si="51"/>
        <v>2.0759149640029104E-7</v>
      </c>
    </row>
    <row r="3111" spans="1:3">
      <c r="A3111">
        <f>calculations!$C$39/fugacity!B3111</f>
        <v>5.2811787346699585E-7</v>
      </c>
      <c r="B3111">
        <f>EXP(calculations!$C$44)*EXP(-calculations!$C$43*(fugacity!A3111-1000)/(calculations!$C$41*calculations!$C$42))</f>
        <v>3.2077773005869665E-7</v>
      </c>
      <c r="C3111" s="14">
        <f t="shared" si="51"/>
        <v>2.073401434082992E-7</v>
      </c>
    </row>
    <row r="3112" spans="1:3">
      <c r="A3112">
        <f>calculations!$C$39/fugacity!B3112</f>
        <v>5.2782389488056721E-7</v>
      </c>
      <c r="B3112">
        <f>EXP(calculations!$C$44)*EXP(-calculations!$C$43*(fugacity!A3112-1000)/(calculations!$C$41*calculations!$C$42))</f>
        <v>3.2073478256196668E-7</v>
      </c>
      <c r="C3112" s="14">
        <f t="shared" si="51"/>
        <v>2.0708911231860053E-7</v>
      </c>
    </row>
    <row r="3113" spans="1:3">
      <c r="A3113">
        <f>calculations!$C$39/fugacity!B3113</f>
        <v>5.2753024340038702E-7</v>
      </c>
      <c r="B3113">
        <f>EXP(calculations!$C$44)*EXP(-calculations!$C$43*(fugacity!A3113-1000)/(calculations!$C$41*calculations!$C$42))</f>
        <v>3.2069184081528509E-7</v>
      </c>
      <c r="C3113" s="14">
        <f t="shared" si="51"/>
        <v>2.0683840258510192E-7</v>
      </c>
    </row>
    <row r="3114" spans="1:3">
      <c r="A3114">
        <f>calculations!$C$39/fugacity!B3114</f>
        <v>5.2723691848080829E-7</v>
      </c>
      <c r="B3114">
        <f>EXP(calculations!$C$44)*EXP(-calculations!$C$43*(fugacity!A3114-1000)/(calculations!$C$41*calculations!$C$42))</f>
        <v>3.2064890481788209E-7</v>
      </c>
      <c r="C3114" s="14">
        <f t="shared" si="51"/>
        <v>2.065880136629262E-7</v>
      </c>
    </row>
    <row r="3115" spans="1:3">
      <c r="A3115">
        <f>calculations!$C$39/fugacity!B3115</f>
        <v>5.2694391957739733E-7</v>
      </c>
      <c r="B3115">
        <f>EXP(calculations!$C$44)*EXP(-calculations!$C$43*(fugacity!A3115-1000)/(calculations!$C$41*calculations!$C$42))</f>
        <v>3.2060597456898789E-7</v>
      </c>
      <c r="C3115" s="14">
        <f t="shared" si="51"/>
        <v>2.0633794500840944E-7</v>
      </c>
    </row>
    <row r="3116" spans="1:3">
      <c r="A3116">
        <f>calculations!$C$39/fugacity!B3116</f>
        <v>5.2665041278393247E-7</v>
      </c>
      <c r="B3116">
        <f>EXP(calculations!$C$44)*EXP(-calculations!$C$43*(fugacity!A3116-1000)/(calculations!$C$41*calculations!$C$42))</f>
        <v>3.2056305006783284E-7</v>
      </c>
      <c r="C3116" s="14">
        <f t="shared" si="51"/>
        <v>2.0608736271609963E-7</v>
      </c>
    </row>
    <row r="3117" spans="1:3">
      <c r="A3117">
        <f>calculations!$C$39/fugacity!B3117</f>
        <v>5.2635806520934534E-7</v>
      </c>
      <c r="B3117">
        <f>EXP(calculations!$C$44)*EXP(-calculations!$C$43*(fugacity!A3117-1000)/(calculations!$C$41*calculations!$C$42))</f>
        <v>3.2052013131364742E-7</v>
      </c>
      <c r="C3117" s="14">
        <f t="shared" si="51"/>
        <v>2.0583793389569792E-7</v>
      </c>
    </row>
    <row r="3118" spans="1:3">
      <c r="A3118">
        <f>calculations!$C$39/fugacity!B3118</f>
        <v>5.260652105113334E-7</v>
      </c>
      <c r="B3118">
        <f>EXP(calculations!$C$44)*EXP(-calculations!$C$43*(fugacity!A3118-1000)/(calculations!$C$41*calculations!$C$42))</f>
        <v>3.204772183056622E-7</v>
      </c>
      <c r="C3118" s="14">
        <f t="shared" si="51"/>
        <v>2.0558799220567119E-7</v>
      </c>
    </row>
    <row r="3119" spans="1:3">
      <c r="A3119">
        <f>calculations!$C$39/fugacity!B3119</f>
        <v>5.2577268150865727E-7</v>
      </c>
      <c r="B3119">
        <f>EXP(calculations!$C$44)*EXP(-calculations!$C$43*(fugacity!A3119-1000)/(calculations!$C$41*calculations!$C$42))</f>
        <v>3.2043431104310787E-7</v>
      </c>
      <c r="C3119" s="14">
        <f t="shared" si="51"/>
        <v>2.053383704655494E-7</v>
      </c>
    </row>
    <row r="3120" spans="1:3">
      <c r="A3120">
        <f>calculations!$C$39/fugacity!B3120</f>
        <v>5.2548047765829103E-7</v>
      </c>
      <c r="B3120">
        <f>EXP(calculations!$C$44)*EXP(-calculations!$C$43*(fugacity!A3120-1000)/(calculations!$C$41*calculations!$C$42))</f>
        <v>3.2039140952521517E-7</v>
      </c>
      <c r="C3120" s="14">
        <f t="shared" si="51"/>
        <v>2.0508906813307586E-7</v>
      </c>
    </row>
    <row r="3121" spans="1:3">
      <c r="A3121">
        <f>calculations!$C$39/fugacity!B3121</f>
        <v>5.2518859841841501E-7</v>
      </c>
      <c r="B3121">
        <f>EXP(calculations!$C$44)*EXP(-calculations!$C$43*(fugacity!A3121-1000)/(calculations!$C$41*calculations!$C$42))</f>
        <v>3.2034851375121492E-7</v>
      </c>
      <c r="C3121" s="14">
        <f t="shared" si="51"/>
        <v>2.0484008466720008E-7</v>
      </c>
    </row>
    <row r="3122" spans="1:3">
      <c r="A3122">
        <f>calculations!$C$39/fugacity!B3122</f>
        <v>5.2489704324841297E-7</v>
      </c>
      <c r="B3122">
        <f>EXP(calculations!$C$44)*EXP(-calculations!$C$43*(fugacity!A3122-1000)/(calculations!$C$41*calculations!$C$42))</f>
        <v>3.2030562372033825E-7</v>
      </c>
      <c r="C3122" s="14">
        <f t="shared" si="51"/>
        <v>2.0459141952807472E-7</v>
      </c>
    </row>
    <row r="3123" spans="1:3">
      <c r="A3123">
        <f>calculations!$C$39/fugacity!B3123</f>
        <v>5.2460498470660928E-7</v>
      </c>
      <c r="B3123">
        <f>EXP(calculations!$C$44)*EXP(-calculations!$C$43*(fugacity!A3123-1000)/(calculations!$C$41*calculations!$C$42))</f>
        <v>3.2026273943181604E-7</v>
      </c>
      <c r="C3123" s="14">
        <f t="shared" si="51"/>
        <v>2.0434224527479324E-7</v>
      </c>
    </row>
    <row r="3124" spans="1:3">
      <c r="A3124">
        <f>calculations!$C$39/fugacity!B3124</f>
        <v>5.2431407697612726E-7</v>
      </c>
      <c r="B3124">
        <f>EXP(calculations!$C$44)*EXP(-calculations!$C$43*(fugacity!A3124-1000)/(calculations!$C$41*calculations!$C$42))</f>
        <v>3.2021986088487961E-7</v>
      </c>
      <c r="C3124" s="14">
        <f t="shared" si="51"/>
        <v>2.0409421609124765E-7</v>
      </c>
    </row>
    <row r="3125" spans="1:3">
      <c r="A3125">
        <f>calculations!$C$39/fugacity!B3125</f>
        <v>5.2402266663179895E-7</v>
      </c>
      <c r="B3125">
        <f>EXP(calculations!$C$44)*EXP(-calculations!$C$43*(fugacity!A3125-1000)/(calculations!$C$41*calculations!$C$42))</f>
        <v>3.2017698807876017E-7</v>
      </c>
      <c r="C3125" s="14">
        <f t="shared" si="51"/>
        <v>2.0384567855303878E-7</v>
      </c>
    </row>
    <row r="3126" spans="1:3">
      <c r="A3126">
        <f>calculations!$C$39/fugacity!B3126</f>
        <v>5.2373240418663236E-7</v>
      </c>
      <c r="B3126">
        <f>EXP(calculations!$C$44)*EXP(-calculations!$C$43*(fugacity!A3126-1000)/(calculations!$C$41*calculations!$C$42))</f>
        <v>3.2013412101268926E-7</v>
      </c>
      <c r="C3126" s="14">
        <f t="shared" si="51"/>
        <v>2.035982831739431E-7</v>
      </c>
    </row>
    <row r="3127" spans="1:3">
      <c r="A3127">
        <f>calculations!$C$39/fugacity!B3127</f>
        <v>5.2344163988424818E-7</v>
      </c>
      <c r="B3127">
        <f>EXP(calculations!$C$44)*EXP(-calculations!$C$43*(fugacity!A3127-1000)/(calculations!$C$41*calculations!$C$42))</f>
        <v>3.2009125968589818E-7</v>
      </c>
      <c r="C3127" s="14">
        <f t="shared" si="51"/>
        <v>2.0335038019835E-7</v>
      </c>
    </row>
    <row r="3128" spans="1:3">
      <c r="A3128">
        <f>calculations!$C$39/fugacity!B3128</f>
        <v>5.231511982541602E-7</v>
      </c>
      <c r="B3128">
        <f>EXP(calculations!$C$44)*EXP(-calculations!$C$43*(fugacity!A3128-1000)/(calculations!$C$41*calculations!$C$42))</f>
        <v>3.2004840409761858E-7</v>
      </c>
      <c r="C3128" s="14">
        <f t="shared" si="51"/>
        <v>2.0310279415654162E-7</v>
      </c>
    </row>
    <row r="3129" spans="1:3">
      <c r="A3129">
        <f>calculations!$C$39/fugacity!B3129</f>
        <v>5.2286025734835388E-7</v>
      </c>
      <c r="B3129">
        <f>EXP(calculations!$C$44)*EXP(-calculations!$C$43*(fugacity!A3129-1000)/(calculations!$C$41*calculations!$C$42))</f>
        <v>3.2000555424708219E-7</v>
      </c>
      <c r="C3129" s="14">
        <f t="shared" si="51"/>
        <v>2.0285470310127169E-7</v>
      </c>
    </row>
    <row r="3130" spans="1:3">
      <c r="A3130">
        <f>calculations!$C$39/fugacity!B3130</f>
        <v>5.2257046036386204E-7</v>
      </c>
      <c r="B3130">
        <f>EXP(calculations!$C$44)*EXP(-calculations!$C$43*(fugacity!A3130-1000)/(calculations!$C$41*calculations!$C$42))</f>
        <v>3.1996271013352077E-7</v>
      </c>
      <c r="C3130" s="14">
        <f t="shared" si="51"/>
        <v>2.0260775023034127E-7</v>
      </c>
    </row>
    <row r="3131" spans="1:3">
      <c r="A3131">
        <f>calculations!$C$39/fugacity!B3131</f>
        <v>5.2228098444324664E-7</v>
      </c>
      <c r="B3131">
        <f>EXP(calculations!$C$44)*EXP(-calculations!$C$43*(fugacity!A3131-1000)/(calculations!$C$41*calculations!$C$42))</f>
        <v>3.1991987175616625E-7</v>
      </c>
      <c r="C3131" s="14">
        <f t="shared" si="51"/>
        <v>2.0236111268708039E-7</v>
      </c>
    </row>
    <row r="3132" spans="1:3">
      <c r="A3132">
        <f>calculations!$C$39/fugacity!B3132</f>
        <v>5.2199101037095537E-7</v>
      </c>
      <c r="B3132">
        <f>EXP(calculations!$C$44)*EXP(-calculations!$C$43*(fugacity!A3132-1000)/(calculations!$C$41*calculations!$C$42))</f>
        <v>3.198770391142507E-7</v>
      </c>
      <c r="C3132" s="14">
        <f t="shared" si="51"/>
        <v>2.0211397125670467E-7</v>
      </c>
    </row>
    <row r="3133" spans="1:3">
      <c r="A3133">
        <f>calculations!$C$39/fugacity!B3133</f>
        <v>5.2170135811127628E-7</v>
      </c>
      <c r="B3133">
        <f>EXP(calculations!$C$44)*EXP(-calculations!$C$43*(fugacity!A3133-1000)/(calculations!$C$41*calculations!$C$42))</f>
        <v>3.1983421220700607E-7</v>
      </c>
      <c r="C3133" s="14">
        <f t="shared" si="51"/>
        <v>2.0186714590427021E-7</v>
      </c>
    </row>
    <row r="3134" spans="1:3">
      <c r="A3134">
        <f>calculations!$C$39/fugacity!B3134</f>
        <v>5.2141284399594737E-7</v>
      </c>
      <c r="B3134">
        <f>EXP(calculations!$C$44)*EXP(-calculations!$C$43*(fugacity!A3134-1000)/(calculations!$C$41*calculations!$C$42))</f>
        <v>3.1979139103366469E-7</v>
      </c>
      <c r="C3134" s="14">
        <f t="shared" ref="C3134:C3197" si="52">A3134-B3134</f>
        <v>2.0162145296228269E-7</v>
      </c>
    </row>
    <row r="3135" spans="1:3">
      <c r="A3135">
        <f>calculations!$C$39/fugacity!B3135</f>
        <v>5.2112383285110752E-7</v>
      </c>
      <c r="B3135">
        <f>EXP(calculations!$C$44)*EXP(-calculations!$C$43*(fugacity!A3135-1000)/(calculations!$C$41*calculations!$C$42))</f>
        <v>3.1974857559345882E-7</v>
      </c>
      <c r="C3135" s="14">
        <f t="shared" si="52"/>
        <v>2.013752572576487E-7</v>
      </c>
    </row>
    <row r="3136" spans="1:3">
      <c r="A3136">
        <f>calculations!$C$39/fugacity!B3136</f>
        <v>5.2083514191767205E-7</v>
      </c>
      <c r="B3136">
        <f>EXP(calculations!$C$44)*EXP(-calculations!$C$43*(fugacity!A3136-1000)/(calculations!$C$41*calculations!$C$42))</f>
        <v>3.1970576588562095E-7</v>
      </c>
      <c r="C3136" s="14">
        <f t="shared" si="52"/>
        <v>2.0112937603205111E-7</v>
      </c>
    </row>
    <row r="3137" spans="1:3">
      <c r="A3137">
        <f>calculations!$C$39/fugacity!B3137</f>
        <v>5.2054595650800196E-7</v>
      </c>
      <c r="B3137">
        <f>EXP(calculations!$C$44)*EXP(-calculations!$C$43*(fugacity!A3137-1000)/(calculations!$C$41*calculations!$C$42))</f>
        <v>3.1966296190938356E-7</v>
      </c>
      <c r="C3137" s="14">
        <f t="shared" si="52"/>
        <v>2.008829945986184E-7</v>
      </c>
    </row>
    <row r="3138" spans="1:3">
      <c r="A3138">
        <f>calculations!$C$39/fugacity!B3138</f>
        <v>5.2025790530372653E-7</v>
      </c>
      <c r="B3138">
        <f>EXP(calculations!$C$44)*EXP(-calculations!$C$43*(fugacity!A3138-1000)/(calculations!$C$41*calculations!$C$42))</f>
        <v>3.1962016366397918E-7</v>
      </c>
      <c r="C3138" s="14">
        <f t="shared" si="52"/>
        <v>2.0063774163974735E-7</v>
      </c>
    </row>
    <row r="3139" spans="1:3">
      <c r="A3139">
        <f>calculations!$C$39/fugacity!B3139</f>
        <v>5.1997017271726443E-7</v>
      </c>
      <c r="B3139">
        <f>EXP(calculations!$C$44)*EXP(-calculations!$C$43*(fugacity!A3139-1000)/(calculations!$C$41*calculations!$C$42))</f>
        <v>3.1957737114864062E-7</v>
      </c>
      <c r="C3139" s="14">
        <f t="shared" si="52"/>
        <v>2.0039280156862381E-7</v>
      </c>
    </row>
    <row r="3140" spans="1:3">
      <c r="A3140">
        <f>calculations!$C$39/fugacity!B3140</f>
        <v>5.1968194676495622E-7</v>
      </c>
      <c r="B3140">
        <f>EXP(calculations!$C$44)*EXP(-calculations!$C$43*(fugacity!A3140-1000)/(calculations!$C$41*calculations!$C$42))</f>
        <v>3.1953458436260078E-7</v>
      </c>
      <c r="C3140" s="14">
        <f t="shared" si="52"/>
        <v>2.0014736240235544E-7</v>
      </c>
    </row>
    <row r="3141" spans="1:3">
      <c r="A3141">
        <f>calculations!$C$39/fugacity!B3141</f>
        <v>5.193940401701049E-7</v>
      </c>
      <c r="B3141">
        <f>EXP(calculations!$C$44)*EXP(-calculations!$C$43*(fugacity!A3141-1000)/(calculations!$C$41*calculations!$C$42))</f>
        <v>3.1949180330509247E-7</v>
      </c>
      <c r="C3141" s="14">
        <f t="shared" si="52"/>
        <v>1.9990223686501243E-7</v>
      </c>
    </row>
    <row r="3142" spans="1:3">
      <c r="A3142">
        <f>calculations!$C$39/fugacity!B3142</f>
        <v>5.1910645240222719E-7</v>
      </c>
      <c r="B3142">
        <f>EXP(calculations!$C$44)*EXP(-calculations!$C$43*(fugacity!A3142-1000)/(calculations!$C$41*calculations!$C$42))</f>
        <v>3.1944902797534873E-7</v>
      </c>
      <c r="C3142" s="14">
        <f t="shared" si="52"/>
        <v>1.9965742442687846E-7</v>
      </c>
    </row>
    <row r="3143" spans="1:3">
      <c r="A3143">
        <f>calculations!$C$39/fugacity!B3143</f>
        <v>5.188191829320141E-7</v>
      </c>
      <c r="B3143">
        <f>EXP(calculations!$C$44)*EXP(-calculations!$C$43*(fugacity!A3143-1000)/(calculations!$C$41*calculations!$C$42))</f>
        <v>3.1940625837260276E-7</v>
      </c>
      <c r="C3143" s="14">
        <f t="shared" si="52"/>
        <v>1.9941292455941135E-7</v>
      </c>
    </row>
    <row r="3144" spans="1:3">
      <c r="A3144">
        <f>calculations!$C$39/fugacity!B3144</f>
        <v>5.1853223123132736E-7</v>
      </c>
      <c r="B3144">
        <f>EXP(calculations!$C$44)*EXP(-calculations!$C$43*(fugacity!A3144-1000)/(calculations!$C$41*calculations!$C$42))</f>
        <v>3.1936349449608776E-7</v>
      </c>
      <c r="C3144" s="14">
        <f t="shared" si="52"/>
        <v>1.991687367352396E-7</v>
      </c>
    </row>
    <row r="3145" spans="1:3">
      <c r="A3145">
        <f>calculations!$C$39/fugacity!B3145</f>
        <v>5.1824559677319675E-7</v>
      </c>
      <c r="B3145">
        <f>EXP(calculations!$C$44)*EXP(-calculations!$C$43*(fugacity!A3145-1000)/(calculations!$C$41*calculations!$C$42))</f>
        <v>3.1932073634503707E-7</v>
      </c>
      <c r="C3145" s="14">
        <f t="shared" si="52"/>
        <v>1.9892486042815968E-7</v>
      </c>
    </row>
    <row r="3146" spans="1:3">
      <c r="A3146">
        <f>calculations!$C$39/fugacity!B3146</f>
        <v>5.1795847294980915E-7</v>
      </c>
      <c r="B3146">
        <f>EXP(calculations!$C$44)*EXP(-calculations!$C$43*(fugacity!A3146-1000)/(calculations!$C$41*calculations!$C$42))</f>
        <v>3.1927798391868413E-7</v>
      </c>
      <c r="C3146" s="14">
        <f t="shared" si="52"/>
        <v>1.9868048903112502E-7</v>
      </c>
    </row>
    <row r="3147" spans="1:3">
      <c r="A3147">
        <f>calculations!$C$39/fugacity!B3147</f>
        <v>5.1767247229047705E-7</v>
      </c>
      <c r="B3147">
        <f>EXP(calculations!$C$44)*EXP(-calculations!$C$43*(fugacity!A3147-1000)/(calculations!$C$41*calculations!$C$42))</f>
        <v>3.1923523721626252E-7</v>
      </c>
      <c r="C3147" s="14">
        <f t="shared" si="52"/>
        <v>1.9843723507421454E-7</v>
      </c>
    </row>
    <row r="3148" spans="1:3">
      <c r="A3148">
        <f>calculations!$C$39/fugacity!B3148</f>
        <v>5.1738598299719589E-7</v>
      </c>
      <c r="B3148">
        <f>EXP(calculations!$C$44)*EXP(-calculations!$C$43*(fugacity!A3148-1000)/(calculations!$C$41*calculations!$C$42))</f>
        <v>3.1919249623700584E-7</v>
      </c>
      <c r="C3148" s="14">
        <f t="shared" si="52"/>
        <v>1.9819348676019004E-7</v>
      </c>
    </row>
    <row r="3149" spans="1:3">
      <c r="A3149">
        <f>calculations!$C$39/fugacity!B3149</f>
        <v>5.1709981062522026E-7</v>
      </c>
      <c r="B3149">
        <f>EXP(calculations!$C$44)*EXP(-calculations!$C$43*(fugacity!A3149-1000)/(calculations!$C$41*calculations!$C$42))</f>
        <v>3.1914976098014785E-7</v>
      </c>
      <c r="C3149" s="14">
        <f t="shared" si="52"/>
        <v>1.9795004964507241E-7</v>
      </c>
    </row>
    <row r="3150" spans="1:3">
      <c r="A3150">
        <f>calculations!$C$39/fugacity!B3150</f>
        <v>5.168139546489621E-7</v>
      </c>
      <c r="B3150">
        <f>EXP(calculations!$C$44)*EXP(-calculations!$C$43*(fugacity!A3150-1000)/(calculations!$C$41*calculations!$C$42))</f>
        <v>3.1910703144492246E-7</v>
      </c>
      <c r="C3150" s="14">
        <f t="shared" si="52"/>
        <v>1.9770692320403965E-7</v>
      </c>
    </row>
    <row r="3151" spans="1:3">
      <c r="A3151">
        <f>calculations!$C$39/fugacity!B3151</f>
        <v>5.1652841454399463E-7</v>
      </c>
      <c r="B3151">
        <f>EXP(calculations!$C$44)*EXP(-calculations!$C$43*(fugacity!A3151-1000)/(calculations!$C$41*calculations!$C$42))</f>
        <v>3.1906430763056357E-7</v>
      </c>
      <c r="C3151" s="14">
        <f t="shared" si="52"/>
        <v>1.9746410691343105E-7</v>
      </c>
    </row>
    <row r="3152" spans="1:3">
      <c r="A3152">
        <f>calculations!$C$39/fugacity!B3152</f>
        <v>5.1624318978704978E-7</v>
      </c>
      <c r="B3152">
        <f>EXP(calculations!$C$44)*EXP(-calculations!$C$43*(fugacity!A3152-1000)/(calculations!$C$41*calculations!$C$42))</f>
        <v>3.1902158953630526E-7</v>
      </c>
      <c r="C3152" s="14">
        <f t="shared" si="52"/>
        <v>1.9722160025074451E-7</v>
      </c>
    </row>
    <row r="3153" spans="1:3">
      <c r="A3153">
        <f>calculations!$C$39/fugacity!B3153</f>
        <v>5.1595827985601412E-7</v>
      </c>
      <c r="B3153">
        <f>EXP(calculations!$C$44)*EXP(-calculations!$C$43*(fugacity!A3153-1000)/(calculations!$C$41*calculations!$C$42))</f>
        <v>3.1897887716138171E-7</v>
      </c>
      <c r="C3153" s="14">
        <f t="shared" si="52"/>
        <v>1.9697940269463241E-7</v>
      </c>
    </row>
    <row r="3154" spans="1:3">
      <c r="A3154">
        <f>calculations!$C$39/fugacity!B3154</f>
        <v>5.1567288524620113E-7</v>
      </c>
      <c r="B3154">
        <f>EXP(calculations!$C$44)*EXP(-calculations!$C$43*(fugacity!A3154-1000)/(calculations!$C$41*calculations!$C$42))</f>
        <v>3.1893617050502704E-7</v>
      </c>
      <c r="C3154" s="14">
        <f t="shared" si="52"/>
        <v>1.967367147411741E-7</v>
      </c>
    </row>
    <row r="3155" spans="1:3">
      <c r="A3155">
        <f>calculations!$C$39/fugacity!B3155</f>
        <v>5.1538860428593728E-7</v>
      </c>
      <c r="B3155">
        <f>EXP(calculations!$C$44)*EXP(-calculations!$C$43*(fugacity!A3155-1000)/(calculations!$C$41*calculations!$C$42))</f>
        <v>3.1889346956647589E-7</v>
      </c>
      <c r="C3155" s="14">
        <f t="shared" si="52"/>
        <v>1.9649513471946139E-7</v>
      </c>
    </row>
    <row r="3156" spans="1:3">
      <c r="A3156">
        <f>calculations!$C$39/fugacity!B3156</f>
        <v>5.1510383936934988E-7</v>
      </c>
      <c r="B3156">
        <f>EXP(calculations!$C$44)*EXP(-calculations!$C$43*(fugacity!A3156-1000)/(calculations!$C$41*calculations!$C$42))</f>
        <v>3.1885077434496245E-7</v>
      </c>
      <c r="C3156" s="14">
        <f t="shared" si="52"/>
        <v>1.9625306502438743E-7</v>
      </c>
    </row>
    <row r="3157" spans="1:3">
      <c r="A3157">
        <f>calculations!$C$39/fugacity!B3157</f>
        <v>5.1481938895827141E-7</v>
      </c>
      <c r="B3157">
        <f>EXP(calculations!$C$44)*EXP(-calculations!$C$43*(fugacity!A3157-1000)/(calculations!$C$41*calculations!$C$42))</f>
        <v>3.1880808483972148E-7</v>
      </c>
      <c r="C3157" s="14">
        <f t="shared" si="52"/>
        <v>1.9601130411854992E-7</v>
      </c>
    </row>
    <row r="3158" spans="1:3">
      <c r="A3158">
        <f>calculations!$C$39/fugacity!B3158</f>
        <v>5.1453525253196103E-7</v>
      </c>
      <c r="B3158">
        <f>EXP(calculations!$C$44)*EXP(-calculations!$C$43*(fugacity!A3158-1000)/(calculations!$C$41*calculations!$C$42))</f>
        <v>3.1876540104998758E-7</v>
      </c>
      <c r="C3158" s="14">
        <f t="shared" si="52"/>
        <v>1.9576985148197345E-7</v>
      </c>
    </row>
    <row r="3159" spans="1:3">
      <c r="A3159">
        <f>calculations!$C$39/fugacity!B3159</f>
        <v>5.1425142957082735E-7</v>
      </c>
      <c r="B3159">
        <f>EXP(calculations!$C$44)*EXP(-calculations!$C$43*(fugacity!A3159-1000)/(calculations!$C$41*calculations!$C$42))</f>
        <v>3.1872272297499555E-7</v>
      </c>
      <c r="C3159" s="14">
        <f t="shared" si="52"/>
        <v>1.955287065958318E-7</v>
      </c>
    </row>
    <row r="3160" spans="1:3">
      <c r="A3160">
        <f>calculations!$C$39/fugacity!B3160</f>
        <v>5.1396791955642427E-7</v>
      </c>
      <c r="B3160">
        <f>EXP(calculations!$C$44)*EXP(-calculations!$C$43*(fugacity!A3160-1000)/(calculations!$C$41*calculations!$C$42))</f>
        <v>3.1868005061398021E-7</v>
      </c>
      <c r="C3160" s="14">
        <f t="shared" si="52"/>
        <v>1.9528786894244405E-7</v>
      </c>
    </row>
    <row r="3161" spans="1:3">
      <c r="A3161">
        <f>calculations!$C$39/fugacity!B3161</f>
        <v>5.1368392913922002E-7</v>
      </c>
      <c r="B3161">
        <f>EXP(calculations!$C$44)*EXP(-calculations!$C$43*(fugacity!A3161-1000)/(calculations!$C$41*calculations!$C$42))</f>
        <v>3.1863738396617658E-7</v>
      </c>
      <c r="C3161" s="14">
        <f t="shared" si="52"/>
        <v>1.9504654517304343E-7</v>
      </c>
    </row>
    <row r="3162" spans="1:3">
      <c r="A3162">
        <f>calculations!$C$39/fugacity!B3162</f>
        <v>5.1340104434049063E-7</v>
      </c>
      <c r="B3162">
        <f>EXP(calculations!$C$44)*EXP(-calculations!$C$43*(fugacity!A3162-1000)/(calculations!$C$41*calculations!$C$42))</f>
        <v>3.185947230308198E-7</v>
      </c>
      <c r="C3162" s="14">
        <f t="shared" si="52"/>
        <v>1.9480632130967083E-7</v>
      </c>
    </row>
    <row r="3163" spans="1:3">
      <c r="A3163">
        <f>calculations!$C$39/fugacity!B3163</f>
        <v>5.1311767985329165E-7</v>
      </c>
      <c r="B3163">
        <f>EXP(calculations!$C$44)*EXP(-calculations!$C$43*(fugacity!A3163-1000)/(calculations!$C$41*calculations!$C$42))</f>
        <v>3.1855206780714499E-7</v>
      </c>
      <c r="C3163" s="14">
        <f t="shared" si="52"/>
        <v>1.9456561204614666E-7</v>
      </c>
    </row>
    <row r="3164" spans="1:3">
      <c r="A3164">
        <f>calculations!$C$39/fugacity!B3164</f>
        <v>5.1283462799163176E-7</v>
      </c>
      <c r="B3164">
        <f>EXP(calculations!$C$44)*EXP(-calculations!$C$43*(fugacity!A3164-1000)/(calculations!$C$41*calculations!$C$42))</f>
        <v>3.1850941829438743E-7</v>
      </c>
      <c r="C3164" s="14">
        <f t="shared" si="52"/>
        <v>1.9432520969724433E-7</v>
      </c>
    </row>
    <row r="3165" spans="1:3">
      <c r="A3165">
        <f>calculations!$C$39/fugacity!B3165</f>
        <v>5.1255188823843389E-7</v>
      </c>
      <c r="B3165">
        <f>EXP(calculations!$C$44)*EXP(-calculations!$C$43*(fugacity!A3165-1000)/(calculations!$C$41*calculations!$C$42))</f>
        <v>3.1846677449178253E-7</v>
      </c>
      <c r="C3165" s="14">
        <f t="shared" si="52"/>
        <v>1.9408511374665136E-7</v>
      </c>
    </row>
    <row r="3166" spans="1:3">
      <c r="A3166">
        <f>calculations!$C$39/fugacity!B3166</f>
        <v>5.1226946007776072E-7</v>
      </c>
      <c r="B3166">
        <f>EXP(calculations!$C$44)*EXP(-calculations!$C$43*(fugacity!A3166-1000)/(calculations!$C$41*calculations!$C$42))</f>
        <v>3.1842413639856578E-7</v>
      </c>
      <c r="C3166" s="14">
        <f t="shared" si="52"/>
        <v>1.9384532367919494E-7</v>
      </c>
    </row>
    <row r="3167" spans="1:3">
      <c r="A3167">
        <f>calculations!$C$39/fugacity!B3167</f>
        <v>5.1198734299481146E-7</v>
      </c>
      <c r="B3167">
        <f>EXP(calculations!$C$44)*EXP(-calculations!$C$43*(fugacity!A3167-1000)/(calculations!$C$41*calculations!$C$42))</f>
        <v>3.1838150401397284E-7</v>
      </c>
      <c r="C3167" s="14">
        <f t="shared" si="52"/>
        <v>1.9360583898083862E-7</v>
      </c>
    </row>
    <row r="3168" spans="1:3">
      <c r="A3168">
        <f>calculations!$C$39/fugacity!B3168</f>
        <v>5.1170474974135233E-7</v>
      </c>
      <c r="B3168">
        <f>EXP(calculations!$C$44)*EXP(-calculations!$C$43*(fugacity!A3168-1000)/(calculations!$C$41*calculations!$C$42))</f>
        <v>3.1833887733723932E-7</v>
      </c>
      <c r="C3168" s="14">
        <f t="shared" si="52"/>
        <v>1.9336587240411301E-7</v>
      </c>
    </row>
    <row r="3169" spans="1:3">
      <c r="A3169">
        <f>calculations!$C$39/fugacity!B3169</f>
        <v>5.1142325413932798E-7</v>
      </c>
      <c r="B3169">
        <f>EXP(calculations!$C$44)*EXP(-calculations!$C$43*(fugacity!A3169-1000)/(calculations!$C$41*calculations!$C$42))</f>
        <v>3.1829625636760103E-7</v>
      </c>
      <c r="C3169" s="14">
        <f t="shared" si="52"/>
        <v>1.9312699777172695E-7</v>
      </c>
    </row>
    <row r="3170" spans="1:3">
      <c r="A3170">
        <f>calculations!$C$39/fugacity!B3170</f>
        <v>5.1114128307310191E-7</v>
      </c>
      <c r="B3170">
        <f>EXP(calculations!$C$44)*EXP(-calculations!$C$43*(fugacity!A3170-1000)/(calculations!$C$41*calculations!$C$42))</f>
        <v>3.182536411042939E-7</v>
      </c>
      <c r="C3170" s="14">
        <f t="shared" si="52"/>
        <v>1.9288764196880801E-7</v>
      </c>
    </row>
    <row r="3171" spans="1:3">
      <c r="A3171">
        <f>calculations!$C$39/fugacity!B3171</f>
        <v>5.1085962276267155E-7</v>
      </c>
      <c r="B3171">
        <f>EXP(calculations!$C$44)*EXP(-calculations!$C$43*(fugacity!A3171-1000)/(calculations!$C$41*calculations!$C$42))</f>
        <v>3.1821103154655396E-7</v>
      </c>
      <c r="C3171" s="14">
        <f t="shared" si="52"/>
        <v>1.9264859121611759E-7</v>
      </c>
    </row>
    <row r="3172" spans="1:3">
      <c r="A3172">
        <f>calculations!$C$39/fugacity!B3172</f>
        <v>5.1057905596911133E-7</v>
      </c>
      <c r="B3172">
        <f>EXP(calculations!$C$44)*EXP(-calculations!$C$43*(fugacity!A3172-1000)/(calculations!$C$41*calculations!$C$42))</f>
        <v>3.1816842769361724E-7</v>
      </c>
      <c r="C3172" s="14">
        <f t="shared" si="52"/>
        <v>1.9241062827549409E-7</v>
      </c>
    </row>
    <row r="3173" spans="1:3">
      <c r="A3173">
        <f>calculations!$C$39/fugacity!B3173</f>
        <v>5.1029801476904854E-7</v>
      </c>
      <c r="B3173">
        <f>EXP(calculations!$C$44)*EXP(-calculations!$C$43*(fugacity!A3173-1000)/(calculations!$C$41*calculations!$C$42))</f>
        <v>3.1812582954471997E-7</v>
      </c>
      <c r="C3173" s="14">
        <f t="shared" si="52"/>
        <v>1.9217218522432857E-7</v>
      </c>
    </row>
    <row r="3174" spans="1:3">
      <c r="A3174">
        <f>calculations!$C$39/fugacity!B3174</f>
        <v>5.100165012374476E-7</v>
      </c>
      <c r="B3174">
        <f>EXP(calculations!$C$44)*EXP(-calculations!$C$43*(fugacity!A3174-1000)/(calculations!$C$41*calculations!$C$42))</f>
        <v>3.1808323709909856E-7</v>
      </c>
      <c r="C3174" s="14">
        <f t="shared" si="52"/>
        <v>1.9193326413834905E-7</v>
      </c>
    </row>
    <row r="3175" spans="1:3">
      <c r="A3175">
        <f>calculations!$C$39/fugacity!B3175</f>
        <v>5.0973607882713304E-7</v>
      </c>
      <c r="B3175">
        <f>EXP(calculations!$C$44)*EXP(-calculations!$C$43*(fugacity!A3175-1000)/(calculations!$C$41*calculations!$C$42))</f>
        <v>3.180406503559893E-7</v>
      </c>
      <c r="C3175" s="14">
        <f t="shared" si="52"/>
        <v>1.9169542847114375E-7</v>
      </c>
    </row>
    <row r="3176" spans="1:3">
      <c r="A3176">
        <f>calculations!$C$39/fugacity!B3176</f>
        <v>5.0945596461670985E-7</v>
      </c>
      <c r="B3176">
        <f>EXP(calculations!$C$44)*EXP(-calculations!$C$43*(fugacity!A3176-1000)/(calculations!$C$41*calculations!$C$42))</f>
        <v>3.1799806931462875E-7</v>
      </c>
      <c r="C3176" s="14">
        <f t="shared" si="52"/>
        <v>1.914578953020811E-7</v>
      </c>
    </row>
    <row r="3177" spans="1:3">
      <c r="A3177">
        <f>calculations!$C$39/fugacity!B3177</f>
        <v>5.0917537912228168E-7</v>
      </c>
      <c r="B3177">
        <f>EXP(calculations!$C$44)*EXP(-calculations!$C$43*(fugacity!A3177-1000)/(calculations!$C$41*calculations!$C$42))</f>
        <v>3.1795549397425357E-7</v>
      </c>
      <c r="C3177" s="14">
        <f t="shared" si="52"/>
        <v>1.9121988514802811E-7</v>
      </c>
    </row>
    <row r="3178" spans="1:3">
      <c r="A3178">
        <f>calculations!$C$39/fugacity!B3178</f>
        <v>5.0889510252553665E-7</v>
      </c>
      <c r="B3178">
        <f>EXP(calculations!$C$44)*EXP(-calculations!$C$43*(fugacity!A3178-1000)/(calculations!$C$41*calculations!$C$42))</f>
        <v>3.1791292433410048E-7</v>
      </c>
      <c r="C3178" s="14">
        <f t="shared" si="52"/>
        <v>1.9098217819143616E-7</v>
      </c>
    </row>
    <row r="3179" spans="1:3">
      <c r="A3179">
        <f>calculations!$C$39/fugacity!B3179</f>
        <v>5.0861513431665537E-7</v>
      </c>
      <c r="B3179">
        <f>EXP(calculations!$C$44)*EXP(-calculations!$C$43*(fugacity!A3179-1000)/(calculations!$C$41*calculations!$C$42))</f>
        <v>3.1787036039340616E-7</v>
      </c>
      <c r="C3179" s="14">
        <f t="shared" si="52"/>
        <v>1.9074477392324921E-7</v>
      </c>
    </row>
    <row r="3180" spans="1:3">
      <c r="A3180">
        <f>calculations!$C$39/fugacity!B3180</f>
        <v>5.0833625039523517E-7</v>
      </c>
      <c r="B3180">
        <f>EXP(calculations!$C$44)*EXP(-calculations!$C$43*(fugacity!A3180-1000)/(calculations!$C$41*calculations!$C$42))</f>
        <v>3.1782780215140772E-7</v>
      </c>
      <c r="C3180" s="14">
        <f t="shared" si="52"/>
        <v>1.9050844824382745E-7</v>
      </c>
    </row>
    <row r="3181" spans="1:3">
      <c r="A3181">
        <f>calculations!$C$39/fugacity!B3181</f>
        <v>5.0805612102881015E-7</v>
      </c>
      <c r="B3181">
        <f>EXP(calculations!$C$44)*EXP(-calculations!$C$43*(fugacity!A3181-1000)/(calculations!$C$41*calculations!$C$42))</f>
        <v>3.1778524960734212E-7</v>
      </c>
      <c r="C3181" s="14">
        <f t="shared" si="52"/>
        <v>1.9027087142146804E-7</v>
      </c>
    </row>
    <row r="3182" spans="1:3">
      <c r="A3182">
        <f>calculations!$C$39/fugacity!B3182</f>
        <v>5.0777707493580146E-7</v>
      </c>
      <c r="B3182">
        <f>EXP(calculations!$C$44)*EXP(-calculations!$C$43*(fugacity!A3182-1000)/(calculations!$C$41*calculations!$C$42))</f>
        <v>3.1774270276044643E-7</v>
      </c>
      <c r="C3182" s="14">
        <f t="shared" si="52"/>
        <v>1.9003437217535503E-7</v>
      </c>
    </row>
    <row r="3183" spans="1:3">
      <c r="A3183">
        <f>calculations!$C$39/fugacity!B3183</f>
        <v>5.0749833520256105E-7</v>
      </c>
      <c r="B3183">
        <f>EXP(calculations!$C$44)*EXP(-calculations!$C$43*(fugacity!A3183-1000)/(calculations!$C$41*calculations!$C$42))</f>
        <v>3.17700161609958E-7</v>
      </c>
      <c r="C3183" s="14">
        <f t="shared" si="52"/>
        <v>1.8979817359260305E-7</v>
      </c>
    </row>
    <row r="3184" spans="1:3">
      <c r="A3184">
        <f>calculations!$C$39/fugacity!B3184</f>
        <v>5.0721912832291863E-7</v>
      </c>
      <c r="B3184">
        <f>EXP(calculations!$C$44)*EXP(-calculations!$C$43*(fugacity!A3184-1000)/(calculations!$C$41*calculations!$C$42))</f>
        <v>3.1765762615511399E-7</v>
      </c>
      <c r="C3184" s="14">
        <f t="shared" si="52"/>
        <v>1.8956150216780465E-7</v>
      </c>
    </row>
    <row r="3185" spans="1:3">
      <c r="A3185">
        <f>calculations!$C$39/fugacity!B3185</f>
        <v>5.0694100064509133E-7</v>
      </c>
      <c r="B3185">
        <f>EXP(calculations!$C$44)*EXP(-calculations!$C$43*(fugacity!A3185-1000)/(calculations!$C$41*calculations!$C$42))</f>
        <v>3.1761509639515199E-7</v>
      </c>
      <c r="C3185" s="14">
        <f t="shared" si="52"/>
        <v>1.8932590424993934E-7</v>
      </c>
    </row>
    <row r="3186" spans="1:3">
      <c r="A3186">
        <f>calculations!$C$39/fugacity!B3186</f>
        <v>5.0666240651025472E-7</v>
      </c>
      <c r="B3186">
        <f>EXP(calculations!$C$44)*EXP(-calculations!$C$43*(fugacity!A3186-1000)/(calculations!$C$41*calculations!$C$42))</f>
        <v>3.1757257232930949E-7</v>
      </c>
      <c r="C3186" s="14">
        <f t="shared" si="52"/>
        <v>1.8908983418094523E-7</v>
      </c>
    </row>
    <row r="3187" spans="1:3">
      <c r="A3187">
        <f>calculations!$C$39/fugacity!B3187</f>
        <v>5.0638411841521907E-7</v>
      </c>
      <c r="B3187">
        <f>EXP(calculations!$C$44)*EXP(-calculations!$C$43*(fugacity!A3187-1000)/(calculations!$C$41*calculations!$C$42))</f>
        <v>3.1753005395682413E-7</v>
      </c>
      <c r="C3187" s="14">
        <f t="shared" si="52"/>
        <v>1.8885406445839493E-7</v>
      </c>
    </row>
    <row r="3188" spans="1:3">
      <c r="A3188">
        <f>calculations!$C$39/fugacity!B3188</f>
        <v>5.0610613585597765E-7</v>
      </c>
      <c r="B3188">
        <f>EXP(calculations!$C$44)*EXP(-calculations!$C$43*(fugacity!A3188-1000)/(calculations!$C$41*calculations!$C$42))</f>
        <v>3.1748754127693366E-7</v>
      </c>
      <c r="C3188" s="14">
        <f t="shared" si="52"/>
        <v>1.8861859457904399E-7</v>
      </c>
    </row>
    <row r="3189" spans="1:3">
      <c r="A3189">
        <f>calculations!$C$39/fugacity!B3189</f>
        <v>5.0582845832962932E-7</v>
      </c>
      <c r="B3189">
        <f>EXP(calculations!$C$44)*EXP(-calculations!$C$43*(fugacity!A3189-1000)/(calculations!$C$41*calculations!$C$42))</f>
        <v>3.1744503428887589E-7</v>
      </c>
      <c r="C3189" s="14">
        <f t="shared" si="52"/>
        <v>1.8838342404075343E-7</v>
      </c>
    </row>
    <row r="3190" spans="1:3">
      <c r="A3190">
        <f>calculations!$C$39/fugacity!B3190</f>
        <v>5.0555031741062099E-7</v>
      </c>
      <c r="B3190">
        <f>EXP(calculations!$C$44)*EXP(-calculations!$C$43*(fugacity!A3190-1000)/(calculations!$C$41*calculations!$C$42))</f>
        <v>3.1740253299188881E-7</v>
      </c>
      <c r="C3190" s="14">
        <f t="shared" si="52"/>
        <v>1.8814778441873218E-7</v>
      </c>
    </row>
    <row r="3191" spans="1:3">
      <c r="A3191">
        <f>calculations!$C$39/fugacity!B3191</f>
        <v>5.0527324928726022E-7</v>
      </c>
      <c r="B3191">
        <f>EXP(calculations!$C$44)*EXP(-calculations!$C$43*(fugacity!A3191-1000)/(calculations!$C$41*calculations!$C$42))</f>
        <v>3.1736003738521042E-7</v>
      </c>
      <c r="C3191" s="14">
        <f t="shared" si="52"/>
        <v>1.879132119020498E-7</v>
      </c>
    </row>
    <row r="3192" spans="1:3">
      <c r="A3192">
        <f>calculations!$C$39/fugacity!B3192</f>
        <v>5.0499571845349145E-7</v>
      </c>
      <c r="B3192">
        <f>EXP(calculations!$C$44)*EXP(-calculations!$C$43*(fugacity!A3192-1000)/(calculations!$C$41*calculations!$C$42))</f>
        <v>3.1731754746807891E-7</v>
      </c>
      <c r="C3192" s="14">
        <f t="shared" si="52"/>
        <v>1.8767817098541254E-7</v>
      </c>
    </row>
    <row r="3193" spans="1:3">
      <c r="A3193">
        <f>calculations!$C$39/fugacity!B3193</f>
        <v>5.0471925772918461E-7</v>
      </c>
      <c r="B3193">
        <f>EXP(calculations!$C$44)*EXP(-calculations!$C$43*(fugacity!A3193-1000)/(calculations!$C$41*calculations!$C$42))</f>
        <v>3.1727506323973254E-7</v>
      </c>
      <c r="C3193" s="14">
        <f t="shared" si="52"/>
        <v>1.8744419448945207E-7</v>
      </c>
    </row>
    <row r="3194" spans="1:3">
      <c r="A3194">
        <f>calculations!$C$39/fugacity!B3194</f>
        <v>5.0444233497557701E-7</v>
      </c>
      <c r="B3194">
        <f>EXP(calculations!$C$44)*EXP(-calculations!$C$43*(fugacity!A3194-1000)/(calculations!$C$41*calculations!$C$42))</f>
        <v>3.1723258469940966E-7</v>
      </c>
      <c r="C3194" s="14">
        <f t="shared" si="52"/>
        <v>1.8720975027616735E-7</v>
      </c>
    </row>
    <row r="3195" spans="1:3">
      <c r="A3195">
        <f>calculations!$C$39/fugacity!B3195</f>
        <v>5.0416571593203462E-7</v>
      </c>
      <c r="B3195">
        <f>EXP(calculations!$C$44)*EXP(-calculations!$C$43*(fugacity!A3195-1000)/(calculations!$C$41*calculations!$C$42))</f>
        <v>3.1719011184634863E-7</v>
      </c>
      <c r="C3195" s="14">
        <f t="shared" si="52"/>
        <v>1.86975604085686E-7</v>
      </c>
    </row>
    <row r="3196" spans="1:3">
      <c r="A3196">
        <f>calculations!$C$39/fugacity!B3196</f>
        <v>5.0388940009919861E-7</v>
      </c>
      <c r="B3196">
        <f>EXP(calculations!$C$44)*EXP(-calculations!$C$43*(fugacity!A3196-1000)/(calculations!$C$41*calculations!$C$42))</f>
        <v>3.1714764467978813E-7</v>
      </c>
      <c r="C3196" s="14">
        <f t="shared" si="52"/>
        <v>1.8674175541941048E-7</v>
      </c>
    </row>
    <row r="3197" spans="1:3">
      <c r="A3197">
        <f>calculations!$C$39/fugacity!B3197</f>
        <v>5.0361262493042661E-7</v>
      </c>
      <c r="B3197">
        <f>EXP(calculations!$C$44)*EXP(-calculations!$C$43*(fugacity!A3197-1000)/(calculations!$C$41*calculations!$C$42))</f>
        <v>3.1710518319896678E-7</v>
      </c>
      <c r="C3197" s="14">
        <f t="shared" si="52"/>
        <v>1.8650744173145983E-7</v>
      </c>
    </row>
    <row r="3198" spans="1:3">
      <c r="A3198">
        <f>calculations!$C$39/fugacity!B3198</f>
        <v>5.033369148594606E-7</v>
      </c>
      <c r="B3198">
        <f>EXP(calculations!$C$44)*EXP(-calculations!$C$43*(fugacity!A3198-1000)/(calculations!$C$41*calculations!$C$42))</f>
        <v>3.1706272740312331E-7</v>
      </c>
      <c r="C3198" s="14">
        <f t="shared" ref="C3198:C3261" si="53">A3198-B3198</f>
        <v>1.8627418745633729E-7</v>
      </c>
    </row>
    <row r="3199" spans="1:3">
      <c r="A3199">
        <f>calculations!$C$39/fugacity!B3199</f>
        <v>5.0306074612718264E-7</v>
      </c>
      <c r="B3199">
        <f>EXP(calculations!$C$44)*EXP(-calculations!$C$43*(fugacity!A3199-1000)/(calculations!$C$41*calculations!$C$42))</f>
        <v>3.1702027729149666E-7</v>
      </c>
      <c r="C3199" s="14">
        <f t="shared" si="53"/>
        <v>1.8604046883568598E-7</v>
      </c>
    </row>
    <row r="3200" spans="1:3">
      <c r="A3200">
        <f>calculations!$C$39/fugacity!B3200</f>
        <v>5.0278563982826807E-7</v>
      </c>
      <c r="B3200">
        <f>EXP(calculations!$C$44)*EXP(-calculations!$C$43*(fugacity!A3200-1000)/(calculations!$C$41*calculations!$C$42))</f>
        <v>3.1697783286332567E-7</v>
      </c>
      <c r="C3200" s="14">
        <f t="shared" si="53"/>
        <v>1.858078069649424E-7</v>
      </c>
    </row>
    <row r="3201" spans="1:3">
      <c r="A3201">
        <f>calculations!$C$39/fugacity!B3201</f>
        <v>5.0251007554153916E-7</v>
      </c>
      <c r="B3201">
        <f>EXP(calculations!$C$44)*EXP(-calculations!$C$43*(fugacity!A3201-1000)/(calculations!$C$41*calculations!$C$42))</f>
        <v>3.1693539411784949E-7</v>
      </c>
      <c r="C3201" s="14">
        <f t="shared" si="53"/>
        <v>1.8557468142368967E-7</v>
      </c>
    </row>
    <row r="3202" spans="1:3">
      <c r="A3202">
        <f>calculations!$C$39/fugacity!B3202</f>
        <v>5.0223481314919417E-7</v>
      </c>
      <c r="B3202">
        <f>EXP(calculations!$C$44)*EXP(-calculations!$C$43*(fugacity!A3202-1000)/(calculations!$C$41*calculations!$C$42))</f>
        <v>3.1689296105430738E-7</v>
      </c>
      <c r="C3202" s="14">
        <f t="shared" si="53"/>
        <v>1.8534185209488679E-7</v>
      </c>
    </row>
    <row r="3203" spans="1:3">
      <c r="A3203">
        <f>calculations!$C$39/fugacity!B3203</f>
        <v>5.019598521553942E-7</v>
      </c>
      <c r="B3203">
        <f>EXP(calculations!$C$44)*EXP(-calculations!$C$43*(fugacity!A3203-1000)/(calculations!$C$41*calculations!$C$42))</f>
        <v>3.1685053367193849E-7</v>
      </c>
      <c r="C3203" s="14">
        <f t="shared" si="53"/>
        <v>1.8510931848345571E-7</v>
      </c>
    </row>
    <row r="3204" spans="1:3">
      <c r="A3204">
        <f>calculations!$C$39/fugacity!B3204</f>
        <v>5.0168519206538551E-7</v>
      </c>
      <c r="B3204">
        <f>EXP(calculations!$C$44)*EXP(-calculations!$C$43*(fugacity!A3204-1000)/(calculations!$C$41*calculations!$C$42))</f>
        <v>3.1680811196998218E-7</v>
      </c>
      <c r="C3204" s="14">
        <f t="shared" si="53"/>
        <v>1.8487708009540333E-7</v>
      </c>
    </row>
    <row r="3205" spans="1:3">
      <c r="A3205">
        <f>calculations!$C$39/fugacity!B3205</f>
        <v>5.0141007698817987E-7</v>
      </c>
      <c r="B3205">
        <f>EXP(calculations!$C$44)*EXP(-calculations!$C$43*(fugacity!A3205-1000)/(calculations!$C$41*calculations!$C$42))</f>
        <v>3.1676569594767793E-7</v>
      </c>
      <c r="C3205" s="14">
        <f t="shared" si="53"/>
        <v>1.8464438104050194E-7</v>
      </c>
    </row>
    <row r="3206" spans="1:3">
      <c r="A3206">
        <f>calculations!$C$39/fugacity!B3206</f>
        <v>5.0113601805135884E-7</v>
      </c>
      <c r="B3206">
        <f>EXP(calculations!$C$44)*EXP(-calculations!$C$43*(fugacity!A3206-1000)/(calculations!$C$41*calculations!$C$42))</f>
        <v>3.1672328560426541E-7</v>
      </c>
      <c r="C3206" s="14">
        <f t="shared" si="53"/>
        <v>1.8441273244709343E-7</v>
      </c>
    </row>
    <row r="3207" spans="1:3">
      <c r="A3207">
        <f>calculations!$C$39/fugacity!B3207</f>
        <v>5.0086150479387629E-7</v>
      </c>
      <c r="B3207">
        <f>EXP(calculations!$C$44)*EXP(-calculations!$C$43*(fugacity!A3207-1000)/(calculations!$C$41*calculations!$C$42))</f>
        <v>3.1668088093898421E-7</v>
      </c>
      <c r="C3207" s="14">
        <f t="shared" si="53"/>
        <v>1.8418062385489207E-7</v>
      </c>
    </row>
    <row r="3208" spans="1:3">
      <c r="A3208">
        <f>calculations!$C$39/fugacity!B3208</f>
        <v>5.0058729211854669E-7</v>
      </c>
      <c r="B3208">
        <f>EXP(calculations!$C$44)*EXP(-calculations!$C$43*(fugacity!A3208-1000)/(calculations!$C$41*calculations!$C$42))</f>
        <v>3.1663848195107417E-7</v>
      </c>
      <c r="C3208" s="14">
        <f t="shared" si="53"/>
        <v>1.8394881016747252E-7</v>
      </c>
    </row>
    <row r="3209" spans="1:3">
      <c r="A3209">
        <f>calculations!$C$39/fugacity!B3209</f>
        <v>5.0031337953195028E-7</v>
      </c>
      <c r="B3209">
        <f>EXP(calculations!$C$44)*EXP(-calculations!$C$43*(fugacity!A3209-1000)/(calculations!$C$41*calculations!$C$42))</f>
        <v>3.1659608863977512E-7</v>
      </c>
      <c r="C3209" s="14">
        <f t="shared" si="53"/>
        <v>1.8371729089217517E-7</v>
      </c>
    </row>
    <row r="3210" spans="1:3">
      <c r="A3210">
        <f>calculations!$C$39/fugacity!B3210</f>
        <v>5.0003976654174673E-7</v>
      </c>
      <c r="B3210">
        <f>EXP(calculations!$C$44)*EXP(-calculations!$C$43*(fugacity!A3210-1000)/(calculations!$C$41*calculations!$C$42))</f>
        <v>3.1655370100432706E-7</v>
      </c>
      <c r="C3210" s="14">
        <f t="shared" si="53"/>
        <v>1.8348606553741967E-7</v>
      </c>
    </row>
    <row r="3211" spans="1:3">
      <c r="A3211">
        <f>calculations!$C$39/fugacity!B3211</f>
        <v>4.9976645265667174E-7</v>
      </c>
      <c r="B3211">
        <f>EXP(calculations!$C$44)*EXP(-calculations!$C$43*(fugacity!A3211-1000)/(calculations!$C$41*calculations!$C$42))</f>
        <v>3.165113190439701E-7</v>
      </c>
      <c r="C3211" s="14">
        <f t="shared" si="53"/>
        <v>1.8325513361270164E-7</v>
      </c>
    </row>
    <row r="3212" spans="1:3">
      <c r="A3212">
        <f>calculations!$C$39/fugacity!B3212</f>
        <v>4.9949343738653486E-7</v>
      </c>
      <c r="B3212">
        <f>EXP(calculations!$C$44)*EXP(-calculations!$C$43*(fugacity!A3212-1000)/(calculations!$C$41*calculations!$C$42))</f>
        <v>3.1646894275794441E-7</v>
      </c>
      <c r="C3212" s="14">
        <f t="shared" si="53"/>
        <v>1.8302449462859046E-7</v>
      </c>
    </row>
    <row r="3213" spans="1:3">
      <c r="A3213">
        <f>calculations!$C$39/fugacity!B3213</f>
        <v>4.9921997142948175E-7</v>
      </c>
      <c r="B3213">
        <f>EXP(calculations!$C$44)*EXP(-calculations!$C$43*(fugacity!A3213-1000)/(calculations!$C$41*calculations!$C$42))</f>
        <v>3.1642657214549023E-7</v>
      </c>
      <c r="C3213" s="14">
        <f t="shared" si="53"/>
        <v>1.8279339928399152E-7</v>
      </c>
    </row>
    <row r="3214" spans="1:3">
      <c r="A3214">
        <f>calculations!$C$39/fugacity!B3214</f>
        <v>4.9894755273994365E-7</v>
      </c>
      <c r="B3214">
        <f>EXP(calculations!$C$44)*EXP(-calculations!$C$43*(fugacity!A3214-1000)/(calculations!$C$41*calculations!$C$42))</f>
        <v>3.1638420720584806E-7</v>
      </c>
      <c r="C3214" s="14">
        <f t="shared" si="53"/>
        <v>1.8256334553409559E-7</v>
      </c>
    </row>
    <row r="3215" spans="1:3">
      <c r="A3215">
        <f>calculations!$C$39/fugacity!B3215</f>
        <v>4.9867468402204515E-7</v>
      </c>
      <c r="B3215">
        <f>EXP(calculations!$C$44)*EXP(-calculations!$C$43*(fugacity!A3215-1000)/(calculations!$C$41*calculations!$C$42))</f>
        <v>3.1634184793825831E-7</v>
      </c>
      <c r="C3215" s="14">
        <f t="shared" si="53"/>
        <v>1.8233283608378684E-7</v>
      </c>
    </row>
    <row r="3216" spans="1:3">
      <c r="A3216">
        <f>calculations!$C$39/fugacity!B3216</f>
        <v>4.9840211359858326E-7</v>
      </c>
      <c r="B3216">
        <f>EXP(calculations!$C$44)*EXP(-calculations!$C$43*(fugacity!A3216-1000)/(calculations!$C$41*calculations!$C$42))</f>
        <v>3.1629949434196156E-7</v>
      </c>
      <c r="C3216" s="14">
        <f t="shared" si="53"/>
        <v>1.821026192566217E-7</v>
      </c>
    </row>
    <row r="3217" spans="1:3">
      <c r="A3217">
        <f>calculations!$C$39/fugacity!B3217</f>
        <v>4.9812984098069144E-7</v>
      </c>
      <c r="B3217">
        <f>EXP(calculations!$C$44)*EXP(-calculations!$C$43*(fugacity!A3217-1000)/(calculations!$C$41*calculations!$C$42))</f>
        <v>3.1625714641619861E-7</v>
      </c>
      <c r="C3217" s="14">
        <f t="shared" si="53"/>
        <v>1.8187269456449283E-7</v>
      </c>
    </row>
    <row r="3218" spans="1:3">
      <c r="A3218">
        <f>calculations!$C$39/fugacity!B3218</f>
        <v>4.9785786568057051E-7</v>
      </c>
      <c r="B3218">
        <f>EXP(calculations!$C$44)*EXP(-calculations!$C$43*(fugacity!A3218-1000)/(calculations!$C$41*calculations!$C$42))</f>
        <v>3.1621480416021015E-7</v>
      </c>
      <c r="C3218" s="14">
        <f t="shared" si="53"/>
        <v>1.8164306152036036E-7</v>
      </c>
    </row>
    <row r="3219" spans="1:3">
      <c r="A3219">
        <f>calculations!$C$39/fugacity!B3219</f>
        <v>4.9758618721148611E-7</v>
      </c>
      <c r="B3219">
        <f>EXP(calculations!$C$44)*EXP(-calculations!$C$43*(fugacity!A3219-1000)/(calculations!$C$41*calculations!$C$42))</f>
        <v>3.1617246757323712E-7</v>
      </c>
      <c r="C3219" s="14">
        <f t="shared" si="53"/>
        <v>1.8141371963824899E-7</v>
      </c>
    </row>
    <row r="3220" spans="1:3">
      <c r="A3220">
        <f>calculations!$C$39/fugacity!B3220</f>
        <v>4.9731406198171824E-7</v>
      </c>
      <c r="B3220">
        <f>EXP(calculations!$C$44)*EXP(-calculations!$C$43*(fugacity!A3220-1000)/(calculations!$C$41*calculations!$C$42))</f>
        <v>3.1613013665452049E-7</v>
      </c>
      <c r="C3220" s="14">
        <f t="shared" si="53"/>
        <v>1.8118392532719775E-7</v>
      </c>
    </row>
    <row r="3221" spans="1:3">
      <c r="A3221">
        <f>calculations!$C$39/fugacity!B3221</f>
        <v>4.9704297652866133E-7</v>
      </c>
      <c r="B3221">
        <f>EXP(calculations!$C$44)*EXP(-calculations!$C$43*(fugacity!A3221-1000)/(calculations!$C$41*calculations!$C$42))</f>
        <v>3.1608781140330142E-7</v>
      </c>
      <c r="C3221" s="14">
        <f t="shared" si="53"/>
        <v>1.8095516512535991E-7</v>
      </c>
    </row>
    <row r="3222" spans="1:3">
      <c r="A3222">
        <f>calculations!$C$39/fugacity!B3222</f>
        <v>4.96771444966142E-7</v>
      </c>
      <c r="B3222">
        <f>EXP(calculations!$C$44)*EXP(-calculations!$C$43*(fugacity!A3222-1000)/(calculations!$C$41*calculations!$C$42))</f>
        <v>3.1604549181882106E-7</v>
      </c>
      <c r="C3222" s="14">
        <f t="shared" si="53"/>
        <v>1.8072595314732093E-7</v>
      </c>
    </row>
    <row r="3223" spans="1:3">
      <c r="A3223">
        <f>calculations!$C$39/fugacity!B3223</f>
        <v>4.9650020991373144E-7</v>
      </c>
      <c r="B3223">
        <f>EXP(calculations!$C$44)*EXP(-calculations!$C$43*(fugacity!A3223-1000)/(calculations!$C$41*calculations!$C$42))</f>
        <v>3.160031779003208E-7</v>
      </c>
      <c r="C3223" s="14">
        <f t="shared" si="53"/>
        <v>1.8049703201341064E-7</v>
      </c>
    </row>
    <row r="3224" spans="1:3">
      <c r="A3224">
        <f>calculations!$C$39/fugacity!B3224</f>
        <v>4.9623001075372171E-7</v>
      </c>
      <c r="B3224">
        <f>EXP(calculations!$C$44)*EXP(-calculations!$C$43*(fugacity!A3224-1000)/(calculations!$C$41*calculations!$C$42))</f>
        <v>3.1596086964704191E-7</v>
      </c>
      <c r="C3224" s="14">
        <f t="shared" si="53"/>
        <v>1.802691411066798E-7</v>
      </c>
    </row>
    <row r="3225" spans="1:3">
      <c r="A3225">
        <f>calculations!$C$39/fugacity!B3225</f>
        <v>4.9595862739863705E-7</v>
      </c>
      <c r="B3225">
        <f>EXP(calculations!$C$44)*EXP(-calculations!$C$43*(fugacity!A3225-1000)/(calculations!$C$41*calculations!$C$42))</f>
        <v>3.1591856705822608E-7</v>
      </c>
      <c r="C3225" s="14">
        <f t="shared" si="53"/>
        <v>1.8004006034041097E-7</v>
      </c>
    </row>
    <row r="3226" spans="1:3">
      <c r="A3226">
        <f>calculations!$C$39/fugacity!B3226</f>
        <v>4.956882789682979E-7</v>
      </c>
      <c r="B3226">
        <f>EXP(calculations!$C$44)*EXP(-calculations!$C$43*(fugacity!A3226-1000)/(calculations!$C$41*calculations!$C$42))</f>
        <v>3.1587627013311468E-7</v>
      </c>
      <c r="C3226" s="14">
        <f t="shared" si="53"/>
        <v>1.7981200883518322E-7</v>
      </c>
    </row>
    <row r="3227" spans="1:3">
      <c r="A3227">
        <f>calculations!$C$39/fugacity!B3227</f>
        <v>4.954182251127513E-7</v>
      </c>
      <c r="B3227">
        <f>EXP(calculations!$C$44)*EXP(-calculations!$C$43*(fugacity!A3227-1000)/(calculations!$C$41*calculations!$C$42))</f>
        <v>3.1583397887094968E-7</v>
      </c>
      <c r="C3227" s="14">
        <f t="shared" si="53"/>
        <v>1.7958424624180162E-7</v>
      </c>
    </row>
    <row r="3228" spans="1:3">
      <c r="A3228">
        <f>calculations!$C$39/fugacity!B3228</f>
        <v>4.9514772870469674E-7</v>
      </c>
      <c r="B3228">
        <f>EXP(calculations!$C$44)*EXP(-calculations!$C$43*(fugacity!A3228-1000)/(calculations!$C$41*calculations!$C$42))</f>
        <v>3.1579169327097272E-7</v>
      </c>
      <c r="C3228" s="14">
        <f t="shared" si="53"/>
        <v>1.7935603543372402E-7</v>
      </c>
    </row>
    <row r="3229" spans="1:3">
      <c r="A3229">
        <f>calculations!$C$39/fugacity!B3229</f>
        <v>4.9487826335776019E-7</v>
      </c>
      <c r="B3229">
        <f>EXP(calculations!$C$44)*EXP(-calculations!$C$43*(fugacity!A3229-1000)/(calculations!$C$41*calculations!$C$42))</f>
        <v>3.1574941333242575E-7</v>
      </c>
      <c r="C3229" s="14">
        <f t="shared" si="53"/>
        <v>1.7912885002533444E-7</v>
      </c>
    </row>
    <row r="3230" spans="1:3">
      <c r="A3230">
        <f>calculations!$C$39/fugacity!B3230</f>
        <v>4.9460835610176447E-7</v>
      </c>
      <c r="B3230">
        <f>EXP(calculations!$C$44)*EXP(-calculations!$C$43*(fugacity!A3230-1000)/(calculations!$C$41*calculations!$C$42))</f>
        <v>3.1570713905455084E-7</v>
      </c>
      <c r="C3230" s="14">
        <f t="shared" si="53"/>
        <v>1.7890121704721363E-7</v>
      </c>
    </row>
    <row r="3231" spans="1:3">
      <c r="A3231">
        <f>calculations!$C$39/fugacity!B3231</f>
        <v>4.9433874310082668E-7</v>
      </c>
      <c r="B3231">
        <f>EXP(calculations!$C$44)*EXP(-calculations!$C$43*(fugacity!A3231-1000)/(calculations!$C$41*calculations!$C$42))</f>
        <v>3.1566487043659005E-7</v>
      </c>
      <c r="C3231" s="14">
        <f t="shared" si="53"/>
        <v>1.7867387266423663E-7</v>
      </c>
    </row>
    <row r="3232" spans="1:3">
      <c r="A3232">
        <f>calculations!$C$39/fugacity!B3232</f>
        <v>4.9406942387401031E-7</v>
      </c>
      <c r="B3232">
        <f>EXP(calculations!$C$44)*EXP(-calculations!$C$43*(fugacity!A3232-1000)/(calculations!$C$41*calculations!$C$42))</f>
        <v>3.1562260747778566E-7</v>
      </c>
      <c r="C3232" s="14">
        <f t="shared" si="53"/>
        <v>1.7844681639622465E-7</v>
      </c>
    </row>
    <row r="3233" spans="1:3">
      <c r="A3233">
        <f>calculations!$C$39/fugacity!B3233</f>
        <v>4.9380039794142609E-7</v>
      </c>
      <c r="B3233">
        <f>EXP(calculations!$C$44)*EXP(-calculations!$C$43*(fugacity!A3233-1000)/(calculations!$C$41*calculations!$C$42))</f>
        <v>3.1558035017737989E-7</v>
      </c>
      <c r="C3233" s="14">
        <f t="shared" si="53"/>
        <v>1.7822004776404619E-7</v>
      </c>
    </row>
    <row r="3234" spans="1:3">
      <c r="A3234">
        <f>calculations!$C$39/fugacity!B3234</f>
        <v>4.9353093298098538E-7</v>
      </c>
      <c r="B3234">
        <f>EXP(calculations!$C$44)*EXP(-calculations!$C$43*(fugacity!A3234-1000)/(calculations!$C$41*calculations!$C$42))</f>
        <v>3.1553809853461524E-7</v>
      </c>
      <c r="C3234" s="14">
        <f t="shared" si="53"/>
        <v>1.7799283444637014E-7</v>
      </c>
    </row>
    <row r="3235" spans="1:3">
      <c r="A3235">
        <f>calculations!$C$39/fugacity!B3235</f>
        <v>4.9326249299728208E-7</v>
      </c>
      <c r="B3235">
        <f>EXP(calculations!$C$44)*EXP(-calculations!$C$43*(fugacity!A3235-1000)/(calculations!$C$41*calculations!$C$42))</f>
        <v>3.1549585254873423E-7</v>
      </c>
      <c r="C3235" s="14">
        <f t="shared" si="53"/>
        <v>1.7776664044854786E-7</v>
      </c>
    </row>
    <row r="3236" spans="1:3">
      <c r="A3236">
        <f>calculations!$C$39/fugacity!B3236</f>
        <v>4.9299361462254084E-7</v>
      </c>
      <c r="B3236">
        <f>EXP(calculations!$C$44)*EXP(-calculations!$C$43*(fugacity!A3236-1000)/(calculations!$C$41*calculations!$C$42))</f>
        <v>3.1545361221897952E-7</v>
      </c>
      <c r="C3236" s="14">
        <f t="shared" si="53"/>
        <v>1.7754000240356132E-7</v>
      </c>
    </row>
    <row r="3237" spans="1:3">
      <c r="A3237">
        <f>calculations!$C$39/fugacity!B3237</f>
        <v>4.9272575867547215E-7</v>
      </c>
      <c r="B3237">
        <f>EXP(calculations!$C$44)*EXP(-calculations!$C$43*(fugacity!A3237-1000)/(calculations!$C$41*calculations!$C$42))</f>
        <v>3.1541137754459375E-7</v>
      </c>
      <c r="C3237" s="14">
        <f t="shared" si="53"/>
        <v>1.773143811308784E-7</v>
      </c>
    </row>
    <row r="3238" spans="1:3">
      <c r="A3238">
        <f>calculations!$C$39/fugacity!B3238</f>
        <v>4.9245746497314622E-7</v>
      </c>
      <c r="B3238">
        <f>EXP(calculations!$C$44)*EXP(-calculations!$C$43*(fugacity!A3238-1000)/(calculations!$C$41*calculations!$C$42))</f>
        <v>3.1536914852481979E-7</v>
      </c>
      <c r="C3238" s="14">
        <f t="shared" si="53"/>
        <v>1.7708831644832642E-7</v>
      </c>
    </row>
    <row r="3239" spans="1:3">
      <c r="A3239">
        <f>calculations!$C$39/fugacity!B3239</f>
        <v>4.9218946328858532E-7</v>
      </c>
      <c r="B3239">
        <f>EXP(calculations!$C$44)*EXP(-calculations!$C$43*(fugacity!A3239-1000)/(calculations!$C$41*calculations!$C$42))</f>
        <v>3.153269251589006E-7</v>
      </c>
      <c r="C3239" s="14">
        <f t="shared" si="53"/>
        <v>1.7686253812968472E-7</v>
      </c>
    </row>
    <row r="3240" spans="1:3">
      <c r="A3240">
        <f>calculations!$C$39/fugacity!B3240</f>
        <v>4.9192175314528958E-7</v>
      </c>
      <c r="B3240">
        <f>EXP(calculations!$C$44)*EXP(-calculations!$C$43*(fugacity!A3240-1000)/(calculations!$C$41*calculations!$C$42))</f>
        <v>3.1528470744607908E-7</v>
      </c>
      <c r="C3240" s="14">
        <f t="shared" si="53"/>
        <v>1.766370456992105E-7</v>
      </c>
    </row>
    <row r="3241" spans="1:3">
      <c r="A3241">
        <f>calculations!$C$39/fugacity!B3241</f>
        <v>4.9165360778163178E-7</v>
      </c>
      <c r="B3241">
        <f>EXP(calculations!$C$44)*EXP(-calculations!$C$43*(fugacity!A3241-1000)/(calculations!$C$41*calculations!$C$42))</f>
        <v>3.1524249538559857E-7</v>
      </c>
      <c r="C3241" s="14">
        <f t="shared" si="53"/>
        <v>1.7641111239603321E-7</v>
      </c>
    </row>
    <row r="3242" spans="1:3">
      <c r="A3242">
        <f>calculations!$C$39/fugacity!B3242</f>
        <v>4.9138648008451245E-7</v>
      </c>
      <c r="B3242">
        <f>EXP(calculations!$C$44)*EXP(-calculations!$C$43*(fugacity!A3242-1000)/(calculations!$C$41*calculations!$C$42))</f>
        <v>3.152002889767021E-7</v>
      </c>
      <c r="C3242" s="14">
        <f t="shared" si="53"/>
        <v>1.7618619110781035E-7</v>
      </c>
    </row>
    <row r="3243" spans="1:3">
      <c r="A3243">
        <f>calculations!$C$39/fugacity!B3243</f>
        <v>4.9111891779677897E-7</v>
      </c>
      <c r="B3243">
        <f>EXP(calculations!$C$44)*EXP(-calculations!$C$43*(fugacity!A3243-1000)/(calculations!$C$41*calculations!$C$42))</f>
        <v>3.151580882186332E-7</v>
      </c>
      <c r="C3243" s="14">
        <f t="shared" si="53"/>
        <v>1.7596082957814576E-7</v>
      </c>
    </row>
    <row r="3244" spans="1:3">
      <c r="A3244">
        <f>calculations!$C$39/fugacity!B3244</f>
        <v>4.9085237064709458E-7</v>
      </c>
      <c r="B3244">
        <f>EXP(calculations!$C$44)*EXP(-calculations!$C$43*(fugacity!A3244-1000)/(calculations!$C$41*calculations!$C$42))</f>
        <v>3.1511589311063511E-7</v>
      </c>
      <c r="C3244" s="14">
        <f t="shared" si="53"/>
        <v>1.7573647753645947E-7</v>
      </c>
    </row>
    <row r="3245" spans="1:3">
      <c r="A3245">
        <f>calculations!$C$39/fugacity!B3245</f>
        <v>4.905853895355234E-7</v>
      </c>
      <c r="B3245">
        <f>EXP(calculations!$C$44)*EXP(-calculations!$C$43*(fugacity!A3245-1000)/(calculations!$C$41*calculations!$C$42))</f>
        <v>3.1507370365195148E-7</v>
      </c>
      <c r="C3245" s="14">
        <f t="shared" si="53"/>
        <v>1.7551168588357192E-7</v>
      </c>
    </row>
    <row r="3246" spans="1:3">
      <c r="A3246">
        <f>calculations!$C$39/fugacity!B3246</f>
        <v>4.9031869869520171E-7</v>
      </c>
      <c r="B3246">
        <f>EXP(calculations!$C$44)*EXP(-calculations!$C$43*(fugacity!A3246-1000)/(calculations!$C$41*calculations!$C$42))</f>
        <v>3.1503151984182596E-7</v>
      </c>
      <c r="C3246" s="14">
        <f t="shared" si="53"/>
        <v>1.7528717885337575E-7</v>
      </c>
    </row>
    <row r="3247" spans="1:3">
      <c r="A3247">
        <f>calculations!$C$39/fugacity!B3247</f>
        <v>4.9005229765299701E-7</v>
      </c>
      <c r="B3247">
        <f>EXP(calculations!$C$44)*EXP(-calculations!$C$43*(fugacity!A3247-1000)/(calculations!$C$41*calculations!$C$42))</f>
        <v>3.1498934167950231E-7</v>
      </c>
      <c r="C3247" s="14">
        <f t="shared" si="53"/>
        <v>1.7506295597349471E-7</v>
      </c>
    </row>
    <row r="3248" spans="1:3">
      <c r="A3248">
        <f>calculations!$C$39/fugacity!B3248</f>
        <v>4.8978618593680459E-7</v>
      </c>
      <c r="B3248">
        <f>EXP(calculations!$C$44)*EXP(-calculations!$C$43*(fugacity!A3248-1000)/(calculations!$C$41*calculations!$C$42))</f>
        <v>3.1494716916422423E-7</v>
      </c>
      <c r="C3248" s="14">
        <f t="shared" si="53"/>
        <v>1.7483901677258037E-7</v>
      </c>
    </row>
    <row r="3249" spans="1:3">
      <c r="A3249">
        <f>calculations!$C$39/fugacity!B3249</f>
        <v>4.8951964308042306E-7</v>
      </c>
      <c r="B3249">
        <f>EXP(calculations!$C$44)*EXP(-calculations!$C$43*(fugacity!A3249-1000)/(calculations!$C$41*calculations!$C$42))</f>
        <v>3.1490500229523575E-7</v>
      </c>
      <c r="C3249" s="14">
        <f t="shared" si="53"/>
        <v>1.7461464078518731E-7</v>
      </c>
    </row>
    <row r="3250" spans="1:3">
      <c r="A3250">
        <f>calculations!$C$39/fugacity!B3250</f>
        <v>4.8925410938493073E-7</v>
      </c>
      <c r="B3250">
        <f>EXP(calculations!$C$44)*EXP(-calculations!$C$43*(fugacity!A3250-1000)/(calculations!$C$41*calculations!$C$42))</f>
        <v>3.1486284107178094E-7</v>
      </c>
      <c r="C3250" s="14">
        <f t="shared" si="53"/>
        <v>1.7439126831314978E-7</v>
      </c>
    </row>
    <row r="3251" spans="1:3">
      <c r="A3251">
        <f>calculations!$C$39/fugacity!B3251</f>
        <v>4.8898814517151124E-7</v>
      </c>
      <c r="B3251">
        <f>EXP(calculations!$C$44)*EXP(-calculations!$C$43*(fugacity!A3251-1000)/(calculations!$C$41*calculations!$C$42))</f>
        <v>3.1482068549310394E-7</v>
      </c>
      <c r="C3251" s="14">
        <f t="shared" si="53"/>
        <v>1.7416745967840729E-7</v>
      </c>
    </row>
    <row r="3252" spans="1:3">
      <c r="A3252">
        <f>calculations!$C$39/fugacity!B3252</f>
        <v>4.8872246996345271E-7</v>
      </c>
      <c r="B3252">
        <f>EXP(calculations!$C$44)*EXP(-calculations!$C$43*(fugacity!A3252-1000)/(calculations!$C$41*calculations!$C$42))</f>
        <v>3.1477853555844898E-7</v>
      </c>
      <c r="C3252" s="14">
        <f t="shared" si="53"/>
        <v>1.7394393440500373E-7</v>
      </c>
    </row>
    <row r="3253" spans="1:3">
      <c r="A3253">
        <f>calculations!$C$39/fugacity!B3253</f>
        <v>4.8845708328994724E-7</v>
      </c>
      <c r="B3253">
        <f>EXP(calculations!$C$44)*EXP(-calculations!$C$43*(fugacity!A3253-1000)/(calculations!$C$41*calculations!$C$42))</f>
        <v>3.1473639126706039E-7</v>
      </c>
      <c r="C3253" s="14">
        <f t="shared" si="53"/>
        <v>1.7372069202288685E-7</v>
      </c>
    </row>
    <row r="3254" spans="1:3">
      <c r="A3254">
        <f>calculations!$C$39/fugacity!B3254</f>
        <v>4.8819198468120854E-7</v>
      </c>
      <c r="B3254">
        <f>EXP(calculations!$C$44)*EXP(-calculations!$C$43*(fugacity!A3254-1000)/(calculations!$C$41*calculations!$C$42))</f>
        <v>3.1469425261818263E-7</v>
      </c>
      <c r="C3254" s="14">
        <f t="shared" si="53"/>
        <v>1.7349773206302591E-7</v>
      </c>
    </row>
    <row r="3255" spans="1:3">
      <c r="A3255">
        <f>calculations!$C$39/fugacity!B3255</f>
        <v>4.8792717366847016E-7</v>
      </c>
      <c r="B3255">
        <f>EXP(calculations!$C$44)*EXP(-calculations!$C$43*(fugacity!A3255-1000)/(calculations!$C$41*calculations!$C$42))</f>
        <v>3.1465211961106025E-7</v>
      </c>
      <c r="C3255" s="14">
        <f t="shared" si="53"/>
        <v>1.7327505405740991E-7</v>
      </c>
    </row>
    <row r="3256" spans="1:3">
      <c r="A3256">
        <f>calculations!$C$39/fugacity!B3256</f>
        <v>4.8766264978398166E-7</v>
      </c>
      <c r="B3256">
        <f>EXP(calculations!$C$44)*EXP(-calculations!$C$43*(fugacity!A3256-1000)/(calculations!$C$41*calculations!$C$42))</f>
        <v>3.146099922449379E-7</v>
      </c>
      <c r="C3256" s="14">
        <f t="shared" si="53"/>
        <v>1.7305265753904375E-7</v>
      </c>
    </row>
    <row r="3257" spans="1:3">
      <c r="A3257">
        <f>calculations!$C$39/fugacity!B3257</f>
        <v>4.8739769879435597E-7</v>
      </c>
      <c r="B3257">
        <f>EXP(calculations!$C$44)*EXP(-calculations!$C$43*(fugacity!A3257-1000)/(calculations!$C$41*calculations!$C$42))</f>
        <v>3.145678705190603E-7</v>
      </c>
      <c r="C3257" s="14">
        <f t="shared" si="53"/>
        <v>1.7282982827529567E-7</v>
      </c>
    </row>
    <row r="3258" spans="1:3">
      <c r="A3258">
        <f>calculations!$C$39/fugacity!B3258</f>
        <v>4.871337485400413E-7</v>
      </c>
      <c r="B3258">
        <f>EXP(calculations!$C$44)*EXP(-calculations!$C$43*(fugacity!A3258-1000)/(calculations!$C$41*calculations!$C$42))</f>
        <v>3.1452575443267242E-7</v>
      </c>
      <c r="C3258" s="14">
        <f t="shared" si="53"/>
        <v>1.7260799410736887E-7</v>
      </c>
    </row>
    <row r="3259" spans="1:3">
      <c r="A3259">
        <f>calculations!$C$39/fugacity!B3259</f>
        <v>4.8686937179546538E-7</v>
      </c>
      <c r="B3259">
        <f>EXP(calculations!$C$44)*EXP(-calculations!$C$43*(fugacity!A3259-1000)/(calculations!$C$41*calculations!$C$42))</f>
        <v>3.1448364398501904E-7</v>
      </c>
      <c r="C3259" s="14">
        <f t="shared" si="53"/>
        <v>1.7238572781044635E-7</v>
      </c>
    </row>
    <row r="3260" spans="1:3">
      <c r="A3260">
        <f>calculations!$C$39/fugacity!B3260</f>
        <v>4.8660528185980178E-7</v>
      </c>
      <c r="B3260">
        <f>EXP(calculations!$C$44)*EXP(-calculations!$C$43*(fugacity!A3260-1000)/(calculations!$C$41*calculations!$C$42))</f>
        <v>3.1444153917534538E-7</v>
      </c>
      <c r="C3260" s="14">
        <f t="shared" si="53"/>
        <v>1.721637426844564E-7</v>
      </c>
    </row>
    <row r="3261" spans="1:3">
      <c r="A3261">
        <f>calculations!$C$39/fugacity!B3261</f>
        <v>4.863414782665868E-7</v>
      </c>
      <c r="B3261">
        <f>EXP(calculations!$C$44)*EXP(-calculations!$C$43*(fugacity!A3261-1000)/(calculations!$C$41*calculations!$C$42))</f>
        <v>3.1439944000289647E-7</v>
      </c>
      <c r="C3261" s="14">
        <f t="shared" si="53"/>
        <v>1.7194203826369033E-7</v>
      </c>
    </row>
    <row r="3262" spans="1:3">
      <c r="A3262">
        <f>calculations!$C$39/fugacity!B3262</f>
        <v>4.8607796055036768E-7</v>
      </c>
      <c r="B3262">
        <f>EXP(calculations!$C$44)*EXP(-calculations!$C$43*(fugacity!A3262-1000)/(calculations!$C$41*calculations!$C$42))</f>
        <v>3.1435734646691767E-7</v>
      </c>
      <c r="C3262" s="14">
        <f t="shared" ref="C3262:C3325" si="54">A3262-B3262</f>
        <v>1.7172061408345001E-7</v>
      </c>
    </row>
    <row r="3263" spans="1:3">
      <c r="A3263">
        <f>calculations!$C$39/fugacity!B3263</f>
        <v>4.858140191109376E-7</v>
      </c>
      <c r="B3263">
        <f>EXP(calculations!$C$44)*EXP(-calculations!$C$43*(fugacity!A3263-1000)/(calculations!$C$41*calculations!$C$42))</f>
        <v>3.1431525856665427E-7</v>
      </c>
      <c r="C3263" s="14">
        <f t="shared" si="54"/>
        <v>1.7149876054428333E-7</v>
      </c>
    </row>
    <row r="3264" spans="1:3">
      <c r="A3264">
        <f>calculations!$C$39/fugacity!B3264</f>
        <v>4.8555107252381452E-7</v>
      </c>
      <c r="B3264">
        <f>EXP(calculations!$C$44)*EXP(-calculations!$C$43*(fugacity!A3264-1000)/(calculations!$C$41*calculations!$C$42))</f>
        <v>3.1427317630135172E-7</v>
      </c>
      <c r="C3264" s="14">
        <f t="shared" si="54"/>
        <v>1.712778962224628E-7</v>
      </c>
    </row>
    <row r="3265" spans="1:3">
      <c r="A3265">
        <f>calculations!$C$39/fugacity!B3265</f>
        <v>4.8528770282204188E-7</v>
      </c>
      <c r="B3265">
        <f>EXP(calculations!$C$44)*EXP(-calculations!$C$43*(fugacity!A3265-1000)/(calculations!$C$41*calculations!$C$42))</f>
        <v>3.1423109967025557E-7</v>
      </c>
      <c r="C3265" s="14">
        <f t="shared" si="54"/>
        <v>1.710566031517863E-7</v>
      </c>
    </row>
    <row r="3266" spans="1:3">
      <c r="A3266">
        <f>calculations!$C$39/fugacity!B3266</f>
        <v>4.8502532550928923E-7</v>
      </c>
      <c r="B3266">
        <f>EXP(calculations!$C$44)*EXP(-calculations!$C$43*(fugacity!A3266-1000)/(calculations!$C$41*calculations!$C$42))</f>
        <v>3.1418902867261161E-7</v>
      </c>
      <c r="C3266" s="14">
        <f t="shared" si="54"/>
        <v>1.7083629683667762E-7</v>
      </c>
    </row>
    <row r="3267" spans="1:3">
      <c r="A3267">
        <f>calculations!$C$39/fugacity!B3267</f>
        <v>4.8476252568947657E-7</v>
      </c>
      <c r="B3267">
        <f>EXP(calculations!$C$44)*EXP(-calculations!$C$43*(fugacity!A3267-1000)/(calculations!$C$41*calculations!$C$42))</f>
        <v>3.1414696330766549E-7</v>
      </c>
      <c r="C3267" s="14">
        <f t="shared" si="54"/>
        <v>1.7061556238181108E-7</v>
      </c>
    </row>
    <row r="3268" spans="1:3">
      <c r="A3268">
        <f>calculations!$C$39/fugacity!B3268</f>
        <v>4.8450001049952277E-7</v>
      </c>
      <c r="B3268">
        <f>EXP(calculations!$C$44)*EXP(-calculations!$C$43*(fugacity!A3268-1000)/(calculations!$C$41*calculations!$C$42))</f>
        <v>3.1410490357466308E-7</v>
      </c>
      <c r="C3268" s="14">
        <f t="shared" si="54"/>
        <v>1.7039510692485968E-7</v>
      </c>
    </row>
    <row r="3269" spans="1:3">
      <c r="A3269">
        <f>calculations!$C$39/fugacity!B3269</f>
        <v>4.8423777947726812E-7</v>
      </c>
      <c r="B3269">
        <f>EXP(calculations!$C$44)*EXP(-calculations!$C$43*(fugacity!A3269-1000)/(calculations!$C$41*calculations!$C$42))</f>
        <v>3.1406284947285033E-7</v>
      </c>
      <c r="C3269" s="14">
        <f t="shared" si="54"/>
        <v>1.7017493000441779E-7</v>
      </c>
    </row>
    <row r="3270" spans="1:3">
      <c r="A3270">
        <f>calculations!$C$39/fugacity!B3270</f>
        <v>4.8397512838403916E-7</v>
      </c>
      <c r="B3270">
        <f>EXP(calculations!$C$44)*EXP(-calculations!$C$43*(fugacity!A3270-1000)/(calculations!$C$41*calculations!$C$42))</f>
        <v>3.1402080100147336E-7</v>
      </c>
      <c r="C3270" s="14">
        <f t="shared" si="54"/>
        <v>1.699543273825658E-7</v>
      </c>
    </row>
    <row r="3271" spans="1:3">
      <c r="A3271">
        <f>calculations!$C$39/fugacity!B3271</f>
        <v>4.8371346507549706E-7</v>
      </c>
      <c r="B3271">
        <f>EXP(calculations!$C$44)*EXP(-calculations!$C$43*(fugacity!A3271-1000)/(calculations!$C$41*calculations!$C$42))</f>
        <v>3.1397875815977832E-7</v>
      </c>
      <c r="C3271" s="14">
        <f t="shared" si="54"/>
        <v>1.6973470691571874E-7</v>
      </c>
    </row>
    <row r="3272" spans="1:3">
      <c r="A3272">
        <f>calculations!$C$39/fugacity!B3272</f>
        <v>4.834513822978164E-7</v>
      </c>
      <c r="B3272">
        <f>EXP(calculations!$C$44)*EXP(-calculations!$C$43*(fugacity!A3272-1000)/(calculations!$C$41*calculations!$C$42))</f>
        <v>3.1393672094701145E-7</v>
      </c>
      <c r="C3272" s="14">
        <f t="shared" si="54"/>
        <v>1.6951466135080495E-7</v>
      </c>
    </row>
    <row r="3273" spans="1:3">
      <c r="A3273">
        <f>calculations!$C$39/fugacity!B3273</f>
        <v>4.831902848613838E-7</v>
      </c>
      <c r="B3273">
        <f>EXP(calculations!$C$44)*EXP(-calculations!$C$43*(fugacity!A3273-1000)/(calculations!$C$41*calculations!$C$42))</f>
        <v>3.1389468936241912E-7</v>
      </c>
      <c r="C3273" s="14">
        <f t="shared" si="54"/>
        <v>1.6929559549896469E-7</v>
      </c>
    </row>
    <row r="3274" spans="1:3">
      <c r="A3274">
        <f>calculations!$C$39/fugacity!B3274</f>
        <v>4.829287685566921E-7</v>
      </c>
      <c r="B3274">
        <f>EXP(calculations!$C$44)*EXP(-calculations!$C$43*(fugacity!A3274-1000)/(calculations!$C$41*calculations!$C$42))</f>
        <v>3.1385266340524787E-7</v>
      </c>
      <c r="C3274" s="14">
        <f t="shared" si="54"/>
        <v>1.6907610515144423E-7</v>
      </c>
    </row>
    <row r="3275" spans="1:3">
      <c r="A3275">
        <f>calculations!$C$39/fugacity!B3275</f>
        <v>4.8266753517897449E-7</v>
      </c>
      <c r="B3275">
        <f>EXP(calculations!$C$44)*EXP(-calculations!$C$43*(fugacity!A3275-1000)/(calculations!$C$41*calculations!$C$42))</f>
        <v>3.1381064307474412E-7</v>
      </c>
      <c r="C3275" s="14">
        <f t="shared" si="54"/>
        <v>1.6885689210423036E-7</v>
      </c>
    </row>
    <row r="3276" spans="1:3">
      <c r="A3276">
        <f>calculations!$C$39/fugacity!B3276</f>
        <v>4.8240658426934344E-7</v>
      </c>
      <c r="B3276">
        <f>EXP(calculations!$C$44)*EXP(-calculations!$C$43*(fugacity!A3276-1000)/(calculations!$C$41*calculations!$C$42))</f>
        <v>3.137686283701547E-7</v>
      </c>
      <c r="C3276" s="14">
        <f t="shared" si="54"/>
        <v>1.6863795589918874E-7</v>
      </c>
    </row>
    <row r="3277" spans="1:3">
      <c r="A3277">
        <f>calculations!$C$39/fugacity!B3277</f>
        <v>4.8214521690430171E-7</v>
      </c>
      <c r="B3277">
        <f>EXP(calculations!$C$44)*EXP(-calculations!$C$43*(fugacity!A3277-1000)/(calculations!$C$41*calculations!$C$42))</f>
        <v>3.1372661929072633E-7</v>
      </c>
      <c r="C3277" s="14">
        <f t="shared" si="54"/>
        <v>1.6841859761357538E-7</v>
      </c>
    </row>
    <row r="3278" spans="1:3">
      <c r="A3278">
        <f>calculations!$C$39/fugacity!B3278</f>
        <v>4.8188483031236682E-7</v>
      </c>
      <c r="B3278">
        <f>EXP(calculations!$C$44)*EXP(-calculations!$C$43*(fugacity!A3278-1000)/(calculations!$C$41*calculations!$C$42))</f>
        <v>3.1368461583570584E-7</v>
      </c>
      <c r="C3278" s="14">
        <f t="shared" si="54"/>
        <v>1.6820021447666098E-7</v>
      </c>
    </row>
    <row r="3279" spans="1:3">
      <c r="A3279">
        <f>calculations!$C$39/fugacity!B3279</f>
        <v>4.8162402786021245E-7</v>
      </c>
      <c r="B3279">
        <f>EXP(calculations!$C$44)*EXP(-calculations!$C$43*(fugacity!A3279-1000)/(calculations!$C$41*calculations!$C$42))</f>
        <v>3.1364261800434021E-7</v>
      </c>
      <c r="C3279" s="14">
        <f t="shared" si="54"/>
        <v>1.6798140985587224E-7</v>
      </c>
    </row>
    <row r="3280" spans="1:3">
      <c r="A3280">
        <f>calculations!$C$39/fugacity!B3280</f>
        <v>4.8136420375740862E-7</v>
      </c>
      <c r="B3280">
        <f>EXP(calculations!$C$44)*EXP(-calculations!$C$43*(fugacity!A3280-1000)/(calculations!$C$41*calculations!$C$42))</f>
        <v>3.1360062579587654E-7</v>
      </c>
      <c r="C3280" s="14">
        <f t="shared" si="54"/>
        <v>1.6776357796153208E-7</v>
      </c>
    </row>
    <row r="3281" spans="1:3">
      <c r="A3281">
        <f>calculations!$C$39/fugacity!B3281</f>
        <v>4.8110396438863578E-7</v>
      </c>
      <c r="B3281">
        <f>EXP(calculations!$C$44)*EXP(-calculations!$C$43*(fugacity!A3281-1000)/(calculations!$C$41*calculations!$C$42))</f>
        <v>3.1355863920956198E-7</v>
      </c>
      <c r="C3281" s="14">
        <f t="shared" si="54"/>
        <v>1.675453251790738E-7</v>
      </c>
    </row>
    <row r="3282" spans="1:3">
      <c r="A3282">
        <f>calculations!$C$39/fugacity!B3282</f>
        <v>4.8084400625363341E-7</v>
      </c>
      <c r="B3282">
        <f>EXP(calculations!$C$44)*EXP(-calculations!$C$43*(fugacity!A3282-1000)/(calculations!$C$41*calculations!$C$42))</f>
        <v>3.1351665824464389E-7</v>
      </c>
      <c r="C3282" s="14">
        <f t="shared" si="54"/>
        <v>1.6732734800898953E-7</v>
      </c>
    </row>
    <row r="3283" spans="1:3">
      <c r="A3283">
        <f>calculations!$C$39/fugacity!B3283</f>
        <v>4.8058432889676501E-7</v>
      </c>
      <c r="B3283">
        <f>EXP(calculations!$C$44)*EXP(-calculations!$C$43*(fugacity!A3283-1000)/(calculations!$C$41*calculations!$C$42))</f>
        <v>3.1347468290036956E-7</v>
      </c>
      <c r="C3283" s="14">
        <f t="shared" si="54"/>
        <v>1.6710964599639546E-7</v>
      </c>
    </row>
    <row r="3284" spans="1:3">
      <c r="A3284">
        <f>calculations!$C$39/fugacity!B3284</f>
        <v>4.8032493186337771E-7</v>
      </c>
      <c r="B3284">
        <f>EXP(calculations!$C$44)*EXP(-calculations!$C$43*(fugacity!A3284-1000)/(calculations!$C$41*calculations!$C$42))</f>
        <v>3.1343271317598646E-7</v>
      </c>
      <c r="C3284" s="14">
        <f t="shared" si="54"/>
        <v>1.6689221868739125E-7</v>
      </c>
    </row>
    <row r="3285" spans="1:3">
      <c r="A3285">
        <f>calculations!$C$39/fugacity!B3285</f>
        <v>4.8006512224791159E-7</v>
      </c>
      <c r="B3285">
        <f>EXP(calculations!$C$44)*EXP(-calculations!$C$43*(fugacity!A3285-1000)/(calculations!$C$41*calculations!$C$42))</f>
        <v>3.1339074907074217E-7</v>
      </c>
      <c r="C3285" s="14">
        <f t="shared" si="54"/>
        <v>1.6667437317716941E-7</v>
      </c>
    </row>
    <row r="3286" spans="1:3">
      <c r="A3286">
        <f>calculations!$C$39/fugacity!B3286</f>
        <v>4.7980628524794812E-7</v>
      </c>
      <c r="B3286">
        <f>EXP(calculations!$C$44)*EXP(-calculations!$C$43*(fugacity!A3286-1000)/(calculations!$C$41*calculations!$C$42))</f>
        <v>3.1334879058388442E-7</v>
      </c>
      <c r="C3286" s="14">
        <f t="shared" si="54"/>
        <v>1.664574946640637E-7</v>
      </c>
    </row>
    <row r="3287" spans="1:3">
      <c r="A3287">
        <f>calculations!$C$39/fugacity!B3287</f>
        <v>4.7954703625407026E-7</v>
      </c>
      <c r="B3287">
        <f>EXP(calculations!$C$44)*EXP(-calculations!$C$43*(fugacity!A3287-1000)/(calculations!$C$41*calculations!$C$42))</f>
        <v>3.1330683771466103E-7</v>
      </c>
      <c r="C3287" s="14">
        <f t="shared" si="54"/>
        <v>1.6624019853940923E-7</v>
      </c>
    </row>
    <row r="3288" spans="1:3">
      <c r="A3288">
        <f>calculations!$C$39/fugacity!B3288</f>
        <v>4.792880672638005E-7</v>
      </c>
      <c r="B3288">
        <f>EXP(calculations!$C$44)*EXP(-calculations!$C$43*(fugacity!A3288-1000)/(calculations!$C$41*calculations!$C$42))</f>
        <v>3.1326489046231973E-7</v>
      </c>
      <c r="C3288" s="14">
        <f t="shared" si="54"/>
        <v>1.6602317680148077E-7</v>
      </c>
    </row>
    <row r="3289" spans="1:3">
      <c r="A3289">
        <f>calculations!$C$39/fugacity!B3289</f>
        <v>4.7902937782375387E-7</v>
      </c>
      <c r="B3289">
        <f>EXP(calculations!$C$44)*EXP(-calculations!$C$43*(fugacity!A3289-1000)/(calculations!$C$41*calculations!$C$42))</f>
        <v>3.1322294882610863E-7</v>
      </c>
      <c r="C3289" s="14">
        <f t="shared" si="54"/>
        <v>1.6580642899764524E-7</v>
      </c>
    </row>
    <row r="3290" spans="1:3">
      <c r="A3290">
        <f>calculations!$C$39/fugacity!B3290</f>
        <v>4.7877096748152384E-7</v>
      </c>
      <c r="B3290">
        <f>EXP(calculations!$C$44)*EXP(-calculations!$C$43*(fugacity!A3290-1000)/(calculations!$C$41*calculations!$C$42))</f>
        <v>3.1318101280527578E-7</v>
      </c>
      <c r="C3290" s="14">
        <f t="shared" si="54"/>
        <v>1.6558995467624806E-7</v>
      </c>
    </row>
    <row r="3291" spans="1:3">
      <c r="A3291">
        <f>calculations!$C$39/fugacity!B3291</f>
        <v>4.7851283578567973E-7</v>
      </c>
      <c r="B3291">
        <f>EXP(calculations!$C$44)*EXP(-calculations!$C$43*(fugacity!A3291-1000)/(calculations!$C$41*calculations!$C$42))</f>
        <v>3.1313908239906932E-7</v>
      </c>
      <c r="C3291" s="14">
        <f t="shared" si="54"/>
        <v>1.6537375338661041E-7</v>
      </c>
    </row>
    <row r="3292" spans="1:3">
      <c r="A3292">
        <f>calculations!$C$39/fugacity!B3292</f>
        <v>4.7825498228576362E-7</v>
      </c>
      <c r="B3292">
        <f>EXP(calculations!$C$44)*EXP(-calculations!$C$43*(fugacity!A3292-1000)/(calculations!$C$41*calculations!$C$42))</f>
        <v>3.1309715760673756E-7</v>
      </c>
      <c r="C3292" s="14">
        <f t="shared" si="54"/>
        <v>1.6515782467902605E-7</v>
      </c>
    </row>
    <row r="3293" spans="1:3">
      <c r="A3293">
        <f>calculations!$C$39/fugacity!B3293</f>
        <v>4.7799672003452779E-7</v>
      </c>
      <c r="B3293">
        <f>EXP(calculations!$C$44)*EXP(-calculations!$C$43*(fugacity!A3293-1000)/(calculations!$C$41*calculations!$C$42))</f>
        <v>3.1305523842752888E-7</v>
      </c>
      <c r="C3293" s="14">
        <f t="shared" si="54"/>
        <v>1.6494148160699892E-7</v>
      </c>
    </row>
    <row r="3294" spans="1:3">
      <c r="A3294">
        <f>calculations!$C$39/fugacity!B3294</f>
        <v>4.7773942231783584E-7</v>
      </c>
      <c r="B3294">
        <f>EXP(calculations!$C$44)*EXP(-calculations!$C$43*(fugacity!A3294-1000)/(calculations!$C$41*calculations!$C$42))</f>
        <v>3.1301332486069173E-7</v>
      </c>
      <c r="C3294" s="14">
        <f t="shared" si="54"/>
        <v>1.647260974571441E-7</v>
      </c>
    </row>
    <row r="3295" spans="1:3">
      <c r="A3295">
        <f>calculations!$C$39/fugacity!B3295</f>
        <v>4.7748171643105606E-7</v>
      </c>
      <c r="B3295">
        <f>EXP(calculations!$C$44)*EXP(-calculations!$C$43*(fugacity!A3295-1000)/(calculations!$C$41*calculations!$C$42))</f>
        <v>3.1297141690547476E-7</v>
      </c>
      <c r="C3295" s="14">
        <f t="shared" si="54"/>
        <v>1.645102995255813E-7</v>
      </c>
    </row>
    <row r="3296" spans="1:3">
      <c r="A3296">
        <f>calculations!$C$39/fugacity!B3296</f>
        <v>4.7722428842177886E-7</v>
      </c>
      <c r="B3296">
        <f>EXP(calculations!$C$44)*EXP(-calculations!$C$43*(fugacity!A3296-1000)/(calculations!$C$41*calculations!$C$42))</f>
        <v>3.1292951456112668E-7</v>
      </c>
      <c r="C3296" s="14">
        <f t="shared" si="54"/>
        <v>1.6429477386065218E-7</v>
      </c>
    </row>
    <row r="3297" spans="1:3">
      <c r="A3297">
        <f>calculations!$C$39/fugacity!B3297</f>
        <v>4.7696713784080414E-7</v>
      </c>
      <c r="B3297">
        <f>EXP(calculations!$C$44)*EXP(-calculations!$C$43*(fugacity!A3297-1000)/(calculations!$C$41*calculations!$C$42))</f>
        <v>3.128876178268962E-7</v>
      </c>
      <c r="C3297" s="14">
        <f t="shared" si="54"/>
        <v>1.6407952001390794E-7</v>
      </c>
    </row>
    <row r="3298" spans="1:3">
      <c r="A3298">
        <f>calculations!$C$39/fugacity!B3298</f>
        <v>4.7671026423989978E-7</v>
      </c>
      <c r="B3298">
        <f>EXP(calculations!$C$44)*EXP(-calculations!$C$43*(fugacity!A3298-1000)/(calculations!$C$41*calculations!$C$42))</f>
        <v>3.1284572670203224E-7</v>
      </c>
      <c r="C3298" s="14">
        <f t="shared" si="54"/>
        <v>1.6386453753786754E-7</v>
      </c>
    </row>
    <row r="3299" spans="1:3">
      <c r="A3299">
        <f>calculations!$C$39/fugacity!B3299</f>
        <v>4.7645298510109829E-7</v>
      </c>
      <c r="B3299">
        <f>EXP(calculations!$C$44)*EXP(-calculations!$C$43*(fugacity!A3299-1000)/(calculations!$C$41*calculations!$C$42))</f>
        <v>3.1280384118578376E-7</v>
      </c>
      <c r="C3299" s="14">
        <f t="shared" si="54"/>
        <v>1.6364914391531452E-7</v>
      </c>
    </row>
    <row r="3300" spans="1:3">
      <c r="A3300">
        <f>calculations!$C$39/fugacity!B3300</f>
        <v>4.7619666485317432E-7</v>
      </c>
      <c r="B3300">
        <f>EXP(calculations!$C$44)*EXP(-calculations!$C$43*(fugacity!A3300-1000)/(calculations!$C$41*calculations!$C$42))</f>
        <v>3.1276196127739987E-7</v>
      </c>
      <c r="C3300" s="14">
        <f t="shared" si="54"/>
        <v>1.6343470357577445E-7</v>
      </c>
    </row>
    <row r="3301" spans="1:3">
      <c r="A3301">
        <f>calculations!$C$39/fugacity!B3301</f>
        <v>4.7593993964264072E-7</v>
      </c>
      <c r="B3301">
        <f>EXP(calculations!$C$44)*EXP(-calculations!$C$43*(fugacity!A3301-1000)/(calculations!$C$41*calculations!$C$42))</f>
        <v>3.1272008697612972E-7</v>
      </c>
      <c r="C3301" s="14">
        <f t="shared" si="54"/>
        <v>1.63219852666511E-7</v>
      </c>
    </row>
    <row r="3302" spans="1:3">
      <c r="A3302">
        <f>calculations!$C$39/fugacity!B3302</f>
        <v>4.7568417096158496E-7</v>
      </c>
      <c r="B3302">
        <f>EXP(calculations!$C$44)*EXP(-calculations!$C$43*(fugacity!A3302-1000)/(calculations!$C$41*calculations!$C$42))</f>
        <v>3.1267821828122268E-7</v>
      </c>
      <c r="C3302" s="14">
        <f t="shared" si="54"/>
        <v>1.6300595268036228E-7</v>
      </c>
    </row>
    <row r="3303" spans="1:3">
      <c r="A3303">
        <f>calculations!$C$39/fugacity!B3303</f>
        <v>4.7542799789231163E-7</v>
      </c>
      <c r="B3303">
        <f>EXP(calculations!$C$44)*EXP(-calculations!$C$43*(fugacity!A3303-1000)/(calculations!$C$41*calculations!$C$42))</f>
        <v>3.1263635519192807E-7</v>
      </c>
      <c r="C3303" s="14">
        <f t="shared" si="54"/>
        <v>1.6279164270038356E-7</v>
      </c>
    </row>
    <row r="3304" spans="1:3">
      <c r="A3304">
        <f>calculations!$C$39/fugacity!B3304</f>
        <v>4.7517210059138721E-7</v>
      </c>
      <c r="B3304">
        <f>EXP(calculations!$C$44)*EXP(-calculations!$C$43*(fugacity!A3304-1000)/(calculations!$C$41*calculations!$C$42))</f>
        <v>3.1259449770749542E-7</v>
      </c>
      <c r="C3304" s="14">
        <f t="shared" si="54"/>
        <v>1.625776028838918E-7</v>
      </c>
    </row>
    <row r="3305" spans="1:3">
      <c r="A3305">
        <f>calculations!$C$39/fugacity!B3305</f>
        <v>4.7491647861375738E-7</v>
      </c>
      <c r="B3305">
        <f>EXP(calculations!$C$44)*EXP(-calculations!$C$43*(fugacity!A3305-1000)/(calculations!$C$41*calculations!$C$42))</f>
        <v>3.1255264582717425E-7</v>
      </c>
      <c r="C3305" s="14">
        <f t="shared" si="54"/>
        <v>1.6236383278658313E-7</v>
      </c>
    </row>
    <row r="3306" spans="1:3">
      <c r="A3306">
        <f>calculations!$C$39/fugacity!B3306</f>
        <v>4.7466045456720147E-7</v>
      </c>
      <c r="B3306">
        <f>EXP(calculations!$C$44)*EXP(-calculations!$C$43*(fugacity!A3306-1000)/(calculations!$C$41*calculations!$C$42))</f>
        <v>3.1251079955021431E-7</v>
      </c>
      <c r="C3306" s="14">
        <f t="shared" si="54"/>
        <v>1.6214965501698716E-7</v>
      </c>
    </row>
    <row r="3307" spans="1:3">
      <c r="A3307">
        <f>calculations!$C$39/fugacity!B3307</f>
        <v>4.7440538263218304E-7</v>
      </c>
      <c r="B3307">
        <f>EXP(calculations!$C$44)*EXP(-calculations!$C$43*(fugacity!A3307-1000)/(calculations!$C$41*calculations!$C$42))</f>
        <v>3.1246895887586544E-7</v>
      </c>
      <c r="C3307" s="14">
        <f t="shared" si="54"/>
        <v>1.619364237563176E-7</v>
      </c>
    </row>
    <row r="3308" spans="1:3">
      <c r="A3308">
        <f>calculations!$C$39/fugacity!B3308</f>
        <v>4.7414990919720423E-7</v>
      </c>
      <c r="B3308">
        <f>EXP(calculations!$C$44)*EXP(-calculations!$C$43*(fugacity!A3308-1000)/(calculations!$C$41*calculations!$C$42))</f>
        <v>3.1242712380337744E-7</v>
      </c>
      <c r="C3308" s="14">
        <f t="shared" si="54"/>
        <v>1.6172278539382679E-7</v>
      </c>
    </row>
    <row r="3309" spans="1:3">
      <c r="A3309">
        <f>calculations!$C$39/fugacity!B3309</f>
        <v>4.7389471076563118E-7</v>
      </c>
      <c r="B3309">
        <f>EXP(calculations!$C$44)*EXP(-calculations!$C$43*(fugacity!A3309-1000)/(calculations!$C$41*calculations!$C$42))</f>
        <v>3.1238529433200032E-7</v>
      </c>
      <c r="C3309" s="14">
        <f t="shared" si="54"/>
        <v>1.6150941643363086E-7</v>
      </c>
    </row>
    <row r="3310" spans="1:3">
      <c r="A3310">
        <f>calculations!$C$39/fugacity!B3310</f>
        <v>4.7364046093361657E-7</v>
      </c>
      <c r="B3310">
        <f>EXP(calculations!$C$44)*EXP(-calculations!$C$43*(fugacity!A3310-1000)/(calculations!$C$41*calculations!$C$42))</f>
        <v>3.1234347046098423E-7</v>
      </c>
      <c r="C3310" s="14">
        <f t="shared" si="54"/>
        <v>1.6129699047263235E-7</v>
      </c>
    </row>
    <row r="3311" spans="1:3">
      <c r="A3311">
        <f>calculations!$C$39/fugacity!B3311</f>
        <v>4.7338581045381397E-7</v>
      </c>
      <c r="B3311">
        <f>EXP(calculations!$C$44)*EXP(-calculations!$C$43*(fugacity!A3311-1000)/(calculations!$C$41*calculations!$C$42))</f>
        <v>3.1230165218957928E-7</v>
      </c>
      <c r="C3311" s="14">
        <f t="shared" si="54"/>
        <v>1.6108415826423469E-7</v>
      </c>
    </row>
    <row r="3312" spans="1:3">
      <c r="A3312">
        <f>calculations!$C$39/fugacity!B3312</f>
        <v>4.7313076105810859E-7</v>
      </c>
      <c r="B3312">
        <f>EXP(calculations!$C$44)*EXP(-calculations!$C$43*(fugacity!A3312-1000)/(calculations!$C$41*calculations!$C$42))</f>
        <v>3.1225983951703581E-7</v>
      </c>
      <c r="C3312" s="14">
        <f t="shared" si="54"/>
        <v>1.6087092154107278E-7</v>
      </c>
    </row>
    <row r="3313" spans="1:3">
      <c r="A3313">
        <f>calculations!$C$39/fugacity!B3313</f>
        <v>4.7287665821168273E-7</v>
      </c>
      <c r="B3313">
        <f>EXP(calculations!$C$44)*EXP(-calculations!$C$43*(fugacity!A3313-1000)/(calculations!$C$41*calculations!$C$42))</f>
        <v>3.1221803244260424E-7</v>
      </c>
      <c r="C3313" s="14">
        <f t="shared" si="54"/>
        <v>1.6065862576907849E-7</v>
      </c>
    </row>
    <row r="3314" spans="1:3">
      <c r="A3314">
        <f>calculations!$C$39/fugacity!B3314</f>
        <v>4.7262282815917781E-7</v>
      </c>
      <c r="B3314">
        <f>EXP(calculations!$C$44)*EXP(-calculations!$C$43*(fugacity!A3314-1000)/(calculations!$C$41*calculations!$C$42))</f>
        <v>3.1217623096553499E-7</v>
      </c>
      <c r="C3314" s="14">
        <f t="shared" si="54"/>
        <v>1.6044659719364282E-7</v>
      </c>
    </row>
    <row r="3315" spans="1:3">
      <c r="A3315">
        <f>calculations!$C$39/fugacity!B3315</f>
        <v>4.7236860003480251E-7</v>
      </c>
      <c r="B3315">
        <f>EXP(calculations!$C$44)*EXP(-calculations!$C$43*(fugacity!A3315-1000)/(calculations!$C$41*calculations!$C$42))</f>
        <v>3.1213443508507871E-7</v>
      </c>
      <c r="C3315" s="14">
        <f t="shared" si="54"/>
        <v>1.602341649497238E-7</v>
      </c>
    </row>
    <row r="3316" spans="1:3">
      <c r="A3316">
        <f>calculations!$C$39/fugacity!B3316</f>
        <v>4.7211464526663419E-7</v>
      </c>
      <c r="B3316">
        <f>EXP(calculations!$C$44)*EXP(-calculations!$C$43*(fugacity!A3316-1000)/(calculations!$C$41*calculations!$C$42))</f>
        <v>3.1209264480048604E-7</v>
      </c>
      <c r="C3316" s="14">
        <f t="shared" si="54"/>
        <v>1.6002200046614815E-7</v>
      </c>
    </row>
    <row r="3317" spans="1:3">
      <c r="A3317">
        <f>calculations!$C$39/fugacity!B3317</f>
        <v>4.7186163240057049E-7</v>
      </c>
      <c r="B3317">
        <f>EXP(calculations!$C$44)*EXP(-calculations!$C$43*(fugacity!A3317-1000)/(calculations!$C$41*calculations!$C$42))</f>
        <v>3.1205086011100789E-7</v>
      </c>
      <c r="C3317" s="14">
        <f t="shared" si="54"/>
        <v>1.598107722895626E-7</v>
      </c>
    </row>
    <row r="3318" spans="1:3">
      <c r="A3318">
        <f>calculations!$C$39/fugacity!B3318</f>
        <v>4.7160822230546166E-7</v>
      </c>
      <c r="B3318">
        <f>EXP(calculations!$C$44)*EXP(-calculations!$C$43*(fugacity!A3318-1000)/(calculations!$C$41*calculations!$C$42))</f>
        <v>3.1200908101589505E-7</v>
      </c>
      <c r="C3318" s="14">
        <f t="shared" si="54"/>
        <v>1.5959914128956661E-7</v>
      </c>
    </row>
    <row r="3319" spans="1:3">
      <c r="A3319">
        <f>calculations!$C$39/fugacity!B3319</f>
        <v>4.7135441669761784E-7</v>
      </c>
      <c r="B3319">
        <f>EXP(calculations!$C$44)*EXP(-calculations!$C$43*(fugacity!A3319-1000)/(calculations!$C$41*calculations!$C$42))</f>
        <v>3.1196730751439854E-7</v>
      </c>
      <c r="C3319" s="14">
        <f t="shared" si="54"/>
        <v>1.5938710918321931E-7</v>
      </c>
    </row>
    <row r="3320" spans="1:3">
      <c r="A3320">
        <f>calculations!$C$39/fugacity!B3320</f>
        <v>4.7110155095724712E-7</v>
      </c>
      <c r="B3320">
        <f>EXP(calculations!$C$44)*EXP(-calculations!$C$43*(fugacity!A3320-1000)/(calculations!$C$41*calculations!$C$42))</f>
        <v>3.1192553960576941E-7</v>
      </c>
      <c r="C3320" s="14">
        <f t="shared" si="54"/>
        <v>1.5917601135147771E-7</v>
      </c>
    </row>
    <row r="3321" spans="1:3">
      <c r="A3321">
        <f>calculations!$C$39/fugacity!B3321</f>
        <v>4.7084895637928223E-7</v>
      </c>
      <c r="B3321">
        <f>EXP(calculations!$C$44)*EXP(-calculations!$C$43*(fugacity!A3321-1000)/(calculations!$C$41*calculations!$C$42))</f>
        <v>3.1188377728925895E-7</v>
      </c>
      <c r="C3321" s="14">
        <f t="shared" si="54"/>
        <v>1.5896517909002328E-7</v>
      </c>
    </row>
    <row r="3322" spans="1:3">
      <c r="A3322">
        <f>calculations!$C$39/fugacity!B3322</f>
        <v>4.7059596712335825E-7</v>
      </c>
      <c r="B3322">
        <f>EXP(calculations!$C$44)*EXP(-calculations!$C$43*(fugacity!A3322-1000)/(calculations!$C$41*calculations!$C$42))</f>
        <v>3.1184202056411848E-7</v>
      </c>
      <c r="C3322" s="14">
        <f t="shared" si="54"/>
        <v>1.5875394655923977E-7</v>
      </c>
    </row>
    <row r="3323" spans="1:3">
      <c r="A3323">
        <f>calculations!$C$39/fugacity!B3323</f>
        <v>4.7034324958596235E-7</v>
      </c>
      <c r="B3323">
        <f>EXP(calculations!$C$44)*EXP(-calculations!$C$43*(fugacity!A3323-1000)/(calculations!$C$41*calculations!$C$42))</f>
        <v>3.1180026942959922E-7</v>
      </c>
      <c r="C3323" s="14">
        <f t="shared" si="54"/>
        <v>1.5854298015636313E-7</v>
      </c>
    </row>
    <row r="3324" spans="1:3">
      <c r="A3324">
        <f>calculations!$C$39/fugacity!B3324</f>
        <v>4.7009146730620381E-7</v>
      </c>
      <c r="B3324">
        <f>EXP(calculations!$C$44)*EXP(-calculations!$C$43*(fugacity!A3324-1000)/(calculations!$C$41*calculations!$C$42))</f>
        <v>3.1175852388495283E-7</v>
      </c>
      <c r="C3324" s="14">
        <f t="shared" si="54"/>
        <v>1.5833294342125098E-7</v>
      </c>
    </row>
    <row r="3325" spans="1:3">
      <c r="A3325">
        <f>calculations!$C$39/fugacity!B3325</f>
        <v>4.6983929118207667E-7</v>
      </c>
      <c r="B3325">
        <f>EXP(calculations!$C$44)*EXP(-calculations!$C$43*(fugacity!A3325-1000)/(calculations!$C$41*calculations!$C$42))</f>
        <v>3.1171678392943085E-7</v>
      </c>
      <c r="C3325" s="14">
        <f t="shared" si="54"/>
        <v>1.5812250725264582E-7</v>
      </c>
    </row>
    <row r="3326" spans="1:3">
      <c r="A3326">
        <f>calculations!$C$39/fugacity!B3326</f>
        <v>4.6958672291446845E-7</v>
      </c>
      <c r="B3326">
        <f>EXP(calculations!$C$44)*EXP(-calculations!$C$43*(fugacity!A3326-1000)/(calculations!$C$41*calculations!$C$42))</f>
        <v>3.1167504956228496E-7</v>
      </c>
      <c r="C3326" s="14">
        <f t="shared" ref="C3326:C3389" si="55">A3326-B3326</f>
        <v>1.5791167335218348E-7</v>
      </c>
    </row>
    <row r="3327" spans="1:3">
      <c r="A3327">
        <f>calculations!$C$39/fugacity!B3327</f>
        <v>4.6933508788539423E-7</v>
      </c>
      <c r="B3327">
        <f>EXP(calculations!$C$44)*EXP(-calculations!$C$43*(fugacity!A3327-1000)/(calculations!$C$41*calculations!$C$42))</f>
        <v>3.1163332078276699E-7</v>
      </c>
      <c r="C3327" s="14">
        <f t="shared" si="55"/>
        <v>1.5770176710262725E-7</v>
      </c>
    </row>
    <row r="3328" spans="1:3">
      <c r="A3328">
        <f>calculations!$C$39/fugacity!B3328</f>
        <v>4.6908372239662807E-7</v>
      </c>
      <c r="B3328">
        <f>EXP(calculations!$C$44)*EXP(-calculations!$C$43*(fugacity!A3328-1000)/(calculations!$C$41*calculations!$C$42))</f>
        <v>3.1159159759012883E-7</v>
      </c>
      <c r="C3328" s="14">
        <f t="shared" si="55"/>
        <v>1.5749212480649924E-7</v>
      </c>
    </row>
    <row r="3329" spans="1:3">
      <c r="A3329">
        <f>calculations!$C$39/fugacity!B3329</f>
        <v>4.6883196559001147E-7</v>
      </c>
      <c r="B3329">
        <f>EXP(calculations!$C$44)*EXP(-calculations!$C$43*(fugacity!A3329-1000)/(calculations!$C$41*calculations!$C$42))</f>
        <v>3.1154987998362251E-7</v>
      </c>
      <c r="C3329" s="14">
        <f t="shared" si="55"/>
        <v>1.5728208560638896E-7</v>
      </c>
    </row>
    <row r="3330" spans="1:3">
      <c r="A3330">
        <f>calculations!$C$39/fugacity!B3330</f>
        <v>4.685804788737352E-7</v>
      </c>
      <c r="B3330">
        <f>EXP(calculations!$C$44)*EXP(-calculations!$C$43*(fugacity!A3330-1000)/(calculations!$C$41*calculations!$C$42))</f>
        <v>3.1150816796250004E-7</v>
      </c>
      <c r="C3330" s="14">
        <f t="shared" si="55"/>
        <v>1.5707231091123516E-7</v>
      </c>
    </row>
    <row r="3331" spans="1:3">
      <c r="A3331">
        <f>calculations!$C$39/fugacity!B3331</f>
        <v>4.6832992082318472E-7</v>
      </c>
      <c r="B3331">
        <f>EXP(calculations!$C$44)*EXP(-calculations!$C$43*(fugacity!A3331-1000)/(calculations!$C$41*calculations!$C$42))</f>
        <v>3.1146646152601365E-7</v>
      </c>
      <c r="C3331" s="14">
        <f t="shared" si="55"/>
        <v>1.5686345929717107E-7</v>
      </c>
    </row>
    <row r="3332" spans="1:3">
      <c r="A3332">
        <f>calculations!$C$39/fugacity!B3332</f>
        <v>4.6807897227925011E-7</v>
      </c>
      <c r="B3332">
        <f>EXP(calculations!$C$44)*EXP(-calculations!$C$43*(fugacity!A3332-1000)/(calculations!$C$41*calculations!$C$42))</f>
        <v>3.1142476067341573E-7</v>
      </c>
      <c r="C3332" s="14">
        <f t="shared" si="55"/>
        <v>1.5665421160583438E-7</v>
      </c>
    </row>
    <row r="3333" spans="1:3">
      <c r="A3333">
        <f>calculations!$C$39/fugacity!B3333</f>
        <v>4.6782829252636446E-7</v>
      </c>
      <c r="B3333">
        <f>EXP(calculations!$C$44)*EXP(-calculations!$C$43*(fugacity!A3333-1000)/(calculations!$C$41*calculations!$C$42))</f>
        <v>3.1138306540395851E-7</v>
      </c>
      <c r="C3333" s="14">
        <f t="shared" si="55"/>
        <v>1.5644522712240595E-7</v>
      </c>
    </row>
    <row r="3334" spans="1:3">
      <c r="A3334">
        <f>calculations!$C$39/fugacity!B3334</f>
        <v>4.6757722423787745E-7</v>
      </c>
      <c r="B3334">
        <f>EXP(calculations!$C$44)*EXP(-calculations!$C$43*(fugacity!A3334-1000)/(calculations!$C$41*calculations!$C$42))</f>
        <v>3.1134137571689464E-7</v>
      </c>
      <c r="C3334" s="14">
        <f t="shared" si="55"/>
        <v>1.5623584852098281E-7</v>
      </c>
    </row>
    <row r="3335" spans="1:3">
      <c r="A3335">
        <f>calculations!$C$39/fugacity!B3335</f>
        <v>4.6732708147580624E-7</v>
      </c>
      <c r="B3335">
        <f>EXP(calculations!$C$44)*EXP(-calculations!$C$43*(fugacity!A3335-1000)/(calculations!$C$41*calculations!$C$42))</f>
        <v>3.1129969161147666E-7</v>
      </c>
      <c r="C3335" s="14">
        <f t="shared" si="55"/>
        <v>1.5602738986432958E-7</v>
      </c>
    </row>
    <row r="3336" spans="1:3">
      <c r="A3336">
        <f>calculations!$C$39/fugacity!B3336</f>
        <v>4.6707655072256231E-7</v>
      </c>
      <c r="B3336">
        <f>EXP(calculations!$C$44)*EXP(-calculations!$C$43*(fugacity!A3336-1000)/(calculations!$C$41*calculations!$C$42))</f>
        <v>3.1125801308695724E-7</v>
      </c>
      <c r="C3336" s="14">
        <f t="shared" si="55"/>
        <v>1.5581853763560507E-7</v>
      </c>
    </row>
    <row r="3337" spans="1:3">
      <c r="A3337">
        <f>calculations!$C$39/fugacity!B3337</f>
        <v>4.6682694322768858E-7</v>
      </c>
      <c r="B3337">
        <f>EXP(calculations!$C$44)*EXP(-calculations!$C$43*(fugacity!A3337-1000)/(calculations!$C$41*calculations!$C$42))</f>
        <v>3.1121634014258928E-7</v>
      </c>
      <c r="C3337" s="14">
        <f t="shared" si="55"/>
        <v>1.556106030850993E-7</v>
      </c>
    </row>
    <row r="3338" spans="1:3">
      <c r="A3338">
        <f>calculations!$C$39/fugacity!B3338</f>
        <v>4.6657694828524568E-7</v>
      </c>
      <c r="B3338">
        <f>EXP(calculations!$C$44)*EXP(-calculations!$C$43*(fugacity!A3338-1000)/(calculations!$C$41*calculations!$C$42))</f>
        <v>3.1117467277762554E-7</v>
      </c>
      <c r="C3338" s="14">
        <f t="shared" si="55"/>
        <v>1.5540227550762014E-7</v>
      </c>
    </row>
    <row r="3339" spans="1:3">
      <c r="A3339">
        <f>calculations!$C$39/fugacity!B3339</f>
        <v>4.6632722095383713E-7</v>
      </c>
      <c r="B3339">
        <f>EXP(calculations!$C$44)*EXP(-calculations!$C$43*(fugacity!A3339-1000)/(calculations!$C$41*calculations!$C$42))</f>
        <v>3.111330109913191E-7</v>
      </c>
      <c r="C3339" s="14">
        <f t="shared" si="55"/>
        <v>1.5519420996251803E-7</v>
      </c>
    </row>
    <row r="3340" spans="1:3">
      <c r="A3340">
        <f>calculations!$C$39/fugacity!B3340</f>
        <v>4.6607776080398994E-7</v>
      </c>
      <c r="B3340">
        <f>EXP(calculations!$C$44)*EXP(-calculations!$C$43*(fugacity!A3340-1000)/(calculations!$C$41*calculations!$C$42))</f>
        <v>3.1109135478292304E-7</v>
      </c>
      <c r="C3340" s="14">
        <f t="shared" si="55"/>
        <v>1.549864060210669E-7</v>
      </c>
    </row>
    <row r="3341" spans="1:3">
      <c r="A3341">
        <f>calculations!$C$39/fugacity!B3341</f>
        <v>4.6582791541810705E-7</v>
      </c>
      <c r="B3341">
        <f>EXP(calculations!$C$44)*EXP(-calculations!$C$43*(fugacity!A3341-1000)/(calculations!$C$41*calculations!$C$42))</f>
        <v>3.1104970415169053E-7</v>
      </c>
      <c r="C3341" s="14">
        <f t="shared" si="55"/>
        <v>1.5477821126641651E-7</v>
      </c>
    </row>
    <row r="3342" spans="1:3">
      <c r="A3342">
        <f>calculations!$C$39/fugacity!B3342</f>
        <v>4.6557898904326216E-7</v>
      </c>
      <c r="B3342">
        <f>EXP(calculations!$C$44)*EXP(-calculations!$C$43*(fugacity!A3342-1000)/(calculations!$C$41*calculations!$C$42))</f>
        <v>3.1100805909687498E-7</v>
      </c>
      <c r="C3342" s="14">
        <f t="shared" si="55"/>
        <v>1.5457092994638718E-7</v>
      </c>
    </row>
    <row r="3343" spans="1:3">
      <c r="A3343">
        <f>calculations!$C$39/fugacity!B3343</f>
        <v>4.6533032856594551E-7</v>
      </c>
      <c r="B3343">
        <f>EXP(calculations!$C$44)*EXP(-calculations!$C$43*(fugacity!A3343-1000)/(calculations!$C$41*calculations!$C$42))</f>
        <v>3.1096641961772966E-7</v>
      </c>
      <c r="C3343" s="14">
        <f t="shared" si="55"/>
        <v>1.5436390894821585E-7</v>
      </c>
    </row>
    <row r="3344" spans="1:3">
      <c r="A3344">
        <f>calculations!$C$39/fugacity!B3344</f>
        <v>4.6508128365965341E-7</v>
      </c>
      <c r="B3344">
        <f>EXP(calculations!$C$44)*EXP(-calculations!$C$43*(fugacity!A3344-1000)/(calculations!$C$41*calculations!$C$42))</f>
        <v>3.1092478571350813E-7</v>
      </c>
      <c r="C3344" s="14">
        <f t="shared" si="55"/>
        <v>1.5415649794614528E-7</v>
      </c>
    </row>
    <row r="3345" spans="1:3">
      <c r="A3345">
        <f>calculations!$C$39/fugacity!B3345</f>
        <v>4.6483250518855535E-7</v>
      </c>
      <c r="B3345">
        <f>EXP(calculations!$C$44)*EXP(-calculations!$C$43*(fugacity!A3345-1000)/(calculations!$C$41*calculations!$C$42))</f>
        <v>3.1088315738346394E-7</v>
      </c>
      <c r="C3345" s="14">
        <f t="shared" si="55"/>
        <v>1.5394934780509141E-7</v>
      </c>
    </row>
    <row r="3346" spans="1:3">
      <c r="A3346">
        <f>calculations!$C$39/fugacity!B3346</f>
        <v>4.6458399272532011E-7</v>
      </c>
      <c r="B3346">
        <f>EXP(calculations!$C$44)*EXP(-calculations!$C$43*(fugacity!A3346-1000)/(calculations!$C$41*calculations!$C$42))</f>
        <v>3.1084153462685086E-7</v>
      </c>
      <c r="C3346" s="14">
        <f t="shared" si="55"/>
        <v>1.5374245809846924E-7</v>
      </c>
    </row>
    <row r="3347" spans="1:3">
      <c r="A3347">
        <f>calculations!$C$39/fugacity!B3347</f>
        <v>4.6433574584353005E-7</v>
      </c>
      <c r="B3347">
        <f>EXP(calculations!$C$44)*EXP(-calculations!$C$43*(fugacity!A3347-1000)/(calculations!$C$41*calculations!$C$42))</f>
        <v>3.1079991744292265E-7</v>
      </c>
      <c r="C3347" s="14">
        <f t="shared" si="55"/>
        <v>1.535358284006074E-7</v>
      </c>
    </row>
    <row r="3348" spans="1:3">
      <c r="A3348">
        <f>calculations!$C$39/fugacity!B3348</f>
        <v>4.6408776411767819E-7</v>
      </c>
      <c r="B3348">
        <f>EXP(calculations!$C$44)*EXP(-calculations!$C$43*(fugacity!A3348-1000)/(calculations!$C$41*calculations!$C$42))</f>
        <v>3.1075830583093318E-7</v>
      </c>
      <c r="C3348" s="14">
        <f t="shared" si="55"/>
        <v>1.5332945828674501E-7</v>
      </c>
    </row>
    <row r="3349" spans="1:3">
      <c r="A3349">
        <f>calculations!$C$39/fugacity!B3349</f>
        <v>4.6383940068863609E-7</v>
      </c>
      <c r="B3349">
        <f>EXP(calculations!$C$44)*EXP(-calculations!$C$43*(fugacity!A3349-1000)/(calculations!$C$41*calculations!$C$42))</f>
        <v>3.1071669979013654E-7</v>
      </c>
      <c r="C3349" s="14">
        <f t="shared" si="55"/>
        <v>1.5312270089849955E-7</v>
      </c>
    </row>
    <row r="3350" spans="1:3">
      <c r="A3350">
        <f>calculations!$C$39/fugacity!B3350</f>
        <v>4.6359194869131643E-7</v>
      </c>
      <c r="B3350">
        <f>EXP(calculations!$C$44)*EXP(-calculations!$C$43*(fugacity!A3350-1000)/(calculations!$C$41*calculations!$C$42))</f>
        <v>3.1067509931978674E-7</v>
      </c>
      <c r="C3350" s="14">
        <f t="shared" si="55"/>
        <v>1.5291684937152969E-7</v>
      </c>
    </row>
    <row r="3351" spans="1:3">
      <c r="A3351">
        <f>calculations!$C$39/fugacity!B3351</f>
        <v>4.6334411552300517E-7</v>
      </c>
      <c r="B3351">
        <f>EXP(calculations!$C$44)*EXP(-calculations!$C$43*(fugacity!A3351-1000)/(calculations!$C$41*calculations!$C$42))</f>
        <v>3.1063350441913798E-7</v>
      </c>
      <c r="C3351" s="14">
        <f t="shared" si="55"/>
        <v>1.5271061110386719E-7</v>
      </c>
    </row>
    <row r="3352" spans="1:3">
      <c r="A3352">
        <f>calculations!$C$39/fugacity!B3352</f>
        <v>4.6309654719303561E-7</v>
      </c>
      <c r="B3352">
        <f>EXP(calculations!$C$44)*EXP(-calculations!$C$43*(fugacity!A3352-1000)/(calculations!$C$41*calculations!$C$42))</f>
        <v>3.1059191508744455E-7</v>
      </c>
      <c r="C3352" s="14">
        <f t="shared" si="55"/>
        <v>1.5250463210559106E-7</v>
      </c>
    </row>
    <row r="3353" spans="1:3">
      <c r="A3353">
        <f>calculations!$C$39/fugacity!B3353</f>
        <v>4.628492432771189E-7</v>
      </c>
      <c r="B3353">
        <f>EXP(calculations!$C$44)*EXP(-calculations!$C$43*(fugacity!A3353-1000)/(calculations!$C$41*calculations!$C$42))</f>
        <v>3.1055033132396095E-7</v>
      </c>
      <c r="C3353" s="14">
        <f t="shared" si="55"/>
        <v>1.5229891195315794E-7</v>
      </c>
    </row>
    <row r="3354" spans="1:3">
      <c r="A3354">
        <f>calculations!$C$39/fugacity!B3354</f>
        <v>4.6260220335187212E-7</v>
      </c>
      <c r="B3354">
        <f>EXP(calculations!$C$44)*EXP(-calculations!$C$43*(fugacity!A3354-1000)/(calculations!$C$41*calculations!$C$42))</f>
        <v>3.105087531279416E-7</v>
      </c>
      <c r="C3354" s="14">
        <f t="shared" si="55"/>
        <v>1.5209345022393053E-7</v>
      </c>
    </row>
    <row r="3355" spans="1:3">
      <c r="A3355">
        <f>calculations!$C$39/fugacity!B3355</f>
        <v>4.6235542699481574E-7</v>
      </c>
      <c r="B3355">
        <f>EXP(calculations!$C$44)*EXP(-calculations!$C$43*(fugacity!A3355-1000)/(calculations!$C$41*calculations!$C$42))</f>
        <v>3.1046718049864103E-7</v>
      </c>
      <c r="C3355" s="14">
        <f t="shared" si="55"/>
        <v>1.518882464961747E-7</v>
      </c>
    </row>
    <row r="3356" spans="1:3">
      <c r="A3356">
        <f>calculations!$C$39/fugacity!B3356</f>
        <v>4.6210891378437122E-7</v>
      </c>
      <c r="B3356">
        <f>EXP(calculations!$C$44)*EXP(-calculations!$C$43*(fugacity!A3356-1000)/(calculations!$C$41*calculations!$C$42))</f>
        <v>3.1042561343531408E-7</v>
      </c>
      <c r="C3356" s="14">
        <f t="shared" si="55"/>
        <v>1.5168330034905714E-7</v>
      </c>
    </row>
    <row r="3357" spans="1:3">
      <c r="A3357">
        <f>calculations!$C$39/fugacity!B3357</f>
        <v>4.6186202236517105E-7</v>
      </c>
      <c r="B3357">
        <f>EXP(calculations!$C$44)*EXP(-calculations!$C$43*(fugacity!A3357-1000)/(calculations!$C$41*calculations!$C$42))</f>
        <v>3.1038405193721542E-7</v>
      </c>
      <c r="C3357" s="14">
        <f t="shared" si="55"/>
        <v>1.5147797042795564E-7</v>
      </c>
    </row>
    <row r="3358" spans="1:3">
      <c r="A3358">
        <f>calculations!$C$39/fugacity!B3358</f>
        <v>4.6161539461897848E-7</v>
      </c>
      <c r="B3358">
        <f>EXP(calculations!$C$44)*EXP(-calculations!$C$43*(fugacity!A3358-1000)/(calculations!$C$41*calculations!$C$42))</f>
        <v>3.1034249600360006E-7</v>
      </c>
      <c r="C3358" s="14">
        <f t="shared" si="55"/>
        <v>1.5127289861537842E-7</v>
      </c>
    </row>
    <row r="3359" spans="1:3">
      <c r="A3359">
        <f>calculations!$C$39/fugacity!B3359</f>
        <v>4.6136903012362614E-7</v>
      </c>
      <c r="B3359">
        <f>EXP(calculations!$C$44)*EXP(-calculations!$C$43*(fugacity!A3359-1000)/(calculations!$C$41*calculations!$C$42))</f>
        <v>3.103009456337229E-7</v>
      </c>
      <c r="C3359" s="14">
        <f t="shared" si="55"/>
        <v>1.5106808448990324E-7</v>
      </c>
    </row>
    <row r="3360" spans="1:3">
      <c r="A3360">
        <f>calculations!$C$39/fugacity!B3360</f>
        <v>4.6112356734286534E-7</v>
      </c>
      <c r="B3360">
        <f>EXP(calculations!$C$44)*EXP(-calculations!$C$43*(fugacity!A3360-1000)/(calculations!$C$41*calculations!$C$42))</f>
        <v>3.1025940082683912E-7</v>
      </c>
      <c r="C3360" s="14">
        <f t="shared" si="55"/>
        <v>1.5086416651602622E-7</v>
      </c>
    </row>
    <row r="3361" spans="1:3">
      <c r="A3361">
        <f>calculations!$C$39/fugacity!B3361</f>
        <v>4.6087708920127341E-7</v>
      </c>
      <c r="B3361">
        <f>EXP(calculations!$C$44)*EXP(-calculations!$C$43*(fugacity!A3361-1000)/(calculations!$C$41*calculations!$C$42))</f>
        <v>3.1021786158220387E-7</v>
      </c>
      <c r="C3361" s="14">
        <f t="shared" si="55"/>
        <v>1.5065922761906954E-7</v>
      </c>
    </row>
    <row r="3362" spans="1:3">
      <c r="A3362">
        <f>calculations!$C$39/fugacity!B3362</f>
        <v>4.6063151193443229E-7</v>
      </c>
      <c r="B3362">
        <f>EXP(calculations!$C$44)*EXP(-calculations!$C$43*(fugacity!A3362-1000)/(calculations!$C$41*calculations!$C$42))</f>
        <v>3.1017632789907238E-7</v>
      </c>
      <c r="C3362" s="14">
        <f t="shared" si="55"/>
        <v>1.5045518403535991E-7</v>
      </c>
    </row>
    <row r="3363" spans="1:3">
      <c r="A3363">
        <f>calculations!$C$39/fugacity!B3363</f>
        <v>4.6038619623874516E-7</v>
      </c>
      <c r="B3363">
        <f>EXP(calculations!$C$44)*EXP(-calculations!$C$43*(fugacity!A3363-1000)/(calculations!$C$41*calculations!$C$42))</f>
        <v>3.1013479977670018E-7</v>
      </c>
      <c r="C3363" s="14">
        <f t="shared" si="55"/>
        <v>1.5025139646204498E-7</v>
      </c>
    </row>
    <row r="3364" spans="1:3">
      <c r="A3364">
        <f>calculations!$C$39/fugacity!B3364</f>
        <v>4.6014050553089873E-7</v>
      </c>
      <c r="B3364">
        <f>EXP(calculations!$C$44)*EXP(-calculations!$C$43*(fugacity!A3364-1000)/(calculations!$C$41*calculations!$C$42))</f>
        <v>3.1009327721434266E-7</v>
      </c>
      <c r="C3364" s="14">
        <f t="shared" si="55"/>
        <v>1.5004722831655606E-7</v>
      </c>
    </row>
    <row r="3365" spans="1:3">
      <c r="A3365">
        <f>calculations!$C$39/fugacity!B3365</f>
        <v>4.5989571240204169E-7</v>
      </c>
      <c r="B3365">
        <f>EXP(calculations!$C$44)*EXP(-calculations!$C$43*(fugacity!A3365-1000)/(calculations!$C$41*calculations!$C$42))</f>
        <v>3.1005176021125545E-7</v>
      </c>
      <c r="C3365" s="14">
        <f t="shared" si="55"/>
        <v>1.4984395219078624E-7</v>
      </c>
    </row>
    <row r="3366" spans="1:3">
      <c r="A3366">
        <f>calculations!$C$39/fugacity!B3366</f>
        <v>4.596505447813019E-7</v>
      </c>
      <c r="B3366">
        <f>EXP(calculations!$C$44)*EXP(-calculations!$C$43*(fugacity!A3366-1000)/(calculations!$C$41*calculations!$C$42))</f>
        <v>3.1001024876669426E-7</v>
      </c>
      <c r="C3366" s="14">
        <f t="shared" si="55"/>
        <v>1.4964029601460764E-7</v>
      </c>
    </row>
    <row r="3367" spans="1:3">
      <c r="A3367">
        <f>calculations!$C$39/fugacity!B3367</f>
        <v>4.5940563841603782E-7</v>
      </c>
      <c r="B3367">
        <f>EXP(calculations!$C$44)*EXP(-calculations!$C$43*(fugacity!A3367-1000)/(calculations!$C$41*calculations!$C$42))</f>
        <v>3.0996874287991488E-7</v>
      </c>
      <c r="C3367" s="14">
        <f t="shared" si="55"/>
        <v>1.4943689553612295E-7</v>
      </c>
    </row>
    <row r="3368" spans="1:3">
      <c r="A3368">
        <f>calculations!$C$39/fugacity!B3368</f>
        <v>4.5916099288887329E-7</v>
      </c>
      <c r="B3368">
        <f>EXP(calculations!$C$44)*EXP(-calculations!$C$43*(fugacity!A3368-1000)/(calculations!$C$41*calculations!$C$42))</f>
        <v>3.0992724255017318E-7</v>
      </c>
      <c r="C3368" s="14">
        <f t="shared" si="55"/>
        <v>1.4923375033870012E-7</v>
      </c>
    </row>
    <row r="3369" spans="1:3">
      <c r="A3369">
        <f>calculations!$C$39/fugacity!B3369</f>
        <v>4.589159749991329E-7</v>
      </c>
      <c r="B3369">
        <f>EXP(calculations!$C$44)*EXP(-calculations!$C$43*(fugacity!A3369-1000)/(calculations!$C$41*calculations!$C$42))</f>
        <v>3.0988574777672509E-7</v>
      </c>
      <c r="C3369" s="14">
        <f t="shared" si="55"/>
        <v>1.490302272224078E-7</v>
      </c>
    </row>
    <row r="3370" spans="1:3">
      <c r="A3370">
        <f>calculations!$C$39/fugacity!B3370</f>
        <v>4.5867185057264293E-7</v>
      </c>
      <c r="B3370">
        <f>EXP(calculations!$C$44)*EXP(-calculations!$C$43*(fugacity!A3370-1000)/(calculations!$C$41*calculations!$C$42))</f>
        <v>3.0984425855882688E-7</v>
      </c>
      <c r="C3370" s="14">
        <f t="shared" si="55"/>
        <v>1.4882759201381605E-7</v>
      </c>
    </row>
    <row r="3371" spans="1:3">
      <c r="A3371">
        <f>calculations!$C$39/fugacity!B3371</f>
        <v>4.5842735429895466E-7</v>
      </c>
      <c r="B3371">
        <f>EXP(calculations!$C$44)*EXP(-calculations!$C$43*(fugacity!A3371-1000)/(calculations!$C$41*calculations!$C$42))</f>
        <v>3.0980277489573457E-7</v>
      </c>
      <c r="C3371" s="14">
        <f t="shared" si="55"/>
        <v>1.4862457940322009E-7</v>
      </c>
    </row>
    <row r="3372" spans="1:3">
      <c r="A3372">
        <f>calculations!$C$39/fugacity!B3372</f>
        <v>4.5818374930997566E-7</v>
      </c>
      <c r="B3372">
        <f>EXP(calculations!$C$44)*EXP(-calculations!$C$43*(fugacity!A3372-1000)/(calculations!$C$41*calculations!$C$42))</f>
        <v>3.0976129678670465E-7</v>
      </c>
      <c r="C3372" s="14">
        <f t="shared" si="55"/>
        <v>1.4842245252327102E-7</v>
      </c>
    </row>
    <row r="3373" spans="1:3">
      <c r="A3373">
        <f>calculations!$C$39/fugacity!B3373</f>
        <v>4.5793977298841625E-7</v>
      </c>
      <c r="B3373">
        <f>EXP(calculations!$C$44)*EXP(-calculations!$C$43*(fugacity!A3373-1000)/(calculations!$C$41*calculations!$C$42))</f>
        <v>3.0971982423099324E-7</v>
      </c>
      <c r="C3373" s="14">
        <f t="shared" si="55"/>
        <v>1.4821994875742301E-7</v>
      </c>
    </row>
    <row r="3374" spans="1:3">
      <c r="A3374">
        <f>calculations!$C$39/fugacity!B3374</f>
        <v>4.576960563564094E-7</v>
      </c>
      <c r="B3374">
        <f>EXP(calculations!$C$44)*EXP(-calculations!$C$43*(fugacity!A3374-1000)/(calculations!$C$41*calculations!$C$42))</f>
        <v>3.0967835722785702E-7</v>
      </c>
      <c r="C3374" s="14">
        <f t="shared" si="55"/>
        <v>1.4801769912855238E-7</v>
      </c>
    </row>
    <row r="3375" spans="1:3">
      <c r="A3375">
        <f>calculations!$C$39/fugacity!B3375</f>
        <v>4.5745259899955352E-7</v>
      </c>
      <c r="B3375">
        <f>EXP(calculations!$C$44)*EXP(-calculations!$C$43*(fugacity!A3375-1000)/(calculations!$C$41*calculations!$C$42))</f>
        <v>3.0963689577655253E-7</v>
      </c>
      <c r="C3375" s="14">
        <f t="shared" si="55"/>
        <v>1.47815703223001E-7</v>
      </c>
    </row>
    <row r="3376" spans="1:3">
      <c r="A3376">
        <f>calculations!$C$39/fugacity!B3376</f>
        <v>4.5720940050432818E-7</v>
      </c>
      <c r="B3376">
        <f>EXP(calculations!$C$44)*EXP(-calculations!$C$43*(fugacity!A3376-1000)/(calculations!$C$41*calculations!$C$42))</f>
        <v>3.0959543987633652E-7</v>
      </c>
      <c r="C3376" s="14">
        <f t="shared" si="55"/>
        <v>1.4761396062799166E-7</v>
      </c>
    </row>
    <row r="3377" spans="1:3">
      <c r="A3377">
        <f>calculations!$C$39/fugacity!B3377</f>
        <v>4.5696583304045447E-7</v>
      </c>
      <c r="B3377">
        <f>EXP(calculations!$C$44)*EXP(-calculations!$C$43*(fugacity!A3377-1000)/(calculations!$C$41*calculations!$C$42))</f>
        <v>3.0955398952646569E-7</v>
      </c>
      <c r="C3377" s="14">
        <f t="shared" si="55"/>
        <v>1.4741184351398879E-7</v>
      </c>
    </row>
    <row r="3378" spans="1:3">
      <c r="A3378">
        <f>calculations!$C$39/fugacity!B3378</f>
        <v>4.5672315169767258E-7</v>
      </c>
      <c r="B3378">
        <f>EXP(calculations!$C$44)*EXP(-calculations!$C$43*(fugacity!A3378-1000)/(calculations!$C$41*calculations!$C$42))</f>
        <v>3.0951254472619691E-7</v>
      </c>
      <c r="C3378" s="14">
        <f t="shared" si="55"/>
        <v>1.4721060697147567E-7</v>
      </c>
    </row>
    <row r="3379" spans="1:3">
      <c r="A3379">
        <f>calculations!$C$39/fugacity!B3379</f>
        <v>4.5648010189564339E-7</v>
      </c>
      <c r="B3379">
        <f>EXP(calculations!$C$44)*EXP(-calculations!$C$43*(fugacity!A3379-1000)/(calculations!$C$41*calculations!$C$42))</f>
        <v>3.0947110547478729E-7</v>
      </c>
      <c r="C3379" s="14">
        <f t="shared" si="55"/>
        <v>1.470089964208561E-7</v>
      </c>
    </row>
    <row r="3380" spans="1:3">
      <c r="A3380">
        <f>calculations!$C$39/fugacity!B3380</f>
        <v>4.5623731063880228E-7</v>
      </c>
      <c r="B3380">
        <f>EXP(calculations!$C$44)*EXP(-calculations!$C$43*(fugacity!A3380-1000)/(calculations!$C$41*calculations!$C$42))</f>
        <v>3.0942967177149382E-7</v>
      </c>
      <c r="C3380" s="14">
        <f t="shared" si="55"/>
        <v>1.4680763886730846E-7</v>
      </c>
    </row>
    <row r="3381" spans="1:3">
      <c r="A3381">
        <f>calculations!$C$39/fugacity!B3381</f>
        <v>4.5599477751482595E-7</v>
      </c>
      <c r="B3381">
        <f>EXP(calculations!$C$44)*EXP(-calculations!$C$43*(fugacity!A3381-1000)/(calculations!$C$41*calculations!$C$42))</f>
        <v>3.0938824361557376E-7</v>
      </c>
      <c r="C3381" s="14">
        <f t="shared" si="55"/>
        <v>1.4660653389925219E-7</v>
      </c>
    </row>
    <row r="3382" spans="1:3">
      <c r="A3382">
        <f>calculations!$C$39/fugacity!B3382</f>
        <v>4.5575250211226724E-7</v>
      </c>
      <c r="B3382">
        <f>EXP(calculations!$C$44)*EXP(-calculations!$C$43*(fugacity!A3382-1000)/(calculations!$C$41*calculations!$C$42))</f>
        <v>3.0934682100628431E-7</v>
      </c>
      <c r="C3382" s="14">
        <f t="shared" si="55"/>
        <v>1.4640568110598293E-7</v>
      </c>
    </row>
    <row r="3383" spans="1:3">
      <c r="A3383">
        <f>calculations!$C$39/fugacity!B3383</f>
        <v>4.5551048402055298E-7</v>
      </c>
      <c r="B3383">
        <f>EXP(calculations!$C$44)*EXP(-calculations!$C$43*(fugacity!A3383-1000)/(calculations!$C$41*calculations!$C$42))</f>
        <v>3.0930540394288289E-7</v>
      </c>
      <c r="C3383" s="14">
        <f t="shared" si="55"/>
        <v>1.4620508007767009E-7</v>
      </c>
    </row>
    <row r="3384" spans="1:3">
      <c r="A3384">
        <f>calculations!$C$39/fugacity!B3384</f>
        <v>4.5526810006568843E-7</v>
      </c>
      <c r="B3384">
        <f>EXP(calculations!$C$44)*EXP(-calculations!$C$43*(fugacity!A3384-1000)/(calculations!$C$41*calculations!$C$42))</f>
        <v>3.0926399242462702E-7</v>
      </c>
      <c r="C3384" s="14">
        <f t="shared" si="55"/>
        <v>1.4600410764106141E-7</v>
      </c>
    </row>
    <row r="3385" spans="1:3">
      <c r="A3385">
        <f>calculations!$C$39/fugacity!B3385</f>
        <v>4.5502659602796316E-7</v>
      </c>
      <c r="B3385">
        <f>EXP(calculations!$C$44)*EXP(-calculations!$C$43*(fugacity!A3385-1000)/(calculations!$C$41*calculations!$C$42))</f>
        <v>3.0922258645077428E-7</v>
      </c>
      <c r="C3385" s="14">
        <f t="shared" si="55"/>
        <v>1.4580400957718888E-7</v>
      </c>
    </row>
    <row r="3386" spans="1:3">
      <c r="A3386">
        <f>calculations!$C$39/fugacity!B3386</f>
        <v>4.5478472663095827E-7</v>
      </c>
      <c r="B3386">
        <f>EXP(calculations!$C$44)*EXP(-calculations!$C$43*(fugacity!A3386-1000)/(calculations!$C$41*calculations!$C$42))</f>
        <v>3.091811860205823E-7</v>
      </c>
      <c r="C3386" s="14">
        <f t="shared" si="55"/>
        <v>1.4560354061037598E-7</v>
      </c>
    </row>
    <row r="3387" spans="1:3">
      <c r="A3387">
        <f>calculations!$C$39/fugacity!B3387</f>
        <v>4.5454311422871437E-7</v>
      </c>
      <c r="B3387">
        <f>EXP(calculations!$C$44)*EXP(-calculations!$C$43*(fugacity!A3387-1000)/(calculations!$C$41*calculations!$C$42))</f>
        <v>3.0913979113330897E-7</v>
      </c>
      <c r="C3387" s="14">
        <f t="shared" si="55"/>
        <v>1.454033230954054E-7</v>
      </c>
    </row>
    <row r="3388" spans="1:3">
      <c r="A3388">
        <f>calculations!$C$39/fugacity!B3388</f>
        <v>4.5430175841184982E-7</v>
      </c>
      <c r="B3388">
        <f>EXP(calculations!$C$44)*EXP(-calculations!$C$43*(fugacity!A3388-1000)/(calculations!$C$41*calculations!$C$42))</f>
        <v>3.0909840178821202E-7</v>
      </c>
      <c r="C3388" s="14">
        <f t="shared" si="55"/>
        <v>1.452033566236378E-7</v>
      </c>
    </row>
    <row r="3389" spans="1:3">
      <c r="A3389">
        <f>calculations!$C$39/fugacity!B3389</f>
        <v>4.5406065877185219E-7</v>
      </c>
      <c r="B3389">
        <f>EXP(calculations!$C$44)*EXP(-calculations!$C$43*(fugacity!A3389-1000)/(calculations!$C$41*calculations!$C$42))</f>
        <v>3.0905701798454956E-7</v>
      </c>
      <c r="C3389" s="14">
        <f t="shared" si="55"/>
        <v>1.4500364078730263E-7</v>
      </c>
    </row>
    <row r="3390" spans="1:3">
      <c r="A3390">
        <f>calculations!$C$39/fugacity!B3390</f>
        <v>4.538198149010758E-7</v>
      </c>
      <c r="B3390">
        <f>EXP(calculations!$C$44)*EXP(-calculations!$C$43*(fugacity!A3390-1000)/(calculations!$C$41*calculations!$C$42))</f>
        <v>3.0901563972157959E-7</v>
      </c>
      <c r="C3390" s="14">
        <f t="shared" ref="C3390:C3453" si="56">A3390-B3390</f>
        <v>1.4480417517949621E-7</v>
      </c>
    </row>
    <row r="3391" spans="1:3">
      <c r="A3391">
        <f>calculations!$C$39/fugacity!B3391</f>
        <v>4.5357860824200721E-7</v>
      </c>
      <c r="B3391">
        <f>EXP(calculations!$C$44)*EXP(-calculations!$C$43*(fugacity!A3391-1000)/(calculations!$C$41*calculations!$C$42))</f>
        <v>3.0897426699856038E-7</v>
      </c>
      <c r="C3391" s="14">
        <f t="shared" si="56"/>
        <v>1.4460434124344683E-7</v>
      </c>
    </row>
    <row r="3392" spans="1:3">
      <c r="A3392">
        <f>calculations!$C$39/fugacity!B3392</f>
        <v>4.5333827534508445E-7</v>
      </c>
      <c r="B3392">
        <f>EXP(calculations!$C$44)*EXP(-calculations!$C$43*(fugacity!A3392-1000)/(calculations!$C$41*calculations!$C$42))</f>
        <v>3.0893289981475012E-7</v>
      </c>
      <c r="C3392" s="14">
        <f t="shared" si="56"/>
        <v>1.4440537553033433E-7</v>
      </c>
    </row>
    <row r="3393" spans="1:3">
      <c r="A3393">
        <f>calculations!$C$39/fugacity!B3393</f>
        <v>4.53097580158276E-7</v>
      </c>
      <c r="B3393">
        <f>EXP(calculations!$C$44)*EXP(-calculations!$C$43*(fugacity!A3393-1000)/(calculations!$C$41*calculations!$C$42))</f>
        <v>3.0889153816940731E-7</v>
      </c>
      <c r="C3393" s="14">
        <f t="shared" si="56"/>
        <v>1.442060419888687E-7</v>
      </c>
    </row>
    <row r="3394" spans="1:3">
      <c r="A3394">
        <f>calculations!$C$39/fugacity!B3394</f>
        <v>4.5285714042499041E-7</v>
      </c>
      <c r="B3394">
        <f>EXP(calculations!$C$44)*EXP(-calculations!$C$43*(fugacity!A3394-1000)/(calculations!$C$41*calculations!$C$42))</f>
        <v>3.0885018206179025E-7</v>
      </c>
      <c r="C3394" s="14">
        <f t="shared" si="56"/>
        <v>1.4400695836320016E-7</v>
      </c>
    </row>
    <row r="3395" spans="1:3">
      <c r="A3395">
        <f>calculations!$C$39/fugacity!B3395</f>
        <v>4.5261695573876811E-7</v>
      </c>
      <c r="B3395">
        <f>EXP(calculations!$C$44)*EXP(-calculations!$C$43*(fugacity!A3395-1000)/(calculations!$C$41*calculations!$C$42))</f>
        <v>3.0880883149115768E-7</v>
      </c>
      <c r="C3395" s="14">
        <f t="shared" si="56"/>
        <v>1.4380812424761043E-7</v>
      </c>
    </row>
    <row r="3396" spans="1:3">
      <c r="A3396">
        <f>calculations!$C$39/fugacity!B3396</f>
        <v>4.5237702569401167E-7</v>
      </c>
      <c r="B3396">
        <f>EXP(calculations!$C$44)*EXP(-calculations!$C$43*(fugacity!A3396-1000)/(calculations!$C$41*calculations!$C$42))</f>
        <v>3.087674864567682E-7</v>
      </c>
      <c r="C3396" s="14">
        <f t="shared" si="56"/>
        <v>1.4360953923724347E-7</v>
      </c>
    </row>
    <row r="3397" spans="1:3">
      <c r="A3397">
        <f>calculations!$C$39/fugacity!B3397</f>
        <v>4.5213734988598285E-7</v>
      </c>
      <c r="B3397">
        <f>EXP(calculations!$C$44)*EXP(-calculations!$C$43*(fugacity!A3397-1000)/(calculations!$C$41*calculations!$C$42))</f>
        <v>3.0872614695788064E-7</v>
      </c>
      <c r="C3397" s="14">
        <f t="shared" si="56"/>
        <v>1.4341120292810221E-7</v>
      </c>
    </row>
    <row r="3398" spans="1:3">
      <c r="A3398">
        <f>calculations!$C$39/fugacity!B3398</f>
        <v>4.5189731433421571E-7</v>
      </c>
      <c r="B3398">
        <f>EXP(calculations!$C$44)*EXP(-calculations!$C$43*(fugacity!A3398-1000)/(calculations!$C$41*calculations!$C$42))</f>
        <v>3.0868481299375374E-7</v>
      </c>
      <c r="C3398" s="14">
        <f t="shared" si="56"/>
        <v>1.4321250134046197E-7</v>
      </c>
    </row>
    <row r="3399" spans="1:3">
      <c r="A3399">
        <f>calculations!$C$39/fugacity!B3399</f>
        <v>4.5165814643815771E-7</v>
      </c>
      <c r="B3399">
        <f>EXP(calculations!$C$44)*EXP(-calculations!$C$43*(fugacity!A3399-1000)/(calculations!$C$41*calculations!$C$42))</f>
        <v>3.0864348456364667E-7</v>
      </c>
      <c r="C3399" s="14">
        <f t="shared" si="56"/>
        <v>1.4301466187451104E-7</v>
      </c>
    </row>
    <row r="3400" spans="1:3">
      <c r="A3400">
        <f>calculations!$C$39/fugacity!B3400</f>
        <v>4.5141861929136893E-7</v>
      </c>
      <c r="B3400">
        <f>EXP(calculations!$C$44)*EXP(-calculations!$C$43*(fugacity!A3400-1000)/(calculations!$C$41*calculations!$C$42))</f>
        <v>3.0860216166681838E-7</v>
      </c>
      <c r="C3400" s="14">
        <f t="shared" si="56"/>
        <v>1.4281645762455055E-7</v>
      </c>
    </row>
    <row r="3401" spans="1:3">
      <c r="A3401">
        <f>calculations!$C$39/fugacity!B3401</f>
        <v>4.5117934606602029E-7</v>
      </c>
      <c r="B3401">
        <f>EXP(calculations!$C$44)*EXP(-calculations!$C$43*(fugacity!A3401-1000)/(calculations!$C$41*calculations!$C$42))</f>
        <v>3.0856084430252808E-7</v>
      </c>
      <c r="C3401" s="14">
        <f t="shared" si="56"/>
        <v>1.4261850176349221E-7</v>
      </c>
    </row>
    <row r="3402" spans="1:3">
      <c r="A3402">
        <f>calculations!$C$39/fugacity!B3402</f>
        <v>4.5094032635855461E-7</v>
      </c>
      <c r="B3402">
        <f>EXP(calculations!$C$44)*EXP(-calculations!$C$43*(fugacity!A3402-1000)/(calculations!$C$41*calculations!$C$42))</f>
        <v>3.0851953247003506E-7</v>
      </c>
      <c r="C3402" s="14">
        <f t="shared" si="56"/>
        <v>1.4242079388851955E-7</v>
      </c>
    </row>
    <row r="3403" spans="1:3">
      <c r="A3403">
        <f>calculations!$C$39/fugacity!B3403</f>
        <v>4.5070155976626938E-7</v>
      </c>
      <c r="B3403">
        <f>EXP(calculations!$C$44)*EXP(-calculations!$C$43*(fugacity!A3403-1000)/(calculations!$C$41*calculations!$C$42))</f>
        <v>3.0847822616859862E-7</v>
      </c>
      <c r="C3403" s="14">
        <f t="shared" si="56"/>
        <v>1.4222333359767077E-7</v>
      </c>
    </row>
    <row r="3404" spans="1:3">
      <c r="A3404">
        <f>calculations!$C$39/fugacity!B3404</f>
        <v>4.5046304588731456E-7</v>
      </c>
      <c r="B3404">
        <f>EXP(calculations!$C$44)*EXP(-calculations!$C$43*(fugacity!A3404-1000)/(calculations!$C$41*calculations!$C$42))</f>
        <v>3.084369253974783E-7</v>
      </c>
      <c r="C3404" s="14">
        <f t="shared" si="56"/>
        <v>1.4202612048983626E-7</v>
      </c>
    </row>
    <row r="3405" spans="1:3">
      <c r="A3405">
        <f>calculations!$C$39/fugacity!B3405</f>
        <v>4.5022417527920236E-7</v>
      </c>
      <c r="B3405">
        <f>EXP(calculations!$C$44)*EXP(-calculations!$C$43*(fugacity!A3405-1000)/(calculations!$C$41*calculations!$C$42))</f>
        <v>3.0839563015593364E-7</v>
      </c>
      <c r="C3405" s="14">
        <f t="shared" si="56"/>
        <v>1.4182854512326871E-7</v>
      </c>
    </row>
    <row r="3406" spans="1:3">
      <c r="A3406">
        <f>calculations!$C$39/fugacity!B3406</f>
        <v>4.4998616626852107E-7</v>
      </c>
      <c r="B3406">
        <f>EXP(calculations!$C$44)*EXP(-calculations!$C$43*(fugacity!A3406-1000)/(calculations!$C$41*calculations!$C$42))</f>
        <v>3.0835434044322439E-7</v>
      </c>
      <c r="C3406" s="14">
        <f t="shared" si="56"/>
        <v>1.4163182582529669E-7</v>
      </c>
    </row>
    <row r="3407" spans="1:3">
      <c r="A3407">
        <f>calculations!$C$39/fugacity!B3407</f>
        <v>4.4974780101635523E-7</v>
      </c>
      <c r="B3407">
        <f>EXP(calculations!$C$44)*EXP(-calculations!$C$43*(fugacity!A3407-1000)/(calculations!$C$41*calculations!$C$42))</f>
        <v>3.0831305625861018E-7</v>
      </c>
      <c r="C3407" s="14">
        <f t="shared" si="56"/>
        <v>1.4143474475774505E-7</v>
      </c>
    </row>
    <row r="3408" spans="1:3">
      <c r="A3408">
        <f>calculations!$C$39/fugacity!B3408</f>
        <v>4.4950968816266816E-7</v>
      </c>
      <c r="B3408">
        <f>EXP(calculations!$C$44)*EXP(-calculations!$C$43*(fugacity!A3408-1000)/(calculations!$C$41*calculations!$C$42))</f>
        <v>3.0827177760135097E-7</v>
      </c>
      <c r="C3408" s="14">
        <f t="shared" si="56"/>
        <v>1.4123791056131719E-7</v>
      </c>
    </row>
    <row r="3409" spans="1:3">
      <c r="A3409">
        <f>calculations!$C$39/fugacity!B3409</f>
        <v>4.4927182730678528E-7</v>
      </c>
      <c r="B3409">
        <f>EXP(calculations!$C$44)*EXP(-calculations!$C$43*(fugacity!A3409-1000)/(calculations!$C$41*calculations!$C$42))</f>
        <v>3.0823050447070677E-7</v>
      </c>
      <c r="C3409" s="14">
        <f t="shared" si="56"/>
        <v>1.4104132283607851E-7</v>
      </c>
    </row>
    <row r="3410" spans="1:3">
      <c r="A3410">
        <f>calculations!$C$39/fugacity!B3410</f>
        <v>4.4903421804887951E-7</v>
      </c>
      <c r="B3410">
        <f>EXP(calculations!$C$44)*EXP(-calculations!$C$43*(fugacity!A3410-1000)/(calculations!$C$41*calculations!$C$42))</f>
        <v>3.081892368659375E-7</v>
      </c>
      <c r="C3410" s="14">
        <f t="shared" si="56"/>
        <v>1.4084498118294202E-7</v>
      </c>
    </row>
    <row r="3411" spans="1:3">
      <c r="A3411">
        <f>calculations!$C$39/fugacity!B3411</f>
        <v>4.4879685998996905E-7</v>
      </c>
      <c r="B3411">
        <f>EXP(calculations!$C$44)*EXP(-calculations!$C$43*(fugacity!A3411-1000)/(calculations!$C$41*calculations!$C$42))</f>
        <v>3.0814797478630346E-7</v>
      </c>
      <c r="C3411" s="14">
        <f t="shared" si="56"/>
        <v>1.4064888520366559E-7</v>
      </c>
    </row>
    <row r="3412" spans="1:3">
      <c r="A3412">
        <f>calculations!$C$39/fugacity!B3412</f>
        <v>4.4855914818683707E-7</v>
      </c>
      <c r="B3412">
        <f>EXP(calculations!$C$44)*EXP(-calculations!$C$43*(fugacity!A3412-1000)/(calculations!$C$41*calculations!$C$42))</f>
        <v>3.0810671823106485E-7</v>
      </c>
      <c r="C3412" s="14">
        <f t="shared" si="56"/>
        <v>1.4045242995577222E-7</v>
      </c>
    </row>
    <row r="3413" spans="1:3">
      <c r="A3413">
        <f>calculations!$C$39/fugacity!B3413</f>
        <v>4.4832229197062006E-7</v>
      </c>
      <c r="B3413">
        <f>EXP(calculations!$C$44)*EXP(-calculations!$C$43*(fugacity!A3413-1000)/(calculations!$C$41*calculations!$C$42))</f>
        <v>3.0806546719948203E-7</v>
      </c>
      <c r="C3413" s="14">
        <f t="shared" si="56"/>
        <v>1.4025682477113803E-7</v>
      </c>
    </row>
    <row r="3414" spans="1:3">
      <c r="A3414">
        <f>calculations!$C$39/fugacity!B3414</f>
        <v>4.4808508249258331E-7</v>
      </c>
      <c r="B3414">
        <f>EXP(calculations!$C$44)*EXP(-calculations!$C$43*(fugacity!A3414-1000)/(calculations!$C$41*calculations!$C$42))</f>
        <v>3.0802422169081544E-7</v>
      </c>
      <c r="C3414" s="14">
        <f t="shared" si="56"/>
        <v>1.4006086080176787E-7</v>
      </c>
    </row>
    <row r="3415" spans="1:3">
      <c r="A3415">
        <f>calculations!$C$39/fugacity!B3415</f>
        <v>4.4784812389915078E-7</v>
      </c>
      <c r="B3415">
        <f>EXP(calculations!$C$44)*EXP(-calculations!$C$43*(fugacity!A3415-1000)/(calculations!$C$41*calculations!$C$42))</f>
        <v>3.0798298170432573E-7</v>
      </c>
      <c r="C3415" s="14">
        <f t="shared" si="56"/>
        <v>1.3986514219482504E-7</v>
      </c>
    </row>
    <row r="3416" spans="1:3">
      <c r="A3416">
        <f>calculations!$C$39/fugacity!B3416</f>
        <v>4.4761141579251046E-7</v>
      </c>
      <c r="B3416">
        <f>EXP(calculations!$C$44)*EXP(-calculations!$C$43*(fugacity!A3416-1000)/(calculations!$C$41*calculations!$C$42))</f>
        <v>3.0794174723927349E-7</v>
      </c>
      <c r="C3416" s="14">
        <f t="shared" si="56"/>
        <v>1.3966966855323697E-7</v>
      </c>
    </row>
    <row r="3417" spans="1:3">
      <c r="A3417">
        <f>calculations!$C$39/fugacity!B3417</f>
        <v>4.4737495777569138E-7</v>
      </c>
      <c r="B3417">
        <f>EXP(calculations!$C$44)*EXP(-calculations!$C$43*(fugacity!A3417-1000)/(calculations!$C$41*calculations!$C$42))</f>
        <v>3.0790051829491958E-7</v>
      </c>
      <c r="C3417" s="14">
        <f t="shared" si="56"/>
        <v>1.394744394807718E-7</v>
      </c>
    </row>
    <row r="3418" spans="1:3">
      <c r="A3418">
        <f>calculations!$C$39/fugacity!B3418</f>
        <v>4.4713814873171854E-7</v>
      </c>
      <c r="B3418">
        <f>EXP(calculations!$C$44)*EXP(-calculations!$C$43*(fugacity!A3418-1000)/(calculations!$C$41*calculations!$C$42))</f>
        <v>3.078592948705247E-7</v>
      </c>
      <c r="C3418" s="14">
        <f t="shared" si="56"/>
        <v>1.3927885386119384E-7</v>
      </c>
    </row>
    <row r="3419" spans="1:3">
      <c r="A3419">
        <f>calculations!$C$39/fugacity!B3419</f>
        <v>4.4690219034082304E-7</v>
      </c>
      <c r="B3419">
        <f>EXP(calculations!$C$44)*EXP(-calculations!$C$43*(fugacity!A3419-1000)/(calculations!$C$41*calculations!$C$42))</f>
        <v>3.0781807696534992E-7</v>
      </c>
      <c r="C3419" s="14">
        <f t="shared" si="56"/>
        <v>1.3908411337547313E-7</v>
      </c>
    </row>
    <row r="3420" spans="1:3">
      <c r="A3420">
        <f>calculations!$C$39/fugacity!B3420</f>
        <v>4.4666588140030544E-7</v>
      </c>
      <c r="B3420">
        <f>EXP(calculations!$C$44)*EXP(-calculations!$C$43*(fugacity!A3420-1000)/(calculations!$C$41*calculations!$C$42))</f>
        <v>3.077768645786562E-7</v>
      </c>
      <c r="C3420" s="14">
        <f t="shared" si="56"/>
        <v>1.3888901682164925E-7</v>
      </c>
    </row>
    <row r="3421" spans="1:3">
      <c r="A3421">
        <f>calculations!$C$39/fugacity!B3421</f>
        <v>4.4642982223436745E-7</v>
      </c>
      <c r="B3421">
        <f>EXP(calculations!$C$44)*EXP(-calculations!$C$43*(fugacity!A3421-1000)/(calculations!$C$41*calculations!$C$42))</f>
        <v>3.0773565770970482E-7</v>
      </c>
      <c r="C3421" s="14">
        <f t="shared" si="56"/>
        <v>1.3869416452466263E-7</v>
      </c>
    </row>
    <row r="3422" spans="1:3">
      <c r="A3422">
        <f>calculations!$C$39/fugacity!B3422</f>
        <v>4.4619401244720713E-7</v>
      </c>
      <c r="B3422">
        <f>EXP(calculations!$C$44)*EXP(-calculations!$C$43*(fugacity!A3422-1000)/(calculations!$C$41*calculations!$C$42))</f>
        <v>3.0769445635775695E-7</v>
      </c>
      <c r="C3422" s="14">
        <f t="shared" si="56"/>
        <v>1.3849955608945018E-7</v>
      </c>
    </row>
    <row r="3423" spans="1:3">
      <c r="A3423">
        <f>calculations!$C$39/fugacity!B3423</f>
        <v>4.4595845164385806E-7</v>
      </c>
      <c r="B3423">
        <f>EXP(calculations!$C$44)*EXP(-calculations!$C$43*(fugacity!A3423-1000)/(calculations!$C$41*calculations!$C$42))</f>
        <v>3.07653260522074E-7</v>
      </c>
      <c r="C3423" s="14">
        <f t="shared" si="56"/>
        <v>1.3830519112178407E-7</v>
      </c>
    </row>
    <row r="3424" spans="1:3">
      <c r="A3424">
        <f>calculations!$C$39/fugacity!B3424</f>
        <v>4.4572313943018771E-7</v>
      </c>
      <c r="B3424">
        <f>EXP(calculations!$C$44)*EXP(-calculations!$C$43*(fugacity!A3424-1000)/(calculations!$C$41*calculations!$C$42))</f>
        <v>3.0761207020191733E-7</v>
      </c>
      <c r="C3424" s="14">
        <f t="shared" si="56"/>
        <v>1.3811106922827037E-7</v>
      </c>
    </row>
    <row r="3425" spans="1:3">
      <c r="A3425">
        <f>calculations!$C$39/fugacity!B3425</f>
        <v>4.4548807541289474E-7</v>
      </c>
      <c r="B3425">
        <f>EXP(calculations!$C$44)*EXP(-calculations!$C$43*(fugacity!A3425-1000)/(calculations!$C$41*calculations!$C$42))</f>
        <v>3.0757088539654856E-7</v>
      </c>
      <c r="C3425" s="14">
        <f t="shared" si="56"/>
        <v>1.3791719001634618E-7</v>
      </c>
    </row>
    <row r="3426" spans="1:3">
      <c r="A3426">
        <f>calculations!$C$39/fugacity!B3426</f>
        <v>4.4525266353420739E-7</v>
      </c>
      <c r="B3426">
        <f>EXP(calculations!$C$44)*EXP(-calculations!$C$43*(fugacity!A3426-1000)/(calculations!$C$41*calculations!$C$42))</f>
        <v>3.0752970610522933E-7</v>
      </c>
      <c r="C3426" s="14">
        <f t="shared" si="56"/>
        <v>1.3772295742897806E-7</v>
      </c>
    </row>
    <row r="3427" spans="1:3">
      <c r="A3427">
        <f>calculations!$C$39/fugacity!B3427</f>
        <v>4.4501809536053255E-7</v>
      </c>
      <c r="B3427">
        <f>EXP(calculations!$C$44)*EXP(-calculations!$C$43*(fugacity!A3427-1000)/(calculations!$C$41*calculations!$C$42))</f>
        <v>3.0748853232722141E-7</v>
      </c>
      <c r="C3427" s="14">
        <f t="shared" si="56"/>
        <v>1.3752956303331115E-7</v>
      </c>
    </row>
    <row r="3428" spans="1:3">
      <c r="A3428">
        <f>calculations!$C$39/fugacity!B3428</f>
        <v>4.4478317979750998E-7</v>
      </c>
      <c r="B3428">
        <f>EXP(calculations!$C$44)*EXP(-calculations!$C$43*(fugacity!A3428-1000)/(calculations!$C$41*calculations!$C$42))</f>
        <v>3.0744736406178659E-7</v>
      </c>
      <c r="C3428" s="14">
        <f t="shared" si="56"/>
        <v>1.3733581573572339E-7</v>
      </c>
    </row>
    <row r="3429" spans="1:3">
      <c r="A3429">
        <f>calculations!$C$39/fugacity!B3429</f>
        <v>4.4454851211746811E-7</v>
      </c>
      <c r="B3429">
        <f>EXP(calculations!$C$44)*EXP(-calculations!$C$43*(fugacity!A3429-1000)/(calculations!$C$41*calculations!$C$42))</f>
        <v>3.0740620130818691E-7</v>
      </c>
      <c r="C3429" s="14">
        <f t="shared" si="56"/>
        <v>1.371423108092812E-7</v>
      </c>
    </row>
    <row r="3430" spans="1:3">
      <c r="A3430">
        <f>calculations!$C$39/fugacity!B3430</f>
        <v>4.4431409192826442E-7</v>
      </c>
      <c r="B3430">
        <f>EXP(calculations!$C$44)*EXP(-calculations!$C$43*(fugacity!A3430-1000)/(calculations!$C$41*calculations!$C$42))</f>
        <v>3.0736504406568428E-7</v>
      </c>
      <c r="C3430" s="14">
        <f t="shared" si="56"/>
        <v>1.3694904786258013E-7</v>
      </c>
    </row>
    <row r="3431" spans="1:3">
      <c r="A3431">
        <f>calculations!$C$39/fugacity!B3431</f>
        <v>4.4407991883858333E-7</v>
      </c>
      <c r="B3431">
        <f>EXP(calculations!$C$44)*EXP(-calculations!$C$43*(fugacity!A3431-1000)/(calculations!$C$41*calculations!$C$42))</f>
        <v>3.0732389233354094E-7</v>
      </c>
      <c r="C3431" s="14">
        <f t="shared" si="56"/>
        <v>1.3675602650504239E-7</v>
      </c>
    </row>
    <row r="3432" spans="1:3">
      <c r="A3432">
        <f>calculations!$C$39/fugacity!B3432</f>
        <v>4.4384540055199865E-7</v>
      </c>
      <c r="B3432">
        <f>EXP(calculations!$C$44)*EXP(-calculations!$C$43*(fugacity!A3432-1000)/(calculations!$C$41*calculations!$C$42))</f>
        <v>3.0728274611101917E-7</v>
      </c>
      <c r="C3432" s="14">
        <f t="shared" si="56"/>
        <v>1.3656265444097948E-7</v>
      </c>
    </row>
    <row r="3433" spans="1:3">
      <c r="A3433">
        <f>calculations!$C$39/fugacity!B3433</f>
        <v>4.4361172111381104E-7</v>
      </c>
      <c r="B3433">
        <f>EXP(calculations!$C$44)*EXP(-calculations!$C$43*(fugacity!A3433-1000)/(calculations!$C$41*calculations!$C$42))</f>
        <v>3.0724160539738116E-7</v>
      </c>
      <c r="C3433" s="14">
        <f t="shared" si="56"/>
        <v>1.3637011571642988E-7</v>
      </c>
    </row>
    <row r="3434" spans="1:3">
      <c r="A3434">
        <f>calculations!$C$39/fugacity!B3434</f>
        <v>4.4337769694600837E-7</v>
      </c>
      <c r="B3434">
        <f>EXP(calculations!$C$44)*EXP(-calculations!$C$43*(fugacity!A3434-1000)/(calculations!$C$41*calculations!$C$42))</f>
        <v>3.0720047019188945E-7</v>
      </c>
      <c r="C3434" s="14">
        <f t="shared" si="56"/>
        <v>1.3617722675411893E-7</v>
      </c>
    </row>
    <row r="3435" spans="1:3">
      <c r="A3435">
        <f>calculations!$C$39/fugacity!B3435</f>
        <v>4.4314391956354358E-7</v>
      </c>
      <c r="B3435">
        <f>EXP(calculations!$C$44)*EXP(-calculations!$C$43*(fugacity!A3435-1000)/(calculations!$C$41*calculations!$C$42))</f>
        <v>3.071593404938066E-7</v>
      </c>
      <c r="C3435" s="14">
        <f t="shared" si="56"/>
        <v>1.3598457906973698E-7</v>
      </c>
    </row>
    <row r="3436" spans="1:3">
      <c r="A3436">
        <f>calculations!$C$39/fugacity!B3436</f>
        <v>4.4291038857625893E-7</v>
      </c>
      <c r="B3436">
        <f>EXP(calculations!$C$44)*EXP(-calculations!$C$43*(fugacity!A3436-1000)/(calculations!$C$41*calculations!$C$42))</f>
        <v>3.0711821630239526E-7</v>
      </c>
      <c r="C3436" s="14">
        <f t="shared" si="56"/>
        <v>1.3579217227386366E-7</v>
      </c>
    </row>
    <row r="3437" spans="1:3">
      <c r="A3437">
        <f>calculations!$C$39/fugacity!B3437</f>
        <v>4.4267710359481853E-7</v>
      </c>
      <c r="B3437">
        <f>EXP(calculations!$C$44)*EXP(-calculations!$C$43*(fugacity!A3437-1000)/(calculations!$C$41*calculations!$C$42))</f>
        <v>3.070770976169181E-7</v>
      </c>
      <c r="C3437" s="14">
        <f t="shared" si="56"/>
        <v>1.3560000597790043E-7</v>
      </c>
    </row>
    <row r="3438" spans="1:3">
      <c r="A3438">
        <f>calculations!$C$39/fugacity!B3438</f>
        <v>4.4244406423070637E-7</v>
      </c>
      <c r="B3438">
        <f>EXP(calculations!$C$44)*EXP(-calculations!$C$43*(fugacity!A3438-1000)/(calculations!$C$41*calculations!$C$42))</f>
        <v>3.0703598443663799E-7</v>
      </c>
      <c r="C3438" s="14">
        <f t="shared" si="56"/>
        <v>1.3540807979406839E-7</v>
      </c>
    </row>
    <row r="3439" spans="1:3">
      <c r="A3439">
        <f>calculations!$C$39/fugacity!B3439</f>
        <v>4.4221068254233638E-7</v>
      </c>
      <c r="B3439">
        <f>EXP(calculations!$C$44)*EXP(-calculations!$C$43*(fugacity!A3439-1000)/(calculations!$C$41*calculations!$C$42))</f>
        <v>3.0699487676081778E-7</v>
      </c>
      <c r="C3439" s="14">
        <f t="shared" si="56"/>
        <v>1.3521580578151859E-7</v>
      </c>
    </row>
    <row r="3440" spans="1:3">
      <c r="A3440">
        <f>calculations!$C$39/fugacity!B3440</f>
        <v>4.41978133868402E-7</v>
      </c>
      <c r="B3440">
        <f>EXP(calculations!$C$44)*EXP(-calculations!$C$43*(fugacity!A3440-1000)/(calculations!$C$41*calculations!$C$42))</f>
        <v>3.0695377458872063E-7</v>
      </c>
      <c r="C3440" s="14">
        <f t="shared" si="56"/>
        <v>1.3502435927968137E-7</v>
      </c>
    </row>
    <row r="3441" spans="1:3">
      <c r="A3441">
        <f>calculations!$C$39/fugacity!B3441</f>
        <v>4.4174524333246773E-7</v>
      </c>
      <c r="B3441">
        <f>EXP(calculations!$C$44)*EXP(-calculations!$C$43*(fugacity!A3441-1000)/(calculations!$C$41*calculations!$C$42))</f>
        <v>3.069126779196096E-7</v>
      </c>
      <c r="C3441" s="14">
        <f t="shared" si="56"/>
        <v>1.3483256541285814E-7</v>
      </c>
    </row>
    <row r="3442" spans="1:3">
      <c r="A3442">
        <f>calculations!$C$39/fugacity!B3442</f>
        <v>4.415125981002402E-7</v>
      </c>
      <c r="B3442">
        <f>EXP(calculations!$C$44)*EXP(-calculations!$C$43*(fugacity!A3442-1000)/(calculations!$C$41*calculations!$C$42))</f>
        <v>3.0687158675274799E-7</v>
      </c>
      <c r="C3442" s="14">
        <f t="shared" si="56"/>
        <v>1.346410113474922E-7</v>
      </c>
    </row>
    <row r="3443" spans="1:3">
      <c r="A3443">
        <f>calculations!$C$39/fugacity!B3443</f>
        <v>4.4128019778435565E-7</v>
      </c>
      <c r="B3443">
        <f>EXP(calculations!$C$44)*EXP(-calculations!$C$43*(fugacity!A3443-1000)/(calculations!$C$41*calculations!$C$42))</f>
        <v>3.0683050108739905E-7</v>
      </c>
      <c r="C3443" s="14">
        <f t="shared" si="56"/>
        <v>1.344496966969566E-7</v>
      </c>
    </row>
    <row r="3444" spans="1:3">
      <c r="A3444">
        <f>calculations!$C$39/fugacity!B3444</f>
        <v>4.4104804199826558E-7</v>
      </c>
      <c r="B3444">
        <f>EXP(calculations!$C$44)*EXP(-calculations!$C$43*(fugacity!A3444-1000)/(calculations!$C$41*calculations!$C$42))</f>
        <v>3.0678942092282622E-7</v>
      </c>
      <c r="C3444" s="14">
        <f t="shared" si="56"/>
        <v>1.3425862107543936E-7</v>
      </c>
    </row>
    <row r="3445" spans="1:3">
      <c r="A3445">
        <f>calculations!$C$39/fugacity!B3445</f>
        <v>4.4081613035623431E-7</v>
      </c>
      <c r="B3445">
        <f>EXP(calculations!$C$44)*EXP(-calculations!$C$43*(fugacity!A3445-1000)/(calculations!$C$41*calculations!$C$42))</f>
        <v>3.0674834625829301E-7</v>
      </c>
      <c r="C3445" s="14">
        <f t="shared" si="56"/>
        <v>1.340677840979413E-7</v>
      </c>
    </row>
    <row r="3446" spans="1:3">
      <c r="A3446">
        <f>calculations!$C$39/fugacity!B3446</f>
        <v>4.4058387923448348E-7</v>
      </c>
      <c r="B3446">
        <f>EXP(calculations!$C$44)*EXP(-calculations!$C$43*(fugacity!A3446-1000)/(calculations!$C$41*calculations!$C$42))</f>
        <v>3.0670727709306313E-7</v>
      </c>
      <c r="C3446" s="14">
        <f t="shared" si="56"/>
        <v>1.3387660214142034E-7</v>
      </c>
    </row>
    <row r="3447" spans="1:3">
      <c r="A3447">
        <f>calculations!$C$39/fugacity!B3447</f>
        <v>4.403524553391556E-7</v>
      </c>
      <c r="B3447">
        <f>EXP(calculations!$C$44)*EXP(-calculations!$C$43*(fugacity!A3447-1000)/(calculations!$C$41*calculations!$C$42))</f>
        <v>3.066662134264002E-7</v>
      </c>
      <c r="C3447" s="14">
        <f t="shared" si="56"/>
        <v>1.336862419127554E-7</v>
      </c>
    </row>
    <row r="3448" spans="1:3">
      <c r="A3448">
        <f>calculations!$C$39/fugacity!B3448</f>
        <v>4.4012069242139521E-7</v>
      </c>
      <c r="B3448">
        <f>EXP(calculations!$C$44)*EXP(-calculations!$C$43*(fugacity!A3448-1000)/(calculations!$C$41*calculations!$C$42))</f>
        <v>3.066251552575681E-7</v>
      </c>
      <c r="C3448" s="14">
        <f t="shared" si="56"/>
        <v>1.3349553716382711E-7</v>
      </c>
    </row>
    <row r="3449" spans="1:3">
      <c r="A3449">
        <f>calculations!$C$39/fugacity!B3449</f>
        <v>4.398891733346566E-7</v>
      </c>
      <c r="B3449">
        <f>EXP(calculations!$C$44)*EXP(-calculations!$C$43*(fugacity!A3449-1000)/(calculations!$C$41*calculations!$C$42))</f>
        <v>3.0658410258583079E-7</v>
      </c>
      <c r="C3449" s="14">
        <f t="shared" si="56"/>
        <v>1.3330507074882581E-7</v>
      </c>
    </row>
    <row r="3450" spans="1:3">
      <c r="A3450">
        <f>calculations!$C$39/fugacity!B3450</f>
        <v>4.3965789769435065E-7</v>
      </c>
      <c r="B3450">
        <f>EXP(calculations!$C$44)*EXP(-calculations!$C$43*(fugacity!A3450-1000)/(calculations!$C$41*calculations!$C$42))</f>
        <v>3.0654305541045216E-7</v>
      </c>
      <c r="C3450" s="14">
        <f t="shared" si="56"/>
        <v>1.3311484228389849E-7</v>
      </c>
    </row>
    <row r="3451" spans="1:3">
      <c r="A3451">
        <f>calculations!$C$39/fugacity!B3451</f>
        <v>4.3942686511669697E-7</v>
      </c>
      <c r="B3451">
        <f>EXP(calculations!$C$44)*EXP(-calculations!$C$43*(fugacity!A3451-1000)/(calculations!$C$41*calculations!$C$42))</f>
        <v>3.0650201373069641E-7</v>
      </c>
      <c r="C3451" s="14">
        <f t="shared" si="56"/>
        <v>1.3292485138600056E-7</v>
      </c>
    </row>
    <row r="3452" spans="1:3">
      <c r="A3452">
        <f>calculations!$C$39/fugacity!B3452</f>
        <v>4.3919607521872108E-7</v>
      </c>
      <c r="B3452">
        <f>EXP(calculations!$C$44)*EXP(-calculations!$C$43*(fugacity!A3452-1000)/(calculations!$C$41*calculations!$C$42))</f>
        <v>3.0646097754582777E-7</v>
      </c>
      <c r="C3452" s="14">
        <f t="shared" si="56"/>
        <v>1.3273509767289331E-7</v>
      </c>
    </row>
    <row r="3453" spans="1:3">
      <c r="A3453">
        <f>calculations!$C$39/fugacity!B3453</f>
        <v>4.3896494865776286E-7</v>
      </c>
      <c r="B3453">
        <f>EXP(calculations!$C$44)*EXP(-calculations!$C$43*(fugacity!A3453-1000)/(calculations!$C$41*calculations!$C$42))</f>
        <v>3.0641994685511055E-7</v>
      </c>
      <c r="C3453" s="14">
        <f t="shared" si="56"/>
        <v>1.3254500180265232E-7</v>
      </c>
    </row>
    <row r="3454" spans="1:3">
      <c r="A3454">
        <f>calculations!$C$39/fugacity!B3454</f>
        <v>4.3873464358078388E-7</v>
      </c>
      <c r="B3454">
        <f>EXP(calculations!$C$44)*EXP(-calculations!$C$43*(fugacity!A3454-1000)/(calculations!$C$41*calculations!$C$42))</f>
        <v>3.0637892165780909E-7</v>
      </c>
      <c r="C3454" s="14">
        <f t="shared" ref="C3454:C3517" si="57">A3454-B3454</f>
        <v>1.3235572192297479E-7</v>
      </c>
    </row>
    <row r="3455" spans="1:3">
      <c r="A3455">
        <f>calculations!$C$39/fugacity!B3455</f>
        <v>4.3850400229319789E-7</v>
      </c>
      <c r="B3455">
        <f>EXP(calculations!$C$44)*EXP(-calculations!$C$43*(fugacity!A3455-1000)/(calculations!$C$41*calculations!$C$42))</f>
        <v>3.0633790195318802E-7</v>
      </c>
      <c r="C3455" s="14">
        <f t="shared" si="57"/>
        <v>1.3216610034000986E-7</v>
      </c>
    </row>
    <row r="3456" spans="1:3">
      <c r="A3456">
        <f>calculations!$C$39/fugacity!B3456</f>
        <v>4.3827360337285772E-7</v>
      </c>
      <c r="B3456">
        <f>EXP(calculations!$C$44)*EXP(-calculations!$C$43*(fugacity!A3456-1000)/(calculations!$C$41*calculations!$C$42))</f>
        <v>3.062968877405118E-7</v>
      </c>
      <c r="C3456" s="14">
        <f t="shared" si="57"/>
        <v>1.3197671563234592E-7</v>
      </c>
    </row>
    <row r="3457" spans="1:3">
      <c r="A3457">
        <f>calculations!$C$39/fugacity!B3457</f>
        <v>4.3804344643792988E-7</v>
      </c>
      <c r="B3457">
        <f>EXP(calculations!$C$44)*EXP(-calculations!$C$43*(fugacity!A3457-1000)/(calculations!$C$41*calculations!$C$42))</f>
        <v>3.0625587901904535E-7</v>
      </c>
      <c r="C3457" s="14">
        <f t="shared" si="57"/>
        <v>1.3178756741888453E-7</v>
      </c>
    </row>
    <row r="3458" spans="1:3">
      <c r="A3458">
        <f>calculations!$C$39/fugacity!B3458</f>
        <v>4.3781353110738263E-7</v>
      </c>
      <c r="B3458">
        <f>EXP(calculations!$C$44)*EXP(-calculations!$C$43*(fugacity!A3458-1000)/(calculations!$C$41*calculations!$C$42))</f>
        <v>3.0621487578805329E-7</v>
      </c>
      <c r="C3458" s="14">
        <f t="shared" si="57"/>
        <v>1.3159865531932934E-7</v>
      </c>
    </row>
    <row r="3459" spans="1:3">
      <c r="A3459">
        <f>calculations!$C$39/fugacity!B3459</f>
        <v>4.3758328167938201E-7</v>
      </c>
      <c r="B3459">
        <f>EXP(calculations!$C$44)*EXP(-calculations!$C$43*(fugacity!A3459-1000)/(calculations!$C$41*calculations!$C$42))</f>
        <v>3.0617387804680056E-7</v>
      </c>
      <c r="C3459" s="14">
        <f t="shared" si="57"/>
        <v>1.3140940363258145E-7</v>
      </c>
    </row>
    <row r="3460" spans="1:3">
      <c r="A3460">
        <f>calculations!$C$39/fugacity!B3460</f>
        <v>4.3735384902084148E-7</v>
      </c>
      <c r="B3460">
        <f>EXP(calculations!$C$44)*EXP(-calculations!$C$43*(fugacity!A3460-1000)/(calculations!$C$41*calculations!$C$42))</f>
        <v>3.061328857945522E-7</v>
      </c>
      <c r="C3460" s="14">
        <f t="shared" si="57"/>
        <v>1.3122096322628928E-7</v>
      </c>
    </row>
    <row r="3461" spans="1:3">
      <c r="A3461">
        <f>calculations!$C$39/fugacity!B3461</f>
        <v>4.3712408271267533E-7</v>
      </c>
      <c r="B3461">
        <f>EXP(calculations!$C$44)*EXP(-calculations!$C$43*(fugacity!A3461-1000)/(calculations!$C$41*calculations!$C$42))</f>
        <v>3.060918990305733E-7</v>
      </c>
      <c r="C3461" s="14">
        <f t="shared" si="57"/>
        <v>1.3103218368210203E-7</v>
      </c>
    </row>
    <row r="3462" spans="1:3">
      <c r="A3462">
        <f>calculations!$C$39/fugacity!B3462</f>
        <v>4.3689455769579395E-7</v>
      </c>
      <c r="B3462">
        <f>EXP(calculations!$C$44)*EXP(-calculations!$C$43*(fugacity!A3462-1000)/(calculations!$C$41*calculations!$C$42))</f>
        <v>3.0605091775412911E-7</v>
      </c>
      <c r="C3462" s="14">
        <f t="shared" si="57"/>
        <v>1.3084363994166484E-7</v>
      </c>
    </row>
    <row r="3463" spans="1:3">
      <c r="A3463">
        <f>calculations!$C$39/fugacity!B3463</f>
        <v>4.3666584650049745E-7</v>
      </c>
      <c r="B3463">
        <f>EXP(calculations!$C$44)*EXP(-calculations!$C$43*(fugacity!A3463-1000)/(calculations!$C$41*calculations!$C$42))</f>
        <v>3.0600994196448478E-7</v>
      </c>
      <c r="C3463" s="14">
        <f t="shared" si="57"/>
        <v>1.3065590453601266E-7</v>
      </c>
    </row>
    <row r="3464" spans="1:3">
      <c r="A3464">
        <f>calculations!$C$39/fugacity!B3464</f>
        <v>4.3643623001711429E-7</v>
      </c>
      <c r="B3464">
        <f>EXP(calculations!$C$44)*EXP(-calculations!$C$43*(fugacity!A3464-1000)/(calculations!$C$41*calculations!$C$42))</f>
        <v>3.0596897166090588E-7</v>
      </c>
      <c r="C3464" s="14">
        <f t="shared" si="57"/>
        <v>1.3046725835620841E-7</v>
      </c>
    </row>
    <row r="3465" spans="1:3">
      <c r="A3465">
        <f>calculations!$C$39/fugacity!B3465</f>
        <v>4.3620742659792103E-7</v>
      </c>
      <c r="B3465">
        <f>EXP(calculations!$C$44)*EXP(-calculations!$C$43*(fugacity!A3465-1000)/(calculations!$C$41*calculations!$C$42))</f>
        <v>3.0592800684265776E-7</v>
      </c>
      <c r="C3465" s="14">
        <f t="shared" si="57"/>
        <v>1.3027941975526326E-7</v>
      </c>
    </row>
    <row r="3466" spans="1:3">
      <c r="A3466">
        <f>calculations!$C$39/fugacity!B3466</f>
        <v>4.3597886295521834E-7</v>
      </c>
      <c r="B3466">
        <f>EXP(calculations!$C$44)*EXP(-calculations!$C$43*(fugacity!A3466-1000)/(calculations!$C$41*calculations!$C$42))</f>
        <v>3.0588704750900622E-7</v>
      </c>
      <c r="C3466" s="14">
        <f t="shared" si="57"/>
        <v>1.3009181544621213E-7</v>
      </c>
    </row>
    <row r="3467" spans="1:3">
      <c r="A3467">
        <f>calculations!$C$39/fugacity!B3467</f>
        <v>4.3574996820136579E-7</v>
      </c>
      <c r="B3467">
        <f>EXP(calculations!$C$44)*EXP(-calculations!$C$43*(fugacity!A3467-1000)/(calculations!$C$41*calculations!$C$42))</f>
        <v>3.058460936592167E-7</v>
      </c>
      <c r="C3467" s="14">
        <f t="shared" si="57"/>
        <v>1.2990387454214909E-7</v>
      </c>
    </row>
    <row r="3468" spans="1:3">
      <c r="A3468">
        <f>calculations!$C$39/fugacity!B3468</f>
        <v>4.3552188357937316E-7</v>
      </c>
      <c r="B3468">
        <f>EXP(calculations!$C$44)*EXP(-calculations!$C$43*(fugacity!A3468-1000)/(calculations!$C$41*calculations!$C$42))</f>
        <v>3.0580514529255515E-7</v>
      </c>
      <c r="C3468" s="14">
        <f t="shared" si="57"/>
        <v>1.2971673828681801E-7</v>
      </c>
    </row>
    <row r="3469" spans="1:3">
      <c r="A3469">
        <f>calculations!$C$39/fugacity!B3469</f>
        <v>4.3529346828895603E-7</v>
      </c>
      <c r="B3469">
        <f>EXP(calculations!$C$44)*EXP(-calculations!$C$43*(fugacity!A3469-1000)/(calculations!$C$41*calculations!$C$42))</f>
        <v>3.0576420240828735E-7</v>
      </c>
      <c r="C3469" s="14">
        <f t="shared" si="57"/>
        <v>1.2952926588066868E-7</v>
      </c>
    </row>
    <row r="3470" spans="1:3">
      <c r="A3470">
        <f>calculations!$C$39/fugacity!B3470</f>
        <v>4.3506529246387041E-7</v>
      </c>
      <c r="B3470">
        <f>EXP(calculations!$C$44)*EXP(-calculations!$C$43*(fugacity!A3470-1000)/(calculations!$C$41*calculations!$C$42))</f>
        <v>3.0572326500567946E-7</v>
      </c>
      <c r="C3470" s="14">
        <f t="shared" si="57"/>
        <v>1.2934202745819094E-7</v>
      </c>
    </row>
    <row r="3471" spans="1:3">
      <c r="A3471">
        <f>calculations!$C$39/fugacity!B3471</f>
        <v>4.3483735572773877E-7</v>
      </c>
      <c r="B3471">
        <f>EXP(calculations!$C$44)*EXP(-calculations!$C$43*(fugacity!A3471-1000)/(calculations!$C$41*calculations!$C$42))</f>
        <v>3.0568233308399736E-7</v>
      </c>
      <c r="C3471" s="14">
        <f t="shared" si="57"/>
        <v>1.2915502264374141E-7</v>
      </c>
    </row>
    <row r="3472" spans="1:3">
      <c r="A3472">
        <f>calculations!$C$39/fugacity!B3472</f>
        <v>4.3460909017755561E-7</v>
      </c>
      <c r="B3472">
        <f>EXP(calculations!$C$44)*EXP(-calculations!$C$43*(fugacity!A3472-1000)/(calculations!$C$41*calculations!$C$42))</f>
        <v>3.0564140664250741E-7</v>
      </c>
      <c r="C3472" s="14">
        <f t="shared" si="57"/>
        <v>1.289676835350482E-7</v>
      </c>
    </row>
    <row r="3473" spans="1:3">
      <c r="A3473">
        <f>calculations!$C$39/fugacity!B3473</f>
        <v>4.343816310872429E-7</v>
      </c>
      <c r="B3473">
        <f>EXP(calculations!$C$44)*EXP(-calculations!$C$43*(fugacity!A3473-1000)/(calculations!$C$41*calculations!$C$42))</f>
        <v>3.0560048568047577E-7</v>
      </c>
      <c r="C3473" s="14">
        <f t="shared" si="57"/>
        <v>1.2878114540676713E-7</v>
      </c>
    </row>
    <row r="3474" spans="1:3">
      <c r="A3474">
        <f>calculations!$C$39/fugacity!B3474</f>
        <v>4.3415384362145634E-7</v>
      </c>
      <c r="B3474">
        <f>EXP(calculations!$C$44)*EXP(-calculations!$C$43*(fugacity!A3474-1000)/(calculations!$C$41*calculations!$C$42))</f>
        <v>3.0555957019716886E-7</v>
      </c>
      <c r="C3474" s="14">
        <f t="shared" si="57"/>
        <v>1.2859427342428749E-7</v>
      </c>
    </row>
    <row r="3475" spans="1:3">
      <c r="A3475">
        <f>calculations!$C$39/fugacity!B3475</f>
        <v>4.3392686067716019E-7</v>
      </c>
      <c r="B3475">
        <f>EXP(calculations!$C$44)*EXP(-calculations!$C$43*(fugacity!A3475-1000)/(calculations!$C$41*calculations!$C$42))</f>
        <v>3.0551866019185318E-7</v>
      </c>
      <c r="C3475" s="14">
        <f t="shared" si="57"/>
        <v>1.28408200485307E-7</v>
      </c>
    </row>
    <row r="3476" spans="1:3">
      <c r="A3476">
        <f>calculations!$C$39/fugacity!B3476</f>
        <v>4.3369954979537577E-7</v>
      </c>
      <c r="B3476">
        <f>EXP(calculations!$C$44)*EXP(-calculations!$C$43*(fugacity!A3476-1000)/(calculations!$C$41*calculations!$C$42))</f>
        <v>3.0547775566379528E-7</v>
      </c>
      <c r="C3476" s="14">
        <f t="shared" si="57"/>
        <v>1.282217941315805E-7</v>
      </c>
    </row>
    <row r="3477" spans="1:3">
      <c r="A3477">
        <f>calculations!$C$39/fugacity!B3477</f>
        <v>4.3347247694072724E-7</v>
      </c>
      <c r="B3477">
        <f>EXP(calculations!$C$44)*EXP(-calculations!$C$43*(fugacity!A3477-1000)/(calculations!$C$41*calculations!$C$42))</f>
        <v>3.0543685661226182E-7</v>
      </c>
      <c r="C3477" s="14">
        <f t="shared" si="57"/>
        <v>1.2803562032846542E-7</v>
      </c>
    </row>
    <row r="3478" spans="1:3">
      <c r="A3478">
        <f>calculations!$C$39/fugacity!B3478</f>
        <v>4.3324564173953717E-7</v>
      </c>
      <c r="B3478">
        <f>EXP(calculations!$C$44)*EXP(-calculations!$C$43*(fugacity!A3478-1000)/(calculations!$C$41*calculations!$C$42))</f>
        <v>3.053959630365196E-7</v>
      </c>
      <c r="C3478" s="14">
        <f t="shared" si="57"/>
        <v>1.2784967870301757E-7</v>
      </c>
    </row>
    <row r="3479" spans="1:3">
      <c r="A3479">
        <f>calculations!$C$39/fugacity!B3479</f>
        <v>4.3301848043804016E-7</v>
      </c>
      <c r="B3479">
        <f>EXP(calculations!$C$44)*EXP(-calculations!$C$43*(fugacity!A3479-1000)/(calculations!$C$41*calculations!$C$42))</f>
        <v>3.0535507493583551E-7</v>
      </c>
      <c r="C3479" s="14">
        <f t="shared" si="57"/>
        <v>1.2766340550220465E-7</v>
      </c>
    </row>
    <row r="3480" spans="1:3">
      <c r="A3480">
        <f>calculations!$C$39/fugacity!B3480</f>
        <v>4.3279212001472171E-7</v>
      </c>
      <c r="B3480">
        <f>EXP(calculations!$C$44)*EXP(-calculations!$C$43*(fugacity!A3480-1000)/(calculations!$C$41*calculations!$C$42))</f>
        <v>3.0531419230947644E-7</v>
      </c>
      <c r="C3480" s="14">
        <f t="shared" si="57"/>
        <v>1.2747792770524527E-7</v>
      </c>
    </row>
    <row r="3481" spans="1:3">
      <c r="A3481">
        <f>calculations!$C$39/fugacity!B3481</f>
        <v>4.325654339249807E-7</v>
      </c>
      <c r="B3481">
        <f>EXP(calculations!$C$44)*EXP(-calculations!$C$43*(fugacity!A3481-1000)/(calculations!$C$41*calculations!$C$42))</f>
        <v>3.052733151567095E-7</v>
      </c>
      <c r="C3481" s="14">
        <f t="shared" si="57"/>
        <v>1.272921187682712E-7</v>
      </c>
    </row>
    <row r="3482" spans="1:3">
      <c r="A3482">
        <f>calculations!$C$39/fugacity!B3482</f>
        <v>4.3233898517635537E-7</v>
      </c>
      <c r="B3482">
        <f>EXP(calculations!$C$44)*EXP(-calculations!$C$43*(fugacity!A3482-1000)/(calculations!$C$41*calculations!$C$42))</f>
        <v>3.0523244347680195E-7</v>
      </c>
      <c r="C3482" s="14">
        <f t="shared" si="57"/>
        <v>1.2710654169955342E-7</v>
      </c>
    </row>
    <row r="3483" spans="1:3">
      <c r="A3483">
        <f>calculations!$C$39/fugacity!B3483</f>
        <v>4.3211277339629535E-7</v>
      </c>
      <c r="B3483">
        <f>EXP(calculations!$C$44)*EXP(-calculations!$C$43*(fugacity!A3483-1000)/(calculations!$C$41*calculations!$C$42))</f>
        <v>3.0519157726902094E-7</v>
      </c>
      <c r="C3483" s="14">
        <f t="shared" si="57"/>
        <v>1.269211961272744E-7</v>
      </c>
    </row>
    <row r="3484" spans="1:3">
      <c r="A3484">
        <f>calculations!$C$39/fugacity!B3484</f>
        <v>4.3188679821302944E-7</v>
      </c>
      <c r="B3484">
        <f>EXP(calculations!$C$44)*EXP(-calculations!$C$43*(fugacity!A3484-1000)/(calculations!$C$41*calculations!$C$42))</f>
        <v>3.051507165326338E-7</v>
      </c>
      <c r="C3484" s="14">
        <f t="shared" si="57"/>
        <v>1.2673608168039563E-7</v>
      </c>
    </row>
    <row r="3485" spans="1:3">
      <c r="A3485">
        <f>calculations!$C$39/fugacity!B3485</f>
        <v>4.3166105925556394E-7</v>
      </c>
      <c r="B3485">
        <f>EXP(calculations!$C$44)*EXP(-calculations!$C$43*(fugacity!A3485-1000)/(calculations!$C$41*calculations!$C$42))</f>
        <v>3.0510986126690811E-7</v>
      </c>
      <c r="C3485" s="14">
        <f t="shared" si="57"/>
        <v>1.2655119798865583E-7</v>
      </c>
    </row>
    <row r="3486" spans="1:3">
      <c r="A3486">
        <f>calculations!$C$39/fugacity!B3486</f>
        <v>4.3143555615368018E-7</v>
      </c>
      <c r="B3486">
        <f>EXP(calculations!$C$44)*EXP(-calculations!$C$43*(fugacity!A3486-1000)/(calculations!$C$41*calculations!$C$42))</f>
        <v>3.0506901147111134E-7</v>
      </c>
      <c r="C3486" s="14">
        <f t="shared" si="57"/>
        <v>1.2636654468256884E-7</v>
      </c>
    </row>
    <row r="3487" spans="1:3">
      <c r="A3487">
        <f>calculations!$C$39/fugacity!B3487</f>
        <v>4.3120972985380389E-7</v>
      </c>
      <c r="B3487">
        <f>EXP(calculations!$C$44)*EXP(-calculations!$C$43*(fugacity!A3487-1000)/(calculations!$C$41*calculations!$C$42))</f>
        <v>3.0502816714451123E-7</v>
      </c>
      <c r="C3487" s="14">
        <f t="shared" si="57"/>
        <v>1.2618156270929267E-7</v>
      </c>
    </row>
    <row r="3488" spans="1:3">
      <c r="A3488">
        <f>calculations!$C$39/fugacity!B3488</f>
        <v>4.3098469793847879E-7</v>
      </c>
      <c r="B3488">
        <f>EXP(calculations!$C$44)*EXP(-calculations!$C$43*(fugacity!A3488-1000)/(calculations!$C$41*calculations!$C$42))</f>
        <v>3.0498732828637541E-7</v>
      </c>
      <c r="C3488" s="14">
        <f t="shared" si="57"/>
        <v>1.2599736965210338E-7</v>
      </c>
    </row>
    <row r="3489" spans="1:3">
      <c r="A3489">
        <f>calculations!$C$39/fugacity!B3489</f>
        <v>4.3075934325412145E-7</v>
      </c>
      <c r="B3489">
        <f>EXP(calculations!$C$44)*EXP(-calculations!$C$43*(fugacity!A3489-1000)/(calculations!$C$41*calculations!$C$42))</f>
        <v>3.0494649489597184E-7</v>
      </c>
      <c r="C3489" s="14">
        <f t="shared" si="57"/>
        <v>1.2581284835814961E-7</v>
      </c>
    </row>
    <row r="3490" spans="1:3">
      <c r="A3490">
        <f>calculations!$C$39/fugacity!B3490</f>
        <v>4.3053422411498605E-7</v>
      </c>
      <c r="B3490">
        <f>EXP(calculations!$C$44)*EXP(-calculations!$C$43*(fugacity!A3490-1000)/(calculations!$C$41*calculations!$C$42))</f>
        <v>3.0490566697256836E-7</v>
      </c>
      <c r="C3490" s="14">
        <f t="shared" si="57"/>
        <v>1.2562855714241769E-7</v>
      </c>
    </row>
    <row r="3491" spans="1:3">
      <c r="A3491">
        <f>calculations!$C$39/fugacity!B3491</f>
        <v>4.3030934015197056E-7</v>
      </c>
      <c r="B3491">
        <f>EXP(calculations!$C$44)*EXP(-calculations!$C$43*(fugacity!A3491-1000)/(calculations!$C$41*calculations!$C$42))</f>
        <v>3.0486484451543314E-7</v>
      </c>
      <c r="C3491" s="14">
        <f t="shared" si="57"/>
        <v>1.2544449563653742E-7</v>
      </c>
    </row>
    <row r="3492" spans="1:3">
      <c r="A3492">
        <f>calculations!$C$39/fugacity!B3492</f>
        <v>4.3008469099674376E-7</v>
      </c>
      <c r="B3492">
        <f>EXP(calculations!$C$44)*EXP(-calculations!$C$43*(fugacity!A3492-1000)/(calculations!$C$41*calculations!$C$42))</f>
        <v>3.0482402752383429E-7</v>
      </c>
      <c r="C3492" s="14">
        <f t="shared" si="57"/>
        <v>1.2526066347290947E-7</v>
      </c>
    </row>
    <row r="3493" spans="1:3">
      <c r="A3493">
        <f>calculations!$C$39/fugacity!B3493</f>
        <v>4.2985972109033856E-7</v>
      </c>
      <c r="B3493">
        <f>EXP(calculations!$C$44)*EXP(-calculations!$C$43*(fugacity!A3493-1000)/(calculations!$C$41*calculations!$C$42))</f>
        <v>3.0478321599704002E-7</v>
      </c>
      <c r="C3493" s="14">
        <f t="shared" si="57"/>
        <v>1.2507650509329854E-7</v>
      </c>
    </row>
    <row r="3494" spans="1:3">
      <c r="A3494">
        <f>calculations!$C$39/fugacity!B3494</f>
        <v>4.2963554102770396E-7</v>
      </c>
      <c r="B3494">
        <f>EXP(calculations!$C$44)*EXP(-calculations!$C$43*(fugacity!A3494-1000)/(calculations!$C$41*calculations!$C$42))</f>
        <v>3.0474240993431865E-7</v>
      </c>
      <c r="C3494" s="14">
        <f t="shared" si="57"/>
        <v>1.2489313109338531E-7</v>
      </c>
    </row>
    <row r="3495" spans="1:3">
      <c r="A3495">
        <f>calculations!$C$39/fugacity!B3495</f>
        <v>4.2941104063855441E-7</v>
      </c>
      <c r="B3495">
        <f>EXP(calculations!$C$44)*EXP(-calculations!$C$43*(fugacity!A3495-1000)/(calculations!$C$41*calculations!$C$42))</f>
        <v>3.0470160933493867E-7</v>
      </c>
      <c r="C3495" s="14">
        <f t="shared" si="57"/>
        <v>1.2470943130361574E-7</v>
      </c>
    </row>
    <row r="3496" spans="1:3">
      <c r="A3496">
        <f>calculations!$C$39/fugacity!B3496</f>
        <v>4.2918677474631019E-7</v>
      </c>
      <c r="B3496">
        <f>EXP(calculations!$C$44)*EXP(-calculations!$C$43*(fugacity!A3496-1000)/(calculations!$C$41*calculations!$C$42))</f>
        <v>3.0466081419816862E-7</v>
      </c>
      <c r="C3496" s="14">
        <f t="shared" si="57"/>
        <v>1.2452596054814157E-7</v>
      </c>
    </row>
    <row r="3497" spans="1:3">
      <c r="A3497">
        <f>calculations!$C$39/fugacity!B3497</f>
        <v>4.2896274298375533E-7</v>
      </c>
      <c r="B3497">
        <f>EXP(calculations!$C$44)*EXP(-calculations!$C$43*(fugacity!A3497-1000)/(calculations!$C$41*calculations!$C$42))</f>
        <v>3.0462002452327712E-7</v>
      </c>
      <c r="C3497" s="14">
        <f t="shared" si="57"/>
        <v>1.2434271846047821E-7</v>
      </c>
    </row>
    <row r="3498" spans="1:3">
      <c r="A3498">
        <f>calculations!$C$39/fugacity!B3498</f>
        <v>4.2873894498444011E-7</v>
      </c>
      <c r="B3498">
        <f>EXP(calculations!$C$44)*EXP(-calculations!$C$43*(fugacity!A3498-1000)/(calculations!$C$41*calculations!$C$42))</f>
        <v>3.0457924030953288E-7</v>
      </c>
      <c r="C3498" s="14">
        <f t="shared" si="57"/>
        <v>1.2415970467490723E-7</v>
      </c>
    </row>
    <row r="3499" spans="1:3">
      <c r="A3499">
        <f>calculations!$C$39/fugacity!B3499</f>
        <v>4.2851538038267916E-7</v>
      </c>
      <c r="B3499">
        <f>EXP(calculations!$C$44)*EXP(-calculations!$C$43*(fugacity!A3499-1000)/(calculations!$C$41*calculations!$C$42))</f>
        <v>3.045384615562048E-7</v>
      </c>
      <c r="C3499" s="14">
        <f t="shared" si="57"/>
        <v>1.2397691882647437E-7</v>
      </c>
    </row>
    <row r="3500" spans="1:3">
      <c r="A3500">
        <f>calculations!$C$39/fugacity!B3500</f>
        <v>4.2829149766568029E-7</v>
      </c>
      <c r="B3500">
        <f>EXP(calculations!$C$44)*EXP(-calculations!$C$43*(fugacity!A3500-1000)/(calculations!$C$41*calculations!$C$42))</f>
        <v>3.0449768826256172E-7</v>
      </c>
      <c r="C3500" s="14">
        <f t="shared" si="57"/>
        <v>1.2379380940311857E-7</v>
      </c>
    </row>
    <row r="3501" spans="1:3">
      <c r="A3501">
        <f>calculations!$C$39/fugacity!B3501</f>
        <v>4.280683993390592E-7</v>
      </c>
      <c r="B3501">
        <f>EXP(calculations!$C$44)*EXP(-calculations!$C$43*(fugacity!A3501-1000)/(calculations!$C$41*calculations!$C$42))</f>
        <v>3.0445692042787272E-7</v>
      </c>
      <c r="C3501" s="14">
        <f t="shared" si="57"/>
        <v>1.2361147891118648E-7</v>
      </c>
    </row>
    <row r="3502" spans="1:3">
      <c r="A3502">
        <f>calculations!$C$39/fugacity!B3502</f>
        <v>4.2784498331733451E-7</v>
      </c>
      <c r="B3502">
        <f>EXP(calculations!$C$44)*EXP(-calculations!$C$43*(fugacity!A3502-1000)/(calculations!$C$41*calculations!$C$42))</f>
        <v>3.0441615805140697E-7</v>
      </c>
      <c r="C3502" s="14">
        <f t="shared" si="57"/>
        <v>1.2342882526592754E-7</v>
      </c>
    </row>
    <row r="3503" spans="1:3">
      <c r="A3503">
        <f>calculations!$C$39/fugacity!B3503</f>
        <v>4.2762180038303754E-7</v>
      </c>
      <c r="B3503">
        <f>EXP(calculations!$C$44)*EXP(-calculations!$C$43*(fugacity!A3503-1000)/(calculations!$C$41*calculations!$C$42))</f>
        <v>3.0437540113243357E-7</v>
      </c>
      <c r="C3503" s="14">
        <f t="shared" si="57"/>
        <v>1.2324639925060397E-7</v>
      </c>
    </row>
    <row r="3504" spans="1:3">
      <c r="A3504">
        <f>calculations!$C$39/fugacity!B3504</f>
        <v>4.2739885017159208E-7</v>
      </c>
      <c r="B3504">
        <f>EXP(calculations!$C$44)*EXP(-calculations!$C$43*(fugacity!A3504-1000)/(calculations!$C$41*calculations!$C$42))</f>
        <v>3.0433464967022192E-7</v>
      </c>
      <c r="C3504" s="14">
        <f t="shared" si="57"/>
        <v>1.2306420050137016E-7</v>
      </c>
    </row>
    <row r="3505" spans="1:3">
      <c r="A3505">
        <f>calculations!$C$39/fugacity!B3505</f>
        <v>4.2717613231918212E-7</v>
      </c>
      <c r="B3505">
        <f>EXP(calculations!$C$44)*EXP(-calculations!$C$43*(fugacity!A3505-1000)/(calculations!$C$41*calculations!$C$42))</f>
        <v>3.0429390366404144E-7</v>
      </c>
      <c r="C3505" s="14">
        <f t="shared" si="57"/>
        <v>1.2288222865514069E-7</v>
      </c>
    </row>
    <row r="3506" spans="1:3">
      <c r="A3506">
        <f>calculations!$C$39/fugacity!B3506</f>
        <v>4.2695309875414341E-7</v>
      </c>
      <c r="B3506">
        <f>EXP(calculations!$C$44)*EXP(-calculations!$C$43*(fugacity!A3506-1000)/(calculations!$C$41*calculations!$C$42))</f>
        <v>3.0425316311316162E-7</v>
      </c>
      <c r="C3506" s="14">
        <f t="shared" si="57"/>
        <v>1.2269993564098179E-7</v>
      </c>
    </row>
    <row r="3507" spans="1:3">
      <c r="A3507">
        <f>calculations!$C$39/fugacity!B3507</f>
        <v>4.2673084510146534E-7</v>
      </c>
      <c r="B3507">
        <f>EXP(calculations!$C$44)*EXP(-calculations!$C$43*(fugacity!A3507-1000)/(calculations!$C$41*calculations!$C$42))</f>
        <v>3.0421242801685216E-7</v>
      </c>
      <c r="C3507" s="14">
        <f t="shared" si="57"/>
        <v>1.2251841708461318E-7</v>
      </c>
    </row>
    <row r="3508" spans="1:3">
      <c r="A3508">
        <f>calculations!$C$39/fugacity!B3508</f>
        <v>4.2650827615208907E-7</v>
      </c>
      <c r="B3508">
        <f>EXP(calculations!$C$44)*EXP(-calculations!$C$43*(fugacity!A3508-1000)/(calculations!$C$41*calculations!$C$42))</f>
        <v>3.041716983743826E-7</v>
      </c>
      <c r="C3508" s="14">
        <f t="shared" si="57"/>
        <v>1.2233657777770647E-7</v>
      </c>
    </row>
    <row r="3509" spans="1:3">
      <c r="A3509">
        <f>calculations!$C$39/fugacity!B3509</f>
        <v>4.2628593925115456E-7</v>
      </c>
      <c r="B3509">
        <f>EXP(calculations!$C$44)*EXP(-calculations!$C$43*(fugacity!A3509-1000)/(calculations!$C$41*calculations!$C$42))</f>
        <v>3.0413097418502291E-7</v>
      </c>
      <c r="C3509" s="14">
        <f t="shared" si="57"/>
        <v>1.2215496506613165E-7</v>
      </c>
    </row>
    <row r="3510" spans="1:3">
      <c r="A3510">
        <f>calculations!$C$39/fugacity!B3510</f>
        <v>4.2606383403595345E-7</v>
      </c>
      <c r="B3510">
        <f>EXP(calculations!$C$44)*EXP(-calculations!$C$43*(fugacity!A3510-1000)/(calculations!$C$41*calculations!$C$42))</f>
        <v>3.0409025544804294E-7</v>
      </c>
      <c r="C3510" s="14">
        <f t="shared" si="57"/>
        <v>1.2197357858791052E-7</v>
      </c>
    </row>
    <row r="3511" spans="1:3">
      <c r="A3511">
        <f>calculations!$C$39/fugacity!B3511</f>
        <v>4.258419601445328E-7</v>
      </c>
      <c r="B3511">
        <f>EXP(calculations!$C$44)*EXP(-calculations!$C$43*(fugacity!A3511-1000)/(calculations!$C$41*calculations!$C$42))</f>
        <v>3.0404954216271265E-7</v>
      </c>
      <c r="C3511" s="14">
        <f t="shared" si="57"/>
        <v>1.2179241798182015E-7</v>
      </c>
    </row>
    <row r="3512" spans="1:3">
      <c r="A3512">
        <f>calculations!$C$39/fugacity!B3512</f>
        <v>4.2562031721569319E-7</v>
      </c>
      <c r="B3512">
        <f>EXP(calculations!$C$44)*EXP(-calculations!$C$43*(fugacity!A3512-1000)/(calculations!$C$41*calculations!$C$42))</f>
        <v>3.0400883432830217E-7</v>
      </c>
      <c r="C3512" s="14">
        <f t="shared" si="57"/>
        <v>1.2161148288739101E-7</v>
      </c>
    </row>
    <row r="3513" spans="1:3">
      <c r="A3513">
        <f>calculations!$C$39/fugacity!B3513</f>
        <v>4.2539890488898694E-7</v>
      </c>
      <c r="B3513">
        <f>EXP(calculations!$C$44)*EXP(-calculations!$C$43*(fugacity!A3513-1000)/(calculations!$C$41*calculations!$C$42))</f>
        <v>3.0396813194408184E-7</v>
      </c>
      <c r="C3513" s="14">
        <f t="shared" si="57"/>
        <v>1.2143077294490511E-7</v>
      </c>
    </row>
    <row r="3514" spans="1:3">
      <c r="A3514">
        <f>calculations!$C$39/fugacity!B3514</f>
        <v>4.2517717964304432E-7</v>
      </c>
      <c r="B3514">
        <f>EXP(calculations!$C$44)*EXP(-calculations!$C$43*(fugacity!A3514-1000)/(calculations!$C$41*calculations!$C$42))</f>
        <v>3.0392743500932171E-7</v>
      </c>
      <c r="C3514" s="14">
        <f t="shared" si="57"/>
        <v>1.212497446337226E-7</v>
      </c>
    </row>
    <row r="3515" spans="1:3">
      <c r="A3515">
        <f>calculations!$C$39/fugacity!B3515</f>
        <v>4.2495568541073785E-7</v>
      </c>
      <c r="B3515">
        <f>EXP(calculations!$C$44)*EXP(-calculations!$C$43*(fugacity!A3515-1000)/(calculations!$C$41*calculations!$C$42))</f>
        <v>3.0388674352329234E-7</v>
      </c>
      <c r="C3515" s="14">
        <f t="shared" si="57"/>
        <v>1.2106894188744551E-7</v>
      </c>
    </row>
    <row r="3516" spans="1:3">
      <c r="A3516">
        <f>calculations!$C$39/fugacity!B3516</f>
        <v>4.24734963862237E-7</v>
      </c>
      <c r="B3516">
        <f>EXP(calculations!$C$44)*EXP(-calculations!$C$43*(fugacity!A3516-1000)/(calculations!$C$41*calculations!$C$42))</f>
        <v>3.0384605748526422E-7</v>
      </c>
      <c r="C3516" s="14">
        <f t="shared" si="57"/>
        <v>1.2088890637697278E-7</v>
      </c>
    </row>
    <row r="3517" spans="1:3">
      <c r="A3517">
        <f>calculations!$C$39/fugacity!B3517</f>
        <v>4.2451393001140445E-7</v>
      </c>
      <c r="B3517">
        <f>EXP(calculations!$C$44)*EXP(-calculations!$C$43*(fugacity!A3517-1000)/(calculations!$C$41*calculations!$C$42))</f>
        <v>3.0380537689450785E-7</v>
      </c>
      <c r="C3517" s="14">
        <f t="shared" si="57"/>
        <v>1.207085531168966E-7</v>
      </c>
    </row>
    <row r="3518" spans="1:3">
      <c r="A3518">
        <f>calculations!$C$39/fugacity!B3518</f>
        <v>4.2429258519090175E-7</v>
      </c>
      <c r="B3518">
        <f>EXP(calculations!$C$44)*EXP(-calculations!$C$43*(fugacity!A3518-1000)/(calculations!$C$41*calculations!$C$42))</f>
        <v>3.0376470175029397E-7</v>
      </c>
      <c r="C3518" s="14">
        <f t="shared" ref="C3518:C3581" si="58">A3518-B3518</f>
        <v>1.2052788344060778E-7</v>
      </c>
    </row>
    <row r="3519" spans="1:3">
      <c r="A3519">
        <f>calculations!$C$39/fugacity!B3519</f>
        <v>4.2407201141215432E-7</v>
      </c>
      <c r="B3519">
        <f>EXP(calculations!$C$44)*EXP(-calculations!$C$43*(fugacity!A3519-1000)/(calculations!$C$41*calculations!$C$42))</f>
        <v>3.037240320518934E-7</v>
      </c>
      <c r="C3519" s="14">
        <f t="shared" si="58"/>
        <v>1.2034797936026092E-7</v>
      </c>
    </row>
    <row r="3520" spans="1:3">
      <c r="A3520">
        <f>calculations!$C$39/fugacity!B3520</f>
        <v>4.2385166685029136E-7</v>
      </c>
      <c r="B3520">
        <f>EXP(calculations!$C$44)*EXP(-calculations!$C$43*(fugacity!A3520-1000)/(calculations!$C$41*calculations!$C$42))</f>
        <v>3.0368336779857701E-7</v>
      </c>
      <c r="C3520" s="14">
        <f t="shared" si="58"/>
        <v>1.2016829905171435E-7</v>
      </c>
    </row>
    <row r="3521" spans="1:3">
      <c r="A3521">
        <f>calculations!$C$39/fugacity!B3521</f>
        <v>4.2363101192979125E-7</v>
      </c>
      <c r="B3521">
        <f>EXP(calculations!$C$44)*EXP(-calculations!$C$43*(fugacity!A3521-1000)/(calculations!$C$41*calculations!$C$42))</f>
        <v>3.0364270898961582E-7</v>
      </c>
      <c r="C3521" s="14">
        <f t="shared" si="58"/>
        <v>1.1998830294017543E-7</v>
      </c>
    </row>
    <row r="3522" spans="1:3">
      <c r="A3522">
        <f>calculations!$C$39/fugacity!B3522</f>
        <v>4.2341058663330299E-7</v>
      </c>
      <c r="B3522">
        <f>EXP(calculations!$C$44)*EXP(-calculations!$C$43*(fugacity!A3522-1000)/(calculations!$C$41*calculations!$C$42))</f>
        <v>3.0360205562428079E-7</v>
      </c>
      <c r="C3522" s="14">
        <f t="shared" si="58"/>
        <v>1.198085310090222E-7</v>
      </c>
    </row>
    <row r="3523" spans="1:3">
      <c r="A3523">
        <f>calculations!$C$39/fugacity!B3523</f>
        <v>4.231903906025766E-7</v>
      </c>
      <c r="B3523">
        <f>EXP(calculations!$C$44)*EXP(-calculations!$C$43*(fugacity!A3523-1000)/(calculations!$C$41*calculations!$C$42))</f>
        <v>3.0356140770184316E-7</v>
      </c>
      <c r="C3523" s="14">
        <f t="shared" si="58"/>
        <v>1.1962898290073344E-7</v>
      </c>
    </row>
    <row r="3524" spans="1:3">
      <c r="A3524">
        <f>calculations!$C$39/fugacity!B3524</f>
        <v>4.2297042348010678E-7</v>
      </c>
      <c r="B3524">
        <f>EXP(calculations!$C$44)*EXP(-calculations!$C$43*(fugacity!A3524-1000)/(calculations!$C$41*calculations!$C$42))</f>
        <v>3.0352076522157421E-7</v>
      </c>
      <c r="C3524" s="14">
        <f t="shared" si="58"/>
        <v>1.1944965825853257E-7</v>
      </c>
    </row>
    <row r="3525" spans="1:3">
      <c r="A3525">
        <f>calculations!$C$39/fugacity!B3525</f>
        <v>4.227506849091312E-7</v>
      </c>
      <c r="B3525">
        <f>EXP(calculations!$C$44)*EXP(-calculations!$C$43*(fugacity!A3525-1000)/(calculations!$C$41*calculations!$C$42))</f>
        <v>3.0348012818274535E-7</v>
      </c>
      <c r="C3525" s="14">
        <f t="shared" si="58"/>
        <v>1.1927055672638585E-7</v>
      </c>
    </row>
    <row r="3526" spans="1:3">
      <c r="A3526">
        <f>calculations!$C$39/fugacity!B3526</f>
        <v>4.2253117453362846E-7</v>
      </c>
      <c r="B3526">
        <f>EXP(calculations!$C$44)*EXP(-calculations!$C$43*(fugacity!A3526-1000)/(calculations!$C$41*calculations!$C$42))</f>
        <v>3.0343949658462801E-7</v>
      </c>
      <c r="C3526" s="14">
        <f t="shared" si="58"/>
        <v>1.1909167794900045E-7</v>
      </c>
    </row>
    <row r="3527" spans="1:3">
      <c r="A3527">
        <f>calculations!$C$39/fugacity!B3527</f>
        <v>4.223113561341224E-7</v>
      </c>
      <c r="B3527">
        <f>EXP(calculations!$C$44)*EXP(-calculations!$C$43*(fugacity!A3527-1000)/(calculations!$C$41*calculations!$C$42))</f>
        <v>3.0339887042649375E-7</v>
      </c>
      <c r="C3527" s="14">
        <f t="shared" si="58"/>
        <v>1.1891248570762865E-7</v>
      </c>
    </row>
    <row r="3528" spans="1:3">
      <c r="A3528">
        <f>calculations!$C$39/fugacity!B3528</f>
        <v>4.2209230164022146E-7</v>
      </c>
      <c r="B3528">
        <f>EXP(calculations!$C$44)*EXP(-calculations!$C$43*(fugacity!A3528-1000)/(calculations!$C$41*calculations!$C$42))</f>
        <v>3.0335824970761422E-7</v>
      </c>
      <c r="C3528" s="14">
        <f t="shared" si="58"/>
        <v>1.1873405193260724E-7</v>
      </c>
    </row>
    <row r="3529" spans="1:3">
      <c r="A3529">
        <f>calculations!$C$39/fugacity!B3529</f>
        <v>4.218729395251208E-7</v>
      </c>
      <c r="B3529">
        <f>EXP(calculations!$C$44)*EXP(-calculations!$C$43*(fugacity!A3529-1000)/(calculations!$C$41*calculations!$C$42))</f>
        <v>3.0331763442726125E-7</v>
      </c>
      <c r="C3529" s="14">
        <f t="shared" si="58"/>
        <v>1.1855530509785956E-7</v>
      </c>
    </row>
    <row r="3530" spans="1:3">
      <c r="A3530">
        <f>calculations!$C$39/fugacity!B3530</f>
        <v>4.2165380529734452E-7</v>
      </c>
      <c r="B3530">
        <f>EXP(calculations!$C$44)*EXP(-calculations!$C$43*(fugacity!A3530-1000)/(calculations!$C$41*calculations!$C$42))</f>
        <v>3.0327702458470664E-7</v>
      </c>
      <c r="C3530" s="14">
        <f t="shared" si="58"/>
        <v>1.1837678071263788E-7</v>
      </c>
    </row>
    <row r="3531" spans="1:3">
      <c r="A3531">
        <f>calculations!$C$39/fugacity!B3531</f>
        <v>4.2143489860196113E-7</v>
      </c>
      <c r="B3531">
        <f>EXP(calculations!$C$44)*EXP(-calculations!$C$43*(fugacity!A3531-1000)/(calculations!$C$41*calculations!$C$42))</f>
        <v>3.0323642017922237E-7</v>
      </c>
      <c r="C3531" s="14">
        <f t="shared" si="58"/>
        <v>1.1819847842273876E-7</v>
      </c>
    </row>
    <row r="3532" spans="1:3">
      <c r="A3532">
        <f>calculations!$C$39/fugacity!B3532</f>
        <v>4.2121568599753358E-7</v>
      </c>
      <c r="B3532">
        <f>EXP(calculations!$C$44)*EXP(-calculations!$C$43*(fugacity!A3532-1000)/(calculations!$C$41*calculations!$C$42))</f>
        <v>3.0319582121008047E-7</v>
      </c>
      <c r="C3532" s="14">
        <f t="shared" si="58"/>
        <v>1.180198647874531E-7</v>
      </c>
    </row>
    <row r="3533" spans="1:3">
      <c r="A3533">
        <f>calculations!$C$39/fugacity!B3533</f>
        <v>4.2099723385788613E-7</v>
      </c>
      <c r="B3533">
        <f>EXP(calculations!$C$44)*EXP(-calculations!$C$43*(fugacity!A3533-1000)/(calculations!$C$41*calculations!$C$42))</f>
        <v>3.0315522767655313E-7</v>
      </c>
      <c r="C3533" s="14">
        <f t="shared" si="58"/>
        <v>1.17842006181333E-7</v>
      </c>
    </row>
    <row r="3534" spans="1:3">
      <c r="A3534">
        <f>calculations!$C$39/fugacity!B3534</f>
        <v>4.2077847620823296E-7</v>
      </c>
      <c r="B3534">
        <f>EXP(calculations!$C$44)*EXP(-calculations!$C$43*(fugacity!A3534-1000)/(calculations!$C$41*calculations!$C$42))</f>
        <v>3.0311463957791254E-7</v>
      </c>
      <c r="C3534" s="14">
        <f t="shared" si="58"/>
        <v>1.1766383663032042E-7</v>
      </c>
    </row>
    <row r="3535" spans="1:3">
      <c r="A3535">
        <f>calculations!$C$39/fugacity!B3535</f>
        <v>4.2056047720997501E-7</v>
      </c>
      <c r="B3535">
        <f>EXP(calculations!$C$44)*EXP(-calculations!$C$43*(fugacity!A3535-1000)/(calculations!$C$41*calculations!$C$42))</f>
        <v>3.0307405691343114E-7</v>
      </c>
      <c r="C3535" s="14">
        <f t="shared" si="58"/>
        <v>1.1748642029654386E-7</v>
      </c>
    </row>
    <row r="3536" spans="1:3">
      <c r="A3536">
        <f>calculations!$C$39/fugacity!B3536</f>
        <v>4.2034217310024181E-7</v>
      </c>
      <c r="B3536">
        <f>EXP(calculations!$C$44)*EXP(-calculations!$C$43*(fugacity!A3536-1000)/(calculations!$C$41*calculations!$C$42))</f>
        <v>3.0303347968238128E-7</v>
      </c>
      <c r="C3536" s="14">
        <f t="shared" si="58"/>
        <v>1.1730869341786052E-7</v>
      </c>
    </row>
    <row r="3537" spans="1:3">
      <c r="A3537">
        <f>calculations!$C$39/fugacity!B3537</f>
        <v>4.2012409550708433E-7</v>
      </c>
      <c r="B3537">
        <f>EXP(calculations!$C$44)*EXP(-calculations!$C$43*(fugacity!A3537-1000)/(calculations!$C$41*calculations!$C$42))</f>
        <v>3.0299290788403558E-7</v>
      </c>
      <c r="C3537" s="14">
        <f t="shared" si="58"/>
        <v>1.1713118762304875E-7</v>
      </c>
    </row>
    <row r="3538" spans="1:3">
      <c r="A3538">
        <f>calculations!$C$39/fugacity!B3538</f>
        <v>4.1990624407812824E-7</v>
      </c>
      <c r="B3538">
        <f>EXP(calculations!$C$44)*EXP(-calculations!$C$43*(fugacity!A3538-1000)/(calculations!$C$41*calculations!$C$42))</f>
        <v>3.0295234151766664E-7</v>
      </c>
      <c r="C3538" s="14">
        <f t="shared" si="58"/>
        <v>1.169539025604616E-7</v>
      </c>
    </row>
    <row r="3539" spans="1:3">
      <c r="A3539">
        <f>calculations!$C$39/fugacity!B3539</f>
        <v>4.1968808923410749E-7</v>
      </c>
      <c r="B3539">
        <f>EXP(calculations!$C$44)*EXP(-calculations!$C$43*(fugacity!A3539-1000)/(calculations!$C$41*calculations!$C$42))</f>
        <v>3.0291178058254723E-7</v>
      </c>
      <c r="C3539" s="14">
        <f t="shared" si="58"/>
        <v>1.1677630865156026E-7</v>
      </c>
    </row>
    <row r="3540" spans="1:3">
      <c r="A3540">
        <f>calculations!$C$39/fugacity!B3540</f>
        <v>4.1947068962749317E-7</v>
      </c>
      <c r="B3540">
        <f>EXP(calculations!$C$44)*EXP(-calculations!$C$43*(fugacity!A3540-1000)/(calculations!$C$41*calculations!$C$42))</f>
        <v>3.0287122507795012E-7</v>
      </c>
      <c r="C3540" s="14">
        <f t="shared" si="58"/>
        <v>1.1659946454954305E-7</v>
      </c>
    </row>
    <row r="3541" spans="1:3">
      <c r="A3541">
        <f>calculations!$C$39/fugacity!B3541</f>
        <v>4.1925298700062128E-7</v>
      </c>
      <c r="B3541">
        <f>EXP(calculations!$C$44)*EXP(-calculations!$C$43*(fugacity!A3541-1000)/(calculations!$C$41*calculations!$C$42))</f>
        <v>3.028306750031483E-7</v>
      </c>
      <c r="C3541" s="14">
        <f t="shared" si="58"/>
        <v>1.1642231199747299E-7</v>
      </c>
    </row>
    <row r="3542" spans="1:3">
      <c r="A3542">
        <f>calculations!$C$39/fugacity!B3542</f>
        <v>4.1903551022909636E-7</v>
      </c>
      <c r="B3542">
        <f>EXP(calculations!$C$44)*EXP(-calculations!$C$43*(fugacity!A3542-1000)/(calculations!$C$41*calculations!$C$42))</f>
        <v>3.0279013035741479E-7</v>
      </c>
      <c r="C3542" s="14">
        <f t="shared" si="58"/>
        <v>1.1624537987168157E-7</v>
      </c>
    </row>
    <row r="3543" spans="1:3">
      <c r="A3543">
        <f>calculations!$C$39/fugacity!B3543</f>
        <v>4.188182589616307E-7</v>
      </c>
      <c r="B3543">
        <f>EXP(calculations!$C$44)*EXP(-calculations!$C$43*(fugacity!A3543-1000)/(calculations!$C$41*calculations!$C$42))</f>
        <v>3.0274959114002263E-7</v>
      </c>
      <c r="C3543" s="14">
        <f t="shared" si="58"/>
        <v>1.1606866782160808E-7</v>
      </c>
    </row>
    <row r="3544" spans="1:3">
      <c r="A3544">
        <f>calculations!$C$39/fugacity!B3544</f>
        <v>4.1860123284766459E-7</v>
      </c>
      <c r="B3544">
        <f>EXP(calculations!$C$44)*EXP(-calculations!$C$43*(fugacity!A3544-1000)/(calculations!$C$41*calculations!$C$42))</f>
        <v>3.0270905735024517E-7</v>
      </c>
      <c r="C3544" s="14">
        <f t="shared" si="58"/>
        <v>1.1589217549741943E-7</v>
      </c>
    </row>
    <row r="3545" spans="1:3">
      <c r="A3545">
        <f>calculations!$C$39/fugacity!B3545</f>
        <v>4.1838443153736453E-7</v>
      </c>
      <c r="B3545">
        <f>EXP(calculations!$C$44)*EXP(-calculations!$C$43*(fugacity!A3545-1000)/(calculations!$C$41*calculations!$C$42))</f>
        <v>3.0266852898735571E-7</v>
      </c>
      <c r="C3545" s="14">
        <f t="shared" si="58"/>
        <v>1.1571590255000882E-7</v>
      </c>
    </row>
    <row r="3546" spans="1:3">
      <c r="A3546">
        <f>calculations!$C$39/fugacity!B3546</f>
        <v>4.1816785468162138E-7</v>
      </c>
      <c r="B3546">
        <f>EXP(calculations!$C$44)*EXP(-calculations!$C$43*(fugacity!A3546-1000)/(calculations!$C$41*calculations!$C$42))</f>
        <v>3.0262800605062761E-7</v>
      </c>
      <c r="C3546" s="14">
        <f t="shared" si="58"/>
        <v>1.1553984863099377E-7</v>
      </c>
    </row>
    <row r="3547" spans="1:3">
      <c r="A3547">
        <f>calculations!$C$39/fugacity!B3547</f>
        <v>4.179509770763668E-7</v>
      </c>
      <c r="B3547">
        <f>EXP(calculations!$C$44)*EXP(-calculations!$C$43*(fugacity!A3547-1000)/(calculations!$C$41*calculations!$C$42))</f>
        <v>3.0258748853933442E-7</v>
      </c>
      <c r="C3547" s="14">
        <f t="shared" si="58"/>
        <v>1.1536348853703238E-7</v>
      </c>
    </row>
    <row r="3548" spans="1:3">
      <c r="A3548">
        <f>calculations!$C$39/fugacity!B3548</f>
        <v>4.1773484862797909E-7</v>
      </c>
      <c r="B3548">
        <f>EXP(calculations!$C$44)*EXP(-calculations!$C$43*(fugacity!A3548-1000)/(calculations!$C$41*calculations!$C$42))</f>
        <v>3.0254697645274976E-7</v>
      </c>
      <c r="C3548" s="14">
        <f t="shared" si="58"/>
        <v>1.1518787217522933E-7</v>
      </c>
    </row>
    <row r="3549" spans="1:3">
      <c r="A3549">
        <f>calculations!$C$39/fugacity!B3549</f>
        <v>4.1751841982046007E-7</v>
      </c>
      <c r="B3549">
        <f>EXP(calculations!$C$44)*EXP(-calculations!$C$43*(fugacity!A3549-1000)/(calculations!$C$41*calculations!$C$42))</f>
        <v>3.025064697901473E-7</v>
      </c>
      <c r="C3549" s="14">
        <f t="shared" si="58"/>
        <v>1.1501195003031277E-7</v>
      </c>
    </row>
    <row r="3550" spans="1:3">
      <c r="A3550">
        <f>calculations!$C$39/fugacity!B3550</f>
        <v>4.1730221516073647E-7</v>
      </c>
      <c r="B3550">
        <f>EXP(calculations!$C$44)*EXP(-calculations!$C$43*(fugacity!A3550-1000)/(calculations!$C$41*calculations!$C$42))</f>
        <v>3.0246596855080082E-7</v>
      </c>
      <c r="C3550" s="14">
        <f t="shared" si="58"/>
        <v>1.1483624660993564E-7</v>
      </c>
    </row>
    <row r="3551" spans="1:3">
      <c r="A3551">
        <f>calculations!$C$39/fugacity!B3551</f>
        <v>4.170862343007754E-7</v>
      </c>
      <c r="B3551">
        <f>EXP(calculations!$C$44)*EXP(-calculations!$C$43*(fugacity!A3551-1000)/(calculations!$C$41*calculations!$C$42))</f>
        <v>3.0242547273398436E-7</v>
      </c>
      <c r="C3551" s="14">
        <f t="shared" si="58"/>
        <v>1.1466076156679104E-7</v>
      </c>
    </row>
    <row r="3552" spans="1:3">
      <c r="A3552">
        <f>calculations!$C$39/fugacity!B3552</f>
        <v>4.168699547491316E-7</v>
      </c>
      <c r="B3552">
        <f>EXP(calculations!$C$44)*EXP(-calculations!$C$43*(fugacity!A3552-1000)/(calculations!$C$41*calculations!$C$42))</f>
        <v>3.0238498233897179E-7</v>
      </c>
      <c r="C3552" s="14">
        <f t="shared" si="58"/>
        <v>1.1448497241015981E-7</v>
      </c>
    </row>
    <row r="3553" spans="1:3">
      <c r="A3553">
        <f>calculations!$C$39/fugacity!B3553</f>
        <v>4.1665442098726355E-7</v>
      </c>
      <c r="B3553">
        <f>EXP(calculations!$C$44)*EXP(-calculations!$C$43*(fugacity!A3553-1000)/(calculations!$C$41*calculations!$C$42))</f>
        <v>3.0234449736503732E-7</v>
      </c>
      <c r="C3553" s="14">
        <f t="shared" si="58"/>
        <v>1.1430992362222623E-7</v>
      </c>
    </row>
    <row r="3554" spans="1:3">
      <c r="A3554">
        <f>calculations!$C$39/fugacity!B3554</f>
        <v>4.1643858892044657E-7</v>
      </c>
      <c r="B3554">
        <f>EXP(calculations!$C$44)*EXP(-calculations!$C$43*(fugacity!A3554-1000)/(calculations!$C$41*calculations!$C$42))</f>
        <v>3.0230401781145498E-7</v>
      </c>
      <c r="C3554" s="14">
        <f t="shared" si="58"/>
        <v>1.1413457110899158E-7</v>
      </c>
    </row>
    <row r="3555" spans="1:3">
      <c r="A3555">
        <f>calculations!$C$39/fugacity!B3555</f>
        <v>4.1622298034513915E-7</v>
      </c>
      <c r="B3555">
        <f>EXP(calculations!$C$44)*EXP(-calculations!$C$43*(fugacity!A3555-1000)/(calculations!$C$41*calculations!$C$42))</f>
        <v>3.0226354367749925E-7</v>
      </c>
      <c r="C3555" s="14">
        <f t="shared" si="58"/>
        <v>1.1395943666763991E-7</v>
      </c>
    </row>
    <row r="3556" spans="1:3">
      <c r="A3556">
        <f>calculations!$C$39/fugacity!B3556</f>
        <v>4.1600811490048096E-7</v>
      </c>
      <c r="B3556">
        <f>EXP(calculations!$C$44)*EXP(-calculations!$C$43*(fugacity!A3556-1000)/(calculations!$C$41*calculations!$C$42))</f>
        <v>3.0222307496244446E-7</v>
      </c>
      <c r="C3556" s="14">
        <f t="shared" si="58"/>
        <v>1.1378503993803649E-7</v>
      </c>
    </row>
    <row r="3557" spans="1:3">
      <c r="A3557">
        <f>calculations!$C$39/fugacity!B3557</f>
        <v>4.1579243228195252E-7</v>
      </c>
      <c r="B3557">
        <f>EXP(calculations!$C$44)*EXP(-calculations!$C$43*(fugacity!A3557-1000)/(calculations!$C$41*calculations!$C$42))</f>
        <v>3.02182611665565E-7</v>
      </c>
      <c r="C3557" s="14">
        <f t="shared" si="58"/>
        <v>1.1360982061638752E-7</v>
      </c>
    </row>
    <row r="3558" spans="1:3">
      <c r="A3558">
        <f>calculations!$C$39/fugacity!B3558</f>
        <v>4.1557749210231584E-7</v>
      </c>
      <c r="B3558">
        <f>EXP(calculations!$C$44)*EXP(-calculations!$C$43*(fugacity!A3558-1000)/(calculations!$C$41*calculations!$C$42))</f>
        <v>3.0214215378613557E-7</v>
      </c>
      <c r="C3558" s="14">
        <f t="shared" si="58"/>
        <v>1.1343533831618026E-7</v>
      </c>
    </row>
    <row r="3559" spans="1:3">
      <c r="A3559">
        <f>calculations!$C$39/fugacity!B3559</f>
        <v>4.1536277403066994E-7</v>
      </c>
      <c r="B3559">
        <f>EXP(calculations!$C$44)*EXP(-calculations!$C$43*(fugacity!A3559-1000)/(calculations!$C$41*calculations!$C$42))</f>
        <v>3.0210170132343081E-7</v>
      </c>
      <c r="C3559" s="14">
        <f t="shared" si="58"/>
        <v>1.1326107270723913E-7</v>
      </c>
    </row>
    <row r="3560" spans="1:3">
      <c r="A3560">
        <f>calculations!$C$39/fugacity!B3560</f>
        <v>4.1514775988409692E-7</v>
      </c>
      <c r="B3560">
        <f>EXP(calculations!$C$44)*EXP(-calculations!$C$43*(fugacity!A3560-1000)/(calculations!$C$41*calculations!$C$42))</f>
        <v>3.0206125427672549E-7</v>
      </c>
      <c r="C3560" s="14">
        <f t="shared" si="58"/>
        <v>1.1308650560737142E-7</v>
      </c>
    </row>
    <row r="3561" spans="1:3">
      <c r="A3561">
        <f>calculations!$C$39/fugacity!B3561</f>
        <v>4.1493348553127655E-7</v>
      </c>
      <c r="B3561">
        <f>EXP(calculations!$C$44)*EXP(-calculations!$C$43*(fugacity!A3561-1000)/(calculations!$C$41*calculations!$C$42))</f>
        <v>3.0202081264529451E-7</v>
      </c>
      <c r="C3561" s="14">
        <f t="shared" si="58"/>
        <v>1.1291267288598204E-7</v>
      </c>
    </row>
    <row r="3562" spans="1:3">
      <c r="A3562">
        <f>calculations!$C$39/fugacity!B3562</f>
        <v>4.147189154859377E-7</v>
      </c>
      <c r="B3562">
        <f>EXP(calculations!$C$44)*EXP(-calculations!$C$43*(fugacity!A3562-1000)/(calculations!$C$41*calculations!$C$42))</f>
        <v>3.019803764284128E-7</v>
      </c>
      <c r="C3562" s="14">
        <f t="shared" si="58"/>
        <v>1.127385390575249E-7</v>
      </c>
    </row>
    <row r="3563" spans="1:3">
      <c r="A3563">
        <f>calculations!$C$39/fugacity!B3563</f>
        <v>4.1450456724245356E-7</v>
      </c>
      <c r="B3563">
        <f>EXP(calculations!$C$44)*EXP(-calculations!$C$43*(fugacity!A3563-1000)/(calculations!$C$41*calculations!$C$42))</f>
        <v>3.0193994562535551E-7</v>
      </c>
      <c r="C3563" s="14">
        <f t="shared" si="58"/>
        <v>1.1256462161709805E-7</v>
      </c>
    </row>
    <row r="3564" spans="1:3">
      <c r="A3564">
        <f>calculations!$C$39/fugacity!B3564</f>
        <v>4.1429044045708571E-7</v>
      </c>
      <c r="B3564">
        <f>EXP(calculations!$C$44)*EXP(-calculations!$C$43*(fugacity!A3564-1000)/(calculations!$C$41*calculations!$C$42))</f>
        <v>3.0189952023539768E-7</v>
      </c>
      <c r="C3564" s="14">
        <f t="shared" si="58"/>
        <v>1.1239092022168802E-7</v>
      </c>
    </row>
    <row r="3565" spans="1:3">
      <c r="A3565">
        <f>calculations!$C$39/fugacity!B3565</f>
        <v>4.1407601961822513E-7</v>
      </c>
      <c r="B3565">
        <f>EXP(calculations!$C$44)*EXP(-calculations!$C$43*(fugacity!A3565-1000)/(calculations!$C$41*calculations!$C$42))</f>
        <v>3.018591002578147E-7</v>
      </c>
      <c r="C3565" s="14">
        <f t="shared" si="58"/>
        <v>1.1221691936041043E-7</v>
      </c>
    </row>
    <row r="3566" spans="1:3">
      <c r="A3566">
        <f>calculations!$C$39/fugacity!B3566</f>
        <v>4.1386233525228201E-7</v>
      </c>
      <c r="B3566">
        <f>EXP(calculations!$C$44)*EXP(-calculations!$C$43*(fugacity!A3566-1000)/(calculations!$C$41*calculations!$C$42))</f>
        <v>3.018186856918819E-7</v>
      </c>
      <c r="C3566" s="14">
        <f t="shared" si="58"/>
        <v>1.1204364956040011E-7</v>
      </c>
    </row>
    <row r="3567" spans="1:3">
      <c r="A3567">
        <f>calculations!$C$39/fugacity!B3567</f>
        <v>4.1364835721168425E-7</v>
      </c>
      <c r="B3567">
        <f>EXP(calculations!$C$44)*EXP(-calculations!$C$43*(fugacity!A3567-1000)/(calculations!$C$41*calculations!$C$42))</f>
        <v>3.0177827653687467E-7</v>
      </c>
      <c r="C3567" s="14">
        <f t="shared" si="58"/>
        <v>1.1187008067480958E-7</v>
      </c>
    </row>
    <row r="3568" spans="1:3">
      <c r="A3568">
        <f>calculations!$C$39/fugacity!B3568</f>
        <v>4.1343511389541958E-7</v>
      </c>
      <c r="B3568">
        <f>EXP(calculations!$C$44)*EXP(-calculations!$C$43*(fugacity!A3568-1000)/(calculations!$C$41*calculations!$C$42))</f>
        <v>3.0173787279206862E-7</v>
      </c>
      <c r="C3568" s="14">
        <f t="shared" si="58"/>
        <v>1.1169724110335096E-7</v>
      </c>
    </row>
    <row r="3569" spans="1:3">
      <c r="A3569">
        <f>calculations!$C$39/fugacity!B3569</f>
        <v>4.1322157728287236E-7</v>
      </c>
      <c r="B3569">
        <f>EXP(calculations!$C$44)*EXP(-calculations!$C$43*(fugacity!A3569-1000)/(calculations!$C$41*calculations!$C$42))</f>
        <v>3.0169747445673949E-7</v>
      </c>
      <c r="C3569" s="14">
        <f t="shared" si="58"/>
        <v>1.1152410282613287E-7</v>
      </c>
    </row>
    <row r="3570" spans="1:3">
      <c r="A3570">
        <f>calculations!$C$39/fugacity!B3570</f>
        <v>4.1300826113706593E-7</v>
      </c>
      <c r="B3570">
        <f>EXP(calculations!$C$44)*EXP(-calculations!$C$43*(fugacity!A3570-1000)/(calculations!$C$41*calculations!$C$42))</f>
        <v>3.0165708153016281E-7</v>
      </c>
      <c r="C3570" s="14">
        <f t="shared" si="58"/>
        <v>1.1135117960690312E-7</v>
      </c>
    </row>
    <row r="3571" spans="1:3">
      <c r="A3571">
        <f>calculations!$C$39/fugacity!B3571</f>
        <v>4.127946531316308E-7</v>
      </c>
      <c r="B3571">
        <f>EXP(calculations!$C$44)*EXP(-calculations!$C$43*(fugacity!A3571-1000)/(calculations!$C$41*calculations!$C$42))</f>
        <v>3.0161669401161467E-7</v>
      </c>
      <c r="C3571" s="14">
        <f t="shared" si="58"/>
        <v>1.1117795912001613E-7</v>
      </c>
    </row>
    <row r="3572" spans="1:3">
      <c r="A3572">
        <f>calculations!$C$39/fugacity!B3572</f>
        <v>4.1258177742415974E-7</v>
      </c>
      <c r="B3572">
        <f>EXP(calculations!$C$44)*EXP(-calculations!$C$43*(fugacity!A3572-1000)/(calculations!$C$41*calculations!$C$42))</f>
        <v>3.0157631190037081E-7</v>
      </c>
      <c r="C3572" s="14">
        <f t="shared" si="58"/>
        <v>1.1100546552378892E-7</v>
      </c>
    </row>
    <row r="3573" spans="1:3">
      <c r="A3573">
        <f>calculations!$C$39/fugacity!B3573</f>
        <v>4.123691211609538E-7</v>
      </c>
      <c r="B3573">
        <f>EXP(calculations!$C$44)*EXP(-calculations!$C$43*(fugacity!A3573-1000)/(calculations!$C$41*calculations!$C$42))</f>
        <v>3.015359351957074E-7</v>
      </c>
      <c r="C3573" s="14">
        <f t="shared" si="58"/>
        <v>1.1083318596524641E-7</v>
      </c>
    </row>
    <row r="3574" spans="1:3">
      <c r="A3574">
        <f>calculations!$C$39/fugacity!B3574</f>
        <v>4.121561736003274E-7</v>
      </c>
      <c r="B3574">
        <f>EXP(calculations!$C$44)*EXP(-calculations!$C$43*(fugacity!A3574-1000)/(calculations!$C$41*calculations!$C$42))</f>
        <v>3.0149556389690052E-7</v>
      </c>
      <c r="C3574" s="14">
        <f t="shared" si="58"/>
        <v>1.1066060970342687E-7</v>
      </c>
    </row>
    <row r="3575" spans="1:3">
      <c r="A3575">
        <f>calculations!$C$39/fugacity!B3575</f>
        <v>4.119434458585783E-7</v>
      </c>
      <c r="B3575">
        <f>EXP(calculations!$C$44)*EXP(-calculations!$C$43*(fugacity!A3575-1000)/(calculations!$C$41*calculations!$C$42))</f>
        <v>3.0145519800322645E-7</v>
      </c>
      <c r="C3575" s="14">
        <f t="shared" si="58"/>
        <v>1.1048824785535184E-7</v>
      </c>
    </row>
    <row r="3576" spans="1:3">
      <c r="A3576">
        <f>calculations!$C$39/fugacity!B3576</f>
        <v>4.1173093759551425E-7</v>
      </c>
      <c r="B3576">
        <f>EXP(calculations!$C$44)*EXP(-calculations!$C$43*(fugacity!A3576-1000)/(calculations!$C$41*calculations!$C$42))</f>
        <v>3.0141483751396145E-7</v>
      </c>
      <c r="C3576" s="14">
        <f t="shared" si="58"/>
        <v>1.1031610008155279E-7</v>
      </c>
    </row>
    <row r="3577" spans="1:3">
      <c r="A3577">
        <f>calculations!$C$39/fugacity!B3577</f>
        <v>4.1151864847164456E-7</v>
      </c>
      <c r="B3577">
        <f>EXP(calculations!$C$44)*EXP(-calculations!$C$43*(fugacity!A3577-1000)/(calculations!$C$41*calculations!$C$42))</f>
        <v>3.01374482428382E-7</v>
      </c>
      <c r="C3577" s="14">
        <f t="shared" si="58"/>
        <v>1.1014416604326256E-7</v>
      </c>
    </row>
    <row r="3578" spans="1:3">
      <c r="A3578">
        <f>calculations!$C$39/fugacity!B3578</f>
        <v>4.1130657814817843E-7</v>
      </c>
      <c r="B3578">
        <f>EXP(calculations!$C$44)*EXP(-calculations!$C$43*(fugacity!A3578-1000)/(calculations!$C$41*calculations!$C$42))</f>
        <v>3.0133413274576462E-7</v>
      </c>
      <c r="C3578" s="14">
        <f t="shared" si="58"/>
        <v>1.0997244540241381E-7</v>
      </c>
    </row>
    <row r="3579" spans="1:3">
      <c r="A3579">
        <f>calculations!$C$39/fugacity!B3579</f>
        <v>4.1109421851128916E-7</v>
      </c>
      <c r="B3579">
        <f>EXP(calculations!$C$44)*EXP(-calculations!$C$43*(fugacity!A3579-1000)/(calculations!$C$41*calculations!$C$42))</f>
        <v>3.0129378846538594E-7</v>
      </c>
      <c r="C3579" s="14">
        <f t="shared" si="58"/>
        <v>1.0980043004590322E-7</v>
      </c>
    </row>
    <row r="3580" spans="1:3">
      <c r="A3580">
        <f>calculations!$C$39/fugacity!B3580</f>
        <v>4.1088258529772397E-7</v>
      </c>
      <c r="B3580">
        <f>EXP(calculations!$C$44)*EXP(-calculations!$C$43*(fugacity!A3580-1000)/(calculations!$C$41*calculations!$C$42))</f>
        <v>3.0125344958652261E-7</v>
      </c>
      <c r="C3580" s="14">
        <f t="shared" si="58"/>
        <v>1.0962913571120136E-7</v>
      </c>
    </row>
    <row r="3581" spans="1:3">
      <c r="A3581">
        <f>calculations!$C$39/fugacity!B3581</f>
        <v>4.106706631416268E-7</v>
      </c>
      <c r="B3581">
        <f>EXP(calculations!$C$44)*EXP(-calculations!$C$43*(fugacity!A3581-1000)/(calculations!$C$41*calculations!$C$42))</f>
        <v>3.0121311610845157E-7</v>
      </c>
      <c r="C3581" s="14">
        <f t="shared" si="58"/>
        <v>1.0945754703317523E-7</v>
      </c>
    </row>
    <row r="3582" spans="1:3">
      <c r="A3582">
        <f>calculations!$C$39/fugacity!B3582</f>
        <v>4.1045895948030116E-7</v>
      </c>
      <c r="B3582">
        <f>EXP(calculations!$C$44)*EXP(-calculations!$C$43*(fugacity!A3582-1000)/(calculations!$C$41*calculations!$C$42))</f>
        <v>3.0117278803044961E-7</v>
      </c>
      <c r="C3582" s="14">
        <f t="shared" ref="C3582:C3645" si="59">A3582-B3582</f>
        <v>1.0928617144985155E-7</v>
      </c>
    </row>
    <row r="3583" spans="1:3">
      <c r="A3583">
        <f>calculations!$C$39/fugacity!B3583</f>
        <v>4.1024747397601436E-7</v>
      </c>
      <c r="B3583">
        <f>EXP(calculations!$C$44)*EXP(-calculations!$C$43*(fugacity!A3583-1000)/(calculations!$C$41*calculations!$C$42))</f>
        <v>3.0113246535179379E-7</v>
      </c>
      <c r="C3583" s="14">
        <f t="shared" si="59"/>
        <v>1.0911500862422057E-7</v>
      </c>
    </row>
    <row r="3584" spans="1:3">
      <c r="A3584">
        <f>calculations!$C$39/fugacity!B3584</f>
        <v>4.100362062917293E-7</v>
      </c>
      <c r="B3584">
        <f>EXP(calculations!$C$44)*EXP(-calculations!$C$43*(fugacity!A3584-1000)/(calculations!$C$41*calculations!$C$42))</f>
        <v>3.0109214807176123E-7</v>
      </c>
      <c r="C3584" s="14">
        <f t="shared" si="59"/>
        <v>1.0894405821996808E-7</v>
      </c>
    </row>
    <row r="3585" spans="1:3">
      <c r="A3585">
        <f>calculations!$C$39/fugacity!B3585</f>
        <v>4.098251560911028E-7</v>
      </c>
      <c r="B3585">
        <f>EXP(calculations!$C$44)*EXP(-calculations!$C$43*(fugacity!A3585-1000)/(calculations!$C$41*calculations!$C$42))</f>
        <v>3.0105183618962913E-7</v>
      </c>
      <c r="C3585" s="14">
        <f t="shared" si="59"/>
        <v>1.0877331990147367E-7</v>
      </c>
    </row>
    <row r="3586" spans="1:3">
      <c r="A3586">
        <f>calculations!$C$39/fugacity!B3586</f>
        <v>4.0961381891329025E-7</v>
      </c>
      <c r="B3586">
        <f>EXP(calculations!$C$44)*EXP(-calculations!$C$43*(fugacity!A3586-1000)/(calculations!$C$41*calculations!$C$42))</f>
        <v>3.0101152970467477E-7</v>
      </c>
      <c r="C3586" s="14">
        <f t="shared" si="59"/>
        <v>1.0860228920861548E-7</v>
      </c>
    </row>
    <row r="3587" spans="1:3">
      <c r="A3587">
        <f>calculations!$C$39/fugacity!B3587</f>
        <v>4.0940269958634442E-7</v>
      </c>
      <c r="B3587">
        <f>EXP(calculations!$C$44)*EXP(-calculations!$C$43*(fugacity!A3587-1000)/(calculations!$C$41*calculations!$C$42))</f>
        <v>3.0097122861617553E-7</v>
      </c>
      <c r="C3587" s="14">
        <f t="shared" si="59"/>
        <v>1.0843147097016889E-7</v>
      </c>
    </row>
    <row r="3588" spans="1:3">
      <c r="A3588">
        <f>calculations!$C$39/fugacity!B3588</f>
        <v>4.0919230086052852E-7</v>
      </c>
      <c r="B3588">
        <f>EXP(calculations!$C$44)*EXP(-calculations!$C$43*(fugacity!A3588-1000)/(calculations!$C$41*calculations!$C$42))</f>
        <v>3.0093093292340893E-7</v>
      </c>
      <c r="C3588" s="14">
        <f t="shared" si="59"/>
        <v>1.0826136793711959E-7</v>
      </c>
    </row>
    <row r="3589" spans="1:3">
      <c r="A3589">
        <f>calculations!$C$39/fugacity!B3589</f>
        <v>4.0898161570806045E-7</v>
      </c>
      <c r="B3589">
        <f>EXP(calculations!$C$44)*EXP(-calculations!$C$43*(fugacity!A3589-1000)/(calculations!$C$41*calculations!$C$42))</f>
        <v>3.0089064262565256E-7</v>
      </c>
      <c r="C3589" s="14">
        <f t="shared" si="59"/>
        <v>1.0809097308240788E-7</v>
      </c>
    </row>
    <row r="3590" spans="1:3">
      <c r="A3590">
        <f>calculations!$C$39/fugacity!B3590</f>
        <v>4.0877064534742791E-7</v>
      </c>
      <c r="B3590">
        <f>EXP(calculations!$C$44)*EXP(-calculations!$C$43*(fugacity!A3590-1000)/(calculations!$C$41*calculations!$C$42))</f>
        <v>3.0085035772218407E-7</v>
      </c>
      <c r="C3590" s="14">
        <f t="shared" si="59"/>
        <v>1.0792028762524384E-7</v>
      </c>
    </row>
    <row r="3591" spans="1:3">
      <c r="A3591">
        <f>calculations!$C$39/fugacity!B3591</f>
        <v>4.085603940641295E-7</v>
      </c>
      <c r="B3591">
        <f>EXP(calculations!$C$44)*EXP(-calculations!$C$43*(fugacity!A3591-1000)/(calculations!$C$41*calculations!$C$42))</f>
        <v>3.008100782122813E-7</v>
      </c>
      <c r="C3591" s="14">
        <f t="shared" si="59"/>
        <v>1.077503158518482E-7</v>
      </c>
    </row>
    <row r="3592" spans="1:3">
      <c r="A3592">
        <f>calculations!$C$39/fugacity!B3592</f>
        <v>4.0835035895524162E-7</v>
      </c>
      <c r="B3592">
        <f>EXP(calculations!$C$44)*EXP(-calculations!$C$43*(fugacity!A3592-1000)/(calculations!$C$41*calculations!$C$42))</f>
        <v>3.0076980409522216E-7</v>
      </c>
      <c r="C3592" s="14">
        <f t="shared" si="59"/>
        <v>1.0758055486001946E-7</v>
      </c>
    </row>
    <row r="3593" spans="1:3">
      <c r="A3593">
        <f>calculations!$C$39/fugacity!B3593</f>
        <v>4.0814003918347971E-7</v>
      </c>
      <c r="B3593">
        <f>EXP(calculations!$C$44)*EXP(-calculations!$C$43*(fugacity!A3593-1000)/(calculations!$C$41*calculations!$C$42))</f>
        <v>3.0072953537028445E-7</v>
      </c>
      <c r="C3593" s="14">
        <f t="shared" si="59"/>
        <v>1.0741050381319526E-7</v>
      </c>
    </row>
    <row r="3594" spans="1:3">
      <c r="A3594">
        <f>calculations!$C$39/fugacity!B3594</f>
        <v>4.0792993594947433E-7</v>
      </c>
      <c r="B3594">
        <f>EXP(calculations!$C$44)*EXP(-calculations!$C$43*(fugacity!A3594-1000)/(calculations!$C$41*calculations!$C$42))</f>
        <v>3.0068927203674644E-7</v>
      </c>
      <c r="C3594" s="14">
        <f t="shared" si="59"/>
        <v>1.0724066391272789E-7</v>
      </c>
    </row>
    <row r="3595" spans="1:3">
      <c r="A3595">
        <f>calculations!$C$39/fugacity!B3595</f>
        <v>4.0772004891898825E-7</v>
      </c>
      <c r="B3595">
        <f>EXP(calculations!$C$44)*EXP(-calculations!$C$43*(fugacity!A3595-1000)/(calculations!$C$41*calculations!$C$42))</f>
        <v>3.006490140938862E-7</v>
      </c>
      <c r="C3595" s="14">
        <f t="shared" si="59"/>
        <v>1.0707103482510206E-7</v>
      </c>
    </row>
    <row r="3596" spans="1:3">
      <c r="A3596">
        <f>calculations!$C$39/fugacity!B3596</f>
        <v>4.0751037775847165E-7</v>
      </c>
      <c r="B3596">
        <f>EXP(calculations!$C$44)*EXP(-calculations!$C$43*(fugacity!A3596-1000)/(calculations!$C$41*calculations!$C$42))</f>
        <v>3.0060876154098205E-7</v>
      </c>
      <c r="C3596" s="14">
        <f t="shared" si="59"/>
        <v>1.069016162174896E-7</v>
      </c>
    </row>
    <row r="3597" spans="1:3">
      <c r="A3597">
        <f>calculations!$C$39/fugacity!B3597</f>
        <v>4.0730092213506042E-7</v>
      </c>
      <c r="B3597">
        <f>EXP(calculations!$C$44)*EXP(-calculations!$C$43*(fugacity!A3597-1000)/(calculations!$C$41*calculations!$C$42))</f>
        <v>3.0056851437731226E-7</v>
      </c>
      <c r="C3597" s="14">
        <f t="shared" si="59"/>
        <v>1.0673240775774816E-7</v>
      </c>
    </row>
    <row r="3598" spans="1:3">
      <c r="A3598">
        <f>calculations!$C$39/fugacity!B3598</f>
        <v>4.0709168171657477E-7</v>
      </c>
      <c r="B3598">
        <f>EXP(calculations!$C$44)*EXP(-calculations!$C$43*(fugacity!A3598-1000)/(calculations!$C$41*calculations!$C$42))</f>
        <v>3.0052827260215539E-7</v>
      </c>
      <c r="C3598" s="14">
        <f t="shared" si="59"/>
        <v>1.0656340911441938E-7</v>
      </c>
    </row>
    <row r="3599" spans="1:3">
      <c r="A3599">
        <f>calculations!$C$39/fugacity!B3599</f>
        <v>4.0688215874779477E-7</v>
      </c>
      <c r="B3599">
        <f>EXP(calculations!$C$44)*EXP(-calculations!$C$43*(fugacity!A3599-1000)/(calculations!$C$41*calculations!$C$42))</f>
        <v>3.0048803621478996E-7</v>
      </c>
      <c r="C3599" s="14">
        <f t="shared" si="59"/>
        <v>1.0639412253300481E-7</v>
      </c>
    </row>
    <row r="3600" spans="1:3">
      <c r="A3600">
        <f>calculations!$C$39/fugacity!B3600</f>
        <v>4.0667334825576879E-7</v>
      </c>
      <c r="B3600">
        <f>EXP(calculations!$C$44)*EXP(-calculations!$C$43*(fugacity!A3600-1000)/(calculations!$C$41*calculations!$C$42))</f>
        <v>3.0044780521449458E-7</v>
      </c>
      <c r="C3600" s="14">
        <f t="shared" si="59"/>
        <v>1.0622554304127422E-7</v>
      </c>
    </row>
    <row r="3601" spans="1:3">
      <c r="A3601">
        <f>calculations!$C$39/fugacity!B3601</f>
        <v>4.0646425557297769E-7</v>
      </c>
      <c r="B3601">
        <f>EXP(calculations!$C$44)*EXP(-calculations!$C$43*(fugacity!A3601-1000)/(calculations!$C$41*calculations!$C$42))</f>
        <v>3.0040757960054809E-7</v>
      </c>
      <c r="C3601" s="14">
        <f t="shared" si="59"/>
        <v>1.060566759724296E-7</v>
      </c>
    </row>
    <row r="3602" spans="1:3">
      <c r="A3602">
        <f>calculations!$C$39/fugacity!B3602</f>
        <v>4.062553777913256E-7</v>
      </c>
      <c r="B3602">
        <f>EXP(calculations!$C$44)*EXP(-calculations!$C$43*(fugacity!A3602-1000)/(calculations!$C$41*calculations!$C$42))</f>
        <v>3.0036735937222925E-7</v>
      </c>
      <c r="C3602" s="14">
        <f t="shared" si="59"/>
        <v>1.0588801841909635E-7</v>
      </c>
    </row>
    <row r="3603" spans="1:3">
      <c r="A3603">
        <f>calculations!$C$39/fugacity!B3603</f>
        <v>4.0604671457967627E-7</v>
      </c>
      <c r="B3603">
        <f>EXP(calculations!$C$44)*EXP(-calculations!$C$43*(fugacity!A3603-1000)/(calculations!$C$41*calculations!$C$42))</f>
        <v>3.0032714452881707E-7</v>
      </c>
      <c r="C3603" s="14">
        <f t="shared" si="59"/>
        <v>1.0571957005085919E-7</v>
      </c>
    </row>
    <row r="3604" spans="1:3">
      <c r="A3604">
        <f>calculations!$C$39/fugacity!B3604</f>
        <v>4.0583777073415702E-7</v>
      </c>
      <c r="B3604">
        <f>EXP(calculations!$C$44)*EXP(-calculations!$C$43*(fugacity!A3604-1000)/(calculations!$C$41*calculations!$C$42))</f>
        <v>3.0028693506959053E-7</v>
      </c>
      <c r="C3604" s="14">
        <f t="shared" si="59"/>
        <v>1.0555083566456649E-7</v>
      </c>
    </row>
    <row r="3605" spans="1:3">
      <c r="A3605">
        <f>calculations!$C$39/fugacity!B3605</f>
        <v>4.0562953617952972E-7</v>
      </c>
      <c r="B3605">
        <f>EXP(calculations!$C$44)*EXP(-calculations!$C$43*(fugacity!A3605-1000)/(calculations!$C$41*calculations!$C$42))</f>
        <v>3.0024673099382879E-7</v>
      </c>
      <c r="C3605" s="14">
        <f t="shared" si="59"/>
        <v>1.0538280518570093E-7</v>
      </c>
    </row>
    <row r="3606" spans="1:3">
      <c r="A3606">
        <f>calculations!$C$39/fugacity!B3606</f>
        <v>4.0542102134720848E-7</v>
      </c>
      <c r="B3606">
        <f>EXP(calculations!$C$44)*EXP(-calculations!$C$43*(fugacity!A3606-1000)/(calculations!$C$41*calculations!$C$42))</f>
        <v>3.0020653230081108E-7</v>
      </c>
      <c r="C3606" s="14">
        <f t="shared" si="59"/>
        <v>1.052144890463974E-7</v>
      </c>
    </row>
    <row r="3607" spans="1:3">
      <c r="A3607">
        <f>calculations!$C$39/fugacity!B3607</f>
        <v>4.0521321413007284E-7</v>
      </c>
      <c r="B3607">
        <f>EXP(calculations!$C$44)*EXP(-calculations!$C$43*(fugacity!A3607-1000)/(calculations!$C$41*calculations!$C$42))</f>
        <v>3.0016633898981679E-7</v>
      </c>
      <c r="C3607" s="14">
        <f t="shared" si="59"/>
        <v>1.0504687514025605E-7</v>
      </c>
    </row>
    <row r="3608" spans="1:3">
      <c r="A3608">
        <f>calculations!$C$39/fugacity!B3608</f>
        <v>4.0500512699100017E-7</v>
      </c>
      <c r="B3608">
        <f>EXP(calculations!$C$44)*EXP(-calculations!$C$43*(fugacity!A3608-1000)/(calculations!$C$41*calculations!$C$42))</f>
        <v>3.0012615106012519E-7</v>
      </c>
      <c r="C3608" s="14">
        <f t="shared" si="59"/>
        <v>1.0487897593087498E-7</v>
      </c>
    </row>
    <row r="3609" spans="1:3">
      <c r="A3609">
        <f>calculations!$C$39/fugacity!B3609</f>
        <v>4.0479725345815537E-7</v>
      </c>
      <c r="B3609">
        <f>EXP(calculations!$C$44)*EXP(-calculations!$C$43*(fugacity!A3609-1000)/(calculations!$C$41*calculations!$C$42))</f>
        <v>3.0008596851101595E-7</v>
      </c>
      <c r="C3609" s="14">
        <f t="shared" si="59"/>
        <v>1.0471128494713942E-7</v>
      </c>
    </row>
    <row r="3610" spans="1:3">
      <c r="A3610">
        <f>calculations!$C$39/fugacity!B3610</f>
        <v>4.0458910136992371E-7</v>
      </c>
      <c r="B3610">
        <f>EXP(calculations!$C$44)*EXP(-calculations!$C$43*(fugacity!A3610-1000)/(calculations!$C$41*calculations!$C$42))</f>
        <v>3.000457913417686E-7</v>
      </c>
      <c r="C3610" s="14">
        <f t="shared" si="59"/>
        <v>1.0454331002815511E-7</v>
      </c>
    </row>
    <row r="3611" spans="1:3">
      <c r="A3611">
        <f>calculations!$C$39/fugacity!B3611</f>
        <v>4.043816545682231E-7</v>
      </c>
      <c r="B3611">
        <f>EXP(calculations!$C$44)*EXP(-calculations!$C$43*(fugacity!A3611-1000)/(calculations!$C$41*calculations!$C$42))</f>
        <v>3.0000561955166291E-7</v>
      </c>
      <c r="C3611" s="14">
        <f t="shared" si="59"/>
        <v>1.0437603501656018E-7</v>
      </c>
    </row>
    <row r="3612" spans="1:3">
      <c r="A3612">
        <f>calculations!$C$39/fugacity!B3612</f>
        <v>4.0417442038777977E-7</v>
      </c>
      <c r="B3612">
        <f>EXP(calculations!$C$44)*EXP(-calculations!$C$43*(fugacity!A3612-1000)/(calculations!$C$41*calculations!$C$42))</f>
        <v>2.9996545313997868E-7</v>
      </c>
      <c r="C3612" s="14">
        <f t="shared" si="59"/>
        <v>1.0420896724780109E-7</v>
      </c>
    </row>
    <row r="3613" spans="1:3">
      <c r="A3613">
        <f>calculations!$C$39/fugacity!B3613</f>
        <v>4.0396690818055618E-7</v>
      </c>
      <c r="B3613">
        <f>EXP(calculations!$C$44)*EXP(-calculations!$C$43*(fugacity!A3613-1000)/(calculations!$C$41*calculations!$C$42))</f>
        <v>2.9992529210599583E-7</v>
      </c>
      <c r="C3613" s="14">
        <f t="shared" si="59"/>
        <v>1.0404161607456035E-7</v>
      </c>
    </row>
    <row r="3614" spans="1:3">
      <c r="A3614">
        <f>calculations!$C$39/fugacity!B3614</f>
        <v>4.0375960894682456E-7</v>
      </c>
      <c r="B3614">
        <f>EXP(calculations!$C$44)*EXP(-calculations!$C$43*(fugacity!A3614-1000)/(calculations!$C$41*calculations!$C$42))</f>
        <v>2.9988513644899428E-7</v>
      </c>
      <c r="C3614" s="14">
        <f t="shared" si="59"/>
        <v>1.0387447249783029E-7</v>
      </c>
    </row>
    <row r="3615" spans="1:3">
      <c r="A3615">
        <f>calculations!$C$39/fugacity!B3615</f>
        <v>4.0355252235888535E-7</v>
      </c>
      <c r="B3615">
        <f>EXP(calculations!$C$44)*EXP(-calculations!$C$43*(fugacity!A3615-1000)/(calculations!$C$41*calculations!$C$42))</f>
        <v>2.9984498616825431E-7</v>
      </c>
      <c r="C3615" s="14">
        <f t="shared" si="59"/>
        <v>1.0370753619063104E-7</v>
      </c>
    </row>
    <row r="3616" spans="1:3">
      <c r="A3616">
        <f>calculations!$C$39/fugacity!B3616</f>
        <v>4.0334564808971091E-7</v>
      </c>
      <c r="B3616">
        <f>EXP(calculations!$C$44)*EXP(-calculations!$C$43*(fugacity!A3616-1000)/(calculations!$C$41*calculations!$C$42))</f>
        <v>2.9980484126305588E-7</v>
      </c>
      <c r="C3616" s="14">
        <f t="shared" si="59"/>
        <v>1.0354080682665503E-7</v>
      </c>
    </row>
    <row r="3617" spans="1:3">
      <c r="A3617">
        <f>calculations!$C$39/fugacity!B3617</f>
        <v>4.0313898581294391E-7</v>
      </c>
      <c r="B3617">
        <f>EXP(calculations!$C$44)*EXP(-calculations!$C$43*(fugacity!A3617-1000)/(calculations!$C$41*calculations!$C$42))</f>
        <v>2.9976470173267941E-7</v>
      </c>
      <c r="C3617" s="14">
        <f t="shared" si="59"/>
        <v>1.0337428408026451E-7</v>
      </c>
    </row>
    <row r="3618" spans="1:3">
      <c r="A3618">
        <f>calculations!$C$39/fugacity!B3618</f>
        <v>4.0293204739051886E-7</v>
      </c>
      <c r="B3618">
        <f>EXP(calculations!$C$44)*EXP(-calculations!$C$43*(fugacity!A3618-1000)/(calculations!$C$41*calculations!$C$42))</f>
        <v>2.9972456757640532E-7</v>
      </c>
      <c r="C3618" s="14">
        <f t="shared" si="59"/>
        <v>1.0320747981411354E-7</v>
      </c>
    </row>
    <row r="3619" spans="1:3">
      <c r="A3619">
        <f>calculations!$C$39/fugacity!B3619</f>
        <v>4.0272580862140793E-7</v>
      </c>
      <c r="B3619">
        <f>EXP(calculations!$C$44)*EXP(-calculations!$C$43*(fugacity!A3619-1000)/(calculations!$C$41*calculations!$C$42))</f>
        <v>2.9968443879351407E-7</v>
      </c>
      <c r="C3619" s="14">
        <f t="shared" si="59"/>
        <v>1.0304136982789386E-7</v>
      </c>
    </row>
    <row r="3620" spans="1:3">
      <c r="A3620">
        <f>calculations!$C$39/fugacity!B3620</f>
        <v>4.0251929405538782E-7</v>
      </c>
      <c r="B3620">
        <f>EXP(calculations!$C$44)*EXP(-calculations!$C$43*(fugacity!A3620-1000)/(calculations!$C$41*calculations!$C$42))</f>
        <v>2.996443153832862E-7</v>
      </c>
      <c r="C3620" s="14">
        <f t="shared" si="59"/>
        <v>1.0287497867210161E-7</v>
      </c>
    </row>
    <row r="3621" spans="1:3">
      <c r="A3621">
        <f>calculations!$C$39/fugacity!B3621</f>
        <v>4.0231299117884265E-7</v>
      </c>
      <c r="B3621">
        <f>EXP(calculations!$C$44)*EXP(-calculations!$C$43*(fugacity!A3621-1000)/(calculations!$C$41*calculations!$C$42))</f>
        <v>2.9960419734500244E-7</v>
      </c>
      <c r="C3621" s="14">
        <f t="shared" si="59"/>
        <v>1.0270879383384021E-7</v>
      </c>
    </row>
    <row r="3622" spans="1:3">
      <c r="A3622">
        <f>calculations!$C$39/fugacity!B3622</f>
        <v>4.0210689966644819E-7</v>
      </c>
      <c r="B3622">
        <f>EXP(calculations!$C$44)*EXP(-calculations!$C$43*(fugacity!A3622-1000)/(calculations!$C$41*calculations!$C$42))</f>
        <v>2.9956408467794347E-7</v>
      </c>
      <c r="C3622" s="14">
        <f t="shared" si="59"/>
        <v>1.0254281498850472E-7</v>
      </c>
    </row>
    <row r="3623" spans="1:3">
      <c r="A3623">
        <f>calculations!$C$39/fugacity!B3623</f>
        <v>4.0190053387559172E-7</v>
      </c>
      <c r="B3623">
        <f>EXP(calculations!$C$44)*EXP(-calculations!$C$43*(fugacity!A3623-1000)/(calculations!$C$41*calculations!$C$42))</f>
        <v>2.9952397738139024E-7</v>
      </c>
      <c r="C3623" s="14">
        <f t="shared" si="59"/>
        <v>1.0237655649420147E-7</v>
      </c>
    </row>
    <row r="3624" spans="1:3">
      <c r="A3624">
        <f>calculations!$C$39/fugacity!B3624</f>
        <v>4.01694864614777E-7</v>
      </c>
      <c r="B3624">
        <f>EXP(calculations!$C$44)*EXP(-calculations!$C$43*(fugacity!A3624-1000)/(calculations!$C$41*calculations!$C$42))</f>
        <v>2.9948387545462371E-7</v>
      </c>
      <c r="C3624" s="14">
        <f t="shared" si="59"/>
        <v>1.0221098916015328E-7</v>
      </c>
    </row>
    <row r="3625" spans="1:3">
      <c r="A3625">
        <f>calculations!$C$39/fugacity!B3625</f>
        <v>4.0148940574536881E-7</v>
      </c>
      <c r="B3625">
        <f>EXP(calculations!$C$44)*EXP(-calculations!$C$43*(fugacity!A3625-1000)/(calculations!$C$41*calculations!$C$42))</f>
        <v>2.9944377889692502E-7</v>
      </c>
      <c r="C3625" s="14">
        <f t="shared" si="59"/>
        <v>1.0204562684844379E-7</v>
      </c>
    </row>
    <row r="3626" spans="1:3">
      <c r="A3626">
        <f>calculations!$C$39/fugacity!B3626</f>
        <v>4.0128367311539197E-7</v>
      </c>
      <c r="B3626">
        <f>EXP(calculations!$C$44)*EXP(-calculations!$C$43*(fugacity!A3626-1000)/(calculations!$C$41*calculations!$C$42))</f>
        <v>2.9940368770757519E-7</v>
      </c>
      <c r="C3626" s="14">
        <f t="shared" si="59"/>
        <v>1.0187998540781678E-7</v>
      </c>
    </row>
    <row r="3627" spans="1:3">
      <c r="A3627">
        <f>calculations!$C$39/fugacity!B3627</f>
        <v>4.0107815122192142E-7</v>
      </c>
      <c r="B3627">
        <f>EXP(calculations!$C$44)*EXP(-calculations!$C$43*(fugacity!A3627-1000)/(calculations!$C$41*calculations!$C$42))</f>
        <v>2.9936360188585553E-7</v>
      </c>
      <c r="C3627" s="14">
        <f t="shared" si="59"/>
        <v>1.0171454933606589E-7</v>
      </c>
    </row>
    <row r="3628" spans="1:3">
      <c r="A3628">
        <f>calculations!$C$39/fugacity!B3628</f>
        <v>4.0087283974132984E-7</v>
      </c>
      <c r="B3628">
        <f>EXP(calculations!$C$44)*EXP(-calculations!$C$43*(fugacity!A3628-1000)/(calculations!$C$41*calculations!$C$42))</f>
        <v>2.9932352143104747E-7</v>
      </c>
      <c r="C3628" s="14">
        <f t="shared" si="59"/>
        <v>1.0154931831028238E-7</v>
      </c>
    </row>
    <row r="3629" spans="1:3">
      <c r="A3629">
        <f>calculations!$C$39/fugacity!B3629</f>
        <v>4.0066773835065216E-7</v>
      </c>
      <c r="B3629">
        <f>EXP(calculations!$C$44)*EXP(-calculations!$C$43*(fugacity!A3629-1000)/(calculations!$C$41*calculations!$C$42))</f>
        <v>2.9928344634243226E-7</v>
      </c>
      <c r="C3629" s="14">
        <f t="shared" si="59"/>
        <v>1.013842920082199E-7</v>
      </c>
    </row>
    <row r="3630" spans="1:3">
      <c r="A3630">
        <f>calculations!$C$39/fugacity!B3630</f>
        <v>4.0046236487676007E-7</v>
      </c>
      <c r="B3630">
        <f>EXP(calculations!$C$44)*EXP(-calculations!$C$43*(fugacity!A3630-1000)/(calculations!$C$41*calculations!$C$42))</f>
        <v>2.9924337661929166E-7</v>
      </c>
      <c r="C3630" s="14">
        <f t="shared" si="59"/>
        <v>1.0121898825746841E-7</v>
      </c>
    </row>
    <row r="3631" spans="1:3">
      <c r="A3631">
        <f>calculations!$C$39/fugacity!B3631</f>
        <v>4.0025768319209106E-7</v>
      </c>
      <c r="B3631">
        <f>EXP(calculations!$C$44)*EXP(-calculations!$C$43*(fugacity!A3631-1000)/(calculations!$C$41*calculations!$C$42))</f>
        <v>2.9920331226090719E-7</v>
      </c>
      <c r="C3631" s="14">
        <f t="shared" si="59"/>
        <v>1.0105437093118386E-7</v>
      </c>
    </row>
    <row r="3632" spans="1:3">
      <c r="A3632">
        <f>calculations!$C$39/fugacity!B3632</f>
        <v>4.0005272976609142E-7</v>
      </c>
      <c r="B3632">
        <f>EXP(calculations!$C$44)*EXP(-calculations!$C$43*(fugacity!A3632-1000)/(calculations!$C$41*calculations!$C$42))</f>
        <v>2.9916325326656061E-7</v>
      </c>
      <c r="C3632" s="14">
        <f t="shared" si="59"/>
        <v>1.008894764995308E-7</v>
      </c>
    </row>
    <row r="3633" spans="1:3">
      <c r="A3633">
        <f>calculations!$C$39/fugacity!B3633</f>
        <v>3.9984846650045969E-7</v>
      </c>
      <c r="B3633">
        <f>EXP(calculations!$C$44)*EXP(-calculations!$C$43*(fugacity!A3633-1000)/(calculations!$C$41*calculations!$C$42))</f>
        <v>2.991231996355338E-7</v>
      </c>
      <c r="C3633" s="14">
        <f t="shared" si="59"/>
        <v>1.0072526686492589E-7</v>
      </c>
    </row>
    <row r="3634" spans="1:3">
      <c r="A3634">
        <f>calculations!$C$39/fugacity!B3634</f>
        <v>3.9964393183499075E-7</v>
      </c>
      <c r="B3634">
        <f>EXP(calculations!$C$44)*EXP(-calculations!$C$43*(fugacity!A3634-1000)/(calculations!$C$41*calculations!$C$42))</f>
        <v>2.9908315136710863E-7</v>
      </c>
      <c r="C3634" s="14">
        <f t="shared" si="59"/>
        <v>1.0056078046788212E-7</v>
      </c>
    </row>
    <row r="3635" spans="1:3">
      <c r="A3635">
        <f>calculations!$C$39/fugacity!B3635</f>
        <v>3.9943912692238229E-7</v>
      </c>
      <c r="B3635">
        <f>EXP(calculations!$C$44)*EXP(-calculations!$C$43*(fugacity!A3635-1000)/(calculations!$C$41*calculations!$C$42))</f>
        <v>2.9904310846056713E-7</v>
      </c>
      <c r="C3635" s="14">
        <f t="shared" si="59"/>
        <v>1.0039601846181515E-7</v>
      </c>
    </row>
    <row r="3636" spans="1:3">
      <c r="A3636">
        <f>calculations!$C$39/fugacity!B3636</f>
        <v>3.9923501071497942E-7</v>
      </c>
      <c r="B3636">
        <f>EXP(calculations!$C$44)*EXP(-calculations!$C$43*(fugacity!A3636-1000)/(calculations!$C$41*calculations!$C$42))</f>
        <v>2.990030709151915E-7</v>
      </c>
      <c r="C3636" s="14">
        <f t="shared" si="59"/>
        <v>1.0023193979978792E-7</v>
      </c>
    </row>
    <row r="3637" spans="1:3">
      <c r="A3637">
        <f>calculations!$C$39/fugacity!B3637</f>
        <v>3.9903110301066952E-7</v>
      </c>
      <c r="B3637">
        <f>EXP(calculations!$C$44)*EXP(-calculations!$C$43*(fugacity!A3637-1000)/(calculations!$C$41*calculations!$C$42))</f>
        <v>2.9896303873026377E-7</v>
      </c>
      <c r="C3637" s="14">
        <f t="shared" si="59"/>
        <v>1.0006806428040574E-7</v>
      </c>
    </row>
    <row r="3638" spans="1:3">
      <c r="A3638">
        <f>calculations!$C$39/fugacity!B3638</f>
        <v>3.98826925566921E-7</v>
      </c>
      <c r="B3638">
        <f>EXP(calculations!$C$44)*EXP(-calculations!$C$43*(fugacity!A3638-1000)/(calculations!$C$41*calculations!$C$42))</f>
        <v>2.9892301190506645E-7</v>
      </c>
      <c r="C3638" s="14">
        <f t="shared" si="59"/>
        <v>9.9903913661854546E-8</v>
      </c>
    </row>
    <row r="3639" spans="1:3">
      <c r="A3639">
        <f>calculations!$C$39/fugacity!B3639</f>
        <v>3.9862295696457797E-7</v>
      </c>
      <c r="B3639">
        <f>EXP(calculations!$C$44)*EXP(-calculations!$C$43*(fugacity!A3639-1000)/(calculations!$C$41*calculations!$C$42))</f>
        <v>2.988829904388819E-7</v>
      </c>
      <c r="C3639" s="14">
        <f t="shared" si="59"/>
        <v>9.9739966525696071E-8</v>
      </c>
    </row>
    <row r="3640" spans="1:3">
      <c r="A3640">
        <f>calculations!$C$39/fugacity!B3640</f>
        <v>3.9841967382992259E-7</v>
      </c>
      <c r="B3640">
        <f>EXP(calculations!$C$44)*EXP(-calculations!$C$43*(fugacity!A3640-1000)/(calculations!$C$41*calculations!$C$42))</f>
        <v>2.9884297433099256E-7</v>
      </c>
      <c r="C3640" s="14">
        <f t="shared" si="59"/>
        <v>9.9576699498930026E-8</v>
      </c>
    </row>
    <row r="3641" spans="1:3">
      <c r="A3641">
        <f>calculations!$C$39/fugacity!B3641</f>
        <v>3.9821564500374643E-7</v>
      </c>
      <c r="B3641">
        <f>EXP(calculations!$C$44)*EXP(-calculations!$C$43*(fugacity!A3641-1000)/(calculations!$C$41*calculations!$C$42))</f>
        <v>2.9880296358068116E-7</v>
      </c>
      <c r="C3641" s="14">
        <f t="shared" si="59"/>
        <v>9.9412681423065269E-8</v>
      </c>
    </row>
    <row r="3642" spans="1:3">
      <c r="A3642">
        <f>calculations!$C$39/fugacity!B3642</f>
        <v>3.9801230100671145E-7</v>
      </c>
      <c r="B3642">
        <f>EXP(calculations!$C$44)*EXP(-calculations!$C$43*(fugacity!A3642-1000)/(calculations!$C$41*calculations!$C$42))</f>
        <v>2.9876295818723017E-7</v>
      </c>
      <c r="C3642" s="14">
        <f t="shared" si="59"/>
        <v>9.9249342819481282E-8</v>
      </c>
    </row>
    <row r="3643" spans="1:3">
      <c r="A3643">
        <f>calculations!$C$39/fugacity!B3643</f>
        <v>3.9780916457398576E-7</v>
      </c>
      <c r="B3643">
        <f>EXP(calculations!$C$44)*EXP(-calculations!$C$43*(fugacity!A3643-1000)/(calculations!$C$41*calculations!$C$42))</f>
        <v>2.9872295814992261E-7</v>
      </c>
      <c r="C3643" s="14">
        <f t="shared" si="59"/>
        <v>9.9086206424063151E-8</v>
      </c>
    </row>
    <row r="3644" spans="1:3">
      <c r="A3644">
        <f>calculations!$C$39/fugacity!B3644</f>
        <v>3.9760576038692523E-7</v>
      </c>
      <c r="B3644">
        <f>EXP(calculations!$C$44)*EXP(-calculations!$C$43*(fugacity!A3644-1000)/(calculations!$C$41*calculations!$C$42))</f>
        <v>2.9868296346804132E-7</v>
      </c>
      <c r="C3644" s="14">
        <f t="shared" si="59"/>
        <v>9.8922796918883913E-8</v>
      </c>
    </row>
    <row r="3645" spans="1:3">
      <c r="A3645">
        <f>calculations!$C$39/fugacity!B3645</f>
        <v>3.9740303861476863E-7</v>
      </c>
      <c r="B3645">
        <f>EXP(calculations!$C$44)*EXP(-calculations!$C$43*(fugacity!A3645-1000)/(calculations!$C$41*calculations!$C$42))</f>
        <v>2.9864297414086917E-7</v>
      </c>
      <c r="C3645" s="14">
        <f t="shared" si="59"/>
        <v>9.8760064473899462E-8</v>
      </c>
    </row>
    <row r="3646" spans="1:3">
      <c r="A3646">
        <f>calculations!$C$39/fugacity!B3646</f>
        <v>3.9720004942306019E-7</v>
      </c>
      <c r="B3646">
        <f>EXP(calculations!$C$44)*EXP(-calculations!$C$43*(fugacity!A3646-1000)/(calculations!$C$41*calculations!$C$42))</f>
        <v>2.9860299016768942E-7</v>
      </c>
      <c r="C3646" s="14">
        <f t="shared" ref="C3646:C3709" si="60">A3646-B3646</f>
        <v>9.8597059255370767E-8</v>
      </c>
    </row>
    <row r="3647" spans="1:3">
      <c r="A3647">
        <f>calculations!$C$39/fugacity!B3647</f>
        <v>3.9699726749486932E-7</v>
      </c>
      <c r="B3647">
        <f>EXP(calculations!$C$44)*EXP(-calculations!$C$43*(fugacity!A3647-1000)/(calculations!$C$41*calculations!$C$42))</f>
        <v>2.9856301154778506E-7</v>
      </c>
      <c r="C3647" s="14">
        <f t="shared" si="60"/>
        <v>9.8434255947084259E-8</v>
      </c>
    </row>
    <row r="3648" spans="1:3">
      <c r="A3648">
        <f>calculations!$C$39/fugacity!B3648</f>
        <v>3.9679469251291606E-7</v>
      </c>
      <c r="B3648">
        <f>EXP(calculations!$C$44)*EXP(-calculations!$C$43*(fugacity!A3648-1000)/(calculations!$C$41*calculations!$C$42))</f>
        <v>2.9852303828043949E-7</v>
      </c>
      <c r="C3648" s="14">
        <f t="shared" si="60"/>
        <v>9.8271654232476567E-8</v>
      </c>
    </row>
    <row r="3649" spans="1:3">
      <c r="A3649">
        <f>calculations!$C$39/fugacity!B3649</f>
        <v>3.9659185157902148E-7</v>
      </c>
      <c r="B3649">
        <f>EXP(calculations!$C$44)*EXP(-calculations!$C$43*(fugacity!A3649-1000)/(calculations!$C$41*calculations!$C$42))</f>
        <v>2.9848307036493602E-7</v>
      </c>
      <c r="C3649" s="14">
        <f t="shared" si="60"/>
        <v>9.8108781214085455E-8</v>
      </c>
    </row>
    <row r="3650" spans="1:3">
      <c r="A3650">
        <f>calculations!$C$39/fugacity!B3650</f>
        <v>3.9638969002196341E-7</v>
      </c>
      <c r="B3650">
        <f>EXP(calculations!$C$44)*EXP(-calculations!$C$43*(fugacity!A3650-1000)/(calculations!$C$41*calculations!$C$42))</f>
        <v>2.9844310780055817E-7</v>
      </c>
      <c r="C3650" s="14">
        <f t="shared" si="60"/>
        <v>9.7946582221405243E-8</v>
      </c>
    </row>
    <row r="3651" spans="1:3">
      <c r="A3651">
        <f>calculations!$C$39/fugacity!B3651</f>
        <v>3.9618726284462814E-7</v>
      </c>
      <c r="B3651">
        <f>EXP(calculations!$C$44)*EXP(-calculations!$C$43*(fugacity!A3651-1000)/(calculations!$C$41*calculations!$C$42))</f>
        <v>2.9840315058658944E-7</v>
      </c>
      <c r="C3651" s="14">
        <f t="shared" si="60"/>
        <v>9.7784112258038694E-8</v>
      </c>
    </row>
    <row r="3652" spans="1:3">
      <c r="A3652">
        <f>calculations!$C$39/fugacity!B3652</f>
        <v>3.9598551344814884E-7</v>
      </c>
      <c r="B3652">
        <f>EXP(calculations!$C$44)*EXP(-calculations!$C$43*(fugacity!A3652-1000)/(calculations!$C$41*calculations!$C$42))</f>
        <v>2.9836319872231358E-7</v>
      </c>
      <c r="C3652" s="14">
        <f t="shared" si="60"/>
        <v>9.7622314725835264E-8</v>
      </c>
    </row>
    <row r="3653" spans="1:3">
      <c r="A3653">
        <f>calculations!$C$39/fugacity!B3653</f>
        <v>3.9578349876268694E-7</v>
      </c>
      <c r="B3653">
        <f>EXP(calculations!$C$44)*EXP(-calculations!$C$43*(fugacity!A3653-1000)/(calculations!$C$41*calculations!$C$42))</f>
        <v>2.9832325220701425E-7</v>
      </c>
      <c r="C3653" s="14">
        <f t="shared" si="60"/>
        <v>9.7460246555672691E-8</v>
      </c>
    </row>
    <row r="3654" spans="1:3">
      <c r="A3654">
        <f>calculations!$C$39/fugacity!B3654</f>
        <v>3.9558121991437691E-7</v>
      </c>
      <c r="B3654">
        <f>EXP(calculations!$C$44)*EXP(-calculations!$C$43*(fugacity!A3654-1000)/(calculations!$C$41*calculations!$C$42))</f>
        <v>2.9828331103997534E-7</v>
      </c>
      <c r="C3654" s="14">
        <f t="shared" si="60"/>
        <v>9.7297908874401574E-8</v>
      </c>
    </row>
    <row r="3655" spans="1:3">
      <c r="A3655">
        <f>calculations!$C$39/fugacity!B3655</f>
        <v>3.953796174194842E-7</v>
      </c>
      <c r="B3655">
        <f>EXP(calculations!$C$44)*EXP(-calculations!$C$43*(fugacity!A3655-1000)/(calculations!$C$41*calculations!$C$42))</f>
        <v>2.9824337522048079E-7</v>
      </c>
      <c r="C3655" s="14">
        <f t="shared" si="60"/>
        <v>9.7136242199003411E-8</v>
      </c>
    </row>
    <row r="3656" spans="1:3">
      <c r="A3656">
        <f>calculations!$C$39/fugacity!B3656</f>
        <v>3.9517822030776457E-7</v>
      </c>
      <c r="B3656">
        <f>EXP(calculations!$C$44)*EXP(-calculations!$C$43*(fugacity!A3656-1000)/(calculations!$C$41*calculations!$C$42))</f>
        <v>2.9820344474781459E-7</v>
      </c>
      <c r="C3656" s="14">
        <f t="shared" si="60"/>
        <v>9.6974775559949987E-8</v>
      </c>
    </row>
    <row r="3657" spans="1:3">
      <c r="A3657">
        <f>calculations!$C$39/fugacity!B3657</f>
        <v>3.9497655952572775E-7</v>
      </c>
      <c r="B3657">
        <f>EXP(calculations!$C$44)*EXP(-calculations!$C$43*(fugacity!A3657-1000)/(calculations!$C$41*calculations!$C$42))</f>
        <v>2.98163519621261E-7</v>
      </c>
      <c r="C3657" s="14">
        <f t="shared" si="60"/>
        <v>9.6813039904466748E-8</v>
      </c>
    </row>
    <row r="3658" spans="1:3">
      <c r="A3658">
        <f>calculations!$C$39/fugacity!B3658</f>
        <v>3.9477557271683818E-7</v>
      </c>
      <c r="B3658">
        <f>EXP(calculations!$C$44)*EXP(-calculations!$C$43*(fugacity!A3658-1000)/(calculations!$C$41*calculations!$C$42))</f>
        <v>2.9812359984010417E-7</v>
      </c>
      <c r="C3658" s="14">
        <f t="shared" si="60"/>
        <v>9.6651972876734014E-8</v>
      </c>
    </row>
    <row r="3659" spans="1:3">
      <c r="A3659">
        <f>calculations!$C$39/fugacity!B3659</f>
        <v>3.9457432256565969E-7</v>
      </c>
      <c r="B3659">
        <f>EXP(calculations!$C$44)*EXP(-calculations!$C$43*(fugacity!A3659-1000)/(calculations!$C$41*calculations!$C$42))</f>
        <v>2.9808368540362836E-7</v>
      </c>
      <c r="C3659" s="14">
        <f t="shared" si="60"/>
        <v>9.6490637162031335E-8</v>
      </c>
    </row>
    <row r="3660" spans="1:3">
      <c r="A3660">
        <f>calculations!$C$39/fugacity!B3660</f>
        <v>3.9437327749802549E-7</v>
      </c>
      <c r="B3660">
        <f>EXP(calculations!$C$44)*EXP(-calculations!$C$43*(fugacity!A3660-1000)/(calculations!$C$41*calculations!$C$42))</f>
        <v>2.9804377631111819E-7</v>
      </c>
      <c r="C3660" s="14">
        <f t="shared" si="60"/>
        <v>9.6329501186907302E-8</v>
      </c>
    </row>
    <row r="3661" spans="1:3">
      <c r="A3661">
        <f>calculations!$C$39/fugacity!B3661</f>
        <v>3.9417197036856631E-7</v>
      </c>
      <c r="B3661">
        <f>EXP(calculations!$C$44)*EXP(-calculations!$C$43*(fugacity!A3661-1000)/(calculations!$C$41*calculations!$C$42))</f>
        <v>2.9800387256185798E-7</v>
      </c>
      <c r="C3661" s="14">
        <f t="shared" si="60"/>
        <v>9.6168097806708328E-8</v>
      </c>
    </row>
    <row r="3662" spans="1:3">
      <c r="A3662">
        <f>calculations!$C$39/fugacity!B3662</f>
        <v>3.9397133500380111E-7</v>
      </c>
      <c r="B3662">
        <f>EXP(calculations!$C$44)*EXP(-calculations!$C$43*(fugacity!A3662-1000)/(calculations!$C$41*calculations!$C$42))</f>
        <v>2.9796397415513246E-7</v>
      </c>
      <c r="C3662" s="14">
        <f t="shared" si="60"/>
        <v>9.600736084866865E-8</v>
      </c>
    </row>
    <row r="3663" spans="1:3">
      <c r="A3663">
        <f>calculations!$C$39/fugacity!B3663</f>
        <v>3.9377090378379157E-7</v>
      </c>
      <c r="B3663">
        <f>EXP(calculations!$C$44)*EXP(-calculations!$C$43*(fugacity!A3663-1000)/(calculations!$C$41*calculations!$C$42))</f>
        <v>2.9792408109022631E-7</v>
      </c>
      <c r="C3663" s="14">
        <f t="shared" si="60"/>
        <v>9.5846822693565255E-8</v>
      </c>
    </row>
    <row r="3664" spans="1:3">
      <c r="A3664">
        <f>calculations!$C$39/fugacity!B3664</f>
        <v>3.9357021098936224E-7</v>
      </c>
      <c r="B3664">
        <f>EXP(calculations!$C$44)*EXP(-calculations!$C$43*(fugacity!A3664-1000)/(calculations!$C$41*calculations!$C$42))</f>
        <v>2.9788419336642432E-7</v>
      </c>
      <c r="C3664" s="14">
        <f t="shared" si="60"/>
        <v>9.5686017622937923E-8</v>
      </c>
    </row>
    <row r="3665" spans="1:3">
      <c r="A3665">
        <f>calculations!$C$39/fugacity!B3665</f>
        <v>3.9336972266448383E-7</v>
      </c>
      <c r="B3665">
        <f>EXP(calculations!$C$44)*EXP(-calculations!$C$43*(fugacity!A3665-1000)/(calculations!$C$41*calculations!$C$42))</f>
        <v>2.9784431098301142E-7</v>
      </c>
      <c r="C3665" s="14">
        <f t="shared" si="60"/>
        <v>9.5525411681472402E-8</v>
      </c>
    </row>
    <row r="3666" spans="1:3">
      <c r="A3666">
        <f>calculations!$C$39/fugacity!B3666</f>
        <v>3.9316943849683956E-7</v>
      </c>
      <c r="B3666">
        <f>EXP(calculations!$C$44)*EXP(-calculations!$C$43*(fugacity!A3666-1000)/(calculations!$C$41*calculations!$C$42))</f>
        <v>2.9780443393927263E-7</v>
      </c>
      <c r="C3666" s="14">
        <f t="shared" si="60"/>
        <v>9.5365004557566924E-8</v>
      </c>
    </row>
    <row r="3667" spans="1:3">
      <c r="A3667">
        <f>calculations!$C$39/fugacity!B3667</f>
        <v>3.9296935817474814E-7</v>
      </c>
      <c r="B3667">
        <f>EXP(calculations!$C$44)*EXP(-calculations!$C$43*(fugacity!A3667-1000)/(calculations!$C$41*calculations!$C$42))</f>
        <v>2.9776456223449299E-7</v>
      </c>
      <c r="C3667" s="14">
        <f t="shared" si="60"/>
        <v>9.5204795940255152E-8</v>
      </c>
    </row>
    <row r="3668" spans="1:3">
      <c r="A3668">
        <f>calculations!$C$39/fugacity!B3668</f>
        <v>3.9276948138716241E-7</v>
      </c>
      <c r="B3668">
        <f>EXP(calculations!$C$44)*EXP(-calculations!$C$43*(fugacity!A3668-1000)/(calculations!$C$41*calculations!$C$42))</f>
        <v>2.9772469586795771E-7</v>
      </c>
      <c r="C3668" s="14">
        <f t="shared" si="60"/>
        <v>9.5044785519204703E-8</v>
      </c>
    </row>
    <row r="3669" spans="1:3">
      <c r="A3669">
        <f>calculations!$C$39/fugacity!B3669</f>
        <v>3.9256934478000329E-7</v>
      </c>
      <c r="B3669">
        <f>EXP(calculations!$C$44)*EXP(-calculations!$C$43*(fugacity!A3669-1000)/(calculations!$C$41*calculations!$C$42))</f>
        <v>2.9768483483895216E-7</v>
      </c>
      <c r="C3669" s="14">
        <f t="shared" si="60"/>
        <v>9.4884509941051127E-8</v>
      </c>
    </row>
    <row r="3670" spans="1:3">
      <c r="A3670">
        <f>calculations!$C$39/fugacity!B3670</f>
        <v>3.9236941202912067E-7</v>
      </c>
      <c r="B3670">
        <f>EXP(calculations!$C$44)*EXP(-calculations!$C$43*(fugacity!A3670-1000)/(calculations!$C$41*calculations!$C$42))</f>
        <v>2.9764497914676155E-7</v>
      </c>
      <c r="C3670" s="14">
        <f t="shared" si="60"/>
        <v>9.4724432882359119E-8</v>
      </c>
    </row>
    <row r="3671" spans="1:3">
      <c r="A3671">
        <f>calculations!$C$39/fugacity!B3671</f>
        <v>3.9217014492452999E-7</v>
      </c>
      <c r="B3671">
        <f>EXP(calculations!$C$44)*EXP(-calculations!$C$43*(fugacity!A3671-1000)/(calculations!$C$41*calculations!$C$42))</f>
        <v>2.9760512879067147E-7</v>
      </c>
      <c r="C3671" s="14">
        <f t="shared" si="60"/>
        <v>9.4565016133858528E-8</v>
      </c>
    </row>
    <row r="3672" spans="1:3">
      <c r="A3672">
        <f>calculations!$C$39/fugacity!B3672</f>
        <v>3.9197061848281492E-7</v>
      </c>
      <c r="B3672">
        <f>EXP(calculations!$C$44)*EXP(-calculations!$C$43*(fugacity!A3672-1000)/(calculations!$C$41*calculations!$C$42))</f>
        <v>2.9756528376996753E-7</v>
      </c>
      <c r="C3672" s="14">
        <f t="shared" si="60"/>
        <v>9.4405334712847389E-8</v>
      </c>
    </row>
    <row r="3673" spans="1:3">
      <c r="A3673">
        <f>calculations!$C$39/fugacity!B3673</f>
        <v>3.9177129496606501E-7</v>
      </c>
      <c r="B3673">
        <f>EXP(calculations!$C$44)*EXP(-calculations!$C$43*(fugacity!A3673-1000)/(calculations!$C$41*calculations!$C$42))</f>
        <v>2.9752544408393534E-7</v>
      </c>
      <c r="C3673" s="14">
        <f t="shared" si="60"/>
        <v>9.4245850882129672E-8</v>
      </c>
    </row>
    <row r="3674" spans="1:3">
      <c r="A3674">
        <f>calculations!$C$39/fugacity!B3674</f>
        <v>3.915717133716658E-7</v>
      </c>
      <c r="B3674">
        <f>EXP(calculations!$C$44)*EXP(-calculations!$C$43*(fugacity!A3674-1000)/(calculations!$C$41*calculations!$C$42))</f>
        <v>2.9748560973186061E-7</v>
      </c>
      <c r="C3674" s="14">
        <f t="shared" si="60"/>
        <v>9.4086103639805188E-8</v>
      </c>
    </row>
    <row r="3675" spans="1:3">
      <c r="A3675">
        <f>calculations!$C$39/fugacity!B3675</f>
        <v>3.9137279524517566E-7</v>
      </c>
      <c r="B3675">
        <f>EXP(calculations!$C$44)*EXP(-calculations!$C$43*(fugacity!A3675-1000)/(calculations!$C$41*calculations!$C$42))</f>
        <v>2.9744578071302926E-7</v>
      </c>
      <c r="C3675" s="14">
        <f t="shared" si="60"/>
        <v>9.39270145321464E-8</v>
      </c>
    </row>
    <row r="3676" spans="1:3">
      <c r="A3676">
        <f>calculations!$C$39/fugacity!B3676</f>
        <v>3.9117361935963688E-7</v>
      </c>
      <c r="B3676">
        <f>EXP(calculations!$C$44)*EXP(-calculations!$C$43*(fugacity!A3676-1000)/(calculations!$C$41*calculations!$C$42))</f>
        <v>2.9740595702672729E-7</v>
      </c>
      <c r="C3676" s="14">
        <f t="shared" si="60"/>
        <v>9.3767662332909585E-8</v>
      </c>
    </row>
    <row r="3677" spans="1:3">
      <c r="A3677">
        <f>calculations!$C$39/fugacity!B3677</f>
        <v>3.9097510538792045E-7</v>
      </c>
      <c r="B3677">
        <f>EXP(calculations!$C$44)*EXP(-calculations!$C$43*(fugacity!A3677-1000)/(calculations!$C$41*calculations!$C$42))</f>
        <v>2.9736613867224075E-7</v>
      </c>
      <c r="C3677" s="14">
        <f t="shared" si="60"/>
        <v>9.3608966715679694E-8</v>
      </c>
    </row>
    <row r="3678" spans="1:3">
      <c r="A3678">
        <f>calculations!$C$39/fugacity!B3678</f>
        <v>3.907763339754127E-7</v>
      </c>
      <c r="B3678">
        <f>EXP(calculations!$C$44)*EXP(-calculations!$C$43*(fugacity!A3678-1000)/(calculations!$C$41*calculations!$C$42))</f>
        <v>2.9732632564885565E-7</v>
      </c>
      <c r="C3678" s="14">
        <f t="shared" si="60"/>
        <v>9.3450008326557045E-8</v>
      </c>
    </row>
    <row r="3679" spans="1:3">
      <c r="A3679">
        <f>calculations!$C$39/fugacity!B3679</f>
        <v>3.9057776457063999E-7</v>
      </c>
      <c r="B3679">
        <f>EXP(calculations!$C$44)*EXP(-calculations!$C$43*(fugacity!A3679-1000)/(calculations!$C$41*calculations!$C$42))</f>
        <v>2.9728651795585837E-7</v>
      </c>
      <c r="C3679" s="14">
        <f t="shared" si="60"/>
        <v>9.3291246614781625E-8</v>
      </c>
    </row>
    <row r="3680" spans="1:3">
      <c r="A3680">
        <f>calculations!$C$39/fugacity!B3680</f>
        <v>3.9037939686581359E-7</v>
      </c>
      <c r="B3680">
        <f>EXP(calculations!$C$44)*EXP(-calculations!$C$43*(fugacity!A3680-1000)/(calculations!$C$41*calculations!$C$42))</f>
        <v>2.9724671559253516E-7</v>
      </c>
      <c r="C3680" s="14">
        <f t="shared" si="60"/>
        <v>9.3132681273278424E-8</v>
      </c>
    </row>
    <row r="3681" spans="1:3">
      <c r="A3681">
        <f>calculations!$C$39/fugacity!B3681</f>
        <v>3.901807731277058E-7</v>
      </c>
      <c r="B3681">
        <f>EXP(calculations!$C$44)*EXP(-calculations!$C$43*(fugacity!A3681-1000)/(calculations!$C$41*calculations!$C$42))</f>
        <v>2.9720691855817263E-7</v>
      </c>
      <c r="C3681" s="14">
        <f t="shared" si="60"/>
        <v>9.297385456953317E-8</v>
      </c>
    </row>
    <row r="3682" spans="1:3">
      <c r="A3682">
        <f>calculations!$C$39/fugacity!B3682</f>
        <v>3.8998280836595224E-7</v>
      </c>
      <c r="B3682">
        <f>EXP(calculations!$C$44)*EXP(-calculations!$C$43*(fugacity!A3682-1000)/(calculations!$C$41*calculations!$C$42))</f>
        <v>2.9716712685205703E-7</v>
      </c>
      <c r="C3682" s="14">
        <f t="shared" si="60"/>
        <v>9.2815681513895216E-8</v>
      </c>
    </row>
    <row r="3683" spans="1:3">
      <c r="A3683">
        <f>calculations!$C$39/fugacity!B3683</f>
        <v>3.8978458788621219E-7</v>
      </c>
      <c r="B3683">
        <f>EXP(calculations!$C$44)*EXP(-calculations!$C$43*(fugacity!A3683-1000)/(calculations!$C$41*calculations!$C$42))</f>
        <v>2.9712734047347522E-7</v>
      </c>
      <c r="C3683" s="14">
        <f t="shared" si="60"/>
        <v>9.2657247412736977E-8</v>
      </c>
    </row>
    <row r="3684" spans="1:3">
      <c r="A3684">
        <f>calculations!$C$39/fugacity!B3684</f>
        <v>3.8958656880713333E-7</v>
      </c>
      <c r="B3684">
        <f>EXP(calculations!$C$44)*EXP(-calculations!$C$43*(fugacity!A3684-1000)/(calculations!$C$41*calculations!$C$42))</f>
        <v>2.9708755942171378E-7</v>
      </c>
      <c r="C3684" s="14">
        <f t="shared" si="60"/>
        <v>9.2499009385419545E-8</v>
      </c>
    </row>
    <row r="3685" spans="1:3">
      <c r="A3685">
        <f>calculations!$C$39/fugacity!B3685</f>
        <v>3.8938875082192365E-7</v>
      </c>
      <c r="B3685">
        <f>EXP(calculations!$C$44)*EXP(-calculations!$C$43*(fugacity!A3685-1000)/(calculations!$C$41*calculations!$C$42))</f>
        <v>2.9704778369605963E-7</v>
      </c>
      <c r="C3685" s="14">
        <f t="shared" si="60"/>
        <v>9.2340967125864019E-8</v>
      </c>
    </row>
    <row r="3686" spans="1:3">
      <c r="A3686">
        <f>calculations!$C$39/fugacity!B3686</f>
        <v>3.8919113362441404E-7</v>
      </c>
      <c r="B3686">
        <f>EXP(calculations!$C$44)*EXP(-calculations!$C$43*(fugacity!A3686-1000)/(calculations!$C$41*calculations!$C$42))</f>
        <v>2.970080132957996E-7</v>
      </c>
      <c r="C3686" s="14">
        <f t="shared" si="60"/>
        <v>9.2183120328614437E-8</v>
      </c>
    </row>
    <row r="3687" spans="1:3">
      <c r="A3687">
        <f>calculations!$C$39/fugacity!B3687</f>
        <v>3.8899371690905659E-7</v>
      </c>
      <c r="B3687">
        <f>EXP(calculations!$C$44)*EXP(-calculations!$C$43*(fugacity!A3687-1000)/(calculations!$C$41*calculations!$C$42))</f>
        <v>2.9696824822022077E-7</v>
      </c>
      <c r="C3687" s="14">
        <f t="shared" si="60"/>
        <v>9.2025468688835815E-8</v>
      </c>
    </row>
    <row r="3688" spans="1:3">
      <c r="A3688">
        <f>calculations!$C$39/fugacity!B3688</f>
        <v>3.8879604618585215E-7</v>
      </c>
      <c r="B3688">
        <f>EXP(calculations!$C$44)*EXP(-calculations!$C$43*(fugacity!A3688-1000)/(calculations!$C$41*calculations!$C$42))</f>
        <v>2.9692848846861015E-7</v>
      </c>
      <c r="C3688" s="14">
        <f t="shared" si="60"/>
        <v>9.1867557717242003E-8</v>
      </c>
    </row>
    <row r="3689" spans="1:3">
      <c r="A3689">
        <f>calculations!$C$39/fugacity!B3689</f>
        <v>3.8859902998081788E-7</v>
      </c>
      <c r="B3689">
        <f>EXP(calculations!$C$44)*EXP(-calculations!$C$43*(fugacity!A3689-1000)/(calculations!$C$41*calculations!$C$42))</f>
        <v>2.96888734040255E-7</v>
      </c>
      <c r="C3689" s="14">
        <f t="shared" si="60"/>
        <v>9.1710295940562885E-8</v>
      </c>
    </row>
    <row r="3690" spans="1:3">
      <c r="A3690">
        <f>calculations!$C$39/fugacity!B3690</f>
        <v>3.8840176007996403E-7</v>
      </c>
      <c r="B3690">
        <f>EXP(calculations!$C$44)*EXP(-calculations!$C$43*(fugacity!A3690-1000)/(calculations!$C$41*calculations!$C$42))</f>
        <v>2.968489849344426E-7</v>
      </c>
      <c r="C3690" s="14">
        <f t="shared" si="60"/>
        <v>9.1552775145521429E-8</v>
      </c>
    </row>
    <row r="3691" spans="1:3">
      <c r="A3691">
        <f>calculations!$C$39/fugacity!B3691</f>
        <v>3.8820469036318493E-7</v>
      </c>
      <c r="B3691">
        <f>EXP(calculations!$C$44)*EXP(-calculations!$C$43*(fugacity!A3691-1000)/(calculations!$C$41*calculations!$C$42))</f>
        <v>2.9680924115046034E-7</v>
      </c>
      <c r="C3691" s="14">
        <f t="shared" si="60"/>
        <v>9.1395449212724589E-8</v>
      </c>
    </row>
    <row r="3692" spans="1:3">
      <c r="A3692">
        <f>calculations!$C$39/fugacity!B3692</f>
        <v>3.8800782052592321E-7</v>
      </c>
      <c r="B3692">
        <f>EXP(calculations!$C$44)*EXP(-calculations!$C$43*(fugacity!A3692-1000)/(calculations!$C$41*calculations!$C$42))</f>
        <v>2.9676950268759575E-7</v>
      </c>
      <c r="C3692" s="14">
        <f t="shared" si="60"/>
        <v>9.1238317838327458E-8</v>
      </c>
    </row>
    <row r="3693" spans="1:3">
      <c r="A3693">
        <f>calculations!$C$39/fugacity!B3693</f>
        <v>3.8781069837838605E-7</v>
      </c>
      <c r="B3693">
        <f>EXP(calculations!$C$44)*EXP(-calculations!$C$43*(fugacity!A3693-1000)/(calculations!$C$41*calculations!$C$42))</f>
        <v>2.9672976954513632E-7</v>
      </c>
      <c r="C3693" s="14">
        <f t="shared" si="60"/>
        <v>9.1080928833249733E-8</v>
      </c>
    </row>
    <row r="3694" spans="1:3">
      <c r="A3694">
        <f>calculations!$C$39/fugacity!B3694</f>
        <v>3.8761422784670329E-7</v>
      </c>
      <c r="B3694">
        <f>EXP(calculations!$C$44)*EXP(-calculations!$C$43*(fugacity!A3694-1000)/(calculations!$C$41*calculations!$C$42))</f>
        <v>2.9669004172236974E-7</v>
      </c>
      <c r="C3694" s="14">
        <f t="shared" si="60"/>
        <v>9.0924186124333545E-8</v>
      </c>
    </row>
    <row r="3695" spans="1:3">
      <c r="A3695">
        <f>calculations!$C$39/fugacity!B3695</f>
        <v>3.8741750531386728E-7</v>
      </c>
      <c r="B3695">
        <f>EXP(calculations!$C$44)*EXP(-calculations!$C$43*(fugacity!A3695-1000)/(calculations!$C$41*calculations!$C$42))</f>
        <v>2.9665031921858388E-7</v>
      </c>
      <c r="C3695" s="14">
        <f t="shared" si="60"/>
        <v>9.0767186095283393E-8</v>
      </c>
    </row>
    <row r="3696" spans="1:3">
      <c r="A3696">
        <f>calculations!$C$39/fugacity!B3696</f>
        <v>3.8722143287414388E-7</v>
      </c>
      <c r="B3696">
        <f>EXP(calculations!$C$44)*EXP(-calculations!$C$43*(fugacity!A3696-1000)/(calculations!$C$41*calculations!$C$42))</f>
        <v>2.9661060203306649E-7</v>
      </c>
      <c r="C3696" s="14">
        <f t="shared" si="60"/>
        <v>9.0610830841077388E-8</v>
      </c>
    </row>
    <row r="3697" spans="1:3">
      <c r="A3697">
        <f>calculations!$C$39/fugacity!B3697</f>
        <v>3.8702510874206485E-7</v>
      </c>
      <c r="B3697">
        <f>EXP(calculations!$C$44)*EXP(-calculations!$C$43*(fugacity!A3697-1000)/(calculations!$C$41*calculations!$C$42))</f>
        <v>2.9657089016510553E-7</v>
      </c>
      <c r="C3697" s="14">
        <f t="shared" si="60"/>
        <v>9.0454218576959318E-8</v>
      </c>
    </row>
    <row r="3698" spans="1:3">
      <c r="A3698">
        <f>calculations!$C$39/fugacity!B3698</f>
        <v>3.8682898358467984E-7</v>
      </c>
      <c r="B3698">
        <f>EXP(calculations!$C$44)*EXP(-calculations!$C$43*(fugacity!A3698-1000)/(calculations!$C$41*calculations!$C$42))</f>
        <v>2.9653118361398917E-7</v>
      </c>
      <c r="C3698" s="14">
        <f t="shared" si="60"/>
        <v>9.029779997069067E-8</v>
      </c>
    </row>
    <row r="3699" spans="1:3">
      <c r="A3699">
        <f>calculations!$C$39/fugacity!B3699</f>
        <v>3.8663260795510471E-7</v>
      </c>
      <c r="B3699">
        <f>EXP(calculations!$C$44)*EXP(-calculations!$C$43*(fugacity!A3699-1000)/(calculations!$C$41*calculations!$C$42))</f>
        <v>2.9649148237900548E-7</v>
      </c>
      <c r="C3699" s="14">
        <f t="shared" si="60"/>
        <v>9.0141125576099232E-8</v>
      </c>
    </row>
    <row r="3700" spans="1:3">
      <c r="A3700">
        <f>calculations!$C$39/fugacity!B3700</f>
        <v>3.8643688029533712E-7</v>
      </c>
      <c r="B3700">
        <f>EXP(calculations!$C$44)*EXP(-calculations!$C$43*(fugacity!A3700-1000)/(calculations!$C$41*calculations!$C$42))</f>
        <v>2.9645178645944269E-7</v>
      </c>
      <c r="C3700" s="14">
        <f t="shared" si="60"/>
        <v>8.9985093835894426E-8</v>
      </c>
    </row>
    <row r="3701" spans="1:3">
      <c r="A3701">
        <f>calculations!$C$39/fugacity!B3701</f>
        <v>3.8624090246946265E-7</v>
      </c>
      <c r="B3701">
        <f>EXP(calculations!$C$44)*EXP(-calculations!$C$43*(fugacity!A3701-1000)/(calculations!$C$41*calculations!$C$42))</f>
        <v>2.9641209585458919E-7</v>
      </c>
      <c r="C3701" s="14">
        <f t="shared" si="60"/>
        <v>8.982880661487346E-8</v>
      </c>
    </row>
    <row r="3702" spans="1:3">
      <c r="A3702">
        <f>calculations!$C$39/fugacity!B3702</f>
        <v>3.8604557110009073E-7</v>
      </c>
      <c r="B3702">
        <f>EXP(calculations!$C$44)*EXP(-calculations!$C$43*(fugacity!A3702-1000)/(calculations!$C$41*calculations!$C$42))</f>
        <v>2.9637241056373341E-7</v>
      </c>
      <c r="C3702" s="14">
        <f t="shared" si="60"/>
        <v>8.9673160536357313E-8</v>
      </c>
    </row>
    <row r="3703" spans="1:3">
      <c r="A3703">
        <f>calculations!$C$39/fugacity!B3703</f>
        <v>3.8584998987037664E-7</v>
      </c>
      <c r="B3703">
        <f>EXP(calculations!$C$44)*EXP(-calculations!$C$43*(fugacity!A3703-1000)/(calculations!$C$41*calculations!$C$42))</f>
        <v>2.963327305861638E-7</v>
      </c>
      <c r="C3703" s="14">
        <f t="shared" si="60"/>
        <v>8.9517259284212833E-8</v>
      </c>
    </row>
    <row r="3704" spans="1:3">
      <c r="A3704">
        <f>calculations!$C$39/fugacity!B3704</f>
        <v>3.8565460671389837E-7</v>
      </c>
      <c r="B3704">
        <f>EXP(calculations!$C$44)*EXP(-calculations!$C$43*(fugacity!A3704-1000)/(calculations!$C$41*calculations!$C$42))</f>
        <v>2.9629305592116917E-7</v>
      </c>
      <c r="C3704" s="14">
        <f t="shared" si="60"/>
        <v>8.93615507927292E-8</v>
      </c>
    </row>
    <row r="3705" spans="1:3">
      <c r="A3705">
        <f>calculations!$C$39/fugacity!B3705</f>
        <v>3.8545942132991274E-7</v>
      </c>
      <c r="B3705">
        <f>EXP(calculations!$C$44)*EXP(-calculations!$C$43*(fugacity!A3705-1000)/(calculations!$C$41*calculations!$C$42))</f>
        <v>2.9625338656803805E-7</v>
      </c>
      <c r="C3705" s="14">
        <f t="shared" si="60"/>
        <v>8.9206034761874692E-8</v>
      </c>
    </row>
    <row r="3706" spans="1:3">
      <c r="A3706">
        <f>calculations!$C$39/fugacity!B3706</f>
        <v>3.8526398744791939E-7</v>
      </c>
      <c r="B3706">
        <f>EXP(calculations!$C$44)*EXP(-calculations!$C$43*(fugacity!A3706-1000)/(calculations!$C$41*calculations!$C$42))</f>
        <v>2.9621372252605937E-7</v>
      </c>
      <c r="C3706" s="14">
        <f t="shared" si="60"/>
        <v>8.9050264921860021E-8</v>
      </c>
    </row>
    <row r="3707" spans="1:3">
      <c r="A3707">
        <f>calculations!$C$39/fugacity!B3707</f>
        <v>3.8506919715997524E-7</v>
      </c>
      <c r="B3707">
        <f>EXP(calculations!$C$44)*EXP(-calculations!$C$43*(fugacity!A3707-1000)/(calculations!$C$41*calculations!$C$42))</f>
        <v>2.9617406379452199E-7</v>
      </c>
      <c r="C3707" s="14">
        <f t="shared" si="60"/>
        <v>8.8895133365453248E-8</v>
      </c>
    </row>
    <row r="3708" spans="1:3">
      <c r="A3708">
        <f>calculations!$C$39/fugacity!B3708</f>
        <v>3.8487415867694299E-7</v>
      </c>
      <c r="B3708">
        <f>EXP(calculations!$C$44)*EXP(-calculations!$C$43*(fugacity!A3708-1000)/(calculations!$C$41*calculations!$C$42))</f>
        <v>2.9613441037271493E-7</v>
      </c>
      <c r="C3708" s="14">
        <f t="shared" si="60"/>
        <v>8.8739748304228054E-8</v>
      </c>
    </row>
    <row r="3709" spans="1:3">
      <c r="A3709">
        <f>calculations!$C$39/fugacity!B3709</f>
        <v>3.8467931766881937E-7</v>
      </c>
      <c r="B3709">
        <f>EXP(calculations!$C$44)*EXP(-calculations!$C$43*(fugacity!A3709-1000)/(calculations!$C$41*calculations!$C$42))</f>
        <v>2.9609476225992732E-7</v>
      </c>
      <c r="C3709" s="14">
        <f t="shared" si="60"/>
        <v>8.8584555408892049E-8</v>
      </c>
    </row>
    <row r="3710" spans="1:3">
      <c r="A3710">
        <f>calculations!$C$39/fugacity!B3710</f>
        <v>3.8448467383584351E-7</v>
      </c>
      <c r="B3710">
        <f>EXP(calculations!$C$44)*EXP(-calculations!$C$43*(fugacity!A3710-1000)/(calculations!$C$41*calculations!$C$42))</f>
        <v>2.9605511945544834E-7</v>
      </c>
      <c r="C3710" s="14">
        <f t="shared" ref="C3710:C3773" si="61">A3710-B3710</f>
        <v>8.8429554380395166E-8</v>
      </c>
    </row>
    <row r="3711" spans="1:3">
      <c r="A3711">
        <f>calculations!$C$39/fugacity!B3711</f>
        <v>3.8429022687886072E-7</v>
      </c>
      <c r="B3711">
        <f>EXP(calculations!$C$44)*EXP(-calculations!$C$43*(fugacity!A3711-1000)/(calculations!$C$41*calculations!$C$42))</f>
        <v>2.9601548195856733E-7</v>
      </c>
      <c r="C3711" s="14">
        <f t="shared" si="61"/>
        <v>8.8274744920293395E-8</v>
      </c>
    </row>
    <row r="3712" spans="1:3">
      <c r="A3712">
        <f>calculations!$C$39/fugacity!B3712</f>
        <v>3.8409597649932165E-7</v>
      </c>
      <c r="B3712">
        <f>EXP(calculations!$C$44)*EXP(-calculations!$C$43*(fugacity!A3712-1000)/(calculations!$C$41*calculations!$C$42))</f>
        <v>2.9597584976857362E-7</v>
      </c>
      <c r="C3712" s="14">
        <f t="shared" si="61"/>
        <v>8.8120126730748034E-8</v>
      </c>
    </row>
    <row r="3713" spans="1:3">
      <c r="A3713">
        <f>calculations!$C$39/fugacity!B3713</f>
        <v>3.8390147957773694E-7</v>
      </c>
      <c r="B3713">
        <f>EXP(calculations!$C$44)*EXP(-calculations!$C$43*(fugacity!A3713-1000)/(calculations!$C$41*calculations!$C$42))</f>
        <v>2.9593622288475672E-7</v>
      </c>
      <c r="C3713" s="14">
        <f t="shared" si="61"/>
        <v>8.7965256692980216E-8</v>
      </c>
    </row>
    <row r="3714" spans="1:3">
      <c r="A3714">
        <f>calculations!$C$39/fugacity!B3714</f>
        <v>3.8370762190695596E-7</v>
      </c>
      <c r="B3714">
        <f>EXP(calculations!$C$44)*EXP(-calculations!$C$43*(fugacity!A3714-1000)/(calculations!$C$41*calculations!$C$42))</f>
        <v>2.9589660130640618E-7</v>
      </c>
      <c r="C3714" s="14">
        <f t="shared" si="61"/>
        <v>8.7811020600549785E-8</v>
      </c>
    </row>
    <row r="3715" spans="1:3">
      <c r="A3715">
        <f>calculations!$C$39/fugacity!B3715</f>
        <v>3.8351351799392177E-7</v>
      </c>
      <c r="B3715">
        <f>EXP(calculations!$C$44)*EXP(-calculations!$C$43*(fugacity!A3715-1000)/(calculations!$C$41*calculations!$C$42))</f>
        <v>2.958569850328117E-7</v>
      </c>
      <c r="C3715" s="14">
        <f t="shared" si="61"/>
        <v>8.7656532961110072E-8</v>
      </c>
    </row>
    <row r="3716" spans="1:3">
      <c r="A3716">
        <f>calculations!$C$39/fugacity!B3716</f>
        <v>3.8331961036200074E-7</v>
      </c>
      <c r="B3716">
        <f>EXP(calculations!$C$44)*EXP(-calculations!$C$43*(fugacity!A3716-1000)/(calculations!$C$41*calculations!$C$42))</f>
        <v>2.9581737406326305E-7</v>
      </c>
      <c r="C3716" s="14">
        <f t="shared" si="61"/>
        <v>8.7502236298737688E-8</v>
      </c>
    </row>
    <row r="3717" spans="1:3">
      <c r="A3717">
        <f>calculations!$C$39/fugacity!B3717</f>
        <v>3.8312589871361939E-7</v>
      </c>
      <c r="B3717">
        <f>EXP(calculations!$C$44)*EXP(-calculations!$C$43*(fugacity!A3717-1000)/(calculations!$C$41*calculations!$C$42))</f>
        <v>2.957777683970501E-7</v>
      </c>
      <c r="C3717" s="14">
        <f t="shared" si="61"/>
        <v>8.734813031656929E-8</v>
      </c>
    </row>
    <row r="3718" spans="1:3">
      <c r="A3718">
        <f>calculations!$C$39/fugacity!B3718</f>
        <v>3.8293194216411762E-7</v>
      </c>
      <c r="B3718">
        <f>EXP(calculations!$C$44)*EXP(-calculations!$C$43*(fugacity!A3718-1000)/(calculations!$C$41*calculations!$C$42))</f>
        <v>2.9573816803346278E-7</v>
      </c>
      <c r="C3718" s="14">
        <f t="shared" si="61"/>
        <v>8.7193774130654839E-8</v>
      </c>
    </row>
    <row r="3719" spans="1:3">
      <c r="A3719">
        <f>calculations!$C$39/fugacity!B3719</f>
        <v>3.8273862203723999E-7</v>
      </c>
      <c r="B3719">
        <f>EXP(calculations!$C$44)*EXP(-calculations!$C$43*(fugacity!A3719-1000)/(calculations!$C$41*calculations!$C$42))</f>
        <v>2.956985729717912E-7</v>
      </c>
      <c r="C3719" s="14">
        <f t="shared" si="61"/>
        <v>8.704004906544879E-8</v>
      </c>
    </row>
    <row r="3720" spans="1:3">
      <c r="A3720">
        <f>calculations!$C$39/fugacity!B3720</f>
        <v>3.8254505730624408E-7</v>
      </c>
      <c r="B3720">
        <f>EXP(calculations!$C$44)*EXP(-calculations!$C$43*(fugacity!A3720-1000)/(calculations!$C$41*calculations!$C$42))</f>
        <v>2.9565898321132546E-7</v>
      </c>
      <c r="C3720" s="14">
        <f t="shared" si="61"/>
        <v>8.6886074094918623E-8</v>
      </c>
    </row>
    <row r="3721" spans="1:3">
      <c r="A3721">
        <f>calculations!$C$39/fugacity!B3721</f>
        <v>3.8235212751507964E-7</v>
      </c>
      <c r="B3721">
        <f>EXP(calculations!$C$44)*EXP(-calculations!$C$43*(fugacity!A3721-1000)/(calculations!$C$41*calculations!$C$42))</f>
        <v>2.9561939875135585E-7</v>
      </c>
      <c r="C3721" s="14">
        <f t="shared" si="61"/>
        <v>8.6732728763723795E-8</v>
      </c>
    </row>
    <row r="3722" spans="1:3">
      <c r="A3722">
        <f>calculations!$C$39/fugacity!B3722</f>
        <v>3.821589534164979E-7</v>
      </c>
      <c r="B3722">
        <f>EXP(calculations!$C$44)*EXP(-calculations!$C$43*(fugacity!A3722-1000)/(calculations!$C$41*calculations!$C$42))</f>
        <v>2.9557981959117265E-7</v>
      </c>
      <c r="C3722" s="14">
        <f t="shared" si="61"/>
        <v>8.6579133825325243E-8</v>
      </c>
    </row>
    <row r="3723" spans="1:3">
      <c r="A3723">
        <f>calculations!$C$39/fugacity!B3723</f>
        <v>3.8196597441236489E-7</v>
      </c>
      <c r="B3723">
        <f>EXP(calculations!$C$44)*EXP(-calculations!$C$43*(fugacity!A3723-1000)/(calculations!$C$41*calculations!$C$42))</f>
        <v>2.9554024573006633E-7</v>
      </c>
      <c r="C3723" s="14">
        <f t="shared" si="61"/>
        <v>8.6425728682298567E-8</v>
      </c>
    </row>
    <row r="3724" spans="1:3">
      <c r="A3724">
        <f>calculations!$C$39/fugacity!B3724</f>
        <v>3.8177275228299962E-7</v>
      </c>
      <c r="B3724">
        <f>EXP(calculations!$C$44)*EXP(-calculations!$C$43*(fugacity!A3724-1000)/(calculations!$C$41*calculations!$C$42))</f>
        <v>2.9550067716732748E-7</v>
      </c>
      <c r="C3724" s="14">
        <f t="shared" si="61"/>
        <v>8.6272075115672143E-8</v>
      </c>
    </row>
    <row r="3725" spans="1:3">
      <c r="A3725">
        <f>calculations!$C$39/fugacity!B3725</f>
        <v>3.8158016302387491E-7</v>
      </c>
      <c r="B3725">
        <f>EXP(calculations!$C$44)*EXP(-calculations!$C$43*(fugacity!A3725-1000)/(calculations!$C$41*calculations!$C$42))</f>
        <v>2.9546111390224657E-7</v>
      </c>
      <c r="C3725" s="14">
        <f t="shared" si="61"/>
        <v>8.6119049121628344E-8</v>
      </c>
    </row>
    <row r="3726" spans="1:3">
      <c r="A3726">
        <f>calculations!$C$39/fugacity!B3726</f>
        <v>3.813873309336066E-7</v>
      </c>
      <c r="B3726">
        <f>EXP(calculations!$C$44)*EXP(-calculations!$C$43*(fugacity!A3726-1000)/(calculations!$C$41*calculations!$C$42))</f>
        <v>2.9542155593411446E-7</v>
      </c>
      <c r="C3726" s="14">
        <f t="shared" si="61"/>
        <v>8.5965774999492146E-8</v>
      </c>
    </row>
    <row r="3727" spans="1:3">
      <c r="A3727">
        <f>calculations!$C$39/fugacity!B3727</f>
        <v>3.8119513023997387E-7</v>
      </c>
      <c r="B3727">
        <f>EXP(calculations!$C$44)*EXP(-calculations!$C$43*(fugacity!A3727-1000)/(calculations!$C$41*calculations!$C$42))</f>
        <v>2.9538200326222192E-7</v>
      </c>
      <c r="C3727" s="14">
        <f t="shared" si="61"/>
        <v>8.5813126977751951E-8</v>
      </c>
    </row>
    <row r="3728" spans="1:3">
      <c r="A3728">
        <f>calculations!$C$39/fugacity!B3728</f>
        <v>3.8100268700899119E-7</v>
      </c>
      <c r="B3728">
        <f>EXP(calculations!$C$44)*EXP(-calculations!$C$43*(fugacity!A3728-1000)/(calculations!$C$41*calculations!$C$42))</f>
        <v>2.9534245588585983E-7</v>
      </c>
      <c r="C3728" s="14">
        <f t="shared" si="61"/>
        <v>8.5660231123131358E-8</v>
      </c>
    </row>
    <row r="3729" spans="1:3">
      <c r="A3729">
        <f>calculations!$C$39/fugacity!B3729</f>
        <v>3.8081043798673333E-7</v>
      </c>
      <c r="B3729">
        <f>EXP(calculations!$C$44)*EXP(-calculations!$C$43*(fugacity!A3729-1000)/(calculations!$C$41*calculations!$C$42))</f>
        <v>2.9530291380431928E-7</v>
      </c>
      <c r="C3729" s="14">
        <f t="shared" si="61"/>
        <v>8.5507524182414045E-8</v>
      </c>
    </row>
    <row r="3730" spans="1:3">
      <c r="A3730">
        <f>calculations!$C$39/fugacity!B3730</f>
        <v>3.8061838287936296E-7</v>
      </c>
      <c r="B3730">
        <f>EXP(calculations!$C$44)*EXP(-calculations!$C$43*(fugacity!A3730-1000)/(calculations!$C$41*calculations!$C$42))</f>
        <v>2.952633770168913E-7</v>
      </c>
      <c r="C3730" s="14">
        <f t="shared" si="61"/>
        <v>8.5355005862471662E-8</v>
      </c>
    </row>
    <row r="3731" spans="1:3">
      <c r="A3731">
        <f>calculations!$C$39/fugacity!B3731</f>
        <v>3.8042608655337818E-7</v>
      </c>
      <c r="B3731">
        <f>EXP(calculations!$C$44)*EXP(-calculations!$C$43*(fugacity!A3731-1000)/(calculations!$C$41*calculations!$C$42))</f>
        <v>2.9522384552286708E-7</v>
      </c>
      <c r="C3731" s="14">
        <f t="shared" si="61"/>
        <v>8.5202241030511104E-8</v>
      </c>
    </row>
    <row r="3732" spans="1:3">
      <c r="A3732">
        <f>calculations!$C$39/fugacity!B3732</f>
        <v>3.8023441883469459E-7</v>
      </c>
      <c r="B3732">
        <f>EXP(calculations!$C$44)*EXP(-calculations!$C$43*(fugacity!A3732-1000)/(calculations!$C$41*calculations!$C$42))</f>
        <v>2.9518431932153797E-7</v>
      </c>
      <c r="C3732" s="14">
        <f t="shared" si="61"/>
        <v>8.505009951315662E-8</v>
      </c>
    </row>
    <row r="3733" spans="1:3">
      <c r="A3733">
        <f>calculations!$C$39/fugacity!B3733</f>
        <v>3.8004251018845737E-7</v>
      </c>
      <c r="B3733">
        <f>EXP(calculations!$C$44)*EXP(-calculations!$C$43*(fugacity!A3733-1000)/(calculations!$C$41*calculations!$C$42))</f>
        <v>2.9514479841219521E-7</v>
      </c>
      <c r="C3733" s="14">
        <f t="shared" si="61"/>
        <v>8.4897711776262161E-8</v>
      </c>
    </row>
    <row r="3734" spans="1:3">
      <c r="A3734">
        <f>calculations!$C$39/fugacity!B3734</f>
        <v>3.7985079516146177E-7</v>
      </c>
      <c r="B3734">
        <f>EXP(calculations!$C$44)*EXP(-calculations!$C$43*(fugacity!A3734-1000)/(calculations!$C$41*calculations!$C$42))</f>
        <v>2.9510528279413048E-7</v>
      </c>
      <c r="C3734" s="14">
        <f t="shared" si="61"/>
        <v>8.4745512367331283E-8</v>
      </c>
    </row>
    <row r="3735" spans="1:3">
      <c r="A3735">
        <f>calculations!$C$39/fugacity!B3735</f>
        <v>3.7965927346083781E-7</v>
      </c>
      <c r="B3735">
        <f>EXP(calculations!$C$44)*EXP(-calculations!$C$43*(fugacity!A3735-1000)/(calculations!$C$41*calculations!$C$42))</f>
        <v>2.9506577246663519E-7</v>
      </c>
      <c r="C3735" s="14">
        <f t="shared" si="61"/>
        <v>8.4593500994202628E-8</v>
      </c>
    </row>
    <row r="3736" spans="1:3">
      <c r="A3736">
        <f>calculations!$C$39/fugacity!B3736</f>
        <v>3.7946794479430605E-7</v>
      </c>
      <c r="B3736">
        <f>EXP(calculations!$C$44)*EXP(-calculations!$C$43*(fugacity!A3736-1000)/(calculations!$C$41*calculations!$C$42))</f>
        <v>2.9502626742900114E-7</v>
      </c>
      <c r="C3736" s="14">
        <f t="shared" si="61"/>
        <v>8.4441677365304904E-8</v>
      </c>
    </row>
    <row r="3737" spans="1:3">
      <c r="A3737">
        <f>calculations!$C$39/fugacity!B3737</f>
        <v>3.792768088701758E-7</v>
      </c>
      <c r="B3737">
        <f>EXP(calculations!$C$44)*EXP(-calculations!$C$43*(fugacity!A3737-1000)/(calculations!$C$41*calculations!$C$42))</f>
        <v>2.9498676768052003E-7</v>
      </c>
      <c r="C3737" s="14">
        <f t="shared" si="61"/>
        <v>8.4290041189655771E-8</v>
      </c>
    </row>
    <row r="3738" spans="1:3">
      <c r="A3738">
        <f>calculations!$C$39/fugacity!B3738</f>
        <v>3.7908543361651419E-7</v>
      </c>
      <c r="B3738">
        <f>EXP(calculations!$C$44)*EXP(-calculations!$C$43*(fugacity!A3738-1000)/(calculations!$C$41*calculations!$C$42))</f>
        <v>2.9494727322048372E-7</v>
      </c>
      <c r="C3738" s="14">
        <f t="shared" si="61"/>
        <v>8.4138160396030473E-8</v>
      </c>
    </row>
    <row r="3739" spans="1:3">
      <c r="A3739">
        <f>calculations!$C$39/fugacity!B3739</f>
        <v>3.7889425139346352E-7</v>
      </c>
      <c r="B3739">
        <f>EXP(calculations!$C$44)*EXP(-calculations!$C$43*(fugacity!A3739-1000)/(calculations!$C$41*calculations!$C$42))</f>
        <v>2.9490778404818415E-7</v>
      </c>
      <c r="C3739" s="14">
        <f t="shared" si="61"/>
        <v>8.3986467345279371E-8</v>
      </c>
    </row>
    <row r="3740" spans="1:3">
      <c r="A3740">
        <f>calculations!$C$39/fugacity!B3740</f>
        <v>3.7870369281979641E-7</v>
      </c>
      <c r="B3740">
        <f>EXP(calculations!$C$44)*EXP(-calculations!$C$43*(fugacity!A3740-1000)/(calculations!$C$41*calculations!$C$42))</f>
        <v>2.9486830016291336E-7</v>
      </c>
      <c r="C3740" s="14">
        <f t="shared" si="61"/>
        <v>8.3835392656883052E-8</v>
      </c>
    </row>
    <row r="3741" spans="1:3">
      <c r="A3741">
        <f>calculations!$C$39/fugacity!B3741</f>
        <v>3.7851289534875548E-7</v>
      </c>
      <c r="B3741">
        <f>EXP(calculations!$C$44)*EXP(-calculations!$C$43*(fugacity!A3741-1000)/(calculations!$C$41*calculations!$C$42))</f>
        <v>2.9482882156396355E-7</v>
      </c>
      <c r="C3741" s="14">
        <f t="shared" si="61"/>
        <v>8.3684073784791931E-8</v>
      </c>
    </row>
    <row r="3742" spans="1:3">
      <c r="A3742">
        <f>calculations!$C$39/fugacity!B3742</f>
        <v>3.7832185999188525E-7</v>
      </c>
      <c r="B3742">
        <f>EXP(calculations!$C$44)*EXP(-calculations!$C$43*(fugacity!A3742-1000)/(calculations!$C$41*calculations!$C$42))</f>
        <v>2.9478934825062691E-7</v>
      </c>
      <c r="C3742" s="14">
        <f t="shared" si="61"/>
        <v>8.3532511741258342E-8</v>
      </c>
    </row>
    <row r="3743" spans="1:3">
      <c r="A3743">
        <f>calculations!$C$39/fugacity!B3743</f>
        <v>3.7813144697812158E-7</v>
      </c>
      <c r="B3743">
        <f>EXP(calculations!$C$44)*EXP(-calculations!$C$43*(fugacity!A3743-1000)/(calculations!$C$41*calculations!$C$42))</f>
        <v>2.947498802221958E-7</v>
      </c>
      <c r="C3743" s="14">
        <f t="shared" si="61"/>
        <v>8.3381566755925778E-8</v>
      </c>
    </row>
    <row r="3744" spans="1:3">
      <c r="A3744">
        <f>calculations!$C$39/fugacity!B3744</f>
        <v>3.7794122554132066E-7</v>
      </c>
      <c r="B3744">
        <f>EXP(calculations!$C$44)*EXP(-calculations!$C$43*(fugacity!A3744-1000)/(calculations!$C$41*calculations!$C$42))</f>
        <v>2.9471041747796259E-7</v>
      </c>
      <c r="C3744" s="14">
        <f t="shared" si="61"/>
        <v>8.3230808063358069E-8</v>
      </c>
    </row>
    <row r="3745" spans="1:3">
      <c r="A3745">
        <f>calculations!$C$39/fugacity!B3745</f>
        <v>3.7775076664671477E-7</v>
      </c>
      <c r="B3745">
        <f>EXP(calculations!$C$44)*EXP(-calculations!$C$43*(fugacity!A3745-1000)/(calculations!$C$41*calculations!$C$42))</f>
        <v>2.9467096001721988E-7</v>
      </c>
      <c r="C3745" s="14">
        <f t="shared" si="61"/>
        <v>8.3079806629494886E-8</v>
      </c>
    </row>
    <row r="3746" spans="1:3">
      <c r="A3746">
        <f>calculations!$C$39/fugacity!B3746</f>
        <v>3.7756049961432003E-7</v>
      </c>
      <c r="B3746">
        <f>EXP(calculations!$C$44)*EXP(-calculations!$C$43*(fugacity!A3746-1000)/(calculations!$C$41*calculations!$C$42))</f>
        <v>2.9463150783926025E-7</v>
      </c>
      <c r="C3746" s="14">
        <f t="shared" si="61"/>
        <v>8.2928991775059772E-8</v>
      </c>
    </row>
    <row r="3747" spans="1:3">
      <c r="A3747">
        <f>calculations!$C$39/fugacity!B3747</f>
        <v>3.7737042415436853E-7</v>
      </c>
      <c r="B3747">
        <f>EXP(calculations!$C$44)*EXP(-calculations!$C$43*(fugacity!A3747-1000)/(calculations!$C$41*calculations!$C$42))</f>
        <v>2.9459206094337643E-7</v>
      </c>
      <c r="C3747" s="14">
        <f t="shared" si="61"/>
        <v>8.2778363210992091E-8</v>
      </c>
    </row>
    <row r="3748" spans="1:3">
      <c r="A3748">
        <f>calculations!$C$39/fugacity!B3748</f>
        <v>3.7718053997767565E-7</v>
      </c>
      <c r="B3748">
        <f>EXP(calculations!$C$44)*EXP(-calculations!$C$43*(fugacity!A3748-1000)/(calculations!$C$41*calculations!$C$42))</f>
        <v>2.945526193288612E-7</v>
      </c>
      <c r="C3748" s="14">
        <f t="shared" si="61"/>
        <v>8.2627920648814444E-8</v>
      </c>
    </row>
    <row r="3749" spans="1:3">
      <c r="A3749">
        <f>calculations!$C$39/fugacity!B3749</f>
        <v>3.7699084679563852E-7</v>
      </c>
      <c r="B3749">
        <f>EXP(calculations!$C$44)*EXP(-calculations!$C$43*(fugacity!A3749-1000)/(calculations!$C$41*calculations!$C$42))</f>
        <v>2.945131829950075E-7</v>
      </c>
      <c r="C3749" s="14">
        <f t="shared" si="61"/>
        <v>8.2477663800631027E-8</v>
      </c>
    </row>
    <row r="3750" spans="1:3">
      <c r="A3750">
        <f>calculations!$C$39/fugacity!B3750</f>
        <v>3.768009177278844E-7</v>
      </c>
      <c r="B3750">
        <f>EXP(calculations!$C$44)*EXP(-calculations!$C$43*(fugacity!A3750-1000)/(calculations!$C$41*calculations!$C$42))</f>
        <v>2.9447375194110825E-7</v>
      </c>
      <c r="C3750" s="14">
        <f t="shared" si="61"/>
        <v>8.2327165786776145E-8</v>
      </c>
    </row>
    <row r="3751" spans="1:3">
      <c r="A3751">
        <f>calculations!$C$39/fugacity!B3751</f>
        <v>3.7661160610021791E-7</v>
      </c>
      <c r="B3751">
        <f>EXP(calculations!$C$44)*EXP(-calculations!$C$43*(fugacity!A3751-1000)/(calculations!$C$41*calculations!$C$42))</f>
        <v>2.9443432616645663E-7</v>
      </c>
      <c r="C3751" s="14">
        <f t="shared" si="61"/>
        <v>8.2177279933761274E-8</v>
      </c>
    </row>
    <row r="3752" spans="1:3">
      <c r="A3752">
        <f>calculations!$C$39/fugacity!B3752</f>
        <v>3.7642205886929248E-7</v>
      </c>
      <c r="B3752">
        <f>EXP(calculations!$C$44)*EXP(-calculations!$C$43*(fugacity!A3752-1000)/(calculations!$C$41*calculations!$C$42))</f>
        <v>2.9439490567034583E-7</v>
      </c>
      <c r="C3752" s="14">
        <f t="shared" si="61"/>
        <v>8.2027153198946648E-8</v>
      </c>
    </row>
    <row r="3753" spans="1:3">
      <c r="A3753">
        <f>calculations!$C$39/fugacity!B3753</f>
        <v>3.7623270233923101E-7</v>
      </c>
      <c r="B3753">
        <f>EXP(calculations!$C$44)*EXP(-calculations!$C$43*(fugacity!A3753-1000)/(calculations!$C$41*calculations!$C$42))</f>
        <v>2.94355490452069E-7</v>
      </c>
      <c r="C3753" s="14">
        <f t="shared" si="61"/>
        <v>8.1877211887162017E-8</v>
      </c>
    </row>
    <row r="3754" spans="1:3">
      <c r="A3754">
        <f>calculations!$C$39/fugacity!B3754</f>
        <v>3.7604353622238595E-7</v>
      </c>
      <c r="B3754">
        <f>EXP(calculations!$C$44)*EXP(-calculations!$C$43*(fugacity!A3754-1000)/(calculations!$C$41*calculations!$C$42))</f>
        <v>2.9431608051091961E-7</v>
      </c>
      <c r="C3754" s="14">
        <f t="shared" si="61"/>
        <v>8.172745571146634E-8</v>
      </c>
    </row>
    <row r="3755" spans="1:3">
      <c r="A3755">
        <f>calculations!$C$39/fugacity!B3755</f>
        <v>3.7585456023168807E-7</v>
      </c>
      <c r="B3755">
        <f>EXP(calculations!$C$44)*EXP(-calculations!$C$43*(fugacity!A3755-1000)/(calculations!$C$41*calculations!$C$42))</f>
        <v>2.9427667584619112E-7</v>
      </c>
      <c r="C3755" s="14">
        <f t="shared" si="61"/>
        <v>8.1577884385496944E-8</v>
      </c>
    </row>
    <row r="3756" spans="1:3">
      <c r="A3756">
        <f>calculations!$C$39/fugacity!B3756</f>
        <v>3.7566535005567023E-7</v>
      </c>
      <c r="B3756">
        <f>EXP(calculations!$C$44)*EXP(-calculations!$C$43*(fugacity!A3756-1000)/(calculations!$C$41*calculations!$C$42))</f>
        <v>2.9423727645717712E-7</v>
      </c>
      <c r="C3756" s="14">
        <f t="shared" si="61"/>
        <v>8.1428073598493105E-8</v>
      </c>
    </row>
    <row r="3757" spans="1:3">
      <c r="A3757">
        <f>calculations!$C$39/fugacity!B3757</f>
        <v>3.7547675388400593E-7</v>
      </c>
      <c r="B3757">
        <f>EXP(calculations!$C$44)*EXP(-calculations!$C$43*(fugacity!A3757-1000)/(calculations!$C$41*calculations!$C$42))</f>
        <v>2.9419788234317124E-7</v>
      </c>
      <c r="C3757" s="14">
        <f t="shared" si="61"/>
        <v>8.1278871540834697E-8</v>
      </c>
    </row>
    <row r="3758" spans="1:3">
      <c r="A3758">
        <f>calculations!$C$39/fugacity!B3758</f>
        <v>3.7528792380671794E-7</v>
      </c>
      <c r="B3758">
        <f>EXP(calculations!$C$44)*EXP(-calculations!$C$43*(fugacity!A3758-1000)/(calculations!$C$41*calculations!$C$42))</f>
        <v>2.9415849350346719E-7</v>
      </c>
      <c r="C3758" s="14">
        <f t="shared" si="61"/>
        <v>8.1129430303250748E-8</v>
      </c>
    </row>
    <row r="3759" spans="1:3">
      <c r="A3759">
        <f>calculations!$C$39/fugacity!B3759</f>
        <v>3.7509928356208763E-7</v>
      </c>
      <c r="B3759">
        <f>EXP(calculations!$C$44)*EXP(-calculations!$C$43*(fugacity!A3759-1000)/(calculations!$C$41*calculations!$C$42))</f>
        <v>2.9411910993735889E-7</v>
      </c>
      <c r="C3759" s="14">
        <f t="shared" si="61"/>
        <v>8.0980173624728747E-8</v>
      </c>
    </row>
    <row r="3760" spans="1:3">
      <c r="A3760">
        <f>calculations!$C$39/fugacity!B3760</f>
        <v>3.7491083286399787E-7</v>
      </c>
      <c r="B3760">
        <f>EXP(calculations!$C$44)*EXP(-calculations!$C$43*(fugacity!A3760-1000)/(calculations!$C$41*calculations!$C$42))</f>
        <v>2.9407973164414026E-7</v>
      </c>
      <c r="C3760" s="14">
        <f t="shared" si="61"/>
        <v>8.0831101219857606E-8</v>
      </c>
    </row>
    <row r="3761" spans="1:3">
      <c r="A3761">
        <f>calculations!$C$39/fugacity!B3761</f>
        <v>3.7472257142690642E-7</v>
      </c>
      <c r="B3761">
        <f>EXP(calculations!$C$44)*EXP(-calculations!$C$43*(fugacity!A3761-1000)/(calculations!$C$41*calculations!$C$42))</f>
        <v>2.9404035862310537E-7</v>
      </c>
      <c r="C3761" s="14">
        <f t="shared" si="61"/>
        <v>8.0682212803801056E-8</v>
      </c>
    </row>
    <row r="3762" spans="1:3">
      <c r="A3762">
        <f>calculations!$C$39/fugacity!B3762</f>
        <v>3.7453407749082984E-7</v>
      </c>
      <c r="B3762">
        <f>EXP(calculations!$C$44)*EXP(-calculations!$C$43*(fugacity!A3762-1000)/(calculations!$C$41*calculations!$C$42))</f>
        <v>2.9400099087354826E-7</v>
      </c>
      <c r="C3762" s="14">
        <f t="shared" si="61"/>
        <v>8.0533086617281578E-8</v>
      </c>
    </row>
    <row r="3763" spans="1:3">
      <c r="A3763">
        <f>calculations!$C$39/fugacity!B3763</f>
        <v>3.7434619414415582E-7</v>
      </c>
      <c r="B3763">
        <f>EXP(calculations!$C$44)*EXP(-calculations!$C$43*(fugacity!A3763-1000)/(calculations!$C$41*calculations!$C$42))</f>
        <v>2.9396162839476314E-7</v>
      </c>
      <c r="C3763" s="14">
        <f t="shared" si="61"/>
        <v>8.0384565749392679E-8</v>
      </c>
    </row>
    <row r="3764" spans="1:3">
      <c r="A3764">
        <f>calculations!$C$39/fugacity!B3764</f>
        <v>3.7415807857545939E-7</v>
      </c>
      <c r="B3764">
        <f>EXP(calculations!$C$44)*EXP(-calculations!$C$43*(fugacity!A3764-1000)/(calculations!$C$41*calculations!$C$42))</f>
        <v>2.9392227118604449E-7</v>
      </c>
      <c r="C3764" s="14">
        <f t="shared" si="61"/>
        <v>8.0235807389414893E-8</v>
      </c>
    </row>
    <row r="3765" spans="1:3">
      <c r="A3765">
        <f>calculations!$C$39/fugacity!B3765</f>
        <v>3.7397015197458915E-7</v>
      </c>
      <c r="B3765">
        <f>EXP(calculations!$C$44)*EXP(-calculations!$C$43*(fugacity!A3765-1000)/(calculations!$C$41*calculations!$C$42))</f>
        <v>2.9388291924668663E-7</v>
      </c>
      <c r="C3765" s="14">
        <f t="shared" si="61"/>
        <v>8.0087232727902517E-8</v>
      </c>
    </row>
    <row r="3766" spans="1:3">
      <c r="A3766">
        <f>calculations!$C$39/fugacity!B3766</f>
        <v>3.737824140569523E-7</v>
      </c>
      <c r="B3766">
        <f>EXP(calculations!$C$44)*EXP(-calculations!$C$43*(fugacity!A3766-1000)/(calculations!$C$41*calculations!$C$42))</f>
        <v>2.9384357257598402E-7</v>
      </c>
      <c r="C3766" s="14">
        <f t="shared" si="61"/>
        <v>7.9938841480968274E-8</v>
      </c>
    </row>
    <row r="3767" spans="1:3">
      <c r="A3767">
        <f>calculations!$C$39/fugacity!B3767</f>
        <v>3.7359486453852689E-7</v>
      </c>
      <c r="B3767">
        <f>EXP(calculations!$C$44)*EXP(-calculations!$C$43*(fugacity!A3767-1000)/(calculations!$C$41*calculations!$C$42))</f>
        <v>2.9380423117323131E-7</v>
      </c>
      <c r="C3767" s="14">
        <f t="shared" si="61"/>
        <v>7.979063336529558E-8</v>
      </c>
    </row>
    <row r="3768" spans="1:3">
      <c r="A3768">
        <f>calculations!$C$39/fugacity!B3768</f>
        <v>3.7340708419351422E-7</v>
      </c>
      <c r="B3768">
        <f>EXP(calculations!$C$44)*EXP(-calculations!$C$43*(fugacity!A3768-1000)/(calculations!$C$41*calculations!$C$42))</f>
        <v>2.9376489503772322E-7</v>
      </c>
      <c r="C3768" s="14">
        <f t="shared" si="61"/>
        <v>7.9642189155791001E-8</v>
      </c>
    </row>
    <row r="3769" spans="1:3">
      <c r="A3769">
        <f>calculations!$C$39/fugacity!B3769</f>
        <v>3.7321991104361521E-7</v>
      </c>
      <c r="B3769">
        <f>EXP(calculations!$C$44)*EXP(-calculations!$C$43*(fugacity!A3769-1000)/(calculations!$C$41*calculations!$C$42))</f>
        <v>2.9372556416875456E-7</v>
      </c>
      <c r="C3769" s="14">
        <f t="shared" si="61"/>
        <v>7.9494346874860648E-8</v>
      </c>
    </row>
    <row r="3770" spans="1:3">
      <c r="A3770">
        <f>calculations!$C$39/fugacity!B3770</f>
        <v>3.7303250734138587E-7</v>
      </c>
      <c r="B3770">
        <f>EXP(calculations!$C$44)*EXP(-calculations!$C$43*(fugacity!A3770-1000)/(calculations!$C$41*calculations!$C$42))</f>
        <v>2.9368623856562011E-7</v>
      </c>
      <c r="C3770" s="14">
        <f t="shared" si="61"/>
        <v>7.934626877576576E-8</v>
      </c>
    </row>
    <row r="3771" spans="1:3">
      <c r="A3771">
        <f>calculations!$C$39/fugacity!B3771</f>
        <v>3.7284529174552835E-7</v>
      </c>
      <c r="B3771">
        <f>EXP(calculations!$C$44)*EXP(-calculations!$C$43*(fugacity!A3771-1000)/(calculations!$C$41*calculations!$C$42))</f>
        <v>2.9364691822761499E-7</v>
      </c>
      <c r="C3771" s="14">
        <f t="shared" si="61"/>
        <v>7.9198373517913368E-8</v>
      </c>
    </row>
    <row r="3772" spans="1:3">
      <c r="A3772">
        <f>calculations!$C$39/fugacity!B3772</f>
        <v>3.7265826397296743E-7</v>
      </c>
      <c r="B3772">
        <f>EXP(calculations!$C$44)*EXP(-calculations!$C$43*(fugacity!A3772-1000)/(calculations!$C$41*calculations!$C$42))</f>
        <v>2.9360760315403414E-7</v>
      </c>
      <c r="C3772" s="14">
        <f t="shared" si="61"/>
        <v>7.9050660818933286E-8</v>
      </c>
    </row>
    <row r="3773" spans="1:3">
      <c r="A3773">
        <f>calculations!$C$39/fugacity!B3773</f>
        <v>3.7247142374119515E-7</v>
      </c>
      <c r="B3773">
        <f>EXP(calculations!$C$44)*EXP(-calculations!$C$43*(fugacity!A3773-1000)/(calculations!$C$41*calculations!$C$42))</f>
        <v>2.9356829334417278E-7</v>
      </c>
      <c r="C3773" s="14">
        <f t="shared" si="61"/>
        <v>7.8903130397022365E-8</v>
      </c>
    </row>
    <row r="3774" spans="1:3">
      <c r="A3774">
        <f>calculations!$C$39/fugacity!B3774</f>
        <v>3.7228477076827015E-7</v>
      </c>
      <c r="B3774">
        <f>EXP(calculations!$C$44)*EXP(-calculations!$C$43*(fugacity!A3774-1000)/(calculations!$C$41*calculations!$C$42))</f>
        <v>2.9352898879732624E-7</v>
      </c>
      <c r="C3774" s="14">
        <f t="shared" ref="C3774:C3837" si="62">A3774-B3774</f>
        <v>7.8755781970943908E-8</v>
      </c>
    </row>
    <row r="3775" spans="1:3">
      <c r="A3775">
        <f>calculations!$C$39/fugacity!B3775</f>
        <v>3.7209788876301217E-7</v>
      </c>
      <c r="B3775">
        <f>EXP(calculations!$C$44)*EXP(-calculations!$C$43*(fugacity!A3775-1000)/(calculations!$C$41*calculations!$C$42))</f>
        <v>2.9348968951278978E-7</v>
      </c>
      <c r="C3775" s="14">
        <f t="shared" si="62"/>
        <v>7.8608199250222392E-8</v>
      </c>
    </row>
    <row r="3776" spans="1:3">
      <c r="A3776">
        <f>calculations!$C$39/fugacity!B3776</f>
        <v>3.7191119428818034E-7</v>
      </c>
      <c r="B3776">
        <f>EXP(calculations!$C$44)*EXP(-calculations!$C$43*(fugacity!A3776-1000)/(calculations!$C$41*calculations!$C$42))</f>
        <v>2.9345039548985893E-7</v>
      </c>
      <c r="C3776" s="14">
        <f t="shared" si="62"/>
        <v>7.8460798798321418E-8</v>
      </c>
    </row>
    <row r="3777" spans="1:3">
      <c r="A3777">
        <f>calculations!$C$39/fugacity!B3777</f>
        <v>3.7172510223737847E-7</v>
      </c>
      <c r="B3777">
        <f>EXP(calculations!$C$44)*EXP(-calculations!$C$43*(fugacity!A3777-1000)/(calculations!$C$41*calculations!$C$42))</f>
        <v>2.9341110672782923E-7</v>
      </c>
      <c r="C3777" s="14">
        <f t="shared" si="62"/>
        <v>7.8313995509549244E-8</v>
      </c>
    </row>
    <row r="3778" spans="1:3">
      <c r="A3778">
        <f>calculations!$C$39/fugacity!B3778</f>
        <v>3.7153878156147985E-7</v>
      </c>
      <c r="B3778">
        <f>EXP(calculations!$C$44)*EXP(-calculations!$C$43*(fugacity!A3778-1000)/(calculations!$C$41*calculations!$C$42))</f>
        <v>2.9337182322599626E-7</v>
      </c>
      <c r="C3778" s="14">
        <f t="shared" si="62"/>
        <v>7.8166958335483593E-8</v>
      </c>
    </row>
    <row r="3779" spans="1:3">
      <c r="A3779">
        <f>calculations!$C$39/fugacity!B3779</f>
        <v>3.713522332277679E-7</v>
      </c>
      <c r="B3779">
        <f>EXP(calculations!$C$44)*EXP(-calculations!$C$43*(fugacity!A3779-1000)/(calculations!$C$41*calculations!$C$42))</f>
        <v>2.9333254498365577E-7</v>
      </c>
      <c r="C3779" s="14">
        <f t="shared" si="62"/>
        <v>7.8019688244112129E-8</v>
      </c>
    </row>
    <row r="3780" spans="1:3">
      <c r="A3780">
        <f>calculations!$C$39/fugacity!B3780</f>
        <v>3.7116628605898931E-7</v>
      </c>
      <c r="B3780">
        <f>EXP(calculations!$C$44)*EXP(-calculations!$C$43*(fugacity!A3780-1000)/(calculations!$C$41*calculations!$C$42))</f>
        <v>2.9329327200010367E-7</v>
      </c>
      <c r="C3780" s="14">
        <f t="shared" si="62"/>
        <v>7.7873014058885648E-8</v>
      </c>
    </row>
    <row r="3781" spans="1:3">
      <c r="A3781">
        <f>calculations!$C$39/fugacity!B3781</f>
        <v>3.7098052501562877E-7</v>
      </c>
      <c r="B3781">
        <f>EXP(calculations!$C$44)*EXP(-calculations!$C$43*(fugacity!A3781-1000)/(calculations!$C$41*calculations!$C$42))</f>
        <v>2.932540042746358E-7</v>
      </c>
      <c r="C3781" s="14">
        <f t="shared" si="62"/>
        <v>7.772652074099297E-8</v>
      </c>
    </row>
    <row r="3782" spans="1:3">
      <c r="A3782">
        <f>calculations!$C$39/fugacity!B3782</f>
        <v>3.7079453671779006E-7</v>
      </c>
      <c r="B3782">
        <f>EXP(calculations!$C$44)*EXP(-calculations!$C$43*(fugacity!A3782-1000)/(calculations!$C$41*calculations!$C$42))</f>
        <v>2.9321474180654822E-7</v>
      </c>
      <c r="C3782" s="14">
        <f t="shared" si="62"/>
        <v>7.7579794911241834E-8</v>
      </c>
    </row>
    <row r="3783" spans="1:3">
      <c r="A3783">
        <f>calculations!$C$39/fugacity!B3783</f>
        <v>3.7060873481417439E-7</v>
      </c>
      <c r="B3783">
        <f>EXP(calculations!$C$44)*EXP(-calculations!$C$43*(fugacity!A3783-1000)/(calculations!$C$41*calculations!$C$42))</f>
        <v>2.9317548459513701E-7</v>
      </c>
      <c r="C3783" s="14">
        <f t="shared" si="62"/>
        <v>7.7433250219037383E-8</v>
      </c>
    </row>
    <row r="3784" spans="1:3">
      <c r="A3784">
        <f>calculations!$C$39/fugacity!B3784</f>
        <v>3.7042311902472059E-7</v>
      </c>
      <c r="B3784">
        <f>EXP(calculations!$C$44)*EXP(-calculations!$C$43*(fugacity!A3784-1000)/(calculations!$C$41*calculations!$C$42))</f>
        <v>2.9313623263969843E-7</v>
      </c>
      <c r="C3784" s="14">
        <f t="shared" si="62"/>
        <v>7.7286886385022167E-8</v>
      </c>
    </row>
    <row r="3785" spans="1:3">
      <c r="A3785">
        <f>calculations!$C$39/fugacity!B3785</f>
        <v>3.7023768906992812E-7</v>
      </c>
      <c r="B3785">
        <f>EXP(calculations!$C$44)*EXP(-calculations!$C$43*(fugacity!A3785-1000)/(calculations!$C$41*calculations!$C$42))</f>
        <v>2.930969859395287E-7</v>
      </c>
      <c r="C3785" s="14">
        <f t="shared" si="62"/>
        <v>7.7140703130399422E-8</v>
      </c>
    </row>
    <row r="3786" spans="1:3">
      <c r="A3786">
        <f>calculations!$C$39/fugacity!B3786</f>
        <v>3.70052444670856E-7</v>
      </c>
      <c r="B3786">
        <f>EXP(calculations!$C$44)*EXP(-calculations!$C$43*(fugacity!A3786-1000)/(calculations!$C$41*calculations!$C$42))</f>
        <v>2.9305774449392431E-7</v>
      </c>
      <c r="C3786" s="14">
        <f t="shared" si="62"/>
        <v>7.6994700176931689E-8</v>
      </c>
    </row>
    <row r="3787" spans="1:3">
      <c r="A3787">
        <f>calculations!$C$39/fugacity!B3787</f>
        <v>3.6986697451274297E-7</v>
      </c>
      <c r="B3787">
        <f>EXP(calculations!$C$44)*EXP(-calculations!$C$43*(fugacity!A3787-1000)/(calculations!$C$41*calculations!$C$42))</f>
        <v>2.9301850830218165E-7</v>
      </c>
      <c r="C3787" s="14">
        <f t="shared" si="62"/>
        <v>7.6848466210561324E-8</v>
      </c>
    </row>
    <row r="3788" spans="1:3">
      <c r="A3788">
        <f>calculations!$C$39/fugacity!B3788</f>
        <v>3.6968169017665508E-7</v>
      </c>
      <c r="B3788">
        <f>EXP(calculations!$C$44)*EXP(-calculations!$C$43*(fugacity!A3788-1000)/(calculations!$C$41*calculations!$C$42))</f>
        <v>2.9297927736359741E-7</v>
      </c>
      <c r="C3788" s="14">
        <f t="shared" si="62"/>
        <v>7.6702412813057668E-8</v>
      </c>
    </row>
    <row r="3789" spans="1:3">
      <c r="A3789">
        <f>calculations!$C$39/fugacity!B3789</f>
        <v>3.6949700159704017E-7</v>
      </c>
      <c r="B3789">
        <f>EXP(calculations!$C$44)*EXP(-calculations!$C$43*(fugacity!A3789-1000)/(calculations!$C$41*calculations!$C$42))</f>
        <v>2.9294005167746818E-7</v>
      </c>
      <c r="C3789" s="14">
        <f t="shared" si="62"/>
        <v>7.6556949919571991E-8</v>
      </c>
    </row>
    <row r="3790" spans="1:3">
      <c r="A3790">
        <f>calculations!$C$39/fugacity!B3790</f>
        <v>3.6931208765771724E-7</v>
      </c>
      <c r="B3790">
        <f>EXP(calculations!$C$44)*EXP(-calculations!$C$43*(fugacity!A3790-1000)/(calculations!$C$41*calculations!$C$42))</f>
        <v>2.9290083124309076E-7</v>
      </c>
      <c r="C3790" s="14">
        <f t="shared" si="62"/>
        <v>7.6411256414626476E-8</v>
      </c>
    </row>
    <row r="3791" spans="1:3">
      <c r="A3791">
        <f>calculations!$C$39/fugacity!B3791</f>
        <v>3.6912694931211414E-7</v>
      </c>
      <c r="B3791">
        <f>EXP(calculations!$C$44)*EXP(-calculations!$C$43*(fugacity!A3791-1000)/(calculations!$C$41*calculations!$C$42))</f>
        <v>2.9286161605976207E-7</v>
      </c>
      <c r="C3791" s="14">
        <f t="shared" si="62"/>
        <v>7.6265333252352071E-8</v>
      </c>
    </row>
    <row r="3792" spans="1:3">
      <c r="A3792">
        <f>calculations!$C$39/fugacity!B3792</f>
        <v>3.6894240547848702E-7</v>
      </c>
      <c r="B3792">
        <f>EXP(calculations!$C$44)*EXP(-calculations!$C$43*(fugacity!A3792-1000)/(calculations!$C$41*calculations!$C$42))</f>
        <v>2.9282240612677896E-7</v>
      </c>
      <c r="C3792" s="14">
        <f t="shared" si="62"/>
        <v>7.6119999351708057E-8</v>
      </c>
    </row>
    <row r="3793" spans="1:3">
      <c r="A3793">
        <f>calculations!$C$39/fugacity!B3793</f>
        <v>3.6875804607684832E-7</v>
      </c>
      <c r="B3793">
        <f>EXP(calculations!$C$44)*EXP(-calculations!$C$43*(fugacity!A3793-1000)/(calculations!$C$41*calculations!$C$42))</f>
        <v>2.9278320144343861E-7</v>
      </c>
      <c r="C3793" s="14">
        <f t="shared" si="62"/>
        <v>7.597484463340971E-8</v>
      </c>
    </row>
    <row r="3794" spans="1:3">
      <c r="A3794">
        <f>calculations!$C$39/fugacity!B3794</f>
        <v>3.6857346266443391E-7</v>
      </c>
      <c r="B3794">
        <f>EXP(calculations!$C$44)*EXP(-calculations!$C$43*(fugacity!A3794-1000)/(calculations!$C$41*calculations!$C$42))</f>
        <v>2.9274400200903808E-7</v>
      </c>
      <c r="C3794" s="14">
        <f t="shared" si="62"/>
        <v>7.5829460655395831E-8</v>
      </c>
    </row>
    <row r="3795" spans="1:3">
      <c r="A3795">
        <f>calculations!$C$39/fugacity!B3795</f>
        <v>3.683890639475978E-7</v>
      </c>
      <c r="B3795">
        <f>EXP(calculations!$C$44)*EXP(-calculations!$C$43*(fugacity!A3795-1000)/(calculations!$C$41*calculations!$C$42))</f>
        <v>2.9270480782287466E-7</v>
      </c>
      <c r="C3795" s="14">
        <f t="shared" si="62"/>
        <v>7.5684256124723147E-8</v>
      </c>
    </row>
    <row r="3796" spans="1:3">
      <c r="A3796">
        <f>calculations!$C$39/fugacity!B3796</f>
        <v>3.6820484964926673E-7</v>
      </c>
      <c r="B3796">
        <f>EXP(calculations!$C$44)*EXP(-calculations!$C$43*(fugacity!A3796-1000)/(calculations!$C$41*calculations!$C$42))</f>
        <v>2.9266561888424562E-7</v>
      </c>
      <c r="C3796" s="14">
        <f t="shared" si="62"/>
        <v>7.5539230765021112E-8</v>
      </c>
    </row>
    <row r="3797" spans="1:3">
      <c r="A3797">
        <f>calculations!$C$39/fugacity!B3797</f>
        <v>3.6802081949292171E-7</v>
      </c>
      <c r="B3797">
        <f>EXP(calculations!$C$44)*EXP(-calculations!$C$43*(fugacity!A3797-1000)/(calculations!$C$41*calculations!$C$42))</f>
        <v>2.9262643519244846E-7</v>
      </c>
      <c r="C3797" s="14">
        <f t="shared" si="62"/>
        <v>7.5394384300473248E-8</v>
      </c>
    </row>
    <row r="3798" spans="1:3">
      <c r="A3798">
        <f>calculations!$C$39/fugacity!B3798</f>
        <v>3.678369732025959E-7</v>
      </c>
      <c r="B3798">
        <f>EXP(calculations!$C$44)*EXP(-calculations!$C$43*(fugacity!A3798-1000)/(calculations!$C$41*calculations!$C$42))</f>
        <v>2.9258725674678072E-7</v>
      </c>
      <c r="C3798" s="14">
        <f t="shared" si="62"/>
        <v>7.5249716455815181E-8</v>
      </c>
    </row>
    <row r="3799" spans="1:3">
      <c r="A3799">
        <f>calculations!$C$39/fugacity!B3799</f>
        <v>3.6765290437280026E-7</v>
      </c>
      <c r="B3799">
        <f>EXP(calculations!$C$44)*EXP(-calculations!$C$43*(fugacity!A3799-1000)/(calculations!$C$41*calculations!$C$42))</f>
        <v>2.9254808354653995E-7</v>
      </c>
      <c r="C3799" s="14">
        <f t="shared" si="62"/>
        <v>7.5104820826260303E-8</v>
      </c>
    </row>
    <row r="3800" spans="1:3">
      <c r="A3800">
        <f>calculations!$C$39/fugacity!B3800</f>
        <v>3.6746942539407798E-7</v>
      </c>
      <c r="B3800">
        <f>EXP(calculations!$C$44)*EXP(-calculations!$C$43*(fugacity!A3800-1000)/(calculations!$C$41*calculations!$C$42))</f>
        <v>2.9250891559102391E-7</v>
      </c>
      <c r="C3800" s="14">
        <f t="shared" si="62"/>
        <v>7.4960509803054068E-8</v>
      </c>
    </row>
    <row r="3801" spans="1:3">
      <c r="A3801">
        <f>calculations!$C$39/fugacity!B3801</f>
        <v>3.6728572413690795E-7</v>
      </c>
      <c r="B3801">
        <f>EXP(calculations!$C$44)*EXP(-calculations!$C$43*(fugacity!A3801-1000)/(calculations!$C$41*calculations!$C$42))</f>
        <v>2.924697528795304E-7</v>
      </c>
      <c r="C3801" s="14">
        <f t="shared" si="62"/>
        <v>7.4815971257377552E-8</v>
      </c>
    </row>
    <row r="3802" spans="1:3">
      <c r="A3802">
        <f>calculations!$C$39/fugacity!B3802</f>
        <v>3.6710220645577425E-7</v>
      </c>
      <c r="B3802">
        <f>EXP(calculations!$C$44)*EXP(-calculations!$C$43*(fugacity!A3802-1000)/(calculations!$C$41*calculations!$C$42))</f>
        <v>2.9243059541135728E-7</v>
      </c>
      <c r="C3802" s="14">
        <f t="shared" si="62"/>
        <v>7.4671611044416965E-8</v>
      </c>
    </row>
    <row r="3803" spans="1:3">
      <c r="A3803">
        <f>calculations!$C$39/fugacity!B3803</f>
        <v>3.6691887207563818E-7</v>
      </c>
      <c r="B3803">
        <f>EXP(calculations!$C$44)*EXP(-calculations!$C$43*(fugacity!A3803-1000)/(calculations!$C$41*calculations!$C$42))</f>
        <v>2.9239144318580264E-7</v>
      </c>
      <c r="C3803" s="14">
        <f t="shared" si="62"/>
        <v>7.4527428889835541E-8</v>
      </c>
    </row>
    <row r="3804" spans="1:3">
      <c r="A3804">
        <f>calculations!$C$39/fugacity!B3804</f>
        <v>3.6673531661664545E-7</v>
      </c>
      <c r="B3804">
        <f>EXP(calculations!$C$44)*EXP(-calculations!$C$43*(fugacity!A3804-1000)/(calculations!$C$41*calculations!$C$42))</f>
        <v>2.9235229620216444E-7</v>
      </c>
      <c r="C3804" s="14">
        <f t="shared" si="62"/>
        <v>7.4383020414481019E-8</v>
      </c>
    </row>
    <row r="3805" spans="1:3">
      <c r="A3805">
        <f>calculations!$C$39/fugacity!B3805</f>
        <v>3.6655234841870745E-7</v>
      </c>
      <c r="B3805">
        <f>EXP(calculations!$C$44)*EXP(-calculations!$C$43*(fugacity!A3805-1000)/(calculations!$C$41*calculations!$C$42))</f>
        <v>2.9231315445974096E-7</v>
      </c>
      <c r="C3805" s="14">
        <f t="shared" si="62"/>
        <v>7.4239193958966491E-8</v>
      </c>
    </row>
    <row r="3806" spans="1:3">
      <c r="A3806">
        <f>calculations!$C$39/fugacity!B3806</f>
        <v>3.6636915940050681E-7</v>
      </c>
      <c r="B3806">
        <f>EXP(calculations!$C$44)*EXP(-calculations!$C$43*(fugacity!A3806-1000)/(calculations!$C$41*calculations!$C$42))</f>
        <v>2.9227401795783049E-7</v>
      </c>
      <c r="C3806" s="14">
        <f t="shared" si="62"/>
        <v>7.4095141442676317E-8</v>
      </c>
    </row>
    <row r="3807" spans="1:3">
      <c r="A3807">
        <f>calculations!$C$39/fugacity!B3807</f>
        <v>3.66186153392748E-7</v>
      </c>
      <c r="B3807">
        <f>EXP(calculations!$C$44)*EXP(-calculations!$C$43*(fugacity!A3807-1000)/(calculations!$C$41*calculations!$C$42))</f>
        <v>2.9223488669573132E-7</v>
      </c>
      <c r="C3807" s="14">
        <f t="shared" si="62"/>
        <v>7.3951266697016673E-8</v>
      </c>
    </row>
    <row r="3808" spans="1:3">
      <c r="A3808">
        <f>calculations!$C$39/fugacity!B3808</f>
        <v>3.6600333012132008E-7</v>
      </c>
      <c r="B3808">
        <f>EXP(calculations!$C$44)*EXP(-calculations!$C$43*(fugacity!A3808-1000)/(calculations!$C$41*calculations!$C$42))</f>
        <v>2.9219576067274195E-7</v>
      </c>
      <c r="C3808" s="14">
        <f t="shared" si="62"/>
        <v>7.3807569448578134E-8</v>
      </c>
    </row>
    <row r="3809" spans="1:3">
      <c r="A3809">
        <f>calculations!$C$39/fugacity!B3809</f>
        <v>3.6582068931265885E-7</v>
      </c>
      <c r="B3809">
        <f>EXP(calculations!$C$44)*EXP(-calculations!$C$43*(fugacity!A3809-1000)/(calculations!$C$41*calculations!$C$42))</f>
        <v>2.9215663988816098E-7</v>
      </c>
      <c r="C3809" s="14">
        <f t="shared" si="62"/>
        <v>7.3664049424497877E-8</v>
      </c>
    </row>
    <row r="3810" spans="1:3">
      <c r="A3810">
        <f>calculations!$C$39/fugacity!B3810</f>
        <v>3.6563823069374632E-7</v>
      </c>
      <c r="B3810">
        <f>EXP(calculations!$C$44)*EXP(-calculations!$C$43*(fugacity!A3810-1000)/(calculations!$C$41*calculations!$C$42))</f>
        <v>2.9211752434128695E-7</v>
      </c>
      <c r="C3810" s="14">
        <f t="shared" si="62"/>
        <v>7.3520706352459362E-8</v>
      </c>
    </row>
    <row r="3811" spans="1:3">
      <c r="A3811">
        <f>calculations!$C$39/fugacity!B3811</f>
        <v>3.6545595399210844E-7</v>
      </c>
      <c r="B3811">
        <f>EXP(calculations!$C$44)*EXP(-calculations!$C$43*(fugacity!A3811-1000)/(calculations!$C$41*calculations!$C$42))</f>
        <v>2.9207841403141875E-7</v>
      </c>
      <c r="C3811" s="14">
        <f t="shared" si="62"/>
        <v>7.3377539960689687E-8</v>
      </c>
    </row>
    <row r="3812" spans="1:3">
      <c r="A3812">
        <f>calculations!$C$39/fugacity!B3812</f>
        <v>3.652734580456729E-7</v>
      </c>
      <c r="B3812">
        <f>EXP(calculations!$C$44)*EXP(-calculations!$C$43*(fugacity!A3812-1000)/(calculations!$C$41*calculations!$C$42))</f>
        <v>2.9203930895785513E-7</v>
      </c>
      <c r="C3812" s="14">
        <f t="shared" si="62"/>
        <v>7.3234149087817772E-8</v>
      </c>
    </row>
    <row r="3813" spans="1:3">
      <c r="A3813">
        <f>calculations!$C$39/fugacity!B3813</f>
        <v>3.650911442724768E-7</v>
      </c>
      <c r="B3813">
        <f>EXP(calculations!$C$44)*EXP(-calculations!$C$43*(fugacity!A3813-1000)/(calculations!$C$41*calculations!$C$42))</f>
        <v>2.9200020911989512E-7</v>
      </c>
      <c r="C3813" s="14">
        <f t="shared" si="62"/>
        <v>7.3090935152581688E-8</v>
      </c>
    </row>
    <row r="3814" spans="1:3">
      <c r="A3814">
        <f>calculations!$C$39/fugacity!B3814</f>
        <v>3.6490901239987977E-7</v>
      </c>
      <c r="B3814">
        <f>EXP(calculations!$C$44)*EXP(-calculations!$C$43*(fugacity!A3814-1000)/(calculations!$C$41*calculations!$C$42))</f>
        <v>2.9196111451683758E-7</v>
      </c>
      <c r="C3814" s="14">
        <f t="shared" si="62"/>
        <v>7.2947897883042193E-8</v>
      </c>
    </row>
    <row r="3815" spans="1:3">
      <c r="A3815">
        <f>calculations!$C$39/fugacity!B3815</f>
        <v>3.6472706215578497E-7</v>
      </c>
      <c r="B3815">
        <f>EXP(calculations!$C$44)*EXP(-calculations!$C$43*(fugacity!A3815-1000)/(calculations!$C$41*calculations!$C$42))</f>
        <v>2.9192202514798176E-7</v>
      </c>
      <c r="C3815" s="14">
        <f t="shared" si="62"/>
        <v>7.2805037007803209E-8</v>
      </c>
    </row>
    <row r="3816" spans="1:3">
      <c r="A3816">
        <f>calculations!$C$39/fugacity!B3816</f>
        <v>3.6454529326863781E-7</v>
      </c>
      <c r="B3816">
        <f>EXP(calculations!$C$44)*EXP(-calculations!$C$43*(fugacity!A3816-1000)/(calculations!$C$41*calculations!$C$42))</f>
        <v>2.918829410126269E-7</v>
      </c>
      <c r="C3816" s="14">
        <f t="shared" si="62"/>
        <v>7.2662352256010916E-8</v>
      </c>
    </row>
    <row r="3817" spans="1:3">
      <c r="A3817">
        <f>calculations!$C$39/fugacity!B3817</f>
        <v>3.6436330657259061E-7</v>
      </c>
      <c r="B3817">
        <f>EXP(calculations!$C$44)*EXP(-calculations!$C$43*(fugacity!A3817-1000)/(calculations!$C$41*calculations!$C$42))</f>
        <v>2.9184386211007217E-7</v>
      </c>
      <c r="C3817" s="14">
        <f t="shared" si="62"/>
        <v>7.2519444462518435E-8</v>
      </c>
    </row>
    <row r="3818" spans="1:3">
      <c r="A3818">
        <f>calculations!$C$39/fugacity!B3818</f>
        <v>3.6418189998393806E-7</v>
      </c>
      <c r="B3818">
        <f>EXP(calculations!$C$44)*EXP(-calculations!$C$43*(fugacity!A3818-1000)/(calculations!$C$41*calculations!$C$42))</f>
        <v>2.918047884396171E-7</v>
      </c>
      <c r="C3818" s="14">
        <f t="shared" si="62"/>
        <v>7.2377111544320967E-8</v>
      </c>
    </row>
    <row r="3819" spans="1:3">
      <c r="A3819">
        <f>calculations!$C$39/fugacity!B3819</f>
        <v>3.6400027583986024E-7</v>
      </c>
      <c r="B3819">
        <f>EXP(calculations!$C$44)*EXP(-calculations!$C$43*(fugacity!A3819-1000)/(calculations!$C$41*calculations!$C$42))</f>
        <v>2.9176572000056117E-7</v>
      </c>
      <c r="C3819" s="14">
        <f t="shared" si="62"/>
        <v>7.2234555839299072E-8</v>
      </c>
    </row>
    <row r="3820" spans="1:3">
      <c r="A3820">
        <f>calculations!$C$39/fugacity!B3820</f>
        <v>3.6381883276401528E-7</v>
      </c>
      <c r="B3820">
        <f>EXP(calculations!$C$44)*EXP(-calculations!$C$43*(fugacity!A3820-1000)/(calculations!$C$41*calculations!$C$42))</f>
        <v>2.9172665679220389E-7</v>
      </c>
      <c r="C3820" s="14">
        <f t="shared" si="62"/>
        <v>7.209217597181139E-8</v>
      </c>
    </row>
    <row r="3821" spans="1:3">
      <c r="A3821">
        <f>calculations!$C$39/fugacity!B3821</f>
        <v>3.6363757048576701E-7</v>
      </c>
      <c r="B3821">
        <f>EXP(calculations!$C$44)*EXP(-calculations!$C$43*(fugacity!A3821-1000)/(calculations!$C$41*calculations!$C$42))</f>
        <v>2.9168759881384509E-7</v>
      </c>
      <c r="C3821" s="14">
        <f t="shared" si="62"/>
        <v>7.1949971671921915E-8</v>
      </c>
    </row>
    <row r="3822" spans="1:3">
      <c r="A3822">
        <f>calculations!$C$39/fugacity!B3822</f>
        <v>3.6345648873501836E-7</v>
      </c>
      <c r="B3822">
        <f>EXP(calculations!$C$44)*EXP(-calculations!$C$43*(fugacity!A3822-1000)/(calculations!$C$41*calculations!$C$42))</f>
        <v>2.9164854606478443E-7</v>
      </c>
      <c r="C3822" s="14">
        <f t="shared" si="62"/>
        <v>7.1807942670233936E-8</v>
      </c>
    </row>
    <row r="3823" spans="1:3">
      <c r="A3823">
        <f>calculations!$C$39/fugacity!B3823</f>
        <v>3.6327519072629738E-7</v>
      </c>
      <c r="B3823">
        <f>EXP(calculations!$C$44)*EXP(-calculations!$C$43*(fugacity!A3823-1000)/(calculations!$C$41*calculations!$C$42))</f>
        <v>2.9160949854432178E-7</v>
      </c>
      <c r="C3823" s="14">
        <f t="shared" si="62"/>
        <v>7.1665692181975601E-8</v>
      </c>
    </row>
    <row r="3824" spans="1:3">
      <c r="A3824">
        <f>calculations!$C$39/fugacity!B3824</f>
        <v>3.6309446961682386E-7</v>
      </c>
      <c r="B3824">
        <f>EXP(calculations!$C$44)*EXP(-calculations!$C$43*(fugacity!A3824-1000)/(calculations!$C$41*calculations!$C$42))</f>
        <v>2.9157045625175717E-7</v>
      </c>
      <c r="C3824" s="14">
        <f t="shared" si="62"/>
        <v>7.1524013365066694E-8</v>
      </c>
    </row>
    <row r="3825" spans="1:3">
      <c r="A3825">
        <f>calculations!$C$39/fugacity!B3825</f>
        <v>3.6291353250038838E-7</v>
      </c>
      <c r="B3825">
        <f>EXP(calculations!$C$44)*EXP(-calculations!$C$43*(fugacity!A3825-1000)/(calculations!$C$41*calculations!$C$42))</f>
        <v>2.9153141918639058E-7</v>
      </c>
      <c r="C3825" s="14">
        <f t="shared" si="62"/>
        <v>7.1382113313997797E-8</v>
      </c>
    </row>
    <row r="3826" spans="1:3">
      <c r="A3826">
        <f>calculations!$C$39/fugacity!B3826</f>
        <v>3.6273277562318461E-7</v>
      </c>
      <c r="B3826">
        <f>EXP(calculations!$C$44)*EXP(-calculations!$C$43*(fugacity!A3826-1000)/(calculations!$C$41*calculations!$C$42))</f>
        <v>2.9149238734752232E-7</v>
      </c>
      <c r="C3826" s="14">
        <f t="shared" si="62"/>
        <v>7.1240388275662293E-8</v>
      </c>
    </row>
    <row r="3827" spans="1:3">
      <c r="A3827">
        <f>calculations!$C$39/fugacity!B3827</f>
        <v>3.6255219871603057E-7</v>
      </c>
      <c r="B3827">
        <f>EXP(calculations!$C$44)*EXP(-calculations!$C$43*(fugacity!A3827-1000)/(calculations!$C$41*calculations!$C$42))</f>
        <v>2.9145336073445252E-7</v>
      </c>
      <c r="C3827" s="14">
        <f t="shared" si="62"/>
        <v>7.1098837981578054E-8</v>
      </c>
    </row>
    <row r="3828" spans="1:3">
      <c r="A3828">
        <f>calculations!$C$39/fugacity!B3828</f>
        <v>3.6237140696487916E-7</v>
      </c>
      <c r="B3828">
        <f>EXP(calculations!$C$44)*EXP(-calculations!$C$43*(fugacity!A3828-1000)/(calculations!$C$41*calculations!$C$42))</f>
        <v>2.9141433934648142E-7</v>
      </c>
      <c r="C3828" s="14">
        <f t="shared" si="62"/>
        <v>7.0957067618397734E-8</v>
      </c>
    </row>
    <row r="3829" spans="1:3">
      <c r="A3829">
        <f>calculations!$C$39/fugacity!B3829</f>
        <v>3.6219118958475974E-7</v>
      </c>
      <c r="B3829">
        <f>EXP(calculations!$C$44)*EXP(-calculations!$C$43*(fugacity!A3829-1000)/(calculations!$C$41*calculations!$C$42))</f>
        <v>2.913753231829097E-7</v>
      </c>
      <c r="C3829" s="14">
        <f t="shared" si="62"/>
        <v>7.081586640185004E-8</v>
      </c>
    </row>
    <row r="3830" spans="1:3">
      <c r="A3830">
        <f>calculations!$C$39/fugacity!B3830</f>
        <v>3.6201075760931806E-7</v>
      </c>
      <c r="B3830">
        <f>EXP(calculations!$C$44)*EXP(-calculations!$C$43*(fugacity!A3830-1000)/(calculations!$C$41*calculations!$C$42))</f>
        <v>2.9133631224303771E-7</v>
      </c>
      <c r="C3830" s="14">
        <f t="shared" si="62"/>
        <v>7.0674445366280354E-8</v>
      </c>
    </row>
    <row r="3831" spans="1:3">
      <c r="A3831">
        <f>calculations!$C$39/fugacity!B3831</f>
        <v>3.6183089868357839E-7</v>
      </c>
      <c r="B3831">
        <f>EXP(calculations!$C$44)*EXP(-calculations!$C$43*(fugacity!A3831-1000)/(calculations!$C$41*calculations!$C$42))</f>
        <v>2.9129730652616611E-7</v>
      </c>
      <c r="C3831" s="14">
        <f t="shared" si="62"/>
        <v>7.0533592157412276E-8</v>
      </c>
    </row>
    <row r="3832" spans="1:3">
      <c r="A3832">
        <f>calculations!$C$39/fugacity!B3832</f>
        <v>3.6165082541098307E-7</v>
      </c>
      <c r="B3832">
        <f>EXP(calculations!$C$44)*EXP(-calculations!$C$43*(fugacity!A3832-1000)/(calculations!$C$41*calculations!$C$42))</f>
        <v>2.9125830603159562E-7</v>
      </c>
      <c r="C3832" s="14">
        <f t="shared" si="62"/>
        <v>7.0392519379387449E-8</v>
      </c>
    </row>
    <row r="3833" spans="1:3">
      <c r="A3833">
        <f>calculations!$C$39/fugacity!B3833</f>
        <v>3.614705386981179E-7</v>
      </c>
      <c r="B3833">
        <f>EXP(calculations!$C$44)*EXP(-calculations!$C$43*(fugacity!A3833-1000)/(calculations!$C$41*calculations!$C$42))</f>
        <v>2.9121931075862708E-7</v>
      </c>
      <c r="C3833" s="14">
        <f t="shared" si="62"/>
        <v>7.0251227939490816E-8</v>
      </c>
    </row>
    <row r="3834" spans="1:3">
      <c r="A3834">
        <f>calculations!$C$39/fugacity!B3834</f>
        <v>3.6129082384031407E-7</v>
      </c>
      <c r="B3834">
        <f>EXP(calculations!$C$44)*EXP(-calculations!$C$43*(fugacity!A3834-1000)/(calculations!$C$41*calculations!$C$42))</f>
        <v>2.9118032070656131E-7</v>
      </c>
      <c r="C3834" s="14">
        <f t="shared" si="62"/>
        <v>7.0110503133752758E-8</v>
      </c>
    </row>
    <row r="3835" spans="1:3">
      <c r="A3835">
        <f>calculations!$C$39/fugacity!B3835</f>
        <v>3.6111128759391615E-7</v>
      </c>
      <c r="B3835">
        <f>EXP(calculations!$C$44)*EXP(-calculations!$C$43*(fugacity!A3835-1000)/(calculations!$C$41*calculations!$C$42))</f>
        <v>2.9114133587469945E-7</v>
      </c>
      <c r="C3835" s="14">
        <f t="shared" si="62"/>
        <v>6.9969951719216699E-8</v>
      </c>
    </row>
    <row r="3836" spans="1:3">
      <c r="A3836">
        <f>calculations!$C$39/fugacity!B3836</f>
        <v>3.6093153827657755E-7</v>
      </c>
      <c r="B3836">
        <f>EXP(calculations!$C$44)*EXP(-calculations!$C$43*(fugacity!A3836-1000)/(calculations!$C$41*calculations!$C$42))</f>
        <v>2.9110235626234244E-7</v>
      </c>
      <c r="C3836" s="14">
        <f t="shared" si="62"/>
        <v>6.9829182014235111E-8</v>
      </c>
    </row>
    <row r="3837" spans="1:3">
      <c r="A3837">
        <f>calculations!$C$39/fugacity!B3837</f>
        <v>3.6075196781680137E-7</v>
      </c>
      <c r="B3837">
        <f>EXP(calculations!$C$44)*EXP(-calculations!$C$43*(fugacity!A3837-1000)/(calculations!$C$41*calculations!$C$42))</f>
        <v>2.9106338186879158E-7</v>
      </c>
      <c r="C3837" s="14">
        <f t="shared" si="62"/>
        <v>6.9688585948009796E-8</v>
      </c>
    </row>
    <row r="3838" spans="1:3">
      <c r="A3838">
        <f>calculations!$C$39/fugacity!B3838</f>
        <v>3.6057257594776494E-7</v>
      </c>
      <c r="B3838">
        <f>EXP(calculations!$C$44)*EXP(-calculations!$C$43*(fugacity!A3838-1000)/(calculations!$C$41*calculations!$C$42))</f>
        <v>2.9102441269334807E-7</v>
      </c>
      <c r="C3838" s="14">
        <f t="shared" ref="C3838:C3901" si="63">A3838-B3838</f>
        <v>6.9548163254416872E-8</v>
      </c>
    </row>
    <row r="3839" spans="1:3">
      <c r="A3839">
        <f>calculations!$C$39/fugacity!B3839</f>
        <v>3.6039336240317612E-7</v>
      </c>
      <c r="B3839">
        <f>EXP(calculations!$C$44)*EXP(-calculations!$C$43*(fugacity!A3839-1000)/(calculations!$C$41*calculations!$C$42))</f>
        <v>2.9098544873531326E-7</v>
      </c>
      <c r="C3839" s="14">
        <f t="shared" si="63"/>
        <v>6.9407913667862858E-8</v>
      </c>
    </row>
    <row r="3840" spans="1:3">
      <c r="A3840">
        <f>calculations!$C$39/fugacity!B3840</f>
        <v>3.6021432691727198E-7</v>
      </c>
      <c r="B3840">
        <f>EXP(calculations!$C$44)*EXP(-calculations!$C$43*(fugacity!A3840-1000)/(calculations!$C$41*calculations!$C$42))</f>
        <v>2.9094648999398873E-7</v>
      </c>
      <c r="C3840" s="14">
        <f t="shared" si="63"/>
        <v>6.9267836923283246E-8</v>
      </c>
    </row>
    <row r="3841" spans="1:3">
      <c r="A3841">
        <f>calculations!$C$39/fugacity!B3841</f>
        <v>3.6003546922481749E-7</v>
      </c>
      <c r="B3841">
        <f>EXP(calculations!$C$44)*EXP(-calculations!$C$43*(fugacity!A3841-1000)/(calculations!$C$41*calculations!$C$42))</f>
        <v>2.9090753646867599E-7</v>
      </c>
      <c r="C3841" s="14">
        <f t="shared" si="63"/>
        <v>6.9127932756141495E-8</v>
      </c>
    </row>
    <row r="3842" spans="1:3">
      <c r="A3842">
        <f>calculations!$C$39/fugacity!B3842</f>
        <v>3.5985639997331651E-7</v>
      </c>
      <c r="B3842">
        <f>EXP(calculations!$C$44)*EXP(-calculations!$C$43*(fugacity!A3842-1000)/(calculations!$C$41*calculations!$C$42))</f>
        <v>2.9086858815867666E-7</v>
      </c>
      <c r="C3842" s="14">
        <f t="shared" si="63"/>
        <v>6.8987811814639851E-8</v>
      </c>
    </row>
    <row r="3843" spans="1:3">
      <c r="A3843">
        <f>calculations!$C$39/fugacity!B3843</f>
        <v>3.596775087590318E-7</v>
      </c>
      <c r="B3843">
        <f>EXP(calculations!$C$44)*EXP(-calculations!$C$43*(fugacity!A3843-1000)/(calculations!$C$41*calculations!$C$42))</f>
        <v>2.9082964506329247E-7</v>
      </c>
      <c r="C3843" s="14">
        <f t="shared" si="63"/>
        <v>6.8847863695739325E-8</v>
      </c>
    </row>
    <row r="3844" spans="1:3">
      <c r="A3844">
        <f>calculations!$C$39/fugacity!B3844</f>
        <v>3.5949879531657849E-7</v>
      </c>
      <c r="B3844">
        <f>EXP(calculations!$C$44)*EXP(-calculations!$C$43*(fugacity!A3844-1000)/(calculations!$C$41*calculations!$C$42))</f>
        <v>2.9079070718182525E-7</v>
      </c>
      <c r="C3844" s="14">
        <f t="shared" si="63"/>
        <v>6.8708088134753238E-8</v>
      </c>
    </row>
    <row r="3845" spans="1:3">
      <c r="A3845">
        <f>calculations!$C$39/fugacity!B3845</f>
        <v>3.5932025938109908E-7</v>
      </c>
      <c r="B3845">
        <f>EXP(calculations!$C$44)*EXP(-calculations!$C$43*(fugacity!A3845-1000)/(calculations!$C$41*calculations!$C$42))</f>
        <v>2.90751774513577E-7</v>
      </c>
      <c r="C3845" s="14">
        <f t="shared" si="63"/>
        <v>6.8568484867522083E-8</v>
      </c>
    </row>
    <row r="3846" spans="1:3">
      <c r="A3846">
        <f>calculations!$C$39/fugacity!B3846</f>
        <v>3.5914190068826184E-7</v>
      </c>
      <c r="B3846">
        <f>EXP(calculations!$C$44)*EXP(-calculations!$C$43*(fugacity!A3846-1000)/(calculations!$C$41*calculations!$C$42))</f>
        <v>2.9071284705784969E-7</v>
      </c>
      <c r="C3846" s="14">
        <f t="shared" si="63"/>
        <v>6.842905363041215E-8</v>
      </c>
    </row>
    <row r="3847" spans="1:3">
      <c r="A3847">
        <f>calculations!$C$39/fugacity!B3847</f>
        <v>3.589633318153024E-7</v>
      </c>
      <c r="B3847">
        <f>EXP(calculations!$C$44)*EXP(-calculations!$C$43*(fugacity!A3847-1000)/(calculations!$C$41*calculations!$C$42))</f>
        <v>2.906739248139455E-7</v>
      </c>
      <c r="C3847" s="14">
        <f t="shared" si="63"/>
        <v>6.8289407001356898E-8</v>
      </c>
    </row>
    <row r="3848" spans="1:3">
      <c r="A3848">
        <f>calculations!$C$39/fugacity!B3848</f>
        <v>3.5878532720072911E-7</v>
      </c>
      <c r="B3848">
        <f>EXP(calculations!$C$44)*EXP(-calculations!$C$43*(fugacity!A3848-1000)/(calculations!$C$41*calculations!$C$42))</f>
        <v>2.9063500778116661E-7</v>
      </c>
      <c r="C3848" s="14">
        <f t="shared" si="63"/>
        <v>6.8150319419562501E-8</v>
      </c>
    </row>
    <row r="3849" spans="1:3">
      <c r="A3849">
        <f>calculations!$C$39/fugacity!B3849</f>
        <v>3.5860711264743494E-7</v>
      </c>
      <c r="B3849">
        <f>EXP(calculations!$C$44)*EXP(-calculations!$C$43*(fugacity!A3849-1000)/(calculations!$C$41*calculations!$C$42))</f>
        <v>2.9059609595881529E-7</v>
      </c>
      <c r="C3849" s="14">
        <f t="shared" si="63"/>
        <v>6.8011016688619646E-8</v>
      </c>
    </row>
    <row r="3850" spans="1:3">
      <c r="A3850">
        <f>calculations!$C$39/fugacity!B3850</f>
        <v>3.5842907505042365E-7</v>
      </c>
      <c r="B3850">
        <f>EXP(calculations!$C$44)*EXP(-calculations!$C$43*(fugacity!A3850-1000)/(calculations!$C$41*calculations!$C$42))</f>
        <v>2.9055718934619396E-7</v>
      </c>
      <c r="C3850" s="14">
        <f t="shared" si="63"/>
        <v>6.7871885704229698E-8</v>
      </c>
    </row>
    <row r="3851" spans="1:3">
      <c r="A3851">
        <f>calculations!$C$39/fugacity!B3851</f>
        <v>3.5825121414626552E-7</v>
      </c>
      <c r="B3851">
        <f>EXP(calculations!$C$44)*EXP(-calculations!$C$43*(fugacity!A3851-1000)/(calculations!$C$41*calculations!$C$42))</f>
        <v>2.9051828794260523E-7</v>
      </c>
      <c r="C3851" s="14">
        <f t="shared" si="63"/>
        <v>6.7732926203660295E-8</v>
      </c>
    </row>
    <row r="3852" spans="1:3">
      <c r="A3852">
        <f>calculations!$C$39/fugacity!B3852</f>
        <v>3.5807314443093511E-7</v>
      </c>
      <c r="B3852">
        <f>EXP(calculations!$C$44)*EXP(-calculations!$C$43*(fugacity!A3852-1000)/(calculations!$C$41*calculations!$C$42))</f>
        <v>2.9047939174735142E-7</v>
      </c>
      <c r="C3852" s="14">
        <f t="shared" si="63"/>
        <v>6.7593752683583689E-8</v>
      </c>
    </row>
    <row r="3853" spans="1:3">
      <c r="A3853">
        <f>calculations!$C$39/fugacity!B3853</f>
        <v>3.5789563650614146E-7</v>
      </c>
      <c r="B3853">
        <f>EXP(calculations!$C$44)*EXP(-calculations!$C$43*(fugacity!A3853-1000)/(calculations!$C$41*calculations!$C$42))</f>
        <v>2.9044050075973547E-7</v>
      </c>
      <c r="C3853" s="14">
        <f t="shared" si="63"/>
        <v>6.7455135746405993E-8</v>
      </c>
    </row>
    <row r="3854" spans="1:3">
      <c r="A3854">
        <f>calculations!$C$39/fugacity!B3854</f>
        <v>3.5771792000933052E-7</v>
      </c>
      <c r="B3854">
        <f>EXP(calculations!$C$44)*EXP(-calculations!$C$43*(fugacity!A3854-1000)/(calculations!$C$41*calculations!$C$42))</f>
        <v>2.9040161497906001E-7</v>
      </c>
      <c r="C3854" s="14">
        <f t="shared" si="63"/>
        <v>6.7316305030270509E-8</v>
      </c>
    </row>
    <row r="3855" spans="1:3">
      <c r="A3855">
        <f>calculations!$C$39/fugacity!B3855</f>
        <v>3.5754076401416877E-7</v>
      </c>
      <c r="B3855">
        <f>EXP(calculations!$C$44)*EXP(-calculations!$C$43*(fugacity!A3855-1000)/(calculations!$C$41*calculations!$C$42))</f>
        <v>2.9036273440462788E-7</v>
      </c>
      <c r="C3855" s="14">
        <f t="shared" si="63"/>
        <v>6.717802960954089E-8</v>
      </c>
    </row>
    <row r="3856" spans="1:3">
      <c r="A3856">
        <f>calculations!$C$39/fugacity!B3856</f>
        <v>3.5736339968595408E-7</v>
      </c>
      <c r="B3856">
        <f>EXP(calculations!$C$44)*EXP(-calculations!$C$43*(fugacity!A3856-1000)/(calculations!$C$41*calculations!$C$42))</f>
        <v>2.9032385903574224E-7</v>
      </c>
      <c r="C3856" s="14">
        <f t="shared" si="63"/>
        <v>6.7039540650211841E-8</v>
      </c>
    </row>
    <row r="3857" spans="1:3">
      <c r="A3857">
        <f>calculations!$C$39/fugacity!B3857</f>
        <v>3.5718582790561929E-7</v>
      </c>
      <c r="B3857">
        <f>EXP(calculations!$C$44)*EXP(-calculations!$C$43*(fugacity!A3857-1000)/(calculations!$C$41*calculations!$C$42))</f>
        <v>2.9028498887170598E-7</v>
      </c>
      <c r="C3857" s="14">
        <f t="shared" si="63"/>
        <v>6.6900839033913316E-8</v>
      </c>
    </row>
    <row r="3858" spans="1:3">
      <c r="A3858">
        <f>calculations!$C$39/fugacity!B3858</f>
        <v>3.5700881545993151E-7</v>
      </c>
      <c r="B3858">
        <f>EXP(calculations!$C$44)*EXP(-calculations!$C$43*(fugacity!A3858-1000)/(calculations!$C$41*calculations!$C$42))</f>
        <v>2.9024612391182219E-7</v>
      </c>
      <c r="C3858" s="14">
        <f t="shared" si="63"/>
        <v>6.676269154810932E-8</v>
      </c>
    </row>
    <row r="3859" spans="1:3">
      <c r="A3859">
        <f>calculations!$C$39/fugacity!B3859</f>
        <v>3.5683197837330402E-7</v>
      </c>
      <c r="B3859">
        <f>EXP(calculations!$C$44)*EXP(-calculations!$C$43*(fugacity!A3859-1000)/(calculations!$C$41*calculations!$C$42))</f>
        <v>2.9020726415539421E-7</v>
      </c>
      <c r="C3859" s="14">
        <f t="shared" si="63"/>
        <v>6.6624714217909811E-8</v>
      </c>
    </row>
    <row r="3860" spans="1:3">
      <c r="A3860">
        <f>calculations!$C$39/fugacity!B3860</f>
        <v>3.5665493418975127E-7</v>
      </c>
      <c r="B3860">
        <f>EXP(calculations!$C$44)*EXP(-calculations!$C$43*(fugacity!A3860-1000)/(calculations!$C$41*calculations!$C$42))</f>
        <v>2.9016840960172539E-7</v>
      </c>
      <c r="C3860" s="14">
        <f t="shared" si="63"/>
        <v>6.6486524588025888E-8</v>
      </c>
    </row>
    <row r="3861" spans="1:3">
      <c r="A3861">
        <f>calculations!$C$39/fugacity!B3861</f>
        <v>3.5647806560200119E-7</v>
      </c>
      <c r="B3861">
        <f>EXP(calculations!$C$44)*EXP(-calculations!$C$43*(fugacity!A3861-1000)/(calculations!$C$41*calculations!$C$42))</f>
        <v>2.9012956025011915E-7</v>
      </c>
      <c r="C3861" s="14">
        <f t="shared" si="63"/>
        <v>6.6348505351882035E-8</v>
      </c>
    </row>
    <row r="3862" spans="1:3">
      <c r="A3862">
        <f>calculations!$C$39/fugacity!B3862</f>
        <v>3.5630137234894426E-7</v>
      </c>
      <c r="B3862">
        <f>EXP(calculations!$C$44)*EXP(-calculations!$C$43*(fugacity!A3862-1000)/(calculations!$C$41*calculations!$C$42))</f>
        <v>2.9009071609987892E-7</v>
      </c>
      <c r="C3862" s="14">
        <f t="shared" si="63"/>
        <v>6.6210656249065332E-8</v>
      </c>
    </row>
    <row r="3863" spans="1:3">
      <c r="A3863">
        <f>calculations!$C$39/fugacity!B3863</f>
        <v>3.5612485416998857E-7</v>
      </c>
      <c r="B3863">
        <f>EXP(calculations!$C$44)*EXP(-calculations!$C$43*(fugacity!A3863-1000)/(calculations!$C$41*calculations!$C$42))</f>
        <v>2.9005187715030839E-7</v>
      </c>
      <c r="C3863" s="14">
        <f t="shared" si="63"/>
        <v>6.6072977019680183E-8</v>
      </c>
    </row>
    <row r="3864" spans="1:3">
      <c r="A3864">
        <f>calculations!$C$39/fugacity!B3864</f>
        <v>3.5594851080505818E-7</v>
      </c>
      <c r="B3864">
        <f>EXP(calculations!$C$44)*EXP(-calculations!$C$43*(fugacity!A3864-1000)/(calculations!$C$41*calculations!$C$42))</f>
        <v>2.9001304340071124E-7</v>
      </c>
      <c r="C3864" s="14">
        <f t="shared" si="63"/>
        <v>6.5935467404346941E-8</v>
      </c>
    </row>
    <row r="3865" spans="1:3">
      <c r="A3865">
        <f>calculations!$C$39/fugacity!B3865</f>
        <v>3.5577196168912492E-7</v>
      </c>
      <c r="B3865">
        <f>EXP(calculations!$C$44)*EXP(-calculations!$C$43*(fugacity!A3865-1000)/(calculations!$C$41*calculations!$C$42))</f>
        <v>2.8997421485039131E-7</v>
      </c>
      <c r="C3865" s="14">
        <f t="shared" si="63"/>
        <v>6.5797746838733609E-8</v>
      </c>
    </row>
    <row r="3866" spans="1:3">
      <c r="A3866">
        <f>calculations!$C$39/fugacity!B3866</f>
        <v>3.5559596755024405E-7</v>
      </c>
      <c r="B3866">
        <f>EXP(calculations!$C$44)*EXP(-calculations!$C$43*(fugacity!A3866-1000)/(calculations!$C$41*calculations!$C$42))</f>
        <v>2.899353914986524E-7</v>
      </c>
      <c r="C3866" s="14">
        <f t="shared" si="63"/>
        <v>6.5660576051591657E-8</v>
      </c>
    </row>
    <row r="3867" spans="1:3">
      <c r="A3867">
        <f>calculations!$C$39/fugacity!B3867</f>
        <v>3.5541976789480888E-7</v>
      </c>
      <c r="B3867">
        <f>EXP(calculations!$C$44)*EXP(-calculations!$C$43*(fugacity!A3867-1000)/(calculations!$C$41*calculations!$C$42))</f>
        <v>2.8989657334479866E-7</v>
      </c>
      <c r="C3867" s="14">
        <f t="shared" si="63"/>
        <v>6.5523194550010216E-8</v>
      </c>
    </row>
    <row r="3868" spans="1:3">
      <c r="A3868">
        <f>calculations!$C$39/fugacity!B3868</f>
        <v>3.5524374276858898E-7</v>
      </c>
      <c r="B3868">
        <f>EXP(calculations!$C$44)*EXP(-calculations!$C$43*(fugacity!A3868-1000)/(calculations!$C$41*calculations!$C$42))</f>
        <v>2.8985776038813395E-7</v>
      </c>
      <c r="C3868" s="14">
        <f t="shared" si="63"/>
        <v>6.5385982380455027E-8</v>
      </c>
    </row>
    <row r="3869" spans="1:3">
      <c r="A3869">
        <f>calculations!$C$39/fugacity!B3869</f>
        <v>3.5506789191240074E-7</v>
      </c>
      <c r="B3869">
        <f>EXP(calculations!$C$44)*EXP(-calculations!$C$43*(fugacity!A3869-1000)/(calculations!$C$41*calculations!$C$42))</f>
        <v>2.8981895262796259E-7</v>
      </c>
      <c r="C3869" s="14">
        <f t="shared" si="63"/>
        <v>6.5248939284438158E-8</v>
      </c>
    </row>
    <row r="3870" spans="1:3">
      <c r="A3870">
        <f>calculations!$C$39/fugacity!B3870</f>
        <v>3.5489183664141407E-7</v>
      </c>
      <c r="B3870">
        <f>EXP(calculations!$C$44)*EXP(-calculations!$C$43*(fugacity!A3870-1000)/(calculations!$C$41*calculations!$C$42))</f>
        <v>2.8978015006358883E-7</v>
      </c>
      <c r="C3870" s="14">
        <f t="shared" si="63"/>
        <v>6.5111686577825237E-8</v>
      </c>
    </row>
    <row r="3871" spans="1:3">
      <c r="A3871">
        <f>calculations!$C$39/fugacity!B3871</f>
        <v>3.5471633392397877E-7</v>
      </c>
      <c r="B3871">
        <f>EXP(calculations!$C$44)*EXP(-calculations!$C$43*(fugacity!A3871-1000)/(calculations!$C$41*calculations!$C$42))</f>
        <v>2.8974135269431702E-7</v>
      </c>
      <c r="C3871" s="14">
        <f t="shared" si="63"/>
        <v>6.4974981229661756E-8</v>
      </c>
    </row>
    <row r="3872" spans="1:3">
      <c r="A3872">
        <f>calculations!$C$39/fugacity!B3872</f>
        <v>3.5454062702401216E-7</v>
      </c>
      <c r="B3872">
        <f>EXP(calculations!$C$44)*EXP(-calculations!$C$43*(fugacity!A3872-1000)/(calculations!$C$41*calculations!$C$42))</f>
        <v>2.8970256051945151E-7</v>
      </c>
      <c r="C3872" s="14">
        <f t="shared" si="63"/>
        <v>6.4838066504560655E-8</v>
      </c>
    </row>
    <row r="3873" spans="1:3">
      <c r="A3873">
        <f>calculations!$C$39/fugacity!B3873</f>
        <v>3.5436509410886995E-7</v>
      </c>
      <c r="B3873">
        <f>EXP(calculations!$C$44)*EXP(-calculations!$C$43*(fugacity!A3873-1000)/(calculations!$C$41*calculations!$C$42))</f>
        <v>2.89663773538297E-7</v>
      </c>
      <c r="C3873" s="14">
        <f t="shared" si="63"/>
        <v>6.4701320570572948E-8</v>
      </c>
    </row>
    <row r="3874" spans="1:3">
      <c r="A3874">
        <f>calculations!$C$39/fugacity!B3874</f>
        <v>3.5418973492026044E-7</v>
      </c>
      <c r="B3874">
        <f>EXP(calculations!$C$44)*EXP(-calculations!$C$43*(fugacity!A3874-1000)/(calculations!$C$41*calculations!$C$42))</f>
        <v>2.8962499175015808E-7</v>
      </c>
      <c r="C3874" s="14">
        <f t="shared" si="63"/>
        <v>6.4564743170102364E-8</v>
      </c>
    </row>
    <row r="3875" spans="1:3">
      <c r="A3875">
        <f>calculations!$C$39/fugacity!B3875</f>
        <v>3.540145492004033E-7</v>
      </c>
      <c r="B3875">
        <f>EXP(calculations!$C$44)*EXP(-calculations!$C$43*(fugacity!A3875-1000)/(calculations!$C$41*calculations!$C$42))</f>
        <v>2.8958621515433938E-7</v>
      </c>
      <c r="C3875" s="14">
        <f t="shared" si="63"/>
        <v>6.4428334046063922E-8</v>
      </c>
    </row>
    <row r="3876" spans="1:3">
      <c r="A3876">
        <f>calculations!$C$39/fugacity!B3876</f>
        <v>3.5383953669202762E-7</v>
      </c>
      <c r="B3876">
        <f>EXP(calculations!$C$44)*EXP(-calculations!$C$43*(fugacity!A3876-1000)/(calculations!$C$41*calculations!$C$42))</f>
        <v>2.8954744375014586E-7</v>
      </c>
      <c r="C3876" s="14">
        <f t="shared" si="63"/>
        <v>6.4292092941881758E-8</v>
      </c>
    </row>
    <row r="3877" spans="1:3">
      <c r="A3877">
        <f>calculations!$C$39/fugacity!B3877</f>
        <v>3.5366432132551932E-7</v>
      </c>
      <c r="B3877">
        <f>EXP(calculations!$C$44)*EXP(-calculations!$C$43*(fugacity!A3877-1000)/(calculations!$C$41*calculations!$C$42))</f>
        <v>2.8950867753688238E-7</v>
      </c>
      <c r="C3877" s="14">
        <f t="shared" si="63"/>
        <v>6.4155643788636945E-8</v>
      </c>
    </row>
    <row r="3878" spans="1:3">
      <c r="A3878">
        <f>calculations!$C$39/fugacity!B3878</f>
        <v>3.5348965484144569E-7</v>
      </c>
      <c r="B3878">
        <f>EXP(calculations!$C$44)*EXP(-calculations!$C$43*(fugacity!A3878-1000)/(calculations!$C$41*calculations!$C$42))</f>
        <v>2.8946991651385394E-7</v>
      </c>
      <c r="C3878" s="14">
        <f t="shared" si="63"/>
        <v>6.4019738327591755E-8</v>
      </c>
    </row>
    <row r="3879" spans="1:3">
      <c r="A3879">
        <f>calculations!$C$39/fugacity!B3879</f>
        <v>3.5331478572917024E-7</v>
      </c>
      <c r="B3879">
        <f>EXP(calculations!$C$44)*EXP(-calculations!$C$43*(fugacity!A3879-1000)/(calculations!$C$41*calculations!$C$42))</f>
        <v>2.8943116068036565E-7</v>
      </c>
      <c r="C3879" s="14">
        <f t="shared" si="63"/>
        <v>6.388362504880459E-8</v>
      </c>
    </row>
    <row r="3880" spans="1:3">
      <c r="A3880">
        <f>calculations!$C$39/fugacity!B3880</f>
        <v>3.5314008954465182E-7</v>
      </c>
      <c r="B3880">
        <f>EXP(calculations!$C$44)*EXP(-calculations!$C$43*(fugacity!A3880-1000)/(calculations!$C$41*calculations!$C$42))</f>
        <v>2.8939241003572269E-7</v>
      </c>
      <c r="C3880" s="14">
        <f t="shared" si="63"/>
        <v>6.3747679508929128E-8</v>
      </c>
    </row>
    <row r="3881" spans="1:3">
      <c r="A3881">
        <f>calculations!$C$39/fugacity!B3881</f>
        <v>3.5296556603150515E-7</v>
      </c>
      <c r="B3881">
        <f>EXP(calculations!$C$44)*EXP(-calculations!$C$43*(fugacity!A3881-1000)/(calculations!$C$41*calculations!$C$42))</f>
        <v>2.8935366457923039E-7</v>
      </c>
      <c r="C3881" s="14">
        <f t="shared" si="63"/>
        <v>6.3611901452274763E-8</v>
      </c>
    </row>
    <row r="3882" spans="1:3">
      <c r="A3882">
        <f>calculations!$C$39/fugacity!B3882</f>
        <v>3.5279084097507431E-7</v>
      </c>
      <c r="B3882">
        <f>EXP(calculations!$C$44)*EXP(-calculations!$C$43*(fugacity!A3882-1000)/(calculations!$C$41*calculations!$C$42))</f>
        <v>2.8931492431019406E-7</v>
      </c>
      <c r="C3882" s="14">
        <f t="shared" si="63"/>
        <v>6.3475916664880251E-8</v>
      </c>
    </row>
    <row r="3883" spans="1:3">
      <c r="A3883">
        <f>calculations!$C$39/fugacity!B3883</f>
        <v>3.5261666240670896E-7</v>
      </c>
      <c r="B3883">
        <f>EXP(calculations!$C$44)*EXP(-calculations!$C$43*(fugacity!A3883-1000)/(calculations!$C$41*calculations!$C$42))</f>
        <v>2.8927618922791931E-7</v>
      </c>
      <c r="C3883" s="14">
        <f t="shared" si="63"/>
        <v>6.3340473178789655E-8</v>
      </c>
    </row>
    <row r="3884" spans="1:3">
      <c r="A3884">
        <f>calculations!$C$39/fugacity!B3884</f>
        <v>3.5244228252285074E-7</v>
      </c>
      <c r="B3884">
        <f>EXP(calculations!$C$44)*EXP(-calculations!$C$43*(fugacity!A3884-1000)/(calculations!$C$41*calculations!$C$42))</f>
        <v>2.8923745933171156E-7</v>
      </c>
      <c r="C3884" s="14">
        <f t="shared" si="63"/>
        <v>6.3204823191139187E-8</v>
      </c>
    </row>
    <row r="3885" spans="1:3">
      <c r="A3885">
        <f>calculations!$C$39/fugacity!B3885</f>
        <v>3.5226807502627149E-7</v>
      </c>
      <c r="B3885">
        <f>EXP(calculations!$C$44)*EXP(-calculations!$C$43*(fugacity!A3885-1000)/(calculations!$C$41*calculations!$C$42))</f>
        <v>2.8919873462087651E-7</v>
      </c>
      <c r="C3885" s="14">
        <f t="shared" si="63"/>
        <v>6.3069340405394981E-8</v>
      </c>
    </row>
    <row r="3886" spans="1:3">
      <c r="A3886">
        <f>calculations!$C$39/fugacity!B3886</f>
        <v>3.5209403966147112E-7</v>
      </c>
      <c r="B3886">
        <f>EXP(calculations!$C$44)*EXP(-calculations!$C$43*(fugacity!A3886-1000)/(calculations!$C$41*calculations!$C$42))</f>
        <v>2.8916001509472002E-7</v>
      </c>
      <c r="C3886" s="14">
        <f t="shared" si="63"/>
        <v>6.2934024566751102E-8</v>
      </c>
    </row>
    <row r="3887" spans="1:3">
      <c r="A3887">
        <f>calculations!$C$39/fugacity!B3887</f>
        <v>3.5192017617345455E-7</v>
      </c>
      <c r="B3887">
        <f>EXP(calculations!$C$44)*EXP(-calculations!$C$43*(fugacity!A3887-1000)/(calculations!$C$41*calculations!$C$42))</f>
        <v>2.8912130075254779E-7</v>
      </c>
      <c r="C3887" s="14">
        <f t="shared" si="63"/>
        <v>6.2798875420906767E-8</v>
      </c>
    </row>
    <row r="3888" spans="1:3">
      <c r="A3888">
        <f>calculations!$C$39/fugacity!B3888</f>
        <v>3.5174611256050128E-7</v>
      </c>
      <c r="B3888">
        <f>EXP(calculations!$C$44)*EXP(-calculations!$C$43*(fugacity!A3888-1000)/(calculations!$C$41*calculations!$C$42))</f>
        <v>2.8908259159366583E-7</v>
      </c>
      <c r="C3888" s="14">
        <f t="shared" si="63"/>
        <v>6.2663520966835451E-8</v>
      </c>
    </row>
    <row r="3889" spans="1:3">
      <c r="A3889">
        <f>calculations!$C$39/fugacity!B3889</f>
        <v>3.5157259242976254E-7</v>
      </c>
      <c r="B3889">
        <f>EXP(calculations!$C$44)*EXP(-calculations!$C$43*(fugacity!A3889-1000)/(calculations!$C$41*calculations!$C$42))</f>
        <v>2.8904388761738015E-7</v>
      </c>
      <c r="C3889" s="14">
        <f t="shared" si="63"/>
        <v>6.2528704812382393E-8</v>
      </c>
    </row>
    <row r="3890" spans="1:3">
      <c r="A3890">
        <f>calculations!$C$39/fugacity!B3890</f>
        <v>3.5139887239967479E-7</v>
      </c>
      <c r="B3890">
        <f>EXP(calculations!$C$44)*EXP(-calculations!$C$43*(fugacity!A3890-1000)/(calculations!$C$41*calculations!$C$42))</f>
        <v>2.8900518882299689E-7</v>
      </c>
      <c r="C3890" s="14">
        <f t="shared" si="63"/>
        <v>6.2393683576677908E-8</v>
      </c>
    </row>
    <row r="3891" spans="1:3">
      <c r="A3891">
        <f>calculations!$C$39/fugacity!B3891</f>
        <v>3.5122532396285055E-7</v>
      </c>
      <c r="B3891">
        <f>EXP(calculations!$C$44)*EXP(-calculations!$C$43*(fugacity!A3891-1000)/(calculations!$C$41*calculations!$C$42))</f>
        <v>2.8896649520982231E-7</v>
      </c>
      <c r="C3891" s="14">
        <f t="shared" si="63"/>
        <v>6.2258828753028238E-8</v>
      </c>
    </row>
    <row r="3892" spans="1:3">
      <c r="A3892">
        <f>calculations!$C$39/fugacity!B3892</f>
        <v>3.5105194686517663E-7</v>
      </c>
      <c r="B3892">
        <f>EXP(calculations!$C$44)*EXP(-calculations!$C$43*(fugacity!A3892-1000)/(calculations!$C$41*calculations!$C$42))</f>
        <v>2.8892780677716259E-7</v>
      </c>
      <c r="C3892" s="14">
        <f t="shared" si="63"/>
        <v>6.2124140088014041E-8</v>
      </c>
    </row>
    <row r="3893" spans="1:3">
      <c r="A3893">
        <f>calculations!$C$39/fugacity!B3893</f>
        <v>3.5087874085304117E-7</v>
      </c>
      <c r="B3893">
        <f>EXP(calculations!$C$44)*EXP(-calculations!$C$43*(fugacity!A3893-1000)/(calculations!$C$41*calculations!$C$42))</f>
        <v>2.8888912352432428E-7</v>
      </c>
      <c r="C3893" s="14">
        <f t="shared" si="63"/>
        <v>6.1989617328716892E-8</v>
      </c>
    </row>
    <row r="3894" spans="1:3">
      <c r="A3894">
        <f>calculations!$C$39/fugacity!B3894</f>
        <v>3.5070570567333278E-7</v>
      </c>
      <c r="B3894">
        <f>EXP(calculations!$C$44)*EXP(-calculations!$C$43*(fugacity!A3894-1000)/(calculations!$C$41*calculations!$C$42))</f>
        <v>2.8885044545061377E-7</v>
      </c>
      <c r="C3894" s="14">
        <f t="shared" si="63"/>
        <v>6.1855260222719012E-8</v>
      </c>
    </row>
    <row r="3895" spans="1:3">
      <c r="A3895">
        <f>calculations!$C$39/fugacity!B3895</f>
        <v>3.505324718870882E-7</v>
      </c>
      <c r="B3895">
        <f>EXP(calculations!$C$44)*EXP(-calculations!$C$43*(fugacity!A3895-1000)/(calculations!$C$41*calculations!$C$42))</f>
        <v>2.888117725553378E-7</v>
      </c>
      <c r="C3895" s="14">
        <f t="shared" si="63"/>
        <v>6.17206993317504E-8</v>
      </c>
    </row>
    <row r="3896" spans="1:3">
      <c r="A3896">
        <f>calculations!$C$39/fugacity!B3896</f>
        <v>3.5035940915667695E-7</v>
      </c>
      <c r="B3896">
        <f>EXP(calculations!$C$44)*EXP(-calculations!$C$43*(fugacity!A3896-1000)/(calculations!$C$41*calculations!$C$42))</f>
        <v>2.8877310483780288E-7</v>
      </c>
      <c r="C3896" s="14">
        <f t="shared" si="63"/>
        <v>6.1586304318874074E-8</v>
      </c>
    </row>
    <row r="3897" spans="1:3">
      <c r="A3897">
        <f>calculations!$C$39/fugacity!B3897</f>
        <v>3.5018651722886614E-7</v>
      </c>
      <c r="B3897">
        <f>EXP(calculations!$C$44)*EXP(-calculations!$C$43*(fugacity!A3897-1000)/(calculations!$C$41*calculations!$C$42))</f>
        <v>2.8873444229731586E-7</v>
      </c>
      <c r="C3897" s="14">
        <f t="shared" si="63"/>
        <v>6.1452074931550282E-8</v>
      </c>
    </row>
    <row r="3898" spans="1:3">
      <c r="A3898">
        <f>calculations!$C$39/fugacity!B3898</f>
        <v>3.5001379585092268E-7</v>
      </c>
      <c r="B3898">
        <f>EXP(calculations!$C$44)*EXP(-calculations!$C$43*(fugacity!A3898-1000)/(calculations!$C$41*calculations!$C$42))</f>
        <v>2.886957849331836E-7</v>
      </c>
      <c r="C3898" s="14">
        <f t="shared" si="63"/>
        <v>6.1318010917739079E-8</v>
      </c>
    </row>
    <row r="3899" spans="1:3">
      <c r="A3899">
        <f>calculations!$C$39/fugacity!B3899</f>
        <v>3.4984124477061144E-7</v>
      </c>
      <c r="B3899">
        <f>EXP(calculations!$C$44)*EXP(-calculations!$C$43*(fugacity!A3899-1000)/(calculations!$C$41*calculations!$C$42))</f>
        <v>2.8865713274471308E-7</v>
      </c>
      <c r="C3899" s="14">
        <f t="shared" si="63"/>
        <v>6.118411202589836E-8</v>
      </c>
    </row>
    <row r="3900" spans="1:3">
      <c r="A3900">
        <f>calculations!$C$39/fugacity!B3900</f>
        <v>3.4966886373619475E-7</v>
      </c>
      <c r="B3900">
        <f>EXP(calculations!$C$44)*EXP(-calculations!$C$43*(fugacity!A3900-1000)/(calculations!$C$41*calculations!$C$42))</f>
        <v>2.8861848573121131E-7</v>
      </c>
      <c r="C3900" s="14">
        <f t="shared" si="63"/>
        <v>6.1050378004983441E-8</v>
      </c>
    </row>
    <row r="3901" spans="1:3">
      <c r="A3901">
        <f>calculations!$C$39/fugacity!B3901</f>
        <v>3.4949628548951127E-7</v>
      </c>
      <c r="B3901">
        <f>EXP(calculations!$C$44)*EXP(-calculations!$C$43*(fugacity!A3901-1000)/(calculations!$C$41*calculations!$C$42))</f>
        <v>2.8857984389198548E-7</v>
      </c>
      <c r="C3901" s="14">
        <f t="shared" si="63"/>
        <v>6.0916441597525786E-8</v>
      </c>
    </row>
    <row r="3902" spans="1:3">
      <c r="A3902">
        <f>calculations!$C$39/fugacity!B3902</f>
        <v>3.4932387750996962E-7</v>
      </c>
      <c r="B3902">
        <f>EXP(calculations!$C$44)*EXP(-calculations!$C$43*(fugacity!A3902-1000)/(calculations!$C$41*calculations!$C$42))</f>
        <v>2.8854120722634282E-7</v>
      </c>
      <c r="C3902" s="14">
        <f t="shared" ref="C3902:C3965" si="64">A3902-B3902</f>
        <v>6.0782670283626802E-8</v>
      </c>
    </row>
    <row r="3903" spans="1:3">
      <c r="A3903">
        <f>calculations!$C$39/fugacity!B3903</f>
        <v>3.4915163954571372E-7</v>
      </c>
      <c r="B3903">
        <f>EXP(calculations!$C$44)*EXP(-calculations!$C$43*(fugacity!A3903-1000)/(calculations!$C$41*calculations!$C$42))</f>
        <v>2.8850257573359061E-7</v>
      </c>
      <c r="C3903" s="14">
        <f t="shared" si="64"/>
        <v>6.0649063812123113E-8</v>
      </c>
    </row>
    <row r="3904" spans="1:3">
      <c r="A3904">
        <f>calculations!$C$39/fugacity!B3904</f>
        <v>3.489795713453838E-7</v>
      </c>
      <c r="B3904">
        <f>EXP(calculations!$C$44)*EXP(-calculations!$C$43*(fugacity!A3904-1000)/(calculations!$C$41*calculations!$C$42))</f>
        <v>2.8846394941303641E-7</v>
      </c>
      <c r="C3904" s="14">
        <f t="shared" si="64"/>
        <v>6.0515621932347389E-8</v>
      </c>
    </row>
    <row r="3905" spans="1:3">
      <c r="A3905">
        <f>calculations!$C$39/fugacity!B3905</f>
        <v>3.4880767265811526E-7</v>
      </c>
      <c r="B3905">
        <f>EXP(calculations!$C$44)*EXP(-calculations!$C$43*(fugacity!A3905-1000)/(calculations!$C$41*calculations!$C$42))</f>
        <v>2.884253282639876E-7</v>
      </c>
      <c r="C3905" s="14">
        <f t="shared" si="64"/>
        <v>6.0382344394127654E-8</v>
      </c>
    </row>
    <row r="3906" spans="1:3">
      <c r="A3906">
        <f>calculations!$C$39/fugacity!B3906</f>
        <v>3.486355780320552E-7</v>
      </c>
      <c r="B3906">
        <f>EXP(calculations!$C$44)*EXP(-calculations!$C$43*(fugacity!A3906-1000)/(calculations!$C$41*calculations!$C$42))</f>
        <v>2.8838671228575185E-7</v>
      </c>
      <c r="C3906" s="14">
        <f t="shared" si="64"/>
        <v>6.0248865746303351E-8</v>
      </c>
    </row>
    <row r="3907" spans="1:3">
      <c r="A3907">
        <f>calculations!$C$39/fugacity!B3907</f>
        <v>3.4846401797962658E-7</v>
      </c>
      <c r="B3907">
        <f>EXP(calculations!$C$44)*EXP(-calculations!$C$43*(fugacity!A3907-1000)/(calculations!$C$41*calculations!$C$42))</f>
        <v>2.8834810147763685E-7</v>
      </c>
      <c r="C3907" s="14">
        <f t="shared" si="64"/>
        <v>6.0115916501989729E-8</v>
      </c>
    </row>
    <row r="3908" spans="1:3">
      <c r="A3908">
        <f>calculations!$C$39/fugacity!B3908</f>
        <v>3.4829226220751688E-7</v>
      </c>
      <c r="B3908">
        <f>EXP(calculations!$C$44)*EXP(-calculations!$C$43*(fugacity!A3908-1000)/(calculations!$C$41*calculations!$C$42))</f>
        <v>2.8830949583895039E-7</v>
      </c>
      <c r="C3908" s="14">
        <f t="shared" si="64"/>
        <v>5.9982766368566495E-8</v>
      </c>
    </row>
    <row r="3909" spans="1:3">
      <c r="A3909">
        <f>calculations!$C$39/fugacity!B3909</f>
        <v>3.4812067566672227E-7</v>
      </c>
      <c r="B3909">
        <f>EXP(calculations!$C$44)*EXP(-calculations!$C$43*(fugacity!A3909-1000)/(calculations!$C$41*calculations!$C$42))</f>
        <v>2.8827089536900037E-7</v>
      </c>
      <c r="C3909" s="14">
        <f t="shared" si="64"/>
        <v>5.9849780297721909E-8</v>
      </c>
    </row>
    <row r="3910" spans="1:3">
      <c r="A3910">
        <f>calculations!$C$39/fugacity!B3910</f>
        <v>3.4794925810725009E-7</v>
      </c>
      <c r="B3910">
        <f>EXP(calculations!$C$44)*EXP(-calculations!$C$43*(fugacity!A3910-1000)/(calculations!$C$41*calculations!$C$42))</f>
        <v>2.8823230006709476E-7</v>
      </c>
      <c r="C3910" s="14">
        <f t="shared" si="64"/>
        <v>5.9716958040155328E-8</v>
      </c>
    </row>
    <row r="3911" spans="1:3">
      <c r="A3911">
        <f>calculations!$C$39/fugacity!B3911</f>
        <v>3.4777800927959963E-7</v>
      </c>
      <c r="B3911">
        <f>EXP(calculations!$C$44)*EXP(-calculations!$C$43*(fugacity!A3911-1000)/(calculations!$C$41*calculations!$C$42))</f>
        <v>2.8819370993254171E-7</v>
      </c>
      <c r="C3911" s="14">
        <f t="shared" si="64"/>
        <v>5.9584299347057918E-8</v>
      </c>
    </row>
    <row r="3912" spans="1:3">
      <c r="A3912">
        <f>calculations!$C$39/fugacity!B3912</f>
        <v>3.4760656588591256E-7</v>
      </c>
      <c r="B3912">
        <f>EXP(calculations!$C$44)*EXP(-calculations!$C$43*(fugacity!A3912-1000)/(calculations!$C$41*calculations!$C$42))</f>
        <v>2.8815512496464919E-7</v>
      </c>
      <c r="C3912" s="14">
        <f t="shared" si="64"/>
        <v>5.945144092126337E-8</v>
      </c>
    </row>
    <row r="3913" spans="1:3">
      <c r="A3913">
        <f>calculations!$C$39/fugacity!B3913</f>
        <v>3.4743565413228754E-7</v>
      </c>
      <c r="B3913">
        <f>EXP(calculations!$C$44)*EXP(-calculations!$C$43*(fugacity!A3913-1000)/(calculations!$C$41*calculations!$C$42))</f>
        <v>2.8811654516272565E-7</v>
      </c>
      <c r="C3913" s="14">
        <f t="shared" si="64"/>
        <v>5.9319108969561899E-8</v>
      </c>
    </row>
    <row r="3914" spans="1:3">
      <c r="A3914">
        <f>calculations!$C$39/fugacity!B3914</f>
        <v>3.4726454802962115E-7</v>
      </c>
      <c r="B3914">
        <f>EXP(calculations!$C$44)*EXP(-calculations!$C$43*(fugacity!A3914-1000)/(calculations!$C$41*calculations!$C$42))</f>
        <v>2.8807797052607937E-7</v>
      </c>
      <c r="C3914" s="14">
        <f t="shared" si="64"/>
        <v>5.9186577503541777E-8</v>
      </c>
    </row>
    <row r="3915" spans="1:3">
      <c r="A3915">
        <f>calculations!$C$39/fugacity!B3915</f>
        <v>3.4709361037763936E-7</v>
      </c>
      <c r="B3915">
        <f>EXP(calculations!$C$44)*EXP(-calculations!$C$43*(fugacity!A3915-1000)/(calculations!$C$41*calculations!$C$42))</f>
        <v>2.8803940105401881E-7</v>
      </c>
      <c r="C3915" s="14">
        <f t="shared" si="64"/>
        <v>5.9054209323620542E-8</v>
      </c>
    </row>
    <row r="3916" spans="1:3">
      <c r="A3916">
        <f>calculations!$C$39/fugacity!B3916</f>
        <v>3.4692284092770978E-7</v>
      </c>
      <c r="B3916">
        <f>EXP(calculations!$C$44)*EXP(-calculations!$C$43*(fugacity!A3916-1000)/(calculations!$C$41*calculations!$C$42))</f>
        <v>2.8800083674585253E-7</v>
      </c>
      <c r="C3916" s="14">
        <f t="shared" si="64"/>
        <v>5.892200418185725E-8</v>
      </c>
    </row>
    <row r="3917" spans="1:3">
      <c r="A3917">
        <f>calculations!$C$39/fugacity!B3917</f>
        <v>3.4675187816596048E-7</v>
      </c>
      <c r="B3917">
        <f>EXP(calculations!$C$44)*EXP(-calculations!$C$43*(fugacity!A3917-1000)/(calculations!$C$41*calculations!$C$42))</f>
        <v>2.8796227760088908E-7</v>
      </c>
      <c r="C3917" s="14">
        <f t="shared" si="64"/>
        <v>5.8789600565071393E-8</v>
      </c>
    </row>
    <row r="3918" spans="1:3">
      <c r="A3918">
        <f>calculations!$C$39/fugacity!B3918</f>
        <v>3.4658144473124092E-7</v>
      </c>
      <c r="B3918">
        <f>EXP(calculations!$C$44)*EXP(-calculations!$C$43*(fugacity!A3918-1000)/(calculations!$C$41*calculations!$C$42))</f>
        <v>2.8792372361843724E-7</v>
      </c>
      <c r="C3918" s="14">
        <f t="shared" si="64"/>
        <v>5.8657721112803681E-8</v>
      </c>
    </row>
    <row r="3919" spans="1:3">
      <c r="A3919">
        <f>calculations!$C$39/fugacity!B3919</f>
        <v>3.4641081819967631E-7</v>
      </c>
      <c r="B3919">
        <f>EXP(calculations!$C$44)*EXP(-calculations!$C$43*(fugacity!A3919-1000)/(calculations!$C$41*calculations!$C$42))</f>
        <v>2.8788517479780586E-7</v>
      </c>
      <c r="C3919" s="14">
        <f t="shared" si="64"/>
        <v>5.8525643401870447E-8</v>
      </c>
    </row>
    <row r="3920" spans="1:3">
      <c r="A3920">
        <f>calculations!$C$39/fugacity!B3920</f>
        <v>3.4624035958874247E-7</v>
      </c>
      <c r="B3920">
        <f>EXP(calculations!$C$44)*EXP(-calculations!$C$43*(fugacity!A3920-1000)/(calculations!$C$41*calculations!$C$42))</f>
        <v>2.8784663113830373E-7</v>
      </c>
      <c r="C3920" s="14">
        <f t="shared" si="64"/>
        <v>5.8393728450438734E-8</v>
      </c>
    </row>
    <row r="3921" spans="1:3">
      <c r="A3921">
        <f>calculations!$C$39/fugacity!B3921</f>
        <v>3.4607006865067494E-7</v>
      </c>
      <c r="B3921">
        <f>EXP(calculations!$C$44)*EXP(-calculations!$C$43*(fugacity!A3921-1000)/(calculations!$C$41*calculations!$C$42))</f>
        <v>2.8780809263923998E-7</v>
      </c>
      <c r="C3921" s="14">
        <f t="shared" si="64"/>
        <v>5.8261976011434959E-8</v>
      </c>
    </row>
    <row r="3922" spans="1:3">
      <c r="A3922">
        <f>calculations!$C$39/fugacity!B3922</f>
        <v>3.458999451381964E-7</v>
      </c>
      <c r="B3922">
        <f>EXP(calculations!$C$44)*EXP(-calculations!$C$43*(fugacity!A3922-1000)/(calculations!$C$41*calculations!$C$42))</f>
        <v>2.877695592999236E-7</v>
      </c>
      <c r="C3922" s="14">
        <f t="shared" si="64"/>
        <v>5.8130385838272799E-8</v>
      </c>
    </row>
    <row r="3923" spans="1:3">
      <c r="A3923">
        <f>calculations!$C$39/fugacity!B3923</f>
        <v>3.4572998880451541E-7</v>
      </c>
      <c r="B3923">
        <f>EXP(calculations!$C$44)*EXP(-calculations!$C$43*(fugacity!A3923-1000)/(calculations!$C$41*calculations!$C$42))</f>
        <v>2.8773103111966382E-7</v>
      </c>
      <c r="C3923" s="14">
        <f t="shared" si="64"/>
        <v>5.7998957684851593E-8</v>
      </c>
    </row>
    <row r="3924" spans="1:3">
      <c r="A3924">
        <f>calculations!$C$39/fugacity!B3924</f>
        <v>3.4555984061719271E-7</v>
      </c>
      <c r="B3924">
        <f>EXP(calculations!$C$44)*EXP(-calculations!$C$43*(fugacity!A3924-1000)/(calculations!$C$41*calculations!$C$42))</f>
        <v>2.8769250809776994E-7</v>
      </c>
      <c r="C3924" s="14">
        <f t="shared" si="64"/>
        <v>5.786733251942277E-8</v>
      </c>
    </row>
    <row r="3925" spans="1:3">
      <c r="A3925">
        <f>calculations!$C$39/fugacity!B3925</f>
        <v>3.4538985982156819E-7</v>
      </c>
      <c r="B3925">
        <f>EXP(calculations!$C$44)*EXP(-calculations!$C$43*(fugacity!A3925-1000)/(calculations!$C$41*calculations!$C$42))</f>
        <v>2.8765399023355126E-7</v>
      </c>
      <c r="C3925" s="14">
        <f t="shared" si="64"/>
        <v>5.7735869588016925E-8</v>
      </c>
    </row>
    <row r="3926" spans="1:3">
      <c r="A3926">
        <f>calculations!$C$39/fugacity!B3926</f>
        <v>3.4522040425162241E-7</v>
      </c>
      <c r="B3926">
        <f>EXP(calculations!$C$44)*EXP(-calculations!$C$43*(fugacity!A3926-1000)/(calculations!$C$41*calculations!$C$42))</f>
        <v>2.8761547752631735E-7</v>
      </c>
      <c r="C3926" s="14">
        <f t="shared" si="64"/>
        <v>5.7604926725305063E-8</v>
      </c>
    </row>
    <row r="3927" spans="1:3">
      <c r="A3927">
        <f>calculations!$C$39/fugacity!B3927</f>
        <v>3.4505075714733707E-7</v>
      </c>
      <c r="B3927">
        <f>EXP(calculations!$C$44)*EXP(-calculations!$C$43*(fugacity!A3927-1000)/(calculations!$C$41*calculations!$C$42))</f>
        <v>2.8757696997537766E-7</v>
      </c>
      <c r="C3927" s="14">
        <f t="shared" si="64"/>
        <v>5.7473787171959412E-8</v>
      </c>
    </row>
    <row r="3928" spans="1:3">
      <c r="A3928">
        <f>calculations!$C$39/fugacity!B3928</f>
        <v>3.4488091931832504E-7</v>
      </c>
      <c r="B3928">
        <f>EXP(calculations!$C$44)*EXP(-calculations!$C$43*(fugacity!A3928-1000)/(calculations!$C$41*calculations!$C$42))</f>
        <v>2.8753846758004185E-7</v>
      </c>
      <c r="C3928" s="14">
        <f t="shared" si="64"/>
        <v>5.7342451738283188E-8</v>
      </c>
    </row>
    <row r="3929" spans="1:3">
      <c r="A3929">
        <f>calculations!$C$39/fugacity!B3929</f>
        <v>3.4471160562535661E-7</v>
      </c>
      <c r="B3929">
        <f>EXP(calculations!$C$44)*EXP(-calculations!$C$43*(fugacity!A3929-1000)/(calculations!$C$41*calculations!$C$42))</f>
        <v>2.8749997033961971E-7</v>
      </c>
      <c r="C3929" s="14">
        <f t="shared" si="64"/>
        <v>5.7211635285736899E-8</v>
      </c>
    </row>
    <row r="3930" spans="1:3">
      <c r="A3930">
        <f>calculations!$C$39/fugacity!B3930</f>
        <v>3.4454210141857836E-7</v>
      </c>
      <c r="B3930">
        <f>EXP(calculations!$C$44)*EXP(-calculations!$C$43*(fugacity!A3930-1000)/(calculations!$C$41*calculations!$C$42))</f>
        <v>2.8746147825342106E-7</v>
      </c>
      <c r="C3930" s="14">
        <f t="shared" si="64"/>
        <v>5.7080623165157305E-8</v>
      </c>
    </row>
    <row r="3931" spans="1:3">
      <c r="A3931">
        <f>calculations!$C$39/fugacity!B3931</f>
        <v>3.4437312015500051E-7</v>
      </c>
      <c r="B3931">
        <f>EXP(calculations!$C$44)*EXP(-calculations!$C$43*(fugacity!A3931-1000)/(calculations!$C$41*calculations!$C$42))</f>
        <v>2.8742299132075577E-7</v>
      </c>
      <c r="C3931" s="14">
        <f t="shared" si="64"/>
        <v>5.695012883424474E-8</v>
      </c>
    </row>
    <row r="3932" spans="1:3">
      <c r="A3932">
        <f>calculations!$C$39/fugacity!B3932</f>
        <v>3.442039485883907E-7</v>
      </c>
      <c r="B3932">
        <f>EXP(calculations!$C$44)*EXP(-calculations!$C$43*(fugacity!A3932-1000)/(calculations!$C$41*calculations!$C$42))</f>
        <v>2.8738450954093395E-7</v>
      </c>
      <c r="C3932" s="14">
        <f t="shared" si="64"/>
        <v>5.6819439047456746E-8</v>
      </c>
    </row>
    <row r="3933" spans="1:3">
      <c r="A3933">
        <f>calculations!$C$39/fugacity!B3933</f>
        <v>3.4403494314953718E-7</v>
      </c>
      <c r="B3933">
        <f>EXP(calculations!$C$44)*EXP(-calculations!$C$43*(fugacity!A3933-1000)/(calculations!$C$41*calculations!$C$42))</f>
        <v>2.8734603291326562E-7</v>
      </c>
      <c r="C3933" s="14">
        <f t="shared" si="64"/>
        <v>5.6688910236271559E-8</v>
      </c>
    </row>
    <row r="3934" spans="1:3">
      <c r="A3934">
        <f>calculations!$C$39/fugacity!B3934</f>
        <v>3.438657483169655E-7</v>
      </c>
      <c r="B3934">
        <f>EXP(calculations!$C$44)*EXP(-calculations!$C$43*(fugacity!A3934-1000)/(calculations!$C$41*calculations!$C$42))</f>
        <v>2.87307561437061E-7</v>
      </c>
      <c r="C3934" s="14">
        <f t="shared" si="64"/>
        <v>5.6558186879904505E-8</v>
      </c>
    </row>
    <row r="3935" spans="1:3">
      <c r="A3935">
        <f>calculations!$C$39/fugacity!B3935</f>
        <v>3.4369707474879736E-7</v>
      </c>
      <c r="B3935">
        <f>EXP(calculations!$C$44)*EXP(-calculations!$C$43*(fugacity!A3935-1000)/(calculations!$C$41*calculations!$C$42))</f>
        <v>2.8726909511163042E-7</v>
      </c>
      <c r="C3935" s="14">
        <f t="shared" si="64"/>
        <v>5.642797963716694E-8</v>
      </c>
    </row>
    <row r="3936" spans="1:3">
      <c r="A3936">
        <f>calculations!$C$39/fugacity!B3936</f>
        <v>3.4352821199579409E-7</v>
      </c>
      <c r="B3936">
        <f>EXP(calculations!$C$44)*EXP(-calculations!$C$43*(fugacity!A3936-1000)/(calculations!$C$41*calculations!$C$42))</f>
        <v>2.8723063393628431E-7</v>
      </c>
      <c r="C3936" s="14">
        <f t="shared" si="64"/>
        <v>5.6297578059509779E-8</v>
      </c>
    </row>
    <row r="3937" spans="1:3">
      <c r="A3937">
        <f>calculations!$C$39/fugacity!B3937</f>
        <v>3.4335986932174417E-7</v>
      </c>
      <c r="B3937">
        <f>EXP(calculations!$C$44)*EXP(-calculations!$C$43*(fugacity!A3937-1000)/(calculations!$C$41*calculations!$C$42))</f>
        <v>2.8719217791033302E-7</v>
      </c>
      <c r="C3937" s="14">
        <f t="shared" si="64"/>
        <v>5.616769141141115E-8</v>
      </c>
    </row>
    <row r="3938" spans="1:3">
      <c r="A3938">
        <f>calculations!$C$39/fugacity!B3938</f>
        <v>3.4319133767160641E-7</v>
      </c>
      <c r="B3938">
        <f>EXP(calculations!$C$44)*EXP(-calculations!$C$43*(fugacity!A3938-1000)/(calculations!$C$41*calculations!$C$42))</f>
        <v>2.8715372703308722E-7</v>
      </c>
      <c r="C3938" s="14">
        <f t="shared" si="64"/>
        <v>5.6037610638519194E-8</v>
      </c>
    </row>
    <row r="3939" spans="1:3">
      <c r="A3939">
        <f>calculations!$C$39/fugacity!B3939</f>
        <v>3.430229713814041E-7</v>
      </c>
      <c r="B3939">
        <f>EXP(calculations!$C$44)*EXP(-calculations!$C$43*(fugacity!A3939-1000)/(calculations!$C$41*calculations!$C$42))</f>
        <v>2.8711528130385748E-7</v>
      </c>
      <c r="C3939" s="14">
        <f t="shared" si="64"/>
        <v>5.5907690077546621E-8</v>
      </c>
    </row>
    <row r="3940" spans="1:3">
      <c r="A3940">
        <f>calculations!$C$39/fugacity!B3940</f>
        <v>3.4285441701771041E-7</v>
      </c>
      <c r="B3940">
        <f>EXP(calculations!$C$44)*EXP(-calculations!$C$43*(fugacity!A3940-1000)/(calculations!$C$41*calculations!$C$42))</f>
        <v>2.8707684072195469E-7</v>
      </c>
      <c r="C3940" s="14">
        <f t="shared" si="64"/>
        <v>5.5777576295755724E-8</v>
      </c>
    </row>
    <row r="3941" spans="1:3">
      <c r="A3941">
        <f>calculations!$C$39/fugacity!B3941</f>
        <v>3.426863810642168E-7</v>
      </c>
      <c r="B3941">
        <f>EXP(calculations!$C$44)*EXP(-calculations!$C$43*(fugacity!A3941-1000)/(calculations!$C$41*calculations!$C$42))</f>
        <v>2.8703840528668957E-7</v>
      </c>
      <c r="C3941" s="14">
        <f t="shared" si="64"/>
        <v>5.5647975777527235E-8</v>
      </c>
    </row>
    <row r="3942" spans="1:3">
      <c r="A3942">
        <f>calculations!$C$39/fugacity!B3942</f>
        <v>3.4251815724410172E-7</v>
      </c>
      <c r="B3942">
        <f>EXP(calculations!$C$44)*EXP(-calculations!$C$43*(fugacity!A3942-1000)/(calculations!$C$41*calculations!$C$42))</f>
        <v>2.8699997499737312E-7</v>
      </c>
      <c r="C3942" s="14">
        <f t="shared" si="64"/>
        <v>5.5518182246728607E-8</v>
      </c>
    </row>
    <row r="3943" spans="1:3">
      <c r="A3943">
        <f>calculations!$C$39/fugacity!B3943</f>
        <v>3.4235009850418824E-7</v>
      </c>
      <c r="B3943">
        <f>EXP(calculations!$C$44)*EXP(-calculations!$C$43*(fugacity!A3943-1000)/(calculations!$C$41*calculations!$C$42))</f>
        <v>2.8696154985331637E-7</v>
      </c>
      <c r="C3943" s="14">
        <f t="shared" si="64"/>
        <v>5.5388548650871865E-8</v>
      </c>
    </row>
    <row r="3944" spans="1:3">
      <c r="A3944">
        <f>calculations!$C$39/fugacity!B3944</f>
        <v>3.4218220460160257E-7</v>
      </c>
      <c r="B3944">
        <f>EXP(calculations!$C$44)*EXP(-calculations!$C$43*(fugacity!A3944-1000)/(calculations!$C$41*calculations!$C$42))</f>
        <v>2.8692312985383044E-7</v>
      </c>
      <c r="C3944" s="14">
        <f t="shared" si="64"/>
        <v>5.525907474777213E-8</v>
      </c>
    </row>
    <row r="3945" spans="1:3">
      <c r="A3945">
        <f>calculations!$C$39/fugacity!B3945</f>
        <v>3.4201447529394723E-7</v>
      </c>
      <c r="B3945">
        <f>EXP(calculations!$C$44)*EXP(-calculations!$C$43*(fugacity!A3945-1000)/(calculations!$C$41*calculations!$C$42))</f>
        <v>2.8688471499822651E-7</v>
      </c>
      <c r="C3945" s="14">
        <f t="shared" si="64"/>
        <v>5.5129760295720716E-8</v>
      </c>
    </row>
    <row r="3946" spans="1:3">
      <c r="A3946">
        <f>calculations!$C$39/fugacity!B3946</f>
        <v>3.4184691033929934E-7</v>
      </c>
      <c r="B3946">
        <f>EXP(calculations!$C$44)*EXP(-calculations!$C$43*(fugacity!A3946-1000)/(calculations!$C$41*calculations!$C$42))</f>
        <v>2.8684630528581596E-7</v>
      </c>
      <c r="C3946" s="14">
        <f t="shared" si="64"/>
        <v>5.5000605053483381E-8</v>
      </c>
    </row>
    <row r="3947" spans="1:3">
      <c r="A3947">
        <f>calculations!$C$39/fugacity!B3947</f>
        <v>3.4167915872326305E-7</v>
      </c>
      <c r="B3947">
        <f>EXP(calculations!$C$44)*EXP(-calculations!$C$43*(fugacity!A3947-1000)/(calculations!$C$41*calculations!$C$42))</f>
        <v>2.8680790071591009E-7</v>
      </c>
      <c r="C3947" s="14">
        <f t="shared" si="64"/>
        <v>5.4871258007352959E-8</v>
      </c>
    </row>
    <row r="3948" spans="1:3">
      <c r="A3948">
        <f>calculations!$C$39/fugacity!B3948</f>
        <v>3.4151192209404837E-7</v>
      </c>
      <c r="B3948">
        <f>EXP(calculations!$C$44)*EXP(-calculations!$C$43*(fugacity!A3948-1000)/(calculations!$C$41*calculations!$C$42))</f>
        <v>2.8676950128782053E-7</v>
      </c>
      <c r="C3948" s="14">
        <f t="shared" si="64"/>
        <v>5.4742420806227839E-8</v>
      </c>
    </row>
    <row r="3949" spans="1:3">
      <c r="A3949">
        <f>calculations!$C$39/fugacity!B3949</f>
        <v>3.4134449900825839E-7</v>
      </c>
      <c r="B3949">
        <f>EXP(calculations!$C$44)*EXP(-calculations!$C$43*(fugacity!A3949-1000)/(calculations!$C$41*calculations!$C$42))</f>
        <v>2.8673110700085875E-7</v>
      </c>
      <c r="C3949" s="14">
        <f t="shared" si="64"/>
        <v>5.4613392007399633E-8</v>
      </c>
    </row>
    <row r="3950" spans="1:3">
      <c r="A3950">
        <f>calculations!$C$39/fugacity!B3950</f>
        <v>3.4117723999729493E-7</v>
      </c>
      <c r="B3950">
        <f>EXP(calculations!$C$44)*EXP(-calculations!$C$43*(fugacity!A3950-1000)/(calculations!$C$41*calculations!$C$42))</f>
        <v>2.8669271785433653E-7</v>
      </c>
      <c r="C3950" s="14">
        <f t="shared" si="64"/>
        <v>5.4484522142958397E-8</v>
      </c>
    </row>
    <row r="3951" spans="1:3">
      <c r="A3951">
        <f>calculations!$C$39/fugacity!B3951</f>
        <v>3.4101014482008587E-7</v>
      </c>
      <c r="B3951">
        <f>EXP(calculations!$C$44)*EXP(-calculations!$C$43*(fugacity!A3951-1000)/(calculations!$C$41*calculations!$C$42))</f>
        <v>2.8665433384756556E-7</v>
      </c>
      <c r="C3951" s="14">
        <f t="shared" si="64"/>
        <v>5.4355810972520309E-8</v>
      </c>
    </row>
    <row r="3952" spans="1:3">
      <c r="A3952">
        <f>calculations!$C$39/fugacity!B3952</f>
        <v>3.4084286417808829E-7</v>
      </c>
      <c r="B3952">
        <f>EXP(calculations!$C$44)*EXP(-calculations!$C$43*(fugacity!A3952-1000)/(calculations!$C$41*calculations!$C$42))</f>
        <v>2.8661595497985766E-7</v>
      </c>
      <c r="C3952" s="14">
        <f t="shared" si="64"/>
        <v>5.4226909198230632E-8</v>
      </c>
    </row>
    <row r="3953" spans="1:3">
      <c r="A3953">
        <f>calculations!$C$39/fugacity!B3953</f>
        <v>3.4067609628854996E-7</v>
      </c>
      <c r="B3953">
        <f>EXP(calculations!$C$44)*EXP(-calculations!$C$43*(fugacity!A3953-1000)/(calculations!$C$41*calculations!$C$42))</f>
        <v>2.8657758125052485E-7</v>
      </c>
      <c r="C3953" s="14">
        <f t="shared" si="64"/>
        <v>5.409851503802511E-8</v>
      </c>
    </row>
    <row r="3954" spans="1:3">
      <c r="A3954">
        <f>calculations!$C$39/fugacity!B3954</f>
        <v>3.4050914313712811E-7</v>
      </c>
      <c r="B3954">
        <f>EXP(calculations!$C$44)*EXP(-calculations!$C$43*(fugacity!A3954-1000)/(calculations!$C$41*calculations!$C$42))</f>
        <v>2.8653921265887916E-7</v>
      </c>
      <c r="C3954" s="14">
        <f t="shared" si="64"/>
        <v>5.3969930478248947E-8</v>
      </c>
    </row>
    <row r="3955" spans="1:3">
      <c r="A3955">
        <f>calculations!$C$39/fugacity!B3955</f>
        <v>3.4034235354107178E-7</v>
      </c>
      <c r="B3955">
        <f>EXP(calculations!$C$44)*EXP(-calculations!$C$43*(fugacity!A3955-1000)/(calculations!$C$41*calculations!$C$42))</f>
        <v>2.8650084920423281E-7</v>
      </c>
      <c r="C3955" s="14">
        <f t="shared" si="64"/>
        <v>5.3841504336838971E-8</v>
      </c>
    </row>
    <row r="3956" spans="1:3">
      <c r="A3956">
        <f>calculations!$C$39/fugacity!B3956</f>
        <v>3.4017572726015858E-7</v>
      </c>
      <c r="B3956">
        <f>EXP(calculations!$C$44)*EXP(-calculations!$C$43*(fugacity!A3956-1000)/(calculations!$C$41*calculations!$C$42))</f>
        <v>2.8646249088589796E-7</v>
      </c>
      <c r="C3956" s="14">
        <f t="shared" si="64"/>
        <v>5.3713236374260616E-8</v>
      </c>
    </row>
    <row r="3957" spans="1:3">
      <c r="A3957">
        <f>calculations!$C$39/fugacity!B3957</f>
        <v>3.4000926405463618E-7</v>
      </c>
      <c r="B3957">
        <f>EXP(calculations!$C$44)*EXP(-calculations!$C$43*(fugacity!A3957-1000)/(calculations!$C$41*calculations!$C$42))</f>
        <v>2.8642413770318681E-7</v>
      </c>
      <c r="C3957" s="14">
        <f t="shared" si="64"/>
        <v>5.3585126351449369E-8</v>
      </c>
    </row>
    <row r="3958" spans="1:3">
      <c r="A3958">
        <f>calculations!$C$39/fugacity!B3958</f>
        <v>3.3984261667298506E-7</v>
      </c>
      <c r="B3958">
        <f>EXP(calculations!$C$44)*EXP(-calculations!$C$43*(fugacity!A3958-1000)/(calculations!$C$41*calculations!$C$42))</f>
        <v>2.86385789655412E-7</v>
      </c>
      <c r="C3958" s="14">
        <f t="shared" si="64"/>
        <v>5.3456827017573056E-8</v>
      </c>
    </row>
    <row r="3959" spans="1:3">
      <c r="A3959">
        <f>calculations!$C$39/fugacity!B3959</f>
        <v>3.3967647924006488E-7</v>
      </c>
      <c r="B3959">
        <f>EXP(calculations!$C$44)*EXP(-calculations!$C$43*(fugacity!A3959-1000)/(calculations!$C$41*calculations!$C$42))</f>
        <v>2.863474467418859E-7</v>
      </c>
      <c r="C3959" s="14">
        <f t="shared" si="64"/>
        <v>5.3329032498178984E-8</v>
      </c>
    </row>
    <row r="3960" spans="1:3">
      <c r="A3960">
        <f>calculations!$C$39/fugacity!B3960</f>
        <v>3.3951015783196877E-7</v>
      </c>
      <c r="B3960">
        <f>EXP(calculations!$C$44)*EXP(-calculations!$C$43*(fugacity!A3960-1000)/(calculations!$C$41*calculations!$C$42))</f>
        <v>2.8630910896192113E-7</v>
      </c>
      <c r="C3960" s="14">
        <f t="shared" si="64"/>
        <v>5.3201048870047643E-8</v>
      </c>
    </row>
    <row r="3961" spans="1:3">
      <c r="A3961">
        <f>calculations!$C$39/fugacity!B3961</f>
        <v>3.3934399922155875E-7</v>
      </c>
      <c r="B3961">
        <f>EXP(calculations!$C$44)*EXP(-calculations!$C$43*(fugacity!A3961-1000)/(calculations!$C$41*calculations!$C$42))</f>
        <v>2.8627077631483038E-7</v>
      </c>
      <c r="C3961" s="14">
        <f t="shared" si="64"/>
        <v>5.3073222906728361E-8</v>
      </c>
    </row>
    <row r="3962" spans="1:3">
      <c r="A3962">
        <f>calculations!$C$39/fugacity!B3962</f>
        <v>3.3917800316992879E-7</v>
      </c>
      <c r="B3962">
        <f>EXP(calculations!$C$44)*EXP(-calculations!$C$43*(fugacity!A3962-1000)/(calculations!$C$41*calculations!$C$42))</f>
        <v>2.8623244879992651E-7</v>
      </c>
      <c r="C3962" s="14">
        <f t="shared" si="64"/>
        <v>5.2945554370002282E-8</v>
      </c>
    </row>
    <row r="3963" spans="1:3">
      <c r="A3963">
        <f>calculations!$C$39/fugacity!B3963</f>
        <v>3.3901216943864019E-7</v>
      </c>
      <c r="B3963">
        <f>EXP(calculations!$C$44)*EXP(-calculations!$C$43*(fugacity!A3963-1000)/(calculations!$C$41*calculations!$C$42))</f>
        <v>2.8619412641652224E-7</v>
      </c>
      <c r="C3963" s="14">
        <f t="shared" si="64"/>
        <v>5.281804302211795E-8</v>
      </c>
    </row>
    <row r="3964" spans="1:3">
      <c r="A3964">
        <f>calculations!$C$39/fugacity!B3964</f>
        <v>3.3884615280947361E-7</v>
      </c>
      <c r="B3964">
        <f>EXP(calculations!$C$44)*EXP(-calculations!$C$43*(fugacity!A3964-1000)/(calculations!$C$41*calculations!$C$42))</f>
        <v>2.8615580916393063E-7</v>
      </c>
      <c r="C3964" s="14">
        <f t="shared" si="64"/>
        <v>5.2690343645542977E-8</v>
      </c>
    </row>
    <row r="3965" spans="1:3">
      <c r="A3965">
        <f>calculations!$C$39/fugacity!B3965</f>
        <v>3.3868064334234373E-7</v>
      </c>
      <c r="B3965">
        <f>EXP(calculations!$C$44)*EXP(-calculations!$C$43*(fugacity!A3965-1000)/(calculations!$C$41*calculations!$C$42))</f>
        <v>2.8611749704146475E-7</v>
      </c>
      <c r="C3965" s="14">
        <f t="shared" si="64"/>
        <v>5.2563146300878986E-8</v>
      </c>
    </row>
    <row r="3966" spans="1:3">
      <c r="A3966">
        <f>calculations!$C$39/fugacity!B3966</f>
        <v>3.3851495117635633E-7</v>
      </c>
      <c r="B3966">
        <f>EXP(calculations!$C$44)*EXP(-calculations!$C$43*(fugacity!A3966-1000)/(calculations!$C$41*calculations!$C$42))</f>
        <v>2.860791900484378E-7</v>
      </c>
      <c r="C3966" s="14">
        <f t="shared" ref="C3966:C4029" si="65">A3966-B3966</f>
        <v>5.2435761127918532E-8</v>
      </c>
    </row>
    <row r="3967" spans="1:3">
      <c r="A3967">
        <f>calculations!$C$39/fugacity!B3967</f>
        <v>3.3834942105369641E-7</v>
      </c>
      <c r="B3967">
        <f>EXP(calculations!$C$44)*EXP(-calculations!$C$43*(fugacity!A3967-1000)/(calculations!$C$41*calculations!$C$42))</f>
        <v>2.8604088818416289E-7</v>
      </c>
      <c r="C3967" s="14">
        <f t="shared" si="65"/>
        <v>5.2308532869533522E-8</v>
      </c>
    </row>
    <row r="3968" spans="1:3">
      <c r="A3968">
        <f>calculations!$C$39/fugacity!B3968</f>
        <v>3.3818405273676811E-7</v>
      </c>
      <c r="B3968">
        <f>EXP(calculations!$C$44)*EXP(-calculations!$C$43*(fugacity!A3968-1000)/(calculations!$C$41*calculations!$C$42))</f>
        <v>2.860025914479534E-7</v>
      </c>
      <c r="C3968" s="14">
        <f t="shared" si="65"/>
        <v>5.2181461288814717E-8</v>
      </c>
    </row>
    <row r="3969" spans="1:3">
      <c r="A3969">
        <f>calculations!$C$39/fugacity!B3969</f>
        <v>3.3801850269140147E-7</v>
      </c>
      <c r="B3969">
        <f>EXP(calculations!$C$44)*EXP(-calculations!$C$43*(fugacity!A3969-1000)/(calculations!$C$41*calculations!$C$42))</f>
        <v>2.859642998391228E-7</v>
      </c>
      <c r="C3969" s="14">
        <f t="shared" si="65"/>
        <v>5.2054202852278664E-8</v>
      </c>
    </row>
    <row r="3970" spans="1:3">
      <c r="A3970">
        <f>calculations!$C$39/fugacity!B3970</f>
        <v>3.3785345761016703E-7</v>
      </c>
      <c r="B3970">
        <f>EXP(calculations!$C$44)*EXP(-calculations!$C$43*(fugacity!A3970-1000)/(calculations!$C$41*calculations!$C$42))</f>
        <v>2.8592601335698459E-7</v>
      </c>
      <c r="C3970" s="14">
        <f t="shared" si="65"/>
        <v>5.1927444253182444E-8</v>
      </c>
    </row>
    <row r="3971" spans="1:3">
      <c r="A3971">
        <f>calculations!$C$39/fugacity!B3971</f>
        <v>3.3768823099765948E-7</v>
      </c>
      <c r="B3971">
        <f>EXP(calculations!$C$44)*EXP(-calculations!$C$43*(fugacity!A3971-1000)/(calculations!$C$41*calculations!$C$42))</f>
        <v>2.8588773200085233E-7</v>
      </c>
      <c r="C3971" s="14">
        <f t="shared" si="65"/>
        <v>5.1800498996807147E-8</v>
      </c>
    </row>
    <row r="3972" spans="1:3">
      <c r="A3972">
        <f>calculations!$C$39/fugacity!B3972</f>
        <v>3.3752316591369895E-7</v>
      </c>
      <c r="B3972">
        <f>EXP(calculations!$C$44)*EXP(-calculations!$C$43*(fugacity!A3972-1000)/(calculations!$C$41*calculations!$C$42))</f>
        <v>2.8584945577003984E-7</v>
      </c>
      <c r="C3972" s="14">
        <f t="shared" si="65"/>
        <v>5.1673710143659114E-8</v>
      </c>
    </row>
    <row r="3973" spans="1:3">
      <c r="A3973">
        <f>calculations!$C$39/fugacity!B3973</f>
        <v>3.3735826212153149E-7</v>
      </c>
      <c r="B3973">
        <f>EXP(calculations!$C$44)*EXP(-calculations!$C$43*(fugacity!A3973-1000)/(calculations!$C$41*calculations!$C$42))</f>
        <v>2.8581118466386075E-7</v>
      </c>
      <c r="C3973" s="14">
        <f t="shared" si="65"/>
        <v>5.1547077457670741E-8</v>
      </c>
    </row>
    <row r="3974" spans="1:3">
      <c r="A3974">
        <f>calculations!$C$39/fugacity!B3974</f>
        <v>3.3719351938486533E-7</v>
      </c>
      <c r="B3974">
        <f>EXP(calculations!$C$44)*EXP(-calculations!$C$43*(fugacity!A3974-1000)/(calculations!$C$41*calculations!$C$42))</f>
        <v>2.8577291868162906E-7</v>
      </c>
      <c r="C3974" s="14">
        <f t="shared" si="65"/>
        <v>5.1420600703236266E-8</v>
      </c>
    </row>
    <row r="3975" spans="1:3">
      <c r="A3975">
        <f>calculations!$C$39/fugacity!B3975</f>
        <v>3.3702893746787009E-7</v>
      </c>
      <c r="B3975">
        <f>EXP(calculations!$C$44)*EXP(-calculations!$C$43*(fugacity!A3975-1000)/(calculations!$C$41*calculations!$C$42))</f>
        <v>2.8573465782265874E-7</v>
      </c>
      <c r="C3975" s="14">
        <f t="shared" si="65"/>
        <v>5.1294279645211349E-8</v>
      </c>
    </row>
    <row r="3976" spans="1:3">
      <c r="A3976">
        <f>calculations!$C$39/fugacity!B3976</f>
        <v>3.3686417517884245E-7</v>
      </c>
      <c r="B3976">
        <f>EXP(calculations!$C$44)*EXP(-calculations!$C$43*(fugacity!A3976-1000)/(calculations!$C$41*calculations!$C$42))</f>
        <v>2.856964020862639E-7</v>
      </c>
      <c r="C3976" s="14">
        <f t="shared" si="65"/>
        <v>5.1167773092578553E-8</v>
      </c>
    </row>
    <row r="3977" spans="1:3">
      <c r="A3977">
        <f>calculations!$C$39/fugacity!B3977</f>
        <v>3.3669991452796887E-7</v>
      </c>
      <c r="B3977">
        <f>EXP(calculations!$C$44)*EXP(-calculations!$C$43*(fugacity!A3977-1000)/(calculations!$C$41*calculations!$C$42))</f>
        <v>2.8565815147175854E-7</v>
      </c>
      <c r="C3977" s="14">
        <f t="shared" si="65"/>
        <v>5.1041763056210326E-8</v>
      </c>
    </row>
    <row r="3978" spans="1:3">
      <c r="A3978">
        <f>calculations!$C$39/fugacity!B3978</f>
        <v>3.3653547370027746E-7</v>
      </c>
      <c r="B3978">
        <f>EXP(calculations!$C$44)*EXP(-calculations!$C$43*(fugacity!A3978-1000)/(calculations!$C$41*calculations!$C$42))</f>
        <v>2.8561990597845706E-7</v>
      </c>
      <c r="C3978" s="14">
        <f t="shared" si="65"/>
        <v>5.0915567721820403E-8</v>
      </c>
    </row>
    <row r="3979" spans="1:3">
      <c r="A3979">
        <f>calculations!$C$39/fugacity!B3979</f>
        <v>3.3637119341664706E-7</v>
      </c>
      <c r="B3979">
        <f>EXP(calculations!$C$44)*EXP(-calculations!$C$43*(fugacity!A3979-1000)/(calculations!$C$41*calculations!$C$42))</f>
        <v>2.8558166560567377E-7</v>
      </c>
      <c r="C3979" s="14">
        <f t="shared" si="65"/>
        <v>5.0789527810973297E-8</v>
      </c>
    </row>
    <row r="3980" spans="1:3">
      <c r="A3980">
        <f>calculations!$C$39/fugacity!B3980</f>
        <v>3.3620673381530751E-7</v>
      </c>
      <c r="B3980">
        <f>EXP(calculations!$C$44)*EXP(-calculations!$C$43*(fugacity!A3980-1000)/(calculations!$C$41*calculations!$C$42))</f>
        <v>2.8554343035272305E-7</v>
      </c>
      <c r="C3980" s="14">
        <f t="shared" si="65"/>
        <v>5.0663303462584461E-8</v>
      </c>
    </row>
    <row r="3981" spans="1:3">
      <c r="A3981">
        <f>calculations!$C$39/fugacity!B3981</f>
        <v>3.3604277424644761E-7</v>
      </c>
      <c r="B3981">
        <f>EXP(calculations!$C$44)*EXP(-calculations!$C$43*(fugacity!A3981-1000)/(calculations!$C$41*calculations!$C$42))</f>
        <v>2.8550520021891956E-7</v>
      </c>
      <c r="C3981" s="14">
        <f t="shared" si="65"/>
        <v>5.0537574027528057E-8</v>
      </c>
    </row>
    <row r="3982" spans="1:3">
      <c r="A3982">
        <f>calculations!$C$39/fugacity!B3982</f>
        <v>3.3587863555332759E-7</v>
      </c>
      <c r="B3982">
        <f>EXP(calculations!$C$44)*EXP(-calculations!$C$43*(fugacity!A3982-1000)/(calculations!$C$41*calculations!$C$42))</f>
        <v>2.8546697520357776E-7</v>
      </c>
      <c r="C3982" s="14">
        <f t="shared" si="65"/>
        <v>5.0411660349749829E-8</v>
      </c>
    </row>
    <row r="3983" spans="1:3">
      <c r="A3983">
        <f>calculations!$C$39/fugacity!B3983</f>
        <v>3.3571499576098514E-7</v>
      </c>
      <c r="B3983">
        <f>EXP(calculations!$C$44)*EXP(-calculations!$C$43*(fugacity!A3983-1000)/(calculations!$C$41*calculations!$C$42))</f>
        <v>2.8542875530601243E-7</v>
      </c>
      <c r="C3983" s="14">
        <f t="shared" si="65"/>
        <v>5.0286240454972711E-8</v>
      </c>
    </row>
    <row r="3984" spans="1:3">
      <c r="A3984">
        <f>calculations!$C$39/fugacity!B3984</f>
        <v>3.3555117703772308E-7</v>
      </c>
      <c r="B3984">
        <f>EXP(calculations!$C$44)*EXP(-calculations!$C$43*(fugacity!A3984-1000)/(calculations!$C$41*calculations!$C$42))</f>
        <v>2.8539054052553841E-7</v>
      </c>
      <c r="C3984" s="14">
        <f t="shared" si="65"/>
        <v>5.0160636512184675E-8</v>
      </c>
    </row>
    <row r="3985" spans="1:3">
      <c r="A3985">
        <f>calculations!$C$39/fugacity!B3985</f>
        <v>3.3538718014059675E-7</v>
      </c>
      <c r="B3985">
        <f>EXP(calculations!$C$44)*EXP(-calculations!$C$43*(fugacity!A3985-1000)/(calculations!$C$41*calculations!$C$42))</f>
        <v>2.8535233086147055E-7</v>
      </c>
      <c r="C3985" s="14">
        <f t="shared" si="65"/>
        <v>5.0034849279126201E-8</v>
      </c>
    </row>
    <row r="3986" spans="1:3">
      <c r="A3986">
        <f>calculations!$C$39/fugacity!B3986</f>
        <v>3.3522368111136521E-7</v>
      </c>
      <c r="B3986">
        <f>EXP(calculations!$C$44)*EXP(-calculations!$C$43*(fugacity!A3986-1000)/(calculations!$C$41*calculations!$C$42))</f>
        <v>2.8531412631312388E-7</v>
      </c>
      <c r="C3986" s="14">
        <f t="shared" si="65"/>
        <v>4.9909554798241333E-8</v>
      </c>
    </row>
    <row r="3987" spans="1:3">
      <c r="A3987">
        <f>calculations!$C$39/fugacity!B3987</f>
        <v>3.350603414138485E-7</v>
      </c>
      <c r="B3987">
        <f>EXP(calculations!$C$44)*EXP(-calculations!$C$43*(fugacity!A3987-1000)/(calculations!$C$41*calculations!$C$42))</f>
        <v>2.8527592687981346E-7</v>
      </c>
      <c r="C3987" s="14">
        <f t="shared" si="65"/>
        <v>4.978441453403504E-8</v>
      </c>
    </row>
    <row r="3988" spans="1:3">
      <c r="A3988">
        <f>calculations!$C$39/fugacity!B3988</f>
        <v>3.3489682382979438E-7</v>
      </c>
      <c r="B3988">
        <f>EXP(calculations!$C$44)*EXP(-calculations!$C$43*(fugacity!A3988-1000)/(calculations!$C$41*calculations!$C$42))</f>
        <v>2.8523773256085441E-7</v>
      </c>
      <c r="C3988" s="14">
        <f t="shared" si="65"/>
        <v>4.9659091268939969E-8</v>
      </c>
    </row>
    <row r="3989" spans="1:3">
      <c r="A3989">
        <f>calculations!$C$39/fugacity!B3989</f>
        <v>3.3473346576899369E-7</v>
      </c>
      <c r="B3989">
        <f>EXP(calculations!$C$44)*EXP(-calculations!$C$43*(fugacity!A3989-1000)/(calculations!$C$41*calculations!$C$42))</f>
        <v>2.8519954335556206E-7</v>
      </c>
      <c r="C3989" s="14">
        <f t="shared" si="65"/>
        <v>4.9533922413431627E-8</v>
      </c>
    </row>
    <row r="3990" spans="1:3">
      <c r="A3990">
        <f>calculations!$C$39/fugacity!B3990</f>
        <v>3.3457026699812035E-7</v>
      </c>
      <c r="B3990">
        <f>EXP(calculations!$C$44)*EXP(-calculations!$C$43*(fugacity!A3990-1000)/(calculations!$C$41*calculations!$C$42))</f>
        <v>2.8516135926325175E-7</v>
      </c>
      <c r="C3990" s="14">
        <f t="shared" si="65"/>
        <v>4.9408907734868602E-8</v>
      </c>
    </row>
    <row r="3991" spans="1:3">
      <c r="A3991">
        <f>calculations!$C$39/fugacity!B3991</f>
        <v>3.3440722728430331E-7</v>
      </c>
      <c r="B3991">
        <f>EXP(calculations!$C$44)*EXP(-calculations!$C$43*(fugacity!A3991-1000)/(calculations!$C$41*calculations!$C$42))</f>
        <v>2.8512318028323892E-7</v>
      </c>
      <c r="C3991" s="14">
        <f t="shared" si="65"/>
        <v>4.9284047001064394E-8</v>
      </c>
    </row>
    <row r="3992" spans="1:3">
      <c r="A3992">
        <f>calculations!$C$39/fugacity!B3992</f>
        <v>3.342443463951252E-7</v>
      </c>
      <c r="B3992">
        <f>EXP(calculations!$C$44)*EXP(-calculations!$C$43*(fugacity!A3992-1000)/(calculations!$C$41*calculations!$C$42))</f>
        <v>2.8508500641483911E-7</v>
      </c>
      <c r="C3992" s="14">
        <f t="shared" si="65"/>
        <v>4.9159339980286089E-8</v>
      </c>
    </row>
    <row r="3993" spans="1:3">
      <c r="A3993">
        <f>calculations!$C$39/fugacity!B3993</f>
        <v>3.3408128875240645E-7</v>
      </c>
      <c r="B3993">
        <f>EXP(calculations!$C$44)*EXP(-calculations!$C$43*(fugacity!A3993-1000)/(calculations!$C$41*calculations!$C$42))</f>
        <v>2.8504683765736791E-7</v>
      </c>
      <c r="C3993" s="14">
        <f t="shared" si="65"/>
        <v>4.9034451095038535E-8</v>
      </c>
    </row>
    <row r="3994" spans="1:3">
      <c r="A3994">
        <f>calculations!$C$39/fugacity!B3994</f>
        <v>3.3391839012407878E-7</v>
      </c>
      <c r="B3994">
        <f>EXP(calculations!$C$44)*EXP(-calculations!$C$43*(fugacity!A3994-1000)/(calculations!$C$41*calculations!$C$42))</f>
        <v>2.8500867401014104E-7</v>
      </c>
      <c r="C3994" s="14">
        <f t="shared" si="65"/>
        <v>4.8909716113937745E-8</v>
      </c>
    </row>
    <row r="3995" spans="1:3">
      <c r="A3995">
        <f>calculations!$C$39/fugacity!B3995</f>
        <v>3.3375598497043838E-7</v>
      </c>
      <c r="B3995">
        <f>EXP(calculations!$C$44)*EXP(-calculations!$C$43*(fugacity!A3995-1000)/(calculations!$C$41*calculations!$C$42))</f>
        <v>2.8497051547247445E-7</v>
      </c>
      <c r="C3995" s="14">
        <f t="shared" si="65"/>
        <v>4.8785469497963924E-8</v>
      </c>
    </row>
    <row r="3996" spans="1:3">
      <c r="A3996">
        <f>calculations!$C$39/fugacity!B3996</f>
        <v>3.3359340334786814E-7</v>
      </c>
      <c r="B3996">
        <f>EXP(calculations!$C$44)*EXP(-calculations!$C$43*(fugacity!A3996-1000)/(calculations!$C$41*calculations!$C$42))</f>
        <v>2.8493236204368386E-7</v>
      </c>
      <c r="C3996" s="14">
        <f t="shared" si="65"/>
        <v>4.866104130418428E-8</v>
      </c>
    </row>
    <row r="3997" spans="1:3">
      <c r="A3997">
        <f>calculations!$C$39/fugacity!B3997</f>
        <v>3.3343064600276827E-7</v>
      </c>
      <c r="B3997">
        <f>EXP(calculations!$C$44)*EXP(-calculations!$C$43*(fugacity!A3997-1000)/(calculations!$C$41*calculations!$C$42))</f>
        <v>2.8489421372308539E-7</v>
      </c>
      <c r="C3997" s="14">
        <f t="shared" si="65"/>
        <v>4.8536432279682878E-8</v>
      </c>
    </row>
    <row r="3998" spans="1:3">
      <c r="A3998">
        <f>calculations!$C$39/fugacity!B3998</f>
        <v>3.332683811115918E-7</v>
      </c>
      <c r="B3998">
        <f>EXP(calculations!$C$44)*EXP(-calculations!$C$43*(fugacity!A3998-1000)/(calculations!$C$41*calculations!$C$42))</f>
        <v>2.8485607050999505E-7</v>
      </c>
      <c r="C3998" s="14">
        <f t="shared" si="65"/>
        <v>4.8412310601596743E-8</v>
      </c>
    </row>
    <row r="3999" spans="1:3">
      <c r="A3999">
        <f>calculations!$C$39/fugacity!B3999</f>
        <v>3.3310594068586692E-7</v>
      </c>
      <c r="B3999">
        <f>EXP(calculations!$C$44)*EXP(-calculations!$C$43*(fugacity!A3999-1000)/(calculations!$C$41*calculations!$C$42))</f>
        <v>2.8481793240372904E-7</v>
      </c>
      <c r="C3999" s="14">
        <f t="shared" si="65"/>
        <v>4.8288008282137878E-8</v>
      </c>
    </row>
    <row r="4000" spans="1:3">
      <c r="A4000">
        <f>calculations!$C$39/fugacity!B4000</f>
        <v>3.3294399160143049E-7</v>
      </c>
      <c r="B4000">
        <f>EXP(calculations!$C$44)*EXP(-calculations!$C$43*(fugacity!A4000-1000)/(calculations!$C$41*calculations!$C$42))</f>
        <v>2.8477979940360368E-7</v>
      </c>
      <c r="C4000" s="14">
        <f t="shared" si="65"/>
        <v>4.816419219782681E-8</v>
      </c>
    </row>
    <row r="4001" spans="1:3">
      <c r="A4001">
        <f>calculations!$C$39/fugacity!B4001</f>
        <v>3.3278186717032789E-7</v>
      </c>
      <c r="B4001">
        <f>EXP(calculations!$C$44)*EXP(-calculations!$C$43*(fugacity!A4001-1000)/(calculations!$C$41*calculations!$C$42))</f>
        <v>2.8474167150893521E-7</v>
      </c>
      <c r="C4001" s="14">
        <f t="shared" si="65"/>
        <v>4.8040195661392672E-8</v>
      </c>
    </row>
    <row r="4002" spans="1:3">
      <c r="A4002">
        <f>calculations!$C$39/fugacity!B4002</f>
        <v>3.3261125789752995E-7</v>
      </c>
      <c r="B4002">
        <f>EXP(calculations!$C$44)*EXP(-calculations!$C$43*(fugacity!A4002-1000)/(calculations!$C$41*calculations!$C$42))</f>
        <v>2.8470354871904024E-7</v>
      </c>
      <c r="C4002" s="14">
        <f t="shared" si="65"/>
        <v>4.7907709178489705E-8</v>
      </c>
    </row>
    <row r="4003" spans="1:3">
      <c r="A4003">
        <f>calculations!$C$39/fugacity!B4003</f>
        <v>3.3244115553059413E-7</v>
      </c>
      <c r="B4003">
        <f>EXP(calculations!$C$44)*EXP(-calculations!$C$43*(fugacity!A4003-1000)/(calculations!$C$41*calculations!$C$42))</f>
        <v>2.8466543103323521E-7</v>
      </c>
      <c r="C4003" s="14">
        <f t="shared" si="65"/>
        <v>4.7775724497358922E-8</v>
      </c>
    </row>
    <row r="4004" spans="1:3">
      <c r="A4004">
        <f>calculations!$C$39/fugacity!B4004</f>
        <v>3.3227089533894454E-7</v>
      </c>
      <c r="B4004">
        <f>EXP(calculations!$C$44)*EXP(-calculations!$C$43*(fugacity!A4004-1000)/(calculations!$C$41*calculations!$C$42))</f>
        <v>2.8462731845083682E-7</v>
      </c>
      <c r="C4004" s="14">
        <f t="shared" si="65"/>
        <v>4.7643576888107716E-8</v>
      </c>
    </row>
    <row r="4005" spans="1:3">
      <c r="A4005">
        <f>calculations!$C$39/fugacity!B4005</f>
        <v>3.3210114083804346E-7</v>
      </c>
      <c r="B4005">
        <f>EXP(calculations!$C$44)*EXP(-calculations!$C$43*(fugacity!A4005-1000)/(calculations!$C$41*calculations!$C$42))</f>
        <v>2.8458921097116174E-7</v>
      </c>
      <c r="C4005" s="14">
        <f t="shared" si="65"/>
        <v>4.7511929866881724E-8</v>
      </c>
    </row>
    <row r="4006" spans="1:3">
      <c r="A4006">
        <f>calculations!$C$39/fugacity!B4006</f>
        <v>3.319312286572624E-7</v>
      </c>
      <c r="B4006">
        <f>EXP(calculations!$C$44)*EXP(-calculations!$C$43*(fugacity!A4006-1000)/(calculations!$C$41*calculations!$C$42))</f>
        <v>2.8455110859352677E-7</v>
      </c>
      <c r="C4006" s="14">
        <f t="shared" si="65"/>
        <v>4.7380120063735633E-8</v>
      </c>
    </row>
    <row r="4007" spans="1:3">
      <c r="A4007">
        <f>calculations!$C$39/fugacity!B4007</f>
        <v>3.3176149025116867E-7</v>
      </c>
      <c r="B4007">
        <f>EXP(calculations!$C$44)*EXP(-calculations!$C$43*(fugacity!A4007-1000)/(calculations!$C$41*calculations!$C$42))</f>
        <v>2.8451301131724895E-7</v>
      </c>
      <c r="C4007" s="14">
        <f t="shared" si="65"/>
        <v>4.7248478933919722E-8</v>
      </c>
    </row>
    <row r="4008" spans="1:3">
      <c r="A4008">
        <f>calculations!$C$39/fugacity!B4008</f>
        <v>3.3159159498671544E-7</v>
      </c>
      <c r="B4008">
        <f>EXP(calculations!$C$44)*EXP(-calculations!$C$43*(fugacity!A4008-1000)/(calculations!$C$41*calculations!$C$42))</f>
        <v>2.8447491914164515E-7</v>
      </c>
      <c r="C4008" s="14">
        <f t="shared" si="65"/>
        <v>4.7116675845070289E-8</v>
      </c>
    </row>
    <row r="4009" spans="1:3">
      <c r="A4009">
        <f>calculations!$C$39/fugacity!B4009</f>
        <v>3.3142220366863223E-7</v>
      </c>
      <c r="B4009">
        <f>EXP(calculations!$C$44)*EXP(-calculations!$C$43*(fugacity!A4009-1000)/(calculations!$C$41*calculations!$C$42))</f>
        <v>2.8443683206603249E-7</v>
      </c>
      <c r="C4009" s="14">
        <f t="shared" si="65"/>
        <v>4.6985371602599742E-8</v>
      </c>
    </row>
    <row r="4010" spans="1:3">
      <c r="A4010">
        <f>calculations!$C$39/fugacity!B4010</f>
        <v>3.3125265563543173E-7</v>
      </c>
      <c r="B4010">
        <f>EXP(calculations!$C$44)*EXP(-calculations!$C$43*(fugacity!A4010-1000)/(calculations!$C$41*calculations!$C$42))</f>
        <v>2.8439875008972816E-7</v>
      </c>
      <c r="C4010" s="14">
        <f t="shared" si="65"/>
        <v>4.6853905545703574E-8</v>
      </c>
    </row>
    <row r="4011" spans="1:3">
      <c r="A4011">
        <f>calculations!$C$39/fugacity!B4011</f>
        <v>3.3108328098733767E-7</v>
      </c>
      <c r="B4011">
        <f>EXP(calculations!$C$44)*EXP(-calculations!$C$43*(fugacity!A4011-1000)/(calculations!$C$41*calculations!$C$42))</f>
        <v>2.8436067321204956E-7</v>
      </c>
      <c r="C4011" s="14">
        <f t="shared" si="65"/>
        <v>4.672260777528811E-8</v>
      </c>
    </row>
    <row r="4012" spans="1:3">
      <c r="A4012">
        <f>calculations!$C$39/fugacity!B4012</f>
        <v>3.3091407945852224E-7</v>
      </c>
      <c r="B4012">
        <f>EXP(calculations!$C$44)*EXP(-calculations!$C$43*(fugacity!A4012-1000)/(calculations!$C$41*calculations!$C$42))</f>
        <v>2.8432260143231382E-7</v>
      </c>
      <c r="C4012" s="14">
        <f t="shared" si="65"/>
        <v>4.6591478026208427E-8</v>
      </c>
    </row>
    <row r="4013" spans="1:3">
      <c r="A4013">
        <f>calculations!$C$39/fugacity!B4013</f>
        <v>3.307450507837011E-7</v>
      </c>
      <c r="B4013">
        <f>EXP(calculations!$C$44)*EXP(-calculations!$C$43*(fugacity!A4013-1000)/(calculations!$C$41*calculations!$C$42))</f>
        <v>2.842845347498386E-7</v>
      </c>
      <c r="C4013" s="14">
        <f t="shared" si="65"/>
        <v>4.6460516033862497E-8</v>
      </c>
    </row>
    <row r="4014" spans="1:3">
      <c r="A4014">
        <f>calculations!$C$39/fugacity!B4014</f>
        <v>3.3057619469813143E-7</v>
      </c>
      <c r="B4014">
        <f>EXP(calculations!$C$44)*EXP(-calculations!$C$43*(fugacity!A4014-1000)/(calculations!$C$41*calculations!$C$42))</f>
        <v>2.8424647316394131E-7</v>
      </c>
      <c r="C4014" s="14">
        <f t="shared" si="65"/>
        <v>4.6329721534190128E-8</v>
      </c>
    </row>
    <row r="4015" spans="1:3">
      <c r="A4015">
        <f>calculations!$C$39/fugacity!B4015</f>
        <v>3.3040718292687448E-7</v>
      </c>
      <c r="B4015">
        <f>EXP(calculations!$C$44)*EXP(-calculations!$C$43*(fugacity!A4015-1000)/(calculations!$C$41*calculations!$C$42))</f>
        <v>2.842084166739397E-7</v>
      </c>
      <c r="C4015" s="14">
        <f t="shared" si="65"/>
        <v>4.6198766252934785E-8</v>
      </c>
    </row>
    <row r="4016" spans="1:3">
      <c r="A4016">
        <f>calculations!$C$39/fugacity!B4016</f>
        <v>3.3023867156223296E-7</v>
      </c>
      <c r="B4016">
        <f>EXP(calculations!$C$44)*EXP(-calculations!$C$43*(fugacity!A4016-1000)/(calculations!$C$41*calculations!$C$42))</f>
        <v>2.841703652791515E-7</v>
      </c>
      <c r="C4016" s="14">
        <f t="shared" si="65"/>
        <v>4.6068306283081466E-8</v>
      </c>
    </row>
    <row r="4017" spans="1:3">
      <c r="A4017">
        <f>calculations!$C$39/fugacity!B4017</f>
        <v>3.300700046537277E-7</v>
      </c>
      <c r="B4017">
        <f>EXP(calculations!$C$44)*EXP(-calculations!$C$43*(fugacity!A4017-1000)/(calculations!$C$41*calculations!$C$42))</f>
        <v>2.8413231897889441E-7</v>
      </c>
      <c r="C4017" s="14">
        <f t="shared" si="65"/>
        <v>4.5937685674833286E-8</v>
      </c>
    </row>
    <row r="4018" spans="1:3">
      <c r="A4018">
        <f>calculations!$C$39/fugacity!B4018</f>
        <v>3.2990150994797167E-7</v>
      </c>
      <c r="B4018">
        <f>EXP(calculations!$C$44)*EXP(-calculations!$C$43*(fugacity!A4018-1000)/(calculations!$C$41*calculations!$C$42))</f>
        <v>2.8409427777248653E-7</v>
      </c>
      <c r="C4018" s="14">
        <f t="shared" si="65"/>
        <v>4.5807232175485138E-8</v>
      </c>
    </row>
    <row r="4019" spans="1:3">
      <c r="A4019">
        <f>calculations!$C$39/fugacity!B4019</f>
        <v>3.2973318718138035E-7</v>
      </c>
      <c r="B4019">
        <f>EXP(calculations!$C$44)*EXP(-calculations!$C$43*(fugacity!A4019-1000)/(calculations!$C$41*calculations!$C$42))</f>
        <v>2.8405624165924568E-7</v>
      </c>
      <c r="C4019" s="14">
        <f t="shared" si="65"/>
        <v>4.5676945522134672E-8</v>
      </c>
    </row>
    <row r="4020" spans="1:3">
      <c r="A4020">
        <f>calculations!$C$39/fugacity!B4020</f>
        <v>3.2956470975076414E-7</v>
      </c>
      <c r="B4020">
        <f>EXP(calculations!$C$44)*EXP(-calculations!$C$43*(fugacity!A4020-1000)/(calculations!$C$41*calculations!$C$42))</f>
        <v>2.8401821063849014E-7</v>
      </c>
      <c r="C4020" s="14">
        <f t="shared" si="65"/>
        <v>4.5546499112273992E-8</v>
      </c>
    </row>
    <row r="4021" spans="1:3">
      <c r="A4021">
        <f>calculations!$C$39/fugacity!B4021</f>
        <v>3.293964043995744E-7</v>
      </c>
      <c r="B4021">
        <f>EXP(calculations!$C$44)*EXP(-calculations!$C$43*(fugacity!A4021-1000)/(calculations!$C$41*calculations!$C$42))</f>
        <v>2.8398018470953796E-7</v>
      </c>
      <c r="C4021" s="14">
        <f t="shared" si="65"/>
        <v>4.5416219690036438E-8</v>
      </c>
    </row>
    <row r="4022" spans="1:3">
      <c r="A4022">
        <f>calculations!$C$39/fugacity!B4022</f>
        <v>3.2922859653849657E-7</v>
      </c>
      <c r="B4022">
        <f>EXP(calculations!$C$44)*EXP(-calculations!$C$43*(fugacity!A4022-1000)/(calculations!$C$41*calculations!$C$42))</f>
        <v>2.8394216387170749E-7</v>
      </c>
      <c r="C4022" s="14">
        <f t="shared" si="65"/>
        <v>4.5286432666789079E-8</v>
      </c>
    </row>
    <row r="4023" spans="1:3">
      <c r="A4023">
        <f>calculations!$C$39/fugacity!B4023</f>
        <v>3.2906063422397534E-7</v>
      </c>
      <c r="B4023">
        <f>EXP(calculations!$C$44)*EXP(-calculations!$C$43*(fugacity!A4023-1000)/(calculations!$C$41*calculations!$C$42))</f>
        <v>2.8390414812431707E-7</v>
      </c>
      <c r="C4023" s="14">
        <f t="shared" si="65"/>
        <v>4.515648609965827E-8</v>
      </c>
    </row>
    <row r="4024" spans="1:3">
      <c r="A4024">
        <f>calculations!$C$39/fugacity!B4024</f>
        <v>3.2889284320049129E-7</v>
      </c>
      <c r="B4024">
        <f>EXP(calculations!$C$44)*EXP(-calculations!$C$43*(fugacity!A4024-1000)/(calculations!$C$41*calculations!$C$42))</f>
        <v>2.8386613746668517E-7</v>
      </c>
      <c r="C4024" s="14">
        <f t="shared" si="65"/>
        <v>4.5026705733806121E-8</v>
      </c>
    </row>
    <row r="4025" spans="1:3">
      <c r="A4025">
        <f>calculations!$C$39/fugacity!B4025</f>
        <v>3.2872489852707671E-7</v>
      </c>
      <c r="B4025">
        <f>EXP(calculations!$C$44)*EXP(-calculations!$C$43*(fugacity!A4025-1000)/(calculations!$C$41*calculations!$C$42))</f>
        <v>2.8382813189813033E-7</v>
      </c>
      <c r="C4025" s="14">
        <f t="shared" si="65"/>
        <v>4.4896766628946375E-8</v>
      </c>
    </row>
    <row r="4026" spans="1:3">
      <c r="A4026">
        <f>calculations!$C$39/fugacity!B4026</f>
        <v>3.2855744963120735E-7</v>
      </c>
      <c r="B4026">
        <f>EXP(calculations!$C$44)*EXP(-calculations!$C$43*(fugacity!A4026-1000)/(calculations!$C$41*calculations!$C$42))</f>
        <v>2.8379013141797124E-7</v>
      </c>
      <c r="C4026" s="14">
        <f t="shared" si="65"/>
        <v>4.4767318213236106E-8</v>
      </c>
    </row>
    <row r="4027" spans="1:3">
      <c r="A4027">
        <f>calculations!$C$39/fugacity!B4027</f>
        <v>3.2838984722423018E-7</v>
      </c>
      <c r="B4027">
        <f>EXP(calculations!$C$44)*EXP(-calculations!$C$43*(fugacity!A4027-1000)/(calculations!$C$41*calculations!$C$42))</f>
        <v>2.8375213602552666E-7</v>
      </c>
      <c r="C4027" s="14">
        <f t="shared" si="65"/>
        <v>4.4637711198703516E-8</v>
      </c>
    </row>
    <row r="4028" spans="1:3">
      <c r="A4028">
        <f>calculations!$C$39/fugacity!B4028</f>
        <v>3.2822241572340482E-7</v>
      </c>
      <c r="B4028">
        <f>EXP(calculations!$C$44)*EXP(-calculations!$C$43*(fugacity!A4028-1000)/(calculations!$C$41*calculations!$C$42))</f>
        <v>2.8371414572011532E-7</v>
      </c>
      <c r="C4028" s="14">
        <f t="shared" si="65"/>
        <v>4.4508270003289496E-8</v>
      </c>
    </row>
    <row r="4029" spans="1:3">
      <c r="A4029">
        <f>calculations!$C$39/fugacity!B4029</f>
        <v>3.2805515486745193E-7</v>
      </c>
      <c r="B4029">
        <f>EXP(calculations!$C$44)*EXP(-calculations!$C$43*(fugacity!A4029-1000)/(calculations!$C$41*calculations!$C$42))</f>
        <v>2.836761605010562E-7</v>
      </c>
      <c r="C4029" s="14">
        <f t="shared" si="65"/>
        <v>4.4378994366395729E-8</v>
      </c>
    </row>
    <row r="4030" spans="1:3">
      <c r="A4030">
        <f>calculations!$C$39/fugacity!B4030</f>
        <v>3.2788806439562466E-7</v>
      </c>
      <c r="B4030">
        <f>EXP(calculations!$C$44)*EXP(-calculations!$C$43*(fugacity!A4030-1000)/(calculations!$C$41*calculations!$C$42))</f>
        <v>2.8363818036766834E-7</v>
      </c>
      <c r="C4030" s="14">
        <f t="shared" ref="C4030:C4093" si="66">A4030-B4030</f>
        <v>4.4249884027956314E-8</v>
      </c>
    </row>
    <row r="4031" spans="1:3">
      <c r="A4031">
        <f>calculations!$C$39/fugacity!B4031</f>
        <v>3.2772114404770674E-7</v>
      </c>
      <c r="B4031">
        <f>EXP(calculations!$C$44)*EXP(-calculations!$C$43*(fugacity!A4031-1000)/(calculations!$C$41*calculations!$C$42))</f>
        <v>2.8360020531927078E-7</v>
      </c>
      <c r="C4031" s="14">
        <f t="shared" si="66"/>
        <v>4.4120938728435962E-8</v>
      </c>
    </row>
    <row r="4032" spans="1:3">
      <c r="A4032">
        <f>calculations!$C$39/fugacity!B4032</f>
        <v>3.2755407119365602E-7</v>
      </c>
      <c r="B4032">
        <f>EXP(calculations!$C$44)*EXP(-calculations!$C$43*(fugacity!A4032-1000)/(calculations!$C$41*calculations!$C$42))</f>
        <v>2.8356223535518277E-7</v>
      </c>
      <c r="C4032" s="14">
        <f t="shared" si="66"/>
        <v>4.3991835838473254E-8</v>
      </c>
    </row>
    <row r="4033" spans="1:3">
      <c r="A4033">
        <f>calculations!$C$39/fugacity!B4033</f>
        <v>3.2738716860091457E-7</v>
      </c>
      <c r="B4033">
        <f>EXP(calculations!$C$44)*EXP(-calculations!$C$43*(fugacity!A4033-1000)/(calculations!$C$41*calculations!$C$42))</f>
        <v>2.835242704747235E-7</v>
      </c>
      <c r="C4033" s="14">
        <f t="shared" si="66"/>
        <v>4.3862898126191075E-8</v>
      </c>
    </row>
    <row r="4034" spans="1:3">
      <c r="A4034">
        <f>calculations!$C$39/fugacity!B4034</f>
        <v>3.2722043600934916E-7</v>
      </c>
      <c r="B4034">
        <f>EXP(calculations!$C$44)*EXP(-calculations!$C$43*(fugacity!A4034-1000)/(calculations!$C$41*calculations!$C$42))</f>
        <v>2.8348631067721244E-7</v>
      </c>
      <c r="C4034" s="14">
        <f t="shared" si="66"/>
        <v>4.3734125332136723E-8</v>
      </c>
    </row>
    <row r="4035" spans="1:3">
      <c r="A4035">
        <f>calculations!$C$39/fugacity!B4035</f>
        <v>3.2705387315935594E-7</v>
      </c>
      <c r="B4035">
        <f>EXP(calculations!$C$44)*EXP(-calculations!$C$43*(fugacity!A4035-1000)/(calculations!$C$41*calculations!$C$42))</f>
        <v>2.8344835596196899E-7</v>
      </c>
      <c r="C4035" s="14">
        <f t="shared" si="66"/>
        <v>4.3605517197386942E-8</v>
      </c>
    </row>
    <row r="4036" spans="1:3">
      <c r="A4036">
        <f>calculations!$C$39/fugacity!B4036</f>
        <v>3.2688747979185955E-7</v>
      </c>
      <c r="B4036">
        <f>EXP(calculations!$C$44)*EXP(-calculations!$C$43*(fugacity!A4036-1000)/(calculations!$C$41*calculations!$C$42))</f>
        <v>2.8341040632831284E-7</v>
      </c>
      <c r="C4036" s="14">
        <f t="shared" si="66"/>
        <v>4.3477073463546708E-8</v>
      </c>
    </row>
    <row r="4037" spans="1:3">
      <c r="A4037">
        <f>calculations!$C$39/fugacity!B4037</f>
        <v>3.2672093491577386E-7</v>
      </c>
      <c r="B4037">
        <f>EXP(calculations!$C$44)*EXP(-calculations!$C$43*(fugacity!A4037-1000)/(calculations!$C$41*calculations!$C$42))</f>
        <v>2.8337246177556349E-7</v>
      </c>
      <c r="C4037" s="14">
        <f t="shared" si="66"/>
        <v>4.3348473140210364E-8</v>
      </c>
    </row>
    <row r="4038" spans="1:3">
      <c r="A4038">
        <f>calculations!$C$39/fugacity!B4038</f>
        <v>3.2655488006409127E-7</v>
      </c>
      <c r="B4038">
        <f>EXP(calculations!$C$44)*EXP(-calculations!$C$43*(fugacity!A4038-1000)/(calculations!$C$41*calculations!$C$42))</f>
        <v>2.8333452230304073E-7</v>
      </c>
      <c r="C4038" s="14">
        <f t="shared" si="66"/>
        <v>4.3220357761050537E-8</v>
      </c>
    </row>
    <row r="4039" spans="1:3">
      <c r="A4039">
        <f>calculations!$C$39/fugacity!B4039</f>
        <v>3.2638867383981231E-7</v>
      </c>
      <c r="B4039">
        <f>EXP(calculations!$C$44)*EXP(-calculations!$C$43*(fugacity!A4039-1000)/(calculations!$C$41*calculations!$C$42))</f>
        <v>2.8329658791006438E-7</v>
      </c>
      <c r="C4039" s="14">
        <f t="shared" si="66"/>
        <v>4.3092085929747928E-8</v>
      </c>
    </row>
    <row r="4040" spans="1:3">
      <c r="A4040">
        <f>calculations!$C$39/fugacity!B4040</f>
        <v>3.2622263671700947E-7</v>
      </c>
      <c r="B4040">
        <f>EXP(calculations!$C$44)*EXP(-calculations!$C$43*(fugacity!A4040-1000)/(calculations!$C$41*calculations!$C$42))</f>
        <v>2.8325865859595439E-7</v>
      </c>
      <c r="C4040" s="14">
        <f t="shared" si="66"/>
        <v>4.2963978121055077E-8</v>
      </c>
    </row>
    <row r="4041" spans="1:3">
      <c r="A4041">
        <f>calculations!$C$39/fugacity!B4041</f>
        <v>3.2605676843774332E-7</v>
      </c>
      <c r="B4041">
        <f>EXP(calculations!$C$44)*EXP(-calculations!$C$43*(fugacity!A4041-1000)/(calculations!$C$41*calculations!$C$42))</f>
        <v>2.832207343600308E-7</v>
      </c>
      <c r="C4041" s="14">
        <f t="shared" si="66"/>
        <v>4.2836034077712512E-8</v>
      </c>
    </row>
    <row r="4042" spans="1:3">
      <c r="A4042">
        <f>calculations!$C$39/fugacity!B4042</f>
        <v>3.2589074963992882E-7</v>
      </c>
      <c r="B4042">
        <f>EXP(calculations!$C$44)*EXP(-calculations!$C$43*(fugacity!A4042-1000)/(calculations!$C$41*calculations!$C$42))</f>
        <v>2.8318281520161366E-7</v>
      </c>
      <c r="C4042" s="14">
        <f t="shared" si="66"/>
        <v>4.2707934438315158E-8</v>
      </c>
    </row>
    <row r="4043" spans="1:3">
      <c r="A4043">
        <f>calculations!$C$39/fugacity!B4043</f>
        <v>3.257252186000994E-7</v>
      </c>
      <c r="B4043">
        <f>EXP(calculations!$C$44)*EXP(-calculations!$C$43*(fugacity!A4043-1000)/(calculations!$C$41*calculations!$C$42))</f>
        <v>2.8314490112002316E-7</v>
      </c>
      <c r="C4043" s="14">
        <f t="shared" si="66"/>
        <v>4.2580317480076238E-8</v>
      </c>
    </row>
    <row r="4044" spans="1:3">
      <c r="A4044">
        <f>calculations!$C$39/fugacity!B4044</f>
        <v>3.2555953717626737E-7</v>
      </c>
      <c r="B4044">
        <f>EXP(calculations!$C$44)*EXP(-calculations!$C$43*(fugacity!A4044-1000)/(calculations!$C$41*calculations!$C$42))</f>
        <v>2.8310699211457962E-7</v>
      </c>
      <c r="C4044" s="14">
        <f t="shared" si="66"/>
        <v>4.2452545061687749E-8</v>
      </c>
    </row>
    <row r="4045" spans="1:3">
      <c r="A4045">
        <f>calculations!$C$39/fugacity!B4045</f>
        <v>3.2539402421577197E-7</v>
      </c>
      <c r="B4045">
        <f>EXP(calculations!$C$44)*EXP(-calculations!$C$43*(fugacity!A4045-1000)/(calculations!$C$41*calculations!$C$42))</f>
        <v>2.8306908818460335E-7</v>
      </c>
      <c r="C4045" s="14">
        <f t="shared" si="66"/>
        <v>4.2324936031168625E-8</v>
      </c>
    </row>
    <row r="4046" spans="1:3">
      <c r="A4046">
        <f>calculations!$C$39/fugacity!B4046</f>
        <v>3.2522867946180589E-7</v>
      </c>
      <c r="B4046">
        <f>EXP(calculations!$C$44)*EXP(-calculations!$C$43*(fugacity!A4046-1000)/(calculations!$C$41*calculations!$C$42))</f>
        <v>2.8303118932941496E-7</v>
      </c>
      <c r="C4046" s="14">
        <f t="shared" si="66"/>
        <v>4.2197490132390927E-8</v>
      </c>
    </row>
    <row r="4047" spans="1:3">
      <c r="A4047">
        <f>calculations!$C$39/fugacity!B4047</f>
        <v>3.2506350265808337E-7</v>
      </c>
      <c r="B4047">
        <f>EXP(calculations!$C$44)*EXP(-calculations!$C$43*(fugacity!A4047-1000)/(calculations!$C$41*calculations!$C$42))</f>
        <v>2.8299329554833489E-7</v>
      </c>
      <c r="C4047" s="14">
        <f t="shared" si="66"/>
        <v>4.2070207109748486E-8</v>
      </c>
    </row>
    <row r="4048" spans="1:3">
      <c r="A4048">
        <f>calculations!$C$39/fugacity!B4048</f>
        <v>3.2489817638501968E-7</v>
      </c>
      <c r="B4048">
        <f>EXP(calculations!$C$44)*EXP(-calculations!$C$43*(fugacity!A4048-1000)/(calculations!$C$41*calculations!$C$42))</f>
        <v>2.8295540684068385E-7</v>
      </c>
      <c r="C4048" s="14">
        <f t="shared" si="66"/>
        <v>4.1942769544335827E-8</v>
      </c>
    </row>
    <row r="4049" spans="1:3">
      <c r="A4049">
        <f>calculations!$C$39/fugacity!B4049</f>
        <v>3.2473333503676059E-7</v>
      </c>
      <c r="B4049">
        <f>EXP(calculations!$C$44)*EXP(-calculations!$C$43*(fugacity!A4049-1000)/(calculations!$C$41*calculations!$C$42))</f>
        <v>2.8291752320578248E-7</v>
      </c>
      <c r="C4049" s="14">
        <f t="shared" si="66"/>
        <v>4.1815811830978111E-8</v>
      </c>
    </row>
    <row r="4050" spans="1:3">
      <c r="A4050">
        <f>calculations!$C$39/fugacity!B4050</f>
        <v>3.2456834435233011E-7</v>
      </c>
      <c r="B4050">
        <f>EXP(calculations!$C$44)*EXP(-calculations!$C$43*(fugacity!A4050-1000)/(calculations!$C$41*calculations!$C$42))</f>
        <v>2.8287964464295172E-7</v>
      </c>
      <c r="C4050" s="14">
        <f t="shared" si="66"/>
        <v>4.1688699709378384E-8</v>
      </c>
    </row>
    <row r="4051" spans="1:3">
      <c r="A4051">
        <f>calculations!$C$39/fugacity!B4051</f>
        <v>3.2440352123986785E-7</v>
      </c>
      <c r="B4051">
        <f>EXP(calculations!$C$44)*EXP(-calculations!$C$43*(fugacity!A4051-1000)/(calculations!$C$41*calculations!$C$42))</f>
        <v>2.8284177115151252E-7</v>
      </c>
      <c r="C4051" s="14">
        <f t="shared" si="66"/>
        <v>4.1561750088355335E-8</v>
      </c>
    </row>
    <row r="4052" spans="1:3">
      <c r="A4052">
        <f>calculations!$C$39/fugacity!B4052</f>
        <v>3.2423886544421283E-7</v>
      </c>
      <c r="B4052">
        <f>EXP(calculations!$C$44)*EXP(-calculations!$C$43*(fugacity!A4052-1000)/(calculations!$C$41*calculations!$C$42))</f>
        <v>2.8280390273078571E-7</v>
      </c>
      <c r="C4052" s="14">
        <f t="shared" si="66"/>
        <v>4.1434962713427126E-8</v>
      </c>
    </row>
    <row r="4053" spans="1:3">
      <c r="A4053">
        <f>calculations!$C$39/fugacity!B4053</f>
        <v>3.2407406115385626E-7</v>
      </c>
      <c r="B4053">
        <f>EXP(calculations!$C$44)*EXP(-calculations!$C$43*(fugacity!A4053-1000)/(calculations!$C$41*calculations!$C$42))</f>
        <v>2.827660393800926E-7</v>
      </c>
      <c r="C4053" s="14">
        <f t="shared" si="66"/>
        <v>4.1308021773763656E-8</v>
      </c>
    </row>
    <row r="4054" spans="1:3">
      <c r="A4054">
        <f>calculations!$C$39/fugacity!B4054</f>
        <v>3.2390973954832805E-7</v>
      </c>
      <c r="B4054">
        <f>EXP(calculations!$C$44)*EXP(-calculations!$C$43*(fugacity!A4054-1000)/(calculations!$C$41*calculations!$C$42))</f>
        <v>2.8272818109875426E-7</v>
      </c>
      <c r="C4054" s="14">
        <f t="shared" si="66"/>
        <v>4.118155844957379E-8</v>
      </c>
    </row>
    <row r="4055" spans="1:3">
      <c r="A4055">
        <f>calculations!$C$39/fugacity!B4055</f>
        <v>3.2374526957985008E-7</v>
      </c>
      <c r="B4055">
        <f>EXP(calculations!$C$44)*EXP(-calculations!$C$43*(fugacity!A4055-1000)/(calculations!$C$41*calculations!$C$42))</f>
        <v>2.8269032788609204E-7</v>
      </c>
      <c r="C4055" s="14">
        <f t="shared" si="66"/>
        <v>4.1054941693758038E-8</v>
      </c>
    </row>
    <row r="4056" spans="1:3">
      <c r="A4056">
        <f>calculations!$C$39/fugacity!B4056</f>
        <v>3.2358096655073193E-7</v>
      </c>
      <c r="B4056">
        <f>EXP(calculations!$C$44)*EXP(-calculations!$C$43*(fugacity!A4056-1000)/(calculations!$C$41*calculations!$C$42))</f>
        <v>2.8265247974142737E-7</v>
      </c>
      <c r="C4056" s="14">
        <f t="shared" si="66"/>
        <v>4.0928486809304562E-8</v>
      </c>
    </row>
    <row r="4057" spans="1:3">
      <c r="A4057">
        <f>calculations!$C$39/fugacity!B4057</f>
        <v>3.234168302069337E-7</v>
      </c>
      <c r="B4057">
        <f>EXP(calculations!$C$44)*EXP(-calculations!$C$43*(fugacity!A4057-1000)/(calculations!$C$41*calculations!$C$42))</f>
        <v>2.8261463666408161E-7</v>
      </c>
      <c r="C4057" s="14">
        <f t="shared" si="66"/>
        <v>4.0802193542852096E-8</v>
      </c>
    </row>
    <row r="4058" spans="1:3">
      <c r="A4058">
        <f>calculations!$C$39/fugacity!B4058</f>
        <v>3.2325286029493093E-7</v>
      </c>
      <c r="B4058">
        <f>EXP(calculations!$C$44)*EXP(-calculations!$C$43*(fugacity!A4058-1000)/(calculations!$C$41*calculations!$C$42))</f>
        <v>2.8257679865337629E-7</v>
      </c>
      <c r="C4058" s="14">
        <f t="shared" si="66"/>
        <v>4.0676061641554635E-8</v>
      </c>
    </row>
    <row r="4059" spans="1:3">
      <c r="A4059">
        <f>calculations!$C$39/fugacity!B4059</f>
        <v>3.2308905656171274E-7</v>
      </c>
      <c r="B4059">
        <f>EXP(calculations!$C$44)*EXP(-calculations!$C$43*(fugacity!A4059-1000)/(calculations!$C$41*calculations!$C$42))</f>
        <v>2.8253896570863316E-7</v>
      </c>
      <c r="C4059" s="14">
        <f t="shared" si="66"/>
        <v>4.0550090853079583E-8</v>
      </c>
    </row>
    <row r="4060" spans="1:3">
      <c r="A4060">
        <f>calculations!$C$39/fugacity!B4060</f>
        <v>3.2292510543146839E-7</v>
      </c>
      <c r="B4060">
        <f>EXP(calculations!$C$44)*EXP(-calculations!$C$43*(fugacity!A4060-1000)/(calculations!$C$41*calculations!$C$42))</f>
        <v>2.8250113782917394E-7</v>
      </c>
      <c r="C4060" s="14">
        <f t="shared" si="66"/>
        <v>4.0423967602294455E-8</v>
      </c>
    </row>
    <row r="4061" spans="1:3">
      <c r="A4061">
        <f>calculations!$C$39/fugacity!B4061</f>
        <v>3.2276132061041512E-7</v>
      </c>
      <c r="B4061">
        <f>EXP(calculations!$C$44)*EXP(-calculations!$C$43*(fugacity!A4061-1000)/(calculations!$C$41*calculations!$C$42))</f>
        <v>2.8246331501432048E-7</v>
      </c>
      <c r="C4061" s="14">
        <f t="shared" si="66"/>
        <v>4.0298005596094645E-8</v>
      </c>
    </row>
    <row r="4062" spans="1:3">
      <c r="A4062">
        <f>calculations!$C$39/fugacity!B4062</f>
        <v>3.2259770184562948E-7</v>
      </c>
      <c r="B4062">
        <f>EXP(calculations!$C$44)*EXP(-calculations!$C$43*(fugacity!A4062-1000)/(calculations!$C$41*calculations!$C$42))</f>
        <v>2.8242549726339463E-7</v>
      </c>
      <c r="C4062" s="14">
        <f t="shared" si="66"/>
        <v>4.0172204582234853E-8</v>
      </c>
    </row>
    <row r="4063" spans="1:3">
      <c r="A4063">
        <f>calculations!$C$39/fugacity!B4063</f>
        <v>3.2243424888470057E-7</v>
      </c>
      <c r="B4063">
        <f>EXP(calculations!$C$44)*EXP(-calculations!$C$43*(fugacity!A4063-1000)/(calculations!$C$41*calculations!$C$42))</f>
        <v>2.8238768457571844E-7</v>
      </c>
      <c r="C4063" s="14">
        <f t="shared" si="66"/>
        <v>4.0046564308982129E-8</v>
      </c>
    </row>
    <row r="4064" spans="1:3">
      <c r="A4064">
        <f>calculations!$C$39/fugacity!B4064</f>
        <v>3.2227096147572878E-7</v>
      </c>
      <c r="B4064">
        <f>EXP(calculations!$C$44)*EXP(-calculations!$C$43*(fugacity!A4064-1000)/(calculations!$C$41*calculations!$C$42))</f>
        <v>2.8234987695061402E-7</v>
      </c>
      <c r="C4064" s="14">
        <f t="shared" si="66"/>
        <v>3.9921084525114758E-8</v>
      </c>
    </row>
    <row r="4065" spans="1:3">
      <c r="A4065">
        <f>calculations!$C$39/fugacity!B4065</f>
        <v>3.2210752762854063E-7</v>
      </c>
      <c r="B4065">
        <f>EXP(calculations!$C$44)*EXP(-calculations!$C$43*(fugacity!A4065-1000)/(calculations!$C$41*calculations!$C$42))</f>
        <v>2.8231207438740359E-7</v>
      </c>
      <c r="C4065" s="14">
        <f t="shared" si="66"/>
        <v>3.9795453241137041E-8</v>
      </c>
    </row>
    <row r="4066" spans="1:3">
      <c r="A4066">
        <f>calculations!$C$39/fugacity!B4066</f>
        <v>3.2194425946232697E-7</v>
      </c>
      <c r="B4066">
        <f>EXP(calculations!$C$44)*EXP(-calculations!$C$43*(fugacity!A4066-1000)/(calculations!$C$41*calculations!$C$42))</f>
        <v>2.8227427688540941E-7</v>
      </c>
      <c r="C4066" s="14">
        <f t="shared" si="66"/>
        <v>3.9669982576917553E-8</v>
      </c>
    </row>
    <row r="4067" spans="1:3">
      <c r="A4067">
        <f>calculations!$C$39/fugacity!B4067</f>
        <v>3.2178146783265074E-7</v>
      </c>
      <c r="B4067">
        <f>EXP(calculations!$C$44)*EXP(-calculations!$C$43*(fugacity!A4067-1000)/(calculations!$C$41*calculations!$C$42))</f>
        <v>2.8223648444395381E-7</v>
      </c>
      <c r="C4067" s="14">
        <f t="shared" si="66"/>
        <v>3.9544983388696927E-8</v>
      </c>
    </row>
    <row r="4068" spans="1:3">
      <c r="A4068">
        <f>calculations!$C$39/fugacity!B4068</f>
        <v>3.216182191660896E-7</v>
      </c>
      <c r="B4068">
        <f>EXP(calculations!$C$44)*EXP(-calculations!$C$43*(fugacity!A4068-1000)/(calculations!$C$41*calculations!$C$42))</f>
        <v>2.8219869706235937E-7</v>
      </c>
      <c r="C4068" s="14">
        <f t="shared" si="66"/>
        <v>3.9419522103730227E-8</v>
      </c>
    </row>
    <row r="4069" spans="1:3">
      <c r="A4069">
        <f>calculations!$C$39/fugacity!B4069</f>
        <v>3.2145544653397298E-7</v>
      </c>
      <c r="B4069">
        <f>EXP(calculations!$C$44)*EXP(-calculations!$C$43*(fugacity!A4069-1000)/(calculations!$C$41*calculations!$C$42))</f>
        <v>2.8216091473994851E-7</v>
      </c>
      <c r="C4069" s="14">
        <f t="shared" si="66"/>
        <v>3.9294531794024462E-8</v>
      </c>
    </row>
    <row r="4070" spans="1:3">
      <c r="A4070">
        <f>calculations!$C$39/fugacity!B4070</f>
        <v>3.2129283857864231E-7</v>
      </c>
      <c r="B4070">
        <f>EXP(calculations!$C$44)*EXP(-calculations!$C$43*(fugacity!A4070-1000)/(calculations!$C$41*calculations!$C$42))</f>
        <v>2.8212313747604399E-7</v>
      </c>
      <c r="C4070" s="14">
        <f t="shared" si="66"/>
        <v>3.9169701102598322E-8</v>
      </c>
    </row>
    <row r="4071" spans="1:3">
      <c r="A4071">
        <f>calculations!$C$39/fugacity!B4071</f>
        <v>3.2113008520062214E-7</v>
      </c>
      <c r="B4071">
        <f>EXP(calculations!$C$44)*EXP(-calculations!$C$43*(fugacity!A4071-1000)/(calculations!$C$41*calculations!$C$42))</f>
        <v>2.8208536526996849E-7</v>
      </c>
      <c r="C4071" s="14">
        <f t="shared" si="66"/>
        <v>3.9044719930653657E-8</v>
      </c>
    </row>
    <row r="4072" spans="1:3">
      <c r="A4072">
        <f>calculations!$C$39/fugacity!B4072</f>
        <v>3.2096749662708953E-7</v>
      </c>
      <c r="B4072">
        <f>EXP(calculations!$C$44)*EXP(-calculations!$C$43*(fugacity!A4072-1000)/(calculations!$C$41*calculations!$C$42))</f>
        <v>2.8204759812104486E-7</v>
      </c>
      <c r="C4072" s="14">
        <f t="shared" si="66"/>
        <v>3.8919898506044675E-8</v>
      </c>
    </row>
    <row r="4073" spans="1:3">
      <c r="A4073">
        <f>calculations!$C$39/fugacity!B4073</f>
        <v>3.2080507260784899E-7</v>
      </c>
      <c r="B4073">
        <f>EXP(calculations!$C$44)*EXP(-calculations!$C$43*(fugacity!A4073-1000)/(calculations!$C$41*calculations!$C$42))</f>
        <v>2.8200983602859605E-7</v>
      </c>
      <c r="C4073" s="14">
        <f t="shared" si="66"/>
        <v>3.8795236579252937E-8</v>
      </c>
    </row>
    <row r="4074" spans="1:3">
      <c r="A4074">
        <f>calculations!$C$39/fugacity!B4074</f>
        <v>3.2064281289321125E-7</v>
      </c>
      <c r="B4074">
        <f>EXP(calculations!$C$44)*EXP(-calculations!$C$43*(fugacity!A4074-1000)/(calculations!$C$41*calculations!$C$42))</f>
        <v>2.8197207899194498E-7</v>
      </c>
      <c r="C4074" s="14">
        <f t="shared" si="66"/>
        <v>3.867073390126627E-8</v>
      </c>
    </row>
    <row r="4075" spans="1:3">
      <c r="A4075">
        <f>calculations!$C$39/fugacity!B4075</f>
        <v>3.2048071723399187E-7</v>
      </c>
      <c r="B4075">
        <f>EXP(calculations!$C$44)*EXP(-calculations!$C$43*(fugacity!A4075-1000)/(calculations!$C$41*calculations!$C$42))</f>
        <v>2.8193432701041486E-7</v>
      </c>
      <c r="C4075" s="14">
        <f t="shared" si="66"/>
        <v>3.8546390223577012E-8</v>
      </c>
    </row>
    <row r="4076" spans="1:3">
      <c r="A4076">
        <f>calculations!$C$39/fugacity!B4076</f>
        <v>3.2031847709603176E-7</v>
      </c>
      <c r="B4076">
        <f>EXP(calculations!$C$44)*EXP(-calculations!$C$43*(fugacity!A4076-1000)/(calculations!$C$41*calculations!$C$42))</f>
        <v>2.8189658008332886E-7</v>
      </c>
      <c r="C4076" s="14">
        <f t="shared" si="66"/>
        <v>3.8421897012702895E-8</v>
      </c>
    </row>
    <row r="4077" spans="1:3">
      <c r="A4077">
        <f>calculations!$C$39/fugacity!B4077</f>
        <v>3.2015670911341279E-7</v>
      </c>
      <c r="B4077">
        <f>EXP(calculations!$C$44)*EXP(-calculations!$C$43*(fugacity!A4077-1000)/(calculations!$C$41*calculations!$C$42))</f>
        <v>2.818588382100102E-7</v>
      </c>
      <c r="C4077" s="14">
        <f t="shared" si="66"/>
        <v>3.8297870903402588E-8</v>
      </c>
    </row>
    <row r="4078" spans="1:3">
      <c r="A4078">
        <f>calculations!$C$39/fugacity!B4078</f>
        <v>3.1999479677845364E-7</v>
      </c>
      <c r="B4078">
        <f>EXP(calculations!$C$44)*EXP(-calculations!$C$43*(fugacity!A4078-1000)/(calculations!$C$41*calculations!$C$42))</f>
        <v>2.8182110138978226E-7</v>
      </c>
      <c r="C4078" s="14">
        <f t="shared" si="66"/>
        <v>3.8173695388671378E-8</v>
      </c>
    </row>
    <row r="4079" spans="1:3">
      <c r="A4079">
        <f>calculations!$C$39/fugacity!B4079</f>
        <v>3.1983304812804138E-7</v>
      </c>
      <c r="B4079">
        <f>EXP(calculations!$C$44)*EXP(-calculations!$C$43*(fugacity!A4079-1000)/(calculations!$C$41*calculations!$C$42))</f>
        <v>2.8178336962196858E-7</v>
      </c>
      <c r="C4079" s="14">
        <f t="shared" si="66"/>
        <v>3.8049678506072801E-8</v>
      </c>
    </row>
    <row r="4080" spans="1:3">
      <c r="A4080">
        <f>calculations!$C$39/fugacity!B4080</f>
        <v>3.1967146291408726E-7</v>
      </c>
      <c r="B4080">
        <f>EXP(calculations!$C$44)*EXP(-calculations!$C$43*(fugacity!A4080-1000)/(calculations!$C$41*calculations!$C$42))</f>
        <v>2.817456429058927E-7</v>
      </c>
      <c r="C4080" s="14">
        <f t="shared" si="66"/>
        <v>3.7925820008194568E-8</v>
      </c>
    </row>
    <row r="4081" spans="1:3">
      <c r="A4081">
        <f>calculations!$C$39/fugacity!B4081</f>
        <v>3.1950973415828459E-7</v>
      </c>
      <c r="B4081">
        <f>EXP(calculations!$C$44)*EXP(-calculations!$C$43*(fugacity!A4081-1000)/(calculations!$C$41*calculations!$C$42))</f>
        <v>2.817079212408782E-7</v>
      </c>
      <c r="C4081" s="14">
        <f t="shared" si="66"/>
        <v>3.7801812917406393E-8</v>
      </c>
    </row>
    <row r="4082" spans="1:3">
      <c r="A4082">
        <f>calculations!$C$39/fugacity!B4082</f>
        <v>3.1934847538452351E-7</v>
      </c>
      <c r="B4082">
        <f>EXP(calculations!$C$44)*EXP(-calculations!$C$43*(fugacity!A4082-1000)/(calculations!$C$41*calculations!$C$42))</f>
        <v>2.8167020462624884E-7</v>
      </c>
      <c r="C4082" s="14">
        <f t="shared" si="66"/>
        <v>3.7678270758274669E-8</v>
      </c>
    </row>
    <row r="4083" spans="1:3">
      <c r="A4083">
        <f>calculations!$C$39/fugacity!B4083</f>
        <v>3.1918707319396764E-7</v>
      </c>
      <c r="B4083">
        <f>EXP(calculations!$C$44)*EXP(-calculations!$C$43*(fugacity!A4083-1000)/(calculations!$C$41*calculations!$C$42))</f>
        <v>2.8163249306132842E-7</v>
      </c>
      <c r="C4083" s="14">
        <f t="shared" si="66"/>
        <v>3.7554580132639225E-8</v>
      </c>
    </row>
    <row r="4084" spans="1:3">
      <c r="A4084">
        <f>calculations!$C$39/fugacity!B4084</f>
        <v>3.1902583406983913E-7</v>
      </c>
      <c r="B4084">
        <f>EXP(calculations!$C$44)*EXP(-calculations!$C$43*(fugacity!A4084-1000)/(calculations!$C$41*calculations!$C$42))</f>
        <v>2.8159478654544096E-7</v>
      </c>
      <c r="C4084" s="14">
        <f t="shared" si="66"/>
        <v>3.7431047524398175E-8</v>
      </c>
    </row>
    <row r="4085" spans="1:3">
      <c r="A4085">
        <f>calculations!$C$39/fugacity!B4085</f>
        <v>3.1886475776514094E-7</v>
      </c>
      <c r="B4085">
        <f>EXP(calculations!$C$44)*EXP(-calculations!$C$43*(fugacity!A4085-1000)/(calculations!$C$41*calculations!$C$42))</f>
        <v>2.8155708507791041E-7</v>
      </c>
      <c r="C4085" s="14">
        <f t="shared" si="66"/>
        <v>3.7307672687230527E-8</v>
      </c>
    </row>
    <row r="4086" spans="1:3">
      <c r="A4086">
        <f>calculations!$C$39/fugacity!B4086</f>
        <v>3.1870353884860566E-7</v>
      </c>
      <c r="B4086">
        <f>EXP(calculations!$C$44)*EXP(-calculations!$C$43*(fugacity!A4086-1000)/(calculations!$C$41*calculations!$C$42))</f>
        <v>2.815193886580608E-7</v>
      </c>
      <c r="C4086" s="14">
        <f t="shared" si="66"/>
        <v>3.7184150190544865E-8</v>
      </c>
    </row>
    <row r="4087" spans="1:3">
      <c r="A4087">
        <f>calculations!$C$39/fugacity!B4087</f>
        <v>3.1854278775155761E-7</v>
      </c>
      <c r="B4087">
        <f>EXP(calculations!$C$44)*EXP(-calculations!$C$43*(fugacity!A4087-1000)/(calculations!$C$41*calculations!$C$42))</f>
        <v>2.8148169728521645E-7</v>
      </c>
      <c r="C4087" s="14">
        <f t="shared" si="66"/>
        <v>3.7061090466341161E-8</v>
      </c>
    </row>
    <row r="4088" spans="1:3">
      <c r="A4088">
        <f>calculations!$C$39/fugacity!B4088</f>
        <v>3.1838189416639275E-7</v>
      </c>
      <c r="B4088">
        <f>EXP(calculations!$C$44)*EXP(-calculations!$C$43*(fugacity!A4088-1000)/(calculations!$C$41*calculations!$C$42))</f>
        <v>2.8144401095870153E-7</v>
      </c>
      <c r="C4088" s="14">
        <f t="shared" si="66"/>
        <v>3.6937883207691217E-8</v>
      </c>
    </row>
    <row r="4089" spans="1:3">
      <c r="A4089">
        <f>calculations!$C$39/fugacity!B4089</f>
        <v>3.1822116303147414E-7</v>
      </c>
      <c r="B4089">
        <f>EXP(calculations!$C$44)*EXP(-calculations!$C$43*(fugacity!A4089-1000)/(calculations!$C$41*calculations!$C$42))</f>
        <v>2.8140632967784045E-7</v>
      </c>
      <c r="C4089" s="14">
        <f t="shared" si="66"/>
        <v>3.6814833353633693E-8</v>
      </c>
    </row>
    <row r="4090" spans="1:3">
      <c r="A4090">
        <f>calculations!$C$39/fugacity!B4090</f>
        <v>3.1806059410089281E-7</v>
      </c>
      <c r="B4090">
        <f>EXP(calculations!$C$44)*EXP(-calculations!$C$43*(fugacity!A4090-1000)/(calculations!$C$41*calculations!$C$42))</f>
        <v>2.8136865344195767E-7</v>
      </c>
      <c r="C4090" s="14">
        <f t="shared" si="66"/>
        <v>3.6691940658935136E-8</v>
      </c>
    </row>
    <row r="4091" spans="1:3">
      <c r="A4091">
        <f>calculations!$C$39/fugacity!B4091</f>
        <v>3.1790018712923621E-7</v>
      </c>
      <c r="B4091">
        <f>EXP(calculations!$C$44)*EXP(-calculations!$C$43*(fugacity!A4091-1000)/(calculations!$C$41*calculations!$C$42))</f>
        <v>2.8133098225037771E-7</v>
      </c>
      <c r="C4091" s="14">
        <f t="shared" si="66"/>
        <v>3.6569204878858503E-8</v>
      </c>
    </row>
    <row r="4092" spans="1:3">
      <c r="A4092">
        <f>calculations!$C$39/fugacity!B4092</f>
        <v>3.1773963853005363E-7</v>
      </c>
      <c r="B4092">
        <f>EXP(calculations!$C$44)*EXP(-calculations!$C$43*(fugacity!A4092-1000)/(calculations!$C$41*calculations!$C$42))</f>
        <v>2.8129331610242525E-7</v>
      </c>
      <c r="C4092" s="14">
        <f t="shared" si="66"/>
        <v>3.644632242762838E-8</v>
      </c>
    </row>
    <row r="4093" spans="1:3">
      <c r="A4093">
        <f>calculations!$C$39/fugacity!B4093</f>
        <v>3.1757955504756814E-7</v>
      </c>
      <c r="B4093">
        <f>EXP(calculations!$C$44)*EXP(-calculations!$C$43*(fugacity!A4093-1000)/(calculations!$C$41*calculations!$C$42))</f>
        <v>2.8125565499742505E-7</v>
      </c>
      <c r="C4093" s="14">
        <f t="shared" si="66"/>
        <v>3.6323900050143089E-8</v>
      </c>
    </row>
    <row r="4094" spans="1:3">
      <c r="A4094">
        <f>calculations!$C$39/fugacity!B4094</f>
        <v>3.174193300600189E-7</v>
      </c>
      <c r="B4094">
        <f>EXP(calculations!$C$44)*EXP(-calculations!$C$43*(fugacity!A4094-1000)/(calculations!$C$41*calculations!$C$42))</f>
        <v>2.8121799893470188E-7</v>
      </c>
      <c r="C4094" s="14">
        <f t="shared" ref="C4094:C4157" si="67">A4094-B4094</f>
        <v>3.620133112531702E-8</v>
      </c>
    </row>
    <row r="4095" spans="1:3">
      <c r="A4095">
        <f>calculations!$C$39/fugacity!B4095</f>
        <v>3.1725926666411307E-7</v>
      </c>
      <c r="B4095">
        <f>EXP(calculations!$C$44)*EXP(-calculations!$C$43*(fugacity!A4095-1000)/(calculations!$C$41*calculations!$C$42))</f>
        <v>2.8118034791358059E-7</v>
      </c>
      <c r="C4095" s="14">
        <f t="shared" si="67"/>
        <v>3.6078918750532477E-8</v>
      </c>
    </row>
    <row r="4096" spans="1:3">
      <c r="A4096">
        <f>calculations!$C$39/fugacity!B4096</f>
        <v>3.1709936461551912E-7</v>
      </c>
      <c r="B4096">
        <f>EXP(calculations!$C$44)*EXP(-calculations!$C$43*(fugacity!A4096-1000)/(calculations!$C$41*calculations!$C$42))</f>
        <v>2.8114270193338636E-7</v>
      </c>
      <c r="C4096" s="14">
        <f t="shared" si="67"/>
        <v>3.5956662682132759E-8</v>
      </c>
    </row>
    <row r="4097" spans="1:3">
      <c r="A4097">
        <f>calculations!$C$39/fugacity!B4097</f>
        <v>3.1693962367039755E-7</v>
      </c>
      <c r="B4097">
        <f>EXP(calculations!$C$44)*EXP(-calculations!$C$43*(fugacity!A4097-1000)/(calculations!$C$41*calculations!$C$42))</f>
        <v>2.8110506099344416E-7</v>
      </c>
      <c r="C4097" s="14">
        <f t="shared" si="67"/>
        <v>3.5834562676953392E-8</v>
      </c>
    </row>
    <row r="4098" spans="1:3">
      <c r="A4098">
        <f>calculations!$C$39/fugacity!B4098</f>
        <v>3.1677974207389894E-7</v>
      </c>
      <c r="B4098">
        <f>EXP(calculations!$C$44)*EXP(-calculations!$C$43*(fugacity!A4098-1000)/(calculations!$C$41*calculations!$C$42))</f>
        <v>2.8106742509307912E-7</v>
      </c>
      <c r="C4098" s="14">
        <f t="shared" si="67"/>
        <v>3.571231698081982E-8</v>
      </c>
    </row>
    <row r="4099" spans="1:3">
      <c r="A4099">
        <f>calculations!$C$39/fugacity!B4099</f>
        <v>3.1662002170202838E-7</v>
      </c>
      <c r="B4099">
        <f>EXP(calculations!$C$44)*EXP(-calculations!$C$43*(fugacity!A4099-1000)/(calculations!$C$41*calculations!$C$42))</f>
        <v>2.8102979423161662E-7</v>
      </c>
      <c r="C4099" s="14">
        <f t="shared" si="67"/>
        <v>3.5590227470411757E-8</v>
      </c>
    </row>
    <row r="4100" spans="1:3">
      <c r="A4100">
        <f>calculations!$C$39/fugacity!B4100</f>
        <v>3.1646076321506551E-7</v>
      </c>
      <c r="B4100">
        <f>EXP(calculations!$C$44)*EXP(-calculations!$C$43*(fugacity!A4100-1000)/(calculations!$C$41*calculations!$C$42))</f>
        <v>2.8099216840838201E-7</v>
      </c>
      <c r="C4100" s="14">
        <f t="shared" si="67"/>
        <v>3.5468594806683495E-8</v>
      </c>
    </row>
    <row r="4101" spans="1:3">
      <c r="A4101">
        <f>calculations!$C$39/fugacity!B4101</f>
        <v>3.1630106365768052E-7</v>
      </c>
      <c r="B4101">
        <f>EXP(calculations!$C$44)*EXP(-calculations!$C$43*(fugacity!A4101-1000)/(calculations!$C$41*calculations!$C$42))</f>
        <v>2.8095454762270073E-7</v>
      </c>
      <c r="C4101" s="14">
        <f t="shared" si="67"/>
        <v>3.5346516034979784E-8</v>
      </c>
    </row>
    <row r="4102" spans="1:3">
      <c r="A4102">
        <f>calculations!$C$39/fugacity!B4102</f>
        <v>3.1614182549918418E-7</v>
      </c>
      <c r="B4102">
        <f>EXP(calculations!$C$44)*EXP(-calculations!$C$43*(fugacity!A4102-1000)/(calculations!$C$41*calculations!$C$42))</f>
        <v>2.8091693187389828E-7</v>
      </c>
      <c r="C4102" s="14">
        <f t="shared" si="67"/>
        <v>3.5224893625285897E-8</v>
      </c>
    </row>
    <row r="4103" spans="1:3">
      <c r="A4103">
        <f>calculations!$C$39/fugacity!B4103</f>
        <v>3.1598274759327555E-7</v>
      </c>
      <c r="B4103">
        <f>EXP(calculations!$C$44)*EXP(-calculations!$C$43*(fugacity!A4103-1000)/(calculations!$C$41*calculations!$C$42))</f>
        <v>2.8087932116130041E-7</v>
      </c>
      <c r="C4103" s="14">
        <f t="shared" si="67"/>
        <v>3.5103426431975133E-8</v>
      </c>
    </row>
    <row r="4104" spans="1:3">
      <c r="A4104">
        <f>calculations!$C$39/fugacity!B4104</f>
        <v>3.1582353000416695E-7</v>
      </c>
      <c r="B4104">
        <f>EXP(calculations!$C$44)*EXP(-calculations!$C$43*(fugacity!A4104-1000)/(calculations!$C$41*calculations!$C$42))</f>
        <v>2.8084171548423269E-7</v>
      </c>
      <c r="C4104" s="14">
        <f t="shared" si="67"/>
        <v>3.4981814519934263E-8</v>
      </c>
    </row>
    <row r="4105" spans="1:3">
      <c r="A4105">
        <f>calculations!$C$39/fugacity!B4105</f>
        <v>3.1566447278757111E-7</v>
      </c>
      <c r="B4105">
        <f>EXP(calculations!$C$44)*EXP(-calculations!$C$43*(fugacity!A4105-1000)/(calculations!$C$41*calculations!$C$42))</f>
        <v>2.8080411484202107E-7</v>
      </c>
      <c r="C4105" s="14">
        <f t="shared" si="67"/>
        <v>3.4860357945550033E-8</v>
      </c>
    </row>
    <row r="4106" spans="1:3">
      <c r="A4106">
        <f>calculations!$C$39/fugacity!B4106</f>
        <v>3.1550557570130637E-7</v>
      </c>
      <c r="B4106">
        <f>EXP(calculations!$C$44)*EXP(-calculations!$C$43*(fugacity!A4106-1000)/(calculations!$C$41*calculations!$C$42))</f>
        <v>2.8076651923399139E-7</v>
      </c>
      <c r="C4106" s="14">
        <f t="shared" si="67"/>
        <v>3.4739056467314981E-8</v>
      </c>
    </row>
    <row r="4107" spans="1:3">
      <c r="A4107">
        <f>calculations!$C$39/fugacity!B4107</f>
        <v>3.1534683850367834E-7</v>
      </c>
      <c r="B4107">
        <f>EXP(calculations!$C$44)*EXP(-calculations!$C$43*(fugacity!A4107-1000)/(calculations!$C$41*calculations!$C$42))</f>
        <v>2.807289286594696E-7</v>
      </c>
      <c r="C4107" s="14">
        <f t="shared" si="67"/>
        <v>3.4617909844208741E-8</v>
      </c>
    </row>
    <row r="4108" spans="1:3">
      <c r="A4108">
        <f>calculations!$C$39/fugacity!B4108</f>
        <v>3.1518826095347878E-7</v>
      </c>
      <c r="B4108">
        <f>EXP(calculations!$C$44)*EXP(-calculations!$C$43*(fugacity!A4108-1000)/(calculations!$C$41*calculations!$C$42))</f>
        <v>2.806913431177819E-7</v>
      </c>
      <c r="C4108" s="14">
        <f t="shared" si="67"/>
        <v>3.4496917835696878E-8</v>
      </c>
    </row>
    <row r="4109" spans="1:3">
      <c r="A4109">
        <f>calculations!$C$39/fugacity!B4109</f>
        <v>3.1502954462096305E-7</v>
      </c>
      <c r="B4109">
        <f>EXP(calculations!$C$44)*EXP(-calculations!$C$43*(fugacity!A4109-1000)/(calculations!$C$41*calculations!$C$42))</f>
        <v>2.8065376260825436E-7</v>
      </c>
      <c r="C4109" s="14">
        <f t="shared" si="67"/>
        <v>3.437578201270869E-8</v>
      </c>
    </row>
    <row r="4110" spans="1:3">
      <c r="A4110">
        <f>calculations!$C$39/fugacity!B4110</f>
        <v>3.148712859434566E-7</v>
      </c>
      <c r="B4110">
        <f>EXP(calculations!$C$44)*EXP(-calculations!$C$43*(fugacity!A4110-1000)/(calculations!$C$41*calculations!$C$42))</f>
        <v>2.8061618713021328E-7</v>
      </c>
      <c r="C4110" s="14">
        <f t="shared" si="67"/>
        <v>3.4255098813243317E-8</v>
      </c>
    </row>
    <row r="4111" spans="1:3">
      <c r="A4111">
        <f>calculations!$C$39/fugacity!B4111</f>
        <v>3.1471288860234242E-7</v>
      </c>
      <c r="B4111">
        <f>EXP(calculations!$C$44)*EXP(-calculations!$C$43*(fugacity!A4111-1000)/(calculations!$C$41*calculations!$C$42))</f>
        <v>2.8057861668298511E-7</v>
      </c>
      <c r="C4111" s="14">
        <f t="shared" si="67"/>
        <v>3.4134271919357316E-8</v>
      </c>
    </row>
    <row r="4112" spans="1:3">
      <c r="A4112">
        <f>calculations!$C$39/fugacity!B4112</f>
        <v>3.1455465054601311E-7</v>
      </c>
      <c r="B4112">
        <f>EXP(calculations!$C$44)*EXP(-calculations!$C$43*(fugacity!A4112-1000)/(calculations!$C$41*calculations!$C$42))</f>
        <v>2.8054105126589619E-7</v>
      </c>
      <c r="C4112" s="14">
        <f t="shared" si="67"/>
        <v>3.4013599280116923E-8</v>
      </c>
    </row>
    <row r="4113" spans="1:3">
      <c r="A4113">
        <f>calculations!$C$39/fugacity!B4113</f>
        <v>3.143962745429326E-7</v>
      </c>
      <c r="B4113">
        <f>EXP(calculations!$C$44)*EXP(-calculations!$C$43*(fugacity!A4113-1000)/(calculations!$C$41*calculations!$C$42))</f>
        <v>2.8050349087827307E-7</v>
      </c>
      <c r="C4113" s="14">
        <f t="shared" si="67"/>
        <v>3.3892783664659532E-8</v>
      </c>
    </row>
    <row r="4114" spans="1:3">
      <c r="A4114">
        <f>calculations!$C$39/fugacity!B4114</f>
        <v>3.1423835463450068E-7</v>
      </c>
      <c r="B4114">
        <f>EXP(calculations!$C$44)*EXP(-calculations!$C$43*(fugacity!A4114-1000)/(calculations!$C$41*calculations!$C$42))</f>
        <v>2.8046593551944237E-7</v>
      </c>
      <c r="C4114" s="14">
        <f t="shared" si="67"/>
        <v>3.3772419115058313E-8</v>
      </c>
    </row>
    <row r="4115" spans="1:3">
      <c r="A4115">
        <f>calculations!$C$39/fugacity!B4115</f>
        <v>3.1408029689669532E-7</v>
      </c>
      <c r="B4115">
        <f>EXP(calculations!$C$44)*EXP(-calculations!$C$43*(fugacity!A4115-1000)/(calculations!$C$41*calculations!$C$42))</f>
        <v>2.804283851887309E-7</v>
      </c>
      <c r="C4115" s="14">
        <f t="shared" si="67"/>
        <v>3.3651911707964415E-8</v>
      </c>
    </row>
    <row r="4116" spans="1:3">
      <c r="A4116">
        <f>calculations!$C$39/fugacity!B4116</f>
        <v>3.1392239808085921E-7</v>
      </c>
      <c r="B4116">
        <f>EXP(calculations!$C$44)*EXP(-calculations!$C$43*(fugacity!A4116-1000)/(calculations!$C$41*calculations!$C$42))</f>
        <v>2.8039083988546533E-7</v>
      </c>
      <c r="C4116" s="14">
        <f t="shared" si="67"/>
        <v>3.3531558195393875E-8</v>
      </c>
    </row>
    <row r="4117" spans="1:3">
      <c r="A4117">
        <f>calculations!$C$39/fugacity!B4117</f>
        <v>3.1376465794742629E-7</v>
      </c>
      <c r="B4117">
        <f>EXP(calculations!$C$44)*EXP(-calculations!$C$43*(fugacity!A4117-1000)/(calculations!$C$41*calculations!$C$42))</f>
        <v>2.8035329960897264E-7</v>
      </c>
      <c r="C4117" s="14">
        <f t="shared" si="67"/>
        <v>3.3411358338453649E-8</v>
      </c>
    </row>
    <row r="4118" spans="1:3">
      <c r="A4118">
        <f>calculations!$C$39/fugacity!B4118</f>
        <v>3.1360707625731193E-7</v>
      </c>
      <c r="B4118">
        <f>EXP(calculations!$C$44)*EXP(-calculations!$C$43*(fugacity!A4118-1000)/(calculations!$C$41*calculations!$C$42))</f>
        <v>2.803157643585798E-7</v>
      </c>
      <c r="C4118" s="14">
        <f t="shared" si="67"/>
        <v>3.3291311898732126E-8</v>
      </c>
    </row>
    <row r="4119" spans="1:3">
      <c r="A4119">
        <f>calculations!$C$39/fugacity!B4119</f>
        <v>3.134496527719115E-7</v>
      </c>
      <c r="B4119">
        <f>EXP(calculations!$C$44)*EXP(-calculations!$C$43*(fugacity!A4119-1000)/(calculations!$C$41*calculations!$C$42))</f>
        <v>2.8027823413361396E-7</v>
      </c>
      <c r="C4119" s="14">
        <f t="shared" si="67"/>
        <v>3.317141863829754E-8</v>
      </c>
    </row>
    <row r="4120" spans="1:3">
      <c r="A4120">
        <f>calculations!$C$39/fugacity!B4120</f>
        <v>3.1329209234415583E-7</v>
      </c>
      <c r="B4120">
        <f>EXP(calculations!$C$44)*EXP(-calculations!$C$43*(fugacity!A4120-1000)/(calculations!$C$41*calculations!$C$42))</f>
        <v>2.8024070893340214E-7</v>
      </c>
      <c r="C4120" s="14">
        <f t="shared" si="67"/>
        <v>3.3051383410753681E-8</v>
      </c>
    </row>
    <row r="4121" spans="1:3">
      <c r="A4121">
        <f>calculations!$C$39/fugacity!B4121</f>
        <v>3.1313498484998732E-7</v>
      </c>
      <c r="B4121">
        <f>EXP(calculations!$C$44)*EXP(-calculations!$C$43*(fugacity!A4121-1000)/(calculations!$C$41*calculations!$C$42))</f>
        <v>2.8020318875727171E-7</v>
      </c>
      <c r="C4121" s="14">
        <f t="shared" si="67"/>
        <v>3.2931796092715612E-8</v>
      </c>
    </row>
    <row r="4122" spans="1:3">
      <c r="A4122">
        <f>calculations!$C$39/fugacity!B4122</f>
        <v>3.1297774052971561E-7</v>
      </c>
      <c r="B4122">
        <f>EXP(calculations!$C$44)*EXP(-calculations!$C$43*(fugacity!A4122-1000)/(calculations!$C$41*calculations!$C$42))</f>
        <v>2.8016567360454994E-7</v>
      </c>
      <c r="C4122" s="14">
        <f t="shared" si="67"/>
        <v>3.2812066925165666E-8</v>
      </c>
    </row>
    <row r="4123" spans="1:3">
      <c r="A4123">
        <f>calculations!$C$39/fugacity!B4123</f>
        <v>3.1282065405425427E-7</v>
      </c>
      <c r="B4123">
        <f>EXP(calculations!$C$44)*EXP(-calculations!$C$43*(fugacity!A4123-1000)/(calculations!$C$41*calculations!$C$42))</f>
        <v>2.8012816347456436E-7</v>
      </c>
      <c r="C4123" s="14">
        <f t="shared" si="67"/>
        <v>3.269249057968991E-8</v>
      </c>
    </row>
    <row r="4124" spans="1:3">
      <c r="A4124">
        <f>calculations!$C$39/fugacity!B4124</f>
        <v>3.1266343145946646E-7</v>
      </c>
      <c r="B4124">
        <f>EXP(calculations!$C$44)*EXP(-calculations!$C$43*(fugacity!A4124-1000)/(calculations!$C$41*calculations!$C$42))</f>
        <v>2.8009065836664247E-7</v>
      </c>
      <c r="C4124" s="14">
        <f t="shared" si="67"/>
        <v>3.2572773092823992E-8</v>
      </c>
    </row>
    <row r="4125" spans="1:3">
      <c r="A4125">
        <f>calculations!$C$39/fugacity!B4125</f>
        <v>3.1250666025592454E-7</v>
      </c>
      <c r="B4125">
        <f>EXP(calculations!$C$44)*EXP(-calculations!$C$43*(fugacity!A4125-1000)/(calculations!$C$41*calculations!$C$42))</f>
        <v>2.8005315828011177E-7</v>
      </c>
      <c r="C4125" s="14">
        <f t="shared" si="67"/>
        <v>3.2453501975812763E-8</v>
      </c>
    </row>
    <row r="4126" spans="1:3">
      <c r="A4126">
        <f>calculations!$C$39/fugacity!B4126</f>
        <v>3.1234975304800206E-7</v>
      </c>
      <c r="B4126">
        <f>EXP(calculations!$C$44)*EXP(-calculations!$C$43*(fugacity!A4126-1000)/(calculations!$C$41*calculations!$C$42))</f>
        <v>2.8001566321430022E-7</v>
      </c>
      <c r="C4126" s="14">
        <f t="shared" si="67"/>
        <v>3.2334089833701849E-8</v>
      </c>
    </row>
    <row r="4127" spans="1:3">
      <c r="A4127">
        <f>calculations!$C$39/fugacity!B4127</f>
        <v>3.121930033248297E-7</v>
      </c>
      <c r="B4127">
        <f>EXP(calculations!$C$44)*EXP(-calculations!$C$43*(fugacity!A4127-1000)/(calculations!$C$41*calculations!$C$42))</f>
        <v>2.7997817316853535E-7</v>
      </c>
      <c r="C4127" s="14">
        <f t="shared" si="67"/>
        <v>3.2214830156294354E-8</v>
      </c>
    </row>
    <row r="4128" spans="1:3">
      <c r="A4128">
        <f>calculations!$C$39/fugacity!B4128</f>
        <v>3.1203641084942977E-7</v>
      </c>
      <c r="B4128">
        <f>EXP(calculations!$C$44)*EXP(-calculations!$C$43*(fugacity!A4128-1000)/(calculations!$C$41*calculations!$C$42))</f>
        <v>2.7994068814214522E-7</v>
      </c>
      <c r="C4128" s="14">
        <f t="shared" si="67"/>
        <v>3.209572270728455E-8</v>
      </c>
    </row>
    <row r="4129" spans="1:3">
      <c r="A4129">
        <f>calculations!$C$39/fugacity!B4129</f>
        <v>3.1187997538529986E-7</v>
      </c>
      <c r="B4129">
        <f>EXP(calculations!$C$44)*EXP(-calculations!$C$43*(fugacity!A4129-1000)/(calculations!$C$41*calculations!$C$42))</f>
        <v>2.7990320813445775E-7</v>
      </c>
      <c r="C4129" s="14">
        <f t="shared" si="67"/>
        <v>3.1976767250842108E-8</v>
      </c>
    </row>
    <row r="4130" spans="1:3">
      <c r="A4130">
        <f>calculations!$C$39/fugacity!B4130</f>
        <v>3.1172369669641138E-7</v>
      </c>
      <c r="B4130">
        <f>EXP(calculations!$C$44)*EXP(-calculations!$C$43*(fugacity!A4130-1000)/(calculations!$C$41*calculations!$C$42))</f>
        <v>2.7986573314480098E-7</v>
      </c>
      <c r="C4130" s="14">
        <f t="shared" si="67"/>
        <v>3.1857963551610399E-8</v>
      </c>
    </row>
    <row r="4131" spans="1:3">
      <c r="A4131">
        <f>calculations!$C$39/fugacity!B4131</f>
        <v>3.1156728287653274E-7</v>
      </c>
      <c r="B4131">
        <f>EXP(calculations!$C$44)*EXP(-calculations!$C$43*(fugacity!A4131-1000)/(calculations!$C$41*calculations!$C$42))</f>
        <v>2.7982826317250311E-7</v>
      </c>
      <c r="C4131" s="14">
        <f t="shared" si="67"/>
        <v>3.1739019704029625E-8</v>
      </c>
    </row>
    <row r="4132" spans="1:3">
      <c r="A4132">
        <f>calculations!$C$39/fugacity!B4132</f>
        <v>3.1141102594567795E-7</v>
      </c>
      <c r="B4132">
        <f>EXP(calculations!$C$44)*EXP(-calculations!$C$43*(fugacity!A4132-1000)/(calculations!$C$41*calculations!$C$42))</f>
        <v>2.797907982168924E-7</v>
      </c>
      <c r="C4132" s="14">
        <f t="shared" si="67"/>
        <v>3.1620227728785551E-8</v>
      </c>
    </row>
    <row r="4133" spans="1:3">
      <c r="A4133">
        <f>calculations!$C$39/fugacity!B4133</f>
        <v>3.1125521675406553E-7</v>
      </c>
      <c r="B4133">
        <f>EXP(calculations!$C$44)*EXP(-calculations!$C$43*(fugacity!A4133-1000)/(calculations!$C$41*calculations!$C$42))</f>
        <v>2.7975333827729713E-7</v>
      </c>
      <c r="C4133" s="14">
        <f t="shared" si="67"/>
        <v>3.1501878476768397E-8</v>
      </c>
    </row>
    <row r="4134" spans="1:3">
      <c r="A4134">
        <f>calculations!$C$39/fugacity!B4134</f>
        <v>3.1109898180779206E-7</v>
      </c>
      <c r="B4134">
        <f>EXP(calculations!$C$44)*EXP(-calculations!$C$43*(fugacity!A4134-1000)/(calculations!$C$41*calculations!$C$42))</f>
        <v>2.7971588335304583E-7</v>
      </c>
      <c r="C4134" s="14">
        <f t="shared" si="67"/>
        <v>3.138309845474623E-8</v>
      </c>
    </row>
    <row r="4135" spans="1:3">
      <c r="A4135">
        <f>calculations!$C$39/fugacity!B4135</f>
        <v>3.1094319413031787E-7</v>
      </c>
      <c r="B4135">
        <f>EXP(calculations!$C$44)*EXP(-calculations!$C$43*(fugacity!A4135-1000)/(calculations!$C$41*calculations!$C$42))</f>
        <v>2.7967843344346686E-7</v>
      </c>
      <c r="C4135" s="14">
        <f t="shared" si="67"/>
        <v>3.1264760686851008E-8</v>
      </c>
    </row>
    <row r="4136" spans="1:3">
      <c r="A4136">
        <f>calculations!$C$39/fugacity!B4136</f>
        <v>3.1078756240097898E-7</v>
      </c>
      <c r="B4136">
        <f>EXP(calculations!$C$44)*EXP(-calculations!$C$43*(fugacity!A4136-1000)/(calculations!$C$41*calculations!$C$42))</f>
        <v>2.7964098854788899E-7</v>
      </c>
      <c r="C4136" s="14">
        <f t="shared" si="67"/>
        <v>3.1146573853089994E-8</v>
      </c>
    </row>
    <row r="4137" spans="1:3">
      <c r="A4137">
        <f>calculations!$C$39/fugacity!B4137</f>
        <v>3.1063179646391769E-7</v>
      </c>
      <c r="B4137">
        <f>EXP(calculations!$C$44)*EXP(-calculations!$C$43*(fugacity!A4137-1000)/(calculations!$C$41*calculations!$C$42))</f>
        <v>2.7960354866564084E-7</v>
      </c>
      <c r="C4137" s="14">
        <f t="shared" si="67"/>
        <v>3.1028247798276858E-8</v>
      </c>
    </row>
    <row r="4138" spans="1:3">
      <c r="A4138">
        <f>calculations!$C$39/fugacity!B4138</f>
        <v>3.1047618658762333E-7</v>
      </c>
      <c r="B4138">
        <f>EXP(calculations!$C$44)*EXP(-calculations!$C$43*(fugacity!A4138-1000)/(calculations!$C$41*calculations!$C$42))</f>
        <v>2.7956611379605119E-7</v>
      </c>
      <c r="C4138" s="14">
        <f t="shared" si="67"/>
        <v>3.0910072791572142E-8</v>
      </c>
    </row>
    <row r="4139" spans="1:3">
      <c r="A4139">
        <f>calculations!$C$39/fugacity!B4139</f>
        <v>3.1032073253767915E-7</v>
      </c>
      <c r="B4139">
        <f>EXP(calculations!$C$44)*EXP(-calculations!$C$43*(fugacity!A4139-1000)/(calculations!$C$41*calculations!$C$42))</f>
        <v>2.7952868393844898E-7</v>
      </c>
      <c r="C4139" s="14">
        <f t="shared" si="67"/>
        <v>3.0792048599230167E-8</v>
      </c>
    </row>
    <row r="4140" spans="1:3">
      <c r="A4140">
        <f>calculations!$C$39/fugacity!B4140</f>
        <v>3.1016543408013751E-7</v>
      </c>
      <c r="B4140">
        <f>EXP(calculations!$C$44)*EXP(-calculations!$C$43*(fugacity!A4140-1000)/(calculations!$C$41*calculations!$C$42))</f>
        <v>2.794912590921631E-7</v>
      </c>
      <c r="C4140" s="14">
        <f t="shared" si="67"/>
        <v>3.0674174987974409E-8</v>
      </c>
    </row>
    <row r="4141" spans="1:3">
      <c r="A4141">
        <f>calculations!$C$39/fugacity!B4141</f>
        <v>3.10010002219224E-7</v>
      </c>
      <c r="B4141">
        <f>EXP(calculations!$C$44)*EXP(-calculations!$C$43*(fugacity!A4141-1000)/(calculations!$C$41*calculations!$C$42))</f>
        <v>2.7945383925652264E-7</v>
      </c>
      <c r="C4141" s="14">
        <f t="shared" si="67"/>
        <v>3.0556162962701362E-8</v>
      </c>
    </row>
    <row r="4142" spans="1:3">
      <c r="A4142">
        <f>calculations!$C$39/fugacity!B4142</f>
        <v>3.0985501453517407E-7</v>
      </c>
      <c r="B4142">
        <f>EXP(calculations!$C$44)*EXP(-calculations!$C$43*(fugacity!A4142-1000)/(calculations!$C$41*calculations!$C$42))</f>
        <v>2.794164244308567E-7</v>
      </c>
      <c r="C4142" s="14">
        <f t="shared" si="67"/>
        <v>3.0438590104317369E-8</v>
      </c>
    </row>
    <row r="4143" spans="1:3">
      <c r="A4143">
        <f>calculations!$C$39/fugacity!B4143</f>
        <v>3.0969989355917993E-7</v>
      </c>
      <c r="B4143">
        <f>EXP(calculations!$C$44)*EXP(-calculations!$C$43*(fugacity!A4143-1000)/(calculations!$C$41*calculations!$C$42))</f>
        <v>2.7937901461449458E-7</v>
      </c>
      <c r="C4143" s="14">
        <f t="shared" si="67"/>
        <v>3.0320878944685342E-8</v>
      </c>
    </row>
    <row r="4144" spans="1:3">
      <c r="A4144">
        <f>calculations!$C$39/fugacity!B4144</f>
        <v>3.0954492782015668E-7</v>
      </c>
      <c r="B4144">
        <f>EXP(calculations!$C$44)*EXP(-calculations!$C$43*(fugacity!A4144-1000)/(calculations!$C$41*calculations!$C$42))</f>
        <v>2.7934160980676561E-7</v>
      </c>
      <c r="C4144" s="14">
        <f t="shared" si="67"/>
        <v>3.0203318013391073E-8</v>
      </c>
    </row>
    <row r="4145" spans="1:3">
      <c r="A4145">
        <f>calculations!$C$39/fugacity!B4145</f>
        <v>3.0939011708519129E-7</v>
      </c>
      <c r="B4145">
        <f>EXP(calculations!$C$44)*EXP(-calculations!$C$43*(fugacity!A4145-1000)/(calculations!$C$41*calculations!$C$42))</f>
        <v>2.7930421000699918E-7</v>
      </c>
      <c r="C4145" s="14">
        <f t="shared" si="67"/>
        <v>3.0085907078192102E-8</v>
      </c>
    </row>
    <row r="4146" spans="1:3">
      <c r="A4146">
        <f>calculations!$C$39/fugacity!B4146</f>
        <v>3.0923517380118353E-7</v>
      </c>
      <c r="B4146">
        <f>EXP(calculations!$C$44)*EXP(-calculations!$C$43*(fugacity!A4146-1000)/(calculations!$C$41*calculations!$C$42))</f>
        <v>2.7926681521452483E-7</v>
      </c>
      <c r="C4146" s="14">
        <f t="shared" si="67"/>
        <v>2.9968358586658694E-8</v>
      </c>
    </row>
    <row r="4147" spans="1:3">
      <c r="A4147">
        <f>calculations!$C$39/fugacity!B4147</f>
        <v>3.090806726644891E-7</v>
      </c>
      <c r="B4147">
        <f>EXP(calculations!$C$44)*EXP(-calculations!$C$43*(fugacity!A4147-1000)/(calculations!$C$41*calculations!$C$42))</f>
        <v>2.7922942542867212E-7</v>
      </c>
      <c r="C4147" s="14">
        <f t="shared" si="67"/>
        <v>2.985124723581698E-8</v>
      </c>
    </row>
    <row r="4148" spans="1:3">
      <c r="A4148">
        <f>calculations!$C$39/fugacity!B4148</f>
        <v>3.0892603908898794E-7</v>
      </c>
      <c r="B4148">
        <f>EXP(calculations!$C$44)*EXP(-calculations!$C$43*(fugacity!A4148-1000)/(calculations!$C$41*calculations!$C$42))</f>
        <v>2.7919204064877069E-7</v>
      </c>
      <c r="C4148" s="14">
        <f t="shared" si="67"/>
        <v>2.973399844021725E-8</v>
      </c>
    </row>
    <row r="4149" spans="1:3">
      <c r="A4149">
        <f>calculations!$C$39/fugacity!B4149</f>
        <v>3.0877156016298637E-7</v>
      </c>
      <c r="B4149">
        <f>EXP(calculations!$C$44)*EXP(-calculations!$C$43*(fugacity!A4149-1000)/(calculations!$C$41*calculations!$C$42))</f>
        <v>2.7915466087415041E-7</v>
      </c>
      <c r="C4149" s="14">
        <f t="shared" si="67"/>
        <v>2.9616899288835956E-8</v>
      </c>
    </row>
    <row r="4150" spans="1:3">
      <c r="A4150">
        <f>calculations!$C$39/fugacity!B4150</f>
        <v>3.0861723565460204E-7</v>
      </c>
      <c r="B4150">
        <f>EXP(calculations!$C$44)*EXP(-calculations!$C$43*(fugacity!A4150-1000)/(calculations!$C$41*calculations!$C$42))</f>
        <v>2.7911728610414114E-7</v>
      </c>
      <c r="C4150" s="14">
        <f t="shared" si="67"/>
        <v>2.9499949550460898E-8</v>
      </c>
    </row>
    <row r="4151" spans="1:3">
      <c r="A4151">
        <f>calculations!$C$39/fugacity!B4151</f>
        <v>3.0846306533241628E-7</v>
      </c>
      <c r="B4151">
        <f>EXP(calculations!$C$44)*EXP(-calculations!$C$43*(fugacity!A4151-1000)/(calculations!$C$41*calculations!$C$42))</f>
        <v>2.7907991633807276E-7</v>
      </c>
      <c r="C4151" s="14">
        <f t="shared" si="67"/>
        <v>2.9383148994343518E-8</v>
      </c>
    </row>
    <row r="4152" spans="1:3">
      <c r="A4152">
        <f>calculations!$C$39/fugacity!B4152</f>
        <v>3.0830904896547232E-7</v>
      </c>
      <c r="B4152">
        <f>EXP(calculations!$C$44)*EXP(-calculations!$C$43*(fugacity!A4152-1000)/(calculations!$C$41*calculations!$C$42))</f>
        <v>2.7904255157527537E-7</v>
      </c>
      <c r="C4152" s="14">
        <f t="shared" si="67"/>
        <v>2.9266497390196945E-8</v>
      </c>
    </row>
    <row r="4153" spans="1:3">
      <c r="A4153">
        <f>calculations!$C$39/fugacity!B4153</f>
        <v>3.0815490100655085E-7</v>
      </c>
      <c r="B4153">
        <f>EXP(calculations!$C$44)*EXP(-calculations!$C$43*(fugacity!A4153-1000)/(calculations!$C$41*calculations!$C$42))</f>
        <v>2.7900519181507903E-7</v>
      </c>
      <c r="C4153" s="14">
        <f t="shared" si="67"/>
        <v>2.914970919147182E-8</v>
      </c>
    </row>
    <row r="4154" spans="1:3">
      <c r="A4154">
        <f>calculations!$C$39/fugacity!B4154</f>
        <v>3.0800090711199402E-7</v>
      </c>
      <c r="B4154">
        <f>EXP(calculations!$C$44)*EXP(-calculations!$C$43*(fugacity!A4154-1000)/(calculations!$C$41*calculations!$C$42))</f>
        <v>2.7896783705681405E-7</v>
      </c>
      <c r="C4154" s="14">
        <f t="shared" si="67"/>
        <v>2.903307005517997E-8</v>
      </c>
    </row>
    <row r="4155" spans="1:3">
      <c r="A4155">
        <f>calculations!$C$39/fugacity!B4155</f>
        <v>3.0784706705094612E-7</v>
      </c>
      <c r="B4155">
        <f>EXP(calculations!$C$44)*EXP(-calculations!$C$43*(fugacity!A4155-1000)/(calculations!$C$41*calculations!$C$42))</f>
        <v>2.7893048729981074E-7</v>
      </c>
      <c r="C4155" s="14">
        <f t="shared" si="67"/>
        <v>2.8916579751135373E-8</v>
      </c>
    </row>
    <row r="4156" spans="1:3">
      <c r="A4156">
        <f>calculations!$C$39/fugacity!B4156</f>
        <v>3.0769338059301222E-7</v>
      </c>
      <c r="B4156">
        <f>EXP(calculations!$C$44)*EXP(-calculations!$C$43*(fugacity!A4156-1000)/(calculations!$C$41*calculations!$C$42))</f>
        <v>2.7889314254339953E-7</v>
      </c>
      <c r="C4156" s="14">
        <f t="shared" si="67"/>
        <v>2.8800238049612688E-8</v>
      </c>
    </row>
    <row r="4157" spans="1:3">
      <c r="A4157">
        <f>calculations!$C$39/fugacity!B4157</f>
        <v>3.075398475082574E-7</v>
      </c>
      <c r="B4157">
        <f>EXP(calculations!$C$44)*EXP(-calculations!$C$43*(fugacity!A4157-1000)/(calculations!$C$41*calculations!$C$42))</f>
        <v>2.7885580278691078E-7</v>
      </c>
      <c r="C4157" s="14">
        <f t="shared" si="67"/>
        <v>2.868404472134662E-8</v>
      </c>
    </row>
    <row r="4158" spans="1:3">
      <c r="A4158">
        <f>calculations!$C$39/fugacity!B4158</f>
        <v>3.0738618367219786E-7</v>
      </c>
      <c r="B4158">
        <f>EXP(calculations!$C$44)*EXP(-calculations!$C$43*(fugacity!A4158-1000)/(calculations!$C$41*calculations!$C$42))</f>
        <v>2.7881846802967517E-7</v>
      </c>
      <c r="C4158" s="14">
        <f t="shared" ref="C4158:C4221" si="68">A4158-B4158</f>
        <v>2.8567715642522685E-8</v>
      </c>
    </row>
    <row r="4159" spans="1:3">
      <c r="A4159">
        <f>calculations!$C$39/fugacity!B4159</f>
        <v>3.0723267331727222E-7</v>
      </c>
      <c r="B4159">
        <f>EXP(calculations!$C$44)*EXP(-calculations!$C$43*(fugacity!A4159-1000)/(calculations!$C$41*calculations!$C$42))</f>
        <v>2.787811382710234E-7</v>
      </c>
      <c r="C4159" s="14">
        <f t="shared" si="68"/>
        <v>2.8451535046248822E-8</v>
      </c>
    </row>
    <row r="4160" spans="1:3">
      <c r="A4160">
        <f>calculations!$C$39/fugacity!B4160</f>
        <v>3.0707931621364731E-7</v>
      </c>
      <c r="B4160">
        <f>EXP(calculations!$C$44)*EXP(-calculations!$C$43*(fugacity!A4160-1000)/(calculations!$C$41*calculations!$C$42))</f>
        <v>2.7874381351028614E-7</v>
      </c>
      <c r="C4160" s="14">
        <f t="shared" si="68"/>
        <v>2.8335502703361167E-8</v>
      </c>
    </row>
    <row r="4161" spans="1:3">
      <c r="A4161">
        <f>calculations!$C$39/fugacity!B4161</f>
        <v>3.0692611213194866E-7</v>
      </c>
      <c r="B4161">
        <f>EXP(calculations!$C$44)*EXP(-calculations!$C$43*(fugacity!A4161-1000)/(calculations!$C$41*calculations!$C$42))</f>
        <v>2.7870649374679435E-7</v>
      </c>
      <c r="C4161" s="14">
        <f t="shared" si="68"/>
        <v>2.8219618385154313E-8</v>
      </c>
    </row>
    <row r="4162" spans="1:3">
      <c r="A4162">
        <f>calculations!$C$39/fugacity!B4162</f>
        <v>3.0677306084325917E-7</v>
      </c>
      <c r="B4162">
        <f>EXP(calculations!$C$44)*EXP(-calculations!$C$43*(fugacity!A4162-1000)/(calculations!$C$41*calculations!$C$42))</f>
        <v>2.7866917897987882E-7</v>
      </c>
      <c r="C4162" s="14">
        <f t="shared" si="68"/>
        <v>2.8103881863380355E-8</v>
      </c>
    </row>
    <row r="4163" spans="1:3">
      <c r="A4163">
        <f>calculations!$C$39/fugacity!B4163</f>
        <v>3.0661987963782969E-7</v>
      </c>
      <c r="B4163">
        <f>EXP(calculations!$C$44)*EXP(-calculations!$C$43*(fugacity!A4163-1000)/(calculations!$C$41*calculations!$C$42))</f>
        <v>2.7863186920887076E-7</v>
      </c>
      <c r="C4163" s="14">
        <f t="shared" si="68"/>
        <v>2.7988010428958934E-8</v>
      </c>
    </row>
    <row r="4164" spans="1:3">
      <c r="A4164">
        <f>calculations!$C$39/fugacity!B4164</f>
        <v>3.0646713353160438E-7</v>
      </c>
      <c r="B4164">
        <f>EXP(calculations!$C$44)*EXP(-calculations!$C$43*(fugacity!A4164-1000)/(calculations!$C$41*calculations!$C$42))</f>
        <v>2.7859456443310118E-7</v>
      </c>
      <c r="C4164" s="14">
        <f t="shared" si="68"/>
        <v>2.7872569098503208E-8</v>
      </c>
    </row>
    <row r="4165" spans="1:3">
      <c r="A4165">
        <f>calculations!$C$39/fugacity!B4165</f>
        <v>3.0631425761550573E-7</v>
      </c>
      <c r="B4165">
        <f>EXP(calculations!$C$44)*EXP(-calculations!$C$43*(fugacity!A4165-1000)/(calculations!$C$41*calculations!$C$42))</f>
        <v>2.7855726465190128E-7</v>
      </c>
      <c r="C4165" s="14">
        <f t="shared" si="68"/>
        <v>2.7756992963604453E-8</v>
      </c>
    </row>
    <row r="4166" spans="1:3">
      <c r="A4166">
        <f>calculations!$C$39/fugacity!B4166</f>
        <v>3.0616153414246368E-7</v>
      </c>
      <c r="B4166">
        <f>EXP(calculations!$C$44)*EXP(-calculations!$C$43*(fugacity!A4166-1000)/(calculations!$C$41*calculations!$C$42))</f>
        <v>2.785199698646024E-7</v>
      </c>
      <c r="C4166" s="14">
        <f t="shared" si="68"/>
        <v>2.7641564277861281E-8</v>
      </c>
    </row>
    <row r="4167" spans="1:3">
      <c r="A4167">
        <f>calculations!$C$39/fugacity!B4167</f>
        <v>3.0600896288457474E-7</v>
      </c>
      <c r="B4167">
        <f>EXP(calculations!$C$44)*EXP(-calculations!$C$43*(fugacity!A4167-1000)/(calculations!$C$41*calculations!$C$42))</f>
        <v>2.7848268007053595E-7</v>
      </c>
      <c r="C4167" s="14">
        <f t="shared" si="68"/>
        <v>2.7526282814038786E-8</v>
      </c>
    </row>
    <row r="4168" spans="1:3">
      <c r="A4168">
        <f>calculations!$C$39/fugacity!B4168</f>
        <v>3.0585626253835244E-7</v>
      </c>
      <c r="B4168">
        <f>EXP(calculations!$C$44)*EXP(-calculations!$C$43*(fugacity!A4168-1000)/(calculations!$C$41*calculations!$C$42))</f>
        <v>2.7844539526903342E-7</v>
      </c>
      <c r="C4168" s="14">
        <f t="shared" si="68"/>
        <v>2.7410867269319023E-8</v>
      </c>
    </row>
    <row r="4169" spans="1:3">
      <c r="A4169">
        <f>calculations!$C$39/fugacity!B4169</f>
        <v>3.0570399530866598E-7</v>
      </c>
      <c r="B4169">
        <f>EXP(calculations!$C$44)*EXP(-calculations!$C$43*(fugacity!A4169-1000)/(calculations!$C$41*calculations!$C$42))</f>
        <v>2.7840811545942628E-7</v>
      </c>
      <c r="C4169" s="14">
        <f t="shared" si="68"/>
        <v>2.7295879849239699E-8</v>
      </c>
    </row>
    <row r="4170" spans="1:3">
      <c r="A4170">
        <f>calculations!$C$39/fugacity!B4170</f>
        <v>3.0555159909636848E-7</v>
      </c>
      <c r="B4170">
        <f>EXP(calculations!$C$44)*EXP(-calculations!$C$43*(fugacity!A4170-1000)/(calculations!$C$41*calculations!$C$42))</f>
        <v>2.7837084064104623E-7</v>
      </c>
      <c r="C4170" s="14">
        <f t="shared" si="68"/>
        <v>2.7180758455322249E-8</v>
      </c>
    </row>
    <row r="4171" spans="1:3">
      <c r="A4171">
        <f>calculations!$C$39/fugacity!B4171</f>
        <v>3.0539935475015044E-7</v>
      </c>
      <c r="B4171">
        <f>EXP(calculations!$C$44)*EXP(-calculations!$C$43*(fugacity!A4171-1000)/(calculations!$C$41*calculations!$C$42))</f>
        <v>2.7833357081322507E-7</v>
      </c>
      <c r="C4171" s="14">
        <f t="shared" si="68"/>
        <v>2.706578393692537E-8</v>
      </c>
    </row>
    <row r="4172" spans="1:3">
      <c r="A4172">
        <f>calculations!$C$39/fugacity!B4172</f>
        <v>3.0524726204311814E-7</v>
      </c>
      <c r="B4172">
        <f>EXP(calculations!$C$44)*EXP(-calculations!$C$43*(fugacity!A4172-1000)/(calculations!$C$41*calculations!$C$42))</f>
        <v>2.7829630597529463E-7</v>
      </c>
      <c r="C4172" s="14">
        <f t="shared" si="68"/>
        <v>2.6950956067823503E-8</v>
      </c>
    </row>
    <row r="4173" spans="1:3">
      <c r="A4173">
        <f>calculations!$C$39/fugacity!B4173</f>
        <v>3.0509504107014821E-7</v>
      </c>
      <c r="B4173">
        <f>EXP(calculations!$C$44)*EXP(-calculations!$C$43*(fugacity!A4173-1000)/(calculations!$C$41*calculations!$C$42))</f>
        <v>2.7825904612658673E-7</v>
      </c>
      <c r="C4173" s="14">
        <f t="shared" si="68"/>
        <v>2.6835994943561478E-8</v>
      </c>
    </row>
    <row r="4174" spans="1:3">
      <c r="A4174">
        <f>calculations!$C$39/fugacity!B4174</f>
        <v>3.0494325124083298E-7</v>
      </c>
      <c r="B4174">
        <f>EXP(calculations!$C$44)*EXP(-calculations!$C$43*(fugacity!A4174-1000)/(calculations!$C$41*calculations!$C$42))</f>
        <v>2.7822179126643347E-7</v>
      </c>
      <c r="C4174" s="14">
        <f t="shared" si="68"/>
        <v>2.6721459974399507E-8</v>
      </c>
    </row>
    <row r="4175" spans="1:3">
      <c r="A4175">
        <f>calculations!$C$39/fugacity!B4175</f>
        <v>3.0479133325016936E-7</v>
      </c>
      <c r="B4175">
        <f>EXP(calculations!$C$44)*EXP(-calculations!$C$43*(fugacity!A4175-1000)/(calculations!$C$41*calculations!$C$42))</f>
        <v>2.7818454139416697E-7</v>
      </c>
      <c r="C4175" s="14">
        <f t="shared" si="68"/>
        <v>2.6606791856002395E-8</v>
      </c>
    </row>
    <row r="4176" spans="1:3">
      <c r="A4176">
        <f>calculations!$C$39/fugacity!B4176</f>
        <v>3.0463956655050087E-7</v>
      </c>
      <c r="B4176">
        <f>EXP(calculations!$C$44)*EXP(-calculations!$C$43*(fugacity!A4176-1000)/(calculations!$C$41*calculations!$C$42))</f>
        <v>2.7814729650911945E-7</v>
      </c>
      <c r="C4176" s="14">
        <f t="shared" si="68"/>
        <v>2.6492270041381421E-8</v>
      </c>
    </row>
    <row r="4177" spans="1:3">
      <c r="A4177">
        <f>calculations!$C$39/fugacity!B4177</f>
        <v>3.0448795091594016E-7</v>
      </c>
      <c r="B4177">
        <f>EXP(calculations!$C$44)*EXP(-calculations!$C$43*(fugacity!A4177-1000)/(calculations!$C$41*calculations!$C$42))</f>
        <v>2.7811005661062307E-7</v>
      </c>
      <c r="C4177" s="14">
        <f t="shared" si="68"/>
        <v>2.6377894305317088E-8</v>
      </c>
    </row>
    <row r="4178" spans="1:3">
      <c r="A4178">
        <f>calculations!$C$39/fugacity!B4178</f>
        <v>3.0433648612104932E-7</v>
      </c>
      <c r="B4178">
        <f>EXP(calculations!$C$44)*EXP(-calculations!$C$43*(fugacity!A4178-1000)/(calculations!$C$41*calculations!$C$42))</f>
        <v>2.7807282169801028E-7</v>
      </c>
      <c r="C4178" s="14">
        <f t="shared" si="68"/>
        <v>2.626366442303904E-8</v>
      </c>
    </row>
    <row r="4179" spans="1:3">
      <c r="A4179">
        <f>calculations!$C$39/fugacity!B4179</f>
        <v>3.0418489392832114E-7</v>
      </c>
      <c r="B4179">
        <f>EXP(calculations!$C$44)*EXP(-calculations!$C$43*(fugacity!A4179-1000)/(calculations!$C$41*calculations!$C$42))</f>
        <v>2.7803559177061354E-7</v>
      </c>
      <c r="C4179" s="14">
        <f t="shared" si="68"/>
        <v>2.6149302157707597E-8</v>
      </c>
    </row>
    <row r="4180" spans="1:3">
      <c r="A4180">
        <f>calculations!$C$39/fugacity!B4180</f>
        <v>3.0403373041449434E-7</v>
      </c>
      <c r="B4180">
        <f>EXP(calculations!$C$44)*EXP(-calculations!$C$43*(fugacity!A4180-1000)/(calculations!$C$41*calculations!$C$42))</f>
        <v>2.7799836682776547E-7</v>
      </c>
      <c r="C4180" s="14">
        <f t="shared" si="68"/>
        <v>2.6035363586728871E-8</v>
      </c>
    </row>
    <row r="4181" spans="1:3">
      <c r="A4181">
        <f>calculations!$C$39/fugacity!B4181</f>
        <v>3.0388243960636722E-7</v>
      </c>
      <c r="B4181">
        <f>EXP(calculations!$C$44)*EXP(-calculations!$C$43*(fugacity!A4181-1000)/(calculations!$C$41*calculations!$C$42))</f>
        <v>2.7796114686879858E-7</v>
      </c>
      <c r="C4181" s="14">
        <f t="shared" si="68"/>
        <v>2.5921292737568641E-8</v>
      </c>
    </row>
    <row r="4182" spans="1:3">
      <c r="A4182">
        <f>calculations!$C$39/fugacity!B4182</f>
        <v>3.0373129929157159E-7</v>
      </c>
      <c r="B4182">
        <f>EXP(calculations!$C$44)*EXP(-calculations!$C$43*(fugacity!A4182-1000)/(calculations!$C$41*calculations!$C$42))</f>
        <v>2.7792393189304564E-7</v>
      </c>
      <c r="C4182" s="14">
        <f t="shared" si="68"/>
        <v>2.5807367398525953E-8</v>
      </c>
    </row>
    <row r="4183" spans="1:3">
      <c r="A4183">
        <f>calculations!$C$39/fugacity!B4183</f>
        <v>3.035800323376902E-7</v>
      </c>
      <c r="B4183">
        <f>EXP(calculations!$C$44)*EXP(-calculations!$C$43*(fugacity!A4183-1000)/(calculations!$C$41*calculations!$C$42))</f>
        <v>2.7788672189983949E-7</v>
      </c>
      <c r="C4183" s="14">
        <f t="shared" si="68"/>
        <v>2.569331043785071E-8</v>
      </c>
    </row>
    <row r="4184" spans="1:3">
      <c r="A4184">
        <f>calculations!$C$39/fugacity!B4184</f>
        <v>3.0342919261179447E-7</v>
      </c>
      <c r="B4184">
        <f>EXP(calculations!$C$44)*EXP(-calculations!$C$43*(fugacity!A4184-1000)/(calculations!$C$41*calculations!$C$42))</f>
        <v>2.7784951688851306E-7</v>
      </c>
      <c r="C4184" s="14">
        <f t="shared" si="68"/>
        <v>2.5579675723281414E-8</v>
      </c>
    </row>
    <row r="4185" spans="1:3">
      <c r="A4185">
        <f>calculations!$C$39/fugacity!B4185</f>
        <v>3.0327822634916956E-7</v>
      </c>
      <c r="B4185">
        <f>EXP(calculations!$C$44)*EXP(-calculations!$C$43*(fugacity!A4185-1000)/(calculations!$C$41*calculations!$C$42))</f>
        <v>2.7781231685839934E-7</v>
      </c>
      <c r="C4185" s="14">
        <f t="shared" si="68"/>
        <v>2.5465909490770213E-8</v>
      </c>
    </row>
    <row r="4186" spans="1:3">
      <c r="A4186">
        <f>calculations!$C$39/fugacity!B4186</f>
        <v>3.0312768631634469E-7</v>
      </c>
      <c r="B4186">
        <f>EXP(calculations!$C$44)*EXP(-calculations!$C$43*(fugacity!A4186-1000)/(calculations!$C$41*calculations!$C$42))</f>
        <v>2.7777512180883142E-7</v>
      </c>
      <c r="C4186" s="14">
        <f t="shared" si="68"/>
        <v>2.5352564507513272E-8</v>
      </c>
    </row>
    <row r="4187" spans="1:3">
      <c r="A4187">
        <f>calculations!$C$39/fugacity!B4187</f>
        <v>3.0297701984928697E-7</v>
      </c>
      <c r="B4187">
        <f>EXP(calculations!$C$44)*EXP(-calculations!$C$43*(fugacity!A4187-1000)/(calculations!$C$41*calculations!$C$42))</f>
        <v>2.777379317391424E-7</v>
      </c>
      <c r="C4187" s="14">
        <f t="shared" si="68"/>
        <v>2.5239088110144571E-8</v>
      </c>
    </row>
    <row r="4188" spans="1:3">
      <c r="A4188">
        <f>calculations!$C$39/fugacity!B4188</f>
        <v>3.0282650308222661E-7</v>
      </c>
      <c r="B4188">
        <f>EXP(calculations!$C$44)*EXP(-calculations!$C$43*(fugacity!A4188-1000)/(calculations!$C$41*calculations!$C$42))</f>
        <v>2.7770074664866568E-7</v>
      </c>
      <c r="C4188" s="14">
        <f t="shared" si="68"/>
        <v>2.5125756433560932E-8</v>
      </c>
    </row>
    <row r="4189" spans="1:3">
      <c r="A4189">
        <f>calculations!$C$39/fugacity!B4189</f>
        <v>3.0267586053119567E-7</v>
      </c>
      <c r="B4189">
        <f>EXP(calculations!$C$44)*EXP(-calculations!$C$43*(fugacity!A4189-1000)/(calculations!$C$41*calculations!$C$42))</f>
        <v>2.7766356653673448E-7</v>
      </c>
      <c r="C4189" s="14">
        <f t="shared" si="68"/>
        <v>2.5012293994461192E-8</v>
      </c>
    </row>
    <row r="4190" spans="1:3">
      <c r="A4190">
        <f>calculations!$C$39/fugacity!B4190</f>
        <v>3.0252564276873202E-7</v>
      </c>
      <c r="B4190">
        <f>EXP(calculations!$C$44)*EXP(-calculations!$C$43*(fugacity!A4190-1000)/(calculations!$C$41*calculations!$C$42))</f>
        <v>2.7762639140268239E-7</v>
      </c>
      <c r="C4190" s="14">
        <f t="shared" si="68"/>
        <v>2.489925136604963E-8</v>
      </c>
    </row>
    <row r="4191" spans="1:3">
      <c r="A4191">
        <f>calculations!$C$39/fugacity!B4191</f>
        <v>3.0237529932362533E-7</v>
      </c>
      <c r="B4191">
        <f>EXP(calculations!$C$44)*EXP(-calculations!$C$43*(fugacity!A4191-1000)/(calculations!$C$41*calculations!$C$42))</f>
        <v>2.7758922124584281E-7</v>
      </c>
      <c r="C4191" s="14">
        <f t="shared" si="68"/>
        <v>2.4786078077782519E-8</v>
      </c>
    </row>
    <row r="4192" spans="1:3">
      <c r="A4192">
        <f>calculations!$C$39/fugacity!B4192</f>
        <v>3.0222510523395156E-7</v>
      </c>
      <c r="B4192">
        <f>EXP(calculations!$C$44)*EXP(-calculations!$C$43*(fugacity!A4192-1000)/(calculations!$C$41*calculations!$C$42))</f>
        <v>2.7755205606554943E-7</v>
      </c>
      <c r="C4192" s="14">
        <f t="shared" si="68"/>
        <v>2.4673049168402132E-8</v>
      </c>
    </row>
    <row r="4193" spans="1:3">
      <c r="A4193">
        <f>calculations!$C$39/fugacity!B4193</f>
        <v>3.020750602772605E-7</v>
      </c>
      <c r="B4193">
        <f>EXP(calculations!$C$44)*EXP(-calculations!$C$43*(fugacity!A4193-1000)/(calculations!$C$41*calculations!$C$42))</f>
        <v>2.7751489586113596E-7</v>
      </c>
      <c r="C4193" s="14">
        <f t="shared" si="68"/>
        <v>2.4560164416124538E-8</v>
      </c>
    </row>
    <row r="4194" spans="1:3">
      <c r="A4194">
        <f>calculations!$C$39/fugacity!B4194</f>
        <v>3.0192516423154316E-7</v>
      </c>
      <c r="B4194">
        <f>EXP(calculations!$C$44)*EXP(-calculations!$C$43*(fugacity!A4194-1000)/(calculations!$C$41*calculations!$C$42))</f>
        <v>2.7747774063193616E-7</v>
      </c>
      <c r="C4194" s="14">
        <f t="shared" si="68"/>
        <v>2.4447423599607006E-8</v>
      </c>
    </row>
    <row r="4195" spans="1:3">
      <c r="A4195">
        <f>calculations!$C$39/fugacity!B4195</f>
        <v>3.0177514325009463E-7</v>
      </c>
      <c r="B4195">
        <f>EXP(calculations!$C$44)*EXP(-calculations!$C$43*(fugacity!A4195-1000)/(calculations!$C$41*calculations!$C$42))</f>
        <v>2.7744059037728398E-7</v>
      </c>
      <c r="C4195" s="14">
        <f t="shared" si="68"/>
        <v>2.433455287281065E-8</v>
      </c>
    </row>
    <row r="4196" spans="1:3">
      <c r="A4196">
        <f>calculations!$C$39/fugacity!B4196</f>
        <v>3.0162554463327959E-7</v>
      </c>
      <c r="B4196">
        <f>EXP(calculations!$C$44)*EXP(-calculations!$C$43*(fugacity!A4196-1000)/(calculations!$C$41*calculations!$C$42))</f>
        <v>2.7740344509651335E-7</v>
      </c>
      <c r="C4196" s="14">
        <f t="shared" si="68"/>
        <v>2.422209953676624E-8</v>
      </c>
    </row>
    <row r="4197" spans="1:3">
      <c r="A4197">
        <f>calculations!$C$39/fugacity!B4197</f>
        <v>3.014758211810434E-7</v>
      </c>
      <c r="B4197">
        <f>EXP(calculations!$C$44)*EXP(-calculations!$C$43*(fugacity!A4197-1000)/(calculations!$C$41*calculations!$C$42))</f>
        <v>2.7736630478895834E-7</v>
      </c>
      <c r="C4197" s="14">
        <f t="shared" si="68"/>
        <v>2.4109516392085053E-8</v>
      </c>
    </row>
    <row r="4198" spans="1:3">
      <c r="A4198">
        <f>calculations!$C$39/fugacity!B4198</f>
        <v>3.0132624629705991E-7</v>
      </c>
      <c r="B4198">
        <f>EXP(calculations!$C$44)*EXP(-calculations!$C$43*(fugacity!A4198-1000)/(calculations!$C$41*calculations!$C$42))</f>
        <v>2.7732916945395319E-7</v>
      </c>
      <c r="C4198" s="14">
        <f t="shared" si="68"/>
        <v>2.3997076843106722E-8</v>
      </c>
    </row>
    <row r="4199" spans="1:3">
      <c r="A4199">
        <f>calculations!$C$39/fugacity!B4199</f>
        <v>3.0117681976030583E-7</v>
      </c>
      <c r="B4199">
        <f>EXP(calculations!$C$44)*EXP(-calculations!$C$43*(fugacity!A4199-1000)/(calculations!$C$41*calculations!$C$42))</f>
        <v>2.7729203909083206E-7</v>
      </c>
      <c r="C4199" s="14">
        <f t="shared" si="68"/>
        <v>2.3884780669473773E-8</v>
      </c>
    </row>
    <row r="4200" spans="1:3">
      <c r="A4200">
        <f>calculations!$C$39/fugacity!B4200</f>
        <v>3.010272690796026E-7</v>
      </c>
      <c r="B4200">
        <f>EXP(calculations!$C$44)*EXP(-calculations!$C$43*(fugacity!A4200-1000)/(calculations!$C$41*calculations!$C$42))</f>
        <v>2.7725491369892929E-7</v>
      </c>
      <c r="C4200" s="14">
        <f t="shared" si="68"/>
        <v>2.3772355380673309E-8</v>
      </c>
    </row>
    <row r="4201" spans="1:3">
      <c r="A4201">
        <f>calculations!$C$39/fugacity!B4201</f>
        <v>3.0087813884569072E-7</v>
      </c>
      <c r="B4201">
        <f>EXP(calculations!$C$44)*EXP(-calculations!$C$43*(fugacity!A4201-1000)/(calculations!$C$41*calculations!$C$42))</f>
        <v>2.7721779327757935E-7</v>
      </c>
      <c r="C4201" s="14">
        <f t="shared" si="68"/>
        <v>2.3660345568111373E-8</v>
      </c>
    </row>
    <row r="4202" spans="1:3">
      <c r="A4202">
        <f>calculations!$C$39/fugacity!B4202</f>
        <v>3.0072888456706251E-7</v>
      </c>
      <c r="B4202">
        <f>EXP(calculations!$C$44)*EXP(-calculations!$C$43*(fugacity!A4202-1000)/(calculations!$C$41*calculations!$C$42))</f>
        <v>2.7718067782611676E-7</v>
      </c>
      <c r="C4202" s="14">
        <f t="shared" si="68"/>
        <v>2.354820674094575E-8</v>
      </c>
    </row>
    <row r="4203" spans="1:3">
      <c r="A4203">
        <f>calculations!$C$39/fugacity!B4203</f>
        <v>3.0057977829383319E-7</v>
      </c>
      <c r="B4203">
        <f>EXP(calculations!$C$44)*EXP(-calculations!$C$43*(fugacity!A4203-1000)/(calculations!$C$41*calculations!$C$42))</f>
        <v>2.7714356734387608E-7</v>
      </c>
      <c r="C4203" s="14">
        <f t="shared" si="68"/>
        <v>2.3436210949957105E-8</v>
      </c>
    </row>
    <row r="4204" spans="1:3">
      <c r="A4204">
        <f>calculations!$C$39/fugacity!B4204</f>
        <v>3.0043081980596128E-7</v>
      </c>
      <c r="B4204">
        <f>EXP(calculations!$C$44)*EXP(-calculations!$C$43*(fugacity!A4204-1000)/(calculations!$C$41*calculations!$C$42))</f>
        <v>2.7710646183019197E-7</v>
      </c>
      <c r="C4204" s="14">
        <f t="shared" si="68"/>
        <v>2.3324357975769305E-8</v>
      </c>
    </row>
    <row r="4205" spans="1:3">
      <c r="A4205">
        <f>calculations!$C$39/fugacity!B4205</f>
        <v>3.0028173796020188E-7</v>
      </c>
      <c r="B4205">
        <f>EXP(calculations!$C$44)*EXP(-calculations!$C$43*(fugacity!A4205-1000)/(calculations!$C$41*calculations!$C$42))</f>
        <v>2.7706936128439935E-7</v>
      </c>
      <c r="C4205" s="14">
        <f t="shared" si="68"/>
        <v>2.3212376675802534E-8</v>
      </c>
    </row>
    <row r="4206" spans="1:3">
      <c r="A4206">
        <f>calculations!$C$39/fugacity!B4206</f>
        <v>3.0013307465285483E-7</v>
      </c>
      <c r="B4206">
        <f>EXP(calculations!$C$44)*EXP(-calculations!$C$43*(fugacity!A4206-1000)/(calculations!$C$41*calculations!$C$42))</f>
        <v>2.7703226570583298E-7</v>
      </c>
      <c r="C4206" s="14">
        <f t="shared" si="68"/>
        <v>2.3100808947021859E-8</v>
      </c>
    </row>
    <row r="4207" spans="1:3">
      <c r="A4207">
        <f>calculations!$C$39/fugacity!B4207</f>
        <v>2.9998428808578671E-7</v>
      </c>
      <c r="B4207">
        <f>EXP(calculations!$C$44)*EXP(-calculations!$C$43*(fugacity!A4207-1000)/(calculations!$C$41*calculations!$C$42))</f>
        <v>2.7699517509382777E-7</v>
      </c>
      <c r="C4207" s="14">
        <f t="shared" si="68"/>
        <v>2.2989112991958939E-8</v>
      </c>
    </row>
    <row r="4208" spans="1:3">
      <c r="A4208">
        <f>calculations!$C$39/fugacity!B4208</f>
        <v>2.9983564896313936E-7</v>
      </c>
      <c r="B4208">
        <f>EXP(calculations!$C$44)*EXP(-calculations!$C$43*(fugacity!A4208-1000)/(calculations!$C$41*calculations!$C$42))</f>
        <v>2.7695808944771897E-7</v>
      </c>
      <c r="C4208" s="14">
        <f t="shared" si="68"/>
        <v>2.2877559515420385E-8</v>
      </c>
    </row>
    <row r="4209" spans="1:3">
      <c r="A4209">
        <f>calculations!$C$39/fugacity!B4209</f>
        <v>2.9968715706584968E-7</v>
      </c>
      <c r="B4209">
        <f>EXP(calculations!$C$44)*EXP(-calculations!$C$43*(fugacity!A4209-1000)/(calculations!$C$41*calculations!$C$42))</f>
        <v>2.769210087668415E-7</v>
      </c>
      <c r="C4209" s="14">
        <f t="shared" si="68"/>
        <v>2.2766148299008177E-8</v>
      </c>
    </row>
    <row r="4210" spans="1:3">
      <c r="A4210">
        <f>calculations!$C$39/fugacity!B4210</f>
        <v>2.9953881217528836E-7</v>
      </c>
      <c r="B4210">
        <f>EXP(calculations!$C$44)*EXP(-calculations!$C$43*(fugacity!A4210-1000)/(calculations!$C$41*calculations!$C$42))</f>
        <v>2.768839330505307E-7</v>
      </c>
      <c r="C4210" s="14">
        <f t="shared" si="68"/>
        <v>2.2654879124757654E-8</v>
      </c>
    </row>
    <row r="4211" spans="1:3">
      <c r="A4211">
        <f>calculations!$C$39/fugacity!B4211</f>
        <v>2.9939034475571863E-7</v>
      </c>
      <c r="B4211">
        <f>EXP(calculations!$C$44)*EXP(-calculations!$C$43*(fugacity!A4211-1000)/(calculations!$C$41*calculations!$C$42))</f>
        <v>2.7684686229812187E-7</v>
      </c>
      <c r="C4211" s="14">
        <f t="shared" si="68"/>
        <v>2.2543482457596758E-8</v>
      </c>
    </row>
    <row r="4212" spans="1:3">
      <c r="A4212">
        <f>calculations!$C$39/fugacity!B4212</f>
        <v>2.9924229349075017E-7</v>
      </c>
      <c r="B4212">
        <f>EXP(calculations!$C$44)*EXP(-calculations!$C$43*(fugacity!A4212-1000)/(calculations!$C$41*calculations!$C$42))</f>
        <v>2.7680979650895039E-7</v>
      </c>
      <c r="C4212" s="14">
        <f t="shared" si="68"/>
        <v>2.2432496981799778E-8</v>
      </c>
    </row>
    <row r="4213" spans="1:3">
      <c r="A4213">
        <f>calculations!$C$39/fugacity!B4213</f>
        <v>2.9909411979395577E-7</v>
      </c>
      <c r="B4213">
        <f>EXP(calculations!$C$44)*EXP(-calculations!$C$43*(fugacity!A4213-1000)/(calculations!$C$41*calculations!$C$42))</f>
        <v>2.7677273568235177E-7</v>
      </c>
      <c r="C4213" s="14">
        <f t="shared" si="68"/>
        <v>2.2321384111603998E-8</v>
      </c>
    </row>
    <row r="4214" spans="1:3">
      <c r="A4214">
        <f>calculations!$C$39/fugacity!B4214</f>
        <v>2.989460927647866E-7</v>
      </c>
      <c r="B4214">
        <f>EXP(calculations!$C$44)*EXP(-calculations!$C$43*(fugacity!A4214-1000)/(calculations!$C$41*calculations!$C$42))</f>
        <v>2.7673567981766168E-7</v>
      </c>
      <c r="C4214" s="14">
        <f t="shared" si="68"/>
        <v>2.2210412947124922E-8</v>
      </c>
    </row>
    <row r="4215" spans="1:3">
      <c r="A4215">
        <f>calculations!$C$39/fugacity!B4215</f>
        <v>2.9879821218558516E-7</v>
      </c>
      <c r="B4215">
        <f>EXP(calculations!$C$44)*EXP(-calculations!$C$43*(fugacity!A4215-1000)/(calculations!$C$41*calculations!$C$42))</f>
        <v>2.7669862891421561E-7</v>
      </c>
      <c r="C4215" s="14">
        <f t="shared" si="68"/>
        <v>2.2099583271369546E-8</v>
      </c>
    </row>
    <row r="4216" spans="1:3">
      <c r="A4216">
        <f>calculations!$C$39/fugacity!B4216</f>
        <v>2.9865020985152006E-7</v>
      </c>
      <c r="B4216">
        <f>EXP(calculations!$C$44)*EXP(-calculations!$C$43*(fugacity!A4216-1000)/(calculations!$C$41*calculations!$C$42))</f>
        <v>2.766615829713495E-7</v>
      </c>
      <c r="C4216" s="14">
        <f t="shared" si="68"/>
        <v>2.1988626880170563E-8</v>
      </c>
    </row>
    <row r="4217" spans="1:3">
      <c r="A4217">
        <f>calculations!$C$39/fugacity!B4217</f>
        <v>2.9850262178580693E-7</v>
      </c>
      <c r="B4217">
        <f>EXP(calculations!$C$44)*EXP(-calculations!$C$43*(fugacity!A4217-1000)/(calculations!$C$41*calculations!$C$42))</f>
        <v>2.766245419883991E-7</v>
      </c>
      <c r="C4217" s="14">
        <f t="shared" si="68"/>
        <v>2.1878079797407829E-8</v>
      </c>
    </row>
    <row r="4218" spans="1:3">
      <c r="A4218">
        <f>calculations!$C$39/fugacity!B4218</f>
        <v>2.9835491206136785E-7</v>
      </c>
      <c r="B4218">
        <f>EXP(calculations!$C$44)*EXP(-calculations!$C$43*(fugacity!A4218-1000)/(calculations!$C$41*calculations!$C$42))</f>
        <v>2.7658750596470035E-7</v>
      </c>
      <c r="C4218" s="14">
        <f t="shared" si="68"/>
        <v>2.1767406096667505E-8</v>
      </c>
    </row>
    <row r="4219" spans="1:3">
      <c r="A4219">
        <f>calculations!$C$39/fugacity!B4219</f>
        <v>2.9820734844868816E-7</v>
      </c>
      <c r="B4219">
        <f>EXP(calculations!$C$44)*EXP(-calculations!$C$43*(fugacity!A4219-1000)/(calculations!$C$41*calculations!$C$42))</f>
        <v>2.7655047489958933E-7</v>
      </c>
      <c r="C4219" s="14">
        <f t="shared" si="68"/>
        <v>2.1656873549098832E-8</v>
      </c>
    </row>
    <row r="4220" spans="1:3">
      <c r="A4220">
        <f>calculations!$C$39/fugacity!B4220</f>
        <v>2.9805993073107839E-7</v>
      </c>
      <c r="B4220">
        <f>EXP(calculations!$C$44)*EXP(-calculations!$C$43*(fugacity!A4220-1000)/(calculations!$C$41*calculations!$C$42))</f>
        <v>2.7651344879240212E-7</v>
      </c>
      <c r="C4220" s="14">
        <f t="shared" si="68"/>
        <v>2.1546481938676272E-8</v>
      </c>
    </row>
    <row r="4221" spans="1:3">
      <c r="A4221">
        <f>calculations!$C$39/fugacity!B4221</f>
        <v>2.9791239202716948E-7</v>
      </c>
      <c r="B4221">
        <f>EXP(calculations!$C$44)*EXP(-calculations!$C$43*(fugacity!A4221-1000)/(calculations!$C$41*calculations!$C$42))</f>
        <v>2.7647642764247497E-7</v>
      </c>
      <c r="C4221" s="14">
        <f t="shared" si="68"/>
        <v>2.1435964384694501E-8</v>
      </c>
    </row>
    <row r="4222" spans="1:3">
      <c r="A4222">
        <f>calculations!$C$39/fugacity!B4222</f>
        <v>2.9776526571466767E-7</v>
      </c>
      <c r="B4222">
        <f>EXP(calculations!$C$44)*EXP(-calculations!$C$43*(fugacity!A4222-1000)/(calculations!$C$41*calculations!$C$42))</f>
        <v>2.7643941144914408E-7</v>
      </c>
      <c r="C4222" s="14">
        <f t="shared" ref="C4222:C4285" si="69">A4222-B4222</f>
        <v>2.1325854265523589E-8</v>
      </c>
    </row>
    <row r="4223" spans="1:3">
      <c r="A4223">
        <f>calculations!$C$39/fugacity!B4223</f>
        <v>2.9761801851096966E-7</v>
      </c>
      <c r="B4223">
        <f>EXP(calculations!$C$44)*EXP(-calculations!$C$43*(fugacity!A4223-1000)/(calculations!$C$41*calculations!$C$42))</f>
        <v>2.7640240021174589E-7</v>
      </c>
      <c r="C4223" s="14">
        <f t="shared" si="69"/>
        <v>2.1215618299223772E-8</v>
      </c>
    </row>
    <row r="4224" spans="1:3">
      <c r="A4224">
        <f>calculations!$C$39/fugacity!B4224</f>
        <v>2.9747091686503141E-7</v>
      </c>
      <c r="B4224">
        <f>EXP(calculations!$C$44)*EXP(-calculations!$C$43*(fugacity!A4224-1000)/(calculations!$C$41*calculations!$C$42))</f>
        <v>2.7636539392961691E-7</v>
      </c>
      <c r="C4224" s="14">
        <f t="shared" si="69"/>
        <v>2.1105522935414499E-8</v>
      </c>
    </row>
    <row r="4225" spans="1:3">
      <c r="A4225">
        <f>calculations!$C$39/fugacity!B4225</f>
        <v>2.9732396056112808E-7</v>
      </c>
      <c r="B4225">
        <f>EXP(calculations!$C$44)*EXP(-calculations!$C$43*(fugacity!A4225-1000)/(calculations!$C$41*calculations!$C$42))</f>
        <v>2.763283926020936E-7</v>
      </c>
      <c r="C4225" s="14">
        <f t="shared" si="69"/>
        <v>2.0995567959034475E-8</v>
      </c>
    </row>
    <row r="4226" spans="1:3">
      <c r="A4226">
        <f>calculations!$C$39/fugacity!B4226</f>
        <v>2.9717714938396078E-7</v>
      </c>
      <c r="B4226">
        <f>EXP(calculations!$C$44)*EXP(-calculations!$C$43*(fugacity!A4226-1000)/(calculations!$C$41*calculations!$C$42))</f>
        <v>2.7629139622851274E-7</v>
      </c>
      <c r="C4226" s="14">
        <f t="shared" si="69"/>
        <v>2.0885753155448039E-8</v>
      </c>
    </row>
    <row r="4227" spans="1:3">
      <c r="A4227">
        <f>calculations!$C$39/fugacity!B4227</f>
        <v>2.9703021803050002E-7</v>
      </c>
      <c r="B4227">
        <f>EXP(calculations!$C$44)*EXP(-calculations!$C$43*(fugacity!A4227-1000)/(calculations!$C$41*calculations!$C$42))</f>
        <v>2.7625440480821098E-7</v>
      </c>
      <c r="C4227" s="14">
        <f t="shared" si="69"/>
        <v>2.0775813222289037E-8</v>
      </c>
    </row>
    <row r="4228" spans="1:3">
      <c r="A4228">
        <f>calculations!$C$39/fugacity!B4228</f>
        <v>2.968836967240722E-7</v>
      </c>
      <c r="B4228">
        <f>EXP(calculations!$C$44)*EXP(-calculations!$C$43*(fugacity!A4228-1000)/(calculations!$C$41*calculations!$C$42))</f>
        <v>2.7621741834052516E-7</v>
      </c>
      <c r="C4228" s="14">
        <f t="shared" si="69"/>
        <v>2.0666278383547037E-8</v>
      </c>
    </row>
    <row r="4229" spans="1:3">
      <c r="A4229">
        <f>calculations!$C$39/fugacity!B4229</f>
        <v>2.9673705533550266E-7</v>
      </c>
      <c r="B4229">
        <f>EXP(calculations!$C$44)*EXP(-calculations!$C$43*(fugacity!A4229-1000)/(calculations!$C$41*calculations!$C$42))</f>
        <v>2.7618043682479221E-7</v>
      </c>
      <c r="C4229" s="14">
        <f t="shared" si="69"/>
        <v>2.055661851071045E-8</v>
      </c>
    </row>
    <row r="4230" spans="1:3">
      <c r="A4230">
        <f>calculations!$C$39/fugacity!B4230</f>
        <v>2.9659055873818228E-7</v>
      </c>
      <c r="B4230">
        <f>EXP(calculations!$C$44)*EXP(-calculations!$C$43*(fugacity!A4230-1000)/(calculations!$C$41*calculations!$C$42))</f>
        <v>2.7614346026034917E-7</v>
      </c>
      <c r="C4230" s="14">
        <f t="shared" si="69"/>
        <v>2.0447098477833106E-8</v>
      </c>
    </row>
    <row r="4231" spans="1:3">
      <c r="A4231">
        <f>calculations!$C$39/fugacity!B4231</f>
        <v>2.9644420671777014E-7</v>
      </c>
      <c r="B4231">
        <f>EXP(calculations!$C$44)*EXP(-calculations!$C$43*(fugacity!A4231-1000)/(calculations!$C$41*calculations!$C$42))</f>
        <v>2.7610648864653307E-7</v>
      </c>
      <c r="C4231" s="14">
        <f t="shared" si="69"/>
        <v>2.0337718071237075E-8</v>
      </c>
    </row>
    <row r="4232" spans="1:3">
      <c r="A4232">
        <f>calculations!$C$39/fugacity!B4232</f>
        <v>2.9629773527800708E-7</v>
      </c>
      <c r="B4232">
        <f>EXP(calculations!$C$44)*EXP(-calculations!$C$43*(fugacity!A4232-1000)/(calculations!$C$41*calculations!$C$42))</f>
        <v>2.7606952198268111E-7</v>
      </c>
      <c r="C4232" s="14">
        <f t="shared" si="69"/>
        <v>2.0228213295325971E-8</v>
      </c>
    </row>
    <row r="4233" spans="1:3">
      <c r="A4233">
        <f>calculations!$C$39/fugacity!B4233</f>
        <v>2.9615167203008417E-7</v>
      </c>
      <c r="B4233">
        <f>EXP(calculations!$C$44)*EXP(-calculations!$C$43*(fugacity!A4233-1000)/(calculations!$C$41*calculations!$C$42))</f>
        <v>2.7603256026813054E-7</v>
      </c>
      <c r="C4233" s="14">
        <f t="shared" si="69"/>
        <v>2.0119111761953625E-8</v>
      </c>
    </row>
    <row r="4234" spans="1:3">
      <c r="A4234">
        <f>calculations!$C$39/fugacity!B4234</f>
        <v>2.9600548945594816E-7</v>
      </c>
      <c r="B4234">
        <f>EXP(calculations!$C$44)*EXP(-calculations!$C$43*(fugacity!A4234-1000)/(calculations!$C$41*calculations!$C$42))</f>
        <v>2.7599560350221877E-7</v>
      </c>
      <c r="C4234" s="14">
        <f t="shared" si="69"/>
        <v>2.0009885953729385E-8</v>
      </c>
    </row>
    <row r="4235" spans="1:3">
      <c r="A4235">
        <f>calculations!$C$39/fugacity!B4235</f>
        <v>2.9585945112413223E-7</v>
      </c>
      <c r="B4235">
        <f>EXP(calculations!$C$44)*EXP(-calculations!$C$43*(fugacity!A4235-1000)/(calculations!$C$41*calculations!$C$42))</f>
        <v>2.7595865168428326E-7</v>
      </c>
      <c r="C4235" s="14">
        <f t="shared" si="69"/>
        <v>1.9900799439848962E-8</v>
      </c>
    </row>
    <row r="4236" spans="1:3">
      <c r="A4236">
        <f>calculations!$C$39/fugacity!B4236</f>
        <v>2.9571355682124982E-7</v>
      </c>
      <c r="B4236">
        <f>EXP(calculations!$C$44)*EXP(-calculations!$C$43*(fugacity!A4236-1000)/(calculations!$C$41*calculations!$C$42))</f>
        <v>2.7592170481366153E-7</v>
      </c>
      <c r="C4236" s="14">
        <f t="shared" si="69"/>
        <v>1.9791852007588292E-8</v>
      </c>
    </row>
    <row r="4237" spans="1:3">
      <c r="A4237">
        <f>calculations!$C$39/fugacity!B4237</f>
        <v>2.955675438505146E-7</v>
      </c>
      <c r="B4237">
        <f>EXP(calculations!$C$44)*EXP(-calculations!$C$43*(fugacity!A4237-1000)/(calculations!$C$41*calculations!$C$42))</f>
        <v>2.7588476288969114E-7</v>
      </c>
      <c r="C4237" s="14">
        <f t="shared" si="69"/>
        <v>1.968278096082346E-8</v>
      </c>
    </row>
    <row r="4238" spans="1:3">
      <c r="A4238">
        <f>calculations!$C$39/fugacity!B4238</f>
        <v>2.9542193722557506E-7</v>
      </c>
      <c r="B4238">
        <f>EXP(calculations!$C$44)*EXP(-calculations!$C$43*(fugacity!A4238-1000)/(calculations!$C$41*calculations!$C$42))</f>
        <v>2.7584782591170987E-7</v>
      </c>
      <c r="C4238" s="14">
        <f t="shared" si="69"/>
        <v>1.9574111313865193E-8</v>
      </c>
    </row>
    <row r="4239" spans="1:3">
      <c r="A4239">
        <f>calculations!$C$39/fugacity!B4239</f>
        <v>2.9527621202491691E-7</v>
      </c>
      <c r="B4239">
        <f>EXP(calculations!$C$44)*EXP(-calculations!$C$43*(fugacity!A4239-1000)/(calculations!$C$41*calculations!$C$42))</f>
        <v>2.7581089387905549E-7</v>
      </c>
      <c r="C4239" s="14">
        <f t="shared" si="69"/>
        <v>1.9465318145861414E-8</v>
      </c>
    </row>
    <row r="4240" spans="1:3">
      <c r="A4240">
        <f>calculations!$C$39/fugacity!B4240</f>
        <v>2.9513063051950561E-7</v>
      </c>
      <c r="B4240">
        <f>EXP(calculations!$C$44)*EXP(-calculations!$C$43*(fugacity!A4240-1000)/(calculations!$C$41*calculations!$C$42))</f>
        <v>2.7577396679106596E-7</v>
      </c>
      <c r="C4240" s="14">
        <f t="shared" si="69"/>
        <v>1.9356663728439654E-8</v>
      </c>
    </row>
    <row r="4241" spans="1:3">
      <c r="A4241">
        <f>calculations!$C$39/fugacity!B4241</f>
        <v>2.9498519249690558E-7</v>
      </c>
      <c r="B4241">
        <f>EXP(calculations!$C$44)*EXP(-calculations!$C$43*(fugacity!A4241-1000)/(calculations!$C$41*calculations!$C$42))</f>
        <v>2.757370446470792E-7</v>
      </c>
      <c r="C4241" s="14">
        <f t="shared" si="69"/>
        <v>1.9248147849826374E-8</v>
      </c>
    </row>
    <row r="4242" spans="1:3">
      <c r="A4242">
        <f>calculations!$C$39/fugacity!B4242</f>
        <v>2.9483989774509969E-7</v>
      </c>
      <c r="B4242">
        <f>EXP(calculations!$C$44)*EXP(-calculations!$C$43*(fugacity!A4242-1000)/(calculations!$C$41*calculations!$C$42))</f>
        <v>2.7570012744643332E-7</v>
      </c>
      <c r="C4242" s="14">
        <f t="shared" si="69"/>
        <v>1.9139770298666369E-8</v>
      </c>
    </row>
    <row r="4243" spans="1:3">
      <c r="A4243">
        <f>calculations!$C$39/fugacity!B4243</f>
        <v>2.9469448511704774E-7</v>
      </c>
      <c r="B4243">
        <f>EXP(calculations!$C$44)*EXP(-calculations!$C$43*(fugacity!A4243-1000)/(calculations!$C$41*calculations!$C$42))</f>
        <v>2.756632151884664E-7</v>
      </c>
      <c r="C4243" s="14">
        <f t="shared" si="69"/>
        <v>1.9031269928581339E-8</v>
      </c>
    </row>
    <row r="4244" spans="1:3">
      <c r="A4244">
        <f>calculations!$C$39/fugacity!B4244</f>
        <v>2.9454921585093053E-7</v>
      </c>
      <c r="B4244">
        <f>EXP(calculations!$C$44)*EXP(-calculations!$C$43*(fugacity!A4244-1000)/(calculations!$C$41*calculations!$C$42))</f>
        <v>2.7562630787251677E-7</v>
      </c>
      <c r="C4244" s="14">
        <f t="shared" si="69"/>
        <v>1.8922907978413763E-8</v>
      </c>
    </row>
    <row r="4245" spans="1:3">
      <c r="A4245">
        <f>calculations!$C$39/fugacity!B4245</f>
        <v>2.9440408973484216E-7</v>
      </c>
      <c r="B4245">
        <f>EXP(calculations!$C$44)*EXP(-calculations!$C$43*(fugacity!A4245-1000)/(calculations!$C$41*calculations!$C$42))</f>
        <v>2.7558940549792271E-7</v>
      </c>
      <c r="C4245" s="14">
        <f t="shared" si="69"/>
        <v>1.8814684236919448E-8</v>
      </c>
    </row>
    <row r="4246" spans="1:3">
      <c r="A4246">
        <f>calculations!$C$39/fugacity!B4246</f>
        <v>2.9425910655729429E-7</v>
      </c>
      <c r="B4246">
        <f>EXP(calculations!$C$44)*EXP(-calculations!$C$43*(fugacity!A4246-1000)/(calculations!$C$41*calculations!$C$42))</f>
        <v>2.7555250806402272E-7</v>
      </c>
      <c r="C4246" s="14">
        <f t="shared" si="69"/>
        <v>1.8706598493271577E-8</v>
      </c>
    </row>
    <row r="4247" spans="1:3">
      <c r="A4247">
        <f>calculations!$C$39/fugacity!B4247</f>
        <v>2.9411426610721504E-7</v>
      </c>
      <c r="B4247">
        <f>EXP(calculations!$C$44)*EXP(-calculations!$C$43*(fugacity!A4247-1000)/(calculations!$C$41*calculations!$C$42))</f>
        <v>2.7551561557015524E-7</v>
      </c>
      <c r="C4247" s="14">
        <f t="shared" si="69"/>
        <v>1.8598650537059805E-8</v>
      </c>
    </row>
    <row r="4248" spans="1:3">
      <c r="A4248">
        <f>calculations!$C$39/fugacity!B4248</f>
        <v>2.9396956817394774E-7</v>
      </c>
      <c r="B4248">
        <f>EXP(calculations!$C$44)*EXP(-calculations!$C$43*(fugacity!A4248-1000)/(calculations!$C$41*calculations!$C$42))</f>
        <v>2.7547872801565885E-7</v>
      </c>
      <c r="C4248" s="14">
        <f t="shared" si="69"/>
        <v>1.849084015828889E-8</v>
      </c>
    </row>
    <row r="4249" spans="1:3">
      <c r="A4249">
        <f>calculations!$C$39/fugacity!B4249</f>
        <v>2.9382475314973521E-7</v>
      </c>
      <c r="B4249">
        <f>EXP(calculations!$C$44)*EXP(-calculations!$C$43*(fugacity!A4249-1000)/(calculations!$C$41*calculations!$C$42))</f>
        <v>2.7544184539987235E-7</v>
      </c>
      <c r="C4249" s="14">
        <f t="shared" si="69"/>
        <v>1.8382907749862856E-8</v>
      </c>
    </row>
    <row r="4250" spans="1:3">
      <c r="A4250">
        <f>calculations!$C$39/fugacity!B4250</f>
        <v>2.9368008073256554E-7</v>
      </c>
      <c r="B4250">
        <f>EXP(calculations!$C$44)*EXP(-calculations!$C$43*(fugacity!A4250-1000)/(calculations!$C$41*calculations!$C$42))</f>
        <v>2.754049677221344E-7</v>
      </c>
      <c r="C4250" s="14">
        <f t="shared" si="69"/>
        <v>1.8275113010431141E-8</v>
      </c>
    </row>
    <row r="4251" spans="1:3">
      <c r="A4251">
        <f>calculations!$C$39/fugacity!B4251</f>
        <v>2.9353555071189347E-7</v>
      </c>
      <c r="B4251">
        <f>EXP(calculations!$C$44)*EXP(-calculations!$C$43*(fugacity!A4251-1000)/(calculations!$C$41*calculations!$C$42))</f>
        <v>2.753680949817839E-7</v>
      </c>
      <c r="C4251" s="14">
        <f t="shared" si="69"/>
        <v>1.8167455730109567E-8</v>
      </c>
    </row>
    <row r="4252" spans="1:3">
      <c r="A4252">
        <f>calculations!$C$39/fugacity!B4252</f>
        <v>2.9339116287758774E-7</v>
      </c>
      <c r="B4252">
        <f>EXP(calculations!$C$44)*EXP(-calculations!$C$43*(fugacity!A4252-1000)/(calculations!$C$41*calculations!$C$42))</f>
        <v>2.7533122717815985E-7</v>
      </c>
      <c r="C4252" s="14">
        <f t="shared" si="69"/>
        <v>1.8059935699427894E-8</v>
      </c>
    </row>
    <row r="4253" spans="1:3">
      <c r="A4253">
        <f>calculations!$C$39/fugacity!B4253</f>
        <v>2.9324665864213097E-7</v>
      </c>
      <c r="B4253">
        <f>EXP(calculations!$C$44)*EXP(-calculations!$C$43*(fugacity!A4253-1000)/(calculations!$C$41*calculations!$C$42))</f>
        <v>2.7529436431060134E-7</v>
      </c>
      <c r="C4253" s="14">
        <f t="shared" si="69"/>
        <v>1.7952294331529631E-8</v>
      </c>
    </row>
    <row r="4254" spans="1:3">
      <c r="A4254">
        <f>calculations!$C$39/fugacity!B4254</f>
        <v>2.9310255480569218E-7</v>
      </c>
      <c r="B4254">
        <f>EXP(calculations!$C$44)*EXP(-calculations!$C$43*(fugacity!A4254-1000)/(calculations!$C$41*calculations!$C$42))</f>
        <v>2.7525750637844733E-7</v>
      </c>
      <c r="C4254" s="14">
        <f t="shared" si="69"/>
        <v>1.7845048427244849E-8</v>
      </c>
    </row>
    <row r="4255" spans="1:3">
      <c r="A4255">
        <f>calculations!$C$39/fugacity!B4255</f>
        <v>2.929583346573596E-7</v>
      </c>
      <c r="B4255">
        <f>EXP(calculations!$C$44)*EXP(-calculations!$C$43*(fugacity!A4255-1000)/(calculations!$C$41*calculations!$C$42))</f>
        <v>2.7522065338103712E-7</v>
      </c>
      <c r="C4255" s="14">
        <f t="shared" si="69"/>
        <v>1.773768127632248E-8</v>
      </c>
    </row>
    <row r="4256" spans="1:3">
      <c r="A4256">
        <f>calculations!$C$39/fugacity!B4256</f>
        <v>2.928142563653266E-7</v>
      </c>
      <c r="B4256">
        <f>EXP(calculations!$C$44)*EXP(-calculations!$C$43*(fugacity!A4256-1000)/(calculations!$C$41*calculations!$C$42))</f>
        <v>2.7518380531771014E-7</v>
      </c>
      <c r="C4256" s="14">
        <f t="shared" si="69"/>
        <v>1.7630451047616461E-8</v>
      </c>
    </row>
    <row r="4257" spans="1:3">
      <c r="A4257">
        <f>calculations!$C$39/fugacity!B4257</f>
        <v>2.9267031972039933E-7</v>
      </c>
      <c r="B4257">
        <f>EXP(calculations!$C$44)*EXP(-calculations!$C$43*(fugacity!A4257-1000)/(calculations!$C$41*calculations!$C$42))</f>
        <v>2.7514696218780559E-7</v>
      </c>
      <c r="C4257" s="14">
        <f t="shared" si="69"/>
        <v>1.7523357532593739E-8</v>
      </c>
    </row>
    <row r="4258" spans="1:3">
      <c r="A4258">
        <f>calculations!$C$39/fugacity!B4258</f>
        <v>2.9252652451379497E-7</v>
      </c>
      <c r="B4258">
        <f>EXP(calculations!$C$44)*EXP(-calculations!$C$43*(fugacity!A4258-1000)/(calculations!$C$41*calculations!$C$42))</f>
        <v>2.7511012399066311E-7</v>
      </c>
      <c r="C4258" s="14">
        <f t="shared" si="69"/>
        <v>1.741640052313186E-8</v>
      </c>
    </row>
    <row r="4259" spans="1:3">
      <c r="A4259">
        <f>calculations!$C$39/fugacity!B4259</f>
        <v>2.9238261367970808E-7</v>
      </c>
      <c r="B4259">
        <f>EXP(calculations!$C$44)*EXP(-calculations!$C$43*(fugacity!A4259-1000)/(calculations!$C$41*calculations!$C$42))</f>
        <v>2.7507329072562222E-7</v>
      </c>
      <c r="C4259" s="14">
        <f t="shared" si="69"/>
        <v>1.7309322954085858E-8</v>
      </c>
    </row>
    <row r="4260" spans="1:3">
      <c r="A4260">
        <f>calculations!$C$39/fugacity!B4260</f>
        <v>2.9223884437223733E-7</v>
      </c>
      <c r="B4260">
        <f>EXP(calculations!$C$44)*EXP(-calculations!$C$43*(fugacity!A4260-1000)/(calculations!$C$41*calculations!$C$42))</f>
        <v>2.7503646239202255E-7</v>
      </c>
      <c r="C4260" s="14">
        <f t="shared" si="69"/>
        <v>1.7202381980214773E-8</v>
      </c>
    </row>
    <row r="4261" spans="1:3">
      <c r="A4261">
        <f>calculations!$C$39/fugacity!B4261</f>
        <v>2.9209521638271234E-7</v>
      </c>
      <c r="B4261">
        <f>EXP(calculations!$C$44)*EXP(-calculations!$C$43*(fugacity!A4261-1000)/(calculations!$C$41*calculations!$C$42))</f>
        <v>2.749996389892039E-7</v>
      </c>
      <c r="C4261" s="14">
        <f t="shared" si="69"/>
        <v>1.7095577393508436E-8</v>
      </c>
    </row>
    <row r="4262" spans="1:3">
      <c r="A4262">
        <f>calculations!$C$39/fugacity!B4262</f>
        <v>2.9195172950287302E-7</v>
      </c>
      <c r="B4262">
        <f>EXP(calculations!$C$44)*EXP(-calculations!$C$43*(fugacity!A4262-1000)/(calculations!$C$41*calculations!$C$42))</f>
        <v>2.7496282051650606E-7</v>
      </c>
      <c r="C4262" s="14">
        <f t="shared" si="69"/>
        <v>1.698890898636696E-8</v>
      </c>
    </row>
    <row r="4263" spans="1:3">
      <c r="A4263">
        <f>calculations!$C$39/fugacity!B4263</f>
        <v>2.9180838352486802E-7</v>
      </c>
      <c r="B4263">
        <f>EXP(calculations!$C$44)*EXP(-calculations!$C$43*(fugacity!A4263-1000)/(calculations!$C$41*calculations!$C$42))</f>
        <v>2.7492600697326903E-7</v>
      </c>
      <c r="C4263" s="14">
        <f t="shared" si="69"/>
        <v>1.6882376551598992E-8</v>
      </c>
    </row>
    <row r="4264" spans="1:3">
      <c r="A4264">
        <f>calculations!$C$39/fugacity!B4264</f>
        <v>2.916649226432542E-7</v>
      </c>
      <c r="B4264">
        <f>EXP(calculations!$C$44)*EXP(-calculations!$C$43*(fugacity!A4264-1000)/(calculations!$C$41*calculations!$C$42))</f>
        <v>2.7488919835883275E-7</v>
      </c>
      <c r="C4264" s="14">
        <f t="shared" si="69"/>
        <v>1.6775724284421457E-8</v>
      </c>
    </row>
    <row r="4265" spans="1:3">
      <c r="A4265">
        <f>calculations!$C$39/fugacity!B4265</f>
        <v>2.9152185809768081E-7</v>
      </c>
      <c r="B4265">
        <f>EXP(calculations!$C$44)*EXP(-calculations!$C$43*(fugacity!A4265-1000)/(calculations!$C$41*calculations!$C$42))</f>
        <v>2.7485239467253734E-7</v>
      </c>
      <c r="C4265" s="14">
        <f t="shared" si="69"/>
        <v>1.6669463425143479E-8</v>
      </c>
    </row>
    <row r="4266" spans="1:3">
      <c r="A4266">
        <f>calculations!$C$39/fugacity!B4266</f>
        <v>2.9137867873591236E-7</v>
      </c>
      <c r="B4266">
        <f>EXP(calculations!$C$44)*EXP(-calculations!$C$43*(fugacity!A4266-1000)/(calculations!$C$41*calculations!$C$42))</f>
        <v>2.7481559591372306E-7</v>
      </c>
      <c r="C4266" s="14">
        <f t="shared" si="69"/>
        <v>1.6563082822189306E-8</v>
      </c>
    </row>
    <row r="4267" spans="1:3">
      <c r="A4267">
        <f>calculations!$C$39/fugacity!B4267</f>
        <v>2.9123563994861805E-7</v>
      </c>
      <c r="B4267">
        <f>EXP(calculations!$C$44)*EXP(-calculations!$C$43*(fugacity!A4267-1000)/(calculations!$C$41*calculations!$C$42))</f>
        <v>2.7477880208173013E-7</v>
      </c>
      <c r="C4267" s="14">
        <f t="shared" si="69"/>
        <v>1.645683786688792E-8</v>
      </c>
    </row>
    <row r="4268" spans="1:3">
      <c r="A4268">
        <f>calculations!$C$39/fugacity!B4268</f>
        <v>2.9109248693318786E-7</v>
      </c>
      <c r="B4268">
        <f>EXP(calculations!$C$44)*EXP(-calculations!$C$43*(fugacity!A4268-1000)/(calculations!$C$41*calculations!$C$42))</f>
        <v>2.7474201317589892E-7</v>
      </c>
      <c r="C4268" s="14">
        <f t="shared" si="69"/>
        <v>1.6350473757288939E-8</v>
      </c>
    </row>
    <row r="4269" spans="1:3">
      <c r="A4269">
        <f>calculations!$C$39/fugacity!B4269</f>
        <v>2.9094972892413345E-7</v>
      </c>
      <c r="B4269">
        <f>EXP(calculations!$C$44)*EXP(-calculations!$C$43*(fugacity!A4269-1000)/(calculations!$C$41*calculations!$C$42))</f>
        <v>2.7470522919556996E-7</v>
      </c>
      <c r="C4269" s="14">
        <f t="shared" si="69"/>
        <v>1.6244499728563485E-8</v>
      </c>
    </row>
    <row r="4270" spans="1:3">
      <c r="A4270">
        <f>calculations!$C$39/fugacity!B4270</f>
        <v>2.9080685677333661E-7</v>
      </c>
      <c r="B4270">
        <f>EXP(calculations!$C$44)*EXP(-calculations!$C$43*(fugacity!A4270-1000)/(calculations!$C$41*calculations!$C$42))</f>
        <v>2.7466845014008368E-7</v>
      </c>
      <c r="C4270" s="14">
        <f t="shared" si="69"/>
        <v>1.6138406633252921E-8</v>
      </c>
    </row>
    <row r="4271" spans="1:3">
      <c r="A4271">
        <f>calculations!$C$39/fugacity!B4271</f>
        <v>2.9066437871660145E-7</v>
      </c>
      <c r="B4271">
        <f>EXP(calculations!$C$44)*EXP(-calculations!$C$43*(fugacity!A4271-1000)/(calculations!$C$41*calculations!$C$42))</f>
        <v>2.7463167600878083E-7</v>
      </c>
      <c r="C4271" s="14">
        <f t="shared" si="69"/>
        <v>1.603270270782062E-8</v>
      </c>
    </row>
    <row r="4272" spans="1:3">
      <c r="A4272">
        <f>calculations!$C$39/fugacity!B4272</f>
        <v>2.9052178660466808E-7</v>
      </c>
      <c r="B4272">
        <f>EXP(calculations!$C$44)*EXP(-calculations!$C$43*(fugacity!A4272-1000)/(calculations!$C$41*calculations!$C$42))</f>
        <v>2.7459490680100198E-7</v>
      </c>
      <c r="C4272" s="14">
        <f t="shared" si="69"/>
        <v>1.5926879803666097E-8</v>
      </c>
    </row>
    <row r="4273" spans="1:3">
      <c r="A4273">
        <f>calculations!$C$39/fugacity!B4273</f>
        <v>2.9037908097853633E-7</v>
      </c>
      <c r="B4273">
        <f>EXP(calculations!$C$44)*EXP(-calculations!$C$43*(fugacity!A4273-1000)/(calculations!$C$41*calculations!$C$42))</f>
        <v>2.745581425160881E-7</v>
      </c>
      <c r="C4273" s="14">
        <f t="shared" si="69"/>
        <v>1.5820938462448232E-8</v>
      </c>
    </row>
    <row r="4274" spans="1:3">
      <c r="A4274">
        <f>calculations!$C$39/fugacity!B4274</f>
        <v>2.9023676857946737E-7</v>
      </c>
      <c r="B4274">
        <f>EXP(calculations!$C$44)*EXP(-calculations!$C$43*(fugacity!A4274-1000)/(calculations!$C$41*calculations!$C$42))</f>
        <v>2.7452138315338008E-7</v>
      </c>
      <c r="C4274" s="14">
        <f t="shared" si="69"/>
        <v>1.5715385426087297E-8</v>
      </c>
    </row>
    <row r="4275" spans="1:3">
      <c r="A4275">
        <f>calculations!$C$39/fugacity!B4275</f>
        <v>2.9009434275165773E-7</v>
      </c>
      <c r="B4275">
        <f>EXP(calculations!$C$44)*EXP(-calculations!$C$43*(fugacity!A4275-1000)/(calculations!$C$41*calculations!$C$42))</f>
        <v>2.7448462871221877E-7</v>
      </c>
      <c r="C4275" s="14">
        <f t="shared" si="69"/>
        <v>1.5609714039438953E-8</v>
      </c>
    </row>
    <row r="4276" spans="1:3">
      <c r="A4276">
        <f>calculations!$C$39/fugacity!B4276</f>
        <v>2.8995205663851648E-7</v>
      </c>
      <c r="B4276">
        <f>EXP(calculations!$C$44)*EXP(-calculations!$C$43*(fugacity!A4276-1000)/(calculations!$C$41*calculations!$C$42))</f>
        <v>2.744478791919454E-7</v>
      </c>
      <c r="C4276" s="14">
        <f t="shared" si="69"/>
        <v>1.550417744657108E-8</v>
      </c>
    </row>
    <row r="4277" spans="1:3">
      <c r="A4277">
        <f>calculations!$C$39/fugacity!B4277</f>
        <v>2.8981016239165139E-7</v>
      </c>
      <c r="B4277">
        <f>EXP(calculations!$C$44)*EXP(-calculations!$C$43*(fugacity!A4277-1000)/(calculations!$C$41*calculations!$C$42))</f>
        <v>2.7441113459190103E-7</v>
      </c>
      <c r="C4277" s="14">
        <f t="shared" si="69"/>
        <v>1.539902779975036E-8</v>
      </c>
    </row>
    <row r="4278" spans="1:3">
      <c r="A4278">
        <f>calculations!$C$39/fugacity!B4278</f>
        <v>2.8966790273471435E-7</v>
      </c>
      <c r="B4278">
        <f>EXP(calculations!$C$44)*EXP(-calculations!$C$43*(fugacity!A4278-1000)/(calculations!$C$41*calculations!$C$42))</f>
        <v>2.7437439491142693E-7</v>
      </c>
      <c r="C4278" s="14">
        <f t="shared" si="69"/>
        <v>1.5293507823287427E-8</v>
      </c>
    </row>
    <row r="4279" spans="1:3">
      <c r="A4279">
        <f>calculations!$C$39/fugacity!B4279</f>
        <v>2.8952603453429693E-7</v>
      </c>
      <c r="B4279">
        <f>EXP(calculations!$C$44)*EXP(-calculations!$C$43*(fugacity!A4279-1000)/(calculations!$C$41*calculations!$C$42))</f>
        <v>2.7433766014986452E-7</v>
      </c>
      <c r="C4279" s="14">
        <f t="shared" si="69"/>
        <v>1.5188374384432412E-8</v>
      </c>
    </row>
    <row r="4280" spans="1:3">
      <c r="A4280">
        <f>calculations!$C$39/fugacity!B4280</f>
        <v>2.8938405361304264E-7</v>
      </c>
      <c r="B4280">
        <f>EXP(calculations!$C$44)*EXP(-calculations!$C$43*(fugacity!A4280-1000)/(calculations!$C$41*calculations!$C$42))</f>
        <v>2.7430093030655509E-7</v>
      </c>
      <c r="C4280" s="14">
        <f t="shared" si="69"/>
        <v>1.5083123306487543E-8</v>
      </c>
    </row>
    <row r="4281" spans="1:3">
      <c r="A4281">
        <f>calculations!$C$39/fugacity!B4281</f>
        <v>2.8924246324521726E-7</v>
      </c>
      <c r="B4281">
        <f>EXP(calculations!$C$44)*EXP(-calculations!$C$43*(fugacity!A4281-1000)/(calculations!$C$41*calculations!$C$42))</f>
        <v>2.7426420538084028E-7</v>
      </c>
      <c r="C4281" s="14">
        <f t="shared" si="69"/>
        <v>1.4978257864376975E-8</v>
      </c>
    </row>
    <row r="4282" spans="1:3">
      <c r="A4282">
        <f>calculations!$C$39/fugacity!B4282</f>
        <v>2.8910076024123865E-7</v>
      </c>
      <c r="B4282">
        <f>EXP(calculations!$C$44)*EXP(-calculations!$C$43*(fugacity!A4282-1000)/(calculations!$C$41*calculations!$C$42))</f>
        <v>2.7422748537206168E-7</v>
      </c>
      <c r="C4282" s="14">
        <f t="shared" si="69"/>
        <v>1.4873274869176974E-8</v>
      </c>
    </row>
    <row r="4283" spans="1:3">
      <c r="A4283">
        <f>calculations!$C$39/fugacity!B4283</f>
        <v>2.8895919601293389E-7</v>
      </c>
      <c r="B4283">
        <f>EXP(calculations!$C$44)*EXP(-calculations!$C$43*(fugacity!A4283-1000)/(calculations!$C$41*calculations!$C$42))</f>
        <v>2.7419077027956093E-7</v>
      </c>
      <c r="C4283" s="14">
        <f t="shared" si="69"/>
        <v>1.4768425733372955E-8</v>
      </c>
    </row>
    <row r="4284" spans="1:3">
      <c r="A4284">
        <f>calculations!$C$39/fugacity!B4284</f>
        <v>2.8881751972477429E-7</v>
      </c>
      <c r="B4284">
        <f>EXP(calculations!$C$44)*EXP(-calculations!$C$43*(fugacity!A4284-1000)/(calculations!$C$41*calculations!$C$42))</f>
        <v>2.7415406010267984E-7</v>
      </c>
      <c r="C4284" s="14">
        <f t="shared" si="69"/>
        <v>1.4663459622094455E-8</v>
      </c>
    </row>
    <row r="4285" spans="1:3">
      <c r="A4285">
        <f>calculations!$C$39/fugacity!B4285</f>
        <v>2.8867623268207953E-7</v>
      </c>
      <c r="B4285">
        <f>EXP(calculations!$C$44)*EXP(-calculations!$C$43*(fugacity!A4285-1000)/(calculations!$C$41*calculations!$C$42))</f>
        <v>2.741173548407602E-7</v>
      </c>
      <c r="C4285" s="14">
        <f t="shared" si="69"/>
        <v>1.4558877841319335E-8</v>
      </c>
    </row>
    <row r="4286" spans="1:3">
      <c r="A4286">
        <f>calculations!$C$39/fugacity!B4286</f>
        <v>2.8853483366322077E-7</v>
      </c>
      <c r="B4286">
        <f>EXP(calculations!$C$44)*EXP(-calculations!$C$43*(fugacity!A4286-1000)/(calculations!$C$41*calculations!$C$42))</f>
        <v>2.7408065449314414E-7</v>
      </c>
      <c r="C4286" s="14">
        <f t="shared" ref="C4286:C4349" si="70">A4286-B4286</f>
        <v>1.4454179170076638E-8</v>
      </c>
    </row>
    <row r="4287" spans="1:3">
      <c r="A4287">
        <f>calculations!$C$39/fugacity!B4287</f>
        <v>2.8839357309631458E-7</v>
      </c>
      <c r="B4287">
        <f>EXP(calculations!$C$44)*EXP(-calculations!$C$43*(fugacity!A4287-1000)/(calculations!$C$41*calculations!$C$42))</f>
        <v>2.7404395905917356E-7</v>
      </c>
      <c r="C4287" s="14">
        <f t="shared" si="70"/>
        <v>1.4349614037141014E-8</v>
      </c>
    </row>
    <row r="4288" spans="1:3">
      <c r="A4288">
        <f>calculations!$C$39/fugacity!B4288</f>
        <v>2.8825245077811114E-7</v>
      </c>
      <c r="B4288">
        <f>EXP(calculations!$C$44)*EXP(-calculations!$C$43*(fugacity!A4288-1000)/(calculations!$C$41*calculations!$C$42))</f>
        <v>2.740072685381907E-7</v>
      </c>
      <c r="C4288" s="14">
        <f t="shared" si="70"/>
        <v>1.4245182239920446E-8</v>
      </c>
    </row>
    <row r="4289" spans="1:3">
      <c r="A4289">
        <f>calculations!$C$39/fugacity!B4289</f>
        <v>2.8811146650575811E-7</v>
      </c>
      <c r="B4289">
        <f>EXP(calculations!$C$44)*EXP(-calculations!$C$43*(fugacity!A4289-1000)/(calculations!$C$41*calculations!$C$42))</f>
        <v>2.7397058292953767E-7</v>
      </c>
      <c r="C4289" s="14">
        <f t="shared" si="70"/>
        <v>1.414088357622044E-8</v>
      </c>
    </row>
    <row r="4290" spans="1:3">
      <c r="A4290">
        <f>calculations!$C$39/fugacity!B4290</f>
        <v>2.8797037091316644E-7</v>
      </c>
      <c r="B4290">
        <f>EXP(calculations!$C$44)*EXP(-calculations!$C$43*(fugacity!A4290-1000)/(calculations!$C$41*calculations!$C$42))</f>
        <v>2.7393390223255685E-7</v>
      </c>
      <c r="C4290" s="14">
        <f t="shared" si="70"/>
        <v>1.4036468680609592E-8</v>
      </c>
    </row>
    <row r="4291" spans="1:3">
      <c r="A4291">
        <f>calculations!$C$39/fugacity!B4291</f>
        <v>2.8782966236897692E-7</v>
      </c>
      <c r="B4291">
        <f>EXP(calculations!$C$44)*EXP(-calculations!$C$43*(fugacity!A4291-1000)/(calculations!$C$41*calculations!$C$42))</f>
        <v>2.7389722644659064E-7</v>
      </c>
      <c r="C4291" s="14">
        <f t="shared" si="70"/>
        <v>1.393243592238628E-8</v>
      </c>
    </row>
    <row r="4292" spans="1:3">
      <c r="A4292">
        <f>calculations!$C$39/fugacity!B4292</f>
        <v>2.8768884258740855E-7</v>
      </c>
      <c r="B4292">
        <f>EXP(calculations!$C$44)*EXP(-calculations!$C$43*(fugacity!A4292-1000)/(calculations!$C$41*calculations!$C$42))</f>
        <v>2.7386055557098152E-7</v>
      </c>
      <c r="C4292" s="14">
        <f t="shared" si="70"/>
        <v>1.3828287016427031E-8</v>
      </c>
    </row>
    <row r="4293" spans="1:3">
      <c r="A4293">
        <f>calculations!$C$39/fugacity!B4293</f>
        <v>2.8754816052975362E-7</v>
      </c>
      <c r="B4293">
        <f>EXP(calculations!$C$44)*EXP(-calculations!$C$43*(fugacity!A4293-1000)/(calculations!$C$41*calculations!$C$42))</f>
        <v>2.7382388960507203E-7</v>
      </c>
      <c r="C4293" s="14">
        <f t="shared" si="70"/>
        <v>1.3724270924681593E-8</v>
      </c>
    </row>
    <row r="4294" spans="1:3">
      <c r="A4294">
        <f>calculations!$C$39/fugacity!B4294</f>
        <v>2.8740736780374764E-7</v>
      </c>
      <c r="B4294">
        <f>EXP(calculations!$C$44)*EXP(-calculations!$C$43*(fugacity!A4294-1000)/(calculations!$C$41*calculations!$C$42))</f>
        <v>2.7378722854820477E-7</v>
      </c>
      <c r="C4294" s="14">
        <f t="shared" si="70"/>
        <v>1.3620139255542866E-8</v>
      </c>
    </row>
    <row r="4295" spans="1:3">
      <c r="A4295">
        <f>calculations!$C$39/fugacity!B4295</f>
        <v>2.8726696083091543E-7</v>
      </c>
      <c r="B4295">
        <f>EXP(calculations!$C$44)*EXP(-calculations!$C$43*(fugacity!A4295-1000)/(calculations!$C$41*calculations!$C$42))</f>
        <v>2.7375057239972272E-7</v>
      </c>
      <c r="C4295" s="14">
        <f t="shared" si="70"/>
        <v>1.3516388431192714E-8</v>
      </c>
    </row>
    <row r="4296" spans="1:3">
      <c r="A4296">
        <f>calculations!$C$39/fugacity!B4296</f>
        <v>2.8712644327161654E-7</v>
      </c>
      <c r="B4296">
        <f>EXP(calculations!$C$44)*EXP(-calculations!$C$43*(fugacity!A4296-1000)/(calculations!$C$41*calculations!$C$42))</f>
        <v>2.7371392115896851E-7</v>
      </c>
      <c r="C4296" s="14">
        <f t="shared" si="70"/>
        <v>1.3412522112648026E-8</v>
      </c>
    </row>
    <row r="4297" spans="1:3">
      <c r="A4297">
        <f>calculations!$C$39/fugacity!B4297</f>
        <v>2.8698631057755816E-7</v>
      </c>
      <c r="B4297">
        <f>EXP(calculations!$C$44)*EXP(-calculations!$C$43*(fugacity!A4297-1000)/(calculations!$C$41*calculations!$C$42))</f>
        <v>2.7367727482528512E-7</v>
      </c>
      <c r="C4297" s="14">
        <f t="shared" si="70"/>
        <v>1.330903575227304E-8</v>
      </c>
    </row>
    <row r="4298" spans="1:3">
      <c r="A4298">
        <f>calculations!$C$39/fugacity!B4298</f>
        <v>2.8684582015765261E-7</v>
      </c>
      <c r="B4298">
        <f>EXP(calculations!$C$44)*EXP(-calculations!$C$43*(fugacity!A4298-1000)/(calculations!$C$41*calculations!$C$42))</f>
        <v>2.7364063339801562E-7</v>
      </c>
      <c r="C4298" s="14">
        <f t="shared" si="70"/>
        <v>1.3205186759636992E-8</v>
      </c>
    </row>
    <row r="4299" spans="1:3">
      <c r="A4299">
        <f>calculations!$C$39/fugacity!B4299</f>
        <v>2.8670571420051151E-7</v>
      </c>
      <c r="B4299">
        <f>EXP(calculations!$C$44)*EXP(-calculations!$C$43*(fugacity!A4299-1000)/(calculations!$C$41*calculations!$C$42))</f>
        <v>2.7360399687650303E-7</v>
      </c>
      <c r="C4299" s="14">
        <f t="shared" si="70"/>
        <v>1.3101717324008485E-8</v>
      </c>
    </row>
    <row r="4300" spans="1:3">
      <c r="A4300">
        <f>calculations!$C$39/fugacity!B4300</f>
        <v>2.8656574504226845E-7</v>
      </c>
      <c r="B4300">
        <f>EXP(calculations!$C$44)*EXP(-calculations!$C$43*(fugacity!A4300-1000)/(calculations!$C$41*calculations!$C$42))</f>
        <v>2.7356736526009058E-7</v>
      </c>
      <c r="C4300" s="14">
        <f t="shared" si="70"/>
        <v>1.2998379782177878E-8</v>
      </c>
    </row>
    <row r="4301" spans="1:3">
      <c r="A4301">
        <f>calculations!$C$39/fugacity!B4301</f>
        <v>2.8642566598494744E-7</v>
      </c>
      <c r="B4301">
        <f>EXP(calculations!$C$44)*EXP(-calculations!$C$43*(fugacity!A4301-1000)/(calculations!$C$41*calculations!$C$42))</f>
        <v>2.7353073854812155E-7</v>
      </c>
      <c r="C4301" s="14">
        <f t="shared" si="70"/>
        <v>1.2894927436825886E-8</v>
      </c>
    </row>
    <row r="4302" spans="1:3">
      <c r="A4302">
        <f>calculations!$C$39/fugacity!B4302</f>
        <v>2.8628572380759636E-7</v>
      </c>
      <c r="B4302">
        <f>EXP(calculations!$C$44)*EXP(-calculations!$C$43*(fugacity!A4302-1000)/(calculations!$C$41*calculations!$C$42))</f>
        <v>2.7349411673993934E-7</v>
      </c>
      <c r="C4302" s="14">
        <f t="shared" si="70"/>
        <v>1.2791607067657025E-8</v>
      </c>
    </row>
    <row r="4303" spans="1:3">
      <c r="A4303">
        <f>calculations!$C$39/fugacity!B4303</f>
        <v>2.8614616432613501E-7</v>
      </c>
      <c r="B4303">
        <f>EXP(calculations!$C$44)*EXP(-calculations!$C$43*(fugacity!A4303-1000)/(calculations!$C$41*calculations!$C$42))</f>
        <v>2.7345749983488728E-7</v>
      </c>
      <c r="C4303" s="14">
        <f t="shared" si="70"/>
        <v>1.268866449124773E-8</v>
      </c>
    </row>
    <row r="4304" spans="1:3">
      <c r="A4304">
        <f>calculations!$C$39/fugacity!B4304</f>
        <v>2.8600624929106403E-7</v>
      </c>
      <c r="B4304">
        <f>EXP(calculations!$C$44)*EXP(-calculations!$C$43*(fugacity!A4304-1000)/(calculations!$C$41*calculations!$C$42))</f>
        <v>2.7342088783230909E-7</v>
      </c>
      <c r="C4304" s="14">
        <f t="shared" si="70"/>
        <v>1.2585361458754939E-8</v>
      </c>
    </row>
    <row r="4305" spans="1:3">
      <c r="A4305">
        <f>calculations!$C$39/fugacity!B4305</f>
        <v>2.8586671655199052E-7</v>
      </c>
      <c r="B4305">
        <f>EXP(calculations!$C$44)*EXP(-calculations!$C$43*(fugacity!A4305-1000)/(calculations!$C$41*calculations!$C$42))</f>
        <v>2.7338428073154825E-7</v>
      </c>
      <c r="C4305" s="14">
        <f t="shared" si="70"/>
        <v>1.2482435820442262E-8</v>
      </c>
    </row>
    <row r="4306" spans="1:3">
      <c r="A4306">
        <f>calculations!$C$39/fugacity!B4306</f>
        <v>2.8572707459633023E-7</v>
      </c>
      <c r="B4306">
        <f>EXP(calculations!$C$44)*EXP(-calculations!$C$43*(fugacity!A4306-1000)/(calculations!$C$41*calculations!$C$42))</f>
        <v>2.7334767853194859E-7</v>
      </c>
      <c r="C4306" s="14">
        <f t="shared" si="70"/>
        <v>1.2379396064381639E-8</v>
      </c>
    </row>
    <row r="4307" spans="1:3">
      <c r="A4307">
        <f>calculations!$C$39/fugacity!B4307</f>
        <v>2.8558781405770355E-7</v>
      </c>
      <c r="B4307">
        <f>EXP(calculations!$C$44)*EXP(-calculations!$C$43*(fugacity!A4307-1000)/(calculations!$C$41*calculations!$C$42))</f>
        <v>2.7331108123285381E-7</v>
      </c>
      <c r="C4307" s="14">
        <f t="shared" si="70"/>
        <v>1.2276732824849742E-8</v>
      </c>
    </row>
    <row r="4308" spans="1:3">
      <c r="A4308">
        <f>calculations!$C$39/fugacity!B4308</f>
        <v>2.8544844438275854E-7</v>
      </c>
      <c r="B4308">
        <f>EXP(calculations!$C$44)*EXP(-calculations!$C$43*(fugacity!A4308-1000)/(calculations!$C$41*calculations!$C$42))</f>
        <v>2.7327448883360783E-7</v>
      </c>
      <c r="C4308" s="14">
        <f t="shared" si="70"/>
        <v>1.2173955549150712E-8</v>
      </c>
    </row>
    <row r="4309" spans="1:3">
      <c r="A4309">
        <f>calculations!$C$39/fugacity!B4309</f>
        <v>2.8530921066901992E-7</v>
      </c>
      <c r="B4309">
        <f>EXP(calculations!$C$44)*EXP(-calculations!$C$43*(fugacity!A4309-1000)/(calculations!$C$41*calculations!$C$42))</f>
        <v>2.7323790133355473E-7</v>
      </c>
      <c r="C4309" s="14">
        <f t="shared" si="70"/>
        <v>1.2071309335465187E-8</v>
      </c>
    </row>
    <row r="4310" spans="1:3">
      <c r="A4310">
        <f>calculations!$C$39/fugacity!B4310</f>
        <v>2.8516986837665115E-7</v>
      </c>
      <c r="B4310">
        <f>EXP(calculations!$C$44)*EXP(-calculations!$C$43*(fugacity!A4310-1000)/(calculations!$C$41*calculations!$C$42))</f>
        <v>2.7320131873203843E-7</v>
      </c>
      <c r="C4310" s="14">
        <f t="shared" si="70"/>
        <v>1.1968549644612717E-8</v>
      </c>
    </row>
    <row r="4311" spans="1:3">
      <c r="A4311">
        <f>calculations!$C$39/fugacity!B4311</f>
        <v>2.8503090622721628E-7</v>
      </c>
      <c r="B4311">
        <f>EXP(calculations!$C$44)*EXP(-calculations!$C$43*(fugacity!A4311-1000)/(calculations!$C$41*calculations!$C$42))</f>
        <v>2.7316474102840322E-7</v>
      </c>
      <c r="C4311" s="14">
        <f t="shared" si="70"/>
        <v>1.1866165198813057E-8</v>
      </c>
    </row>
    <row r="4312" spans="1:3">
      <c r="A4312">
        <f>calculations!$C$39/fugacity!B4312</f>
        <v>2.848918355784705E-7</v>
      </c>
      <c r="B4312">
        <f>EXP(calculations!$C$44)*EXP(-calculations!$C$43*(fugacity!A4312-1000)/(calculations!$C$41*calculations!$C$42))</f>
        <v>2.7312816822199324E-7</v>
      </c>
      <c r="C4312" s="14">
        <f t="shared" si="70"/>
        <v>1.1763667356477265E-8</v>
      </c>
    </row>
    <row r="4313" spans="1:3">
      <c r="A4313">
        <f>calculations!$C$39/fugacity!B4313</f>
        <v>2.8475290057265281E-7</v>
      </c>
      <c r="B4313">
        <f>EXP(calculations!$C$44)*EXP(-calculations!$C$43*(fugacity!A4313-1000)/(calculations!$C$41*calculations!$C$42))</f>
        <v>2.7309160031215287E-7</v>
      </c>
      <c r="C4313" s="14">
        <f t="shared" si="70"/>
        <v>1.1661300260499944E-8</v>
      </c>
    </row>
    <row r="4314" spans="1:3">
      <c r="A4314">
        <f>calculations!$C$39/fugacity!B4314</f>
        <v>2.8461410101141049E-7</v>
      </c>
      <c r="B4314">
        <f>EXP(calculations!$C$44)*EXP(-calculations!$C$43*(fugacity!A4314-1000)/(calculations!$C$41*calculations!$C$42))</f>
        <v>2.7305503729822657E-7</v>
      </c>
      <c r="C4314" s="14">
        <f t="shared" si="70"/>
        <v>1.1559063713183922E-8</v>
      </c>
    </row>
    <row r="4315" spans="1:3">
      <c r="A4315">
        <f>calculations!$C$39/fugacity!B4315</f>
        <v>2.8447543669677727E-7</v>
      </c>
      <c r="B4315">
        <f>EXP(calculations!$C$44)*EXP(-calculations!$C$43*(fugacity!A4315-1000)/(calculations!$C$41*calculations!$C$42))</f>
        <v>2.7301847917955879E-7</v>
      </c>
      <c r="C4315" s="14">
        <f t="shared" si="70"/>
        <v>1.1456957517218485E-8</v>
      </c>
    </row>
    <row r="4316" spans="1:3">
      <c r="A4316">
        <f>calculations!$C$39/fugacity!B4316</f>
        <v>2.843366645159294E-7</v>
      </c>
      <c r="B4316">
        <f>EXP(calculations!$C$44)*EXP(-calculations!$C$43*(fugacity!A4316-1000)/(calculations!$C$41*calculations!$C$42))</f>
        <v>2.7298192595549408E-7</v>
      </c>
      <c r="C4316" s="14">
        <f t="shared" si="70"/>
        <v>1.1354738560435314E-8</v>
      </c>
    </row>
    <row r="4317" spans="1:3">
      <c r="A4317">
        <f>calculations!$C$39/fugacity!B4317</f>
        <v>2.841982703385662E-7</v>
      </c>
      <c r="B4317">
        <f>EXP(calculations!$C$44)*EXP(-calculations!$C$43*(fugacity!A4317-1000)/(calculations!$C$41*calculations!$C$42))</f>
        <v>2.7294537762537727E-7</v>
      </c>
      <c r="C4317" s="14">
        <f t="shared" si="70"/>
        <v>1.1252892713188937E-8</v>
      </c>
    </row>
    <row r="4318" spans="1:3">
      <c r="A4318">
        <f>calculations!$C$39/fugacity!B4318</f>
        <v>2.8405976837352234E-7</v>
      </c>
      <c r="B4318">
        <f>EXP(calculations!$C$44)*EXP(-calculations!$C$43*(fugacity!A4318-1000)/(calculations!$C$41*calculations!$C$42))</f>
        <v>2.7290883418855301E-7</v>
      </c>
      <c r="C4318" s="14">
        <f t="shared" si="70"/>
        <v>1.1150934184969328E-8</v>
      </c>
    </row>
    <row r="4319" spans="1:3">
      <c r="A4319">
        <f>calculations!$C$39/fugacity!B4319</f>
        <v>2.8392140133857677E-7</v>
      </c>
      <c r="B4319">
        <f>EXP(calculations!$C$44)*EXP(-calculations!$C$43*(fugacity!A4319-1000)/(calculations!$C$41*calculations!$C$42))</f>
        <v>2.7287229564436623E-7</v>
      </c>
      <c r="C4319" s="14">
        <f t="shared" si="70"/>
        <v>1.1049105694210541E-8</v>
      </c>
    </row>
    <row r="4320" spans="1:3">
      <c r="A4320">
        <f>calculations!$C$39/fugacity!B4320</f>
        <v>2.8378292706662681E-7</v>
      </c>
      <c r="B4320">
        <f>EXP(calculations!$C$44)*EXP(-calculations!$C$43*(fugacity!A4320-1000)/(calculations!$C$41*calculations!$C$42))</f>
        <v>2.7283576199216175E-7</v>
      </c>
      <c r="C4320" s="14">
        <f t="shared" si="70"/>
        <v>1.0947165074465064E-8</v>
      </c>
    </row>
    <row r="4321" spans="1:3">
      <c r="A4321">
        <f>calculations!$C$39/fugacity!B4321</f>
        <v>2.8364482953646595E-7</v>
      </c>
      <c r="B4321">
        <f>EXP(calculations!$C$44)*EXP(-calculations!$C$43*(fugacity!A4321-1000)/(calculations!$C$41*calculations!$C$42))</f>
        <v>2.7279923323128481E-7</v>
      </c>
      <c r="C4321" s="14">
        <f t="shared" si="70"/>
        <v>1.0845596305181134E-8</v>
      </c>
    </row>
    <row r="4322" spans="1:3">
      <c r="A4322">
        <f>calculations!$C$39/fugacity!B4322</f>
        <v>2.8350662484690199E-7</v>
      </c>
      <c r="B4322">
        <f>EXP(calculations!$C$44)*EXP(-calculations!$C$43*(fugacity!A4322-1000)/(calculations!$C$41*calculations!$C$42))</f>
        <v>2.7276270936108035E-7</v>
      </c>
      <c r="C4322" s="14">
        <f t="shared" si="70"/>
        <v>1.0743915485821639E-8</v>
      </c>
    </row>
    <row r="4323" spans="1:3">
      <c r="A4323">
        <f>calculations!$C$39/fugacity!B4323</f>
        <v>2.8336855477099641E-7</v>
      </c>
      <c r="B4323">
        <f>EXP(calculations!$C$44)*EXP(-calculations!$C$43*(fugacity!A4323-1000)/(calculations!$C$41*calculations!$C$42))</f>
        <v>2.7272619038089359E-7</v>
      </c>
      <c r="C4323" s="14">
        <f t="shared" si="70"/>
        <v>1.0642364390102818E-8</v>
      </c>
    </row>
    <row r="4324" spans="1:3">
      <c r="A4324">
        <f>calculations!$C$39/fugacity!B4324</f>
        <v>2.8323061911217114E-7</v>
      </c>
      <c r="B4324">
        <f>EXP(calculations!$C$44)*EXP(-calculations!$C$43*(fugacity!A4324-1000)/(calculations!$C$41*calculations!$C$42))</f>
        <v>2.7268967629006996E-7</v>
      </c>
      <c r="C4324" s="14">
        <f t="shared" si="70"/>
        <v>1.0540942822101184E-8</v>
      </c>
    </row>
    <row r="4325" spans="1:3">
      <c r="A4325">
        <f>calculations!$C$39/fugacity!B4325</f>
        <v>2.8309281767423047E-7</v>
      </c>
      <c r="B4325">
        <f>EXP(calculations!$C$44)*EXP(-calculations!$C$43*(fugacity!A4325-1000)/(calculations!$C$41*calculations!$C$42))</f>
        <v>2.7265316708795479E-7</v>
      </c>
      <c r="C4325" s="14">
        <f t="shared" si="70"/>
        <v>1.0439650586275688E-8</v>
      </c>
    </row>
    <row r="4326" spans="1:3">
      <c r="A4326">
        <f>calculations!$C$39/fugacity!B4326</f>
        <v>2.8295515026136056E-7</v>
      </c>
      <c r="B4326">
        <f>EXP(calculations!$C$44)*EXP(-calculations!$C$43*(fugacity!A4326-1000)/(calculations!$C$41*calculations!$C$42))</f>
        <v>2.7261666277389353E-7</v>
      </c>
      <c r="C4326" s="14">
        <f t="shared" si="70"/>
        <v>1.0338487487467027E-8</v>
      </c>
    </row>
    <row r="4327" spans="1:3">
      <c r="A4327">
        <f>calculations!$C$39/fugacity!B4327</f>
        <v>2.8281737635187517E-7</v>
      </c>
      <c r="B4327">
        <f>EXP(calculations!$C$44)*EXP(-calculations!$C$43*(fugacity!A4327-1000)/(calculations!$C$41*calculations!$C$42))</f>
        <v>2.7258016334723171E-7</v>
      </c>
      <c r="C4327" s="14">
        <f t="shared" si="70"/>
        <v>1.0237213004643454E-8</v>
      </c>
    </row>
    <row r="4328" spans="1:3">
      <c r="A4328">
        <f>calculations!$C$39/fugacity!B4328</f>
        <v>2.8267973654429425E-7</v>
      </c>
      <c r="B4328">
        <f>EXP(calculations!$C$44)*EXP(-calculations!$C$43*(fugacity!A4328-1000)/(calculations!$C$41*calculations!$C$42))</f>
        <v>2.7254366880731504E-7</v>
      </c>
      <c r="C4328" s="14">
        <f t="shared" si="70"/>
        <v>1.0136067736979211E-8</v>
      </c>
    </row>
    <row r="4329" spans="1:3">
      <c r="A4329">
        <f>calculations!$C$39/fugacity!B4329</f>
        <v>2.8254223064292138E-7</v>
      </c>
      <c r="B4329">
        <f>EXP(calculations!$C$44)*EXP(-calculations!$C$43*(fugacity!A4329-1000)/(calculations!$C$41*calculations!$C$42))</f>
        <v>2.7250717915348913E-7</v>
      </c>
      <c r="C4329" s="14">
        <f t="shared" si="70"/>
        <v>1.0035051489432257E-8</v>
      </c>
    </row>
    <row r="4330" spans="1:3">
      <c r="A4330">
        <f>calculations!$C$39/fugacity!B4330</f>
        <v>2.8240485845244072E-7</v>
      </c>
      <c r="B4330">
        <f>EXP(calculations!$C$44)*EXP(-calculations!$C$43*(fugacity!A4330-1000)/(calculations!$C$41*calculations!$C$42))</f>
        <v>2.7247069438509996E-7</v>
      </c>
      <c r="C4330" s="14">
        <f t="shared" si="70"/>
        <v>9.9341640673407612E-9</v>
      </c>
    </row>
    <row r="4331" spans="1:3">
      <c r="A4331">
        <f>calculations!$C$39/fugacity!B4331</f>
        <v>2.8226761977791616E-7</v>
      </c>
      <c r="B4331">
        <f>EXP(calculations!$C$44)*EXP(-calculations!$C$43*(fugacity!A4331-1000)/(calculations!$C$41*calculations!$C$42))</f>
        <v>2.7243421450149348E-7</v>
      </c>
      <c r="C4331" s="14">
        <f t="shared" si="70"/>
        <v>9.8334052764226837E-9</v>
      </c>
    </row>
    <row r="4332" spans="1:3">
      <c r="A4332">
        <f>calculations!$C$39/fugacity!B4332</f>
        <v>2.821302752648583E-7</v>
      </c>
      <c r="B4332">
        <f>EXP(calculations!$C$44)*EXP(-calculations!$C$43*(fugacity!A4332-1000)/(calculations!$C$41*calculations!$C$42))</f>
        <v>2.723977395020155E-7</v>
      </c>
      <c r="C4332" s="14">
        <f t="shared" si="70"/>
        <v>9.7325357628428015E-9</v>
      </c>
    </row>
    <row r="4333" spans="1:3">
      <c r="A4333">
        <f>calculations!$C$39/fugacity!B4333</f>
        <v>2.8199306434375281E-7</v>
      </c>
      <c r="B4333">
        <f>EXP(calculations!$C$44)*EXP(-calculations!$C$43*(fugacity!A4333-1000)/(calculations!$C$41*calculations!$C$42))</f>
        <v>2.7236126938601217E-7</v>
      </c>
      <c r="C4333" s="14">
        <f t="shared" si="70"/>
        <v>9.6317949577406402E-9</v>
      </c>
    </row>
    <row r="4334" spans="1:3">
      <c r="A4334">
        <f>calculations!$C$39/fugacity!B4334</f>
        <v>2.8185598681978147E-7</v>
      </c>
      <c r="B4334">
        <f>EXP(calculations!$C$44)*EXP(-calculations!$C$43*(fugacity!A4334-1000)/(calculations!$C$41*calculations!$C$42))</f>
        <v>2.7232480415282973E-7</v>
      </c>
      <c r="C4334" s="14">
        <f t="shared" si="70"/>
        <v>9.5311826669517371E-9</v>
      </c>
    </row>
    <row r="4335" spans="1:3">
      <c r="A4335">
        <f>calculations!$C$39/fugacity!B4335</f>
        <v>2.8171904249850486E-7</v>
      </c>
      <c r="B4335">
        <f>EXP(calculations!$C$44)*EXP(-calculations!$C$43*(fugacity!A4335-1000)/(calculations!$C$41*calculations!$C$42))</f>
        <v>2.7228834380181439E-7</v>
      </c>
      <c r="C4335" s="14">
        <f t="shared" si="70"/>
        <v>9.4306986966904654E-9</v>
      </c>
    </row>
    <row r="4336" spans="1:3">
      <c r="A4336">
        <f>calculations!$C$39/fugacity!B4336</f>
        <v>2.8158223118586116E-7</v>
      </c>
      <c r="B4336">
        <f>EXP(calculations!$C$44)*EXP(-calculations!$C$43*(fugacity!A4336-1000)/(calculations!$C$41*calculations!$C$42))</f>
        <v>2.7225188833231245E-7</v>
      </c>
      <c r="C4336" s="14">
        <f t="shared" si="70"/>
        <v>9.3303428535487098E-9</v>
      </c>
    </row>
    <row r="4337" spans="1:3">
      <c r="A4337">
        <f>calculations!$C$39/fugacity!B4337</f>
        <v>2.8144531468809713E-7</v>
      </c>
      <c r="B4337">
        <f>EXP(calculations!$C$44)*EXP(-calculations!$C$43*(fugacity!A4337-1000)/(calculations!$C$41*calculations!$C$42))</f>
        <v>2.7221543774367047E-7</v>
      </c>
      <c r="C4337" s="14">
        <f t="shared" si="70"/>
        <v>9.2298769444266591E-9</v>
      </c>
    </row>
    <row r="4338" spans="1:3">
      <c r="A4338">
        <f>calculations!$C$39/fugacity!B4338</f>
        <v>2.8130853127413315E-7</v>
      </c>
      <c r="B4338">
        <f>EXP(calculations!$C$44)*EXP(-calculations!$C$43*(fugacity!A4338-1000)/(calculations!$C$41*calculations!$C$42))</f>
        <v>2.7217899203523487E-7</v>
      </c>
      <c r="C4338" s="14">
        <f t="shared" si="70"/>
        <v>9.1295392388982825E-9</v>
      </c>
    </row>
    <row r="4339" spans="1:3">
      <c r="A4339">
        <f>calculations!$C$39/fugacity!B4339</f>
        <v>2.8117188075002588E-7</v>
      </c>
      <c r="B4339">
        <f>EXP(calculations!$C$44)*EXP(-calculations!$C$43*(fugacity!A4339-1000)/(calculations!$C$41*calculations!$C$42))</f>
        <v>2.7214255120635236E-7</v>
      </c>
      <c r="C4339" s="14">
        <f t="shared" si="70"/>
        <v>9.0293295436735202E-9</v>
      </c>
    </row>
    <row r="4340" spans="1:3">
      <c r="A4340">
        <f>calculations!$C$39/fugacity!B4340</f>
        <v>2.810353629222087E-7</v>
      </c>
      <c r="B4340">
        <f>EXP(calculations!$C$44)*EXP(-calculations!$C$43*(fugacity!A4340-1000)/(calculations!$C$41*calculations!$C$42))</f>
        <v>2.7210611525636951E-7</v>
      </c>
      <c r="C4340" s="14">
        <f t="shared" si="70"/>
        <v>8.929247665839189E-9</v>
      </c>
    </row>
    <row r="4341" spans="1:3">
      <c r="A4341">
        <f>calculations!$C$39/fugacity!B4341</f>
        <v>2.8089897759749061E-7</v>
      </c>
      <c r="B4341">
        <f>EXP(calculations!$C$44)*EXP(-calculations!$C$43*(fugacity!A4341-1000)/(calculations!$C$41*calculations!$C$42))</f>
        <v>2.7206968418463316E-7</v>
      </c>
      <c r="C4341" s="14">
        <f t="shared" si="70"/>
        <v>8.8292934128574474E-9</v>
      </c>
    </row>
    <row r="4342" spans="1:3">
      <c r="A4342">
        <f>calculations!$C$39/fugacity!B4342</f>
        <v>2.8076248773643194E-7</v>
      </c>
      <c r="B4342">
        <f>EXP(calculations!$C$44)*EXP(-calculations!$C$43*(fugacity!A4342-1000)/(calculations!$C$41*calculations!$C$42))</f>
        <v>2.7203325799049025E-7</v>
      </c>
      <c r="C4342" s="14">
        <f t="shared" si="70"/>
        <v>8.729229745941691E-9</v>
      </c>
    </row>
    <row r="4343" spans="1:3">
      <c r="A4343">
        <f>calculations!$C$39/fugacity!B4343</f>
        <v>2.8062636706944055E-7</v>
      </c>
      <c r="B4343">
        <f>EXP(calculations!$C$44)*EXP(-calculations!$C$43*(fugacity!A4343-1000)/(calculations!$C$41*calculations!$C$42))</f>
        <v>2.7199683667328771E-7</v>
      </c>
      <c r="C4343" s="14">
        <f t="shared" si="70"/>
        <v>8.6295303961528436E-9</v>
      </c>
    </row>
    <row r="4344" spans="1:3">
      <c r="A4344">
        <f>calculations!$C$39/fugacity!B4344</f>
        <v>2.8049014194053387E-7</v>
      </c>
      <c r="B4344">
        <f>EXP(calculations!$C$44)*EXP(-calculations!$C$43*(fugacity!A4344-1000)/(calculations!$C$41*calculations!$C$42))</f>
        <v>2.7196042023237247E-7</v>
      </c>
      <c r="C4344" s="14">
        <f t="shared" si="70"/>
        <v>8.5297217081613973E-9</v>
      </c>
    </row>
    <row r="4345" spans="1:3">
      <c r="A4345">
        <f>calculations!$C$39/fugacity!B4345</f>
        <v>2.8035404900363744E-7</v>
      </c>
      <c r="B4345">
        <f>EXP(calculations!$C$44)*EXP(-calculations!$C$43*(fugacity!A4345-1000)/(calculations!$C$41*calculations!$C$42))</f>
        <v>2.7192400866709186E-7</v>
      </c>
      <c r="C4345" s="14">
        <f t="shared" si="70"/>
        <v>8.4300403365455819E-9</v>
      </c>
    </row>
    <row r="4346" spans="1:3">
      <c r="A4346">
        <f>calculations!$C$39/fugacity!B4346</f>
        <v>2.8021785213780405E-7</v>
      </c>
      <c r="B4346">
        <f>EXP(calculations!$C$44)*EXP(-calculations!$C$43*(fugacity!A4346-1000)/(calculations!$C$41*calculations!$C$42))</f>
        <v>2.7188760197679296E-7</v>
      </c>
      <c r="C4346" s="14">
        <f t="shared" si="70"/>
        <v>8.3302501610110928E-9</v>
      </c>
    </row>
    <row r="4347" spans="1:3">
      <c r="A4347">
        <f>calculations!$C$39/fugacity!B4347</f>
        <v>2.8008202323699498E-7</v>
      </c>
      <c r="B4347">
        <f>EXP(calculations!$C$44)*EXP(-calculations!$C$43*(fugacity!A4347-1000)/(calculations!$C$41*calculations!$C$42))</f>
        <v>2.7185120016082308E-7</v>
      </c>
      <c r="C4347" s="14">
        <f t="shared" si="70"/>
        <v>8.2308230761719086E-9</v>
      </c>
    </row>
    <row r="4348" spans="1:3">
      <c r="A4348">
        <f>calculations!$C$39/fugacity!B4348</f>
        <v>2.7994609048078243E-7</v>
      </c>
      <c r="B4348">
        <f>EXP(calculations!$C$44)*EXP(-calculations!$C$43*(fugacity!A4348-1000)/(calculations!$C$41*calculations!$C$42))</f>
        <v>2.7181480321852969E-7</v>
      </c>
      <c r="C4348" s="14">
        <f t="shared" si="70"/>
        <v>8.1312872622527467E-9</v>
      </c>
    </row>
    <row r="4349" spans="1:3">
      <c r="A4349">
        <f>calculations!$C$39/fugacity!B4349</f>
        <v>2.7981028960558468E-7</v>
      </c>
      <c r="B4349">
        <f>EXP(calculations!$C$44)*EXP(-calculations!$C$43*(fugacity!A4349-1000)/(calculations!$C$41*calculations!$C$42))</f>
        <v>2.7177841114926025E-7</v>
      </c>
      <c r="C4349" s="14">
        <f t="shared" si="70"/>
        <v>8.031878456324425E-9</v>
      </c>
    </row>
    <row r="4350" spans="1:3">
      <c r="A4350">
        <f>calculations!$C$39/fugacity!B4350</f>
        <v>2.7967462041956988E-7</v>
      </c>
      <c r="B4350">
        <f>EXP(calculations!$C$44)*EXP(-calculations!$C$43*(fugacity!A4350-1000)/(calculations!$C$41*calculations!$C$42))</f>
        <v>2.7174202395236234E-7</v>
      </c>
      <c r="C4350" s="14">
        <f t="shared" ref="C4350:C4413" si="71">A4350-B4350</f>
        <v>7.9325964672075308E-9</v>
      </c>
    </row>
    <row r="4351" spans="1:3">
      <c r="A4351">
        <f>calculations!$C$39/fugacity!B4351</f>
        <v>2.7953908273127777E-7</v>
      </c>
      <c r="B4351">
        <f>EXP(calculations!$C$44)*EXP(-calculations!$C$43*(fugacity!A4351-1000)/(calculations!$C$41*calculations!$C$42))</f>
        <v>2.7170564162718359E-7</v>
      </c>
      <c r="C4351" s="14">
        <f t="shared" si="71"/>
        <v>7.8334411040941814E-9</v>
      </c>
    </row>
    <row r="4352" spans="1:3">
      <c r="A4352">
        <f>calculations!$C$39/fugacity!B4352</f>
        <v>2.7940344179038467E-7</v>
      </c>
      <c r="B4352">
        <f>EXP(calculations!$C$44)*EXP(-calculations!$C$43*(fugacity!A4352-1000)/(calculations!$C$41*calculations!$C$42))</f>
        <v>2.7166926417307178E-7</v>
      </c>
      <c r="C4352" s="14">
        <f t="shared" si="71"/>
        <v>7.7341776173128889E-9</v>
      </c>
    </row>
    <row r="4353" spans="1:3">
      <c r="A4353">
        <f>calculations!$C$39/fugacity!B4353</f>
        <v>2.7926816675171252E-7</v>
      </c>
      <c r="B4353">
        <f>EXP(calculations!$C$44)*EXP(-calculations!$C$43*(fugacity!A4353-1000)/(calculations!$C$41*calculations!$C$42))</f>
        <v>2.7163289158937475E-7</v>
      </c>
      <c r="C4353" s="14">
        <f t="shared" si="71"/>
        <v>7.6352751623377754E-9</v>
      </c>
    </row>
    <row r="4354" spans="1:3">
      <c r="A4354">
        <f>calculations!$C$39/fugacity!B4354</f>
        <v>2.7913278853324778E-7</v>
      </c>
      <c r="B4354">
        <f>EXP(calculations!$C$44)*EXP(-calculations!$C$43*(fugacity!A4354-1000)/(calculations!$C$41*calculations!$C$42))</f>
        <v>2.7159652387544032E-7</v>
      </c>
      <c r="C4354" s="14">
        <f t="shared" si="71"/>
        <v>7.5362646578074547E-9</v>
      </c>
    </row>
    <row r="4355" spans="1:3">
      <c r="A4355">
        <f>calculations!$C$39/fugacity!B4355</f>
        <v>2.7899754150325475E-7</v>
      </c>
      <c r="B4355">
        <f>EXP(calculations!$C$44)*EXP(-calculations!$C$43*(fugacity!A4355-1000)/(calculations!$C$41*calculations!$C$42))</f>
        <v>2.7156016103061673E-7</v>
      </c>
      <c r="C4355" s="14">
        <f t="shared" si="71"/>
        <v>7.4373804726380229E-9</v>
      </c>
    </row>
    <row r="4356" spans="1:3">
      <c r="A4356">
        <f>calculations!$C$39/fugacity!B4356</f>
        <v>2.7886219181977781E-7</v>
      </c>
      <c r="B4356">
        <f>EXP(calculations!$C$44)*EXP(-calculations!$C$43*(fugacity!A4356-1000)/(calculations!$C$41*calculations!$C$42))</f>
        <v>2.7152380305425179E-7</v>
      </c>
      <c r="C4356" s="14">
        <f t="shared" si="71"/>
        <v>7.3383887655260245E-9</v>
      </c>
    </row>
    <row r="4357" spans="1:3">
      <c r="A4357">
        <f>calculations!$C$39/fugacity!B4357</f>
        <v>2.7872720682144285E-7</v>
      </c>
      <c r="B4357">
        <f>EXP(calculations!$C$44)*EXP(-calculations!$C$43*(fugacity!A4357-1000)/(calculations!$C$41*calculations!$C$42))</f>
        <v>2.7148744994569393E-7</v>
      </c>
      <c r="C4357" s="14">
        <f t="shared" si="71"/>
        <v>7.2397568757489182E-9</v>
      </c>
    </row>
    <row r="4358" spans="1:3">
      <c r="A4358">
        <f>calculations!$C$39/fugacity!B4358</f>
        <v>2.7859211924155608E-7</v>
      </c>
      <c r="B4358">
        <f>EXP(calculations!$C$44)*EXP(-calculations!$C$43*(fugacity!A4358-1000)/(calculations!$C$41*calculations!$C$42))</f>
        <v>2.7145110170429126E-7</v>
      </c>
      <c r="C4358" s="14">
        <f t="shared" si="71"/>
        <v>7.1410175372648256E-9</v>
      </c>
    </row>
    <row r="4359" spans="1:3">
      <c r="A4359">
        <f>calculations!$C$39/fugacity!B4359</f>
        <v>2.7845739551411411E-7</v>
      </c>
      <c r="B4359">
        <f>EXP(calculations!$C$44)*EXP(-calculations!$C$43*(fugacity!A4359-1000)/(calculations!$C$41*calculations!$C$42))</f>
        <v>2.7141475832939213E-7</v>
      </c>
      <c r="C4359" s="14">
        <f t="shared" si="71"/>
        <v>7.0426371847219765E-9</v>
      </c>
    </row>
    <row r="4360" spans="1:3">
      <c r="A4360">
        <f>calculations!$C$39/fugacity!B4360</f>
        <v>2.7832233652964231E-7</v>
      </c>
      <c r="B4360">
        <f>EXP(calculations!$C$44)*EXP(-calculations!$C$43*(fugacity!A4360-1000)/(calculations!$C$41*calculations!$C$42))</f>
        <v>2.7137841982034513E-7</v>
      </c>
      <c r="C4360" s="14">
        <f t="shared" si="71"/>
        <v>6.9439167092971833E-9</v>
      </c>
    </row>
    <row r="4361" spans="1:3">
      <c r="A4361">
        <f>calculations!$C$39/fugacity!B4361</f>
        <v>2.7818764101776106E-7</v>
      </c>
      <c r="B4361">
        <f>EXP(calculations!$C$44)*EXP(-calculations!$C$43*(fugacity!A4361-1000)/(calculations!$C$41*calculations!$C$42))</f>
        <v>2.7134208617649873E-7</v>
      </c>
      <c r="C4361" s="14">
        <f t="shared" si="71"/>
        <v>6.8455548412623275E-9</v>
      </c>
    </row>
    <row r="4362" spans="1:3">
      <c r="A4362">
        <f>calculations!$C$39/fugacity!B4362</f>
        <v>2.7805307581597316E-7</v>
      </c>
      <c r="B4362">
        <f>EXP(calculations!$C$44)*EXP(-calculations!$C$43*(fugacity!A4362-1000)/(calculations!$C$41*calculations!$C$42))</f>
        <v>2.7130575739720146E-7</v>
      </c>
      <c r="C4362" s="14">
        <f t="shared" si="71"/>
        <v>6.7473184187717024E-9</v>
      </c>
    </row>
    <row r="4363" spans="1:3">
      <c r="A4363">
        <f>calculations!$C$39/fugacity!B4363</f>
        <v>2.7791840866278024E-7</v>
      </c>
      <c r="B4363">
        <f>EXP(calculations!$C$44)*EXP(-calculations!$C$43*(fugacity!A4363-1000)/(calculations!$C$41*calculations!$C$42))</f>
        <v>2.7126943348180211E-7</v>
      </c>
      <c r="C4363" s="14">
        <f t="shared" si="71"/>
        <v>6.648975180978129E-9</v>
      </c>
    </row>
    <row r="4364" spans="1:3">
      <c r="A4364">
        <f>calculations!$C$39/fugacity!B4364</f>
        <v>2.7778387189090439E-7</v>
      </c>
      <c r="B4364">
        <f>EXP(calculations!$C$44)*EXP(-calculations!$C$43*(fugacity!A4364-1000)/(calculations!$C$41*calculations!$C$42))</f>
        <v>2.7123311442964946E-7</v>
      </c>
      <c r="C4364" s="14">
        <f t="shared" si="71"/>
        <v>6.5507574612549237E-9</v>
      </c>
    </row>
    <row r="4365" spans="1:3">
      <c r="A4365">
        <f>calculations!$C$39/fugacity!B4365</f>
        <v>2.7764946531108928E-7</v>
      </c>
      <c r="B4365">
        <f>EXP(calculations!$C$44)*EXP(-calculations!$C$43*(fugacity!A4365-1000)/(calculations!$C$41*calculations!$C$42))</f>
        <v>2.7119680024009242E-7</v>
      </c>
      <c r="C4365" s="14">
        <f t="shared" si="71"/>
        <v>6.4526650709968597E-9</v>
      </c>
    </row>
    <row r="4366" spans="1:3">
      <c r="A4366">
        <f>calculations!$C$39/fugacity!B4366</f>
        <v>2.7751518873444493E-7</v>
      </c>
      <c r="B4366">
        <f>EXP(calculations!$C$44)*EXP(-calculations!$C$43*(fugacity!A4366-1000)/(calculations!$C$41*calculations!$C$42))</f>
        <v>2.7116049091247999E-7</v>
      </c>
      <c r="C4366" s="14">
        <f t="shared" si="71"/>
        <v>6.3546978219649467E-9</v>
      </c>
    </row>
    <row r="4367" spans="1:3">
      <c r="A4367">
        <f>calculations!$C$39/fugacity!B4367</f>
        <v>2.7738104197244637E-7</v>
      </c>
      <c r="B4367">
        <f>EXP(calculations!$C$44)*EXP(-calculations!$C$43*(fugacity!A4367-1000)/(calculations!$C$41*calculations!$C$42))</f>
        <v>2.711241864461611E-7</v>
      </c>
      <c r="C4367" s="14">
        <f t="shared" si="71"/>
        <v>6.256855526285265E-9</v>
      </c>
    </row>
    <row r="4368" spans="1:3">
      <c r="A4368">
        <f>calculations!$C$39/fugacity!B4368</f>
        <v>2.772467938847377E-7</v>
      </c>
      <c r="B4368">
        <f>EXP(calculations!$C$44)*EXP(-calculations!$C$43*(fugacity!A4368-1000)/(calculations!$C$41*calculations!$C$42))</f>
        <v>2.7108788684048494E-7</v>
      </c>
      <c r="C4368" s="14">
        <f t="shared" si="71"/>
        <v>6.1589070442527624E-9</v>
      </c>
    </row>
    <row r="4369" spans="1:3">
      <c r="A4369">
        <f>calculations!$C$39/fugacity!B4369</f>
        <v>2.7711267568211795E-7</v>
      </c>
      <c r="B4369">
        <f>EXP(calculations!$C$44)*EXP(-calculations!$C$43*(fugacity!A4369-1000)/(calculations!$C$41*calculations!$C$42))</f>
        <v>2.7105159209480081E-7</v>
      </c>
      <c r="C4369" s="14">
        <f t="shared" si="71"/>
        <v>6.0610835873171348E-9</v>
      </c>
    </row>
    <row r="4370" spans="1:3">
      <c r="A4370">
        <f>calculations!$C$39/fugacity!B4370</f>
        <v>2.7697868717618236E-7</v>
      </c>
      <c r="B4370">
        <f>EXP(calculations!$C$44)*EXP(-calculations!$C$43*(fugacity!A4370-1000)/(calculations!$C$41*calculations!$C$42))</f>
        <v>2.7101530220845799E-7</v>
      </c>
      <c r="C4370" s="14">
        <f t="shared" si="71"/>
        <v>5.9633849677243709E-9</v>
      </c>
    </row>
    <row r="4371" spans="1:3">
      <c r="A4371">
        <f>calculations!$C$39/fugacity!B4371</f>
        <v>2.7684482817889042E-7</v>
      </c>
      <c r="B4371">
        <f>EXP(calculations!$C$44)*EXP(-calculations!$C$43*(fugacity!A4371-1000)/(calculations!$C$41*calculations!$C$42))</f>
        <v>2.7097901718080584E-7</v>
      </c>
      <c r="C4371" s="14">
        <f t="shared" si="71"/>
        <v>5.8658109980845776E-9</v>
      </c>
    </row>
    <row r="4372" spans="1:3">
      <c r="A4372">
        <f>calculations!$C$39/fugacity!B4372</f>
        <v>2.7671109850256504E-7</v>
      </c>
      <c r="B4372">
        <f>EXP(calculations!$C$44)*EXP(-calculations!$C$43*(fugacity!A4372-1000)/(calculations!$C$41*calculations!$C$42))</f>
        <v>2.7094273701119385E-7</v>
      </c>
      <c r="C4372" s="14">
        <f t="shared" si="71"/>
        <v>5.7683614913711862E-9</v>
      </c>
    </row>
    <row r="4373" spans="1:3">
      <c r="A4373">
        <f>calculations!$C$39/fugacity!B4373</f>
        <v>2.7657726812180677E-7</v>
      </c>
      <c r="B4373">
        <f>EXP(calculations!$C$44)*EXP(-calculations!$C$43*(fugacity!A4373-1000)/(calculations!$C$41*calculations!$C$42))</f>
        <v>2.709064616989717E-7</v>
      </c>
      <c r="C4373" s="14">
        <f t="shared" si="71"/>
        <v>5.6708064228350713E-9</v>
      </c>
    </row>
    <row r="4374" spans="1:3">
      <c r="A4374">
        <f>calculations!$C$39/fugacity!B4374</f>
        <v>2.7644356713168528E-7</v>
      </c>
      <c r="B4374">
        <f>EXP(calculations!$C$44)*EXP(-calculations!$C$43*(fugacity!A4374-1000)/(calculations!$C$41*calculations!$C$42))</f>
        <v>2.7087019124348893E-7</v>
      </c>
      <c r="C4374" s="14">
        <f t="shared" si="71"/>
        <v>5.5733758881963432E-9</v>
      </c>
    </row>
    <row r="4375" spans="1:3">
      <c r="A4375">
        <f>calculations!$C$39/fugacity!B4375</f>
        <v>2.7630999534464394E-7</v>
      </c>
      <c r="B4375">
        <f>EXP(calculations!$C$44)*EXP(-calculations!$C$43*(fugacity!A4375-1000)/(calculations!$C$41*calculations!$C$42))</f>
        <v>2.7083392564409539E-7</v>
      </c>
      <c r="C4375" s="14">
        <f t="shared" si="71"/>
        <v>5.4760697005485527E-9</v>
      </c>
    </row>
    <row r="4376" spans="1:3">
      <c r="A4376">
        <f>calculations!$C$39/fugacity!B4376</f>
        <v>2.7617655257348838E-7</v>
      </c>
      <c r="B4376">
        <f>EXP(calculations!$C$44)*EXP(-calculations!$C$43*(fugacity!A4376-1000)/(calculations!$C$41*calculations!$C$42))</f>
        <v>2.7079766490014092E-7</v>
      </c>
      <c r="C4376" s="14">
        <f t="shared" si="71"/>
        <v>5.3788876733474634E-9</v>
      </c>
    </row>
    <row r="4377" spans="1:3">
      <c r="A4377">
        <f>calculations!$C$39/fugacity!B4377</f>
        <v>2.760432386313859E-7</v>
      </c>
      <c r="B4377">
        <f>EXP(calculations!$C$44)*EXP(-calculations!$C$43*(fugacity!A4377-1000)/(calculations!$C$41*calculations!$C$42))</f>
        <v>2.7076140901097532E-7</v>
      </c>
      <c r="C4377" s="14">
        <f t="shared" si="71"/>
        <v>5.2818296204105749E-9</v>
      </c>
    </row>
    <row r="4378" spans="1:3">
      <c r="A4378">
        <f>calculations!$C$39/fugacity!B4378</f>
        <v>2.75909824601744E-7</v>
      </c>
      <c r="B4378">
        <f>EXP(calculations!$C$44)*EXP(-calculations!$C$43*(fugacity!A4378-1000)/(calculations!$C$41*calculations!$C$42))</f>
        <v>2.7072515797594877E-7</v>
      </c>
      <c r="C4378" s="14">
        <f t="shared" si="71"/>
        <v>5.1846666257952297E-9</v>
      </c>
    </row>
    <row r="4379" spans="1:3">
      <c r="A4379">
        <f>calculations!$C$39/fugacity!B4379</f>
        <v>2.7577653947006024E-7</v>
      </c>
      <c r="B4379">
        <f>EXP(calculations!$C$44)*EXP(-calculations!$C$43*(fugacity!A4379-1000)/(calculations!$C$41*calculations!$C$42))</f>
        <v>2.7068891179441125E-7</v>
      </c>
      <c r="C4379" s="14">
        <f t="shared" si="71"/>
        <v>5.0876276756489817E-9</v>
      </c>
    </row>
    <row r="4380" spans="1:3">
      <c r="A4380">
        <f>calculations!$C$39/fugacity!B4380</f>
        <v>2.7564338304962267E-7</v>
      </c>
      <c r="B4380">
        <f>EXP(calculations!$C$44)*EXP(-calculations!$C$43*(fugacity!A4380-1000)/(calculations!$C$41*calculations!$C$42))</f>
        <v>2.7065267046571301E-7</v>
      </c>
      <c r="C4380" s="14">
        <f t="shared" si="71"/>
        <v>4.9907125839096621E-9</v>
      </c>
    </row>
    <row r="4381" spans="1:3">
      <c r="A4381">
        <f>calculations!$C$39/fugacity!B4381</f>
        <v>2.7551035515407977E-7</v>
      </c>
      <c r="B4381">
        <f>EXP(calculations!$C$44)*EXP(-calculations!$C$43*(fugacity!A4381-1000)/(calculations!$C$41*calculations!$C$42))</f>
        <v>2.7061643398920431E-7</v>
      </c>
      <c r="C4381" s="14">
        <f t="shared" si="71"/>
        <v>4.8939211648754615E-9</v>
      </c>
    </row>
    <row r="4382" spans="1:3">
      <c r="A4382">
        <f>calculations!$C$39/fugacity!B4382</f>
        <v>2.7537745559743966E-7</v>
      </c>
      <c r="B4382">
        <f>EXP(calculations!$C$44)*EXP(-calculations!$C$43*(fugacity!A4382-1000)/(calculations!$C$41*calculations!$C$42))</f>
        <v>2.7058020236423552E-7</v>
      </c>
      <c r="C4382" s="14">
        <f t="shared" si="71"/>
        <v>4.7972532332041361E-9</v>
      </c>
    </row>
    <row r="4383" spans="1:3">
      <c r="A4383">
        <f>calculations!$C$39/fugacity!B4383</f>
        <v>2.7524445656580354E-7</v>
      </c>
      <c r="B4383">
        <f>EXP(calculations!$C$44)*EXP(-calculations!$C$43*(fugacity!A4383-1000)/(calculations!$C$41*calculations!$C$42))</f>
        <v>2.7054397559015703E-7</v>
      </c>
      <c r="C4383" s="14">
        <f t="shared" si="71"/>
        <v>4.7004809756465126E-9</v>
      </c>
    </row>
    <row r="4384" spans="1:3">
      <c r="A4384">
        <f>calculations!$C$39/fugacity!B4384</f>
        <v>2.7511181334976721E-7</v>
      </c>
      <c r="B4384">
        <f>EXP(calculations!$C$44)*EXP(-calculations!$C$43*(fugacity!A4384-1000)/(calculations!$C$41*calculations!$C$42))</f>
        <v>2.7050775366631948E-7</v>
      </c>
      <c r="C4384" s="14">
        <f t="shared" si="71"/>
        <v>4.6040596834477324E-9</v>
      </c>
    </row>
    <row r="4385" spans="1:3">
      <c r="A4385">
        <f>calculations!$C$39/fugacity!B4385</f>
        <v>2.7497907072696302E-7</v>
      </c>
      <c r="B4385">
        <f>EXP(calculations!$C$44)*EXP(-calculations!$C$43*(fugacity!A4385-1000)/(calculations!$C$41*calculations!$C$42))</f>
        <v>2.7047153659207341E-7</v>
      </c>
      <c r="C4385" s="14">
        <f t="shared" si="71"/>
        <v>4.5075341348896065E-9</v>
      </c>
    </row>
    <row r="4386" spans="1:3">
      <c r="A4386">
        <f>calculations!$C$39/fugacity!B4386</f>
        <v>2.748462291700734E-7</v>
      </c>
      <c r="B4386">
        <f>EXP(calculations!$C$44)*EXP(-calculations!$C$43*(fugacity!A4386-1000)/(calculations!$C$41*calculations!$C$42))</f>
        <v>2.7043532436676956E-7</v>
      </c>
      <c r="C4386" s="14">
        <f t="shared" si="71"/>
        <v>4.4109048033038338E-9</v>
      </c>
    </row>
    <row r="4387" spans="1:3">
      <c r="A4387">
        <f>calculations!$C$39/fugacity!B4387</f>
        <v>2.7471374265284813E-7</v>
      </c>
      <c r="B4387">
        <f>EXP(calculations!$C$44)*EXP(-calculations!$C$43*(fugacity!A4387-1000)/(calculations!$C$41*calculations!$C$42))</f>
        <v>2.7039911698975875E-7</v>
      </c>
      <c r="C4387" s="14">
        <f t="shared" si="71"/>
        <v>4.3146256630893787E-9</v>
      </c>
    </row>
    <row r="4388" spans="1:3">
      <c r="A4388">
        <f>calculations!$C$39/fugacity!B4388</f>
        <v>2.7458138380133833E-7</v>
      </c>
      <c r="B4388">
        <f>EXP(calculations!$C$44)*EXP(-calculations!$C$43*(fugacity!A4388-1000)/(calculations!$C$41*calculations!$C$42))</f>
        <v>2.7036291446039182E-7</v>
      </c>
      <c r="C4388" s="14">
        <f t="shared" si="71"/>
        <v>4.2184693409465099E-9</v>
      </c>
    </row>
    <row r="4389" spans="1:3">
      <c r="A4389">
        <f>calculations!$C$39/fugacity!B4389</f>
        <v>2.7444892611674967E-7</v>
      </c>
      <c r="B4389">
        <f>EXP(calculations!$C$44)*EXP(-calculations!$C$43*(fugacity!A4389-1000)/(calculations!$C$41*calculations!$C$42))</f>
        <v>2.7032671677801973E-7</v>
      </c>
      <c r="C4389" s="14">
        <f t="shared" si="71"/>
        <v>4.1222093387299373E-9</v>
      </c>
    </row>
    <row r="4390" spans="1:3">
      <c r="A4390">
        <f>calculations!$C$39/fugacity!B4390</f>
        <v>2.7431659616535504E-7</v>
      </c>
      <c r="B4390">
        <f>EXP(calculations!$C$44)*EXP(-calculations!$C$43*(fugacity!A4390-1000)/(calculations!$C$41*calculations!$C$42))</f>
        <v>2.7029052394199361E-7</v>
      </c>
      <c r="C4390" s="14">
        <f t="shared" si="71"/>
        <v>4.0260722233614324E-9</v>
      </c>
    </row>
    <row r="4391" spans="1:3">
      <c r="A4391">
        <f>calculations!$C$39/fugacity!B4391</f>
        <v>2.7418439376247766E-7</v>
      </c>
      <c r="B4391">
        <f>EXP(calculations!$C$44)*EXP(-calculations!$C$43*(fugacity!A4391-1000)/(calculations!$C$41*calculations!$C$42))</f>
        <v>2.7025433595166457E-7</v>
      </c>
      <c r="C4391" s="14">
        <f t="shared" si="71"/>
        <v>3.9300578108130817E-9</v>
      </c>
    </row>
    <row r="4392" spans="1:3">
      <c r="A4392">
        <f>calculations!$C$39/fugacity!B4392</f>
        <v>2.7405209306343897E-7</v>
      </c>
      <c r="B4392">
        <f>EXP(calculations!$C$44)*EXP(-calculations!$C$43*(fugacity!A4392-1000)/(calculations!$C$41*calculations!$C$42))</f>
        <v>2.702181528063838E-7</v>
      </c>
      <c r="C4392" s="14">
        <f t="shared" si="71"/>
        <v>3.8339402570551771E-9</v>
      </c>
    </row>
    <row r="4393" spans="1:3">
      <c r="A4393">
        <f>calculations!$C$39/fugacity!B4393</f>
        <v>2.7392014542223301E-7</v>
      </c>
      <c r="B4393">
        <f>EXP(calculations!$C$44)*EXP(-calculations!$C$43*(fugacity!A4393-1000)/(calculations!$C$41*calculations!$C$42))</f>
        <v>2.7018197450550266E-7</v>
      </c>
      <c r="C4393" s="14">
        <f t="shared" si="71"/>
        <v>3.7381709167303499E-9</v>
      </c>
    </row>
    <row r="4394" spans="1:3">
      <c r="A4394">
        <f>calculations!$C$39/fugacity!B4394</f>
        <v>2.7378809955152089E-7</v>
      </c>
      <c r="B4394">
        <f>EXP(calculations!$C$44)*EXP(-calculations!$C$43*(fugacity!A4394-1000)/(calculations!$C$41*calculations!$C$42))</f>
        <v>2.7014580104837255E-7</v>
      </c>
      <c r="C4394" s="14">
        <f t="shared" si="71"/>
        <v>3.6422985031483401E-9</v>
      </c>
    </row>
    <row r="4395" spans="1:3">
      <c r="A4395">
        <f>calculations!$C$39/fugacity!B4395</f>
        <v>2.7365618092746126E-7</v>
      </c>
      <c r="B4395">
        <f>EXP(calculations!$C$44)*EXP(-calculations!$C$43*(fugacity!A4395-1000)/(calculations!$C$41*calculations!$C$42))</f>
        <v>2.7010963243434491E-7</v>
      </c>
      <c r="C4395" s="14">
        <f t="shared" si="71"/>
        <v>3.5465484931163504E-9</v>
      </c>
    </row>
    <row r="4396" spans="1:3">
      <c r="A4396">
        <f>calculations!$C$39/fugacity!B4396</f>
        <v>2.7352438936620989E-7</v>
      </c>
      <c r="B4396">
        <f>EXP(calculations!$C$44)*EXP(-calculations!$C$43*(fugacity!A4396-1000)/(calculations!$C$41*calculations!$C$42))</f>
        <v>2.7007346866277143E-7</v>
      </c>
      <c r="C4396" s="14">
        <f t="shared" si="71"/>
        <v>3.4509207034384659E-9</v>
      </c>
    </row>
    <row r="4397" spans="1:3">
      <c r="A4397">
        <f>calculations!$C$39/fugacity!B4397</f>
        <v>2.7339272468427654E-7</v>
      </c>
      <c r="B4397">
        <f>EXP(calculations!$C$44)*EXP(-calculations!$C$43*(fugacity!A4397-1000)/(calculations!$C$41*calculations!$C$42))</f>
        <v>2.7003730973300366E-7</v>
      </c>
      <c r="C4397" s="14">
        <f t="shared" si="71"/>
        <v>3.3554149512728837E-9</v>
      </c>
    </row>
    <row r="4398" spans="1:3">
      <c r="A4398">
        <f>calculations!$C$39/fugacity!B4398</f>
        <v>2.7326096233915437E-7</v>
      </c>
      <c r="B4398">
        <f>EXP(calculations!$C$44)*EXP(-calculations!$C$43*(fugacity!A4398-1000)/(calculations!$C$41*calculations!$C$42))</f>
        <v>2.7000115564439346E-7</v>
      </c>
      <c r="C4398" s="14">
        <f t="shared" si="71"/>
        <v>3.2598066947609096E-9</v>
      </c>
    </row>
    <row r="4399" spans="1:3">
      <c r="A4399">
        <f>calculations!$C$39/fugacity!B4399</f>
        <v>2.7312955108253528E-7</v>
      </c>
      <c r="B4399">
        <f>EXP(calculations!$C$44)*EXP(-calculations!$C$43*(fugacity!A4399-1000)/(calculations!$C$41*calculations!$C$42))</f>
        <v>2.6996500639629253E-7</v>
      </c>
      <c r="C4399" s="14">
        <f t="shared" si="71"/>
        <v>3.1645446862427499E-9</v>
      </c>
    </row>
    <row r="4400" spans="1:3">
      <c r="A4400">
        <f>calculations!$C$39/fugacity!B4400</f>
        <v>2.7299804222872871E-7</v>
      </c>
      <c r="B4400">
        <f>EXP(calculations!$C$44)*EXP(-calculations!$C$43*(fugacity!A4400-1000)/(calculations!$C$41*calculations!$C$42))</f>
        <v>2.6992886198805295E-7</v>
      </c>
      <c r="C4400" s="14">
        <f t="shared" si="71"/>
        <v>3.06918024067576E-9</v>
      </c>
    </row>
    <row r="4401" spans="1:3">
      <c r="A4401">
        <f>calculations!$C$39/fugacity!B4401</f>
        <v>2.7286643624209856E-7</v>
      </c>
      <c r="B4401">
        <f>EXP(calculations!$C$44)*EXP(-calculations!$C$43*(fugacity!A4401-1000)/(calculations!$C$41*calculations!$C$42))</f>
        <v>2.6989272241902669E-7</v>
      </c>
      <c r="C4401" s="14">
        <f t="shared" si="71"/>
        <v>2.9737138230718693E-9</v>
      </c>
    </row>
    <row r="4402" spans="1:3">
      <c r="A4402">
        <f>calculations!$C$39/fugacity!B4402</f>
        <v>2.727351805791325E-7</v>
      </c>
      <c r="B4402">
        <f>EXP(calculations!$C$44)*EXP(-calculations!$C$43*(fugacity!A4402-1000)/(calculations!$C$41*calculations!$C$42))</f>
        <v>2.698565876885657E-7</v>
      </c>
      <c r="C4402" s="14">
        <f t="shared" si="71"/>
        <v>2.878592890566799E-9</v>
      </c>
    </row>
    <row r="4403" spans="1:3">
      <c r="A4403">
        <f>calculations!$C$39/fugacity!B4403</f>
        <v>2.7260405113004716E-7</v>
      </c>
      <c r="B4403">
        <f>EXP(calculations!$C$44)*EXP(-calculations!$C$43*(fugacity!A4403-1000)/(calculations!$C$41*calculations!$C$42))</f>
        <v>2.6982045779602238E-7</v>
      </c>
      <c r="C4403" s="14">
        <f t="shared" si="71"/>
        <v>2.7835933340247821E-9</v>
      </c>
    </row>
    <row r="4404" spans="1:3">
      <c r="A4404">
        <f>calculations!$C$39/fugacity!B4404</f>
        <v>2.7247282464583777E-7</v>
      </c>
      <c r="B4404">
        <f>EXP(calculations!$C$44)*EXP(-calculations!$C$43*(fugacity!A4404-1000)/(calculations!$C$41*calculations!$C$42))</f>
        <v>2.6978433274074886E-7</v>
      </c>
      <c r="C4404" s="14">
        <f t="shared" si="71"/>
        <v>2.6884919050889147E-9</v>
      </c>
    </row>
    <row r="4405" spans="1:3">
      <c r="A4405">
        <f>calculations!$C$39/fugacity!B4405</f>
        <v>2.7234172444078316E-7</v>
      </c>
      <c r="B4405">
        <f>EXP(calculations!$C$44)*EXP(-calculations!$C$43*(fugacity!A4405-1000)/(calculations!$C$41*calculations!$C$42))</f>
        <v>2.6974821252209757E-7</v>
      </c>
      <c r="C4405" s="14">
        <f t="shared" si="71"/>
        <v>2.5935119186855847E-9</v>
      </c>
    </row>
    <row r="4406" spans="1:3">
      <c r="A4406">
        <f>calculations!$C$39/fugacity!B4406</f>
        <v>2.7221075033269331E-7</v>
      </c>
      <c r="B4406">
        <f>EXP(calculations!$C$44)*EXP(-calculations!$C$43*(fugacity!A4406-1000)/(calculations!$C$41*calculations!$C$42))</f>
        <v>2.6971209713942097E-7</v>
      </c>
      <c r="C4406" s="14">
        <f t="shared" si="71"/>
        <v>2.4986531932723383E-9</v>
      </c>
    </row>
    <row r="4407" spans="1:3">
      <c r="A4407">
        <f>calculations!$C$39/fugacity!B4407</f>
        <v>2.7207990213972883E-7</v>
      </c>
      <c r="B4407">
        <f>EXP(calculations!$C$44)*EXP(-calculations!$C$43*(fugacity!A4407-1000)/(calculations!$C$41*calculations!$C$42))</f>
        <v>2.6967598659207154E-7</v>
      </c>
      <c r="C4407" s="14">
        <f t="shared" si="71"/>
        <v>2.4039155476572871E-9</v>
      </c>
    </row>
    <row r="4408" spans="1:3">
      <c r="A4408">
        <f>calculations!$C$39/fugacity!B4408</f>
        <v>2.7194895747028706E-7</v>
      </c>
      <c r="B4408">
        <f>EXP(calculations!$C$44)*EXP(-calculations!$C$43*(fugacity!A4408-1000)/(calculations!$C$41*calculations!$C$42))</f>
        <v>2.696398808794019E-7</v>
      </c>
      <c r="C4408" s="14">
        <f t="shared" si="71"/>
        <v>2.3090765908851635E-9</v>
      </c>
    </row>
    <row r="4409" spans="1:3">
      <c r="A4409">
        <f>calculations!$C$39/fugacity!B4409</f>
        <v>2.7181813878044274E-7</v>
      </c>
      <c r="B4409">
        <f>EXP(calculations!$C$44)*EXP(-calculations!$C$43*(fugacity!A4409-1000)/(calculations!$C$41*calculations!$C$42))</f>
        <v>2.6960378000076474E-7</v>
      </c>
      <c r="C4409" s="14">
        <f t="shared" si="71"/>
        <v>2.2143587796779965E-9</v>
      </c>
    </row>
    <row r="4410" spans="1:3">
      <c r="A4410">
        <f>calculations!$C$39/fugacity!B4410</f>
        <v>2.7168766767143357E-7</v>
      </c>
      <c r="B4410">
        <f>EXP(calculations!$C$44)*EXP(-calculations!$C$43*(fugacity!A4410-1000)/(calculations!$C$41*calculations!$C$42))</f>
        <v>2.6956768395551294E-7</v>
      </c>
      <c r="C4410" s="14">
        <f t="shared" si="71"/>
        <v>2.1199837159206244E-9</v>
      </c>
    </row>
    <row r="4411" spans="1:3">
      <c r="A4411">
        <f>calculations!$C$39/fugacity!B4411</f>
        <v>2.715568786130288E-7</v>
      </c>
      <c r="B4411">
        <f>EXP(calculations!$C$44)*EXP(-calculations!$C$43*(fugacity!A4411-1000)/(calculations!$C$41*calculations!$C$42))</f>
        <v>2.6953159274299931E-7</v>
      </c>
      <c r="C4411" s="14">
        <f t="shared" si="71"/>
        <v>2.0252858700294896E-9</v>
      </c>
    </row>
    <row r="4412" spans="1:3">
      <c r="A4412">
        <f>calculations!$C$39/fugacity!B4412</f>
        <v>2.7142643677307276E-7</v>
      </c>
      <c r="B4412">
        <f>EXP(calculations!$C$44)*EXP(-calculations!$C$43*(fugacity!A4412-1000)/(calculations!$C$41*calculations!$C$42))</f>
        <v>2.6949550636257682E-7</v>
      </c>
      <c r="C4412" s="14">
        <f t="shared" si="71"/>
        <v>1.9309304104959395E-9</v>
      </c>
    </row>
    <row r="4413" spans="1:3">
      <c r="A4413">
        <f>calculations!$C$39/fugacity!B4413</f>
        <v>2.7129612018793968E-7</v>
      </c>
      <c r="B4413">
        <f>EXP(calculations!$C$44)*EXP(-calculations!$C$43*(fugacity!A4413-1000)/(calculations!$C$41*calculations!$C$42))</f>
        <v>2.6945942481359855E-7</v>
      </c>
      <c r="C4413" s="14">
        <f t="shared" si="71"/>
        <v>1.8366953743411261E-9</v>
      </c>
    </row>
    <row r="4414" spans="1:3">
      <c r="A4414">
        <f>calculations!$C$39/fugacity!B4414</f>
        <v>2.7116570774533998E-7</v>
      </c>
      <c r="B4414">
        <f>EXP(calculations!$C$44)*EXP(-calculations!$C$43*(fugacity!A4414-1000)/(calculations!$C$41*calculations!$C$42))</f>
        <v>2.6942334809541763E-7</v>
      </c>
      <c r="C4414" s="14">
        <f t="shared" ref="C4414:C4477" si="72">A4414-B4414</f>
        <v>1.7423596499223406E-9</v>
      </c>
    </row>
    <row r="4415" spans="1:3">
      <c r="A4415">
        <f>calculations!$C$39/fugacity!B4415</f>
        <v>2.7103542062140405E-7</v>
      </c>
      <c r="B4415">
        <f>EXP(calculations!$C$44)*EXP(-calculations!$C$43*(fugacity!A4415-1000)/(calculations!$C$41*calculations!$C$42))</f>
        <v>2.6938727620738725E-7</v>
      </c>
      <c r="C4415" s="14">
        <f t="shared" si="72"/>
        <v>1.6481444140167961E-9</v>
      </c>
    </row>
    <row r="4416" spans="1:3">
      <c r="A4416">
        <f>calculations!$C$39/fugacity!B4416</f>
        <v>2.709052586355828E-7</v>
      </c>
      <c r="B4416">
        <f>EXP(calculations!$C$44)*EXP(-calculations!$C$43*(fugacity!A4416-1000)/(calculations!$C$41*calculations!$C$42))</f>
        <v>2.6935120914886086E-7</v>
      </c>
      <c r="C4416" s="14">
        <f t="shared" si="72"/>
        <v>1.5540494867219474E-9</v>
      </c>
    </row>
    <row r="4417" spans="1:3">
      <c r="A4417">
        <f>calculations!$C$39/fugacity!B4417</f>
        <v>2.7077522160767395E-7</v>
      </c>
      <c r="B4417">
        <f>EXP(calculations!$C$44)*EXP(-calculations!$C$43*(fugacity!A4417-1000)/(calculations!$C$41*calculations!$C$42))</f>
        <v>2.6931514691919163E-7</v>
      </c>
      <c r="C4417" s="14">
        <f t="shared" si="72"/>
        <v>1.4600746884823208E-9</v>
      </c>
    </row>
    <row r="4418" spans="1:3">
      <c r="A4418">
        <f>calculations!$C$39/fugacity!B4418</f>
        <v>2.7064508927338854E-7</v>
      </c>
      <c r="B4418">
        <f>EXP(calculations!$C$44)*EXP(-calculations!$C$43*(fugacity!A4418-1000)/(calculations!$C$41*calculations!$C$42))</f>
        <v>2.6927908951773324E-7</v>
      </c>
      <c r="C4418" s="14">
        <f t="shared" si="72"/>
        <v>1.3659997556553077E-9</v>
      </c>
    </row>
    <row r="4419" spans="1:3">
      <c r="A4419">
        <f>calculations!$C$39/fugacity!B4419</f>
        <v>2.7051530183311161E-7</v>
      </c>
      <c r="B4419">
        <f>EXP(calculations!$C$44)*EXP(-calculations!$C$43*(fugacity!A4419-1000)/(calculations!$C$41*calculations!$C$42))</f>
        <v>2.6924303694383912E-7</v>
      </c>
      <c r="C4419" s="14">
        <f t="shared" si="72"/>
        <v>1.2722648892724864E-9</v>
      </c>
    </row>
    <row r="4420" spans="1:3">
      <c r="A4420">
        <f>calculations!$C$39/fugacity!B4420</f>
        <v>2.7038541914959293E-7</v>
      </c>
      <c r="B4420">
        <f>EXP(calculations!$C$44)*EXP(-calculations!$C$43*(fugacity!A4420-1000)/(calculations!$C$41*calculations!$C$42))</f>
        <v>2.6920698919686305E-7</v>
      </c>
      <c r="C4420" s="14">
        <f t="shared" si="72"/>
        <v>1.1784299527298809E-9</v>
      </c>
    </row>
    <row r="4421" spans="1:3">
      <c r="A4421">
        <f>calculations!$C$39/fugacity!B4421</f>
        <v>2.70255661127531E-7</v>
      </c>
      <c r="B4421">
        <f>EXP(calculations!$C$44)*EXP(-calculations!$C$43*(fugacity!A4421-1000)/(calculations!$C$41*calculations!$C$42))</f>
        <v>2.6917094627615875E-7</v>
      </c>
      <c r="C4421" s="14">
        <f t="shared" si="72"/>
        <v>1.0847148513722517E-9</v>
      </c>
    </row>
    <row r="4422" spans="1:3">
      <c r="A4422">
        <f>calculations!$C$39/fugacity!B4422</f>
        <v>2.70125808346837E-7</v>
      </c>
      <c r="B4422">
        <f>EXP(calculations!$C$44)*EXP(-calculations!$C$43*(fugacity!A4422-1000)/(calculations!$C$41*calculations!$C$42))</f>
        <v>2.6913490818107997E-7</v>
      </c>
      <c r="C4422" s="14">
        <f t="shared" si="72"/>
        <v>9.9090016575703546E-10</v>
      </c>
    </row>
    <row r="4423" spans="1:3">
      <c r="A4423">
        <f>calculations!$C$39/fugacity!B4423</f>
        <v>2.6999629932004031E-7</v>
      </c>
      <c r="B4423">
        <f>EXP(calculations!$C$44)*EXP(-calculations!$C$43*(fugacity!A4423-1000)/(calculations!$C$41*calculations!$C$42))</f>
        <v>2.6909887491098069E-7</v>
      </c>
      <c r="C4423" s="14">
        <f t="shared" si="72"/>
        <v>8.9742440905962054E-10</v>
      </c>
    </row>
    <row r="4424" spans="1:3">
      <c r="A4424">
        <f>calculations!$C$39/fugacity!B4424</f>
        <v>2.6986669559696547E-7</v>
      </c>
      <c r="B4424">
        <f>EXP(calculations!$C$44)*EXP(-calculations!$C$43*(fugacity!A4424-1000)/(calculations!$C$41*calculations!$C$42))</f>
        <v>2.6906284646521496E-7</v>
      </c>
      <c r="C4424" s="14">
        <f t="shared" si="72"/>
        <v>8.0384913175051551E-10</v>
      </c>
    </row>
    <row r="4425" spans="1:3">
      <c r="A4425">
        <f>calculations!$C$39/fugacity!B4425</f>
        <v>2.6973721623904661E-7</v>
      </c>
      <c r="B4425">
        <f>EXP(calculations!$C$44)*EXP(-calculations!$C$43*(fugacity!A4425-1000)/(calculations!$C$41*calculations!$C$42))</f>
        <v>2.6902682284313684E-7</v>
      </c>
      <c r="C4425" s="14">
        <f t="shared" si="72"/>
        <v>7.1039339590977128E-10</v>
      </c>
    </row>
    <row r="4426" spans="1:3">
      <c r="A4426">
        <f>calculations!$C$39/fugacity!B4426</f>
        <v>2.6960786106736211E-7</v>
      </c>
      <c r="B4426">
        <f>EXP(calculations!$C$44)*EXP(-calculations!$C$43*(fugacity!A4426-1000)/(calculations!$C$41*calculations!$C$42))</f>
        <v>2.6899080404410043E-7</v>
      </c>
      <c r="C4426" s="14">
        <f t="shared" si="72"/>
        <v>6.1705702326167521E-10</v>
      </c>
    </row>
    <row r="4427" spans="1:3">
      <c r="A4427">
        <f>calculations!$C$39/fugacity!B4427</f>
        <v>2.6947862990333333E-7</v>
      </c>
      <c r="B4427">
        <f>EXP(calculations!$C$44)*EXP(-calculations!$C$43*(fugacity!A4427-1000)/(calculations!$C$41*calculations!$C$42))</f>
        <v>2.6895479006746008E-7</v>
      </c>
      <c r="C4427" s="14">
        <f t="shared" si="72"/>
        <v>5.2383983587324538E-10</v>
      </c>
    </row>
    <row r="4428" spans="1:3">
      <c r="A4428">
        <f>calculations!$C$39/fugacity!B4428</f>
        <v>2.6934952256872394E-7</v>
      </c>
      <c r="B4428">
        <f>EXP(calculations!$C$44)*EXP(-calculations!$C$43*(fugacity!A4428-1000)/(calculations!$C$41*calculations!$C$42))</f>
        <v>2.6891878091257008E-7</v>
      </c>
      <c r="C4428" s="14">
        <f t="shared" si="72"/>
        <v>4.3074165615386002E-10</v>
      </c>
    </row>
    <row r="4429" spans="1:3">
      <c r="A4429">
        <f>calculations!$C$39/fugacity!B4429</f>
        <v>2.6922032111230743E-7</v>
      </c>
      <c r="B4429">
        <f>EXP(calculations!$C$44)*EXP(-calculations!$C$43*(fugacity!A4429-1000)/(calculations!$C$41*calculations!$C$42))</f>
        <v>2.6888277657878494E-7</v>
      </c>
      <c r="C4429" s="14">
        <f t="shared" si="72"/>
        <v>3.3754453352249505E-10</v>
      </c>
    </row>
    <row r="4430" spans="1:3">
      <c r="A4430">
        <f>calculations!$C$39/fugacity!B4430</f>
        <v>2.6909124354705453E-7</v>
      </c>
      <c r="B4430">
        <f>EXP(calculations!$C$44)*EXP(-calculations!$C$43*(fugacity!A4430-1000)/(calculations!$C$41*calculations!$C$42))</f>
        <v>2.6884677706545917E-7</v>
      </c>
      <c r="C4430" s="14">
        <f t="shared" si="72"/>
        <v>2.4446648159536062E-10</v>
      </c>
    </row>
    <row r="4431" spans="1:3">
      <c r="A4431">
        <f>calculations!$C$39/fugacity!B4431</f>
        <v>2.6896228969485187E-7</v>
      </c>
      <c r="B4431">
        <f>EXP(calculations!$C$44)*EXP(-calculations!$C$43*(fugacity!A4431-1000)/(calculations!$C$41*calculations!$C$42))</f>
        <v>2.6881078237194732E-7</v>
      </c>
      <c r="C4431" s="14">
        <f t="shared" si="72"/>
        <v>1.5150732290454885E-10</v>
      </c>
    </row>
    <row r="4432" spans="1:3">
      <c r="A4432">
        <f>calculations!$C$39/fugacity!B4432</f>
        <v>2.6883345937792753E-7</v>
      </c>
      <c r="B4432">
        <f>EXP(calculations!$C$44)*EXP(-calculations!$C$43*(fugacity!A4432-1000)/(calculations!$C$41*calculations!$C$42))</f>
        <v>2.6877479249760418E-7</v>
      </c>
      <c r="C4432" s="14">
        <f t="shared" si="72"/>
        <v>5.8666880323347304E-11</v>
      </c>
    </row>
    <row r="4433" spans="1:3">
      <c r="A4433">
        <f>calculations!$C$39/fugacity!B4433</f>
        <v>2.6870453547916114E-7</v>
      </c>
      <c r="B4433">
        <f>EXP(calculations!$C$44)*EXP(-calculations!$C$43*(fugacity!A4433-1000)/(calculations!$C$41*calculations!$C$42))</f>
        <v>2.687388074417844E-7</v>
      </c>
      <c r="C4433" s="14">
        <f t="shared" si="72"/>
        <v>-3.4271962623261214E-11</v>
      </c>
    </row>
    <row r="4434" spans="1:3">
      <c r="A4434">
        <f>calculations!$C$39/fugacity!B4434</f>
        <v>2.6857595190841342E-7</v>
      </c>
      <c r="B4434">
        <f>EXP(calculations!$C$44)*EXP(-calculations!$C$43*(fugacity!A4434-1000)/(calculations!$C$41*calculations!$C$42))</f>
        <v>2.6870282720384298E-7</v>
      </c>
      <c r="C4434" s="14">
        <f t="shared" si="72"/>
        <v>-1.2687529542956245E-10</v>
      </c>
    </row>
    <row r="4435" spans="1:3">
      <c r="A4435">
        <f>calculations!$C$39/fugacity!B4435</f>
        <v>2.6844727481688298E-7</v>
      </c>
      <c r="B4435">
        <f>EXP(calculations!$C$44)*EXP(-calculations!$C$43*(fugacity!A4435-1000)/(calculations!$C$41*calculations!$C$42))</f>
        <v>2.6866685178313479E-7</v>
      </c>
      <c r="C4435" s="14">
        <f t="shared" si="72"/>
        <v>-2.1957696625181068E-10</v>
      </c>
    </row>
    <row r="4436" spans="1:3">
      <c r="A4436">
        <f>calculations!$C$39/fugacity!B4436</f>
        <v>2.6831872096695023E-7</v>
      </c>
      <c r="B4436">
        <f>EXP(calculations!$C$44)*EXP(-calculations!$C$43*(fugacity!A4436-1000)/(calculations!$C$41*calculations!$C$42))</f>
        <v>2.6863088117901492E-7</v>
      </c>
      <c r="C4436" s="14">
        <f t="shared" si="72"/>
        <v>-3.1216021206468519E-10</v>
      </c>
    </row>
    <row r="4437" spans="1:3">
      <c r="A4437">
        <f>calculations!$C$39/fugacity!B4437</f>
        <v>2.681900740718677E-7</v>
      </c>
      <c r="B4437">
        <f>EXP(calculations!$C$44)*EXP(-calculations!$C$43*(fugacity!A4437-1000)/(calculations!$C$41*calculations!$C$42))</f>
        <v>2.6859491539083851E-7</v>
      </c>
      <c r="C4437" s="14">
        <f t="shared" si="72"/>
        <v>-4.0484131897081165E-10</v>
      </c>
    </row>
    <row r="4438" spans="1:3">
      <c r="A4438">
        <f>calculations!$C$39/fugacity!B4438</f>
        <v>2.6806176638129583E-7</v>
      </c>
      <c r="B4438">
        <f>EXP(calculations!$C$44)*EXP(-calculations!$C$43*(fugacity!A4438-1000)/(calculations!$C$41*calculations!$C$42))</f>
        <v>2.6855895441796071E-7</v>
      </c>
      <c r="C4438" s="14">
        <f t="shared" si="72"/>
        <v>-4.9718803666488136E-10</v>
      </c>
    </row>
    <row r="4439" spans="1:3">
      <c r="A4439">
        <f>calculations!$C$39/fugacity!B4439</f>
        <v>2.6793336570587292E-7</v>
      </c>
      <c r="B4439">
        <f>EXP(calculations!$C$44)*EXP(-calculations!$C$43*(fugacity!A4439-1000)/(calculations!$C$41*calculations!$C$42))</f>
        <v>2.6852299825973688E-7</v>
      </c>
      <c r="C4439" s="14">
        <f t="shared" si="72"/>
        <v>-5.8963255386396097E-10</v>
      </c>
    </row>
    <row r="4440" spans="1:3">
      <c r="A4440">
        <f>calculations!$C$39/fugacity!B4440</f>
        <v>2.6780508797853283E-7</v>
      </c>
      <c r="B4440">
        <f>EXP(calculations!$C$44)*EXP(-calculations!$C$43*(fugacity!A4440-1000)/(calculations!$C$41*calculations!$C$42))</f>
        <v>2.6848704691552236E-7</v>
      </c>
      <c r="C4440" s="14">
        <f t="shared" si="72"/>
        <v>-6.8195893698952602E-10</v>
      </c>
    </row>
    <row r="4441" spans="1:3">
      <c r="A4441">
        <f>calculations!$C$39/fugacity!B4441</f>
        <v>2.6767693302276969E-7</v>
      </c>
      <c r="B4441">
        <f>EXP(calculations!$C$44)*EXP(-calculations!$C$43*(fugacity!A4441-1000)/(calculations!$C$41*calculations!$C$42))</f>
        <v>2.6845110038467273E-7</v>
      </c>
      <c r="C4441" s="14">
        <f t="shared" si="72"/>
        <v>-7.7416736190303348E-10</v>
      </c>
    </row>
    <row r="4442" spans="1:3">
      <c r="A4442">
        <f>calculations!$C$39/fugacity!B4442</f>
        <v>2.6754890066241509E-7</v>
      </c>
      <c r="B4442">
        <f>EXP(calculations!$C$44)*EXP(-calculations!$C$43*(fugacity!A4442-1000)/(calculations!$C$41*calculations!$C$42))</f>
        <v>2.6841515866654338E-7</v>
      </c>
      <c r="C4442" s="14">
        <f t="shared" si="72"/>
        <v>-8.6625800412829181E-10</v>
      </c>
    </row>
    <row r="4443" spans="1:3">
      <c r="A4443">
        <f>calculations!$C$39/fugacity!B4443</f>
        <v>2.6742099072163749E-7</v>
      </c>
      <c r="B4443">
        <f>EXP(calculations!$C$44)*EXP(-calculations!$C$43*(fugacity!A4443-1000)/(calculations!$C$41*calculations!$C$42))</f>
        <v>2.6837922176049011E-7</v>
      </c>
      <c r="C4443" s="14">
        <f t="shared" si="72"/>
        <v>-9.5823103885262562E-10</v>
      </c>
    </row>
    <row r="4444" spans="1:3">
      <c r="A4444">
        <f>calculations!$C$39/fugacity!B4444</f>
        <v>2.6729298835850383E-7</v>
      </c>
      <c r="B4444">
        <f>EXP(calculations!$C$44)*EXP(-calculations!$C$43*(fugacity!A4444-1000)/(calculations!$C$41*calculations!$C$42))</f>
        <v>2.6834328966586853E-7</v>
      </c>
      <c r="C4444" s="14">
        <f t="shared" si="72"/>
        <v>-1.0503013073647045E-9</v>
      </c>
    </row>
    <row r="4445" spans="1:3">
      <c r="A4445">
        <f>calculations!$C$39/fugacity!B4445</f>
        <v>2.6716510847465722E-7</v>
      </c>
      <c r="B4445">
        <f>EXP(calculations!$C$44)*EXP(-calculations!$C$43*(fugacity!A4445-1000)/(calculations!$C$41*calculations!$C$42))</f>
        <v>2.6830736238203458E-7</v>
      </c>
      <c r="C4445" s="14">
        <f t="shared" si="72"/>
        <v>-1.1422539073773636E-9</v>
      </c>
    </row>
    <row r="4446" spans="1:3">
      <c r="A4446">
        <f>calculations!$C$39/fugacity!B4446</f>
        <v>2.6703735089438999E-7</v>
      </c>
      <c r="B4446">
        <f>EXP(calculations!$C$44)*EXP(-calculations!$C$43*(fugacity!A4446-1000)/(calculations!$C$41*calculations!$C$42))</f>
        <v>2.6827143990834409E-7</v>
      </c>
      <c r="C4446" s="14">
        <f t="shared" si="72"/>
        <v>-1.2340890139541018E-9</v>
      </c>
    </row>
    <row r="4447" spans="1:3">
      <c r="A4447">
        <f>calculations!$C$39/fugacity!B4447</f>
        <v>2.6690971544233032E-7</v>
      </c>
      <c r="B4447">
        <f>EXP(calculations!$C$44)*EXP(-calculations!$C$43*(fugacity!A4447-1000)/(calculations!$C$41*calculations!$C$42))</f>
        <v>2.6823552224415305E-7</v>
      </c>
      <c r="C4447" s="14">
        <f t="shared" si="72"/>
        <v>-1.3258068018227283E-9</v>
      </c>
    </row>
    <row r="4448" spans="1:3">
      <c r="A4448">
        <f>calculations!$C$39/fugacity!B4448</f>
        <v>2.6678198809700134E-7</v>
      </c>
      <c r="B4448">
        <f>EXP(calculations!$C$44)*EXP(-calculations!$C$43*(fugacity!A4448-1000)/(calculations!$C$41*calculations!$C$42))</f>
        <v>2.6819960938881755E-7</v>
      </c>
      <c r="C4448" s="14">
        <f t="shared" si="72"/>
        <v>-1.4176212918162124E-9</v>
      </c>
    </row>
    <row r="4449" spans="1:3">
      <c r="A4449">
        <f>calculations!$C$39/fugacity!B4449</f>
        <v>2.6665459658076091E-7</v>
      </c>
      <c r="B4449">
        <f>EXP(calculations!$C$44)*EXP(-calculations!$C$43*(fugacity!A4449-1000)/(calculations!$C$41*calculations!$C$42))</f>
        <v>2.6816370134169375E-7</v>
      </c>
      <c r="C4449" s="14">
        <f t="shared" si="72"/>
        <v>-1.5091047609328395E-9</v>
      </c>
    </row>
    <row r="4450" spans="1:3">
      <c r="A4450">
        <f>calculations!$C$39/fugacity!B4450</f>
        <v>2.6652711323029656E-7</v>
      </c>
      <c r="B4450">
        <f>EXP(calculations!$C$44)*EXP(-calculations!$C$43*(fugacity!A4450-1000)/(calculations!$C$41*calculations!$C$42))</f>
        <v>2.6812779810213794E-7</v>
      </c>
      <c r="C4450" s="14">
        <f t="shared" si="72"/>
        <v>-1.600684871841385E-9</v>
      </c>
    </row>
    <row r="4451" spans="1:3">
      <c r="A4451">
        <f>calculations!$C$39/fugacity!B4451</f>
        <v>2.6639975171713594E-7</v>
      </c>
      <c r="B4451">
        <f>EXP(calculations!$C$44)*EXP(-calculations!$C$43*(fugacity!A4451-1000)/(calculations!$C$41*calculations!$C$42))</f>
        <v>2.680918996695064E-7</v>
      </c>
      <c r="C4451" s="14">
        <f t="shared" si="72"/>
        <v>-1.6921479523704576E-9</v>
      </c>
    </row>
    <row r="4452" spans="1:3">
      <c r="A4452">
        <f>calculations!$C$39/fugacity!B4452</f>
        <v>2.6627229883659082E-7</v>
      </c>
      <c r="B4452">
        <f>EXP(calculations!$C$44)*EXP(-calculations!$C$43*(fugacity!A4452-1000)/(calculations!$C$41*calculations!$C$42))</f>
        <v>2.6805600604315558E-7</v>
      </c>
      <c r="C4452" s="14">
        <f t="shared" si="72"/>
        <v>-1.7837072065647673E-9</v>
      </c>
    </row>
    <row r="4453" spans="1:3">
      <c r="A4453">
        <f>calculations!$C$39/fugacity!B4453</f>
        <v>2.6614518067798764E-7</v>
      </c>
      <c r="B4453">
        <f>EXP(calculations!$C$44)*EXP(-calculations!$C$43*(fugacity!A4453-1000)/(calculations!$C$41*calculations!$C$42))</f>
        <v>2.6802011722244196E-7</v>
      </c>
      <c r="C4453" s="14">
        <f t="shared" si="72"/>
        <v>-1.8749365444543172E-9</v>
      </c>
    </row>
    <row r="4454" spans="1:3">
      <c r="A4454">
        <f>calculations!$C$39/fugacity!B4454</f>
        <v>2.6601797121030462E-7</v>
      </c>
      <c r="B4454">
        <f>EXP(calculations!$C$44)*EXP(-calculations!$C$43*(fugacity!A4454-1000)/(calculations!$C$41*calculations!$C$42))</f>
        <v>2.679842332067222E-7</v>
      </c>
      <c r="C4454" s="14">
        <f t="shared" si="72"/>
        <v>-1.9662619964175833E-9</v>
      </c>
    </row>
    <row r="4455" spans="1:3">
      <c r="A4455">
        <f>calculations!$C$39/fugacity!B4455</f>
        <v>2.6589088328919773E-7</v>
      </c>
      <c r="B4455">
        <f>EXP(calculations!$C$44)*EXP(-calculations!$C$43*(fugacity!A4455-1000)/(calculations!$C$41*calculations!$C$42))</f>
        <v>2.6794835399535294E-7</v>
      </c>
      <c r="C4455" s="14">
        <f t="shared" si="72"/>
        <v>-2.0574707061552091E-9</v>
      </c>
    </row>
    <row r="4456" spans="1:3">
      <c r="A4456">
        <f>calculations!$C$39/fugacity!B4456</f>
        <v>2.6576391674054649E-7</v>
      </c>
      <c r="B4456">
        <f>EXP(calculations!$C$44)*EXP(-calculations!$C$43*(fugacity!A4456-1000)/(calculations!$C$41*calculations!$C$42))</f>
        <v>2.6791247958769095E-7</v>
      </c>
      <c r="C4456" s="14">
        <f t="shared" si="72"/>
        <v>-2.1485628471444654E-9</v>
      </c>
    </row>
    <row r="4457" spans="1:3">
      <c r="A4457">
        <f>calculations!$C$39/fugacity!B4457</f>
        <v>2.6563707139056282E-7</v>
      </c>
      <c r="B4457">
        <f>EXP(calculations!$C$44)*EXP(-calculations!$C$43*(fugacity!A4457-1000)/(calculations!$C$41*calculations!$C$42))</f>
        <v>2.6787660998309309E-7</v>
      </c>
      <c r="C4457" s="14">
        <f t="shared" si="72"/>
        <v>-2.2395385925302686E-9</v>
      </c>
    </row>
    <row r="4458" spans="1:3">
      <c r="A4458">
        <f>calculations!$C$39/fugacity!B4458</f>
        <v>2.6551034706579031E-7</v>
      </c>
      <c r="B4458">
        <f>EXP(calculations!$C$44)*EXP(-calculations!$C$43*(fugacity!A4458-1000)/(calculations!$C$41*calculations!$C$42))</f>
        <v>2.6784074518091623E-7</v>
      </c>
      <c r="C4458" s="14">
        <f t="shared" si="72"/>
        <v>-2.3303981151259218E-9</v>
      </c>
    </row>
    <row r="4459" spans="1:3">
      <c r="A4459">
        <f>calculations!$C$39/fugacity!B4459</f>
        <v>2.653835319827298E-7</v>
      </c>
      <c r="B4459">
        <f>EXP(calculations!$C$44)*EXP(-calculations!$C$43*(fugacity!A4459-1000)/(calculations!$C$41*calculations!$C$42))</f>
        <v>2.6780488518051748E-7</v>
      </c>
      <c r="C4459" s="14">
        <f t="shared" si="72"/>
        <v>-2.4213531977876747E-9</v>
      </c>
    </row>
    <row r="4460" spans="1:3">
      <c r="A4460">
        <f>calculations!$C$39/fugacity!B4460</f>
        <v>2.6525683798261692E-7</v>
      </c>
      <c r="B4460">
        <f>EXP(calculations!$C$44)*EXP(-calculations!$C$43*(fugacity!A4460-1000)/(calculations!$C$41*calculations!$C$42))</f>
        <v>2.6776902998125394E-7</v>
      </c>
      <c r="C4460" s="14">
        <f t="shared" si="72"/>
        <v>-2.512191998637016E-9</v>
      </c>
    </row>
    <row r="4461" spans="1:3">
      <c r="A4461">
        <f>calculations!$C$39/fugacity!B4461</f>
        <v>2.651302648921195E-7</v>
      </c>
      <c r="B4461">
        <f>EXP(calculations!$C$44)*EXP(-calculations!$C$43*(fugacity!A4461-1000)/(calculations!$C$41*calculations!$C$42))</f>
        <v>2.6773317958248282E-7</v>
      </c>
      <c r="C4461" s="14">
        <f t="shared" si="72"/>
        <v>-2.6029146903633172E-9</v>
      </c>
    </row>
    <row r="4462" spans="1:3">
      <c r="A4462">
        <f>calculations!$C$39/fugacity!B4462</f>
        <v>2.6500381253823609E-7</v>
      </c>
      <c r="B4462">
        <f>EXP(calculations!$C$44)*EXP(-calculations!$C$43*(fugacity!A4462-1000)/(calculations!$C$41*calculations!$C$42))</f>
        <v>2.6769733398356127E-7</v>
      </c>
      <c r="C4462" s="14">
        <f t="shared" si="72"/>
        <v>-2.6935214453251835E-9</v>
      </c>
    </row>
    <row r="4463" spans="1:3">
      <c r="A4463">
        <f>calculations!$C$39/fugacity!B4463</f>
        <v>2.6487726994451397E-7</v>
      </c>
      <c r="B4463">
        <f>EXP(calculations!$C$44)*EXP(-calculations!$C$43*(fugacity!A4463-1000)/(calculations!$C$41*calculations!$C$42))</f>
        <v>2.6766149318384688E-7</v>
      </c>
      <c r="C4463" s="14">
        <f t="shared" si="72"/>
        <v>-2.7842232393329133E-9</v>
      </c>
    </row>
    <row r="4464" spans="1:3">
      <c r="A4464">
        <f>calculations!$C$39/fugacity!B4464</f>
        <v>2.647510587470169E-7</v>
      </c>
      <c r="B4464">
        <f>EXP(calculations!$C$44)*EXP(-calculations!$C$43*(fugacity!A4464-1000)/(calculations!$C$41*calculations!$C$42))</f>
        <v>2.6762565718269695E-7</v>
      </c>
      <c r="C4464" s="14">
        <f t="shared" si="72"/>
        <v>-2.8745984356800539E-9</v>
      </c>
    </row>
    <row r="4465" spans="1:3">
      <c r="A4465">
        <f>calculations!$C$39/fugacity!B4465</f>
        <v>2.6462475736677278E-7</v>
      </c>
      <c r="B4465">
        <f>EXP(calculations!$C$44)*EXP(-calculations!$C$43*(fugacity!A4465-1000)/(calculations!$C$41*calculations!$C$42))</f>
        <v>2.6758982597946907E-7</v>
      </c>
      <c r="C4465" s="14">
        <f t="shared" si="72"/>
        <v>-2.9650686126962885E-9</v>
      </c>
    </row>
    <row r="4466" spans="1:3">
      <c r="A4466">
        <f>calculations!$C$39/fugacity!B4466</f>
        <v>2.6449857643501578E-7</v>
      </c>
      <c r="B4466">
        <f>EXP(calculations!$C$44)*EXP(-calculations!$C$43*(fugacity!A4466-1000)/(calculations!$C$41*calculations!$C$42))</f>
        <v>2.6755399957352081E-7</v>
      </c>
      <c r="C4466" s="14">
        <f t="shared" si="72"/>
        <v>-3.0554231385050234E-9</v>
      </c>
    </row>
    <row r="4467" spans="1:3">
      <c r="A4467">
        <f>calculations!$C$39/fugacity!B4467</f>
        <v>2.6437230577873681E-7</v>
      </c>
      <c r="B4467">
        <f>EXP(calculations!$C$44)*EXP(-calculations!$C$43*(fugacity!A4467-1000)/(calculations!$C$41*calculations!$C$42))</f>
        <v>2.6751817796421001E-7</v>
      </c>
      <c r="C4467" s="14">
        <f t="shared" si="72"/>
        <v>-3.1458721854731958E-9</v>
      </c>
    </row>
    <row r="4468" spans="1:3">
      <c r="A4468">
        <f>calculations!$C$39/fugacity!B4468</f>
        <v>2.6424636542765862E-7</v>
      </c>
      <c r="B4468">
        <f>EXP(calculations!$C$44)*EXP(-calculations!$C$43*(fugacity!A4468-1000)/(calculations!$C$41*calculations!$C$42))</f>
        <v>2.6748236115089437E-7</v>
      </c>
      <c r="C4468" s="14">
        <f t="shared" si="72"/>
        <v>-3.2359957232357452E-9</v>
      </c>
    </row>
    <row r="4469" spans="1:3">
      <c r="A4469">
        <f>calculations!$C$39/fugacity!B4469</f>
        <v>2.641203354084286E-7</v>
      </c>
      <c r="B4469">
        <f>EXP(calculations!$C$44)*EXP(-calculations!$C$43*(fugacity!A4469-1000)/(calculations!$C$41*calculations!$C$42))</f>
        <v>2.6744654913293177E-7</v>
      </c>
      <c r="C4469" s="14">
        <f t="shared" si="72"/>
        <v>-3.3262137245031641E-9</v>
      </c>
    </row>
    <row r="4470" spans="1:3">
      <c r="A4470">
        <f>calculations!$C$39/fugacity!B4470</f>
        <v>2.6399442554974496E-7</v>
      </c>
      <c r="B4470">
        <f>EXP(calculations!$C$44)*EXP(-calculations!$C$43*(fugacity!A4470-1000)/(calculations!$C$41*calculations!$C$42))</f>
        <v>2.6741074190968027E-7</v>
      </c>
      <c r="C4470" s="14">
        <f t="shared" si="72"/>
        <v>-3.4163163599353124E-9</v>
      </c>
    </row>
    <row r="4471" spans="1:3">
      <c r="A4471">
        <f>calculations!$C$39/fugacity!B4471</f>
        <v>2.6386863567984301E-7</v>
      </c>
      <c r="B4471">
        <f>EXP(calculations!$C$44)*EXP(-calculations!$C$43*(fugacity!A4471-1000)/(calculations!$C$41*calculations!$C$42))</f>
        <v>2.6737493948049782E-7</v>
      </c>
      <c r="C4471" s="14">
        <f t="shared" si="72"/>
        <v>-3.5063038006548154E-9</v>
      </c>
    </row>
    <row r="4472" spans="1:3">
      <c r="A4472">
        <f>calculations!$C$39/fugacity!B4472</f>
        <v>2.6374296562728514E-7</v>
      </c>
      <c r="B4472">
        <f>EXP(calculations!$C$44)*EXP(-calculations!$C$43*(fugacity!A4472-1000)/(calculations!$C$41*calculations!$C$42))</f>
        <v>2.6733914184474264E-7</v>
      </c>
      <c r="C4472" s="14">
        <f t="shared" si="72"/>
        <v>-3.5961762174575024E-9</v>
      </c>
    </row>
    <row r="4473" spans="1:3">
      <c r="A4473">
        <f>calculations!$C$39/fugacity!B4473</f>
        <v>2.6361741522096032E-7</v>
      </c>
      <c r="B4473">
        <f>EXP(calculations!$C$44)*EXP(-calculations!$C$43*(fugacity!A4473-1000)/(calculations!$C$41*calculations!$C$42))</f>
        <v>2.6730334900177294E-7</v>
      </c>
      <c r="C4473" s="14">
        <f t="shared" si="72"/>
        <v>-3.6859337808126187E-9</v>
      </c>
    </row>
    <row r="4474" spans="1:3">
      <c r="A4474">
        <f>calculations!$C$39/fugacity!B4474</f>
        <v>2.6349177568583889E-7</v>
      </c>
      <c r="B4474">
        <f>EXP(calculations!$C$44)*EXP(-calculations!$C$43*(fugacity!A4474-1000)/(calculations!$C$41*calculations!$C$42))</f>
        <v>2.6726756095094698E-7</v>
      </c>
      <c r="C4474" s="14">
        <f t="shared" si="72"/>
        <v>-3.7757852651080854E-9</v>
      </c>
    </row>
    <row r="4475" spans="1:3">
      <c r="A4475">
        <f>calculations!$C$39/fugacity!B4475</f>
        <v>2.6336625585277226E-7</v>
      </c>
      <c r="B4475">
        <f>EXP(calculations!$C$44)*EXP(-calculations!$C$43*(fugacity!A4475-1000)/(calculations!$C$41*calculations!$C$42))</f>
        <v>2.6723177769162324E-7</v>
      </c>
      <c r="C4475" s="14">
        <f t="shared" si="72"/>
        <v>-3.8655218388509787E-9</v>
      </c>
    </row>
    <row r="4476" spans="1:3">
      <c r="A4476">
        <f>calculations!$C$39/fugacity!B4476</f>
        <v>2.6324085555077396E-7</v>
      </c>
      <c r="B4476">
        <f>EXP(calculations!$C$44)*EXP(-calculations!$C$43*(fugacity!A4476-1000)/(calculations!$C$41*calculations!$C$42))</f>
        <v>2.671959992231602E-7</v>
      </c>
      <c r="C4476" s="14">
        <f t="shared" si="72"/>
        <v>-3.955143672386242E-9</v>
      </c>
    </row>
    <row r="4477" spans="1:3">
      <c r="A4477">
        <f>calculations!$C$39/fugacity!B4477</f>
        <v>2.6311557460918326E-7</v>
      </c>
      <c r="B4477">
        <f>EXP(calculations!$C$44)*EXP(-calculations!$C$43*(fugacity!A4477-1000)/(calculations!$C$41*calculations!$C$42))</f>
        <v>2.671602255449164E-7</v>
      </c>
      <c r="C4477" s="14">
        <f t="shared" si="72"/>
        <v>-4.0446509357331341E-9</v>
      </c>
    </row>
    <row r="4478" spans="1:3">
      <c r="A4478">
        <f>calculations!$C$39/fugacity!B4478</f>
        <v>2.6299020504684304E-7</v>
      </c>
      <c r="B4478">
        <f>EXP(calculations!$C$44)*EXP(-calculations!$C$43*(fugacity!A4478-1000)/(calculations!$C$41*calculations!$C$42))</f>
        <v>2.6712445665625047E-7</v>
      </c>
      <c r="C4478" s="14">
        <f t="shared" ref="C4478:C4541" si="73">A4478-B4478</f>
        <v>-4.1342516094074225E-9</v>
      </c>
    </row>
    <row r="4479" spans="1:3">
      <c r="A4479">
        <f>calculations!$C$39/fugacity!B4479</f>
        <v>2.6286495490002315E-7</v>
      </c>
      <c r="B4479">
        <f>EXP(calculations!$C$44)*EXP(-calculations!$C$43*(fugacity!A4479-1000)/(calculations!$C$41*calculations!$C$42))</f>
        <v>2.670886925565212E-7</v>
      </c>
      <c r="C4479" s="14">
        <f t="shared" si="73"/>
        <v>-4.2237376564980449E-9</v>
      </c>
    </row>
    <row r="4480" spans="1:3">
      <c r="A4480">
        <f>calculations!$C$39/fugacity!B4480</f>
        <v>2.6273982399818839E-7</v>
      </c>
      <c r="B4480">
        <f>EXP(calculations!$C$44)*EXP(-calculations!$C$43*(fugacity!A4480-1000)/(calculations!$C$41*calculations!$C$42))</f>
        <v>2.6705293324508745E-7</v>
      </c>
      <c r="C4480" s="14">
        <f t="shared" si="73"/>
        <v>-4.3131092468990583E-9</v>
      </c>
    </row>
    <row r="4481" spans="1:3">
      <c r="A4481">
        <f>calculations!$C$39/fugacity!B4481</f>
        <v>2.6261481217112822E-7</v>
      </c>
      <c r="B4481">
        <f>EXP(calculations!$C$44)*EXP(-calculations!$C$43*(fugacity!A4481-1000)/(calculations!$C$41*calculations!$C$42))</f>
        <v>2.6701717872130806E-7</v>
      </c>
      <c r="C4481" s="14">
        <f t="shared" si="73"/>
        <v>-4.4023665501798412E-9</v>
      </c>
    </row>
    <row r="4482" spans="1:3">
      <c r="A4482">
        <f>calculations!$C$39/fugacity!B4482</f>
        <v>2.6248991924895594E-7</v>
      </c>
      <c r="B4482">
        <f>EXP(calculations!$C$44)*EXP(-calculations!$C$43*(fugacity!A4482-1000)/(calculations!$C$41*calculations!$C$42))</f>
        <v>2.6698142898454209E-7</v>
      </c>
      <c r="C4482" s="14">
        <f t="shared" si="73"/>
        <v>-4.4915097355861527E-9</v>
      </c>
    </row>
    <row r="4483" spans="1:3">
      <c r="A4483">
        <f>calculations!$C$39/fugacity!B4483</f>
        <v>2.6236514506210758E-7</v>
      </c>
      <c r="B4483">
        <f>EXP(calculations!$C$44)*EXP(-calculations!$C$43*(fugacity!A4483-1000)/(calculations!$C$41*calculations!$C$42))</f>
        <v>2.6694568403414862E-7</v>
      </c>
      <c r="C4483" s="14">
        <f t="shared" si="73"/>
        <v>-4.5805389720410323E-9</v>
      </c>
    </row>
    <row r="4484" spans="1:3">
      <c r="A4484">
        <f>calculations!$C$39/fugacity!B4484</f>
        <v>2.6224028281398544E-7</v>
      </c>
      <c r="B4484">
        <f>EXP(calculations!$C$44)*EXP(-calculations!$C$43*(fugacity!A4484-1000)/(calculations!$C$41*calculations!$C$42))</f>
        <v>2.6690994386948679E-7</v>
      </c>
      <c r="C4484" s="14">
        <f t="shared" si="73"/>
        <v>-4.6696610555013468E-9</v>
      </c>
    </row>
    <row r="4485" spans="1:3">
      <c r="A4485">
        <f>calculations!$C$39/fugacity!B4485</f>
        <v>2.6211553935576436E-7</v>
      </c>
      <c r="B4485">
        <f>EXP(calculations!$C$44)*EXP(-calculations!$C$43*(fugacity!A4485-1000)/(calculations!$C$41*calculations!$C$42))</f>
        <v>2.6687420848991594E-7</v>
      </c>
      <c r="C4485" s="14">
        <f t="shared" si="73"/>
        <v>-4.7586691341515828E-9</v>
      </c>
    </row>
    <row r="4486" spans="1:3">
      <c r="A4486">
        <f>calculations!$C$39/fugacity!B4486</f>
        <v>2.6199091451800576E-7</v>
      </c>
      <c r="B4486">
        <f>EXP(calculations!$C$44)*EXP(-calculations!$C$43*(fugacity!A4486-1000)/(calculations!$C$41*calculations!$C$42))</f>
        <v>2.6683847789479534E-7</v>
      </c>
      <c r="C4486" s="14">
        <f t="shared" si="73"/>
        <v>-4.847563376789578E-9</v>
      </c>
    </row>
    <row r="4487" spans="1:3">
      <c r="A4487">
        <f>calculations!$C$39/fugacity!B4487</f>
        <v>2.6186640813159286E-7</v>
      </c>
      <c r="B4487">
        <f>EXP(calculations!$C$44)*EXP(-calculations!$C$43*(fugacity!A4487-1000)/(calculations!$C$41*calculations!$C$42))</f>
        <v>2.6680275208348442E-7</v>
      </c>
      <c r="C4487" s="14">
        <f t="shared" si="73"/>
        <v>-4.9363439518915618E-9</v>
      </c>
    </row>
    <row r="4488" spans="1:3">
      <c r="A4488">
        <f>calculations!$C$39/fugacity!B4488</f>
        <v>2.6174181418514613E-7</v>
      </c>
      <c r="B4488">
        <f>EXP(calculations!$C$44)*EXP(-calculations!$C$43*(fugacity!A4488-1000)/(calculations!$C$41*calculations!$C$42))</f>
        <v>2.6676703105534273E-7</v>
      </c>
      <c r="C4488" s="14">
        <f t="shared" si="73"/>
        <v>-5.0252168701965948E-9</v>
      </c>
    </row>
    <row r="4489" spans="1:3">
      <c r="A4489">
        <f>calculations!$C$39/fugacity!B4489</f>
        <v>2.6161733874392565E-7</v>
      </c>
      <c r="B4489">
        <f>EXP(calculations!$C$44)*EXP(-calculations!$C$43*(fugacity!A4489-1000)/(calculations!$C$41*calculations!$C$42))</f>
        <v>2.6673131480972984E-7</v>
      </c>
      <c r="C4489" s="14">
        <f t="shared" si="73"/>
        <v>-5.1139760658041841E-9</v>
      </c>
    </row>
    <row r="4490" spans="1:3">
      <c r="A4490">
        <f>calculations!$C$39/fugacity!B4490</f>
        <v>2.6149298163894073E-7</v>
      </c>
      <c r="B4490">
        <f>EXP(calculations!$C$44)*EXP(-calculations!$C$43*(fugacity!A4490-1000)/(calculations!$C$41*calculations!$C$42))</f>
        <v>2.6669560334600545E-7</v>
      </c>
      <c r="C4490" s="14">
        <f t="shared" si="73"/>
        <v>-5.2026217070647218E-9</v>
      </c>
    </row>
    <row r="4491" spans="1:3">
      <c r="A4491">
        <f>calculations!$C$39/fugacity!B4491</f>
        <v>2.613687427015218E-7</v>
      </c>
      <c r="B4491">
        <f>EXP(calculations!$C$44)*EXP(-calculations!$C$43*(fugacity!A4491-1000)/(calculations!$C$41*calculations!$C$42))</f>
        <v>2.6665989666352937E-7</v>
      </c>
      <c r="C4491" s="14">
        <f t="shared" si="73"/>
        <v>-5.2911539620075749E-9</v>
      </c>
    </row>
    <row r="4492" spans="1:3">
      <c r="A4492">
        <f>calculations!$C$39/fugacity!B4492</f>
        <v>2.6124462176331974E-7</v>
      </c>
      <c r="B4492">
        <f>EXP(calculations!$C$44)*EXP(-calculations!$C$43*(fugacity!A4492-1000)/(calculations!$C$41*calculations!$C$42))</f>
        <v>2.6662419476166146E-7</v>
      </c>
      <c r="C4492" s="14">
        <f t="shared" si="73"/>
        <v>-5.37957299834172E-9</v>
      </c>
    </row>
    <row r="4493" spans="1:3">
      <c r="A4493">
        <f>calculations!$C$39/fugacity!B4493</f>
        <v>2.6112041378994119E-7</v>
      </c>
      <c r="B4493">
        <f>EXP(calculations!$C$44)*EXP(-calculations!$C$43*(fugacity!A4493-1000)/(calculations!$C$41*calculations!$C$42))</f>
        <v>2.6658849763976161E-7</v>
      </c>
      <c r="C4493" s="14">
        <f t="shared" si="73"/>
        <v>-5.4680838498204166E-9</v>
      </c>
    </row>
    <row r="4494" spans="1:3">
      <c r="A4494">
        <f>calculations!$C$39/fugacity!B4494</f>
        <v>2.6099652854074957E-7</v>
      </c>
      <c r="B4494">
        <f>EXP(calculations!$C$44)*EXP(-calculations!$C$43*(fugacity!A4494-1000)/(calculations!$C$41*calculations!$C$42))</f>
        <v>2.6655280529718985E-7</v>
      </c>
      <c r="C4494" s="14">
        <f t="shared" si="73"/>
        <v>-5.556276756440281E-9</v>
      </c>
    </row>
    <row r="4495" spans="1:3">
      <c r="A4495">
        <f>calculations!$C$39/fugacity!B4495</f>
        <v>2.6087255630973887E-7</v>
      </c>
      <c r="B4495">
        <f>EXP(calculations!$C$44)*EXP(-calculations!$C$43*(fugacity!A4495-1000)/(calculations!$C$41*calculations!$C$42))</f>
        <v>2.6651711773330639E-7</v>
      </c>
      <c r="C4495" s="14">
        <f t="shared" si="73"/>
        <v>-5.6445614235675248E-9</v>
      </c>
    </row>
    <row r="4496" spans="1:3">
      <c r="A4496">
        <f>calculations!$C$39/fugacity!B4496</f>
        <v>2.607487017953687E-7</v>
      </c>
      <c r="B4496">
        <f>EXP(calculations!$C$44)*EXP(-calculations!$C$43*(fugacity!A4496-1000)/(calculations!$C$41*calculations!$C$42))</f>
        <v>2.6648143494747136E-7</v>
      </c>
      <c r="C4496" s="14">
        <f t="shared" si="73"/>
        <v>-5.7327331521026593E-9</v>
      </c>
    </row>
    <row r="4497" spans="1:3">
      <c r="A4497">
        <f>calculations!$C$39/fugacity!B4497</f>
        <v>2.6062476074069756E-7</v>
      </c>
      <c r="B4497">
        <f>EXP(calculations!$C$44)*EXP(-calculations!$C$43*(fugacity!A4497-1000)/(calculations!$C$41*calculations!$C$42))</f>
        <v>2.6644575693904509E-7</v>
      </c>
      <c r="C4497" s="14">
        <f t="shared" si="73"/>
        <v>-5.8209961983475298E-9</v>
      </c>
    </row>
    <row r="4498" spans="1:3">
      <c r="A4498">
        <f>calculations!$C$39/fugacity!B4498</f>
        <v>2.6050114135073119E-7</v>
      </c>
      <c r="B4498">
        <f>EXP(calculations!$C$44)*EXP(-calculations!$C$43*(fugacity!A4498-1000)/(calculations!$C$41*calculations!$C$42))</f>
        <v>2.6641008370738786E-7</v>
      </c>
      <c r="C4498" s="14">
        <f t="shared" si="73"/>
        <v>-5.9089423566566739E-9</v>
      </c>
    </row>
    <row r="4499" spans="1:3">
      <c r="A4499">
        <f>calculations!$C$39/fugacity!B4499</f>
        <v>2.6037743547313674E-7</v>
      </c>
      <c r="B4499">
        <f>EXP(calculations!$C$44)*EXP(-calculations!$C$43*(fugacity!A4499-1000)/(calculations!$C$41*calculations!$C$42))</f>
        <v>2.6637441525186021E-7</v>
      </c>
      <c r="C4499" s="14">
        <f t="shared" si="73"/>
        <v>-5.9969797787234729E-9</v>
      </c>
    </row>
    <row r="4500" spans="1:3">
      <c r="A4500">
        <f>calculations!$C$39/fugacity!B4500</f>
        <v>2.602538470298109E-7</v>
      </c>
      <c r="B4500">
        <f>EXP(calculations!$C$44)*EXP(-calculations!$C$43*(fugacity!A4500-1000)/(calculations!$C$41*calculations!$C$42))</f>
        <v>2.6633875157182269E-7</v>
      </c>
      <c r="C4500" s="14">
        <f t="shared" si="73"/>
        <v>-6.0849045420117908E-9</v>
      </c>
    </row>
    <row r="4501" spans="1:3">
      <c r="A4501">
        <f>calculations!$C$39/fugacity!B4501</f>
        <v>2.6013037585361198E-7</v>
      </c>
      <c r="B4501">
        <f>EXP(calculations!$C$44)*EXP(-calculations!$C$43*(fugacity!A4501-1000)/(calculations!$C$41*calculations!$C$42))</f>
        <v>2.6630309266663588E-7</v>
      </c>
      <c r="C4501" s="14">
        <f t="shared" si="73"/>
        <v>-6.1727168130239E-9</v>
      </c>
    </row>
    <row r="4502" spans="1:3">
      <c r="A4502">
        <f>calculations!$C$39/fugacity!B4502</f>
        <v>2.6000702177771553E-7</v>
      </c>
      <c r="B4502">
        <f>EXP(calculations!$C$44)*EXP(-calculations!$C$43*(fugacity!A4502-1000)/(calculations!$C$41*calculations!$C$42))</f>
        <v>2.6626743853566055E-7</v>
      </c>
      <c r="C4502" s="14">
        <f t="shared" si="73"/>
        <v>-6.2604167579450176E-9</v>
      </c>
    </row>
    <row r="4503" spans="1:3">
      <c r="A4503">
        <f>calculations!$C$39/fugacity!B4503</f>
        <v>2.5988358170540813E-7</v>
      </c>
      <c r="B4503">
        <f>EXP(calculations!$C$44)*EXP(-calculations!$C$43*(fugacity!A4503-1000)/(calculations!$C$41*calculations!$C$42))</f>
        <v>2.6623178917825745E-7</v>
      </c>
      <c r="C4503" s="14">
        <f t="shared" si="73"/>
        <v>-6.3482074728493217E-9</v>
      </c>
    </row>
    <row r="4504" spans="1:3">
      <c r="A4504">
        <f>calculations!$C$39/fugacity!B4504</f>
        <v>2.5976025878548153E-7</v>
      </c>
      <c r="B4504">
        <f>EXP(calculations!$C$44)*EXP(-calculations!$C$43*(fugacity!A4504-1000)/(calculations!$C$41*calculations!$C$42))</f>
        <v>2.6619614459378754E-7</v>
      </c>
      <c r="C4504" s="14">
        <f t="shared" si="73"/>
        <v>-6.4358858083060172E-9</v>
      </c>
    </row>
    <row r="4505" spans="1:3">
      <c r="A4505">
        <f>calculations!$C$39/fugacity!B4505</f>
        <v>2.5963705285123726E-7</v>
      </c>
      <c r="B4505">
        <f>EXP(calculations!$C$44)*EXP(-calculations!$C$43*(fugacity!A4505-1000)/(calculations!$C$41*calculations!$C$42))</f>
        <v>2.6616050478161169E-7</v>
      </c>
      <c r="C4505" s="14">
        <f t="shared" si="73"/>
        <v>-6.5234519303744311E-9</v>
      </c>
    </row>
    <row r="4506" spans="1:3">
      <c r="A4506">
        <f>calculations!$C$39/fugacity!B4506</f>
        <v>2.5951396373629313E-7</v>
      </c>
      <c r="B4506">
        <f>EXP(calculations!$C$44)*EXP(-calculations!$C$43*(fugacity!A4506-1000)/(calculations!$C$41*calculations!$C$42))</f>
        <v>2.6612486974109113E-7</v>
      </c>
      <c r="C4506" s="14">
        <f t="shared" si="73"/>
        <v>-6.6109060047980002E-9</v>
      </c>
    </row>
    <row r="4507" spans="1:3">
      <c r="A4507">
        <f>calculations!$C$39/fugacity!B4507</f>
        <v>2.5939099127458224E-7</v>
      </c>
      <c r="B4507">
        <f>EXP(calculations!$C$44)*EXP(-calculations!$C$43*(fugacity!A4507-1000)/(calculations!$C$41*calculations!$C$42))</f>
        <v>2.6608923947158677E-7</v>
      </c>
      <c r="C4507" s="14">
        <f t="shared" si="73"/>
        <v>-6.6982481970045353E-9</v>
      </c>
    </row>
    <row r="4508" spans="1:3">
      <c r="A4508">
        <f>calculations!$C$39/fugacity!B4508</f>
        <v>2.5926793333046756E-7</v>
      </c>
      <c r="B4508">
        <f>EXP(calculations!$C$44)*EXP(-calculations!$C$43*(fugacity!A4508-1000)/(calculations!$C$41*calculations!$C$42))</f>
        <v>2.6605361397246E-7</v>
      </c>
      <c r="C4508" s="14">
        <f t="shared" si="73"/>
        <v>-6.7856806419924453E-9</v>
      </c>
    </row>
    <row r="4509" spans="1:3">
      <c r="A4509">
        <f>calculations!$C$39/fugacity!B4509</f>
        <v>2.5914499209107577E-7</v>
      </c>
      <c r="B4509">
        <f>EXP(calculations!$C$44)*EXP(-calculations!$C$43*(fugacity!A4509-1000)/(calculations!$C$41*calculations!$C$42))</f>
        <v>2.6601799324307211E-7</v>
      </c>
      <c r="C4509" s="14">
        <f t="shared" si="73"/>
        <v>-6.8730011519963451E-9</v>
      </c>
    </row>
    <row r="4510" spans="1:3">
      <c r="A4510">
        <f>calculations!$C$39/fugacity!B4510</f>
        <v>2.5902216739046644E-7</v>
      </c>
      <c r="B4510">
        <f>EXP(calculations!$C$44)*EXP(-calculations!$C$43*(fugacity!A4510-1000)/(calculations!$C$41*calculations!$C$42))</f>
        <v>2.6598237728278449E-7</v>
      </c>
      <c r="C4510" s="14">
        <f t="shared" si="73"/>
        <v>-6.9602098923180496E-9</v>
      </c>
    </row>
    <row r="4511" spans="1:3">
      <c r="A4511">
        <f>calculations!$C$39/fugacity!B4511</f>
        <v>2.5889945906301334E-7</v>
      </c>
      <c r="B4511">
        <f>EXP(calculations!$C$44)*EXP(-calculations!$C$43*(fugacity!A4511-1000)/(calculations!$C$41*calculations!$C$42))</f>
        <v>2.6594676609095862E-7</v>
      </c>
      <c r="C4511" s="14">
        <f t="shared" si="73"/>
        <v>-7.0473070279452833E-9</v>
      </c>
    </row>
    <row r="4512" spans="1:3">
      <c r="A4512">
        <f>calculations!$C$39/fugacity!B4512</f>
        <v>2.5877686694340413E-7</v>
      </c>
      <c r="B4512">
        <f>EXP(calculations!$C$44)*EXP(-calculations!$C$43*(fugacity!A4512-1000)/(calculations!$C$41*calculations!$C$42))</f>
        <v>2.6591115966695612E-7</v>
      </c>
      <c r="C4512" s="14">
        <f t="shared" si="73"/>
        <v>-7.1342927235519978E-9</v>
      </c>
    </row>
    <row r="4513" spans="1:3">
      <c r="A4513">
        <f>calculations!$C$39/fugacity!B4513</f>
        <v>2.5865418985183611E-7</v>
      </c>
      <c r="B4513">
        <f>EXP(calculations!$C$44)*EXP(-calculations!$C$43*(fugacity!A4513-1000)/(calculations!$C$41*calculations!$C$42))</f>
        <v>2.6587555801013854E-7</v>
      </c>
      <c r="C4513" s="14">
        <f t="shared" si="73"/>
        <v>-7.2213681583024313E-9</v>
      </c>
    </row>
    <row r="4514" spans="1:3">
      <c r="A4514">
        <f>calculations!$C$39/fugacity!B4514</f>
        <v>2.5853182984336931E-7</v>
      </c>
      <c r="B4514">
        <f>EXP(calculations!$C$44)*EXP(-calculations!$C$43*(fugacity!A4514-1000)/(calculations!$C$41*calculations!$C$42))</f>
        <v>2.6583996111986773E-7</v>
      </c>
      <c r="C4514" s="14">
        <f t="shared" si="73"/>
        <v>-7.3081312764984212E-9</v>
      </c>
    </row>
    <row r="4515" spans="1:3">
      <c r="A4515">
        <f>calculations!$C$39/fugacity!B4515</f>
        <v>2.5840938491393466E-7</v>
      </c>
      <c r="B4515">
        <f>EXP(calculations!$C$44)*EXP(-calculations!$C$43*(fugacity!A4515-1000)/(calculations!$C$41*calculations!$C$42))</f>
        <v>2.6580436899550546E-7</v>
      </c>
      <c r="C4515" s="14">
        <f t="shared" si="73"/>
        <v>-7.3949840815707974E-9</v>
      </c>
    </row>
    <row r="4516" spans="1:3">
      <c r="A4516">
        <f>calculations!$C$39/fugacity!B4516</f>
        <v>2.5828685546920601E-7</v>
      </c>
      <c r="B4516">
        <f>EXP(calculations!$C$44)*EXP(-calculations!$C$43*(fugacity!A4516-1000)/(calculations!$C$41*calculations!$C$42))</f>
        <v>2.6576878163641371E-7</v>
      </c>
      <c r="C4516" s="14">
        <f t="shared" si="73"/>
        <v>-7.4819261672077018E-9</v>
      </c>
    </row>
    <row r="4517" spans="1:3">
      <c r="A4517">
        <f>calculations!$C$39/fugacity!B4517</f>
        <v>2.5816464242277562E-7</v>
      </c>
      <c r="B4517">
        <f>EXP(calculations!$C$44)*EXP(-calculations!$C$43*(fugacity!A4517-1000)/(calculations!$C$41*calculations!$C$42))</f>
        <v>2.6573319904195438E-7</v>
      </c>
      <c r="C4517" s="14">
        <f t="shared" si="73"/>
        <v>-7.5685566191787656E-9</v>
      </c>
    </row>
    <row r="4518" spans="1:3">
      <c r="A4518">
        <f>calculations!$C$39/fugacity!B4518</f>
        <v>2.5804234491129679E-7</v>
      </c>
      <c r="B4518">
        <f>EXP(calculations!$C$44)*EXP(-calculations!$C$43*(fugacity!A4518-1000)/(calculations!$C$41*calculations!$C$42))</f>
        <v>2.6569762121148957E-7</v>
      </c>
      <c r="C4518" s="14">
        <f t="shared" si="73"/>
        <v>-7.6552763001927845E-9</v>
      </c>
    </row>
    <row r="4519" spans="1:3">
      <c r="A4519">
        <f>calculations!$C$39/fugacity!B4519</f>
        <v>2.5792036308979292E-7</v>
      </c>
      <c r="B4519">
        <f>EXP(calculations!$C$44)*EXP(-calculations!$C$43*(fugacity!A4519-1000)/(calculations!$C$41*calculations!$C$42))</f>
        <v>2.6566204814438151E-7</v>
      </c>
      <c r="C4519" s="14">
        <f t="shared" si="73"/>
        <v>-7.7416850545885864E-9</v>
      </c>
    </row>
    <row r="4520" spans="1:3">
      <c r="A4520">
        <f>calculations!$C$39/fugacity!B4520</f>
        <v>2.5779829685365484E-7</v>
      </c>
      <c r="B4520">
        <f>EXP(calculations!$C$44)*EXP(-calculations!$C$43*(fugacity!A4520-1000)/(calculations!$C$41*calculations!$C$42))</f>
        <v>2.6562647983999248E-7</v>
      </c>
      <c r="C4520" s="14">
        <f t="shared" si="73"/>
        <v>-7.8281829863376343E-9</v>
      </c>
    </row>
    <row r="4521" spans="1:3">
      <c r="A4521">
        <f>calculations!$C$39/fugacity!B4521</f>
        <v>2.5767614660619603E-7</v>
      </c>
      <c r="B4521">
        <f>EXP(calculations!$C$44)*EXP(-calculations!$C$43*(fugacity!A4521-1000)/(calculations!$C$41*calculations!$C$42))</f>
        <v>2.6559091629768473E-7</v>
      </c>
      <c r="C4521" s="14">
        <f t="shared" si="73"/>
        <v>-7.9147696914886981E-9</v>
      </c>
    </row>
    <row r="4522" spans="1:3">
      <c r="A4522">
        <f>calculations!$C$39/fugacity!B4522</f>
        <v>2.5755431136719487E-7</v>
      </c>
      <c r="B4522">
        <f>EXP(calculations!$C$44)*EXP(-calculations!$C$43*(fugacity!A4522-1000)/(calculations!$C$41*calculations!$C$42))</f>
        <v>2.6555535751682075E-7</v>
      </c>
      <c r="C4522" s="14">
        <f t="shared" si="73"/>
        <v>-8.0010461496258834E-9</v>
      </c>
    </row>
    <row r="4523" spans="1:3">
      <c r="A4523">
        <f>calculations!$C$39/fugacity!B4523</f>
        <v>2.5743239216654769E-7</v>
      </c>
      <c r="B4523">
        <f>EXP(calculations!$C$44)*EXP(-calculations!$C$43*(fugacity!A4523-1000)/(calculations!$C$41*calculations!$C$42))</f>
        <v>2.65519803496763E-7</v>
      </c>
      <c r="C4523" s="14">
        <f t="shared" si="73"/>
        <v>-8.0874113302153116E-9</v>
      </c>
    </row>
    <row r="4524" spans="1:3">
      <c r="A4524">
        <f>calculations!$C$39/fugacity!B4524</f>
        <v>2.573105883377487E-7</v>
      </c>
      <c r="B4524">
        <f>EXP(calculations!$C$44)*EXP(-calculations!$C$43*(fugacity!A4524-1000)/(calculations!$C$41*calculations!$C$42))</f>
        <v>2.6548425423687408E-7</v>
      </c>
      <c r="C4524" s="14">
        <f t="shared" si="73"/>
        <v>-8.1736658991253743E-9</v>
      </c>
    </row>
    <row r="4525" spans="1:3">
      <c r="A4525">
        <f>calculations!$C$39/fugacity!B4525</f>
        <v>2.5718889971711135E-7</v>
      </c>
      <c r="B4525">
        <f>EXP(calculations!$C$44)*EXP(-calculations!$C$43*(fugacity!A4525-1000)/(calculations!$C$41*calculations!$C$42))</f>
        <v>2.6544870973651676E-7</v>
      </c>
      <c r="C4525" s="14">
        <f t="shared" si="73"/>
        <v>-8.2598100194054138E-9</v>
      </c>
    </row>
    <row r="4526" spans="1:3">
      <c r="A4526">
        <f>calculations!$C$39/fugacity!B4526</f>
        <v>2.5706732614125831E-7</v>
      </c>
      <c r="B4526">
        <f>EXP(calculations!$C$44)*EXP(-calculations!$C$43*(fugacity!A4526-1000)/(calculations!$C$41*calculations!$C$42))</f>
        <v>2.6541316999505375E-7</v>
      </c>
      <c r="C4526" s="14">
        <f t="shared" si="73"/>
        <v>-8.3458438537954469E-9</v>
      </c>
    </row>
    <row r="4527" spans="1:3">
      <c r="A4527">
        <f>calculations!$C$39/fugacity!B4527</f>
        <v>2.5694586744712119E-7</v>
      </c>
      <c r="B4527">
        <f>EXP(calculations!$C$44)*EXP(-calculations!$C$43*(fugacity!A4527-1000)/(calculations!$C$41*calculations!$C$42))</f>
        <v>2.6537763501184788E-7</v>
      </c>
      <c r="C4527" s="14">
        <f t="shared" si="73"/>
        <v>-8.4317675647266937E-9</v>
      </c>
    </row>
    <row r="4528" spans="1:3">
      <c r="A4528">
        <f>calculations!$C$39/fugacity!B4528</f>
        <v>2.5682432529125933E-7</v>
      </c>
      <c r="B4528">
        <f>EXP(calculations!$C$44)*EXP(-calculations!$C$43*(fugacity!A4528-1000)/(calculations!$C$41*calculations!$C$42))</f>
        <v>2.6534210478626207E-7</v>
      </c>
      <c r="C4528" s="14">
        <f t="shared" si="73"/>
        <v>-8.5177794950027353E-9</v>
      </c>
    </row>
    <row r="4529" spans="1:3">
      <c r="A4529">
        <f>calculations!$C$39/fugacity!B4529</f>
        <v>2.5670289806630743E-7</v>
      </c>
      <c r="B4529">
        <f>EXP(calculations!$C$44)*EXP(-calculations!$C$43*(fugacity!A4529-1000)/(calculations!$C$41*calculations!$C$42))</f>
        <v>2.6530657931765939E-7</v>
      </c>
      <c r="C4529" s="14">
        <f t="shared" si="73"/>
        <v>-8.6036812513519678E-9</v>
      </c>
    </row>
    <row r="4530" spans="1:3">
      <c r="A4530">
        <f>calculations!$C$39/fugacity!B4530</f>
        <v>2.565815856093236E-7</v>
      </c>
      <c r="B4530">
        <f>EXP(calculations!$C$44)*EXP(-calculations!$C$43*(fugacity!A4530-1000)/(calculations!$C$41*calculations!$C$42))</f>
        <v>2.6527105860540295E-7</v>
      </c>
      <c r="C4530" s="14">
        <f t="shared" si="73"/>
        <v>-8.6894729960793503E-9</v>
      </c>
    </row>
    <row r="4531" spans="1:3">
      <c r="A4531">
        <f>calculations!$C$39/fugacity!B4531</f>
        <v>2.5646038775767381E-7</v>
      </c>
      <c r="B4531">
        <f>EXP(calculations!$C$44)*EXP(-calculations!$C$43*(fugacity!A4531-1000)/(calculations!$C$41*calculations!$C$42))</f>
        <v>2.6523554264885597E-7</v>
      </c>
      <c r="C4531" s="14">
        <f t="shared" si="73"/>
        <v>-8.7751548911821576E-9</v>
      </c>
    </row>
    <row r="4532" spans="1:3">
      <c r="A4532">
        <f>calculations!$C$39/fugacity!B4532</f>
        <v>2.5633910691648967E-7</v>
      </c>
      <c r="B4532">
        <f>EXP(calculations!$C$44)*EXP(-calculations!$C$43*(fugacity!A4532-1000)/(calculations!$C$41*calculations!$C$42))</f>
        <v>2.6520003144738165E-7</v>
      </c>
      <c r="C4532" s="14">
        <f t="shared" si="73"/>
        <v>-8.8609245308919862E-9</v>
      </c>
    </row>
    <row r="4533" spans="1:3">
      <c r="A4533">
        <f>calculations!$C$39/fugacity!B4533</f>
        <v>2.5621813797513055E-7</v>
      </c>
      <c r="B4533">
        <f>EXP(calculations!$C$44)*EXP(-calculations!$C$43*(fugacity!A4533-1000)/(calculations!$C$41*calculations!$C$42))</f>
        <v>2.651645250003434E-7</v>
      </c>
      <c r="C4533" s="14">
        <f t="shared" si="73"/>
        <v>-8.9463870252128427E-9</v>
      </c>
    </row>
    <row r="4534" spans="1:3">
      <c r="A4534">
        <f>calculations!$C$39/fugacity!B4534</f>
        <v>2.5609708609287164E-7</v>
      </c>
      <c r="B4534">
        <f>EXP(calculations!$C$44)*EXP(-calculations!$C$43*(fugacity!A4534-1000)/(calculations!$C$41*calculations!$C$42))</f>
        <v>2.6512902330710465E-7</v>
      </c>
      <c r="C4534" s="14">
        <f t="shared" si="73"/>
        <v>-9.0319372142330098E-9</v>
      </c>
    </row>
    <row r="4535" spans="1:3">
      <c r="A4535">
        <f>calculations!$C$39/fugacity!B4535</f>
        <v>2.5597614854005423E-7</v>
      </c>
      <c r="B4535">
        <f>EXP(calculations!$C$44)*EXP(-calculations!$C$43*(fugacity!A4535-1000)/(calculations!$C$41*calculations!$C$42))</f>
        <v>2.6509352636702899E-7</v>
      </c>
      <c r="C4535" s="14">
        <f t="shared" si="73"/>
        <v>-9.1173778269747629E-9</v>
      </c>
    </row>
    <row r="4536" spans="1:3">
      <c r="A4536">
        <f>calculations!$C$39/fugacity!B4536</f>
        <v>2.5585532515478415E-7</v>
      </c>
      <c r="B4536">
        <f>EXP(calculations!$C$44)*EXP(-calculations!$C$43*(fugacity!A4536-1000)/(calculations!$C$41*calculations!$C$42))</f>
        <v>2.6505803417948002E-7</v>
      </c>
      <c r="C4536" s="14">
        <f t="shared" si="73"/>
        <v>-9.2027090246958639E-9</v>
      </c>
    </row>
    <row r="4537" spans="1:3">
      <c r="A4537">
        <f>calculations!$C$39/fugacity!B4537</f>
        <v>2.5573441927329483E-7</v>
      </c>
      <c r="B4537">
        <f>EXP(calculations!$C$44)*EXP(-calculations!$C$43*(fugacity!A4537-1000)/(calculations!$C$41*calculations!$C$42))</f>
        <v>2.650225467438214E-7</v>
      </c>
      <c r="C4537" s="14">
        <f t="shared" si="73"/>
        <v>-9.2881274705265716E-9</v>
      </c>
    </row>
    <row r="4538" spans="1:3">
      <c r="A4538">
        <f>calculations!$C$39/fugacity!B4538</f>
        <v>2.5561362760734901E-7</v>
      </c>
      <c r="B4538">
        <f>EXP(calculations!$C$44)*EXP(-calculations!$C$43*(fugacity!A4538-1000)/(calculations!$C$41*calculations!$C$42))</f>
        <v>2.6498706405941691E-7</v>
      </c>
      <c r="C4538" s="14">
        <f t="shared" si="73"/>
        <v>-9.3734364520678969E-9</v>
      </c>
    </row>
    <row r="4539" spans="1:3">
      <c r="A4539">
        <f>calculations!$C$39/fugacity!B4539</f>
        <v>2.5549294999518004E-7</v>
      </c>
      <c r="B4539">
        <f>EXP(calculations!$C$44)*EXP(-calculations!$C$43*(fugacity!A4539-1000)/(calculations!$C$41*calculations!$C$42))</f>
        <v>2.6495158612563048E-7</v>
      </c>
      <c r="C4539" s="14">
        <f t="shared" si="73"/>
        <v>-9.458636130450441E-9</v>
      </c>
    </row>
    <row r="4540" spans="1:3">
      <c r="A4540">
        <f>calculations!$C$39/fugacity!B4540</f>
        <v>2.5537238627532643E-7</v>
      </c>
      <c r="B4540">
        <f>EXP(calculations!$C$44)*EXP(-calculations!$C$43*(fugacity!A4540-1000)/(calculations!$C$41*calculations!$C$42))</f>
        <v>2.649161129418261E-7</v>
      </c>
      <c r="C4540" s="14">
        <f t="shared" si="73"/>
        <v>-9.5437266664996615E-9</v>
      </c>
    </row>
    <row r="4541" spans="1:3">
      <c r="A4541">
        <f>calculations!$C$39/fugacity!B4541</f>
        <v>2.5525193628663155E-7</v>
      </c>
      <c r="B4541">
        <f>EXP(calculations!$C$44)*EXP(-calculations!$C$43*(fugacity!A4541-1000)/(calculations!$C$41*calculations!$C$42))</f>
        <v>2.6488064450736774E-7</v>
      </c>
      <c r="C4541" s="14">
        <f t="shared" si="73"/>
        <v>-9.6287082207361898E-9</v>
      </c>
    </row>
    <row r="4542" spans="1:3">
      <c r="A4542">
        <f>calculations!$C$39/fugacity!B4542</f>
        <v>2.5513159986824251E-7</v>
      </c>
      <c r="B4542">
        <f>EXP(calculations!$C$44)*EXP(-calculations!$C$43*(fugacity!A4542-1000)/(calculations!$C$41*calculations!$C$42))</f>
        <v>2.6484518082161955E-7</v>
      </c>
      <c r="C4542" s="14">
        <f t="shared" ref="C4542:C4605" si="74">A4542-B4542</f>
        <v>-9.713580953377049E-9</v>
      </c>
    </row>
    <row r="4543" spans="1:3">
      <c r="A4543">
        <f>calculations!$C$39/fugacity!B4543</f>
        <v>2.5501118146730861E-7</v>
      </c>
      <c r="B4543">
        <f>EXP(calculations!$C$44)*EXP(-calculations!$C$43*(fugacity!A4543-1000)/(calculations!$C$41*calculations!$C$42))</f>
        <v>2.6480972188394579E-7</v>
      </c>
      <c r="C4543" s="14">
        <f t="shared" si="74"/>
        <v>-9.7985404166371826E-9</v>
      </c>
    </row>
    <row r="4544" spans="1:3">
      <c r="A4544">
        <f>calculations!$C$39/fugacity!B4544</f>
        <v>2.5489087668421318E-7</v>
      </c>
      <c r="B4544">
        <f>EXP(calculations!$C$44)*EXP(-calculations!$C$43*(fugacity!A4544-1000)/(calculations!$C$41*calculations!$C$42))</f>
        <v>2.6477426769371064E-7</v>
      </c>
      <c r="C4544" s="14">
        <f t="shared" si="74"/>
        <v>-9.8833910094974616E-9</v>
      </c>
    </row>
    <row r="4545" spans="1:3">
      <c r="A4545">
        <f>calculations!$C$39/fugacity!B4545</f>
        <v>2.5477068535822992E-7</v>
      </c>
      <c r="B4545">
        <f>EXP(calculations!$C$44)*EXP(-calculations!$C$43*(fugacity!A4545-1000)/(calculations!$C$41*calculations!$C$42))</f>
        <v>2.6473881825027868E-7</v>
      </c>
      <c r="C4545" s="14">
        <f t="shared" si="74"/>
        <v>-9.9681328920487542E-9</v>
      </c>
    </row>
    <row r="4546" spans="1:3">
      <c r="A4546">
        <f>calculations!$C$39/fugacity!B4546</f>
        <v>2.5465041248909401E-7</v>
      </c>
      <c r="B4546">
        <f>EXP(calculations!$C$44)*EXP(-calculations!$C$43*(fugacity!A4546-1000)/(calculations!$C$41*calculations!$C$42))</f>
        <v>2.6470337355301425E-7</v>
      </c>
      <c r="C4546" s="14">
        <f t="shared" si="74"/>
        <v>-1.0052961063920238E-8</v>
      </c>
    </row>
    <row r="4547" spans="1:3">
      <c r="A4547">
        <f>calculations!$C$39/fugacity!B4547</f>
        <v>2.5453044777990132E-7</v>
      </c>
      <c r="B4547">
        <f>EXP(calculations!$C$44)*EXP(-calculations!$C$43*(fugacity!A4547-1000)/(calculations!$C$41*calculations!$C$42))</f>
        <v>2.6466793360128192E-7</v>
      </c>
      <c r="C4547" s="14">
        <f t="shared" si="74"/>
        <v>-1.01374858213806E-8</v>
      </c>
    </row>
    <row r="4548" spans="1:3">
      <c r="A4548">
        <f>calculations!$C$39/fugacity!B4548</f>
        <v>2.5441040157446122E-7</v>
      </c>
      <c r="B4548">
        <f>EXP(calculations!$C$44)*EXP(-calculations!$C$43*(fugacity!A4548-1000)/(calculations!$C$41*calculations!$C$42))</f>
        <v>2.6463249839444637E-7</v>
      </c>
      <c r="C4548" s="14">
        <f t="shared" si="74"/>
        <v>-1.0222096819985148E-8</v>
      </c>
    </row>
    <row r="4549" spans="1:3">
      <c r="A4549">
        <f>calculations!$C$39/fugacity!B4549</f>
        <v>2.5429046855231963E-7</v>
      </c>
      <c r="B4549">
        <f>EXP(calculations!$C$44)*EXP(-calculations!$C$43*(fugacity!A4549-1000)/(calculations!$C$41*calculations!$C$42))</f>
        <v>2.6459706793187227E-7</v>
      </c>
      <c r="C4549" s="14">
        <f t="shared" si="74"/>
        <v>-1.0306599379552647E-8</v>
      </c>
    </row>
    <row r="4550" spans="1:3">
      <c r="A4550">
        <f>calculations!$C$39/fugacity!B4550</f>
        <v>2.5417064855348285E-7</v>
      </c>
      <c r="B4550">
        <f>EXP(calculations!$C$44)*EXP(-calculations!$C$43*(fugacity!A4550-1000)/(calculations!$C$41*calculations!$C$42))</f>
        <v>2.645616422129245E-7</v>
      </c>
      <c r="C4550" s="14">
        <f t="shared" si="74"/>
        <v>-1.039099365944165E-8</v>
      </c>
    </row>
    <row r="4551" spans="1:3">
      <c r="A4551">
        <f>calculations!$C$39/fugacity!B4551</f>
        <v>2.5405094141825873E-7</v>
      </c>
      <c r="B4551">
        <f>EXP(calculations!$C$44)*EXP(-calculations!$C$43*(fugacity!A4551-1000)/(calculations!$C$41*calculations!$C$42))</f>
        <v>2.645262212369679E-7</v>
      </c>
      <c r="C4551" s="14">
        <f t="shared" si="74"/>
        <v>-1.047527981870917E-8</v>
      </c>
    </row>
    <row r="4552" spans="1:3">
      <c r="A4552">
        <f>calculations!$C$39/fugacity!B4552</f>
        <v>2.5393115324650882E-7</v>
      </c>
      <c r="B4552">
        <f>EXP(calculations!$C$44)*EXP(-calculations!$C$43*(fugacity!A4552-1000)/(calculations!$C$41*calculations!$C$42))</f>
        <v>2.644908050033675E-7</v>
      </c>
      <c r="C4552" s="14">
        <f t="shared" si="74"/>
        <v>-1.0559651756858681E-8</v>
      </c>
    </row>
    <row r="4553" spans="1:3">
      <c r="A4553">
        <f>calculations!$C$39/fugacity!B4553</f>
        <v>2.5381147798473963E-7</v>
      </c>
      <c r="B4553">
        <f>EXP(calculations!$C$44)*EXP(-calculations!$C$43*(fugacity!A4553-1000)/(calculations!$C$41*calculations!$C$42))</f>
        <v>2.644553935114883E-7</v>
      </c>
      <c r="C4553" s="14">
        <f t="shared" si="74"/>
        <v>-1.0643915526748676E-8</v>
      </c>
    </row>
    <row r="4554" spans="1:3">
      <c r="A4554">
        <f>calculations!$C$39/fugacity!B4554</f>
        <v>2.5369191547338628E-7</v>
      </c>
      <c r="B4554">
        <f>EXP(calculations!$C$44)*EXP(-calculations!$C$43*(fugacity!A4554-1000)/(calculations!$C$41*calculations!$C$42))</f>
        <v>2.6441998676069555E-7</v>
      </c>
      <c r="C4554" s="14">
        <f t="shared" si="74"/>
        <v>-1.0728071287309269E-8</v>
      </c>
    </row>
    <row r="4555" spans="1:3">
      <c r="A4555">
        <f>calculations!$C$39/fugacity!B4555</f>
        <v>2.5357246555318447E-7</v>
      </c>
      <c r="B4555">
        <f>EXP(calculations!$C$44)*EXP(-calculations!$C$43*(fugacity!A4555-1000)/(calculations!$C$41*calculations!$C$42))</f>
        <v>2.643845847503544E-7</v>
      </c>
      <c r="C4555" s="14">
        <f t="shared" si="74"/>
        <v>-1.0812119197169933E-8</v>
      </c>
    </row>
    <row r="4556" spans="1:3">
      <c r="A4556">
        <f>calculations!$C$39/fugacity!B4556</f>
        <v>2.534531280651695E-7</v>
      </c>
      <c r="B4556">
        <f>EXP(calculations!$C$44)*EXP(-calculations!$C$43*(fugacity!A4556-1000)/(calculations!$C$41*calculations!$C$42))</f>
        <v>2.6434918747983026E-7</v>
      </c>
      <c r="C4556" s="14">
        <f t="shared" si="74"/>
        <v>-1.0896059414660767E-8</v>
      </c>
    </row>
    <row r="4557" spans="1:3">
      <c r="A4557">
        <f>calculations!$C$39/fugacity!B4557</f>
        <v>2.5333371002051441E-7</v>
      </c>
      <c r="B4557">
        <f>EXP(calculations!$C$44)*EXP(-calculations!$C$43*(fugacity!A4557-1000)/(calculations!$C$41*calculations!$C$42))</f>
        <v>2.643137949484884E-7</v>
      </c>
      <c r="C4557" s="14">
        <f t="shared" si="74"/>
        <v>-1.0980084927973983E-8</v>
      </c>
    </row>
    <row r="4558" spans="1:3">
      <c r="A4558">
        <f>calculations!$C$39/fugacity!B4558</f>
        <v>2.5321440445388278E-7</v>
      </c>
      <c r="B4558">
        <f>EXP(calculations!$C$44)*EXP(-calculations!$C$43*(fugacity!A4558-1000)/(calculations!$C$41*calculations!$C$42))</f>
        <v>2.6427840715569437E-7</v>
      </c>
      <c r="C4558" s="14">
        <f t="shared" si="74"/>
        <v>-1.106400270181159E-8</v>
      </c>
    </row>
    <row r="4559" spans="1:3">
      <c r="A4559">
        <f>calculations!$C$39/fugacity!B4559</f>
        <v>2.5309521120643739E-7</v>
      </c>
      <c r="B4559">
        <f>EXP(calculations!$C$44)*EXP(-calculations!$C$43*(fugacity!A4559-1000)/(calculations!$C$41*calculations!$C$42))</f>
        <v>2.6424302410081391E-7</v>
      </c>
      <c r="C4559" s="14">
        <f t="shared" si="74"/>
        <v>-1.1147812894376525E-8</v>
      </c>
    </row>
    <row r="4560" spans="1:3">
      <c r="A4560">
        <f>calculations!$C$39/fugacity!B4560</f>
        <v>2.5297613011963993E-7</v>
      </c>
      <c r="B4560">
        <f>EXP(calculations!$C$44)*EXP(-calculations!$C$43*(fugacity!A4560-1000)/(calculations!$C$41*calculations!$C$42))</f>
        <v>2.6420764578321244E-7</v>
      </c>
      <c r="C4560" s="14">
        <f t="shared" si="74"/>
        <v>-1.1231515663572511E-8</v>
      </c>
    </row>
    <row r="4561" spans="1:3">
      <c r="A4561">
        <f>calculations!$C$39/fugacity!B4561</f>
        <v>2.5285716103525047E-7</v>
      </c>
      <c r="B4561">
        <f>EXP(calculations!$C$44)*EXP(-calculations!$C$43*(fugacity!A4561-1000)/(calculations!$C$41*calculations!$C$42))</f>
        <v>2.641722722022558E-7</v>
      </c>
      <c r="C4561" s="14">
        <f t="shared" si="74"/>
        <v>-1.1315111167005329E-8</v>
      </c>
    </row>
    <row r="4562" spans="1:3">
      <c r="A4562">
        <f>calculations!$C$39/fugacity!B4562</f>
        <v>2.5273811187080297E-7</v>
      </c>
      <c r="B4562">
        <f>EXP(calculations!$C$44)*EXP(-calculations!$C$43*(fugacity!A4562-1000)/(calculations!$C$41*calculations!$C$42))</f>
        <v>2.6413690335730986E-7</v>
      </c>
      <c r="C4562" s="14">
        <f t="shared" si="74"/>
        <v>-1.1398791486506891E-8</v>
      </c>
    </row>
    <row r="4563" spans="1:3">
      <c r="A4563">
        <f>calculations!$C$39/fugacity!B4563</f>
        <v>2.5261917475407364E-7</v>
      </c>
      <c r="B4563">
        <f>EXP(calculations!$C$44)*EXP(-calculations!$C$43*(fugacity!A4563-1000)/(calculations!$C$41*calculations!$C$42))</f>
        <v>2.6410153924774047E-7</v>
      </c>
      <c r="C4563" s="14">
        <f t="shared" si="74"/>
        <v>-1.1482364493666836E-8</v>
      </c>
    </row>
    <row r="4564" spans="1:3">
      <c r="A4564">
        <f>calculations!$C$39/fugacity!B4564</f>
        <v>2.5250034952694985E-7</v>
      </c>
      <c r="B4564">
        <f>EXP(calculations!$C$44)*EXP(-calculations!$C$43*(fugacity!A4564-1000)/(calculations!$C$41*calculations!$C$42))</f>
        <v>2.6406617987291374E-7</v>
      </c>
      <c r="C4564" s="14">
        <f t="shared" si="74"/>
        <v>-1.1565830345963888E-8</v>
      </c>
    </row>
    <row r="4565" spans="1:3">
      <c r="A4565">
        <f>calculations!$C$39/fugacity!B4565</f>
        <v>2.5238163603161634E-7</v>
      </c>
      <c r="B4565">
        <f>EXP(calculations!$C$44)*EXP(-calculations!$C$43*(fugacity!A4565-1000)/(calculations!$C$41*calculations!$C$42))</f>
        <v>2.6403082523219565E-7</v>
      </c>
      <c r="C4565" s="14">
        <f t="shared" si="74"/>
        <v>-1.1649189200579306E-8</v>
      </c>
    </row>
    <row r="4566" spans="1:3">
      <c r="A4566">
        <f>calculations!$C$39/fugacity!B4566</f>
        <v>2.5226284290717292E-7</v>
      </c>
      <c r="B4566">
        <f>EXP(calculations!$C$44)*EXP(-calculations!$C$43*(fugacity!A4566-1000)/(calculations!$C$41*calculations!$C$42))</f>
        <v>2.6399547532495242E-7</v>
      </c>
      <c r="C4566" s="14">
        <f t="shared" si="74"/>
        <v>-1.1732632417779498E-8</v>
      </c>
    </row>
    <row r="4567" spans="1:3">
      <c r="A4567">
        <f>calculations!$C$39/fugacity!B4567</f>
        <v>2.5214435258273801E-7</v>
      </c>
      <c r="B4567">
        <f>EXP(calculations!$C$44)*EXP(-calculations!$C$43*(fugacity!A4567-1000)/(calculations!$C$41*calculations!$C$42))</f>
        <v>2.6396013015055024E-7</v>
      </c>
      <c r="C4567" s="14">
        <f t="shared" si="74"/>
        <v>-1.1815777567812232E-8</v>
      </c>
    </row>
    <row r="4568" spans="1:3">
      <c r="A4568">
        <f>calculations!$C$39/fugacity!B4568</f>
        <v>2.5202578267398249E-7</v>
      </c>
      <c r="B4568">
        <f>EXP(calculations!$C$44)*EXP(-calculations!$C$43*(fugacity!A4568-1000)/(calculations!$C$41*calculations!$C$42))</f>
        <v>2.6392478970835555E-7</v>
      </c>
      <c r="C4568" s="14">
        <f t="shared" si="74"/>
        <v>-1.1899007034373065E-8</v>
      </c>
    </row>
    <row r="4569" spans="1:3">
      <c r="A4569">
        <f>calculations!$C$39/fugacity!B4569</f>
        <v>2.5190732422689664E-7</v>
      </c>
      <c r="B4569">
        <f>EXP(calculations!$C$44)*EXP(-calculations!$C$43*(fugacity!A4569-1000)/(calculations!$C$41*calculations!$C$42))</f>
        <v>2.6388945399773471E-7</v>
      </c>
      <c r="C4569" s="14">
        <f t="shared" si="74"/>
        <v>-1.1982129770838071E-8</v>
      </c>
    </row>
    <row r="4570" spans="1:3">
      <c r="A4570">
        <f>calculations!$C$39/fugacity!B4570</f>
        <v>2.5178897708438486E-7</v>
      </c>
      <c r="B4570">
        <f>EXP(calculations!$C$44)*EXP(-calculations!$C$43*(fugacity!A4570-1000)/(calculations!$C$41*calculations!$C$42))</f>
        <v>2.6385412301805429E-7</v>
      </c>
      <c r="C4570" s="14">
        <f t="shared" si="74"/>
        <v>-1.2065145933669428E-8</v>
      </c>
    </row>
    <row r="4571" spans="1:3">
      <c r="A4571">
        <f>calculations!$C$39/fugacity!B4571</f>
        <v>2.516705507830708E-7</v>
      </c>
      <c r="B4571">
        <f>EXP(calculations!$C$44)*EXP(-calculations!$C$43*(fugacity!A4571-1000)/(calculations!$C$41*calculations!$C$42))</f>
        <v>2.6381879676868077E-7</v>
      </c>
      <c r="C4571" s="14">
        <f t="shared" si="74"/>
        <v>-1.2148245985609972E-8</v>
      </c>
    </row>
    <row r="4572" spans="1:3">
      <c r="A4572">
        <f>calculations!$C$39/fugacity!B4572</f>
        <v>2.5155223583051946E-7</v>
      </c>
      <c r="B4572">
        <f>EXP(calculations!$C$44)*EXP(-calculations!$C$43*(fugacity!A4572-1000)/(calculations!$C$41*calculations!$C$42))</f>
        <v>2.63783475248981E-7</v>
      </c>
      <c r="C4572" s="14">
        <f t="shared" si="74"/>
        <v>-1.2231239418461532E-8</v>
      </c>
    </row>
    <row r="4573" spans="1:3">
      <c r="A4573">
        <f>calculations!$C$39/fugacity!B4573</f>
        <v>2.5143403206976326E-7</v>
      </c>
      <c r="B4573">
        <f>EXP(calculations!$C$44)*EXP(-calculations!$C$43*(fugacity!A4573-1000)/(calculations!$C$41*calculations!$C$42))</f>
        <v>2.6374815845832159E-7</v>
      </c>
      <c r="C4573" s="14">
        <f t="shared" si="74"/>
        <v>-1.2314126388558333E-8</v>
      </c>
    </row>
    <row r="4574" spans="1:3">
      <c r="A4574">
        <f>calculations!$C$39/fugacity!B4574</f>
        <v>2.5131593934412973E-7</v>
      </c>
      <c r="B4574">
        <f>EXP(calculations!$C$44)*EXP(-calculations!$C$43*(fugacity!A4574-1000)/(calculations!$C$41*calculations!$C$42))</f>
        <v>2.6371284639606945E-7</v>
      </c>
      <c r="C4574" s="14">
        <f t="shared" si="74"/>
        <v>-1.2396907051939725E-8</v>
      </c>
    </row>
    <row r="4575" spans="1:3">
      <c r="A4575">
        <f>calculations!$C$39/fugacity!B4575</f>
        <v>2.5119795749724034E-7</v>
      </c>
      <c r="B4575">
        <f>EXP(calculations!$C$44)*EXP(-calculations!$C$43*(fugacity!A4575-1000)/(calculations!$C$41*calculations!$C$42))</f>
        <v>2.6367753906159153E-7</v>
      </c>
      <c r="C4575" s="14">
        <f t="shared" si="74"/>
        <v>-1.2479581564351191E-8</v>
      </c>
    </row>
    <row r="4576" spans="1:3">
      <c r="A4576">
        <f>calculations!$C$39/fugacity!B4576</f>
        <v>2.5108008637301032E-7</v>
      </c>
      <c r="B4576">
        <f>EXP(calculations!$C$44)*EXP(-calculations!$C$43*(fugacity!A4576-1000)/(calculations!$C$41*calculations!$C$42))</f>
        <v>2.6364223645425483E-7</v>
      </c>
      <c r="C4576" s="14">
        <f t="shared" si="74"/>
        <v>-1.2562150081244507E-8</v>
      </c>
    </row>
    <row r="4577" spans="1:3">
      <c r="A4577">
        <f>calculations!$C$39/fugacity!B4577</f>
        <v>2.5096213657893197E-7</v>
      </c>
      <c r="B4577">
        <f>EXP(calculations!$C$44)*EXP(-calculations!$C$43*(fugacity!A4577-1000)/(calculations!$C$41*calculations!$C$42))</f>
        <v>2.6360693857342646E-7</v>
      </c>
      <c r="C4577" s="14">
        <f t="shared" si="74"/>
        <v>-1.2644801994494486E-8</v>
      </c>
    </row>
    <row r="4578" spans="1:3">
      <c r="A4578">
        <f>calculations!$C$39/fugacity!B4578</f>
        <v>2.5084429755127632E-7</v>
      </c>
      <c r="B4578">
        <f>EXP(calculations!$C$44)*EXP(-calculations!$C$43*(fugacity!A4578-1000)/(calculations!$C$41*calculations!$C$42))</f>
        <v>2.6357164541847367E-7</v>
      </c>
      <c r="C4578" s="14">
        <f t="shared" si="74"/>
        <v>-1.2727347867197354E-8</v>
      </c>
    </row>
    <row r="4579" spans="1:3">
      <c r="A4579">
        <f>calculations!$C$39/fugacity!B4579</f>
        <v>2.5072656913408576E-7</v>
      </c>
      <c r="B4579">
        <f>EXP(calculations!$C$44)*EXP(-calculations!$C$43*(fugacity!A4579-1000)/(calculations!$C$41*calculations!$C$42))</f>
        <v>2.6353635698876359E-7</v>
      </c>
      <c r="C4579" s="14">
        <f t="shared" si="74"/>
        <v>-1.2809787854677832E-8</v>
      </c>
    </row>
    <row r="4580" spans="1:3">
      <c r="A4580">
        <f>calculations!$C$39/fugacity!B4580</f>
        <v>2.5060876246752476E-7</v>
      </c>
      <c r="B4580">
        <f>EXP(calculations!$C$44)*EXP(-calculations!$C$43*(fugacity!A4580-1000)/(calculations!$C$41*calculations!$C$42))</f>
        <v>2.6350107328366374E-7</v>
      </c>
      <c r="C4580" s="14">
        <f t="shared" si="74"/>
        <v>-1.2892310816138976E-8</v>
      </c>
    </row>
    <row r="4581" spans="1:3">
      <c r="A4581">
        <f>calculations!$C$39/fugacity!B4581</f>
        <v>2.5049125498148245E-7</v>
      </c>
      <c r="B4581">
        <f>EXP(calculations!$C$44)*EXP(-calculations!$C$43*(fugacity!A4581-1000)/(calculations!$C$41*calculations!$C$42))</f>
        <v>2.6346579430254143E-7</v>
      </c>
      <c r="C4581" s="14">
        <f t="shared" si="74"/>
        <v>-1.2974539321058988E-8</v>
      </c>
    </row>
    <row r="4582" spans="1:3">
      <c r="A4582">
        <f>calculations!$C$39/fugacity!B4582</f>
        <v>2.5037366928924281E-7</v>
      </c>
      <c r="B4582">
        <f>EXP(calculations!$C$44)*EXP(-calculations!$C$43*(fugacity!A4582-1000)/(calculations!$C$41*calculations!$C$42))</f>
        <v>2.6343052004476421E-7</v>
      </c>
      <c r="C4582" s="14">
        <f t="shared" si="74"/>
        <v>-1.3056850755521408E-8</v>
      </c>
    </row>
    <row r="4583" spans="1:3">
      <c r="A4583">
        <f>calculations!$C$39/fugacity!B4583</f>
        <v>2.502561939394395E-7</v>
      </c>
      <c r="B4583">
        <f>EXP(calculations!$C$44)*EXP(-calculations!$C$43*(fugacity!A4583-1000)/(calculations!$C$41*calculations!$C$42))</f>
        <v>2.6339525050969976E-7</v>
      </c>
      <c r="C4583" s="14">
        <f t="shared" si="74"/>
        <v>-1.3139056570260261E-8</v>
      </c>
    </row>
    <row r="4584" spans="1:3">
      <c r="A4584">
        <f>calculations!$C$39/fugacity!B4584</f>
        <v>2.5013882877682728E-7</v>
      </c>
      <c r="B4584">
        <f>EXP(calculations!$C$44)*EXP(-calculations!$C$43*(fugacity!A4584-1000)/(calculations!$C$41*calculations!$C$42))</f>
        <v>2.6335998569671572E-7</v>
      </c>
      <c r="C4584" s="14">
        <f t="shared" si="74"/>
        <v>-1.3221156919888441E-8</v>
      </c>
    </row>
    <row r="4585" spans="1:3">
      <c r="A4585">
        <f>calculations!$C$39/fugacity!B4585</f>
        <v>2.5002157364645205E-7</v>
      </c>
      <c r="B4585">
        <f>EXP(calculations!$C$44)*EXP(-calculations!$C$43*(fugacity!A4585-1000)/(calculations!$C$41*calculations!$C$42))</f>
        <v>2.6332472560517999E-7</v>
      </c>
      <c r="C4585" s="14">
        <f t="shared" si="74"/>
        <v>-1.3303151958727941E-8</v>
      </c>
    </row>
    <row r="4586" spans="1:3">
      <c r="A4586">
        <f>calculations!$C$39/fugacity!B4586</f>
        <v>2.4990424074897444E-7</v>
      </c>
      <c r="B4586">
        <f>EXP(calculations!$C$44)*EXP(-calculations!$C$43*(fugacity!A4586-1000)/(calculations!$C$41*calculations!$C$42))</f>
        <v>2.6328947023446021E-7</v>
      </c>
      <c r="C4586" s="14">
        <f t="shared" si="74"/>
        <v>-1.3385229485485769E-8</v>
      </c>
    </row>
    <row r="4587" spans="1:3">
      <c r="A4587">
        <f>calculations!$C$39/fugacity!B4587</f>
        <v>2.4978701792640702E-7</v>
      </c>
      <c r="B4587">
        <f>EXP(calculations!$C$44)*EXP(-calculations!$C$43*(fugacity!A4587-1000)/(calculations!$C$41*calculations!$C$42))</f>
        <v>2.6325421958392454E-7</v>
      </c>
      <c r="C4587" s="14">
        <f t="shared" si="74"/>
        <v>-1.3467201657517516E-8</v>
      </c>
    </row>
    <row r="4588" spans="1:3">
      <c r="A4588">
        <f>calculations!$C$39/fugacity!B4588</f>
        <v>2.4966990502392356E-7</v>
      </c>
      <c r="B4588">
        <f>EXP(calculations!$C$44)*EXP(-calculations!$C$43*(fugacity!A4588-1000)/(calculations!$C$41*calculations!$C$42))</f>
        <v>2.6321897365294088E-7</v>
      </c>
      <c r="C4588" s="14">
        <f t="shared" si="74"/>
        <v>-1.3549068629017327E-8</v>
      </c>
    </row>
    <row r="4589" spans="1:3">
      <c r="A4589">
        <f>calculations!$C$39/fugacity!B4589</f>
        <v>2.4955290188698802E-7</v>
      </c>
      <c r="B4589">
        <f>EXP(calculations!$C$44)*EXP(-calculations!$C$43*(fugacity!A4589-1000)/(calculations!$C$41*calculations!$C$42))</f>
        <v>2.6318373244087741E-7</v>
      </c>
      <c r="C4589" s="14">
        <f t="shared" si="74"/>
        <v>-1.3630830553889393E-8</v>
      </c>
    </row>
    <row r="4590" spans="1:3">
      <c r="A4590">
        <f>calculations!$C$39/fugacity!B4590</f>
        <v>2.4943582141945995E-7</v>
      </c>
      <c r="B4590">
        <f>EXP(calculations!$C$44)*EXP(-calculations!$C$43*(fugacity!A4590-1000)/(calculations!$C$41*calculations!$C$42))</f>
        <v>2.6314849594710239E-7</v>
      </c>
      <c r="C4590" s="14">
        <f t="shared" si="74"/>
        <v>-1.3712674527642439E-8</v>
      </c>
    </row>
    <row r="4591" spans="1:3">
      <c r="A4591">
        <f>calculations!$C$39/fugacity!B4591</f>
        <v>2.4931903752617847E-7</v>
      </c>
      <c r="B4591">
        <f>EXP(calculations!$C$44)*EXP(-calculations!$C$43*(fugacity!A4591-1000)/(calculations!$C$41*calculations!$C$42))</f>
        <v>2.6311326417098404E-7</v>
      </c>
      <c r="C4591" s="14">
        <f t="shared" si="74"/>
        <v>-1.3794226644805575E-8</v>
      </c>
    </row>
    <row r="4592" spans="1:3">
      <c r="A4592">
        <f>calculations!$C$39/fugacity!B4592</f>
        <v>2.4920217634448268E-7</v>
      </c>
      <c r="B4592">
        <f>EXP(calculations!$C$44)*EXP(-calculations!$C$43*(fugacity!A4592-1000)/(calculations!$C$41*calculations!$C$42))</f>
        <v>2.6307803711189069E-7</v>
      </c>
      <c r="C4592" s="14">
        <f t="shared" si="74"/>
        <v>-1.3875860767408018E-8</v>
      </c>
    </row>
    <row r="4593" spans="1:3">
      <c r="A4593">
        <f>calculations!$C$39/fugacity!B4593</f>
        <v>2.4908542466214819E-7</v>
      </c>
      <c r="B4593">
        <f>EXP(calculations!$C$44)*EXP(-calculations!$C$43*(fugacity!A4593-1000)/(calculations!$C$41*calculations!$C$42))</f>
        <v>2.6304281476919093E-7</v>
      </c>
      <c r="C4593" s="14">
        <f t="shared" si="74"/>
        <v>-1.3957390107042739E-8</v>
      </c>
    </row>
    <row r="4594" spans="1:3">
      <c r="A4594">
        <f>calculations!$C$39/fugacity!B4594</f>
        <v>2.48968782325345E-7</v>
      </c>
      <c r="B4594">
        <f>EXP(calculations!$C$44)*EXP(-calculations!$C$43*(fugacity!A4594-1000)/(calculations!$C$41*calculations!$C$42))</f>
        <v>2.6300759714225314E-7</v>
      </c>
      <c r="C4594" s="14">
        <f t="shared" si="74"/>
        <v>-1.4038814816908139E-8</v>
      </c>
    </row>
    <row r="4595" spans="1:3">
      <c r="A4595">
        <f>calculations!$C$39/fugacity!B4595</f>
        <v>2.4885206311261936E-7</v>
      </c>
      <c r="B4595">
        <f>EXP(calculations!$C$44)*EXP(-calculations!$C$43*(fugacity!A4595-1000)/(calculations!$C$41*calculations!$C$42))</f>
        <v>2.6297238423044611E-7</v>
      </c>
      <c r="C4595" s="14">
        <f t="shared" si="74"/>
        <v>-1.4120321117826753E-8</v>
      </c>
    </row>
    <row r="4596" spans="1:3">
      <c r="A4596">
        <f>calculations!$C$39/fugacity!B4596</f>
        <v>2.4873563918060135E-7</v>
      </c>
      <c r="B4596">
        <f>EXP(calculations!$C$44)*EXP(-calculations!$C$43*(fugacity!A4596-1000)/(calculations!$C$41*calculations!$C$42))</f>
        <v>2.6293717603313839E-7</v>
      </c>
      <c r="C4596" s="14">
        <f t="shared" si="74"/>
        <v>-1.4201536852537042E-8</v>
      </c>
    </row>
    <row r="4597" spans="1:3">
      <c r="A4597">
        <f>calculations!$C$39/fugacity!B4597</f>
        <v>2.4861913841434936E-7</v>
      </c>
      <c r="B4597">
        <f>EXP(calculations!$C$44)*EXP(-calculations!$C$43*(fugacity!A4597-1000)/(calculations!$C$41*calculations!$C$42))</f>
        <v>2.6290197254969893E-7</v>
      </c>
      <c r="C4597" s="14">
        <f t="shared" si="74"/>
        <v>-1.4282834135349568E-8</v>
      </c>
    </row>
    <row r="4598" spans="1:3">
      <c r="A4598">
        <f>calculations!$C$39/fugacity!B4598</f>
        <v>2.4850274672836113E-7</v>
      </c>
      <c r="B4598">
        <f>EXP(calculations!$C$44)*EXP(-calculations!$C$43*(fugacity!A4598-1000)/(calculations!$C$41*calculations!$C$42))</f>
        <v>2.6286677377949654E-7</v>
      </c>
      <c r="C4598" s="14">
        <f t="shared" si="74"/>
        <v>-1.4364027051135406E-8</v>
      </c>
    </row>
    <row r="4599" spans="1:3">
      <c r="A4599">
        <f>calculations!$C$39/fugacity!B4599</f>
        <v>2.4838627859748509E-7</v>
      </c>
      <c r="B4599">
        <f>EXP(calculations!$C$44)*EXP(-calculations!$C$43*(fugacity!A4599-1000)/(calculations!$C$41*calculations!$C$42))</f>
        <v>2.6283157972190018E-7</v>
      </c>
      <c r="C4599" s="14">
        <f t="shared" si="74"/>
        <v>-1.4445301124415086E-8</v>
      </c>
    </row>
    <row r="4600" spans="1:3">
      <c r="A4600">
        <f>calculations!$C$39/fugacity!B4600</f>
        <v>2.48270104786292E-7</v>
      </c>
      <c r="B4600">
        <f>EXP(calculations!$C$44)*EXP(-calculations!$C$43*(fugacity!A4600-1000)/(calculations!$C$41*calculations!$C$42))</f>
        <v>2.6279639037627891E-7</v>
      </c>
      <c r="C4600" s="14">
        <f t="shared" si="74"/>
        <v>-1.4526285589986911E-8</v>
      </c>
    </row>
    <row r="4601" spans="1:3">
      <c r="A4601">
        <f>calculations!$C$39/fugacity!B4601</f>
        <v>2.4815385457132935E-7</v>
      </c>
      <c r="B4601">
        <f>EXP(calculations!$C$44)*EXP(-calculations!$C$43*(fugacity!A4601-1000)/(calculations!$C$41*calculations!$C$42))</f>
        <v>2.6276120574200185E-7</v>
      </c>
      <c r="C4601" s="14">
        <f t="shared" si="74"/>
        <v>-1.4607351170672502E-8</v>
      </c>
    </row>
    <row r="4602" spans="1:3">
      <c r="A4602">
        <f>calculations!$C$39/fugacity!B4602</f>
        <v>2.4803771317162323E-7</v>
      </c>
      <c r="B4602">
        <f>EXP(calculations!$C$44)*EXP(-calculations!$C$43*(fugacity!A4602-1000)/(calculations!$C$41*calculations!$C$42))</f>
        <v>2.6272602581843823E-7</v>
      </c>
      <c r="C4602" s="14">
        <f t="shared" si="74"/>
        <v>-1.4688312646815004E-8</v>
      </c>
    </row>
    <row r="4603" spans="1:3">
      <c r="A4603">
        <f>calculations!$C$39/fugacity!B4603</f>
        <v>2.4792168043446159E-7</v>
      </c>
      <c r="B4603">
        <f>EXP(calculations!$C$44)*EXP(-calculations!$C$43*(fugacity!A4603-1000)/(calculations!$C$41*calculations!$C$42))</f>
        <v>2.6269085060495738E-7</v>
      </c>
      <c r="C4603" s="14">
        <f t="shared" si="74"/>
        <v>-1.4769170170495794E-8</v>
      </c>
    </row>
    <row r="4604" spans="1:3">
      <c r="A4604">
        <f>calculations!$C$39/fugacity!B4604</f>
        <v>2.4780575620741757E-7</v>
      </c>
      <c r="B4604">
        <f>EXP(calculations!$C$44)*EXP(-calculations!$C$43*(fugacity!A4604-1000)/(calculations!$C$41*calculations!$C$42))</f>
        <v>2.6265568010092868E-7</v>
      </c>
      <c r="C4604" s="14">
        <f t="shared" si="74"/>
        <v>-1.4849923893511117E-8</v>
      </c>
    </row>
    <row r="4605" spans="1:3">
      <c r="A4605">
        <f>calculations!$C$39/fugacity!B4605</f>
        <v>2.4768975600450482E-7</v>
      </c>
      <c r="B4605">
        <f>EXP(calculations!$C$44)*EXP(-calculations!$C$43*(fugacity!A4605-1000)/(calculations!$C$41*calculations!$C$42))</f>
        <v>2.6262051430572158E-7</v>
      </c>
      <c r="C4605" s="14">
        <f t="shared" si="74"/>
        <v>-1.493075830121676E-8</v>
      </c>
    </row>
    <row r="4606" spans="1:3">
      <c r="A4606">
        <f>calculations!$C$39/fugacity!B4606</f>
        <v>2.4757386435234837E-7</v>
      </c>
      <c r="B4606">
        <f>EXP(calculations!$C$44)*EXP(-calculations!$C$43*(fugacity!A4606-1000)/(calculations!$C$41*calculations!$C$42))</f>
        <v>2.625853532187056E-7</v>
      </c>
      <c r="C4606" s="14">
        <f t="shared" ref="C4606:C4669" si="75">A4606-B4606</f>
        <v>-1.5011488866357234E-8</v>
      </c>
    </row>
    <row r="4607" spans="1:3">
      <c r="A4607">
        <f>calculations!$C$39/fugacity!B4607</f>
        <v>2.4745808109864979E-7</v>
      </c>
      <c r="B4607">
        <f>EXP(calculations!$C$44)*EXP(-calculations!$C$43*(fugacity!A4607-1000)/(calculations!$C$41*calculations!$C$42))</f>
        <v>2.6255019683925046E-7</v>
      </c>
      <c r="C4607" s="14">
        <f t="shared" si="75"/>
        <v>-1.5092115740600671E-8</v>
      </c>
    </row>
    <row r="4608" spans="1:3">
      <c r="A4608">
        <f>calculations!$C$39/fugacity!B4608</f>
        <v>2.4734240609139574E-7</v>
      </c>
      <c r="B4608">
        <f>EXP(calculations!$C$44)*EXP(-calculations!$C$43*(fugacity!A4608-1000)/(calculations!$C$41*calculations!$C$42))</f>
        <v>2.6251504516672586E-7</v>
      </c>
      <c r="C4608" s="14">
        <f t="shared" si="75"/>
        <v>-1.5172639075330121E-8</v>
      </c>
    </row>
    <row r="4609" spans="1:3">
      <c r="A4609">
        <f>calculations!$C$39/fugacity!B4609</f>
        <v>2.4722683917885661E-7</v>
      </c>
      <c r="B4609">
        <f>EXP(calculations!$C$44)*EXP(-calculations!$C$43*(fugacity!A4609-1000)/(calculations!$C$41*calculations!$C$42))</f>
        <v>2.6247989820050165E-7</v>
      </c>
      <c r="C4609" s="14">
        <f t="shared" si="75"/>
        <v>-1.525305902164504E-8</v>
      </c>
    </row>
    <row r="4610" spans="1:3">
      <c r="A4610">
        <f>calculations!$C$39/fugacity!B4610</f>
        <v>2.4711119673587845E-7</v>
      </c>
      <c r="B4610">
        <f>EXP(calculations!$C$44)*EXP(-calculations!$C$43*(fugacity!A4610-1000)/(calculations!$C$41*calculations!$C$42))</f>
        <v>2.6244475593994759E-7</v>
      </c>
      <c r="C4610" s="14">
        <f t="shared" si="75"/>
        <v>-1.5333559204069148E-8</v>
      </c>
    </row>
    <row r="4611" spans="1:3">
      <c r="A4611">
        <f>calculations!$C$39/fugacity!B4611</f>
        <v>2.4699566242777897E-7</v>
      </c>
      <c r="B4611">
        <f>EXP(calculations!$C$44)*EXP(-calculations!$C$43*(fugacity!A4611-1000)/(calculations!$C$41*calculations!$C$42))</f>
        <v>2.6240961838443376E-7</v>
      </c>
      <c r="C4611" s="14">
        <f t="shared" si="75"/>
        <v>-1.541395595665479E-8</v>
      </c>
    </row>
    <row r="4612" spans="1:3">
      <c r="A4612">
        <f>calculations!$C$39/fugacity!B4612</f>
        <v>2.4688023610295691E-7</v>
      </c>
      <c r="B4612">
        <f>EXP(calculations!$C$44)*EXP(-calculations!$C$43*(fugacity!A4612-1000)/(calculations!$C$41*calculations!$C$42))</f>
        <v>2.6237448553333027E-7</v>
      </c>
      <c r="C4612" s="14">
        <f t="shared" si="75"/>
        <v>-1.549424943037336E-8</v>
      </c>
    </row>
    <row r="4613" spans="1:3">
      <c r="A4613">
        <f>calculations!$C$39/fugacity!B4613</f>
        <v>2.4676491761009445E-7</v>
      </c>
      <c r="B4613">
        <f>EXP(calculations!$C$44)*EXP(-calculations!$C$43*(fugacity!A4613-1000)/(calculations!$C$41*calculations!$C$42))</f>
        <v>2.623393573860071E-7</v>
      </c>
      <c r="C4613" s="14">
        <f t="shared" si="75"/>
        <v>-1.5574439775912655E-8</v>
      </c>
    </row>
    <row r="4614" spans="1:3">
      <c r="A4614">
        <f>calculations!$C$39/fugacity!B4614</f>
        <v>2.4664970679815612E-7</v>
      </c>
      <c r="B4614">
        <f>EXP(calculations!$C$44)*EXP(-calculations!$C$43*(fugacity!A4614-1000)/(calculations!$C$41*calculations!$C$42))</f>
        <v>2.6230423394183469E-7</v>
      </c>
      <c r="C4614" s="14">
        <f t="shared" si="75"/>
        <v>-1.5654527143678568E-8</v>
      </c>
    </row>
    <row r="4615" spans="1:3">
      <c r="A4615">
        <f>calculations!$C$39/fugacity!B4615</f>
        <v>2.4653442089816384E-7</v>
      </c>
      <c r="B4615">
        <f>EXP(calculations!$C$44)*EXP(-calculations!$C$43*(fugacity!A4615-1000)/(calculations!$C$41*calculations!$C$42))</f>
        <v>2.6226911520018321E-7</v>
      </c>
      <c r="C4615" s="14">
        <f t="shared" si="75"/>
        <v>-1.5734694302019368E-8</v>
      </c>
    </row>
    <row r="4616" spans="1:3">
      <c r="A4616">
        <f>calculations!$C$39/fugacity!B4616</f>
        <v>2.4641924271878936E-7</v>
      </c>
      <c r="B4616">
        <f>EXP(calculations!$C$44)*EXP(-calculations!$C$43*(fugacity!A4616-1000)/(calculations!$C$41*calculations!$C$42))</f>
        <v>2.6223400116042316E-7</v>
      </c>
      <c r="C4616" s="14">
        <f t="shared" si="75"/>
        <v>-1.5814758441633802E-8</v>
      </c>
    </row>
    <row r="4617" spans="1:3">
      <c r="A4617">
        <f>calculations!$C$39/fugacity!B4617</f>
        <v>2.463041721091255E-7</v>
      </c>
      <c r="B4617">
        <f>EXP(calculations!$C$44)*EXP(-calculations!$C$43*(fugacity!A4617-1000)/(calculations!$C$41*calculations!$C$42))</f>
        <v>2.6219889182192488E-7</v>
      </c>
      <c r="C4617" s="14">
        <f t="shared" si="75"/>
        <v>-1.5894719712799385E-8</v>
      </c>
    </row>
    <row r="4618" spans="1:3">
      <c r="A4618">
        <f>calculations!$C$39/fugacity!B4618</f>
        <v>2.4618920891854693E-7</v>
      </c>
      <c r="B4618">
        <f>EXP(calculations!$C$44)*EXP(-calculations!$C$43*(fugacity!A4618-1000)/(calculations!$C$41*calculations!$C$42))</f>
        <v>2.6216378718405908E-7</v>
      </c>
      <c r="C4618" s="14">
        <f t="shared" si="75"/>
        <v>-1.5974578265512152E-8</v>
      </c>
    </row>
    <row r="4619" spans="1:3">
      <c r="A4619">
        <f>calculations!$C$39/fugacity!B4619</f>
        <v>2.4607417105970033E-7</v>
      </c>
      <c r="B4619">
        <f>EXP(calculations!$C$44)*EXP(-calculations!$C$43*(fugacity!A4619-1000)/(calculations!$C$41*calculations!$C$42))</f>
        <v>2.6212868724619635E-7</v>
      </c>
      <c r="C4619" s="14">
        <f t="shared" si="75"/>
        <v>-1.605451618649602E-8</v>
      </c>
    </row>
    <row r="4620" spans="1:3">
      <c r="A4620">
        <f>calculations!$C$39/fugacity!B4620</f>
        <v>2.4595942242618085E-7</v>
      </c>
      <c r="B4620">
        <f>EXP(calculations!$C$44)*EXP(-calculations!$C$43*(fugacity!A4620-1000)/(calculations!$C$41*calculations!$C$42))</f>
        <v>2.6209359200770741E-7</v>
      </c>
      <c r="C4620" s="14">
        <f t="shared" si="75"/>
        <v>-1.6134169581526561E-8</v>
      </c>
    </row>
    <row r="4621" spans="1:3">
      <c r="A4621">
        <f>calculations!$C$39/fugacity!B4621</f>
        <v>2.4584459916362177E-7</v>
      </c>
      <c r="B4621">
        <f>EXP(calculations!$C$44)*EXP(-calculations!$C$43*(fugacity!A4621-1000)/(calculations!$C$41*calculations!$C$42))</f>
        <v>2.6205850146796317E-7</v>
      </c>
      <c r="C4621" s="14">
        <f t="shared" si="75"/>
        <v>-1.6213902304341404E-8</v>
      </c>
    </row>
    <row r="4622" spans="1:3">
      <c r="A4622">
        <f>calculations!$C$39/fugacity!B4622</f>
        <v>2.4572988305881571E-7</v>
      </c>
      <c r="B4622">
        <f>EXP(calculations!$C$44)*EXP(-calculations!$C$43*(fugacity!A4622-1000)/(calculations!$C$41*calculations!$C$42))</f>
        <v>2.620234156263345E-7</v>
      </c>
      <c r="C4622" s="14">
        <f t="shared" si="75"/>
        <v>-1.6293532567518795E-8</v>
      </c>
    </row>
    <row r="4623" spans="1:3">
      <c r="A4623">
        <f>calculations!$C$39/fugacity!B4623</f>
        <v>2.4561527396182667E-7</v>
      </c>
      <c r="B4623">
        <f>EXP(calculations!$C$44)*EXP(-calculations!$C$43*(fugacity!A4623-1000)/(calculations!$C$41*calculations!$C$42))</f>
        <v>2.6198833448219232E-7</v>
      </c>
      <c r="C4623" s="14">
        <f t="shared" si="75"/>
        <v>-1.6373060520365655E-8</v>
      </c>
    </row>
    <row r="4624" spans="1:3">
      <c r="A4624">
        <f>calculations!$C$39/fugacity!B4624</f>
        <v>2.4550059063316416E-7</v>
      </c>
      <c r="B4624">
        <f>EXP(calculations!$C$44)*EXP(-calculations!$C$43*(fugacity!A4624-1000)/(calculations!$C$41*calculations!$C$42))</f>
        <v>2.6195325803490771E-7</v>
      </c>
      <c r="C4624" s="14">
        <f t="shared" si="75"/>
        <v>-1.645266740174355E-8</v>
      </c>
    </row>
    <row r="4625" spans="1:3">
      <c r="A4625">
        <f>calculations!$C$39/fugacity!B4625</f>
        <v>2.4538601435100113E-7</v>
      </c>
      <c r="B4625">
        <f>EXP(calculations!$C$44)*EXP(-calculations!$C$43*(fugacity!A4625-1000)/(calculations!$C$41*calculations!$C$42))</f>
        <v>2.6191818628385195E-7</v>
      </c>
      <c r="C4625" s="14">
        <f t="shared" si="75"/>
        <v>-1.6532171932850822E-8</v>
      </c>
    </row>
    <row r="4626" spans="1:3">
      <c r="A4626">
        <f>calculations!$C$39/fugacity!B4626</f>
        <v>2.4527154496553017E-7</v>
      </c>
      <c r="B4626">
        <f>EXP(calculations!$C$44)*EXP(-calculations!$C$43*(fugacity!A4626-1000)/(calculations!$C$41*calculations!$C$42))</f>
        <v>2.6188311922839613E-7</v>
      </c>
      <c r="C4626" s="14">
        <f t="shared" si="75"/>
        <v>-1.6611574262865962E-8</v>
      </c>
    </row>
    <row r="4627" spans="1:3">
      <c r="A4627">
        <f>calculations!$C$39/fugacity!B4627</f>
        <v>2.4515718232722333E-7</v>
      </c>
      <c r="B4627">
        <f>EXP(calculations!$C$44)*EXP(-calculations!$C$43*(fugacity!A4627-1000)/(calculations!$C$41*calculations!$C$42))</f>
        <v>2.618480568679117E-7</v>
      </c>
      <c r="C4627" s="14">
        <f t="shared" si="75"/>
        <v>-1.6690874540688361E-8</v>
      </c>
    </row>
    <row r="4628" spans="1:3">
      <c r="A4628">
        <f>calculations!$C$39/fugacity!B4628</f>
        <v>2.450429262868313E-7</v>
      </c>
      <c r="B4628">
        <f>EXP(calculations!$C$44)*EXP(-calculations!$C$43*(fugacity!A4628-1000)/(calculations!$C$41*calculations!$C$42))</f>
        <v>2.6181299920177004E-7</v>
      </c>
      <c r="C4628" s="14">
        <f t="shared" si="75"/>
        <v>-1.6770072914938739E-8</v>
      </c>
    </row>
    <row r="4629" spans="1:3">
      <c r="A4629">
        <f>calculations!$C$39/fugacity!B4629</f>
        <v>2.4492859644841204E-7</v>
      </c>
      <c r="B4629">
        <f>EXP(calculations!$C$44)*EXP(-calculations!$C$43*(fugacity!A4629-1000)/(calculations!$C$41*calculations!$C$42))</f>
        <v>2.6177794622934255E-7</v>
      </c>
      <c r="C4629" s="14">
        <f t="shared" si="75"/>
        <v>-1.6849349780930512E-8</v>
      </c>
    </row>
    <row r="4630" spans="1:3">
      <c r="A4630">
        <f>calculations!$C$39/fugacity!B4630</f>
        <v>2.448143732461345E-7</v>
      </c>
      <c r="B4630">
        <f>EXP(calculations!$C$44)*EXP(-calculations!$C$43*(fugacity!A4630-1000)/(calculations!$C$41*calculations!$C$42))</f>
        <v>2.6174289795000096E-7</v>
      </c>
      <c r="C4630" s="14">
        <f t="shared" si="75"/>
        <v>-1.6928524703866459E-8</v>
      </c>
    </row>
    <row r="4631" spans="1:3">
      <c r="A4631">
        <f>calculations!$C$39/fugacity!B4631</f>
        <v>2.4470025653087794E-7</v>
      </c>
      <c r="B4631">
        <f>EXP(calculations!$C$44)*EXP(-calculations!$C$43*(fugacity!A4631-1000)/(calculations!$C$41*calculations!$C$42))</f>
        <v>2.6170785436311681E-7</v>
      </c>
      <c r="C4631" s="14">
        <f t="shared" si="75"/>
        <v>-1.7007597832238865E-8</v>
      </c>
    </row>
    <row r="4632" spans="1:3">
      <c r="A4632">
        <f>calculations!$C$39/fugacity!B4632</f>
        <v>2.4458624615379951E-7</v>
      </c>
      <c r="B4632">
        <f>EXP(calculations!$C$44)*EXP(-calculations!$C$43*(fugacity!A4632-1000)/(calculations!$C$41*calculations!$C$42))</f>
        <v>2.6167281546806192E-7</v>
      </c>
      <c r="C4632" s="14">
        <f t="shared" si="75"/>
        <v>-1.7086569314262403E-8</v>
      </c>
    </row>
    <row r="4633" spans="1:3">
      <c r="A4633">
        <f>calculations!$C$39/fugacity!B4633</f>
        <v>2.4447234196633371E-7</v>
      </c>
      <c r="B4633">
        <f>EXP(calculations!$C$44)*EXP(-calculations!$C$43*(fugacity!A4633-1000)/(calculations!$C$41*calculations!$C$42))</f>
        <v>2.6163778126420816E-7</v>
      </c>
      <c r="C4633" s="14">
        <f t="shared" si="75"/>
        <v>-1.7165439297874448E-8</v>
      </c>
    </row>
    <row r="4634" spans="1:3">
      <c r="A4634">
        <f>calculations!$C$39/fugacity!B4634</f>
        <v>2.4435836441153021E-7</v>
      </c>
      <c r="B4634">
        <f>EXP(calculations!$C$44)*EXP(-calculations!$C$43*(fugacity!A4634-1000)/(calculations!$C$41*calculations!$C$42))</f>
        <v>2.6160275175092731E-7</v>
      </c>
      <c r="C4634" s="14">
        <f t="shared" si="75"/>
        <v>-1.7244387339397095E-8</v>
      </c>
    </row>
    <row r="4635" spans="1:3">
      <c r="A4635">
        <f>calculations!$C$39/fugacity!B4635</f>
        <v>2.442444930841152E-7</v>
      </c>
      <c r="B4635">
        <f>EXP(calculations!$C$44)*EXP(-calculations!$C$43*(fugacity!A4635-1000)/(calculations!$C$41*calculations!$C$42))</f>
        <v>2.6156772692759149E-7</v>
      </c>
      <c r="C4635" s="14">
        <f t="shared" si="75"/>
        <v>-1.7323233843476283E-8</v>
      </c>
    </row>
    <row r="4636" spans="1:3">
      <c r="A4636">
        <f>calculations!$C$39/fugacity!B4636</f>
        <v>2.4413072783565162E-7</v>
      </c>
      <c r="B4636">
        <f>EXP(calculations!$C$44)*EXP(-calculations!$C$43*(fugacity!A4636-1000)/(calculations!$C$41*calculations!$C$42))</f>
        <v>2.6153270679357268E-7</v>
      </c>
      <c r="C4636" s="14">
        <f t="shared" si="75"/>
        <v>-1.740197895792106E-8</v>
      </c>
    </row>
    <row r="4637" spans="1:3">
      <c r="A4637">
        <f>calculations!$C$39/fugacity!B4637</f>
        <v>2.4401706851797874E-7</v>
      </c>
      <c r="B4637">
        <f>EXP(calculations!$C$44)*EXP(-calculations!$C$43*(fugacity!A4637-1000)/(calculations!$C$41*calculations!$C$42))</f>
        <v>2.6149769134824314E-7</v>
      </c>
      <c r="C4637" s="14">
        <f t="shared" si="75"/>
        <v>-1.7480622830264396E-8</v>
      </c>
    </row>
    <row r="4638" spans="1:3">
      <c r="A4638">
        <f>calculations!$C$39/fugacity!B4638</f>
        <v>2.4390351498321159E-7</v>
      </c>
      <c r="B4638">
        <f>EXP(calculations!$C$44)*EXP(-calculations!$C$43*(fugacity!A4638-1000)/(calculations!$C$41*calculations!$C$42))</f>
        <v>2.6146268059097509E-7</v>
      </c>
      <c r="C4638" s="14">
        <f t="shared" si="75"/>
        <v>-1.7559165607763499E-8</v>
      </c>
    </row>
    <row r="4639" spans="1:3">
      <c r="A4639">
        <f>calculations!$C$39/fugacity!B4639</f>
        <v>2.4378988850886182E-7</v>
      </c>
      <c r="B4639">
        <f>EXP(calculations!$C$44)*EXP(-calculations!$C$43*(fugacity!A4639-1000)/(calculations!$C$41*calculations!$C$42))</f>
        <v>2.614276745211409E-7</v>
      </c>
      <c r="C4639" s="14">
        <f t="shared" si="75"/>
        <v>-1.7637786012279073E-8</v>
      </c>
    </row>
    <row r="4640" spans="1:3">
      <c r="A4640">
        <f>calculations!$C$39/fugacity!B4640</f>
        <v>2.4367636785474748E-7</v>
      </c>
      <c r="B4640">
        <f>EXP(calculations!$C$44)*EXP(-calculations!$C$43*(fugacity!A4640-1000)/(calculations!$C$41*calculations!$C$42))</f>
        <v>2.6139267313811301E-7</v>
      </c>
      <c r="C4640" s="14">
        <f t="shared" si="75"/>
        <v>-1.7716305283365521E-8</v>
      </c>
    </row>
    <row r="4641" spans="1:3">
      <c r="A4641">
        <f>calculations!$C$39/fugacity!B4641</f>
        <v>2.4356295287311183E-7</v>
      </c>
      <c r="B4641">
        <f>EXP(calculations!$C$44)*EXP(-calculations!$C$43*(fugacity!A4641-1000)/(calculations!$C$41*calculations!$C$42))</f>
        <v>2.6135767644126377E-7</v>
      </c>
      <c r="C4641" s="14">
        <f t="shared" si="75"/>
        <v>-1.7794723568151938E-8</v>
      </c>
    </row>
    <row r="4642" spans="1:3">
      <c r="A4642">
        <f>calculations!$C$39/fugacity!B4642</f>
        <v>2.4344964341647334E-7</v>
      </c>
      <c r="B4642">
        <f>EXP(calculations!$C$44)*EXP(-calculations!$C$43*(fugacity!A4642-1000)/(calculations!$C$41*calculations!$C$42))</f>
        <v>2.613226844299659E-7</v>
      </c>
      <c r="C4642" s="14">
        <f t="shared" si="75"/>
        <v>-1.7873041013492554E-8</v>
      </c>
    </row>
    <row r="4643" spans="1:3">
      <c r="A4643">
        <f>calculations!$C$39/fugacity!B4643</f>
        <v>2.4333626142668702E-7</v>
      </c>
      <c r="B4643">
        <f>EXP(calculations!$C$44)*EXP(-calculations!$C$43*(fugacity!A4643-1000)/(calculations!$C$41*calculations!$C$42))</f>
        <v>2.6128769710359207E-7</v>
      </c>
      <c r="C4643" s="14">
        <f t="shared" si="75"/>
        <v>-1.7951435676905046E-8</v>
      </c>
    </row>
    <row r="4644" spans="1:3">
      <c r="A4644">
        <f>calculations!$C$39/fugacity!B4644</f>
        <v>2.4322298499870007E-7</v>
      </c>
      <c r="B4644">
        <f>EXP(calculations!$C$44)*EXP(-calculations!$C$43*(fugacity!A4644-1000)/(calculations!$C$41*calculations!$C$42))</f>
        <v>2.6125271446151494E-7</v>
      </c>
      <c r="C4644" s="14">
        <f t="shared" si="75"/>
        <v>-1.8029729462814865E-8</v>
      </c>
    </row>
    <row r="4645" spans="1:3">
      <c r="A4645">
        <f>calculations!$C$39/fugacity!B4645</f>
        <v>2.4310981398515953E-7</v>
      </c>
      <c r="B4645">
        <f>EXP(calculations!$C$44)*EXP(-calculations!$C$43*(fugacity!A4645-1000)/(calculations!$C$41*calculations!$C$42))</f>
        <v>2.612177365031075E-7</v>
      </c>
      <c r="C4645" s="14">
        <f t="shared" si="75"/>
        <v>-1.8107922517947969E-8</v>
      </c>
    </row>
    <row r="4646" spans="1:3">
      <c r="A4646">
        <f>calculations!$C$39/fugacity!B4646</f>
        <v>2.4299674823898675E-7</v>
      </c>
      <c r="B4646">
        <f>EXP(calculations!$C$44)*EXP(-calculations!$C$43*(fugacity!A4646-1000)/(calculations!$C$41*calculations!$C$42))</f>
        <v>2.6118276322774257E-7</v>
      </c>
      <c r="C4646" s="14">
        <f t="shared" si="75"/>
        <v>-1.8186014988755826E-8</v>
      </c>
    </row>
    <row r="4647" spans="1:3">
      <c r="A4647">
        <f>calculations!$C$39/fugacity!B4647</f>
        <v>2.4288378761337641E-7</v>
      </c>
      <c r="B4647">
        <f>EXP(calculations!$C$44)*EXP(-calculations!$C$43*(fugacity!A4647-1000)/(calculations!$C$41*calculations!$C$42))</f>
        <v>2.611477946347932E-7</v>
      </c>
      <c r="C4647" s="14">
        <f t="shared" si="75"/>
        <v>-1.8264007021416788E-8</v>
      </c>
    </row>
    <row r="4648" spans="1:3">
      <c r="A4648">
        <f>calculations!$C$39/fugacity!B4648</f>
        <v>2.4277075487681794E-7</v>
      </c>
      <c r="B4648">
        <f>EXP(calculations!$C$44)*EXP(-calculations!$C$43*(fugacity!A4648-1000)/(calculations!$C$41*calculations!$C$42))</f>
        <v>2.6111283072363241E-7</v>
      </c>
      <c r="C4648" s="14">
        <f t="shared" si="75"/>
        <v>-1.8342075846814466E-8</v>
      </c>
    </row>
    <row r="4649" spans="1:3">
      <c r="A4649">
        <f>calculations!$C$39/fugacity!B4649</f>
        <v>2.4265800421745738E-7</v>
      </c>
      <c r="B4649">
        <f>EXP(calculations!$C$44)*EXP(-calculations!$C$43*(fugacity!A4649-1000)/(calculations!$C$41*calculations!$C$42))</f>
        <v>2.6107787149363345E-7</v>
      </c>
      <c r="C4649" s="14">
        <f t="shared" si="75"/>
        <v>-1.8419867276176068E-8</v>
      </c>
    </row>
    <row r="4650" spans="1:3">
      <c r="A4650">
        <f>calculations!$C$39/fugacity!B4650</f>
        <v>2.4254518148359949E-7</v>
      </c>
      <c r="B4650">
        <f>EXP(calculations!$C$44)*EXP(-calculations!$C$43*(fugacity!A4650-1000)/(calculations!$C$41*calculations!$C$42))</f>
        <v>2.6104291694416963E-7</v>
      </c>
      <c r="C4650" s="14">
        <f t="shared" si="75"/>
        <v>-1.8497735460570144E-8</v>
      </c>
    </row>
    <row r="4651" spans="1:3">
      <c r="A4651">
        <f>calculations!$C$39/fugacity!B4651</f>
        <v>2.4243228702227508E-7</v>
      </c>
      <c r="B4651">
        <f>EXP(calculations!$C$44)*EXP(-calculations!$C$43*(fugacity!A4651-1000)/(calculations!$C$41*calculations!$C$42))</f>
        <v>2.610079670746142E-7</v>
      </c>
      <c r="C4651" s="14">
        <f t="shared" si="75"/>
        <v>-1.8575680052339116E-8</v>
      </c>
    </row>
    <row r="4652" spans="1:3">
      <c r="A4652">
        <f>calculations!$C$39/fugacity!B4652</f>
        <v>2.4231967403445783E-7</v>
      </c>
      <c r="B4652">
        <f>EXP(calculations!$C$44)*EXP(-calculations!$C$43*(fugacity!A4652-1000)/(calculations!$C$41*calculations!$C$42))</f>
        <v>2.6097302188434061E-7</v>
      </c>
      <c r="C4652" s="14">
        <f t="shared" si="75"/>
        <v>-1.8653347849882779E-8</v>
      </c>
    </row>
    <row r="4653" spans="1:3">
      <c r="A4653">
        <f>calculations!$C$39/fugacity!B4653</f>
        <v>2.4220698935502076E-7</v>
      </c>
      <c r="B4653">
        <f>EXP(calculations!$C$44)*EXP(-calculations!$C$43*(fugacity!A4653-1000)/(calculations!$C$41*calculations!$C$42))</f>
        <v>2.6093808137272232E-7</v>
      </c>
      <c r="C4653" s="14">
        <f t="shared" si="75"/>
        <v>-1.873109201770156E-8</v>
      </c>
    </row>
    <row r="4654" spans="1:3">
      <c r="A4654">
        <f>calculations!$C$39/fugacity!B4654</f>
        <v>2.4209458552888666E-7</v>
      </c>
      <c r="B4654">
        <f>EXP(calculations!$C$44)*EXP(-calculations!$C$43*(fugacity!A4654-1000)/(calculations!$C$41*calculations!$C$42))</f>
        <v>2.6090314553913302E-7</v>
      </c>
      <c r="C4654" s="14">
        <f t="shared" si="75"/>
        <v>-1.8808560010246358E-8</v>
      </c>
    </row>
    <row r="4655" spans="1:3">
      <c r="A4655">
        <f>calculations!$C$39/fugacity!B4655</f>
        <v>2.4198211004715086E-7</v>
      </c>
      <c r="B4655">
        <f>EXP(calculations!$C$44)*EXP(-calculations!$C$43*(fugacity!A4655-1000)/(calculations!$C$41*calculations!$C$42))</f>
        <v>2.6086821438294641E-7</v>
      </c>
      <c r="C4655" s="14">
        <f t="shared" si="75"/>
        <v>-1.8886104335795552E-8</v>
      </c>
    </row>
    <row r="4656" spans="1:3">
      <c r="A4656">
        <f>calculations!$C$39/fugacity!B4656</f>
        <v>2.4186956325485515E-7</v>
      </c>
      <c r="B4656">
        <f>EXP(calculations!$C$44)*EXP(-calculations!$C$43*(fugacity!A4656-1000)/(calculations!$C$41*calculations!$C$42))</f>
        <v>2.6083328790353608E-7</v>
      </c>
      <c r="C4656" s="14">
        <f t="shared" si="75"/>
        <v>-1.8963724648680928E-8</v>
      </c>
    </row>
    <row r="4657" spans="1:3">
      <c r="A4657">
        <f>calculations!$C$39/fugacity!B4657</f>
        <v>2.4175729671507395E-7</v>
      </c>
      <c r="B4657">
        <f>EXP(calculations!$C$44)*EXP(-calculations!$C$43*(fugacity!A4657-1000)/(calculations!$C$41*calculations!$C$42))</f>
        <v>2.6079836610027606E-7</v>
      </c>
      <c r="C4657" s="14">
        <f t="shared" si="75"/>
        <v>-1.9041069385202107E-8</v>
      </c>
    </row>
    <row r="4658" spans="1:3">
      <c r="A4658">
        <f>calculations!$C$39/fugacity!B4658</f>
        <v>2.4164495890015157E-7</v>
      </c>
      <c r="B4658">
        <f>EXP(calculations!$C$44)*EXP(-calculations!$C$43*(fugacity!A4658-1000)/(calculations!$C$41*calculations!$C$42))</f>
        <v>2.6076344897254023E-7</v>
      </c>
      <c r="C4658" s="14">
        <f t="shared" si="75"/>
        <v>-1.9118490072388657E-8</v>
      </c>
    </row>
    <row r="4659" spans="1:3">
      <c r="A4659">
        <f>calculations!$C$39/fugacity!B4659</f>
        <v>2.4153272543718463E-7</v>
      </c>
      <c r="B4659">
        <f>EXP(calculations!$C$44)*EXP(-calculations!$C$43*(fugacity!A4659-1000)/(calculations!$C$41*calculations!$C$42))</f>
        <v>2.6072853651970253E-7</v>
      </c>
      <c r="C4659" s="14">
        <f t="shared" si="75"/>
        <v>-1.9195811082517908E-8</v>
      </c>
    </row>
    <row r="4660" spans="1:3">
      <c r="A4660">
        <f>calculations!$C$39/fugacity!B4660</f>
        <v>2.4142059618083994E-7</v>
      </c>
      <c r="B4660">
        <f>EXP(calculations!$C$44)*EXP(-calculations!$C$43*(fugacity!A4660-1000)/(calculations!$C$41*calculations!$C$42))</f>
        <v>2.6069362874113717E-7</v>
      </c>
      <c r="C4660" s="14">
        <f t="shared" si="75"/>
        <v>-1.9273032560297234E-8</v>
      </c>
    </row>
    <row r="4661" spans="1:3">
      <c r="A4661">
        <f>calculations!$C$39/fugacity!B4661</f>
        <v>2.4130857098605401E-7</v>
      </c>
      <c r="B4661">
        <f>EXP(calculations!$C$44)*EXP(-calculations!$C$43*(fugacity!A4661-1000)/(calculations!$C$41*calculations!$C$42))</f>
        <v>2.6065872563621829E-7</v>
      </c>
      <c r="C4661" s="14">
        <f t="shared" si="75"/>
        <v>-1.935015465016428E-8</v>
      </c>
    </row>
    <row r="4662" spans="1:3">
      <c r="A4662">
        <f>calculations!$C$39/fugacity!B4662</f>
        <v>2.4119647491227199E-7</v>
      </c>
      <c r="B4662">
        <f>EXP(calculations!$C$44)*EXP(-calculations!$C$43*(fugacity!A4662-1000)/(calculations!$C$41*calculations!$C$42))</f>
        <v>2.606238272043201E-7</v>
      </c>
      <c r="C4662" s="14">
        <f t="shared" si="75"/>
        <v>-1.9427352292048105E-8</v>
      </c>
    </row>
    <row r="4663" spans="1:3">
      <c r="A4663">
        <f>calculations!$C$39/fugacity!B4663</f>
        <v>2.4108465756852046E-7</v>
      </c>
      <c r="B4663">
        <f>EXP(calculations!$C$44)*EXP(-calculations!$C$43*(fugacity!A4663-1000)/(calculations!$C$41*calculations!$C$42))</f>
        <v>2.60588933444817E-7</v>
      </c>
      <c r="C4663" s="14">
        <f t="shared" si="75"/>
        <v>-1.9504275876296538E-8</v>
      </c>
    </row>
    <row r="4664" spans="1:3">
      <c r="A4664">
        <f>calculations!$C$39/fugacity!B4664</f>
        <v>2.4097276938085371E-7</v>
      </c>
      <c r="B4664">
        <f>EXP(calculations!$C$44)*EXP(-calculations!$C$43*(fugacity!A4664-1000)/(calculations!$C$41*calculations!$C$42))</f>
        <v>2.6055404435708346E-7</v>
      </c>
      <c r="C4664" s="14">
        <f t="shared" si="75"/>
        <v>-1.9581274976229754E-8</v>
      </c>
    </row>
    <row r="4665" spans="1:3">
      <c r="A4665">
        <f>calculations!$C$39/fugacity!B4665</f>
        <v>2.4086081069078097E-7</v>
      </c>
      <c r="B4665">
        <f>EXP(calculations!$C$44)*EXP(-calculations!$C$43*(fugacity!A4665-1000)/(calculations!$C$41*calculations!$C$42))</f>
        <v>2.6051915994049395E-7</v>
      </c>
      <c r="C4665" s="14">
        <f t="shared" si="75"/>
        <v>-1.9658349249712988E-8</v>
      </c>
    </row>
    <row r="4666" spans="1:3">
      <c r="A4666">
        <f>calculations!$C$39/fugacity!B4666</f>
        <v>2.407491301346829E-7</v>
      </c>
      <c r="B4666">
        <f>EXP(calculations!$C$44)*EXP(-calculations!$C$43*(fugacity!A4666-1000)/(calculations!$C$41*calculations!$C$42))</f>
        <v>2.6048428019442305E-7</v>
      </c>
      <c r="C4666" s="14">
        <f t="shared" si="75"/>
        <v>-1.9735150059740148E-8</v>
      </c>
    </row>
    <row r="4667" spans="1:3">
      <c r="A4667">
        <f>calculations!$C$39/fugacity!B4667</f>
        <v>2.4063737911066881E-7</v>
      </c>
      <c r="B4667">
        <f>EXP(calculations!$C$44)*EXP(-calculations!$C$43*(fugacity!A4667-1000)/(calculations!$C$41*calculations!$C$42))</f>
        <v>2.6044940511824553E-7</v>
      </c>
      <c r="C4667" s="14">
        <f t="shared" si="75"/>
        <v>-1.9812026007576717E-8</v>
      </c>
    </row>
    <row r="4668" spans="1:3">
      <c r="A4668">
        <f>calculations!$C$39/fugacity!B4668</f>
        <v>2.4052590560872051E-7</v>
      </c>
      <c r="B4668">
        <f>EXP(calculations!$C$44)*EXP(-calculations!$C$43*(fugacity!A4668-1000)/(calculations!$C$41*calculations!$C$42))</f>
        <v>2.6041453471133602E-7</v>
      </c>
      <c r="C4668" s="14">
        <f t="shared" si="75"/>
        <v>-1.9888629102615505E-8</v>
      </c>
    </row>
    <row r="4669" spans="1:3">
      <c r="A4669">
        <f>calculations!$C$39/fugacity!B4669</f>
        <v>2.4041436167351784E-7</v>
      </c>
      <c r="B4669">
        <f>EXP(calculations!$C$44)*EXP(-calculations!$C$43*(fugacity!A4669-1000)/(calculations!$C$41*calculations!$C$42))</f>
        <v>2.6037966897306951E-7</v>
      </c>
      <c r="C4669" s="14">
        <f t="shared" si="75"/>
        <v>-1.9965307299551676E-8</v>
      </c>
    </row>
    <row r="4670" spans="1:3">
      <c r="A4670">
        <f>calculations!$C$39/fugacity!B4670</f>
        <v>2.4030274764461543E-7</v>
      </c>
      <c r="B4670">
        <f>EXP(calculations!$C$44)*EXP(-calculations!$C$43*(fugacity!A4670-1000)/(calculations!$C$41*calculations!$C$42))</f>
        <v>2.6034480790282085E-7</v>
      </c>
      <c r="C4670" s="14">
        <f t="shared" ref="C4670:C4733" si="76">A4670-B4670</f>
        <v>-2.0042060258205415E-8</v>
      </c>
    </row>
    <row r="4671" spans="1:3">
      <c r="A4671">
        <f>calculations!$C$39/fugacity!B4671</f>
        <v>2.4019141054458963E-7</v>
      </c>
      <c r="B4671">
        <f>EXP(calculations!$C$44)*EXP(-calculations!$C$43*(fugacity!A4671-1000)/(calculations!$C$41*calculations!$C$42))</f>
        <v>2.6030995149996518E-7</v>
      </c>
      <c r="C4671" s="14">
        <f t="shared" si="76"/>
        <v>-2.011854095537555E-8</v>
      </c>
    </row>
    <row r="4672" spans="1:3">
      <c r="A4672">
        <f>calculations!$C$39/fugacity!B4672</f>
        <v>2.4008000338493939E-7</v>
      </c>
      <c r="B4672">
        <f>EXP(calculations!$C$44)*EXP(-calculations!$C$43*(fugacity!A4672-1000)/(calculations!$C$41*calculations!$C$42))</f>
        <v>2.602750997638774E-7</v>
      </c>
      <c r="C4672" s="14">
        <f t="shared" si="76"/>
        <v>-2.019509637893801E-8</v>
      </c>
    </row>
    <row r="4673" spans="1:3">
      <c r="A4673">
        <f>calculations!$C$39/fugacity!B4673</f>
        <v>2.3996869952457909E-7</v>
      </c>
      <c r="B4673">
        <f>EXP(calculations!$C$44)*EXP(-calculations!$C$43*(fugacity!A4673-1000)/(calculations!$C$41*calculations!$C$42))</f>
        <v>2.6024025269393287E-7</v>
      </c>
      <c r="C4673" s="14">
        <f t="shared" si="76"/>
        <v>-2.0271553169353786E-8</v>
      </c>
    </row>
    <row r="4674" spans="1:3">
      <c r="A4674">
        <f>calculations!$C$39/fugacity!B4674</f>
        <v>2.3985749881990313E-7</v>
      </c>
      <c r="B4674">
        <f>EXP(calculations!$C$44)*EXP(-calculations!$C$43*(fugacity!A4674-1000)/(calculations!$C$41*calculations!$C$42))</f>
        <v>2.6020541028950681E-7</v>
      </c>
      <c r="C4674" s="14">
        <f t="shared" si="76"/>
        <v>-2.0347911469603681E-8</v>
      </c>
    </row>
    <row r="4675" spans="1:3">
      <c r="A4675">
        <f>calculations!$C$39/fugacity!B4675</f>
        <v>2.3974640112757188E-7</v>
      </c>
      <c r="B4675">
        <f>EXP(calculations!$C$44)*EXP(-calculations!$C$43*(fugacity!A4675-1000)/(calculations!$C$41*calculations!$C$42))</f>
        <v>2.6017057254997457E-7</v>
      </c>
      <c r="C4675" s="14">
        <f t="shared" si="76"/>
        <v>-2.0424171422402688E-8</v>
      </c>
    </row>
    <row r="4676" spans="1:3">
      <c r="A4676">
        <f>calculations!$C$39/fugacity!B4676</f>
        <v>2.3963540630451116E-7</v>
      </c>
      <c r="B4676">
        <f>EXP(calculations!$C$44)*EXP(-calculations!$C$43*(fugacity!A4676-1000)/(calculations!$C$41*calculations!$C$42))</f>
        <v>2.6013573947471157E-7</v>
      </c>
      <c r="C4676" s="14">
        <f t="shared" si="76"/>
        <v>-2.0500333170200413E-8</v>
      </c>
    </row>
    <row r="4677" spans="1:3">
      <c r="A4677">
        <f>calculations!$C$39/fugacity!B4677</f>
        <v>2.3952434182735006E-7</v>
      </c>
      <c r="B4677">
        <f>EXP(calculations!$C$44)*EXP(-calculations!$C$43*(fugacity!A4677-1000)/(calculations!$C$41*calculations!$C$42))</f>
        <v>2.6010091106309334E-7</v>
      </c>
      <c r="C4677" s="14">
        <f t="shared" si="76"/>
        <v>-2.0576569235743283E-8</v>
      </c>
    </row>
    <row r="4678" spans="1:3">
      <c r="A4678">
        <f>calculations!$C$39/fugacity!B4678</f>
        <v>2.3941338025321021E-7</v>
      </c>
      <c r="B4678">
        <f>EXP(calculations!$C$44)*EXP(-calculations!$C$43*(fugacity!A4678-1000)/(calculations!$C$41*calculations!$C$42))</f>
        <v>2.6006608731449552E-7</v>
      </c>
      <c r="C4678" s="14">
        <f t="shared" si="76"/>
        <v>-2.0652707061285311E-8</v>
      </c>
    </row>
    <row r="4679" spans="1:3">
      <c r="A4679">
        <f>calculations!$C$39/fugacity!B4679</f>
        <v>2.3930252143914584E-7</v>
      </c>
      <c r="B4679">
        <f>EXP(calculations!$C$44)*EXP(-calculations!$C$43*(fugacity!A4679-1000)/(calculations!$C$41*calculations!$C$42))</f>
        <v>2.6003126822829372E-7</v>
      </c>
      <c r="C4679" s="14">
        <f t="shared" si="76"/>
        <v>-2.0728746789147885E-8</v>
      </c>
    </row>
    <row r="4680" spans="1:3">
      <c r="A4680">
        <f>calculations!$C$39/fugacity!B4680</f>
        <v>2.3919159334052574E-7</v>
      </c>
      <c r="B4680">
        <f>EXP(calculations!$C$44)*EXP(-calculations!$C$43*(fugacity!A4680-1000)/(calculations!$C$41*calculations!$C$42))</f>
        <v>2.5999645380386386E-7</v>
      </c>
      <c r="C4680" s="14">
        <f t="shared" si="76"/>
        <v>-2.0804860463338115E-8</v>
      </c>
    </row>
    <row r="4681" spans="1:3">
      <c r="A4681">
        <f>calculations!$C$39/fugacity!B4681</f>
        <v>2.3908093977784519E-7</v>
      </c>
      <c r="B4681">
        <f>EXP(calculations!$C$44)*EXP(-calculations!$C$43*(fugacity!A4681-1000)/(calculations!$C$41*calculations!$C$42))</f>
        <v>2.5996164404058165E-7</v>
      </c>
      <c r="C4681" s="14">
        <f t="shared" si="76"/>
        <v>-2.0880704262736463E-8</v>
      </c>
    </row>
    <row r="4682" spans="1:3">
      <c r="A4682">
        <f>calculations!$C$39/fugacity!B4682</f>
        <v>2.3897021696386755E-7</v>
      </c>
      <c r="B4682">
        <f>EXP(calculations!$C$44)*EXP(-calculations!$C$43*(fugacity!A4682-1000)/(calculations!$C$41*calculations!$C$42))</f>
        <v>2.5992683893782306E-7</v>
      </c>
      <c r="C4682" s="14">
        <f t="shared" si="76"/>
        <v>-2.0956621973955509E-8</v>
      </c>
    </row>
    <row r="4683" spans="1:3">
      <c r="A4683">
        <f>calculations!$C$39/fugacity!B4683</f>
        <v>2.3885959665799073E-7</v>
      </c>
      <c r="B4683">
        <f>EXP(calculations!$C$44)*EXP(-calculations!$C$43*(fugacity!A4683-1000)/(calculations!$C$41*calculations!$C$42))</f>
        <v>2.5989203849496414E-7</v>
      </c>
      <c r="C4683" s="14">
        <f t="shared" si="76"/>
        <v>-2.103244183697341E-8</v>
      </c>
    </row>
    <row r="4684" spans="1:3">
      <c r="A4684">
        <f>calculations!$C$39/fugacity!B4684</f>
        <v>2.3874907871792637E-7</v>
      </c>
      <c r="B4684">
        <f>EXP(calculations!$C$44)*EXP(-calculations!$C$43*(fugacity!A4684-1000)/(calculations!$C$41*calculations!$C$42))</f>
        <v>2.5985724271138104E-7</v>
      </c>
      <c r="C4684" s="14">
        <f t="shared" si="76"/>
        <v>-2.1108163993454677E-8</v>
      </c>
    </row>
    <row r="4685" spans="1:3">
      <c r="A4685">
        <f>calculations!$C$39/fugacity!B4685</f>
        <v>2.3863866300164927E-7</v>
      </c>
      <c r="B4685">
        <f>EXP(calculations!$C$44)*EXP(-calculations!$C$43*(fugacity!A4685-1000)/(calculations!$C$41*calculations!$C$42))</f>
        <v>2.5982245158644983E-7</v>
      </c>
      <c r="C4685" s="14">
        <f t="shared" si="76"/>
        <v>-2.1183788584800558E-8</v>
      </c>
    </row>
    <row r="4686" spans="1:3">
      <c r="A4686">
        <f>calculations!$C$39/fugacity!B4686</f>
        <v>2.3852817841768922E-7</v>
      </c>
      <c r="B4686">
        <f>EXP(calculations!$C$44)*EXP(-calculations!$C$43*(fugacity!A4686-1000)/(calculations!$C$41*calculations!$C$42))</f>
        <v>2.5978766511954692E-7</v>
      </c>
      <c r="C4686" s="14">
        <f t="shared" si="76"/>
        <v>-2.1259486701857702E-8</v>
      </c>
    </row>
    <row r="4687" spans="1:3">
      <c r="A4687">
        <f>calculations!$C$39/fugacity!B4687</f>
        <v>2.3841779609037311E-7</v>
      </c>
      <c r="B4687">
        <f>EXP(calculations!$C$44)*EXP(-calculations!$C$43*(fugacity!A4687-1000)/(calculations!$C$41*calculations!$C$42))</f>
        <v>2.5975288331004853E-7</v>
      </c>
      <c r="C4687" s="14">
        <f t="shared" si="76"/>
        <v>-2.1335087219675424E-8</v>
      </c>
    </row>
    <row r="4688" spans="1:3">
      <c r="A4688">
        <f>calculations!$C$39/fugacity!B4688</f>
        <v>2.3830751587780452E-7</v>
      </c>
      <c r="B4688">
        <f>EXP(calculations!$C$44)*EXP(-calculations!$C$43*(fugacity!A4688-1000)/(calculations!$C$41*calculations!$C$42))</f>
        <v>2.5971810615733125E-7</v>
      </c>
      <c r="C4688" s="14">
        <f t="shared" si="76"/>
        <v>-2.1410590279526723E-8</v>
      </c>
    </row>
    <row r="4689" spans="1:3">
      <c r="A4689">
        <f>calculations!$C$39/fugacity!B4689</f>
        <v>2.3819733763834928E-7</v>
      </c>
      <c r="B4689">
        <f>EXP(calculations!$C$44)*EXP(-calculations!$C$43*(fugacity!A4689-1000)/(calculations!$C$41*calculations!$C$42))</f>
        <v>2.5968333366077149E-7</v>
      </c>
      <c r="C4689" s="14">
        <f t="shared" si="76"/>
        <v>-2.1485996022422203E-8</v>
      </c>
    </row>
    <row r="4690" spans="1:3">
      <c r="A4690">
        <f>calculations!$C$39/fugacity!B4690</f>
        <v>2.3808709091258532E-7</v>
      </c>
      <c r="B4690">
        <f>EXP(calculations!$C$44)*EXP(-calculations!$C$43*(fugacity!A4690-1000)/(calculations!$C$41*calculations!$C$42))</f>
        <v>2.5964856581974595E-7</v>
      </c>
      <c r="C4690" s="14">
        <f t="shared" si="76"/>
        <v>-2.1561474907160629E-8</v>
      </c>
    </row>
    <row r="4691" spans="1:3">
      <c r="A4691">
        <f>calculations!$C$39/fugacity!B4691</f>
        <v>2.3797711635280774E-7</v>
      </c>
      <c r="B4691">
        <f>EXP(calculations!$C$44)*EXP(-calculations!$C$43*(fugacity!A4691-1000)/(calculations!$C$41*calculations!$C$42))</f>
        <v>2.5961380263363121E-7</v>
      </c>
      <c r="C4691" s="14">
        <f t="shared" si="76"/>
        <v>-2.1636686280823473E-8</v>
      </c>
    </row>
    <row r="4692" spans="1:3">
      <c r="A4692">
        <f>calculations!$C$39/fugacity!B4692</f>
        <v>2.3786707333918042E-7</v>
      </c>
      <c r="B4692">
        <f>EXP(calculations!$C$44)*EXP(-calculations!$C$43*(fugacity!A4692-1000)/(calculations!$C$41*calculations!$C$42))</f>
        <v>2.5957904410180417E-7</v>
      </c>
      <c r="C4692" s="14">
        <f t="shared" si="76"/>
        <v>-2.1711970762623758E-8</v>
      </c>
    </row>
    <row r="4693" spans="1:3">
      <c r="A4693">
        <f>calculations!$C$39/fugacity!B4693</f>
        <v>2.3775713204850932E-7</v>
      </c>
      <c r="B4693">
        <f>EXP(calculations!$C$44)*EXP(-calculations!$C$43*(fugacity!A4693-1000)/(calculations!$C$41*calculations!$C$42))</f>
        <v>2.5954429022364153E-7</v>
      </c>
      <c r="C4693" s="14">
        <f t="shared" si="76"/>
        <v>-2.1787158175132214E-8</v>
      </c>
    </row>
    <row r="4694" spans="1:3">
      <c r="A4694">
        <f>calculations!$C$39/fugacity!B4694</f>
        <v>2.3764712265065209E-7</v>
      </c>
      <c r="B4694">
        <f>EXP(calculations!$C$44)*EXP(-calculations!$C$43*(fugacity!A4694-1000)/(calculations!$C$41*calculations!$C$42))</f>
        <v>2.5950954099852039E-7</v>
      </c>
      <c r="C4694" s="14">
        <f t="shared" si="76"/>
        <v>-2.18624183478683E-8</v>
      </c>
    </row>
    <row r="4695" spans="1:3">
      <c r="A4695">
        <f>calculations!$C$39/fugacity!B4695</f>
        <v>2.3753738453988391E-7</v>
      </c>
      <c r="B4695">
        <f>EXP(calculations!$C$44)*EXP(-calculations!$C$43*(fugacity!A4695-1000)/(calculations!$C$41*calculations!$C$42))</f>
        <v>2.5947479642581766E-7</v>
      </c>
      <c r="C4695" s="14">
        <f t="shared" si="76"/>
        <v>-2.1937411885933758E-8</v>
      </c>
    </row>
    <row r="4696" spans="1:3">
      <c r="A4696">
        <f>calculations!$C$39/fugacity!B4696</f>
        <v>2.3742757835390919E-7</v>
      </c>
      <c r="B4696">
        <f>EXP(calculations!$C$44)*EXP(-calculations!$C$43*(fugacity!A4696-1000)/(calculations!$C$41*calculations!$C$42))</f>
        <v>2.5944005650491051E-7</v>
      </c>
      <c r="C4696" s="14">
        <f t="shared" si="76"/>
        <v>-2.2012478151001317E-8</v>
      </c>
    </row>
    <row r="4697" spans="1:3">
      <c r="A4697">
        <f>calculations!$C$39/fugacity!B4697</f>
        <v>2.3731787364103363E-7</v>
      </c>
      <c r="B4697">
        <f>EXP(calculations!$C$44)*EXP(-calculations!$C$43*(fugacity!A4697-1000)/(calculations!$C$41*calculations!$C$42))</f>
        <v>2.594053212351762E-7</v>
      </c>
      <c r="C4697" s="14">
        <f t="shared" si="76"/>
        <v>-2.2087447594142564E-8</v>
      </c>
    </row>
    <row r="4698" spans="1:3">
      <c r="A4698">
        <f>calculations!$C$39/fugacity!B4698</f>
        <v>2.3720827026066363E-7</v>
      </c>
      <c r="B4698">
        <f>EXP(calculations!$C$44)*EXP(-calculations!$C$43*(fugacity!A4698-1000)/(calculations!$C$41*calculations!$C$42))</f>
        <v>2.5937059061599179E-7</v>
      </c>
      <c r="C4698" s="14">
        <f t="shared" si="76"/>
        <v>-2.2162320355328157E-8</v>
      </c>
    </row>
    <row r="4699" spans="1:3">
      <c r="A4699">
        <f>calculations!$C$39/fugacity!B4699</f>
        <v>2.3709859916573544E-7</v>
      </c>
      <c r="B4699">
        <f>EXP(calculations!$C$44)*EXP(-calculations!$C$43*(fugacity!A4699-1000)/(calculations!$C$41*calculations!$C$42))</f>
        <v>2.5933586464673488E-7</v>
      </c>
      <c r="C4699" s="14">
        <f t="shared" si="76"/>
        <v>-2.2237265480999436E-8</v>
      </c>
    </row>
    <row r="4700" spans="1:3">
      <c r="A4700">
        <f>calculations!$C$39/fugacity!B4700</f>
        <v>2.3698919818546994E-7</v>
      </c>
      <c r="B4700">
        <f>EXP(calculations!$C$44)*EXP(-calculations!$C$43*(fugacity!A4700-1000)/(calculations!$C$41*calculations!$C$42))</f>
        <v>2.5930114332678279E-7</v>
      </c>
      <c r="C4700" s="14">
        <f t="shared" si="76"/>
        <v>-2.2311945141312843E-8</v>
      </c>
    </row>
    <row r="4701" spans="1:3">
      <c r="A4701">
        <f>calculations!$C$39/fugacity!B4701</f>
        <v>2.3687972952223643E-7</v>
      </c>
      <c r="B4701">
        <f>EXP(calculations!$C$44)*EXP(-calculations!$C$43*(fugacity!A4701-1000)/(calculations!$C$41*calculations!$C$42))</f>
        <v>2.59266426655513E-7</v>
      </c>
      <c r="C4701" s="14">
        <f t="shared" si="76"/>
        <v>-2.2386697133276571E-8</v>
      </c>
    </row>
    <row r="4702" spans="1:3">
      <c r="A4702">
        <f>calculations!$C$39/fugacity!B4702</f>
        <v>2.3677036194255927E-7</v>
      </c>
      <c r="B4702">
        <f>EXP(calculations!$C$44)*EXP(-calculations!$C$43*(fugacity!A4702-1000)/(calculations!$C$41*calculations!$C$42))</f>
        <v>2.5923171463230321E-7</v>
      </c>
      <c r="C4702" s="14">
        <f t="shared" si="76"/>
        <v>-2.2461352689743943E-8</v>
      </c>
    </row>
    <row r="4703" spans="1:3">
      <c r="A4703">
        <f>calculations!$C$39/fugacity!B4703</f>
        <v>2.3666109530649205E-7</v>
      </c>
      <c r="B4703">
        <f>EXP(calculations!$C$44)*EXP(-calculations!$C$43*(fugacity!A4703-1000)/(calculations!$C$41*calculations!$C$42))</f>
        <v>2.5919700725653106E-7</v>
      </c>
      <c r="C4703" s="14">
        <f t="shared" si="76"/>
        <v>-2.2535911950039015E-8</v>
      </c>
    </row>
    <row r="4704" spans="1:3">
      <c r="A4704">
        <f>calculations!$C$39/fugacity!B4704</f>
        <v>2.3655176134584238E-7</v>
      </c>
      <c r="B4704">
        <f>EXP(calculations!$C$44)*EXP(-calculations!$C$43*(fugacity!A4704-1000)/(calculations!$C$41*calculations!$C$42))</f>
        <v>2.5916230452757436E-7</v>
      </c>
      <c r="C4704" s="14">
        <f t="shared" si="76"/>
        <v>-2.2610543181731977E-8</v>
      </c>
    </row>
    <row r="4705" spans="1:3">
      <c r="A4705">
        <f>calculations!$C$39/fugacity!B4705</f>
        <v>2.3644252835992159E-7</v>
      </c>
      <c r="B4705">
        <f>EXP(calculations!$C$44)*EXP(-calculations!$C$43*(fugacity!A4705-1000)/(calculations!$C$41*calculations!$C$42))</f>
        <v>2.5912760644481095E-7</v>
      </c>
      <c r="C4705" s="14">
        <f t="shared" si="76"/>
        <v>-2.2685078084889363E-8</v>
      </c>
    </row>
    <row r="4706" spans="1:3">
      <c r="A4706">
        <f>calculations!$C$39/fugacity!B4706</f>
        <v>2.363335640271547E-7</v>
      </c>
      <c r="B4706">
        <f>EXP(calculations!$C$44)*EXP(-calculations!$C$43*(fugacity!A4706-1000)/(calculations!$C$41*calculations!$C$42))</f>
        <v>2.590929130076188E-7</v>
      </c>
      <c r="C4706" s="14">
        <f t="shared" si="76"/>
        <v>-2.2759348980464106E-8</v>
      </c>
    </row>
    <row r="4707" spans="1:3">
      <c r="A4707">
        <f>calculations!$C$39/fugacity!B4707</f>
        <v>2.3622436475325529E-7</v>
      </c>
      <c r="B4707">
        <f>EXP(calculations!$C$44)*EXP(-calculations!$C$43*(fugacity!A4707-1000)/(calculations!$C$41*calculations!$C$42))</f>
        <v>2.5905822421537587E-7</v>
      </c>
      <c r="C4707" s="14">
        <f t="shared" si="76"/>
        <v>-2.2833859462120578E-8</v>
      </c>
    </row>
    <row r="4708" spans="1:3">
      <c r="A4708">
        <f>calculations!$C$39/fugacity!B4708</f>
        <v>2.3611543385364852E-7</v>
      </c>
      <c r="B4708">
        <f>EXP(calculations!$C$44)*EXP(-calculations!$C$43*(fugacity!A4708-1000)/(calculations!$C$41*calculations!$C$42))</f>
        <v>2.5902354006746038E-7</v>
      </c>
      <c r="C4708" s="14">
        <f t="shared" si="76"/>
        <v>-2.2908106213811865E-8</v>
      </c>
    </row>
    <row r="4709" spans="1:3">
      <c r="A4709">
        <f>calculations!$C$39/fugacity!B4709</f>
        <v>2.3600660337104693E-7</v>
      </c>
      <c r="B4709">
        <f>EXP(calculations!$C$44)*EXP(-calculations!$C$43*(fugacity!A4709-1000)/(calculations!$C$41*calculations!$C$42))</f>
        <v>2.589888605632504E-7</v>
      </c>
      <c r="C4709" s="14">
        <f t="shared" si="76"/>
        <v>-2.2982257192203468E-8</v>
      </c>
    </row>
    <row r="4710" spans="1:3">
      <c r="A4710">
        <f>calculations!$C$39/fugacity!B4710</f>
        <v>2.3589770596660872E-7</v>
      </c>
      <c r="B4710">
        <f>EXP(calculations!$C$44)*EXP(-calculations!$C$43*(fugacity!A4710-1000)/(calculations!$C$41*calculations!$C$42))</f>
        <v>2.5895418570212426E-7</v>
      </c>
      <c r="C4710" s="14">
        <f t="shared" si="76"/>
        <v>-2.3056479735515536E-8</v>
      </c>
    </row>
    <row r="4711" spans="1:3">
      <c r="A4711">
        <f>calculations!$C$39/fugacity!B4711</f>
        <v>2.3578890900999926E-7</v>
      </c>
      <c r="B4711">
        <f>EXP(calculations!$C$44)*EXP(-calculations!$C$43*(fugacity!A4711-1000)/(calculations!$C$41*calculations!$C$42))</f>
        <v>2.5891951548346034E-7</v>
      </c>
      <c r="C4711" s="14">
        <f t="shared" si="76"/>
        <v>-2.313060647346108E-8</v>
      </c>
    </row>
    <row r="4712" spans="1:3">
      <c r="A4712">
        <f>calculations!$C$39/fugacity!B4712</f>
        <v>2.356802123623018E-7</v>
      </c>
      <c r="B4712">
        <f>EXP(calculations!$C$44)*EXP(-calculations!$C$43*(fugacity!A4712-1000)/(calculations!$C$41*calculations!$C$42))</f>
        <v>2.5888484990663703E-7</v>
      </c>
      <c r="C4712" s="14">
        <f t="shared" si="76"/>
        <v>-2.3204637544335223E-8</v>
      </c>
    </row>
    <row r="4713" spans="1:3">
      <c r="A4713">
        <f>calculations!$C$39/fugacity!B4713</f>
        <v>2.3557144914697292E-7</v>
      </c>
      <c r="B4713">
        <f>EXP(calculations!$C$44)*EXP(-calculations!$C$43*(fugacity!A4713-1000)/(calculations!$C$41*calculations!$C$42))</f>
        <v>2.5885018897103287E-7</v>
      </c>
      <c r="C4713" s="14">
        <f t="shared" si="76"/>
        <v>-2.3278739824059944E-8</v>
      </c>
    </row>
    <row r="4714" spans="1:3">
      <c r="A4714">
        <f>calculations!$C$39/fugacity!B4714</f>
        <v>2.3546295285492524E-7</v>
      </c>
      <c r="B4714">
        <f>EXP(calculations!$C$44)*EXP(-calculations!$C$43*(fugacity!A4714-1000)/(calculations!$C$41*calculations!$C$42))</f>
        <v>2.588155326760265E-7</v>
      </c>
      <c r="C4714" s="14">
        <f t="shared" si="76"/>
        <v>-2.3352579821101264E-8</v>
      </c>
    </row>
    <row r="4715" spans="1:3">
      <c r="A4715">
        <f>calculations!$C$39/fugacity!B4715</f>
        <v>2.3535439002560667E-7</v>
      </c>
      <c r="B4715">
        <f>EXP(calculations!$C$44)*EXP(-calculations!$C$43*(fugacity!A4715-1000)/(calculations!$C$41*calculations!$C$42))</f>
        <v>2.5878088102099658E-7</v>
      </c>
      <c r="C4715" s="14">
        <f t="shared" si="76"/>
        <v>-2.3426490995389912E-8</v>
      </c>
    </row>
    <row r="4716" spans="1:3">
      <c r="A4716">
        <f>calculations!$C$39/fugacity!B4716</f>
        <v>2.3524592725836804E-7</v>
      </c>
      <c r="B4716">
        <f>EXP(calculations!$C$44)*EXP(-calculations!$C$43*(fugacity!A4716-1000)/(calculations!$C$41*calculations!$C$42))</f>
        <v>2.5874623400532192E-7</v>
      </c>
      <c r="C4716" s="14">
        <f t="shared" si="76"/>
        <v>-2.3500306746953877E-8</v>
      </c>
    </row>
    <row r="4717" spans="1:3">
      <c r="A4717">
        <f>calculations!$C$39/fugacity!B4717</f>
        <v>2.3513756441493251E-7</v>
      </c>
      <c r="B4717">
        <f>EXP(calculations!$C$44)*EXP(-calculations!$C$43*(fugacity!A4717-1000)/(calculations!$C$41*calculations!$C$42))</f>
        <v>2.5871159162838131E-7</v>
      </c>
      <c r="C4717" s="14">
        <f t="shared" si="76"/>
        <v>-2.3574027213448797E-8</v>
      </c>
    </row>
    <row r="4718" spans="1:3">
      <c r="A4718">
        <f>calculations!$C$39/fugacity!B4718</f>
        <v>2.3502913538621324E-7</v>
      </c>
      <c r="B4718">
        <f>EXP(calculations!$C$44)*EXP(-calculations!$C$43*(fugacity!A4718-1000)/(calculations!$C$41*calculations!$C$42))</f>
        <v>2.5867695388955379E-7</v>
      </c>
      <c r="C4718" s="14">
        <f t="shared" si="76"/>
        <v>-2.3647818503340544E-8</v>
      </c>
    </row>
    <row r="4719" spans="1:3">
      <c r="A4719">
        <f>calculations!$C$39/fugacity!B4719</f>
        <v>2.3492080631119858E-7</v>
      </c>
      <c r="B4719">
        <f>EXP(calculations!$C$44)*EXP(-calculations!$C$43*(fugacity!A4719-1000)/(calculations!$C$41*calculations!$C$42))</f>
        <v>2.586423207882183E-7</v>
      </c>
      <c r="C4719" s="14">
        <f t="shared" si="76"/>
        <v>-2.3721514477019723E-8</v>
      </c>
    </row>
    <row r="4720" spans="1:3">
      <c r="A4720">
        <f>calculations!$C$39/fugacity!B4720</f>
        <v>2.3481257705174093E-7</v>
      </c>
      <c r="B4720">
        <f>EXP(calculations!$C$44)*EXP(-calculations!$C$43*(fugacity!A4720-1000)/(calculations!$C$41*calculations!$C$42))</f>
        <v>2.5860769232375394E-7</v>
      </c>
      <c r="C4720" s="14">
        <f t="shared" si="76"/>
        <v>-2.3795115272013013E-8</v>
      </c>
    </row>
    <row r="4721" spans="1:3">
      <c r="A4721">
        <f>calculations!$C$39/fugacity!B4721</f>
        <v>2.347044474699471E-7</v>
      </c>
      <c r="B4721">
        <f>EXP(calculations!$C$44)*EXP(-calculations!$C$43*(fugacity!A4721-1000)/(calculations!$C$41*calculations!$C$42))</f>
        <v>2.5857306849553998E-7</v>
      </c>
      <c r="C4721" s="14">
        <f t="shared" si="76"/>
        <v>-2.3868621025592877E-8</v>
      </c>
    </row>
    <row r="4722" spans="1:3">
      <c r="A4722">
        <f>calculations!$C$39/fugacity!B4722</f>
        <v>2.3459641742817793E-7</v>
      </c>
      <c r="B4722">
        <f>EXP(calculations!$C$44)*EXP(-calculations!$C$43*(fugacity!A4722-1000)/(calculations!$C$41*calculations!$C$42))</f>
        <v>2.5853844930295565E-7</v>
      </c>
      <c r="C4722" s="14">
        <f t="shared" si="76"/>
        <v>-2.394203187477772E-8</v>
      </c>
    </row>
    <row r="4723" spans="1:3">
      <c r="A4723">
        <f>calculations!$C$39/fugacity!B4723</f>
        <v>2.3448832158091944E-7</v>
      </c>
      <c r="B4723">
        <f>EXP(calculations!$C$44)*EXP(-calculations!$C$43*(fugacity!A4723-1000)/(calculations!$C$41*calculations!$C$42))</f>
        <v>2.5850383474538024E-7</v>
      </c>
      <c r="C4723" s="14">
        <f t="shared" si="76"/>
        <v>-2.4015513164460792E-8</v>
      </c>
    </row>
    <row r="4724" spans="1:3">
      <c r="A4724">
        <f>calculations!$C$39/fugacity!B4724</f>
        <v>2.3438049035920379E-7</v>
      </c>
      <c r="B4724">
        <f>EXP(calculations!$C$44)*EXP(-calculations!$C$43*(fugacity!A4724-1000)/(calculations!$C$41*calculations!$C$42))</f>
        <v>2.5846922482219328E-7</v>
      </c>
      <c r="C4724" s="14">
        <f t="shared" si="76"/>
        <v>-2.4088734462989492E-8</v>
      </c>
    </row>
    <row r="4725" spans="1:3">
      <c r="A4725">
        <f>calculations!$C$39/fugacity!B4725</f>
        <v>2.3427259336161679E-7</v>
      </c>
      <c r="B4725">
        <f>EXP(calculations!$C$44)*EXP(-calculations!$C$43*(fugacity!A4725-1000)/(calculations!$C$41*calculations!$C$42))</f>
        <v>2.5843461953277435E-7</v>
      </c>
      <c r="C4725" s="14">
        <f t="shared" si="76"/>
        <v>-2.4162026171157555E-8</v>
      </c>
    </row>
    <row r="4726" spans="1:3">
      <c r="A4726">
        <f>calculations!$C$39/fugacity!B4726</f>
        <v>2.341647956590288E-7</v>
      </c>
      <c r="B4726">
        <f>EXP(calculations!$C$44)*EXP(-calculations!$C$43*(fugacity!A4726-1000)/(calculations!$C$41*calculations!$C$42))</f>
        <v>2.5840001887650286E-7</v>
      </c>
      <c r="C4726" s="14">
        <f t="shared" si="76"/>
        <v>-2.4235223217474061E-8</v>
      </c>
    </row>
    <row r="4727" spans="1:3">
      <c r="A4727">
        <f>calculations!$C$39/fugacity!B4727</f>
        <v>2.3405693251361575E-7</v>
      </c>
      <c r="B4727">
        <f>EXP(calculations!$C$44)*EXP(-calculations!$C$43*(fugacity!A4727-1000)/(calculations!$C$41*calculations!$C$42))</f>
        <v>2.5836542285275865E-7</v>
      </c>
      <c r="C4727" s="14">
        <f t="shared" si="76"/>
        <v>-2.4308490339142899E-8</v>
      </c>
    </row>
    <row r="4728" spans="1:3">
      <c r="A4728">
        <f>calculations!$C$39/fugacity!B4728</f>
        <v>2.3394916869228262E-7</v>
      </c>
      <c r="B4728">
        <f>EXP(calculations!$C$44)*EXP(-calculations!$C$43*(fugacity!A4728-1000)/(calculations!$C$41*calculations!$C$42))</f>
        <v>2.583308314609214E-7</v>
      </c>
      <c r="C4728" s="14">
        <f t="shared" si="76"/>
        <v>-2.4381662768638782E-8</v>
      </c>
    </row>
    <row r="4729" spans="1:3">
      <c r="A4729">
        <f>calculations!$C$39/fugacity!B4729</f>
        <v>2.3384166835585847E-7</v>
      </c>
      <c r="B4729">
        <f>EXP(calculations!$C$44)*EXP(-calculations!$C$43*(fugacity!A4729-1000)/(calculations!$C$41*calculations!$C$42))</f>
        <v>2.5829624470037106E-7</v>
      </c>
      <c r="C4729" s="14">
        <f t="shared" si="76"/>
        <v>-2.4454576344512586E-8</v>
      </c>
    </row>
    <row r="4730" spans="1:3">
      <c r="A4730">
        <f>calculations!$C$39/fugacity!B4730</f>
        <v>2.3373410262043495E-7</v>
      </c>
      <c r="B4730">
        <f>EXP(calculations!$C$44)*EXP(-calculations!$C$43*(fugacity!A4730-1000)/(calculations!$C$41*calculations!$C$42))</f>
        <v>2.5826166257048757E-7</v>
      </c>
      <c r="C4730" s="14">
        <f t="shared" si="76"/>
        <v>-2.4527559950052623E-8</v>
      </c>
    </row>
    <row r="4731" spans="1:3">
      <c r="A4731">
        <f>calculations!$C$39/fugacity!B4731</f>
        <v>2.336264718027396E-7</v>
      </c>
      <c r="B4731">
        <f>EXP(calculations!$C$44)*EXP(-calculations!$C$43*(fugacity!A4731-1000)/(calculations!$C$41*calculations!$C$42))</f>
        <v>2.5822708507065082E-7</v>
      </c>
      <c r="C4731" s="14">
        <f t="shared" si="76"/>
        <v>-2.4600613267911223E-8</v>
      </c>
    </row>
    <row r="4732" spans="1:3">
      <c r="A4732">
        <f>calculations!$C$39/fugacity!B4732</f>
        <v>2.335191039089623E-7</v>
      </c>
      <c r="B4732">
        <f>EXP(calculations!$C$44)*EXP(-calculations!$C$43*(fugacity!A4732-1000)/(calculations!$C$41*calculations!$C$42))</f>
        <v>2.5819251220024104E-7</v>
      </c>
      <c r="C4732" s="14">
        <f t="shared" si="76"/>
        <v>-2.4673408291278745E-8</v>
      </c>
    </row>
    <row r="4733" spans="1:3">
      <c r="A4733">
        <f>calculations!$C$39/fugacity!B4733</f>
        <v>2.3341167096163274E-7</v>
      </c>
      <c r="B4733">
        <f>EXP(calculations!$C$44)*EXP(-calculations!$C$43*(fugacity!A4733-1000)/(calculations!$C$41*calculations!$C$42))</f>
        <v>2.5815794395863841E-7</v>
      </c>
      <c r="C4733" s="14">
        <f t="shared" si="76"/>
        <v>-2.4746272997005672E-8</v>
      </c>
    </row>
    <row r="4734" spans="1:3">
      <c r="A4734">
        <f>calculations!$C$39/fugacity!B4734</f>
        <v>2.3330433682018651E-7</v>
      </c>
      <c r="B4734">
        <f>EXP(calculations!$C$44)*EXP(-calculations!$C$43*(fugacity!A4734-1000)/(calculations!$C$41*calculations!$C$42))</f>
        <v>2.5812338034522312E-7</v>
      </c>
      <c r="C4734" s="14">
        <f t="shared" ref="C4734:C4797" si="77">A4734-B4734</f>
        <v>-2.4819043525036604E-8</v>
      </c>
    </row>
    <row r="4735" spans="1:3">
      <c r="A4735">
        <f>calculations!$C$39/fugacity!B4735</f>
        <v>2.3319710134837887E-7</v>
      </c>
      <c r="B4735">
        <f>EXP(calculations!$C$44)*EXP(-calculations!$C$43*(fugacity!A4735-1000)/(calculations!$C$41*calculations!$C$42))</f>
        <v>2.5808882135937555E-7</v>
      </c>
      <c r="C4735" s="14">
        <f t="shared" si="77"/>
        <v>-2.4891720010996684E-8</v>
      </c>
    </row>
    <row r="4736" spans="1:3">
      <c r="A4736">
        <f>calculations!$C$39/fugacity!B4736</f>
        <v>2.330899644102155E-7</v>
      </c>
      <c r="B4736">
        <f>EXP(calculations!$C$44)*EXP(-calculations!$C$43*(fugacity!A4736-1000)/(calculations!$C$41*calculations!$C$42))</f>
        <v>2.5805426700047617E-7</v>
      </c>
      <c r="C4736" s="14">
        <f t="shared" si="77"/>
        <v>-2.4964302590260674E-8</v>
      </c>
    </row>
    <row r="4737" spans="1:3">
      <c r="A4737">
        <f>calculations!$C$39/fugacity!B4737</f>
        <v>2.32982762776489E-7</v>
      </c>
      <c r="B4737">
        <f>EXP(calculations!$C$44)*EXP(-calculations!$C$43*(fugacity!A4737-1000)/(calculations!$C$41*calculations!$C$42))</f>
        <v>2.5801971726790547E-7</v>
      </c>
      <c r="C4737" s="14">
        <f t="shared" si="77"/>
        <v>-2.5036954491416467E-8</v>
      </c>
    </row>
    <row r="4738" spans="1:3">
      <c r="A4738">
        <f>calculations!$C$39/fugacity!B4738</f>
        <v>2.3287565970476879E-7</v>
      </c>
      <c r="B4738">
        <f>EXP(calculations!$C$44)*EXP(-calculations!$C$43*(fugacity!A4738-1000)/(calculations!$C$41*calculations!$C$42))</f>
        <v>2.579851721610441E-7</v>
      </c>
      <c r="C4738" s="14">
        <f t="shared" si="77"/>
        <v>-2.5109512456275309E-8</v>
      </c>
    </row>
    <row r="4739" spans="1:3">
      <c r="A4739">
        <f>calculations!$C$39/fugacity!B4739</f>
        <v>2.3276865505918934E-7</v>
      </c>
      <c r="B4739">
        <f>EXP(calculations!$C$44)*EXP(-calculations!$C$43*(fugacity!A4739-1000)/(calculations!$C$41*calculations!$C$42))</f>
        <v>2.5795063167927264E-7</v>
      </c>
      <c r="C4739" s="14">
        <f t="shared" si="77"/>
        <v>-2.5181976620083293E-8</v>
      </c>
    </row>
    <row r="4740" spans="1:3">
      <c r="A4740">
        <f>calculations!$C$39/fugacity!B4740</f>
        <v>2.3266174870413469E-7</v>
      </c>
      <c r="B4740">
        <f>EXP(calculations!$C$44)*EXP(-calculations!$C$43*(fugacity!A4740-1000)/(calculations!$C$41*calculations!$C$42))</f>
        <v>2.5791609582197199E-7</v>
      </c>
      <c r="C4740" s="14">
        <f t="shared" si="77"/>
        <v>-2.5254347117837302E-8</v>
      </c>
    </row>
    <row r="4741" spans="1:3">
      <c r="A4741">
        <f>calculations!$C$39/fugacity!B4741</f>
        <v>2.3255494050423795E-7</v>
      </c>
      <c r="B4741">
        <f>EXP(calculations!$C$44)*EXP(-calculations!$C$43*(fugacity!A4741-1000)/(calculations!$C$41*calculations!$C$42))</f>
        <v>2.5788156458852287E-7</v>
      </c>
      <c r="C4741" s="14">
        <f t="shared" si="77"/>
        <v>-2.5326624084284925E-8</v>
      </c>
    </row>
    <row r="4742" spans="1:3">
      <c r="A4742">
        <f>calculations!$C$39/fugacity!B4742</f>
        <v>2.324480679786572E-7</v>
      </c>
      <c r="B4742">
        <f>EXP(calculations!$C$44)*EXP(-calculations!$C$43*(fugacity!A4742-1000)/(calculations!$C$41*calculations!$C$42))</f>
        <v>2.5784703797830632E-7</v>
      </c>
      <c r="C4742" s="14">
        <f t="shared" si="77"/>
        <v>-2.5398969999649115E-8</v>
      </c>
    </row>
    <row r="4743" spans="1:3">
      <c r="A4743">
        <f>calculations!$C$39/fugacity!B4743</f>
        <v>2.3234129363624261E-7</v>
      </c>
      <c r="B4743">
        <f>EXP(calculations!$C$44)*EXP(-calculations!$C$43*(fugacity!A4743-1000)/(calculations!$C$41*calculations!$C$42))</f>
        <v>2.5781251599070336E-7</v>
      </c>
      <c r="C4743" s="14">
        <f t="shared" si="77"/>
        <v>-2.5471222354460751E-8</v>
      </c>
    </row>
    <row r="4744" spans="1:3">
      <c r="A4744">
        <f>calculations!$C$39/fugacity!B4744</f>
        <v>2.3223461734175583E-7</v>
      </c>
      <c r="B4744">
        <f>EXP(calculations!$C$44)*EXP(-calculations!$C$43*(fugacity!A4744-1000)/(calculations!$C$41*calculations!$C$42))</f>
        <v>2.5777799862509492E-7</v>
      </c>
      <c r="C4744" s="14">
        <f t="shared" si="77"/>
        <v>-2.5543381283339097E-8</v>
      </c>
    </row>
    <row r="4745" spans="1:3">
      <c r="A4745">
        <f>calculations!$C$39/fugacity!B4745</f>
        <v>2.3212803896020682E-7</v>
      </c>
      <c r="B4745">
        <f>EXP(calculations!$C$44)*EXP(-calculations!$C$43*(fugacity!A4745-1000)/(calculations!$C$41*calculations!$C$42))</f>
        <v>2.577434858808624E-7</v>
      </c>
      <c r="C4745" s="14">
        <f t="shared" si="77"/>
        <v>-2.561544692065558E-8</v>
      </c>
    </row>
    <row r="4746" spans="1:3">
      <c r="A4746">
        <f>calculations!$C$39/fugacity!B4746</f>
        <v>2.3202139660657214E-7</v>
      </c>
      <c r="B4746">
        <f>EXP(calculations!$C$44)*EXP(-calculations!$C$43*(fugacity!A4746-1000)/(calculations!$C$41*calculations!$C$42))</f>
        <v>2.5770897775738699E-7</v>
      </c>
      <c r="C4746" s="14">
        <f t="shared" si="77"/>
        <v>-2.5687581150814852E-8</v>
      </c>
    </row>
    <row r="4747" spans="1:3">
      <c r="A4747">
        <f>calculations!$C$39/fugacity!B4747</f>
        <v>2.3191501379521104E-7</v>
      </c>
      <c r="B4747">
        <f>EXP(calculations!$C$44)*EXP(-calculations!$C$43*(fugacity!A4747-1000)/(calculations!$C$41*calculations!$C$42))</f>
        <v>2.5767447425404994E-7</v>
      </c>
      <c r="C4747" s="14">
        <f t="shared" si="77"/>
        <v>-2.5759460458838899E-8</v>
      </c>
    </row>
    <row r="4748" spans="1:3">
      <c r="A4748">
        <f>calculations!$C$39/fugacity!B4748</f>
        <v>2.3180856703942245E-7</v>
      </c>
      <c r="B4748">
        <f>EXP(calculations!$C$44)*EXP(-calculations!$C$43*(fugacity!A4748-1000)/(calculations!$C$41*calculations!$C$42))</f>
        <v>2.5763997537023279E-7</v>
      </c>
      <c r="C4748" s="14">
        <f t="shared" si="77"/>
        <v>-2.5831408330810345E-8</v>
      </c>
    </row>
    <row r="4749" spans="1:3">
      <c r="A4749">
        <f>calculations!$C$39/fugacity!B4749</f>
        <v>2.3170205664953227E-7</v>
      </c>
      <c r="B4749">
        <f>EXP(calculations!$C$44)*EXP(-calculations!$C$43*(fugacity!A4749-1000)/(calculations!$C$41*calculations!$C$42))</f>
        <v>2.5760548110531701E-7</v>
      </c>
      <c r="C4749" s="14">
        <f t="shared" si="77"/>
        <v>-2.5903424455784743E-8</v>
      </c>
    </row>
    <row r="4750" spans="1:3">
      <c r="A4750">
        <f>calculations!$C$39/fugacity!B4750</f>
        <v>2.3159580524976091E-7</v>
      </c>
      <c r="B4750">
        <f>EXP(calculations!$C$44)*EXP(-calculations!$C$43*(fugacity!A4750-1000)/(calculations!$C$41*calculations!$C$42))</f>
        <v>2.5757099145868421E-7</v>
      </c>
      <c r="C4750" s="14">
        <f t="shared" si="77"/>
        <v>-2.5975186208923303E-8</v>
      </c>
    </row>
    <row r="4751" spans="1:3">
      <c r="A4751">
        <f>calculations!$C$39/fugacity!B4751</f>
        <v>2.3148965125253779E-7</v>
      </c>
      <c r="B4751">
        <f>EXP(calculations!$C$44)*EXP(-calculations!$C$43*(fugacity!A4751-1000)/(calculations!$C$41*calculations!$C$42))</f>
        <v>2.5753650642971606E-7</v>
      </c>
      <c r="C4751" s="14">
        <f t="shared" si="77"/>
        <v>-2.6046855177178274E-8</v>
      </c>
    </row>
    <row r="4752" spans="1:3">
      <c r="A4752">
        <f>calculations!$C$39/fugacity!B4752</f>
        <v>2.3138343366197754E-7</v>
      </c>
      <c r="B4752">
        <f>EXP(calculations!$C$44)*EXP(-calculations!$C$43*(fugacity!A4752-1000)/(calculations!$C$41*calculations!$C$42))</f>
        <v>2.5750202601779432E-7</v>
      </c>
      <c r="C4752" s="14">
        <f t="shared" si="77"/>
        <v>-2.6118592355816782E-8</v>
      </c>
    </row>
    <row r="4753" spans="1:3">
      <c r="A4753">
        <f>calculations!$C$39/fugacity!B4753</f>
        <v>2.3127731350127734E-7</v>
      </c>
      <c r="B4753">
        <f>EXP(calculations!$C$44)*EXP(-calculations!$C$43*(fugacity!A4753-1000)/(calculations!$C$41*calculations!$C$42))</f>
        <v>2.5746755022230088E-7</v>
      </c>
      <c r="C4753" s="14">
        <f t="shared" si="77"/>
        <v>-2.6190236721023542E-8</v>
      </c>
    </row>
    <row r="4754" spans="1:3">
      <c r="A4754">
        <f>calculations!$C$39/fugacity!B4754</f>
        <v>2.3117113006949354E-7</v>
      </c>
      <c r="B4754">
        <f>EXP(calculations!$C$44)*EXP(-calculations!$C$43*(fugacity!A4754-1000)/(calculations!$C$41*calculations!$C$42))</f>
        <v>2.5743307904261761E-7</v>
      </c>
      <c r="C4754" s="14">
        <f t="shared" si="77"/>
        <v>-2.6261948973124069E-8</v>
      </c>
    </row>
    <row r="4755" spans="1:3">
      <c r="A4755">
        <f>calculations!$C$39/fugacity!B4755</f>
        <v>2.3106520451389609E-7</v>
      </c>
      <c r="B4755">
        <f>EXP(calculations!$C$44)*EXP(-calculations!$C$43*(fugacity!A4755-1000)/(calculations!$C$41*calculations!$C$42))</f>
        <v>2.573986124781265E-7</v>
      </c>
      <c r="C4755" s="14">
        <f t="shared" si="77"/>
        <v>-2.6333407964230407E-8</v>
      </c>
    </row>
    <row r="4756" spans="1:3">
      <c r="A4756">
        <f>calculations!$C$39/fugacity!B4756</f>
        <v>2.3095921571401292E-7</v>
      </c>
      <c r="B4756">
        <f>EXP(calculations!$C$44)*EXP(-calculations!$C$43*(fugacity!A4756-1000)/(calculations!$C$41*calculations!$C$42))</f>
        <v>2.5736415052820968E-7</v>
      </c>
      <c r="C4756" s="14">
        <f t="shared" si="77"/>
        <v>-2.6404934814196765E-8</v>
      </c>
    </row>
    <row r="4757" spans="1:3">
      <c r="A4757">
        <f>calculations!$C$39/fugacity!B4757</f>
        <v>2.3085332410293199E-7</v>
      </c>
      <c r="B4757">
        <f>EXP(calculations!$C$44)*EXP(-calculations!$C$43*(fugacity!A4757-1000)/(calculations!$C$41*calculations!$C$42))</f>
        <v>2.5732969319224936E-7</v>
      </c>
      <c r="C4757" s="14">
        <f t="shared" si="77"/>
        <v>-2.6476369089317368E-8</v>
      </c>
    </row>
    <row r="4758" spans="1:3">
      <c r="A4758">
        <f>calculations!$C$39/fugacity!B4758</f>
        <v>2.3074752954703546E-7</v>
      </c>
      <c r="B4758">
        <f>EXP(calculations!$C$44)*EXP(-calculations!$C$43*(fugacity!A4758-1000)/(calculations!$C$41*calculations!$C$42))</f>
        <v>2.5729524046962773E-7</v>
      </c>
      <c r="C4758" s="14">
        <f t="shared" si="77"/>
        <v>-2.6547710922592271E-8</v>
      </c>
    </row>
    <row r="4759" spans="1:3">
      <c r="A4759">
        <f>calculations!$C$39/fugacity!B4759</f>
        <v>2.3064183191295022E-7</v>
      </c>
      <c r="B4759">
        <f>EXP(calculations!$C$44)*EXP(-calculations!$C$43*(fugacity!A4759-1000)/(calculations!$C$41*calculations!$C$42))</f>
        <v>2.5726079235972719E-7</v>
      </c>
      <c r="C4759" s="14">
        <f t="shared" si="77"/>
        <v>-2.6618960446776973E-8</v>
      </c>
    </row>
    <row r="4760" spans="1:3">
      <c r="A4760">
        <f>calculations!$C$39/fugacity!B4760</f>
        <v>2.3053607138158335E-7</v>
      </c>
      <c r="B4760">
        <f>EXP(calculations!$C$44)*EXP(-calculations!$C$43*(fugacity!A4760-1000)/(calculations!$C$41*calculations!$C$42))</f>
        <v>2.5722634886193016E-7</v>
      </c>
      <c r="C4760" s="14">
        <f t="shared" si="77"/>
        <v>-2.6690277480346808E-8</v>
      </c>
    </row>
    <row r="4761" spans="1:3">
      <c r="A4761">
        <f>calculations!$C$39/fugacity!B4761</f>
        <v>2.3043056733810403E-7</v>
      </c>
      <c r="B4761">
        <f>EXP(calculations!$C$44)*EXP(-calculations!$C$43*(fugacity!A4761-1000)/(calculations!$C$41*calculations!$C$42))</f>
        <v>2.5719190997561909E-7</v>
      </c>
      <c r="C4761" s="14">
        <f t="shared" si="77"/>
        <v>-2.6761342637515067E-8</v>
      </c>
    </row>
    <row r="4762" spans="1:3">
      <c r="A4762">
        <f>calculations!$C$39/fugacity!B4762</f>
        <v>2.3032500042388773E-7</v>
      </c>
      <c r="B4762">
        <f>EXP(calculations!$C$44)*EXP(-calculations!$C$43*(fugacity!A4762-1000)/(calculations!$C$41*calculations!$C$42))</f>
        <v>2.5715747570017666E-7</v>
      </c>
      <c r="C4762" s="14">
        <f t="shared" si="77"/>
        <v>-2.6832475276288927E-8</v>
      </c>
    </row>
    <row r="4763" spans="1:3">
      <c r="A4763">
        <f>calculations!$C$39/fugacity!B4763</f>
        <v>2.3021937094437199E-7</v>
      </c>
      <c r="B4763">
        <f>EXP(calculations!$C$44)*EXP(-calculations!$C$43*(fugacity!A4763-1000)/(calculations!$C$41*calculations!$C$42))</f>
        <v>2.5712304603498532E-7</v>
      </c>
      <c r="C4763" s="14">
        <f t="shared" si="77"/>
        <v>-2.6903675090613334E-8</v>
      </c>
    </row>
    <row r="4764" spans="1:3">
      <c r="A4764">
        <f>calculations!$C$39/fugacity!B4764</f>
        <v>2.3011399740759644E-7</v>
      </c>
      <c r="B4764">
        <f>EXP(calculations!$C$44)*EXP(-calculations!$C$43*(fugacity!A4764-1000)/(calculations!$C$41*calculations!$C$42))</f>
        <v>2.5708862097942817E-7</v>
      </c>
      <c r="C4764" s="14">
        <f t="shared" si="77"/>
        <v>-2.6974623571831728E-8</v>
      </c>
    </row>
    <row r="4765" spans="1:3">
      <c r="A4765">
        <f>calculations!$C$39/fugacity!B4765</f>
        <v>2.3000856133155945E-7</v>
      </c>
      <c r="B4765">
        <f>EXP(calculations!$C$44)*EXP(-calculations!$C$43*(fugacity!A4765-1000)/(calculations!$C$41*calculations!$C$42))</f>
        <v>2.5705420053288778E-7</v>
      </c>
      <c r="C4765" s="14">
        <f t="shared" si="77"/>
        <v>-2.7045639201328327E-8</v>
      </c>
    </row>
    <row r="4766" spans="1:3">
      <c r="A4766">
        <f>calculations!$C$39/fugacity!B4766</f>
        <v>2.2990338064136776E-7</v>
      </c>
      <c r="B4766">
        <f>EXP(calculations!$C$44)*EXP(-calculations!$C$43*(fugacity!A4766-1000)/(calculations!$C$41*calculations!$C$42))</f>
        <v>2.5701978469474719E-7</v>
      </c>
      <c r="C4766" s="14">
        <f t="shared" si="77"/>
        <v>-2.7116404053379433E-8</v>
      </c>
    </row>
    <row r="4767" spans="1:3">
      <c r="A4767">
        <f>calculations!$C$39/fugacity!B4767</f>
        <v>2.297979787730361E-7</v>
      </c>
      <c r="B4767">
        <f>EXP(calculations!$C$44)*EXP(-calculations!$C$43*(fugacity!A4767-1000)/(calculations!$C$41*calculations!$C$42))</f>
        <v>2.5698537346438928E-7</v>
      </c>
      <c r="C4767" s="14">
        <f t="shared" si="77"/>
        <v>-2.7187394691353179E-8</v>
      </c>
    </row>
    <row r="4768" spans="1:3">
      <c r="A4768">
        <f>calculations!$C$39/fugacity!B4768</f>
        <v>2.2969283202553592E-7</v>
      </c>
      <c r="B4768">
        <f>EXP(calculations!$C$44)*EXP(-calculations!$C$43*(fugacity!A4768-1000)/(calculations!$C$41*calculations!$C$42))</f>
        <v>2.5695096684119731E-7</v>
      </c>
      <c r="C4768" s="14">
        <f t="shared" si="77"/>
        <v>-2.7258134815661389E-8</v>
      </c>
    </row>
    <row r="4769" spans="1:3">
      <c r="A4769">
        <f>calculations!$C$39/fugacity!B4769</f>
        <v>2.2958778145627159E-7</v>
      </c>
      <c r="B4769">
        <f>EXP(calculations!$C$44)*EXP(-calculations!$C$43*(fugacity!A4769-1000)/(calculations!$C$41*calculations!$C$42))</f>
        <v>2.5691656482455436E-7</v>
      </c>
      <c r="C4769" s="14">
        <f t="shared" si="77"/>
        <v>-2.7328783368282778E-8</v>
      </c>
    </row>
    <row r="4770" spans="1:3">
      <c r="A4770">
        <f>calculations!$C$39/fugacity!B4770</f>
        <v>2.2948266870336944E-7</v>
      </c>
      <c r="B4770">
        <f>EXP(calculations!$C$44)*EXP(-calculations!$C$43*(fugacity!A4770-1000)/(calculations!$C$41*calculations!$C$42))</f>
        <v>2.5688216741384366E-7</v>
      </c>
      <c r="C4770" s="14">
        <f t="shared" si="77"/>
        <v>-2.7399498710474215E-8</v>
      </c>
    </row>
    <row r="4771" spans="1:3">
      <c r="A4771">
        <f>calculations!$C$39/fugacity!B4771</f>
        <v>2.2937765215449543E-7</v>
      </c>
      <c r="B4771">
        <f>EXP(calculations!$C$44)*EXP(-calculations!$C$43*(fugacity!A4771-1000)/(calculations!$C$41*calculations!$C$42))</f>
        <v>2.5684777460844849E-7</v>
      </c>
      <c r="C4771" s="14">
        <f t="shared" si="77"/>
        <v>-2.7470122453953054E-8</v>
      </c>
    </row>
    <row r="4772" spans="1:3">
      <c r="A4772">
        <f>calculations!$C$39/fugacity!B4772</f>
        <v>2.2927273167763437E-7</v>
      </c>
      <c r="B4772">
        <f>EXP(calculations!$C$44)*EXP(-calculations!$C$43*(fugacity!A4772-1000)/(calculations!$C$41*calculations!$C$42))</f>
        <v>2.5681338640775238E-7</v>
      </c>
      <c r="C4772" s="14">
        <f t="shared" si="77"/>
        <v>-2.7540654730118006E-8</v>
      </c>
    </row>
    <row r="4773" spans="1:3">
      <c r="A4773">
        <f>calculations!$C$39/fugacity!B4773</f>
        <v>2.291679071410126E-7</v>
      </c>
      <c r="B4773">
        <f>EXP(calculations!$C$44)*EXP(-calculations!$C$43*(fugacity!A4773-1000)/(calculations!$C$41*calculations!$C$42))</f>
        <v>2.5677900281113874E-7</v>
      </c>
      <c r="C4773" s="14">
        <f t="shared" si="77"/>
        <v>-2.7611095670126141E-8</v>
      </c>
    </row>
    <row r="4774" spans="1:3">
      <c r="A4774">
        <f>calculations!$C$39/fugacity!B4774</f>
        <v>2.2906302076129716E-7</v>
      </c>
      <c r="B4774">
        <f>EXP(calculations!$C$44)*EXP(-calculations!$C$43*(fugacity!A4774-1000)/(calculations!$C$41*calculations!$C$42))</f>
        <v>2.5674462381799125E-7</v>
      </c>
      <c r="C4774" s="14">
        <f t="shared" si="77"/>
        <v>-2.7681603056694097E-8</v>
      </c>
    </row>
    <row r="4775" spans="1:3">
      <c r="A4775">
        <f>calculations!$C$39/fugacity!B4775</f>
        <v>2.2895823034719962E-7</v>
      </c>
      <c r="B4775">
        <f>EXP(calculations!$C$44)*EXP(-calculations!$C$43*(fugacity!A4775-1000)/(calculations!$C$41*calculations!$C$42))</f>
        <v>2.5671024942769354E-7</v>
      </c>
      <c r="C4775" s="14">
        <f t="shared" si="77"/>
        <v>-2.7752019080493924E-8</v>
      </c>
    </row>
    <row r="4776" spans="1:3">
      <c r="A4776">
        <f>calculations!$C$39/fugacity!B4776</f>
        <v>2.2885353576707484E-7</v>
      </c>
      <c r="B4776">
        <f>EXP(calculations!$C$44)*EXP(-calculations!$C$43*(fugacity!A4776-1000)/(calculations!$C$41*calculations!$C$42))</f>
        <v>2.5667587963962928E-7</v>
      </c>
      <c r="C4776" s="14">
        <f t="shared" si="77"/>
        <v>-2.7822343872554443E-8</v>
      </c>
    </row>
    <row r="4777" spans="1:3">
      <c r="A4777">
        <f>calculations!$C$39/fugacity!B4777</f>
        <v>2.2874893688951836E-7</v>
      </c>
      <c r="B4777">
        <f>EXP(calculations!$C$44)*EXP(-calculations!$C$43*(fugacity!A4777-1000)/(calculations!$C$41*calculations!$C$42))</f>
        <v>2.5664151445318241E-7</v>
      </c>
      <c r="C4777" s="14">
        <f t="shared" si="77"/>
        <v>-2.7892577563664055E-8</v>
      </c>
    </row>
    <row r="4778" spans="1:3">
      <c r="A4778">
        <f>calculations!$C$39/fugacity!B4778</f>
        <v>2.2864427650743747E-7</v>
      </c>
      <c r="B4778">
        <f>EXP(calculations!$C$44)*EXP(-calculations!$C$43*(fugacity!A4778-1000)/(calculations!$C$41*calculations!$C$42))</f>
        <v>2.5660715386773667E-7</v>
      </c>
      <c r="C4778" s="14">
        <f t="shared" si="77"/>
        <v>-2.7962877360299203E-8</v>
      </c>
    </row>
    <row r="4779" spans="1:3">
      <c r="A4779">
        <f>calculations!$C$39/fugacity!B4779</f>
        <v>2.2853986878518512E-7</v>
      </c>
      <c r="B4779">
        <f>EXP(calculations!$C$44)*EXP(-calculations!$C$43*(fugacity!A4779-1000)/(calculations!$C$41*calculations!$C$42))</f>
        <v>2.5657279788267626E-7</v>
      </c>
      <c r="C4779" s="14">
        <f t="shared" si="77"/>
        <v>-2.8032929097491141E-8</v>
      </c>
    </row>
    <row r="4780" spans="1:3">
      <c r="A4780">
        <f>calculations!$C$39/fugacity!B4780</f>
        <v>2.2843539958346254E-7</v>
      </c>
      <c r="B4780">
        <f>EXP(calculations!$C$44)*EXP(-calculations!$C$43*(fugacity!A4780-1000)/(calculations!$C$41*calculations!$C$42))</f>
        <v>2.5653844649738507E-7</v>
      </c>
      <c r="C4780" s="14">
        <f t="shared" si="77"/>
        <v>-2.8103046913922535E-8</v>
      </c>
    </row>
    <row r="4781" spans="1:3">
      <c r="A4781">
        <f>calculations!$C$39/fugacity!B4781</f>
        <v>2.2833102584716198E-7</v>
      </c>
      <c r="B4781">
        <f>EXP(calculations!$C$44)*EXP(-calculations!$C$43*(fugacity!A4781-1000)/(calculations!$C$41*calculations!$C$42))</f>
        <v>2.5650409971124737E-7</v>
      </c>
      <c r="C4781" s="14">
        <f t="shared" si="77"/>
        <v>-2.8173073864085385E-8</v>
      </c>
    </row>
    <row r="4782" spans="1:3">
      <c r="A4782">
        <f>calculations!$C$39/fugacity!B4782</f>
        <v>2.2822659094292451E-7</v>
      </c>
      <c r="B4782">
        <f>EXP(calculations!$C$44)*EXP(-calculations!$C$43*(fugacity!A4782-1000)/(calculations!$C$41*calculations!$C$42))</f>
        <v>2.564697575236474E-7</v>
      </c>
      <c r="C4782" s="14">
        <f t="shared" si="77"/>
        <v>-2.8243166580722894E-8</v>
      </c>
    </row>
    <row r="4783" spans="1:3">
      <c r="A4783">
        <f>calculations!$C$39/fugacity!B4783</f>
        <v>2.281224078881677E-7</v>
      </c>
      <c r="B4783">
        <f>EXP(calculations!$C$44)*EXP(-calculations!$C$43*(fugacity!A4783-1000)/(calculations!$C$41*calculations!$C$42))</f>
        <v>2.5643541993396938E-7</v>
      </c>
      <c r="C4783" s="14">
        <f t="shared" si="77"/>
        <v>-2.8313012045801679E-8</v>
      </c>
    </row>
    <row r="4784" spans="1:3">
      <c r="A4784">
        <f>calculations!$C$39/fugacity!B4784</f>
        <v>2.2801816369012164E-7</v>
      </c>
      <c r="B4784">
        <f>EXP(calculations!$C$44)*EXP(-calculations!$C$43*(fugacity!A4784-1000)/(calculations!$C$41*calculations!$C$42))</f>
        <v>2.5640108694159789E-7</v>
      </c>
      <c r="C4784" s="14">
        <f t="shared" si="77"/>
        <v>-2.8382923251476256E-8</v>
      </c>
    </row>
    <row r="4785" spans="1:3">
      <c r="A4785">
        <f>calculations!$C$39/fugacity!B4785</f>
        <v>2.2791401472068034E-7</v>
      </c>
      <c r="B4785">
        <f>EXP(calculations!$C$44)*EXP(-calculations!$C$43*(fugacity!A4785-1000)/(calculations!$C$41*calculations!$C$42))</f>
        <v>2.5636675854591724E-7</v>
      </c>
      <c r="C4785" s="14">
        <f t="shared" si="77"/>
        <v>-2.8452743825236901E-8</v>
      </c>
    </row>
    <row r="4786" spans="1:3">
      <c r="A4786">
        <f>calculations!$C$39/fugacity!B4786</f>
        <v>2.2780996084941429E-7</v>
      </c>
      <c r="B4786">
        <f>EXP(calculations!$C$44)*EXP(-calculations!$C$43*(fugacity!A4786-1000)/(calculations!$C$41*calculations!$C$42))</f>
        <v>2.5633243474631211E-7</v>
      </c>
      <c r="C4786" s="14">
        <f t="shared" si="77"/>
        <v>-2.8522473896897821E-8</v>
      </c>
    </row>
    <row r="4787" spans="1:3">
      <c r="A4787">
        <f>calculations!$C$39/fugacity!B4787</f>
        <v>2.2770584615693939E-7</v>
      </c>
      <c r="B4787">
        <f>EXP(calculations!$C$44)*EXP(-calculations!$C$43*(fugacity!A4787-1000)/(calculations!$C$41*calculations!$C$42))</f>
        <v>2.5629811554216708E-7</v>
      </c>
      <c r="C4787" s="14">
        <f t="shared" si="77"/>
        <v>-2.8592269385227691E-8</v>
      </c>
    </row>
    <row r="4788" spans="1:3">
      <c r="A4788">
        <f>calculations!$C$39/fugacity!B4788</f>
        <v>2.2760198223377566E-7</v>
      </c>
      <c r="B4788">
        <f>EXP(calculations!$C$44)*EXP(-calculations!$C$43*(fugacity!A4788-1000)/(calculations!$C$41*calculations!$C$42))</f>
        <v>2.5626380093286699E-7</v>
      </c>
      <c r="C4788" s="14">
        <f t="shared" si="77"/>
        <v>-2.8661818699091334E-8</v>
      </c>
    </row>
    <row r="4789" spans="1:3">
      <c r="A4789">
        <f>calculations!$C$39/fugacity!B4789</f>
        <v>2.274980575137332E-7</v>
      </c>
      <c r="B4789">
        <f>EXP(calculations!$C$44)*EXP(-calculations!$C$43*(fugacity!A4789-1000)/(calculations!$C$41*calculations!$C$42))</f>
        <v>2.5622949091779648E-7</v>
      </c>
      <c r="C4789" s="14">
        <f t="shared" si="77"/>
        <v>-2.873143340406328E-8</v>
      </c>
    </row>
    <row r="4790" spans="1:3">
      <c r="A4790">
        <f>calculations!$C$39/fugacity!B4790</f>
        <v>2.2739422765594163E-7</v>
      </c>
      <c r="B4790">
        <f>EXP(calculations!$C$44)*EXP(-calculations!$C$43*(fugacity!A4790-1000)/(calculations!$C$41*calculations!$C$42))</f>
        <v>2.5619518549634064E-7</v>
      </c>
      <c r="C4790" s="14">
        <f t="shared" si="77"/>
        <v>-2.8800957840399009E-8</v>
      </c>
    </row>
    <row r="4791" spans="1:3">
      <c r="A4791">
        <f>calculations!$C$39/fugacity!B4791</f>
        <v>2.272903373094201E-7</v>
      </c>
      <c r="B4791">
        <f>EXP(calculations!$C$44)*EXP(-calculations!$C$43*(fugacity!A4791-1000)/(calculations!$C$41*calculations!$C$42))</f>
        <v>2.5616088466788438E-7</v>
      </c>
      <c r="C4791" s="14">
        <f t="shared" si="77"/>
        <v>-2.8870547358464283E-8</v>
      </c>
    </row>
    <row r="4792" spans="1:3">
      <c r="A4792">
        <f>calculations!$C$39/fugacity!B4792</f>
        <v>2.2718669692841361E-7</v>
      </c>
      <c r="B4792">
        <f>EXP(calculations!$C$44)*EXP(-calculations!$C$43*(fugacity!A4792-1000)/(calculations!$C$41*calculations!$C$42))</f>
        <v>2.561265884318127E-7</v>
      </c>
      <c r="C4792" s="14">
        <f t="shared" si="77"/>
        <v>-2.8939891503399087E-8</v>
      </c>
    </row>
    <row r="4793" spans="1:3">
      <c r="A4793">
        <f>calculations!$C$39/fugacity!B4793</f>
        <v>2.2708299608260785E-7</v>
      </c>
      <c r="B4793">
        <f>EXP(calculations!$C$44)*EXP(-calculations!$C$43*(fugacity!A4793-1000)/(calculations!$C$41*calculations!$C$42))</f>
        <v>2.5609229678751086E-7</v>
      </c>
      <c r="C4793" s="14">
        <f t="shared" si="77"/>
        <v>-2.9009300704903011E-8</v>
      </c>
    </row>
    <row r="4794" spans="1:3">
      <c r="A4794">
        <f>calculations!$C$39/fugacity!B4794</f>
        <v>2.2697938986346051E-7</v>
      </c>
      <c r="B4794">
        <f>EXP(calculations!$C$44)*EXP(-calculations!$C$43*(fugacity!A4794-1000)/(calculations!$C$41*calculations!$C$42))</f>
        <v>2.5605800973436397E-7</v>
      </c>
      <c r="C4794" s="14">
        <f t="shared" si="77"/>
        <v>-2.907861987090346E-8</v>
      </c>
    </row>
    <row r="4795" spans="1:3">
      <c r="A4795">
        <f>calculations!$C$39/fugacity!B4795</f>
        <v>2.2687587814151094E-7</v>
      </c>
      <c r="B4795">
        <f>EXP(calculations!$C$44)*EXP(-calculations!$C$43*(fugacity!A4795-1000)/(calculations!$C$41*calculations!$C$42))</f>
        <v>2.5602372727175745E-7</v>
      </c>
      <c r="C4795" s="14">
        <f t="shared" si="77"/>
        <v>-2.9147849130246508E-8</v>
      </c>
    </row>
    <row r="4796" spans="1:3">
      <c r="A4796">
        <f>calculations!$C$39/fugacity!B4796</f>
        <v>2.2677246078753456E-7</v>
      </c>
      <c r="B4796">
        <f>EXP(calculations!$C$44)*EXP(-calculations!$C$43*(fugacity!A4796-1000)/(calculations!$C$41*calculations!$C$42))</f>
        <v>2.5598944939907663E-7</v>
      </c>
      <c r="C4796" s="14">
        <f t="shared" si="77"/>
        <v>-2.9216988611542064E-8</v>
      </c>
    </row>
    <row r="4797" spans="1:3">
      <c r="A4797">
        <f>calculations!$C$39/fugacity!B4797</f>
        <v>2.2666898329889783E-7</v>
      </c>
      <c r="B4797">
        <f>EXP(calculations!$C$44)*EXP(-calculations!$C$43*(fugacity!A4797-1000)/(calculations!$C$41*calculations!$C$42))</f>
        <v>2.5595517611570692E-7</v>
      </c>
      <c r="C4797" s="14">
        <f t="shared" si="77"/>
        <v>-2.9286192816809088E-8</v>
      </c>
    </row>
    <row r="4798" spans="1:3">
      <c r="A4798">
        <f>calculations!$C$39/fugacity!B4798</f>
        <v>2.2656560020185446E-7</v>
      </c>
      <c r="B4798">
        <f>EXP(calculations!$C$44)*EXP(-calculations!$C$43*(fugacity!A4798-1000)/(calculations!$C$41*calculations!$C$42))</f>
        <v>2.5592090742103402E-7</v>
      </c>
      <c r="C4798" s="14">
        <f t="shared" ref="C4798:C4861" si="78">A4798-B4798</f>
        <v>-2.9355307219179558E-8</v>
      </c>
    </row>
    <row r="4799" spans="1:3">
      <c r="A4799">
        <f>calculations!$C$39/fugacity!B4799</f>
        <v>2.264623113673081E-7</v>
      </c>
      <c r="B4799">
        <f>EXP(calculations!$C$44)*EXP(-calculations!$C$43*(fugacity!A4799-1000)/(calculations!$C$41*calculations!$C$42))</f>
        <v>2.5588664331444345E-7</v>
      </c>
      <c r="C4799" s="14">
        <f t="shared" si="78"/>
        <v>-2.942433194713535E-8</v>
      </c>
    </row>
    <row r="4800" spans="1:3">
      <c r="A4800">
        <f>calculations!$C$39/fugacity!B4800</f>
        <v>2.2635911666639768E-7</v>
      </c>
      <c r="B4800">
        <f>EXP(calculations!$C$44)*EXP(-calculations!$C$43*(fugacity!A4800-1000)/(calculations!$C$41*calculations!$C$42))</f>
        <v>2.5585238379532102E-7</v>
      </c>
      <c r="C4800" s="14">
        <f t="shared" si="78"/>
        <v>-2.9493267128923338E-8</v>
      </c>
    </row>
    <row r="4801" spans="1:3">
      <c r="A4801">
        <f>calculations!$C$39/fugacity!B4801</f>
        <v>2.2625586215905493E-7</v>
      </c>
      <c r="B4801">
        <f>EXP(calculations!$C$44)*EXP(-calculations!$C$43*(fugacity!A4801-1000)/(calculations!$C$41*calculations!$C$42))</f>
        <v>2.5581812886305257E-7</v>
      </c>
      <c r="C4801" s="14">
        <f t="shared" si="78"/>
        <v>-2.9562266703997639E-8</v>
      </c>
    </row>
    <row r="4802" spans="1:3">
      <c r="A4802">
        <f>calculations!$C$39/fugacity!B4802</f>
        <v>2.2615285547979038E-7</v>
      </c>
      <c r="B4802">
        <f>EXP(calculations!$C$44)*EXP(-calculations!$C$43*(fugacity!A4802-1000)/(calculations!$C$41*calculations!$C$42))</f>
        <v>2.5578387851702385E-7</v>
      </c>
      <c r="C4802" s="14">
        <f t="shared" si="78"/>
        <v>-2.9631023037233464E-8</v>
      </c>
    </row>
    <row r="4803" spans="1:3">
      <c r="A4803">
        <f>calculations!$C$39/fugacity!B4803</f>
        <v>2.2604978901740644E-7</v>
      </c>
      <c r="B4803">
        <f>EXP(calculations!$C$44)*EXP(-calculations!$C$43*(fugacity!A4803-1000)/(calculations!$C$41*calculations!$C$42))</f>
        <v>2.557496327566209E-7</v>
      </c>
      <c r="C4803" s="14">
        <f t="shared" si="78"/>
        <v>-2.9699843739214462E-8</v>
      </c>
    </row>
    <row r="4804" spans="1:3">
      <c r="A4804">
        <f>calculations!$C$39/fugacity!B4804</f>
        <v>2.2594666306351228E-7</v>
      </c>
      <c r="B4804">
        <f>EXP(calculations!$C$44)*EXP(-calculations!$C$43*(fugacity!A4804-1000)/(calculations!$C$41*calculations!$C$42))</f>
        <v>2.5571539158122975E-7</v>
      </c>
      <c r="C4804" s="14">
        <f t="shared" si="78"/>
        <v>-2.9768728517717469E-8</v>
      </c>
    </row>
    <row r="4805" spans="1:3">
      <c r="A4805">
        <f>calculations!$C$39/fugacity!B4805</f>
        <v>2.2584378441216626E-7</v>
      </c>
      <c r="B4805">
        <f>EXP(calculations!$C$44)*EXP(-calculations!$C$43*(fugacity!A4805-1000)/(calculations!$C$41*calculations!$C$42))</f>
        <v>2.556811549902366E-7</v>
      </c>
      <c r="C4805" s="14">
        <f t="shared" si="78"/>
        <v>-2.9837370578070337E-8</v>
      </c>
    </row>
    <row r="4806" spans="1:3">
      <c r="A4806">
        <f>calculations!$C$39/fugacity!B4806</f>
        <v>2.2574084629214813E-7</v>
      </c>
      <c r="B4806">
        <f>EXP(calculations!$C$44)*EXP(-calculations!$C$43*(fugacity!A4806-1000)/(calculations!$C$41*calculations!$C$42))</f>
        <v>2.5564692298302758E-7</v>
      </c>
      <c r="C4806" s="14">
        <f t="shared" si="78"/>
        <v>-2.9906076690879447E-8</v>
      </c>
    </row>
    <row r="4807" spans="1:3">
      <c r="A4807">
        <f>calculations!$C$39/fugacity!B4807</f>
        <v>2.2563815493895429E-7</v>
      </c>
      <c r="B4807">
        <f>EXP(calculations!$C$44)*EXP(-calculations!$C$43*(fugacity!A4807-1000)/(calculations!$C$41*calculations!$C$42))</f>
        <v>2.55612695558989E-7</v>
      </c>
      <c r="C4807" s="14">
        <f t="shared" si="78"/>
        <v>-2.9974540620034709E-8</v>
      </c>
    </row>
    <row r="4808" spans="1:3">
      <c r="A4808">
        <f>calculations!$C$39/fugacity!B4808</f>
        <v>2.2553540414009747E-7</v>
      </c>
      <c r="B4808">
        <f>EXP(calculations!$C$44)*EXP(-calculations!$C$43*(fugacity!A4808-1000)/(calculations!$C$41*calculations!$C$42))</f>
        <v>2.5557847271750729E-7</v>
      </c>
      <c r="C4808" s="14">
        <f t="shared" si="78"/>
        <v>-3.0043068577409822E-8</v>
      </c>
    </row>
    <row r="4809" spans="1:3">
      <c r="A4809">
        <f>calculations!$C$39/fugacity!B4809</f>
        <v>2.2543259418554261E-7</v>
      </c>
      <c r="B4809">
        <f>EXP(calculations!$C$44)*EXP(-calculations!$C$43*(fugacity!A4809-1000)/(calculations!$C$41*calculations!$C$42))</f>
        <v>2.5554425445796885E-7</v>
      </c>
      <c r="C4809" s="14">
        <f t="shared" si="78"/>
        <v>-3.011166027242624E-8</v>
      </c>
    </row>
    <row r="4810" spans="1:3">
      <c r="A4810">
        <f>calculations!$C$39/fugacity!B4810</f>
        <v>2.253300304748153E-7</v>
      </c>
      <c r="B4810">
        <f>EXP(calculations!$C$44)*EXP(-calculations!$C$43*(fugacity!A4810-1000)/(calculations!$C$41*calculations!$C$42))</f>
        <v>2.5551004077976035E-7</v>
      </c>
      <c r="C4810" s="14">
        <f t="shared" si="78"/>
        <v>-3.0180010304945049E-8</v>
      </c>
    </row>
    <row r="4811" spans="1:3">
      <c r="A4811">
        <f>calculations!$C$39/fugacity!B4811</f>
        <v>2.2522740763092779E-7</v>
      </c>
      <c r="B4811">
        <f>EXP(calculations!$C$44)*EXP(-calculations!$C$43*(fugacity!A4811-1000)/(calculations!$C$41*calculations!$C$42))</f>
        <v>2.5547583168226823E-7</v>
      </c>
      <c r="C4811" s="14">
        <f t="shared" si="78"/>
        <v>-3.0248424051340437E-8</v>
      </c>
    </row>
    <row r="4812" spans="1:3">
      <c r="A4812">
        <f>calculations!$C$39/fugacity!B4812</f>
        <v>2.2512487822024909E-7</v>
      </c>
      <c r="B4812">
        <f>EXP(calculations!$C$44)*EXP(-calculations!$C$43*(fugacity!A4812-1000)/(calculations!$C$41*calculations!$C$42))</f>
        <v>2.5544162716487935E-7</v>
      </c>
      <c r="C4812" s="14">
        <f t="shared" si="78"/>
        <v>-3.0316748944630259E-8</v>
      </c>
    </row>
    <row r="4813" spans="1:3">
      <c r="A4813">
        <f>calculations!$C$39/fugacity!B4813</f>
        <v>2.2502244211523757E-7</v>
      </c>
      <c r="B4813">
        <f>EXP(calculations!$C$44)*EXP(-calculations!$C$43*(fugacity!A4813-1000)/(calculations!$C$41*calculations!$C$42))</f>
        <v>2.5540742722698039E-7</v>
      </c>
      <c r="C4813" s="14">
        <f t="shared" si="78"/>
        <v>-3.0384985111742825E-8</v>
      </c>
    </row>
    <row r="4814" spans="1:3">
      <c r="A4814">
        <f>calculations!$C$39/fugacity!B4814</f>
        <v>2.2492009918858359E-7</v>
      </c>
      <c r="B4814">
        <f>EXP(calculations!$C$44)*EXP(-calculations!$C$43*(fugacity!A4814-1000)/(calculations!$C$41*calculations!$C$42))</f>
        <v>2.5537323186795838E-7</v>
      </c>
      <c r="C4814" s="14">
        <f t="shared" si="78"/>
        <v>-3.0453132679374783E-8</v>
      </c>
    </row>
    <row r="4815" spans="1:3">
      <c r="A4815">
        <f>calculations!$C$39/fugacity!B4815</f>
        <v>2.2481769745091628E-7</v>
      </c>
      <c r="B4815">
        <f>EXP(calculations!$C$44)*EXP(-calculations!$C$43*(fugacity!A4815-1000)/(calculations!$C$41*calculations!$C$42))</f>
        <v>2.5533904108720005E-7</v>
      </c>
      <c r="C4815" s="14">
        <f t="shared" si="78"/>
        <v>-3.0521343636283777E-8</v>
      </c>
    </row>
    <row r="4816" spans="1:3">
      <c r="A4816">
        <f>calculations!$C$39/fugacity!B4816</f>
        <v>2.2471538891384745E-7</v>
      </c>
      <c r="B4816">
        <f>EXP(calculations!$C$44)*EXP(-calculations!$C$43*(fugacity!A4816-1000)/(calculations!$C$41*calculations!$C$42))</f>
        <v>2.5530485488409265E-7</v>
      </c>
      <c r="C4816" s="14">
        <f t="shared" si="78"/>
        <v>-3.0589465970245195E-8</v>
      </c>
    </row>
    <row r="4817" spans="1:3">
      <c r="A4817">
        <f>calculations!$C$39/fugacity!B4817</f>
        <v>2.2461317345019562E-7</v>
      </c>
      <c r="B4817">
        <f>EXP(calculations!$C$44)*EXP(-calculations!$C$43*(fugacity!A4817-1000)/(calculations!$C$41*calculations!$C$42))</f>
        <v>2.5527067325802316E-7</v>
      </c>
      <c r="C4817" s="14">
        <f t="shared" si="78"/>
        <v>-3.0657499807827542E-8</v>
      </c>
    </row>
    <row r="4818" spans="1:3">
      <c r="A4818">
        <f>calculations!$C$39/fugacity!B4818</f>
        <v>2.2451105093301067E-7</v>
      </c>
      <c r="B4818">
        <f>EXP(calculations!$C$44)*EXP(-calculations!$C$43*(fugacity!A4818-1000)/(calculations!$C$41*calculations!$C$42))</f>
        <v>2.5523649620837884E-7</v>
      </c>
      <c r="C4818" s="14">
        <f t="shared" si="78"/>
        <v>-3.0725445275368166E-8</v>
      </c>
    </row>
    <row r="4819" spans="1:3">
      <c r="A4819">
        <f>calculations!$C$39/fugacity!B4819</f>
        <v>2.2440902123557326E-7</v>
      </c>
      <c r="B4819">
        <f>EXP(calculations!$C$44)*EXP(-calculations!$C$43*(fugacity!A4819-1000)/(calculations!$C$41*calculations!$C$42))</f>
        <v>2.5520232373454694E-7</v>
      </c>
      <c r="C4819" s="14">
        <f t="shared" si="78"/>
        <v>-3.0793302498973676E-8</v>
      </c>
    </row>
    <row r="4820" spans="1:3">
      <c r="A4820">
        <f>calculations!$C$39/fugacity!B4820</f>
        <v>2.2430693305835119E-7</v>
      </c>
      <c r="B4820">
        <f>EXP(calculations!$C$44)*EXP(-calculations!$C$43*(fugacity!A4820-1000)/(calculations!$C$41*calculations!$C$42))</f>
        <v>2.5516815583591485E-7</v>
      </c>
      <c r="C4820" s="14">
        <f t="shared" si="78"/>
        <v>-3.0861222777563658E-8</v>
      </c>
    </row>
    <row r="4821" spans="1:3">
      <c r="A4821">
        <f>calculations!$C$39/fugacity!B4821</f>
        <v>2.2420493772282374E-7</v>
      </c>
      <c r="B4821">
        <f>EXP(calculations!$C$44)*EXP(-calculations!$C$43*(fugacity!A4821-1000)/(calculations!$C$41*calculations!$C$42))</f>
        <v>2.5513399251187007E-7</v>
      </c>
      <c r="C4821" s="14">
        <f t="shared" si="78"/>
        <v>-3.0929054789046325E-8</v>
      </c>
    </row>
    <row r="4822" spans="1:3">
      <c r="A4822">
        <f>calculations!$C$39/fugacity!B4822</f>
        <v>2.2410303510239943E-7</v>
      </c>
      <c r="B4822">
        <f>EXP(calculations!$C$44)*EXP(-calculations!$C$43*(fugacity!A4822-1000)/(calculations!$C$41*calculations!$C$42))</f>
        <v>2.5509983376180002E-7</v>
      </c>
      <c r="C4822" s="14">
        <f t="shared" si="78"/>
        <v>-3.0996798659400596E-8</v>
      </c>
    </row>
    <row r="4823" spans="1:3">
      <c r="A4823">
        <f>calculations!$C$39/fugacity!B4823</f>
        <v>2.2400122507071679E-7</v>
      </c>
      <c r="B4823">
        <f>EXP(calculations!$C$44)*EXP(-calculations!$C$43*(fugacity!A4823-1000)/(calculations!$C$41*calculations!$C$42))</f>
        <v>2.5506567958509237E-7</v>
      </c>
      <c r="C4823" s="14">
        <f t="shared" si="78"/>
        <v>-3.1064454514375579E-8</v>
      </c>
    </row>
    <row r="4824" spans="1:3">
      <c r="A4824">
        <f>calculations!$C$39/fugacity!B4824</f>
        <v>2.2389935687747894E-7</v>
      </c>
      <c r="B4824">
        <f>EXP(calculations!$C$44)*EXP(-calculations!$C$43*(fugacity!A4824-1000)/(calculations!$C$41*calculations!$C$42))</f>
        <v>2.550315299811348E-7</v>
      </c>
      <c r="C4824" s="14">
        <f t="shared" si="78"/>
        <v>-3.1132173103655851E-8</v>
      </c>
    </row>
    <row r="4825" spans="1:3">
      <c r="A4825">
        <f>calculations!$C$39/fugacity!B4825</f>
        <v>2.2379758129455401E-7</v>
      </c>
      <c r="B4825">
        <f>EXP(calculations!$C$44)*EXP(-calculations!$C$43*(fugacity!A4825-1000)/(calculations!$C$41*calculations!$C$42))</f>
        <v>2.5499738494931512E-7</v>
      </c>
      <c r="C4825" s="14">
        <f t="shared" si="78"/>
        <v>-3.1199803654761115E-8</v>
      </c>
    </row>
    <row r="4826" spans="1:3">
      <c r="A4826">
        <f>calculations!$C$39/fugacity!B4826</f>
        <v>2.2369589819570865E-7</v>
      </c>
      <c r="B4826">
        <f>EXP(calculations!$C$44)*EXP(-calculations!$C$43*(fugacity!A4826-1000)/(calculations!$C$41*calculations!$C$42))</f>
        <v>2.5496324448902109E-7</v>
      </c>
      <c r="C4826" s="14">
        <f t="shared" si="78"/>
        <v>-3.1267346293312444E-8</v>
      </c>
    </row>
    <row r="4827" spans="1:3">
      <c r="A4827">
        <f>calculations!$C$39/fugacity!B4827</f>
        <v>2.2359430745493884E-7</v>
      </c>
      <c r="B4827">
        <f>EXP(calculations!$C$44)*EXP(-calculations!$C$43*(fugacity!A4827-1000)/(calculations!$C$41*calculations!$C$42))</f>
        <v>2.5492910859964079E-7</v>
      </c>
      <c r="C4827" s="14">
        <f t="shared" si="78"/>
        <v>-3.1334801144701949E-8</v>
      </c>
    </row>
    <row r="4828" spans="1:3">
      <c r="A4828">
        <f>calculations!$C$39/fugacity!B4828</f>
        <v>2.234926588690048E-7</v>
      </c>
      <c r="B4828">
        <f>EXP(calculations!$C$44)*EXP(-calculations!$C$43*(fugacity!A4828-1000)/(calculations!$C$41*calculations!$C$42))</f>
        <v>2.5489497728056212E-7</v>
      </c>
      <c r="C4828" s="14">
        <f t="shared" si="78"/>
        <v>-3.1402318411557316E-8</v>
      </c>
    </row>
    <row r="4829" spans="1:3">
      <c r="A4829">
        <f>calculations!$C$39/fugacity!B4829</f>
        <v>2.2339125260344849E-7</v>
      </c>
      <c r="B4829">
        <f>EXP(calculations!$C$44)*EXP(-calculations!$C$43*(fugacity!A4829-1000)/(calculations!$C$41*calculations!$C$42))</f>
        <v>2.5486085053117326E-7</v>
      </c>
      <c r="C4829" s="14">
        <f t="shared" si="78"/>
        <v>-3.1469597927724771E-8</v>
      </c>
    </row>
    <row r="4830" spans="1:3">
      <c r="A4830">
        <f>calculations!$C$39/fugacity!B4830</f>
        <v>2.2328978851401184E-7</v>
      </c>
      <c r="B4830">
        <f>EXP(calculations!$C$44)*EXP(-calculations!$C$43*(fugacity!A4830-1000)/(calculations!$C$41*calculations!$C$42))</f>
        <v>2.5482672835086233E-7</v>
      </c>
      <c r="C4830" s="14">
        <f t="shared" si="78"/>
        <v>-3.153693983685049E-8</v>
      </c>
    </row>
    <row r="4831" spans="1:3">
      <c r="A4831">
        <f>calculations!$C$39/fugacity!B4831</f>
        <v>2.2318841655251207E-7</v>
      </c>
      <c r="B4831">
        <f>EXP(calculations!$C$44)*EXP(-calculations!$C$43*(fugacity!A4831-1000)/(calculations!$C$41*calculations!$C$42))</f>
        <v>2.5479261073901768E-7</v>
      </c>
      <c r="C4831" s="14">
        <f t="shared" si="78"/>
        <v>-3.1604194186505602E-8</v>
      </c>
    </row>
    <row r="4832" spans="1:3">
      <c r="A4832">
        <f>calculations!$C$39/fugacity!B4832</f>
        <v>2.2308698706039596E-7</v>
      </c>
      <c r="B4832">
        <f>EXP(calculations!$C$44)*EXP(-calculations!$C$43*(fugacity!A4832-1000)/(calculations!$C$41*calculations!$C$42))</f>
        <v>2.5475849769502758E-7</v>
      </c>
      <c r="C4832" s="14">
        <f t="shared" si="78"/>
        <v>-3.1671510634631617E-8</v>
      </c>
    </row>
    <row r="4833" spans="1:3">
      <c r="A4833">
        <f>calculations!$C$39/fugacity!B4833</f>
        <v>2.229857991143594E-7</v>
      </c>
      <c r="B4833">
        <f>EXP(calculations!$C$44)*EXP(-calculations!$C$43*(fugacity!A4833-1000)/(calculations!$C$41*calculations!$C$42))</f>
        <v>2.5472438921828042E-7</v>
      </c>
      <c r="C4833" s="14">
        <f t="shared" si="78"/>
        <v>-3.1738590103921029E-8</v>
      </c>
    </row>
    <row r="4834" spans="1:3">
      <c r="A4834">
        <f>calculations!$C$39/fugacity!B4834</f>
        <v>2.2288455365862102E-7</v>
      </c>
      <c r="B4834">
        <f>EXP(calculations!$C$44)*EXP(-calculations!$C$43*(fugacity!A4834-1000)/(calculations!$C$41*calculations!$C$42))</f>
        <v>2.5469028530816492E-7</v>
      </c>
      <c r="C4834" s="14">
        <f t="shared" si="78"/>
        <v>-3.1805731649543898E-8</v>
      </c>
    </row>
    <row r="4835" spans="1:3">
      <c r="A4835">
        <f>calculations!$C$39/fugacity!B4835</f>
        <v>2.2278340010102333E-7</v>
      </c>
      <c r="B4835">
        <f>EXP(calculations!$C$44)*EXP(-calculations!$C$43*(fugacity!A4835-1000)/(calculations!$C$41*calculations!$C$42))</f>
        <v>2.5465618596406946E-7</v>
      </c>
      <c r="C4835" s="14">
        <f t="shared" si="78"/>
        <v>-3.1872785863046129E-8</v>
      </c>
    </row>
    <row r="4836" spans="1:3">
      <c r="A4836">
        <f>calculations!$C$39/fugacity!B4836</f>
        <v>2.2268233831650243E-7</v>
      </c>
      <c r="B4836">
        <f>EXP(calculations!$C$44)*EXP(-calculations!$C$43*(fugacity!A4836-1000)/(calculations!$C$41*calculations!$C$42))</f>
        <v>2.5462209118538274E-7</v>
      </c>
      <c r="C4836" s="14">
        <f t="shared" si="78"/>
        <v>-3.1939752868880316E-8</v>
      </c>
    </row>
    <row r="4837" spans="1:3">
      <c r="A4837">
        <f>calculations!$C$39/fugacity!B4837</f>
        <v>2.2258121932434183E-7</v>
      </c>
      <c r="B4837">
        <f>EXP(calculations!$C$44)*EXP(-calculations!$C$43*(fugacity!A4837-1000)/(calculations!$C$41*calculations!$C$42))</f>
        <v>2.5458800097149364E-7</v>
      </c>
      <c r="C4837" s="14">
        <f t="shared" si="78"/>
        <v>-3.2006781647151809E-8</v>
      </c>
    </row>
    <row r="4838" spans="1:3">
      <c r="A4838">
        <f>calculations!$C$39/fugacity!B4838</f>
        <v>2.2248034084658816E-7</v>
      </c>
      <c r="B4838">
        <f>EXP(calculations!$C$44)*EXP(-calculations!$C$43*(fugacity!A4838-1000)/(calculations!$C$41*calculations!$C$42))</f>
        <v>2.5455391532179091E-7</v>
      </c>
      <c r="C4838" s="14">
        <f t="shared" si="78"/>
        <v>-3.2073574475202758E-8</v>
      </c>
    </row>
    <row r="4839" spans="1:3">
      <c r="A4839">
        <f>calculations!$C$39/fugacity!B4839</f>
        <v>2.2237940518182832E-7</v>
      </c>
      <c r="B4839">
        <f>EXP(calculations!$C$44)*EXP(-calculations!$C$43*(fugacity!A4839-1000)/(calculations!$C$41*calculations!$C$42))</f>
        <v>2.5451983423566348E-7</v>
      </c>
      <c r="C4839" s="14">
        <f t="shared" si="78"/>
        <v>-3.2140429053835154E-8</v>
      </c>
    </row>
    <row r="4840" spans="1:3">
      <c r="A4840">
        <f>calculations!$C$39/fugacity!B4840</f>
        <v>2.222785610612323E-7</v>
      </c>
      <c r="B4840">
        <f>EXP(calculations!$C$44)*EXP(-calculations!$C$43*(fugacity!A4840-1000)/(calculations!$C$41*calculations!$C$42))</f>
        <v>2.5448575771250046E-7</v>
      </c>
      <c r="C4840" s="14">
        <f t="shared" si="78"/>
        <v>-3.2207196651268163E-8</v>
      </c>
    </row>
    <row r="4841" spans="1:3">
      <c r="A4841">
        <f>calculations!$C$39/fugacity!B4841</f>
        <v>2.2217766004372586E-7</v>
      </c>
      <c r="B4841">
        <f>EXP(calculations!$C$44)*EXP(-calculations!$C$43*(fugacity!A4841-1000)/(calculations!$C$41*calculations!$C$42))</f>
        <v>2.5445168575169068E-7</v>
      </c>
      <c r="C4841" s="14">
        <f t="shared" si="78"/>
        <v>-3.2274025707964828E-8</v>
      </c>
    </row>
    <row r="4842" spans="1:3">
      <c r="A4842">
        <f>calculations!$C$39/fugacity!B4842</f>
        <v>2.2207699877259739E-7</v>
      </c>
      <c r="B4842">
        <f>EXP(calculations!$C$44)*EXP(-calculations!$C$43*(fugacity!A4842-1000)/(calculations!$C$41*calculations!$C$42))</f>
        <v>2.5441761835262359E-7</v>
      </c>
      <c r="C4842" s="14">
        <f t="shared" si="78"/>
        <v>-3.2340619580026198E-8</v>
      </c>
    </row>
    <row r="4843" spans="1:3">
      <c r="A4843">
        <f>calculations!$C$39/fugacity!B4843</f>
        <v>2.2197628062482906E-7</v>
      </c>
      <c r="B4843">
        <f>EXP(calculations!$C$44)*EXP(-calculations!$C$43*(fugacity!A4843-1000)/(calculations!$C$41*calculations!$C$42))</f>
        <v>2.5438355551468825E-7</v>
      </c>
      <c r="C4843" s="14">
        <f t="shared" si="78"/>
        <v>-3.2407274889859193E-8</v>
      </c>
    </row>
    <row r="4844" spans="1:3">
      <c r="A4844">
        <f>calculations!$C$39/fugacity!B4844</f>
        <v>2.218756537926564E-7</v>
      </c>
      <c r="B4844">
        <f>EXP(calculations!$C$44)*EXP(-calculations!$C$43*(fugacity!A4844-1000)/(calculations!$C$41*calculations!$C$42))</f>
        <v>2.5434949723727407E-7</v>
      </c>
      <c r="C4844" s="14">
        <f t="shared" si="78"/>
        <v>-3.2473843444617669E-8</v>
      </c>
    </row>
    <row r="4845" spans="1:3">
      <c r="A4845">
        <f>calculations!$C$39/fugacity!B4845</f>
        <v>2.2177511815194957E-7</v>
      </c>
      <c r="B4845">
        <f>EXP(calculations!$C$44)*EXP(-calculations!$C$43*(fugacity!A4845-1000)/(calculations!$C$41*calculations!$C$42))</f>
        <v>2.543154435197705E-7</v>
      </c>
      <c r="C4845" s="14">
        <f t="shared" si="78"/>
        <v>-3.2540325367820921E-8</v>
      </c>
    </row>
    <row r="4846" spans="1:3">
      <c r="A4846">
        <f>calculations!$C$39/fugacity!B4846</f>
        <v>2.2167452593319502E-7</v>
      </c>
      <c r="B4846">
        <f>EXP(calculations!$C$44)*EXP(-calculations!$C$43*(fugacity!A4846-1000)/(calculations!$C$41*calculations!$C$42))</f>
        <v>2.5428139436156692E-7</v>
      </c>
      <c r="C4846" s="14">
        <f t="shared" si="78"/>
        <v>-3.2606868428371898E-8</v>
      </c>
    </row>
    <row r="4847" spans="1:3">
      <c r="A4847">
        <f>calculations!$C$39/fugacity!B4847</f>
        <v>2.2157417243757887E-7</v>
      </c>
      <c r="B4847">
        <f>EXP(calculations!$C$44)*EXP(-calculations!$C$43*(fugacity!A4847-1000)/(calculations!$C$41*calculations!$C$42))</f>
        <v>2.5424734976205295E-7</v>
      </c>
      <c r="C4847" s="14">
        <f t="shared" si="78"/>
        <v>-3.2673177324474073E-8</v>
      </c>
    </row>
    <row r="4848" spans="1:3">
      <c r="A4848">
        <f>calculations!$C$39/fugacity!B4848</f>
        <v>2.2147376238391091E-7</v>
      </c>
      <c r="B4848">
        <f>EXP(calculations!$C$44)*EXP(-calculations!$C$43*(fugacity!A4848-1000)/(calculations!$C$41*calculations!$C$42))</f>
        <v>2.5421330972061829E-7</v>
      </c>
      <c r="C4848" s="14">
        <f t="shared" si="78"/>
        <v>-3.2739547336707387E-8</v>
      </c>
    </row>
    <row r="4849" spans="1:3">
      <c r="A4849">
        <f>calculations!$C$39/fugacity!B4849</f>
        <v>2.2137344329402202E-7</v>
      </c>
      <c r="B4849">
        <f>EXP(calculations!$C$44)*EXP(-calculations!$C$43*(fugacity!A4849-1000)/(calculations!$C$41*calculations!$C$42))</f>
        <v>2.5417927423665267E-7</v>
      </c>
      <c r="C4849" s="14">
        <f t="shared" si="78"/>
        <v>-3.2805830942630649E-8</v>
      </c>
    </row>
    <row r="4850" spans="1:3">
      <c r="A4850">
        <f>calculations!$C$39/fugacity!B4850</f>
        <v>2.2127306793304608E-7</v>
      </c>
      <c r="B4850">
        <f>EXP(calculations!$C$44)*EXP(-calculations!$C$43*(fugacity!A4850-1000)/(calculations!$C$41*calculations!$C$42))</f>
        <v>2.541452433095459E-7</v>
      </c>
      <c r="C4850" s="14">
        <f t="shared" si="78"/>
        <v>-3.2872175376499823E-8</v>
      </c>
    </row>
    <row r="4851" spans="1:3">
      <c r="A4851">
        <f>calculations!$C$39/fugacity!B4851</f>
        <v>2.2117293053339984E-7</v>
      </c>
      <c r="B4851">
        <f>EXP(calculations!$C$44)*EXP(-calculations!$C$43*(fugacity!A4851-1000)/(calculations!$C$41*calculations!$C$42))</f>
        <v>2.5411121693868785E-7</v>
      </c>
      <c r="C4851" s="14">
        <f t="shared" si="78"/>
        <v>-3.2938286405288012E-8</v>
      </c>
    </row>
    <row r="4852" spans="1:3">
      <c r="A4852">
        <f>calculations!$C$39/fugacity!B4852</f>
        <v>2.2107273688230573E-7</v>
      </c>
      <c r="B4852">
        <f>EXP(calculations!$C$44)*EXP(-calculations!$C$43*(fugacity!A4852-1000)/(calculations!$C$41*calculations!$C$42))</f>
        <v>2.5407719512346855E-7</v>
      </c>
      <c r="C4852" s="14">
        <f t="shared" si="78"/>
        <v>-3.3004458241162816E-8</v>
      </c>
    </row>
    <row r="4853" spans="1:3">
      <c r="A4853">
        <f>calculations!$C$39/fugacity!B4853</f>
        <v>2.209726339676511E-7</v>
      </c>
      <c r="B4853">
        <f>EXP(calculations!$C$44)*EXP(-calculations!$C$43*(fugacity!A4853-1000)/(calculations!$C$41*calculations!$C$42))</f>
        <v>2.5404317786327803E-7</v>
      </c>
      <c r="C4853" s="14">
        <f t="shared" si="78"/>
        <v>-3.3070543895626938E-8</v>
      </c>
    </row>
    <row r="4854" spans="1:3">
      <c r="A4854">
        <f>calculations!$C$39/fugacity!B4854</f>
        <v>2.2087262166623387E-7</v>
      </c>
      <c r="B4854">
        <f>EXP(calculations!$C$44)*EXP(-calculations!$C$43*(fugacity!A4854-1000)/(calculations!$C$41*calculations!$C$42))</f>
        <v>2.5400916515750649E-7</v>
      </c>
      <c r="C4854" s="14">
        <f t="shared" si="78"/>
        <v>-3.3136543491272622E-8</v>
      </c>
    </row>
    <row r="4855" spans="1:3">
      <c r="A4855">
        <f>calculations!$C$39/fugacity!B4855</f>
        <v>2.2077255340853435E-7</v>
      </c>
      <c r="B4855">
        <f>EXP(calculations!$C$44)*EXP(-calculations!$C$43*(fugacity!A4855-1000)/(calculations!$C$41*calculations!$C$42))</f>
        <v>2.5397515700554405E-7</v>
      </c>
      <c r="C4855" s="14">
        <f t="shared" si="78"/>
        <v>-3.3202603597009705E-8</v>
      </c>
    </row>
    <row r="4856" spans="1:3">
      <c r="A4856">
        <f>calculations!$C$39/fugacity!B4856</f>
        <v>2.2067272209729076E-7</v>
      </c>
      <c r="B4856">
        <f>EXP(calculations!$C$44)*EXP(-calculations!$C$43*(fugacity!A4856-1000)/(calculations!$C$41*calculations!$C$42))</f>
        <v>2.5394115340678118E-7</v>
      </c>
      <c r="C4856" s="14">
        <f t="shared" si="78"/>
        <v>-3.3268431309490413E-8</v>
      </c>
    </row>
    <row r="4857" spans="1:3">
      <c r="A4857">
        <f>calculations!$C$39/fugacity!B4857</f>
        <v>2.2057283484913553E-7</v>
      </c>
      <c r="B4857">
        <f>EXP(calculations!$C$44)*EXP(-calculations!$C$43*(fugacity!A4857-1000)/(calculations!$C$41*calculations!$C$42))</f>
        <v>2.5390715436060816E-7</v>
      </c>
      <c r="C4857" s="14">
        <f t="shared" si="78"/>
        <v>-3.3334319511472631E-8</v>
      </c>
    </row>
    <row r="4858" spans="1:3">
      <c r="A4858">
        <f>calculations!$C$39/fugacity!B4858</f>
        <v>2.2047303798775762E-7</v>
      </c>
      <c r="B4858">
        <f>EXP(calculations!$C$44)*EXP(-calculations!$C$43*(fugacity!A4858-1000)/(calculations!$C$41*calculations!$C$42))</f>
        <v>2.5387315986641545E-7</v>
      </c>
      <c r="C4858" s="14">
        <f t="shared" si="78"/>
        <v>-3.3400121878657832E-8</v>
      </c>
    </row>
    <row r="4859" spans="1:3">
      <c r="A4859">
        <f>calculations!$C$39/fugacity!B4859</f>
        <v>2.2037318547333887E-7</v>
      </c>
      <c r="B4859">
        <f>EXP(calculations!$C$44)*EXP(-calculations!$C$43*(fugacity!A4859-1000)/(calculations!$C$41*calculations!$C$42))</f>
        <v>2.5383916992359367E-7</v>
      </c>
      <c r="C4859" s="14">
        <f t="shared" si="78"/>
        <v>-3.3465984450254801E-8</v>
      </c>
    </row>
    <row r="4860" spans="1:3">
      <c r="A4860">
        <f>calculations!$C$39/fugacity!B4860</f>
        <v>2.2027356914973878E-7</v>
      </c>
      <c r="B4860">
        <f>EXP(calculations!$C$44)*EXP(-calculations!$C$43*(fugacity!A4860-1000)/(calculations!$C$41*calculations!$C$42))</f>
        <v>2.5380518453153342E-7</v>
      </c>
      <c r="C4860" s="14">
        <f t="shared" si="78"/>
        <v>-3.353161538179464E-8</v>
      </c>
    </row>
    <row r="4861" spans="1:3">
      <c r="A4861">
        <f>calculations!$C$39/fugacity!B4861</f>
        <v>2.2017389719211789E-7</v>
      </c>
      <c r="B4861">
        <f>EXP(calculations!$C$44)*EXP(-calculations!$C$43*(fugacity!A4861-1000)/(calculations!$C$41*calculations!$C$42))</f>
        <v>2.5377120368962553E-7</v>
      </c>
      <c r="C4861" s="14">
        <f t="shared" si="78"/>
        <v>-3.3597306497507638E-8</v>
      </c>
    </row>
    <row r="4862" spans="1:3">
      <c r="A4862">
        <f>calculations!$C$39/fugacity!B4862</f>
        <v>2.2007431539516342E-7</v>
      </c>
      <c r="B4862">
        <f>EXP(calculations!$C$44)*EXP(-calculations!$C$43*(fugacity!A4862-1000)/(calculations!$C$41*calculations!$C$42))</f>
        <v>2.5373722739726062E-7</v>
      </c>
      <c r="C4862" s="14">
        <f t="shared" ref="C4862:C4925" si="79">A4862-B4862</f>
        <v>-3.3662912002097201E-8</v>
      </c>
    </row>
    <row r="4863" spans="1:3">
      <c r="A4863">
        <f>calculations!$C$39/fugacity!B4863</f>
        <v>2.1997482363659513E-7</v>
      </c>
      <c r="B4863">
        <f>EXP(calculations!$C$44)*EXP(-calculations!$C$43*(fugacity!A4863-1000)/(calculations!$C$41*calculations!$C$42))</f>
        <v>2.5370325565382966E-7</v>
      </c>
      <c r="C4863" s="14">
        <f t="shared" si="79"/>
        <v>-3.3728432017234528E-8</v>
      </c>
    </row>
    <row r="4864" spans="1:3">
      <c r="A4864">
        <f>calculations!$C$39/fugacity!B4864</f>
        <v>2.1987527653578799E-7</v>
      </c>
      <c r="B4864">
        <f>EXP(calculations!$C$44)*EXP(-calculations!$C$43*(fugacity!A4864-1000)/(calculations!$C$41*calculations!$C$42))</f>
        <v>2.5366928845872359E-7</v>
      </c>
      <c r="C4864" s="14">
        <f t="shared" si="79"/>
        <v>-3.3794011922935601E-8</v>
      </c>
    </row>
    <row r="4865" spans="1:3">
      <c r="A4865">
        <f>calculations!$C$39/fugacity!B4865</f>
        <v>2.1977596461922452E-7</v>
      </c>
      <c r="B4865">
        <f>EXP(calculations!$C$44)*EXP(-calculations!$C$43*(fugacity!A4865-1000)/(calculations!$C$41*calculations!$C$42))</f>
        <v>2.536353258113335E-7</v>
      </c>
      <c r="C4865" s="14">
        <f t="shared" si="79"/>
        <v>-3.3859361192108977E-8</v>
      </c>
    </row>
    <row r="4866" spans="1:3">
      <c r="A4866">
        <f>calculations!$C$39/fugacity!B4866</f>
        <v>2.1967659737917984E-7</v>
      </c>
      <c r="B4866">
        <f>EXP(calculations!$C$44)*EXP(-calculations!$C$43*(fugacity!A4866-1000)/(calculations!$C$41*calculations!$C$42))</f>
        <v>2.5360136771105052E-7</v>
      </c>
      <c r="C4866" s="14">
        <f t="shared" si="79"/>
        <v>-3.3924770331870679E-8</v>
      </c>
    </row>
    <row r="4867" spans="1:3">
      <c r="A4867">
        <f>calculations!$C$39/fugacity!B4867</f>
        <v>2.1957731995228799E-7</v>
      </c>
      <c r="B4867">
        <f>EXP(calculations!$C$44)*EXP(-calculations!$C$43*(fugacity!A4867-1000)/(calculations!$C$41*calculations!$C$42))</f>
        <v>2.5356741415726575E-7</v>
      </c>
      <c r="C4867" s="14">
        <f t="shared" si="79"/>
        <v>-3.3990094204977763E-8</v>
      </c>
    </row>
    <row r="4868" spans="1:3">
      <c r="A4868">
        <f>calculations!$C$39/fugacity!B4868</f>
        <v>2.1947798748272821E-7</v>
      </c>
      <c r="B4868">
        <f>EXP(calculations!$C$44)*EXP(-calculations!$C$43*(fugacity!A4868-1000)/(calculations!$C$41*calculations!$C$42))</f>
        <v>2.535334651493706E-7</v>
      </c>
      <c r="C4868" s="14">
        <f t="shared" si="79"/>
        <v>-3.4055477666642385E-8</v>
      </c>
    </row>
    <row r="4869" spans="1:3">
      <c r="A4869">
        <f>calculations!$C$39/fugacity!B4869</f>
        <v>2.193788894478977E-7</v>
      </c>
      <c r="B4869">
        <f>EXP(calculations!$C$44)*EXP(-calculations!$C$43*(fugacity!A4869-1000)/(calculations!$C$41*calculations!$C$42))</f>
        <v>2.5349952068675641E-7</v>
      </c>
      <c r="C4869" s="14">
        <f t="shared" si="79"/>
        <v>-3.4120631238858715E-8</v>
      </c>
    </row>
    <row r="4870" spans="1:3">
      <c r="A4870">
        <f>calculations!$C$39/fugacity!B4870</f>
        <v>2.1927973638881243E-7</v>
      </c>
      <c r="B4870">
        <f>EXP(calculations!$C$44)*EXP(-calculations!$C$43*(fugacity!A4870-1000)/(calculations!$C$41*calculations!$C$42))</f>
        <v>2.5346558076881466E-7</v>
      </c>
      <c r="C4870" s="14">
        <f t="shared" si="79"/>
        <v>-3.4185844380002223E-8</v>
      </c>
    </row>
    <row r="4871" spans="1:3">
      <c r="A4871">
        <f>calculations!$C$39/fugacity!B4871</f>
        <v>2.1918067291799772E-7</v>
      </c>
      <c r="B4871">
        <f>EXP(calculations!$C$44)*EXP(-calculations!$C$43*(fugacity!A4871-1000)/(calculations!$C$41*calculations!$C$42))</f>
        <v>2.5343164539493679E-7</v>
      </c>
      <c r="C4871" s="14">
        <f t="shared" si="79"/>
        <v>-3.4250972476939064E-8</v>
      </c>
    </row>
    <row r="4872" spans="1:3">
      <c r="A4872">
        <f>calculations!$C$39/fugacity!B4872</f>
        <v>2.1908169891408915E-7</v>
      </c>
      <c r="B4872">
        <f>EXP(calculations!$C$44)*EXP(-calculations!$C$43*(fugacity!A4872-1000)/(calculations!$C$41*calculations!$C$42))</f>
        <v>2.5339771456451448E-7</v>
      </c>
      <c r="C4872" s="14">
        <f t="shared" si="79"/>
        <v>-3.4316015650425327E-8</v>
      </c>
    </row>
    <row r="4873" spans="1:3">
      <c r="A4873">
        <f>calculations!$C$39/fugacity!B4873</f>
        <v>2.189826701743663E-7</v>
      </c>
      <c r="B4873">
        <f>EXP(calculations!$C$44)*EXP(-calculations!$C$43*(fugacity!A4873-1000)/(calculations!$C$41*calculations!$C$42))</f>
        <v>2.533637882769394E-7</v>
      </c>
      <c r="C4873" s="14">
        <f t="shared" si="79"/>
        <v>-3.4381118102573096E-8</v>
      </c>
    </row>
    <row r="4874" spans="1:3">
      <c r="A4874">
        <f>calculations!$C$39/fugacity!B4874</f>
        <v>2.1888387487103006E-7</v>
      </c>
      <c r="B4874">
        <f>EXP(calculations!$C$44)*EXP(-calculations!$C$43*(fugacity!A4874-1000)/(calculations!$C$41*calculations!$C$42))</f>
        <v>2.5332986653160338E-7</v>
      </c>
      <c r="C4874" s="14">
        <f t="shared" si="79"/>
        <v>-3.4445991660573318E-8</v>
      </c>
    </row>
    <row r="4875" spans="1:3">
      <c r="A4875">
        <f>calculations!$C$39/fugacity!B4875</f>
        <v>2.187850248500362E-7</v>
      </c>
      <c r="B4875">
        <f>EXP(calculations!$C$44)*EXP(-calculations!$C$43*(fugacity!A4875-1000)/(calculations!$C$41*calculations!$C$42))</f>
        <v>2.5329594932789825E-7</v>
      </c>
      <c r="C4875" s="14">
        <f t="shared" si="79"/>
        <v>-3.4510924477862054E-8</v>
      </c>
    </row>
    <row r="4876" spans="1:3">
      <c r="A4876">
        <f>calculations!$C$39/fugacity!B4876</f>
        <v>2.1868626407194183E-7</v>
      </c>
      <c r="B4876">
        <f>EXP(calculations!$C$44)*EXP(-calculations!$C$43*(fugacity!A4876-1000)/(calculations!$C$41*calculations!$C$42))</f>
        <v>2.5326203666521596E-7</v>
      </c>
      <c r="C4876" s="14">
        <f t="shared" si="79"/>
        <v>-3.457577259327413E-8</v>
      </c>
    </row>
    <row r="4877" spans="1:3">
      <c r="A4877">
        <f>calculations!$C$39/fugacity!B4877</f>
        <v>2.1858744885398156E-7</v>
      </c>
      <c r="B4877">
        <f>EXP(calculations!$C$44)*EXP(-calculations!$C$43*(fugacity!A4877-1000)/(calculations!$C$41*calculations!$C$42))</f>
        <v>2.5322812854294847E-7</v>
      </c>
      <c r="C4877" s="14">
        <f t="shared" si="79"/>
        <v>-3.4640679688966911E-8</v>
      </c>
    </row>
    <row r="4878" spans="1:3">
      <c r="A4878">
        <f>calculations!$C$39/fugacity!B4878</f>
        <v>2.1848886632896812E-7</v>
      </c>
      <c r="B4878">
        <f>EXP(calculations!$C$44)*EXP(-calculations!$C$43*(fugacity!A4878-1000)/(calculations!$C$41*calculations!$C$42))</f>
        <v>2.5319422496048796E-7</v>
      </c>
      <c r="C4878" s="14">
        <f t="shared" si="79"/>
        <v>-3.4705358631519834E-8</v>
      </c>
    </row>
    <row r="4879" spans="1:3">
      <c r="A4879">
        <f>calculations!$C$39/fugacity!B4879</f>
        <v>2.1839022938190703E-7</v>
      </c>
      <c r="B4879">
        <f>EXP(calculations!$C$44)*EXP(-calculations!$C$43*(fugacity!A4879-1000)/(calculations!$C$41*calculations!$C$42))</f>
        <v>2.5316032591722666E-7</v>
      </c>
      <c r="C4879" s="14">
        <f t="shared" si="79"/>
        <v>-3.4770096535319625E-8</v>
      </c>
    </row>
    <row r="4880" spans="1:3">
      <c r="A4880">
        <f>calculations!$C$39/fugacity!B4880</f>
        <v>2.1829168145409165E-7</v>
      </c>
      <c r="B4880">
        <f>EXP(calculations!$C$44)*EXP(-calculations!$C$43*(fugacity!A4880-1000)/(calculations!$C$41*calculations!$C$42))</f>
        <v>2.5312643141255668E-7</v>
      </c>
      <c r="C4880" s="14">
        <f t="shared" si="79"/>
        <v>-3.4834749958465025E-8</v>
      </c>
    </row>
    <row r="4881" spans="1:3">
      <c r="A4881">
        <f>calculations!$C$39/fugacity!B4881</f>
        <v>2.1819322242506724E-7</v>
      </c>
      <c r="B4881">
        <f>EXP(calculations!$C$44)*EXP(-calculations!$C$43*(fugacity!A4881-1000)/(calculations!$C$41*calculations!$C$42))</f>
        <v>2.5309254144587047E-7</v>
      </c>
      <c r="C4881" s="14">
        <f t="shared" si="79"/>
        <v>-3.4899319020803228E-8</v>
      </c>
    </row>
    <row r="4882" spans="1:3">
      <c r="A4882">
        <f>calculations!$C$39/fugacity!B4882</f>
        <v>2.1809470925913602E-7</v>
      </c>
      <c r="B4882">
        <f>EXP(calculations!$C$44)*EXP(-calculations!$C$43*(fugacity!A4882-1000)/(calculations!$C$41*calculations!$C$42))</f>
        <v>2.5305865601656051E-7</v>
      </c>
      <c r="C4882" s="14">
        <f t="shared" si="79"/>
        <v>-3.4963946757424495E-8</v>
      </c>
    </row>
    <row r="4883" spans="1:3">
      <c r="A4883">
        <f>calculations!$C$39/fugacity!B4883</f>
        <v>2.1799628500947855E-7</v>
      </c>
      <c r="B4883">
        <f>EXP(calculations!$C$44)*EXP(-calculations!$C$43*(fugacity!A4883-1000)/(calculations!$C$41*calculations!$C$42))</f>
        <v>2.5302477512401916E-7</v>
      </c>
      <c r="C4883" s="14">
        <f t="shared" si="79"/>
        <v>-3.5028490114540604E-8</v>
      </c>
    </row>
    <row r="4884" spans="1:3">
      <c r="A4884">
        <f>calculations!$C$39/fugacity!B4884</f>
        <v>2.1789794955576771E-7</v>
      </c>
      <c r="B4884">
        <f>EXP(calculations!$C$44)*EXP(-calculations!$C$43*(fugacity!A4884-1000)/(calculations!$C$41*calculations!$C$42))</f>
        <v>2.5299089876763914E-7</v>
      </c>
      <c r="C4884" s="14">
        <f t="shared" si="79"/>
        <v>-3.509294921187143E-8</v>
      </c>
    </row>
    <row r="4885" spans="1:3">
      <c r="A4885">
        <f>calculations!$C$39/fugacity!B4885</f>
        <v>2.1779970277789342E-7</v>
      </c>
      <c r="B4885">
        <f>EXP(calculations!$C$44)*EXP(-calculations!$C$43*(fugacity!A4885-1000)/(calculations!$C$41*calculations!$C$42))</f>
        <v>2.5295702694681308E-7</v>
      </c>
      <c r="C4885" s="14">
        <f t="shared" si="79"/>
        <v>-3.5157324168919664E-8</v>
      </c>
    </row>
    <row r="4886" spans="1:3">
      <c r="A4886">
        <f>calculations!$C$39/fugacity!B4886</f>
        <v>2.1770154455596211E-7</v>
      </c>
      <c r="B4886">
        <f>EXP(calculations!$C$44)*EXP(-calculations!$C$43*(fugacity!A4886-1000)/(calculations!$C$41*calculations!$C$42))</f>
        <v>2.5292315966093371E-7</v>
      </c>
      <c r="C4886" s="14">
        <f t="shared" si="79"/>
        <v>-3.5221615104971604E-8</v>
      </c>
    </row>
    <row r="4887" spans="1:3">
      <c r="A4887">
        <f>calculations!$C$39/fugacity!B4887</f>
        <v>2.176033324980998E-7</v>
      </c>
      <c r="B4887">
        <f>EXP(calculations!$C$44)*EXP(-calculations!$C$43*(fugacity!A4887-1000)/(calculations!$C$41*calculations!$C$42))</f>
        <v>2.5288929690939397E-7</v>
      </c>
      <c r="C4887" s="14">
        <f t="shared" si="79"/>
        <v>-3.5285964411294176E-8</v>
      </c>
    </row>
    <row r="4888" spans="1:3">
      <c r="A4888">
        <f>calculations!$C$39/fugacity!B4888</f>
        <v>2.1750535115733168E-7</v>
      </c>
      <c r="B4888">
        <f>EXP(calculations!$C$44)*EXP(-calculations!$C$43*(fugacity!A4888-1000)/(calculations!$C$41*calculations!$C$42))</f>
        <v>2.5285543869158665E-7</v>
      </c>
      <c r="C4888" s="14">
        <f t="shared" si="79"/>
        <v>-3.5350087534254974E-8</v>
      </c>
    </row>
    <row r="4889" spans="1:3">
      <c r="A4889">
        <f>calculations!$C$39/fugacity!B4889</f>
        <v>2.1740717398214291E-7</v>
      </c>
      <c r="B4889">
        <f>EXP(calculations!$C$44)*EXP(-calculations!$C$43*(fugacity!A4889-1000)/(calculations!$C$41*calculations!$C$42))</f>
        <v>2.5282158500690479E-7</v>
      </c>
      <c r="C4889" s="14">
        <f t="shared" si="79"/>
        <v>-3.5414411024761881E-8</v>
      </c>
    </row>
    <row r="4890" spans="1:3">
      <c r="A4890">
        <f>calculations!$C$39/fugacity!B4890</f>
        <v>2.1730922728473127E-7</v>
      </c>
      <c r="B4890">
        <f>EXP(calculations!$C$44)*EXP(-calculations!$C$43*(fugacity!A4890-1000)/(calculations!$C$41*calculations!$C$42))</f>
        <v>2.5278773585474149E-7</v>
      </c>
      <c r="C4890" s="14">
        <f t="shared" si="79"/>
        <v>-3.5478508570010225E-8</v>
      </c>
    </row>
    <row r="4891" spans="1:3">
      <c r="A4891">
        <f>calculations!$C$39/fugacity!B4891</f>
        <v>2.1721136880184539E-7</v>
      </c>
      <c r="B4891">
        <f>EXP(calculations!$C$44)*EXP(-calculations!$C$43*(fugacity!A4891-1000)/(calculations!$C$41*calculations!$C$42))</f>
        <v>2.5275389123448992E-7</v>
      </c>
      <c r="C4891" s="14">
        <f t="shared" si="79"/>
        <v>-3.5542522432644527E-8</v>
      </c>
    </row>
    <row r="4892" spans="1:3">
      <c r="A4892">
        <f>calculations!$C$39/fugacity!B4892</f>
        <v>2.1711345678202328E-7</v>
      </c>
      <c r="B4892">
        <f>EXP(calculations!$C$44)*EXP(-calculations!$C$43*(fugacity!A4892-1000)/(calculations!$C$41*calculations!$C$42))</f>
        <v>2.5272005114554332E-7</v>
      </c>
      <c r="C4892" s="14">
        <f t="shared" si="79"/>
        <v>-3.5606594363520037E-8</v>
      </c>
    </row>
    <row r="4893" spans="1:3">
      <c r="A4893">
        <f>calculations!$C$39/fugacity!B4893</f>
        <v>2.1701563299371696E-7</v>
      </c>
      <c r="B4893">
        <f>EXP(calculations!$C$44)*EXP(-calculations!$C$43*(fugacity!A4893-1000)/(calculations!$C$41*calculations!$C$42))</f>
        <v>2.5268621558729496E-7</v>
      </c>
      <c r="C4893" s="14">
        <f t="shared" si="79"/>
        <v>-3.5670582593578E-8</v>
      </c>
    </row>
    <row r="4894" spans="1:3">
      <c r="A4894">
        <f>calculations!$C$39/fugacity!B4894</f>
        <v>2.1691789731771804E-7</v>
      </c>
      <c r="B4894">
        <f>EXP(calculations!$C$44)*EXP(-calculations!$C$43*(fugacity!A4894-1000)/(calculations!$C$41*calculations!$C$42))</f>
        <v>2.526523845591383E-7</v>
      </c>
      <c r="C4894" s="14">
        <f t="shared" si="79"/>
        <v>-3.5734487241420259E-8</v>
      </c>
    </row>
    <row r="4895" spans="1:3">
      <c r="A4895">
        <f>calculations!$C$39/fugacity!B4895</f>
        <v>2.1682010838515996E-7</v>
      </c>
      <c r="B4895">
        <f>EXP(calculations!$C$44)*EXP(-calculations!$C$43*(fugacity!A4895-1000)/(calculations!$C$41*calculations!$C$42))</f>
        <v>2.5261855806046683E-7</v>
      </c>
      <c r="C4895" s="14">
        <f t="shared" si="79"/>
        <v>-3.5798449675306865E-8</v>
      </c>
    </row>
    <row r="4896" spans="1:3">
      <c r="A4896">
        <f>calculations!$C$39/fugacity!B4896</f>
        <v>2.1672254870409262E-7</v>
      </c>
      <c r="B4896">
        <f>EXP(calculations!$C$44)*EXP(-calculations!$C$43*(fugacity!A4896-1000)/(calculations!$C$41*calculations!$C$42))</f>
        <v>2.5258473609067401E-7</v>
      </c>
      <c r="C4896" s="14">
        <f t="shared" si="79"/>
        <v>-3.5862187386581387E-8</v>
      </c>
    </row>
    <row r="4897" spans="1:3">
      <c r="A4897">
        <f>calculations!$C$39/fugacity!B4897</f>
        <v>2.1662493578312944E-7</v>
      </c>
      <c r="B4897">
        <f>EXP(calculations!$C$44)*EXP(-calculations!$C$43*(fugacity!A4897-1000)/(calculations!$C$41*calculations!$C$42))</f>
        <v>2.5255091864915363E-7</v>
      </c>
      <c r="C4897" s="14">
        <f t="shared" si="79"/>
        <v>-3.5925982866024181E-8</v>
      </c>
    </row>
    <row r="4898" spans="1:3">
      <c r="A4898">
        <f>calculations!$C$39/fugacity!B4898</f>
        <v>2.1652741075327627E-7</v>
      </c>
      <c r="B4898">
        <f>EXP(calculations!$C$44)*EXP(-calculations!$C$43*(fugacity!A4898-1000)/(calculations!$C$41*calculations!$C$42))</f>
        <v>2.5251710573529937E-7</v>
      </c>
      <c r="C4898" s="14">
        <f t="shared" si="79"/>
        <v>-3.5989694982023101E-8</v>
      </c>
    </row>
    <row r="4899" spans="1:3">
      <c r="A4899">
        <f>calculations!$C$39/fugacity!B4899</f>
        <v>2.1642997349588019E-7</v>
      </c>
      <c r="B4899">
        <f>EXP(calculations!$C$44)*EXP(-calculations!$C$43*(fugacity!A4899-1000)/(calculations!$C$41*calculations!$C$42))</f>
        <v>2.5248329734850503E-7</v>
      </c>
      <c r="C4899" s="14">
        <f t="shared" si="79"/>
        <v>-3.6053323852624839E-8</v>
      </c>
    </row>
    <row r="4900" spans="1:3">
      <c r="A4900">
        <f>calculations!$C$39/fugacity!B4900</f>
        <v>2.1633248327725248E-7</v>
      </c>
      <c r="B4900">
        <f>EXP(calculations!$C$44)*EXP(-calculations!$C$43*(fugacity!A4900-1000)/(calculations!$C$41*calculations!$C$42))</f>
        <v>2.5244949348816454E-7</v>
      </c>
      <c r="C4900" s="14">
        <f t="shared" si="79"/>
        <v>-3.6117010210912066E-8</v>
      </c>
    </row>
    <row r="4901" spans="1:3">
      <c r="A4901">
        <f>calculations!$C$39/fugacity!B4901</f>
        <v>2.1623508084742129E-7</v>
      </c>
      <c r="B4901">
        <f>EXP(calculations!$C$44)*EXP(-calculations!$C$43*(fugacity!A4901-1000)/(calculations!$C$41*calculations!$C$42))</f>
        <v>2.5241569415367187E-7</v>
      </c>
      <c r="C4901" s="14">
        <f t="shared" si="79"/>
        <v>-3.6180613306250583E-8</v>
      </c>
    </row>
    <row r="4902" spans="1:3">
      <c r="A4902">
        <f>calculations!$C$39/fugacity!B4902</f>
        <v>2.1613776608786082E-7</v>
      </c>
      <c r="B4902">
        <f>EXP(calculations!$C$44)*EXP(-calculations!$C$43*(fugacity!A4902-1000)/(calculations!$C$41*calculations!$C$42))</f>
        <v>2.5238189934442095E-7</v>
      </c>
      <c r="C4902" s="14">
        <f t="shared" si="79"/>
        <v>-3.6244133256560135E-8</v>
      </c>
    </row>
    <row r="4903" spans="1:3">
      <c r="A4903">
        <f>calculations!$C$39/fugacity!B4903</f>
        <v>2.1604053888025854E-7</v>
      </c>
      <c r="B4903">
        <f>EXP(calculations!$C$44)*EXP(-calculations!$C$43*(fugacity!A4903-1000)/(calculations!$C$41*calculations!$C$42))</f>
        <v>2.5234810905980606E-7</v>
      </c>
      <c r="C4903" s="14">
        <f t="shared" si="79"/>
        <v>-3.6307570179547518E-8</v>
      </c>
    </row>
    <row r="4904" spans="1:3">
      <c r="A4904">
        <f>calculations!$C$39/fugacity!B4904</f>
        <v>2.1594339910651472E-7</v>
      </c>
      <c r="B4904">
        <f>EXP(calculations!$C$44)*EXP(-calculations!$C$43*(fugacity!A4904-1000)/(calculations!$C$41*calculations!$C$42))</f>
        <v>2.5231432329922135E-7</v>
      </c>
      <c r="C4904" s="14">
        <f t="shared" si="79"/>
        <v>-3.637092419270663E-8</v>
      </c>
    </row>
    <row r="4905" spans="1:3">
      <c r="A4905">
        <f>calculations!$C$39/fugacity!B4905</f>
        <v>2.1584620666493801E-7</v>
      </c>
      <c r="B4905">
        <f>EXP(calculations!$C$44)*EXP(-calculations!$C$43*(fugacity!A4905-1000)/(calculations!$C$41*calculations!$C$42))</f>
        <v>2.5228054206206119E-7</v>
      </c>
      <c r="C4905" s="14">
        <f t="shared" si="79"/>
        <v>-3.6434335397123183E-8</v>
      </c>
    </row>
    <row r="4906" spans="1:3">
      <c r="A4906">
        <f>calculations!$C$39/fugacity!B4906</f>
        <v>2.1574910167332272E-7</v>
      </c>
      <c r="B4906">
        <f>EXP(calculations!$C$44)*EXP(-calculations!$C$43*(fugacity!A4906-1000)/(calculations!$C$41*calculations!$C$42))</f>
        <v>2.5224676534771991E-7</v>
      </c>
      <c r="C4906" s="14">
        <f t="shared" si="79"/>
        <v>-3.6497663674397186E-8</v>
      </c>
    </row>
    <row r="4907" spans="1:3">
      <c r="A4907">
        <f>calculations!$C$39/fugacity!B4907</f>
        <v>2.1565208401369585E-7</v>
      </c>
      <c r="B4907">
        <f>EXP(calculations!$C$44)*EXP(-calculations!$C$43*(fugacity!A4907-1000)/(calculations!$C$41*calculations!$C$42))</f>
        <v>2.5221299315559192E-7</v>
      </c>
      <c r="C4907" s="14">
        <f t="shared" si="79"/>
        <v>-3.6560909141896064E-8</v>
      </c>
    </row>
    <row r="4908" spans="1:3">
      <c r="A4908">
        <f>calculations!$C$39/fugacity!B4908</f>
        <v>2.1555515356829651E-7</v>
      </c>
      <c r="B4908">
        <f>EXP(calculations!$C$44)*EXP(-calculations!$C$43*(fugacity!A4908-1000)/(calculations!$C$41*calculations!$C$42))</f>
        <v>2.5217922548507181E-7</v>
      </c>
      <c r="C4908" s="14">
        <f t="shared" si="79"/>
        <v>-3.6624071916775301E-8</v>
      </c>
    </row>
    <row r="4909" spans="1:3">
      <c r="A4909">
        <f>calculations!$C$39/fugacity!B4909</f>
        <v>2.1545817073862893E-7</v>
      </c>
      <c r="B4909">
        <f>EXP(calculations!$C$44)*EXP(-calculations!$C$43*(fugacity!A4909-1000)/(calculations!$C$41*calculations!$C$42))</f>
        <v>2.5214546233555416E-7</v>
      </c>
      <c r="C4909" s="14">
        <f t="shared" si="79"/>
        <v>-3.6687291596925227E-8</v>
      </c>
    </row>
    <row r="4910" spans="1:3">
      <c r="A4910">
        <f>calculations!$C$39/fugacity!B4910</f>
        <v>2.1536127513897358E-7</v>
      </c>
      <c r="B4910">
        <f>EXP(calculations!$C$44)*EXP(-calculations!$C$43*(fugacity!A4910-1000)/(calculations!$C$41*calculations!$C$42))</f>
        <v>2.5211170370643377E-7</v>
      </c>
      <c r="C4910" s="14">
        <f t="shared" si="79"/>
        <v>-3.6750428567460193E-8</v>
      </c>
    </row>
    <row r="4911" spans="1:3">
      <c r="A4911">
        <f>calculations!$C$39/fugacity!B4911</f>
        <v>2.1526446665169647E-7</v>
      </c>
      <c r="B4911">
        <f>EXP(calculations!$C$44)*EXP(-calculations!$C$43*(fugacity!A4911-1000)/(calculations!$C$41*calculations!$C$42))</f>
        <v>2.5207794959710538E-7</v>
      </c>
      <c r="C4911" s="14">
        <f t="shared" si="79"/>
        <v>-3.6813482945408917E-8</v>
      </c>
    </row>
    <row r="4912" spans="1:3">
      <c r="A4912">
        <f>calculations!$C$39/fugacity!B4912</f>
        <v>2.1516774515937495E-7</v>
      </c>
      <c r="B4912">
        <f>EXP(calculations!$C$44)*EXP(-calculations!$C$43*(fugacity!A4912-1000)/(calculations!$C$41*calculations!$C$42))</f>
        <v>2.5204420000696379E-7</v>
      </c>
      <c r="C4912" s="14">
        <f t="shared" si="79"/>
        <v>-3.6876454847588837E-8</v>
      </c>
    </row>
    <row r="4913" spans="1:3">
      <c r="A4913">
        <f>calculations!$C$39/fugacity!B4913</f>
        <v>2.1507111054479733E-7</v>
      </c>
      <c r="B4913">
        <f>EXP(calculations!$C$44)*EXP(-calculations!$C$43*(fugacity!A4913-1000)/(calculations!$C$41*calculations!$C$42))</f>
        <v>2.5201045493540405E-7</v>
      </c>
      <c r="C4913" s="14">
        <f t="shared" si="79"/>
        <v>-3.6939344390606717E-8</v>
      </c>
    </row>
    <row r="4914" spans="1:3">
      <c r="A4914">
        <f>calculations!$C$39/fugacity!B4914</f>
        <v>2.1497442383563861E-7</v>
      </c>
      <c r="B4914">
        <f>EXP(calculations!$C$44)*EXP(-calculations!$C$43*(fugacity!A4914-1000)/(calculations!$C$41*calculations!$C$42))</f>
        <v>2.5197671438182107E-7</v>
      </c>
      <c r="C4914" s="14">
        <f t="shared" si="79"/>
        <v>-3.7002290546182457E-8</v>
      </c>
    </row>
    <row r="4915" spans="1:3">
      <c r="A4915">
        <f>calculations!$C$39/fugacity!B4915</f>
        <v>2.1487782401977753E-7</v>
      </c>
      <c r="B4915">
        <f>EXP(calculations!$C$44)*EXP(-calculations!$C$43*(fugacity!A4915-1000)/(calculations!$C$41*calculations!$C$42))</f>
        <v>2.5194297834561011E-7</v>
      </c>
      <c r="C4915" s="14">
        <f t="shared" si="79"/>
        <v>-3.7065154325832582E-8</v>
      </c>
    </row>
    <row r="4916" spans="1:3">
      <c r="A4916">
        <f>calculations!$C$39/fugacity!B4916</f>
        <v>2.1478131098012896E-7</v>
      </c>
      <c r="B4916">
        <f>EXP(calculations!$C$44)*EXP(-calculations!$C$43*(fugacity!A4916-1000)/(calculations!$C$41*calculations!$C$42))</f>
        <v>2.5190924682616624E-7</v>
      </c>
      <c r="C4916" s="14">
        <f t="shared" si="79"/>
        <v>-3.7127935846037276E-8</v>
      </c>
    </row>
    <row r="4917" spans="1:3">
      <c r="A4917">
        <f>calculations!$C$39/fugacity!B4917</f>
        <v>2.1468488459981793E-7</v>
      </c>
      <c r="B4917">
        <f>EXP(calculations!$C$44)*EXP(-calculations!$C$43*(fugacity!A4917-1000)/(calculations!$C$41*calculations!$C$42))</f>
        <v>2.5187551982288473E-7</v>
      </c>
      <c r="C4917" s="14">
        <f t="shared" si="79"/>
        <v>-3.7190635223066793E-8</v>
      </c>
    </row>
    <row r="4918" spans="1:3">
      <c r="A4918">
        <f>calculations!$C$39/fugacity!B4918</f>
        <v>2.1458840640507729E-7</v>
      </c>
      <c r="B4918">
        <f>EXP(calculations!$C$44)*EXP(-calculations!$C$43*(fugacity!A4918-1000)/(calculations!$C$41*calculations!$C$42))</f>
        <v>2.51841797335161E-7</v>
      </c>
      <c r="C4918" s="14">
        <f t="shared" si="79"/>
        <v>-3.7253390930083715E-8</v>
      </c>
    </row>
    <row r="4919" spans="1:3">
      <c r="A4919">
        <f>calculations!$C$39/fugacity!B4919</f>
        <v>2.1449201488491529E-7</v>
      </c>
      <c r="B4919">
        <f>EXP(calculations!$C$44)*EXP(-calculations!$C$43*(fugacity!A4919-1000)/(calculations!$C$41*calculations!$C$42))</f>
        <v>2.5180807936239039E-7</v>
      </c>
      <c r="C4919" s="14">
        <f t="shared" si="79"/>
        <v>-3.7316064477475101E-8</v>
      </c>
    </row>
    <row r="4920" spans="1:3">
      <c r="A4920">
        <f>calculations!$C$39/fugacity!B4920</f>
        <v>2.1439570992258364E-7</v>
      </c>
      <c r="B4920">
        <f>EXP(calculations!$C$44)*EXP(-calculations!$C$43*(fugacity!A4920-1000)/(calculations!$C$41*calculations!$C$42))</f>
        <v>2.5177436590396853E-7</v>
      </c>
      <c r="C4920" s="14">
        <f t="shared" si="79"/>
        <v>-3.7378655981384892E-8</v>
      </c>
    </row>
    <row r="4921" spans="1:3">
      <c r="A4921">
        <f>calculations!$C$39/fugacity!B4921</f>
        <v>2.1429949140154363E-7</v>
      </c>
      <c r="B4921">
        <f>EXP(calculations!$C$44)*EXP(-calculations!$C$43*(fugacity!A4921-1000)/(calculations!$C$41*calculations!$C$42))</f>
        <v>2.5174065695929097E-7</v>
      </c>
      <c r="C4921" s="14">
        <f t="shared" si="79"/>
        <v>-3.7441165557747334E-8</v>
      </c>
    </row>
    <row r="4922" spans="1:3">
      <c r="A4922">
        <f>calculations!$C$39/fugacity!B4922</f>
        <v>2.1420322134461851E-7</v>
      </c>
      <c r="B4922">
        <f>EXP(calculations!$C$44)*EXP(-calculations!$C$43*(fugacity!A4922-1000)/(calculations!$C$41*calculations!$C$42))</f>
        <v>2.5170695252775328E-7</v>
      </c>
      <c r="C4922" s="14">
        <f t="shared" si="79"/>
        <v>-3.7503731183134763E-8</v>
      </c>
    </row>
    <row r="4923" spans="1:3">
      <c r="A4923">
        <f>calculations!$C$39/fugacity!B4923</f>
        <v>2.1410717548098387E-7</v>
      </c>
      <c r="B4923">
        <f>EXP(calculations!$C$44)*EXP(-calculations!$C$43*(fugacity!A4923-1000)/(calculations!$C$41*calculations!$C$42))</f>
        <v>2.5167325260875138E-7</v>
      </c>
      <c r="C4923" s="14">
        <f t="shared" si="79"/>
        <v>-3.7566077127767504E-8</v>
      </c>
    </row>
    <row r="4924" spans="1:3">
      <c r="A4924">
        <f>calculations!$C$39/fugacity!B4924</f>
        <v>2.1401107809647956E-7</v>
      </c>
      <c r="B4924">
        <f>EXP(calculations!$C$44)*EXP(-calculations!$C$43*(fugacity!A4924-1000)/(calculations!$C$41*calculations!$C$42))</f>
        <v>2.5163955720168101E-7</v>
      </c>
      <c r="C4924" s="14">
        <f t="shared" si="79"/>
        <v>-3.7628479105201454E-8</v>
      </c>
    </row>
    <row r="4925" spans="1:3">
      <c r="A4925">
        <f>calculations!$C$39/fugacity!B4925</f>
        <v>2.139150669357494E-7</v>
      </c>
      <c r="B4925">
        <f>EXP(calculations!$C$44)*EXP(-calculations!$C$43*(fugacity!A4925-1000)/(calculations!$C$41*calculations!$C$42))</f>
        <v>2.5160586630593808E-7</v>
      </c>
      <c r="C4925" s="14">
        <f t="shared" si="79"/>
        <v>-3.7690799370188684E-8</v>
      </c>
    </row>
    <row r="4926" spans="1:3">
      <c r="A4926">
        <f>calculations!$C$39/fugacity!B4926</f>
        <v>2.1381900451607052E-7</v>
      </c>
      <c r="B4926">
        <f>EXP(calculations!$C$44)*EXP(-calculations!$C$43*(fugacity!A4926-1000)/(calculations!$C$41*calculations!$C$42))</f>
        <v>2.5157217992091861E-7</v>
      </c>
      <c r="C4926" s="14">
        <f t="shared" ref="C4926:C4989" si="80">A4926-B4926</f>
        <v>-3.7753175404848086E-8</v>
      </c>
    </row>
    <row r="4927" spans="1:3">
      <c r="A4927">
        <f>calculations!$C$39/fugacity!B4927</f>
        <v>2.1372316557822654E-7</v>
      </c>
      <c r="B4927">
        <f>EXP(calculations!$C$44)*EXP(-calculations!$C$43*(fugacity!A4927-1000)/(calculations!$C$41*calculations!$C$42))</f>
        <v>2.5153849804601876E-7</v>
      </c>
      <c r="C4927" s="14">
        <f t="shared" si="80"/>
        <v>-3.7815332467792221E-8</v>
      </c>
    </row>
    <row r="4928" spans="1:3">
      <c r="A4928">
        <f>calculations!$C$39/fugacity!B4928</f>
        <v>2.1362727539614209E-7</v>
      </c>
      <c r="B4928">
        <f>EXP(calculations!$C$44)*EXP(-calculations!$C$43*(fugacity!A4928-1000)/(calculations!$C$41*calculations!$C$42))</f>
        <v>2.5150482068063455E-7</v>
      </c>
      <c r="C4928" s="14">
        <f t="shared" si="80"/>
        <v>-3.787754528449246E-8</v>
      </c>
    </row>
    <row r="4929" spans="1:3">
      <c r="A4929">
        <f>calculations!$C$39/fugacity!B4929</f>
        <v>2.1353147122067654E-7</v>
      </c>
      <c r="B4929">
        <f>EXP(calculations!$C$44)*EXP(-calculations!$C$43*(fugacity!A4929-1000)/(calculations!$C$41*calculations!$C$42))</f>
        <v>2.5147114782416236E-7</v>
      </c>
      <c r="C4929" s="14">
        <f t="shared" si="80"/>
        <v>-3.7939676603485826E-8</v>
      </c>
    </row>
    <row r="4930" spans="1:3">
      <c r="A4930">
        <f>calculations!$C$39/fugacity!B4930</f>
        <v>2.1343561606161092E-7</v>
      </c>
      <c r="B4930">
        <f>EXP(calculations!$C$44)*EXP(-calculations!$C$43*(fugacity!A4930-1000)/(calculations!$C$41*calculations!$C$42))</f>
        <v>2.5143747947599836E-7</v>
      </c>
      <c r="C4930" s="14">
        <f t="shared" si="80"/>
        <v>-3.8001863414387448E-8</v>
      </c>
    </row>
    <row r="4931" spans="1:3">
      <c r="A4931">
        <f>calculations!$C$39/fugacity!B4931</f>
        <v>2.1333998367523722E-7</v>
      </c>
      <c r="B4931">
        <f>EXP(calculations!$C$44)*EXP(-calculations!$C$43*(fugacity!A4931-1000)/(calculations!$C$41*calculations!$C$42))</f>
        <v>2.514038156355391E-7</v>
      </c>
      <c r="C4931" s="14">
        <f t="shared" si="80"/>
        <v>-3.8063831960301884E-8</v>
      </c>
    </row>
    <row r="4932" spans="1:3">
      <c r="A4932">
        <f>calculations!$C$39/fugacity!B4932</f>
        <v>2.1324430031966717E-7</v>
      </c>
      <c r="B4932">
        <f>EXP(calculations!$C$44)*EXP(-calculations!$C$43*(fugacity!A4932-1000)/(calculations!$C$41*calculations!$C$42))</f>
        <v>2.5137015630218095E-7</v>
      </c>
      <c r="C4932" s="14">
        <f t="shared" si="80"/>
        <v>-3.8125855982513786E-8</v>
      </c>
    </row>
    <row r="4933" spans="1:3">
      <c r="A4933">
        <f>calculations!$C$39/fugacity!B4933</f>
        <v>2.1314870275392465E-7</v>
      </c>
      <c r="B4933">
        <f>EXP(calculations!$C$44)*EXP(-calculations!$C$43*(fugacity!A4933-1000)/(calculations!$C$41*calculations!$C$42))</f>
        <v>2.5133650147532052E-7</v>
      </c>
      <c r="C4933" s="14">
        <f t="shared" si="80"/>
        <v>-3.8187798721395865E-8</v>
      </c>
    </row>
    <row r="4934" spans="1:3">
      <c r="A4934">
        <f>calculations!$C$39/fugacity!B4934</f>
        <v>2.1305319086268249E-7</v>
      </c>
      <c r="B4934">
        <f>EXP(calculations!$C$44)*EXP(-calculations!$C$43*(fugacity!A4934-1000)/(calculations!$C$41*calculations!$C$42))</f>
        <v>2.5130285115435444E-7</v>
      </c>
      <c r="C4934" s="14">
        <f t="shared" si="80"/>
        <v>-3.8249660291671956E-8</v>
      </c>
    </row>
    <row r="4935" spans="1:3">
      <c r="A4935">
        <f>calculations!$C$39/fugacity!B4935</f>
        <v>2.1295762826863509E-7</v>
      </c>
      <c r="B4935">
        <f>EXP(calculations!$C$44)*EXP(-calculations!$C$43*(fugacity!A4935-1000)/(calculations!$C$41*calculations!$C$42))</f>
        <v>2.5126920533867953E-7</v>
      </c>
      <c r="C4935" s="14">
        <f t="shared" si="80"/>
        <v>-3.8311577070044443E-8</v>
      </c>
    </row>
    <row r="4936" spans="1:3">
      <c r="A4936">
        <f>calculations!$C$39/fugacity!B4936</f>
        <v>2.1286228750321936E-7</v>
      </c>
      <c r="B4936">
        <f>EXP(calculations!$C$44)*EXP(-calculations!$C$43*(fugacity!A4936-1000)/(calculations!$C$41*calculations!$C$42))</f>
        <v>2.5123556402769244E-7</v>
      </c>
      <c r="C4936" s="14">
        <f t="shared" si="80"/>
        <v>-3.8373276524473077E-8</v>
      </c>
    </row>
    <row r="4937" spans="1:3">
      <c r="A4937">
        <f>calculations!$C$39/fugacity!B4937</f>
        <v>2.1276689604918456E-7</v>
      </c>
      <c r="B4937">
        <f>EXP(calculations!$C$44)*EXP(-calculations!$C$43*(fugacity!A4937-1000)/(calculations!$C$41*calculations!$C$42))</f>
        <v>2.5120192722079018E-7</v>
      </c>
      <c r="C4937" s="14">
        <f t="shared" si="80"/>
        <v>-3.8435031171605612E-8</v>
      </c>
    </row>
    <row r="4938" spans="1:3">
      <c r="A4938">
        <f>calculations!$C$39/fugacity!B4938</f>
        <v>2.1267159005372114E-7</v>
      </c>
      <c r="B4938">
        <f>EXP(calculations!$C$44)*EXP(-calculations!$C$43*(fugacity!A4938-1000)/(calculations!$C$41*calculations!$C$42))</f>
        <v>2.5116829491736966E-7</v>
      </c>
      <c r="C4938" s="14">
        <f t="shared" si="80"/>
        <v>-3.849670486364852E-8</v>
      </c>
    </row>
    <row r="4939" spans="1:3">
      <c r="A4939">
        <f>calculations!$C$39/fugacity!B4939</f>
        <v>2.1257623362749387E-7</v>
      </c>
      <c r="B4939">
        <f>EXP(calculations!$C$44)*EXP(-calculations!$C$43*(fugacity!A4939-1000)/(calculations!$C$41*calculations!$C$42))</f>
        <v>2.5113466711682796E-7</v>
      </c>
      <c r="C4939" s="14">
        <f t="shared" si="80"/>
        <v>-3.8558433489334086E-8</v>
      </c>
    </row>
    <row r="4940" spans="1:3">
      <c r="A4940">
        <f>calculations!$C$39/fugacity!B4940</f>
        <v>2.1248109832651359E-7</v>
      </c>
      <c r="B4940">
        <f>EXP(calculations!$C$44)*EXP(-calculations!$C$43*(fugacity!A4940-1000)/(calculations!$C$41*calculations!$C$42))</f>
        <v>2.5110104381856215E-7</v>
      </c>
      <c r="C4940" s="14">
        <f t="shared" si="80"/>
        <v>-3.8619945492048556E-8</v>
      </c>
    </row>
    <row r="4941" spans="1:3">
      <c r="A4941">
        <f>calculations!$C$39/fugacity!B4941</f>
        <v>2.1238591260865644E-7</v>
      </c>
      <c r="B4941">
        <f>EXP(calculations!$C$44)*EXP(-calculations!$C$43*(fugacity!A4941-1000)/(calculations!$C$41*calculations!$C$42))</f>
        <v>2.5106742502196951E-7</v>
      </c>
      <c r="C4941" s="14">
        <f t="shared" si="80"/>
        <v>-3.8681512413313067E-8</v>
      </c>
    </row>
    <row r="4942" spans="1:3">
      <c r="A4942">
        <f>calculations!$C$39/fugacity!B4942</f>
        <v>2.1229081213380676E-7</v>
      </c>
      <c r="B4942">
        <f>EXP(calculations!$C$44)*EXP(-calculations!$C$43*(fugacity!A4942-1000)/(calculations!$C$41*calculations!$C$42))</f>
        <v>2.5103381072644732E-7</v>
      </c>
      <c r="C4942" s="14">
        <f t="shared" si="80"/>
        <v>-3.8742998592640562E-8</v>
      </c>
    </row>
    <row r="4943" spans="1:3">
      <c r="A4943">
        <f>calculations!$C$39/fugacity!B4943</f>
        <v>2.121957967875075E-7</v>
      </c>
      <c r="B4943">
        <f>EXP(calculations!$C$44)*EXP(-calculations!$C$43*(fugacity!A4943-1000)/(calculations!$C$41*calculations!$C$42))</f>
        <v>2.5100020093139287E-7</v>
      </c>
      <c r="C4943" s="14">
        <f t="shared" si="80"/>
        <v>-3.8804404143885372E-8</v>
      </c>
    </row>
    <row r="4944" spans="1:3">
      <c r="A4944">
        <f>calculations!$C$39/fugacity!B4944</f>
        <v>2.121007312876967E-7</v>
      </c>
      <c r="B4944">
        <f>EXP(calculations!$C$44)*EXP(-calculations!$C$43*(fugacity!A4944-1000)/(calculations!$C$41*calculations!$C$42))</f>
        <v>2.5096659563620376E-7</v>
      </c>
      <c r="C4944" s="14">
        <f t="shared" si="80"/>
        <v>-3.8865864348507056E-8</v>
      </c>
    </row>
    <row r="4945" spans="1:3">
      <c r="A4945">
        <f>calculations!$C$39/fugacity!B4945</f>
        <v>2.1200575093002679E-7</v>
      </c>
      <c r="B4945">
        <f>EXP(calculations!$C$44)*EXP(-calculations!$C$43*(fugacity!A4945-1000)/(calculations!$C$41*calculations!$C$42))</f>
        <v>2.5093299484027743E-7</v>
      </c>
      <c r="C4945" s="14">
        <f t="shared" si="80"/>
        <v>-3.8927243910250639E-8</v>
      </c>
    </row>
    <row r="4946" spans="1:3">
      <c r="A4946">
        <f>calculations!$C$39/fugacity!B4946</f>
        <v>2.1191085560016705E-7</v>
      </c>
      <c r="B4946">
        <f>EXP(calculations!$C$44)*EXP(-calculations!$C$43*(fugacity!A4946-1000)/(calculations!$C$41*calculations!$C$42))</f>
        <v>2.5089939854301143E-7</v>
      </c>
      <c r="C4946" s="14">
        <f t="shared" si="80"/>
        <v>-3.8988542942844376E-8</v>
      </c>
    </row>
    <row r="4947" spans="1:3">
      <c r="A4947">
        <f>calculations!$C$39/fugacity!B4947</f>
        <v>2.1181604518399133E-7</v>
      </c>
      <c r="B4947">
        <f>EXP(calculations!$C$44)*EXP(-calculations!$C$43*(fugacity!A4947-1000)/(calculations!$C$41*calculations!$C$42))</f>
        <v>2.5086580674380361E-7</v>
      </c>
      <c r="C4947" s="14">
        <f t="shared" si="80"/>
        <v>-3.9049761559812283E-8</v>
      </c>
    </row>
    <row r="4948" spans="1:3">
      <c r="A4948">
        <f>calculations!$C$39/fugacity!B4948</f>
        <v>2.1172131956757765E-7</v>
      </c>
      <c r="B4948">
        <f>EXP(calculations!$C$44)*EXP(-calculations!$C$43*(fugacity!A4948-1000)/(calculations!$C$41*calculations!$C$42))</f>
        <v>2.5083221944205165E-7</v>
      </c>
      <c r="C4948" s="14">
        <f t="shared" si="80"/>
        <v>-3.9110899874473999E-8</v>
      </c>
    </row>
    <row r="4949" spans="1:3">
      <c r="A4949">
        <f>calculations!$C$39/fugacity!B4949</f>
        <v>2.1162654407310385E-7</v>
      </c>
      <c r="B4949">
        <f>EXP(calculations!$C$44)*EXP(-calculations!$C$43*(fugacity!A4949-1000)/(calculations!$C$41*calculations!$C$42))</f>
        <v>2.5079863663715345E-7</v>
      </c>
      <c r="C4949" s="14">
        <f t="shared" si="80"/>
        <v>-3.9172092564049607E-8</v>
      </c>
    </row>
    <row r="4950" spans="1:3">
      <c r="A4950">
        <f>calculations!$C$39/fugacity!B4950</f>
        <v>2.1153185339177276E-7</v>
      </c>
      <c r="B4950">
        <f>EXP(calculations!$C$44)*EXP(-calculations!$C$43*(fugacity!A4950-1000)/(calculations!$C$41*calculations!$C$42))</f>
        <v>2.5076505832850683E-7</v>
      </c>
      <c r="C4950" s="14">
        <f t="shared" si="80"/>
        <v>-3.9233204936734071E-8</v>
      </c>
    </row>
    <row r="4951" spans="1:3">
      <c r="A4951">
        <f>calculations!$C$39/fugacity!B4951</f>
        <v>2.1143724740978836E-7</v>
      </c>
      <c r="B4951">
        <f>EXP(calculations!$C$44)*EXP(-calculations!$C$43*(fugacity!A4951-1000)/(calculations!$C$41*calculations!$C$42))</f>
        <v>2.5073148451550997E-7</v>
      </c>
      <c r="C4951" s="14">
        <f t="shared" si="80"/>
        <v>-3.9294237105721617E-8</v>
      </c>
    </row>
    <row r="4952" spans="1:3">
      <c r="A4952">
        <f>calculations!$C$39/fugacity!B4952</f>
        <v>2.1134272601355806E-7</v>
      </c>
      <c r="B4952">
        <f>EXP(calculations!$C$44)*EXP(-calculations!$C$43*(fugacity!A4952-1000)/(calculations!$C$41*calculations!$C$42))</f>
        <v>2.5069791519756085E-7</v>
      </c>
      <c r="C4952" s="14">
        <f t="shared" si="80"/>
        <v>-3.9355189184002788E-8</v>
      </c>
    </row>
    <row r="4953" spans="1:3">
      <c r="A4953">
        <f>calculations!$C$39/fugacity!B4953</f>
        <v>2.1124815500636063E-7</v>
      </c>
      <c r="B4953">
        <f>EXP(calculations!$C$44)*EXP(-calculations!$C$43*(fugacity!A4953-1000)/(calculations!$C$41*calculations!$C$42))</f>
        <v>2.5066435037405769E-7</v>
      </c>
      <c r="C4953" s="14">
        <f t="shared" si="80"/>
        <v>-3.9416195367697062E-8</v>
      </c>
    </row>
    <row r="4954" spans="1:3">
      <c r="A4954">
        <f>calculations!$C$39/fugacity!B4954</f>
        <v>2.1115380256142043E-7</v>
      </c>
      <c r="B4954">
        <f>EXP(calculations!$C$44)*EXP(-calculations!$C$43*(fugacity!A4954-1000)/(calculations!$C$41*calculations!$C$42))</f>
        <v>2.5063079004439879E-7</v>
      </c>
      <c r="C4954" s="14">
        <f t="shared" si="80"/>
        <v>-3.9476987482978354E-8</v>
      </c>
    </row>
    <row r="4955" spans="1:3">
      <c r="A4955">
        <f>calculations!$C$39/fugacity!B4955</f>
        <v>2.1105940051868635E-7</v>
      </c>
      <c r="B4955">
        <f>EXP(calculations!$C$44)*EXP(-calculations!$C$43*(fugacity!A4955-1000)/(calculations!$C$41*calculations!$C$42))</f>
        <v>2.5059723420798238E-7</v>
      </c>
      <c r="C4955" s="14">
        <f t="shared" si="80"/>
        <v>-3.9537833689296033E-8</v>
      </c>
    </row>
    <row r="4956" spans="1:3">
      <c r="A4956">
        <f>calculations!$C$39/fugacity!B4956</f>
        <v>2.1096494912416601E-7</v>
      </c>
      <c r="B4956">
        <f>EXP(calculations!$C$44)*EXP(-calculations!$C$43*(fugacity!A4956-1000)/(calculations!$C$41*calculations!$C$42))</f>
        <v>2.5056368286420702E-7</v>
      </c>
      <c r="C4956" s="14">
        <f t="shared" si="80"/>
        <v>-3.9598733740041007E-8</v>
      </c>
    </row>
    <row r="4957" spans="1:3">
      <c r="A4957">
        <f>calculations!$C$39/fugacity!B4957</f>
        <v>2.1087071583235411E-7</v>
      </c>
      <c r="B4957">
        <f>EXP(calculations!$C$44)*EXP(-calculations!$C$43*(fugacity!A4957-1000)/(calculations!$C$41*calculations!$C$42))</f>
        <v>2.5053013601247105E-7</v>
      </c>
      <c r="C4957" s="14">
        <f t="shared" si="80"/>
        <v>-3.9659420180116937E-8</v>
      </c>
    </row>
    <row r="4958" spans="1:3">
      <c r="A4958">
        <f>calculations!$C$39/fugacity!B4958</f>
        <v>2.1077643320155664E-7</v>
      </c>
      <c r="B4958">
        <f>EXP(calculations!$C$44)*EXP(-calculations!$C$43*(fugacity!A4958-1000)/(calculations!$C$41*calculations!$C$42))</f>
        <v>2.5049659365217323E-7</v>
      </c>
      <c r="C4958" s="14">
        <f t="shared" si="80"/>
        <v>-3.972016045061659E-8</v>
      </c>
    </row>
    <row r="4959" spans="1:3">
      <c r="A4959">
        <f>calculations!$C$39/fugacity!B4959</f>
        <v>2.1068223484269559E-7</v>
      </c>
      <c r="B4959">
        <f>EXP(calculations!$C$44)*EXP(-calculations!$C$43*(fugacity!A4959-1000)/(calculations!$C$41*calculations!$C$42))</f>
        <v>2.5046305578271207E-7</v>
      </c>
      <c r="C4959" s="14">
        <f t="shared" si="80"/>
        <v>-3.9780820940016478E-8</v>
      </c>
    </row>
    <row r="4960" spans="1:3">
      <c r="A4960">
        <f>calculations!$C$39/fugacity!B4960</f>
        <v>2.1058812064283521E-7</v>
      </c>
      <c r="B4960">
        <f>EXP(calculations!$C$44)*EXP(-calculations!$C$43*(fugacity!A4960-1000)/(calculations!$C$41*calculations!$C$42))</f>
        <v>2.5042952240348643E-7</v>
      </c>
      <c r="C4960" s="14">
        <f t="shared" si="80"/>
        <v>-3.9841401760651222E-8</v>
      </c>
    </row>
    <row r="4961" spans="1:3">
      <c r="A4961">
        <f>calculations!$C$39/fugacity!B4961</f>
        <v>2.1049409048924143E-7</v>
      </c>
      <c r="B4961">
        <f>EXP(calculations!$C$44)*EXP(-calculations!$C$43*(fugacity!A4961-1000)/(calculations!$C$41*calculations!$C$42))</f>
        <v>2.5039599351389504E-7</v>
      </c>
      <c r="C4961" s="14">
        <f t="shared" si="80"/>
        <v>-3.990190302465361E-8</v>
      </c>
    </row>
    <row r="4962" spans="1:3">
      <c r="A4962">
        <f>calculations!$C$39/fugacity!B4962</f>
        <v>2.1040001126055561E-7</v>
      </c>
      <c r="B4962">
        <f>EXP(calculations!$C$44)*EXP(-calculations!$C$43*(fugacity!A4962-1000)/(calculations!$C$41*calculations!$C$42))</f>
        <v>2.503624691133368E-7</v>
      </c>
      <c r="C4962" s="14">
        <f t="shared" si="80"/>
        <v>-3.9962457852781192E-8</v>
      </c>
    </row>
    <row r="4963" spans="1:3">
      <c r="A4963">
        <f>calculations!$C$39/fugacity!B4963</f>
        <v>2.1030601609073487E-7</v>
      </c>
      <c r="B4963">
        <f>EXP(calculations!$C$44)*EXP(-calculations!$C$43*(fugacity!A4963-1000)/(calculations!$C$41*calculations!$C$42))</f>
        <v>2.5032894920121082E-7</v>
      </c>
      <c r="C4963" s="14">
        <f t="shared" si="80"/>
        <v>-4.0022933110475949E-8</v>
      </c>
    </row>
    <row r="4964" spans="1:3">
      <c r="A4964">
        <f>calculations!$C$39/fugacity!B4964</f>
        <v>2.1021210486717079E-7</v>
      </c>
      <c r="B4964">
        <f>EXP(calculations!$C$44)*EXP(-calculations!$C$43*(fugacity!A4964-1000)/(calculations!$C$41*calculations!$C$42))</f>
        <v>2.50295433776916E-7</v>
      </c>
      <c r="C4964" s="14">
        <f t="shared" si="80"/>
        <v>-4.0083328909745203E-8</v>
      </c>
    </row>
    <row r="4965" spans="1:3">
      <c r="A4965">
        <f>calculations!$C$39/fugacity!B4965</f>
        <v>2.1011827747745617E-7</v>
      </c>
      <c r="B4965">
        <f>EXP(calculations!$C$44)*EXP(-calculations!$C$43*(fugacity!A4965-1000)/(calculations!$C$41*calculations!$C$42))</f>
        <v>2.5026192283985159E-7</v>
      </c>
      <c r="C4965" s="14">
        <f t="shared" si="80"/>
        <v>-4.0143645362395425E-8</v>
      </c>
    </row>
    <row r="4966" spans="1:3">
      <c r="A4966">
        <f>calculations!$C$39/fugacity!B4966</f>
        <v>2.1002440127503419E-7</v>
      </c>
      <c r="B4966">
        <f>EXP(calculations!$C$44)*EXP(-calculations!$C$43*(fugacity!A4966-1000)/(calculations!$C$41*calculations!$C$42))</f>
        <v>2.5022841638941679E-7</v>
      </c>
      <c r="C4966" s="14">
        <f t="shared" si="80"/>
        <v>-4.0204015114382597E-8</v>
      </c>
    </row>
    <row r="4967" spans="1:3">
      <c r="A4967">
        <f>calculations!$C$39/fugacity!B4967</f>
        <v>2.0993074133477894E-7</v>
      </c>
      <c r="B4967">
        <f>EXP(calculations!$C$44)*EXP(-calculations!$C$43*(fugacity!A4967-1000)/(calculations!$C$41*calculations!$C$42))</f>
        <v>2.5019491442501088E-7</v>
      </c>
      <c r="C4967" s="14">
        <f t="shared" si="80"/>
        <v>-4.0264173090231946E-8</v>
      </c>
    </row>
    <row r="4968" spans="1:3">
      <c r="A4968">
        <f>calculations!$C$39/fugacity!B4968</f>
        <v>2.0983703259421483E-7</v>
      </c>
      <c r="B4968">
        <f>EXP(calculations!$C$44)*EXP(-calculations!$C$43*(fugacity!A4968-1000)/(calculations!$C$41*calculations!$C$42))</f>
        <v>2.5016141694603327E-7</v>
      </c>
      <c r="C4968" s="14">
        <f t="shared" si="80"/>
        <v>-4.0324384351818444E-8</v>
      </c>
    </row>
    <row r="4969" spans="1:3">
      <c r="A4969">
        <f>calculations!$C$39/fugacity!B4969</f>
        <v>2.0974327529582805E-7</v>
      </c>
      <c r="B4969">
        <f>EXP(calculations!$C$44)*EXP(-calculations!$C$43*(fugacity!A4969-1000)/(calculations!$C$41*calculations!$C$42))</f>
        <v>2.5012792395188341E-7</v>
      </c>
      <c r="C4969" s="14">
        <f t="shared" si="80"/>
        <v>-4.0384648656055361E-8</v>
      </c>
    </row>
    <row r="4970" spans="1:3">
      <c r="A4970">
        <f>calculations!$C$39/fugacity!B4970</f>
        <v>2.0964973380517511E-7</v>
      </c>
      <c r="B4970">
        <f>EXP(calculations!$C$44)*EXP(-calculations!$C$43*(fugacity!A4970-1000)/(calculations!$C$41*calculations!$C$42))</f>
        <v>2.5009443544196086E-7</v>
      </c>
      <c r="C4970" s="14">
        <f t="shared" si="80"/>
        <v>-4.0444701636785754E-8</v>
      </c>
    </row>
    <row r="4971" spans="1:3">
      <c r="A4971">
        <f>calculations!$C$39/fugacity!B4971</f>
        <v>2.0955614376873319E-7</v>
      </c>
      <c r="B4971">
        <f>EXP(calculations!$C$44)*EXP(-calculations!$C$43*(fugacity!A4971-1000)/(calculations!$C$41*calculations!$C$42))</f>
        <v>2.5006095141566528E-7</v>
      </c>
      <c r="C4971" s="14">
        <f t="shared" si="80"/>
        <v>-4.05048076469321E-8</v>
      </c>
    </row>
    <row r="4972" spans="1:3">
      <c r="A4972">
        <f>calculations!$C$39/fugacity!B4972</f>
        <v>2.0946263725432914E-7</v>
      </c>
      <c r="B4972">
        <f>EXP(calculations!$C$44)*EXP(-calculations!$C$43*(fugacity!A4972-1000)/(calculations!$C$41*calculations!$C$42))</f>
        <v>2.500274718723963E-7</v>
      </c>
      <c r="C4972" s="14">
        <f t="shared" si="80"/>
        <v>-4.0564834618067156E-8</v>
      </c>
    </row>
    <row r="4973" spans="1:3">
      <c r="A4973">
        <f>calculations!$C$39/fugacity!B4973</f>
        <v>2.0936921415020717E-7</v>
      </c>
      <c r="B4973">
        <f>EXP(calculations!$C$44)*EXP(-calculations!$C$43*(fugacity!A4973-1000)/(calculations!$C$41*calculations!$C$42))</f>
        <v>2.4999399681155377E-7</v>
      </c>
      <c r="C4973" s="14">
        <f t="shared" si="80"/>
        <v>-4.0624782661346608E-8</v>
      </c>
    </row>
    <row r="4974" spans="1:3">
      <c r="A4974">
        <f>calculations!$C$39/fugacity!B4974</f>
        <v>2.092758743448108E-7</v>
      </c>
      <c r="B4974">
        <f>EXP(calculations!$C$44)*EXP(-calculations!$C$43*(fugacity!A4974-1000)/(calculations!$C$41*calculations!$C$42))</f>
        <v>2.4996052623253749E-7</v>
      </c>
      <c r="C4974" s="14">
        <f t="shared" si="80"/>
        <v>-4.0684651887726688E-8</v>
      </c>
    </row>
    <row r="4975" spans="1:3">
      <c r="A4975">
        <f>calculations!$C$39/fugacity!B4975</f>
        <v>2.0918248625287146E-7</v>
      </c>
      <c r="B4975">
        <f>EXP(calculations!$C$44)*EXP(-calculations!$C$43*(fugacity!A4975-1000)/(calculations!$C$41*calculations!$C$42))</f>
        <v>2.4992706013474753E-7</v>
      </c>
      <c r="C4975" s="14">
        <f t="shared" si="80"/>
        <v>-4.0744573881876069E-8</v>
      </c>
    </row>
    <row r="4976" spans="1:3">
      <c r="A4976">
        <f>calculations!$C$39/fugacity!B4976</f>
        <v>2.0908931282814707E-7</v>
      </c>
      <c r="B4976">
        <f>EXP(calculations!$C$44)*EXP(-calculations!$C$43*(fugacity!A4976-1000)/(calculations!$C$41*calculations!$C$42))</f>
        <v>2.4989359851758382E-7</v>
      </c>
      <c r="C4976" s="14">
        <f t="shared" si="80"/>
        <v>-4.0804285689436751E-8</v>
      </c>
    </row>
    <row r="4977" spans="1:3">
      <c r="A4977">
        <f>calculations!$C$39/fugacity!B4977</f>
        <v>2.0899609112880196E-7</v>
      </c>
      <c r="B4977">
        <f>EXP(calculations!$C$44)*EXP(-calculations!$C$43*(fugacity!A4977-1000)/(calculations!$C$41*calculations!$C$42))</f>
        <v>2.4986014138044646E-7</v>
      </c>
      <c r="C4977" s="14">
        <f t="shared" si="80"/>
        <v>-4.0864050251644499E-8</v>
      </c>
    </row>
    <row r="4978" spans="1:3">
      <c r="A4978">
        <f>calculations!$C$39/fugacity!B4978</f>
        <v>2.0890282139491459E-7</v>
      </c>
      <c r="B4978">
        <f>EXP(calculations!$C$44)*EXP(-calculations!$C$43*(fugacity!A4978-1000)/(calculations!$C$41*calculations!$C$42))</f>
        <v>2.4982668872273574E-7</v>
      </c>
      <c r="C4978" s="14">
        <f t="shared" si="80"/>
        <v>-4.092386732782115E-8</v>
      </c>
    </row>
    <row r="4979" spans="1:3">
      <c r="A4979">
        <f>calculations!$C$39/fugacity!B4979</f>
        <v>2.0880976587744082E-7</v>
      </c>
      <c r="B4979">
        <f>EXP(calculations!$C$44)*EXP(-calculations!$C$43*(fugacity!A4979-1000)/(calculations!$C$41*calculations!$C$42))</f>
        <v>2.4979324054385181E-7</v>
      </c>
      <c r="C4979" s="14">
        <f t="shared" si="80"/>
        <v>-4.0983474666410996E-8</v>
      </c>
    </row>
    <row r="4980" spans="1:3">
      <c r="A4980">
        <f>calculations!$C$39/fugacity!B4980</f>
        <v>2.0871666233698742E-7</v>
      </c>
      <c r="B4980">
        <f>EXP(calculations!$C$44)*EXP(-calculations!$C$43*(fugacity!A4980-1000)/(calculations!$C$41*calculations!$C$42))</f>
        <v>2.4975979684319502E-7</v>
      </c>
      <c r="C4980" s="14">
        <f t="shared" si="80"/>
        <v>-4.1043134506207604E-8</v>
      </c>
    </row>
    <row r="4981" spans="1:3">
      <c r="A4981">
        <f>calculations!$C$39/fugacity!B4981</f>
        <v>2.0862364178504699E-7</v>
      </c>
      <c r="B4981">
        <f>EXP(calculations!$C$44)*EXP(-calculations!$C$43*(fugacity!A4981-1000)/(calculations!$C$41*calculations!$C$42))</f>
        <v>2.4972635762016594E-7</v>
      </c>
      <c r="C4981" s="14">
        <f t="shared" si="80"/>
        <v>-4.1102715835118945E-8</v>
      </c>
    </row>
    <row r="4982" spans="1:3">
      <c r="A4982">
        <f>calculations!$C$39/fugacity!B4982</f>
        <v>2.0853070411071037E-7</v>
      </c>
      <c r="B4982">
        <f>EXP(calculations!$C$44)*EXP(-calculations!$C$43*(fugacity!A4982-1000)/(calculations!$C$41*calculations!$C$42))</f>
        <v>2.4969292287416497E-7</v>
      </c>
      <c r="C4982" s="14">
        <f t="shared" si="80"/>
        <v>-4.1162218763454597E-8</v>
      </c>
    </row>
    <row r="4983" spans="1:3">
      <c r="A4983">
        <f>calculations!$C$39/fugacity!B4983</f>
        <v>2.0843771866388088E-7</v>
      </c>
      <c r="B4983">
        <f>EXP(calculations!$C$44)*EXP(-calculations!$C$43*(fugacity!A4983-1000)/(calculations!$C$41*calculations!$C$42))</f>
        <v>2.4965949260459273E-7</v>
      </c>
      <c r="C4983" s="14">
        <f t="shared" si="80"/>
        <v>-4.1221773940711847E-8</v>
      </c>
    </row>
    <row r="4984" spans="1:3">
      <c r="A4984">
        <f>calculations!$C$39/fugacity!B4984</f>
        <v>2.0834494652898996E-7</v>
      </c>
      <c r="B4984">
        <f>EXP(calculations!$C$44)*EXP(-calculations!$C$43*(fugacity!A4984-1000)/(calculations!$C$41*calculations!$C$42))</f>
        <v>2.4962606681084983E-7</v>
      </c>
      <c r="C4984" s="14">
        <f t="shared" si="80"/>
        <v>-4.1281120281859871E-8</v>
      </c>
    </row>
    <row r="4985" spans="1:3">
      <c r="A4985">
        <f>calculations!$C$39/fugacity!B4985</f>
        <v>2.0825212663297879E-7</v>
      </c>
      <c r="B4985">
        <f>EXP(calculations!$C$44)*EXP(-calculations!$C$43*(fugacity!A4985-1000)/(calculations!$C$41*calculations!$C$42))</f>
        <v>2.4959264549233717E-7</v>
      </c>
      <c r="C4985" s="14">
        <f t="shared" si="80"/>
        <v>-4.1340518859358386E-8</v>
      </c>
    </row>
    <row r="4986" spans="1:3">
      <c r="A4986">
        <f>calculations!$C$39/fugacity!B4986</f>
        <v>2.0815938940464573E-7</v>
      </c>
      <c r="B4986">
        <f>EXP(calculations!$C$44)*EXP(-calculations!$C$43*(fugacity!A4986-1000)/(calculations!$C$41*calculations!$C$42))</f>
        <v>2.4955922864845536E-7</v>
      </c>
      <c r="C4986" s="14">
        <f t="shared" si="80"/>
        <v>-4.1399839243809631E-8</v>
      </c>
    </row>
    <row r="4987" spans="1:3">
      <c r="A4987">
        <f>calculations!$C$39/fugacity!B4987</f>
        <v>2.080666046586416E-7</v>
      </c>
      <c r="B4987">
        <f>EXP(calculations!$C$44)*EXP(-calculations!$C$43*(fugacity!A4987-1000)/(calculations!$C$41*calculations!$C$42))</f>
        <v>2.4952581627860555E-7</v>
      </c>
      <c r="C4987" s="14">
        <f t="shared" si="80"/>
        <v>-4.1459211619963953E-8</v>
      </c>
    </row>
    <row r="4988" spans="1:3">
      <c r="A4988">
        <f>calculations!$C$39/fugacity!B4988</f>
        <v>2.0797403255041148E-7</v>
      </c>
      <c r="B4988">
        <f>EXP(calculations!$C$44)*EXP(-calculations!$C$43*(fugacity!A4988-1000)/(calculations!$C$41*calculations!$C$42))</f>
        <v>2.4949240838218856E-7</v>
      </c>
      <c r="C4988" s="14">
        <f t="shared" si="80"/>
        <v>-4.1518375831777088E-8</v>
      </c>
    </row>
    <row r="4989" spans="1:3">
      <c r="A4989">
        <f>calculations!$C$39/fugacity!B4989</f>
        <v>2.0788141293561162E-7</v>
      </c>
      <c r="B4989">
        <f>EXP(calculations!$C$44)*EXP(-calculations!$C$43*(fugacity!A4989-1000)/(calculations!$C$41*calculations!$C$42))</f>
        <v>2.4945900495860555E-7</v>
      </c>
      <c r="C4989" s="14">
        <f t="shared" si="80"/>
        <v>-4.1577592022993933E-8</v>
      </c>
    </row>
    <row r="4990" spans="1:3">
      <c r="A4990">
        <f>calculations!$C$39/fugacity!B4990</f>
        <v>2.0778887577893712E-7</v>
      </c>
      <c r="B4990">
        <f>EXP(calculations!$C$44)*EXP(-calculations!$C$43*(fugacity!A4990-1000)/(calculations!$C$41*calculations!$C$42))</f>
        <v>2.4942560600725767E-7</v>
      </c>
      <c r="C4990" s="14">
        <f t="shared" ref="C4990:C5053" si="81">A4990-B4990</f>
        <v>-4.1636730228320554E-8</v>
      </c>
    </row>
    <row r="4991" spans="1:3">
      <c r="A4991">
        <f>calculations!$C$39/fugacity!B4991</f>
        <v>2.0769642097031978E-7</v>
      </c>
      <c r="B4991">
        <f>EXP(calculations!$C$44)*EXP(-calculations!$C$43*(fugacity!A4991-1000)/(calculations!$C$41*calculations!$C$42))</f>
        <v>2.4939221152754605E-7</v>
      </c>
      <c r="C4991" s="14">
        <f t="shared" si="81"/>
        <v>-4.1695790557226273E-8</v>
      </c>
    </row>
    <row r="4992" spans="1:3">
      <c r="A4992">
        <f>calculations!$C$39/fugacity!B4992</f>
        <v>2.0760391890278998E-7</v>
      </c>
      <c r="B4992">
        <f>EXP(calculations!$C$44)*EXP(-calculations!$C$43*(fugacity!A4992-1000)/(calculations!$C$41*calculations!$C$42))</f>
        <v>2.4935882151887218E-7</v>
      </c>
      <c r="C4992" s="14">
        <f t="shared" si="81"/>
        <v>-4.1754902616082195E-8</v>
      </c>
    </row>
    <row r="4993" spans="1:3">
      <c r="A4993">
        <f>calculations!$C$39/fugacity!B4993</f>
        <v>2.0751149919414987E-7</v>
      </c>
      <c r="B4993">
        <f>EXP(calculations!$C$44)*EXP(-calculations!$C$43*(fugacity!A4993-1000)/(calculations!$C$41*calculations!$C$42))</f>
        <v>2.4932543598063723E-7</v>
      </c>
      <c r="C4993" s="14">
        <f t="shared" si="81"/>
        <v>-4.1813936786487362E-8</v>
      </c>
    </row>
    <row r="4994" spans="1:3">
      <c r="A4994">
        <f>calculations!$C$39/fugacity!B4994</f>
        <v>2.0741916173445651E-7</v>
      </c>
      <c r="B4994">
        <f>EXP(calculations!$C$44)*EXP(-calculations!$C$43*(fugacity!A4994-1000)/(calculations!$C$41*calculations!$C$42))</f>
        <v>2.4929205491224291E-7</v>
      </c>
      <c r="C4994" s="14">
        <f t="shared" si="81"/>
        <v>-4.1872893177786395E-8</v>
      </c>
    </row>
    <row r="4995" spans="1:3">
      <c r="A4995">
        <f>calculations!$C$39/fugacity!B4995</f>
        <v>2.0732690641396252E-7</v>
      </c>
      <c r="B4995">
        <f>EXP(calculations!$C$44)*EXP(-calculations!$C$43*(fugacity!A4995-1000)/(calculations!$C$41*calculations!$C$42))</f>
        <v>2.4925867831309061E-7</v>
      </c>
      <c r="C4995" s="14">
        <f t="shared" si="81"/>
        <v>-4.1931771899128092E-8</v>
      </c>
    </row>
    <row r="4996" spans="1:3">
      <c r="A4996">
        <f>calculations!$C$39/fugacity!B4996</f>
        <v>2.072347331231156E-7</v>
      </c>
      <c r="B4996">
        <f>EXP(calculations!$C$44)*EXP(-calculations!$C$43*(fugacity!A4996-1000)/(calculations!$C$41*calculations!$C$42))</f>
        <v>2.4922530618258201E-7</v>
      </c>
      <c r="C4996" s="14">
        <f t="shared" si="81"/>
        <v>-4.1990573059466406E-8</v>
      </c>
    </row>
    <row r="4997" spans="1:3">
      <c r="A4997">
        <f>calculations!$C$39/fugacity!B4997</f>
        <v>2.0714251283044422E-7</v>
      </c>
      <c r="B4997">
        <f>EXP(calculations!$C$44)*EXP(-calculations!$C$43*(fugacity!A4997-1000)/(calculations!$C$41*calculations!$C$42))</f>
        <v>2.4919193852011885E-7</v>
      </c>
      <c r="C4997" s="14">
        <f t="shared" si="81"/>
        <v>-4.2049425689674622E-8</v>
      </c>
    </row>
    <row r="4998" spans="1:3">
      <c r="A4998">
        <f>calculations!$C$39/fugacity!B4998</f>
        <v>2.0705037457806949E-7</v>
      </c>
      <c r="B4998">
        <f>EXP(calculations!$C$44)*EXP(-calculations!$C$43*(fugacity!A4998-1000)/(calculations!$C$41*calculations!$C$42))</f>
        <v>2.4915857532510285E-7</v>
      </c>
      <c r="C4998" s="14">
        <f t="shared" si="81"/>
        <v>-4.2108200747033356E-8</v>
      </c>
    </row>
    <row r="4999" spans="1:3">
      <c r="A4999">
        <f>calculations!$C$39/fugacity!B4999</f>
        <v>2.0695831825656398E-7</v>
      </c>
      <c r="B4999">
        <f>EXP(calculations!$C$44)*EXP(-calculations!$C$43*(fugacity!A4999-1000)/(calculations!$C$41*calculations!$C$42))</f>
        <v>2.4912521659693595E-7</v>
      </c>
      <c r="C4999" s="14">
        <f t="shared" si="81"/>
        <v>-4.2166898340371968E-8</v>
      </c>
    </row>
    <row r="5000" spans="1:3">
      <c r="A5000">
        <f>calculations!$C$39/fugacity!B5000</f>
        <v>2.0686634375669487E-7</v>
      </c>
      <c r="B5000">
        <f>EXP(calculations!$C$44)*EXP(-calculations!$C$43*(fugacity!A5000-1000)/(calculations!$C$41*calculations!$C$42))</f>
        <v>2.4909186233502011E-7</v>
      </c>
      <c r="C5000" s="14">
        <f t="shared" si="81"/>
        <v>-4.222551857832524E-8</v>
      </c>
    </row>
    <row r="5001" spans="1:3">
      <c r="A5001">
        <f>calculations!$C$39/fugacity!B5001</f>
        <v>2.0677432250521325E-7</v>
      </c>
      <c r="B5001">
        <f>EXP(calculations!$C$44)*EXP(-calculations!$C$43*(fugacity!A5001-1000)/(calculations!$C$41*calculations!$C$42))</f>
        <v>2.490585125387573E-7</v>
      </c>
      <c r="C5001" s="14">
        <f t="shared" si="81"/>
        <v>-4.2284190033544051E-8</v>
      </c>
    </row>
    <row r="5002" spans="1:3">
      <c r="A5002">
        <f>calculations!$C$39/fugacity!B5002</f>
        <v>2.0668238308575347E-7</v>
      </c>
      <c r="B5002">
        <f>EXP(calculations!$C$44)*EXP(-calculations!$C$43*(fugacity!A5002-1000)/(calculations!$C$41*calculations!$C$42))</f>
        <v>2.4902516720754969E-7</v>
      </c>
      <c r="C5002" s="14">
        <f t="shared" si="81"/>
        <v>-4.2342784121796225E-8</v>
      </c>
    </row>
    <row r="5003" spans="1:3">
      <c r="A5003">
        <f>calculations!$C$39/fugacity!B5003</f>
        <v>2.0659052538920756E-7</v>
      </c>
      <c r="B5003">
        <f>EXP(calculations!$C$44)*EXP(-calculations!$C$43*(fugacity!A5003-1000)/(calculations!$C$41*calculations!$C$42))</f>
        <v>2.4899182634079949E-7</v>
      </c>
      <c r="C5003" s="14">
        <f t="shared" si="81"/>
        <v>-4.2401300951591925E-8</v>
      </c>
    </row>
    <row r="5004" spans="1:3">
      <c r="A5004">
        <f>calculations!$C$39/fugacity!B5004</f>
        <v>2.0649874930666136E-7</v>
      </c>
      <c r="B5004">
        <f>EXP(calculations!$C$44)*EXP(-calculations!$C$43*(fugacity!A5004-1000)/(calculations!$C$41*calculations!$C$42))</f>
        <v>2.4895848993790889E-7</v>
      </c>
      <c r="C5004" s="14">
        <f t="shared" si="81"/>
        <v>-4.2459740631247526E-8</v>
      </c>
    </row>
    <row r="5005" spans="1:3">
      <c r="A5005">
        <f>calculations!$C$39/fugacity!B5005</f>
        <v>2.0640705472939422E-7</v>
      </c>
      <c r="B5005">
        <f>EXP(calculations!$C$44)*EXP(-calculations!$C$43*(fugacity!A5005-1000)/(calculations!$C$41*calculations!$C$42))</f>
        <v>2.4892515799828032E-7</v>
      </c>
      <c r="C5005" s="14">
        <f t="shared" si="81"/>
        <v>-4.2518103268886096E-8</v>
      </c>
    </row>
    <row r="5006" spans="1:3">
      <c r="A5006">
        <f>calculations!$C$39/fugacity!B5006</f>
        <v>2.0631531365437914E-7</v>
      </c>
      <c r="B5006">
        <f>EXP(calculations!$C$44)*EXP(-calculations!$C$43*(fugacity!A5006-1000)/(calculations!$C$41*calculations!$C$42))</f>
        <v>2.4889183052131614E-7</v>
      </c>
      <c r="C5006" s="14">
        <f t="shared" si="81"/>
        <v>-4.2576516866936993E-8</v>
      </c>
    </row>
    <row r="5007" spans="1:3">
      <c r="A5007">
        <f>calculations!$C$39/fugacity!B5007</f>
        <v>2.0622365409485003E-7</v>
      </c>
      <c r="B5007">
        <f>EXP(calculations!$C$44)*EXP(-calculations!$C$43*(fugacity!A5007-1000)/(calculations!$C$41*calculations!$C$42))</f>
        <v>2.4885850750641893E-7</v>
      </c>
      <c r="C5007" s="14">
        <f t="shared" si="81"/>
        <v>-4.2634853411568896E-8</v>
      </c>
    </row>
    <row r="5008" spans="1:3">
      <c r="A5008">
        <f>calculations!$C$39/fugacity!B5008</f>
        <v>2.0613207594221067E-7</v>
      </c>
      <c r="B5008">
        <f>EXP(calculations!$C$44)*EXP(-calculations!$C$43*(fugacity!A5008-1000)/(calculations!$C$41*calculations!$C$42))</f>
        <v>2.4882518895299137E-7</v>
      </c>
      <c r="C5008" s="14">
        <f t="shared" si="81"/>
        <v>-4.2693113010780701E-8</v>
      </c>
    </row>
    <row r="5009" spans="1:3">
      <c r="A5009">
        <f>calculations!$C$39/fugacity!B5009</f>
        <v>2.0604045153410449E-7</v>
      </c>
      <c r="B5009">
        <f>EXP(calculations!$C$44)*EXP(-calculations!$C$43*(fugacity!A5009-1000)/(calculations!$C$41*calculations!$C$42))</f>
        <v>2.4879187486043588E-7</v>
      </c>
      <c r="C5009" s="14">
        <f t="shared" si="81"/>
        <v>-4.275142332633139E-8</v>
      </c>
    </row>
    <row r="5010" spans="1:3">
      <c r="A5010">
        <f>calculations!$C$39/fugacity!B5010</f>
        <v>2.0594903598338726E-7</v>
      </c>
      <c r="B5010">
        <f>EXP(calculations!$C$44)*EXP(-calculations!$C$43*(fugacity!A5010-1000)/(calculations!$C$41*calculations!$C$42))</f>
        <v>2.4875856522815541E-7</v>
      </c>
      <c r="C5010" s="14">
        <f t="shared" si="81"/>
        <v>-4.2809529244768153E-8</v>
      </c>
    </row>
    <row r="5011" spans="1:3">
      <c r="A5011">
        <f>calculations!$C$39/fugacity!B5011</f>
        <v>2.058575741871508E-7</v>
      </c>
      <c r="B5011">
        <f>EXP(calculations!$C$44)*EXP(-calculations!$C$43*(fugacity!A5011-1000)/(calculations!$C$41*calculations!$C$42))</f>
        <v>2.4872526005555275E-7</v>
      </c>
      <c r="C5011" s="14">
        <f t="shared" si="81"/>
        <v>-4.2867685868401953E-8</v>
      </c>
    </row>
    <row r="5012" spans="1:3">
      <c r="A5012">
        <f>calculations!$C$39/fugacity!B5012</f>
        <v>2.0576619359106928E-7</v>
      </c>
      <c r="B5012">
        <f>EXP(calculations!$C$44)*EXP(-calculations!$C$43*(fugacity!A5012-1000)/(calculations!$C$41*calculations!$C$42))</f>
        <v>2.4869195934203084E-7</v>
      </c>
      <c r="C5012" s="14">
        <f t="shared" si="81"/>
        <v>-4.2925765750961562E-8</v>
      </c>
    </row>
    <row r="5013" spans="1:3">
      <c r="A5013">
        <f>calculations!$C$39/fugacity!B5013</f>
        <v>2.0567476698547155E-7</v>
      </c>
      <c r="B5013">
        <f>EXP(calculations!$C$44)*EXP(-calculations!$C$43*(fugacity!A5013-1000)/(calculations!$C$41*calculations!$C$42))</f>
        <v>2.4865866308699264E-7</v>
      </c>
      <c r="C5013" s="14">
        <f t="shared" si="81"/>
        <v>-4.2983896101521084E-8</v>
      </c>
    </row>
    <row r="5014" spans="1:3">
      <c r="A5014">
        <f>calculations!$C$39/fugacity!B5014</f>
        <v>2.0558354857834753E-7</v>
      </c>
      <c r="B5014">
        <f>EXP(calculations!$C$44)*EXP(-calculations!$C$43*(fugacity!A5014-1000)/(calculations!$C$41*calculations!$C$42))</f>
        <v>2.4862537128984119E-7</v>
      </c>
      <c r="C5014" s="14">
        <f t="shared" si="81"/>
        <v>-4.3041822711493659E-8</v>
      </c>
    </row>
    <row r="5015" spans="1:3">
      <c r="A5015">
        <f>calculations!$C$39/fugacity!B5015</f>
        <v>2.0549228417139791E-7</v>
      </c>
      <c r="B5015">
        <f>EXP(calculations!$C$44)*EXP(-calculations!$C$43*(fugacity!A5015-1000)/(calculations!$C$41*calculations!$C$42))</f>
        <v>2.4859208394997971E-7</v>
      </c>
      <c r="C5015" s="14">
        <f t="shared" si="81"/>
        <v>-4.30997997785818E-8</v>
      </c>
    </row>
    <row r="5016" spans="1:3">
      <c r="A5016">
        <f>calculations!$C$39/fugacity!B5016</f>
        <v>2.0540110075824478E-7</v>
      </c>
      <c r="B5016">
        <f>EXP(calculations!$C$44)*EXP(-calculations!$C$43*(fugacity!A5016-1000)/(calculations!$C$41*calculations!$C$42))</f>
        <v>2.4855880106681141E-7</v>
      </c>
      <c r="C5016" s="14">
        <f t="shared" si="81"/>
        <v>-4.315770030856663E-8</v>
      </c>
    </row>
    <row r="5017" spans="1:3">
      <c r="A5017">
        <f>calculations!$C$39/fugacity!B5017</f>
        <v>2.053098715801247E-7</v>
      </c>
      <c r="B5017">
        <f>EXP(calculations!$C$44)*EXP(-calculations!$C$43*(fugacity!A5017-1000)/(calculations!$C$41*calculations!$C$42))</f>
        <v>2.4852552263973955E-7</v>
      </c>
      <c r="C5017" s="14">
        <f t="shared" si="81"/>
        <v>-4.3215651059614853E-8</v>
      </c>
    </row>
    <row r="5018" spans="1:3">
      <c r="A5018">
        <f>calculations!$C$39/fugacity!B5018</f>
        <v>2.0521884994371717E-7</v>
      </c>
      <c r="B5018">
        <f>EXP(calculations!$C$44)*EXP(-calculations!$C$43*(fugacity!A5018-1000)/(calculations!$C$41*calculations!$C$42))</f>
        <v>2.4849224866816762E-7</v>
      </c>
      <c r="C5018" s="14">
        <f t="shared" si="81"/>
        <v>-4.3273398724450453E-8</v>
      </c>
    </row>
    <row r="5019" spans="1:3">
      <c r="A5019">
        <f>calculations!$C$39/fugacity!B5019</f>
        <v>2.0512778255177858E-7</v>
      </c>
      <c r="B5019">
        <f>EXP(calculations!$C$44)*EXP(-calculations!$C$43*(fugacity!A5019-1000)/(calculations!$C$41*calculations!$C$42))</f>
        <v>2.4845897915149898E-7</v>
      </c>
      <c r="C5019" s="14">
        <f t="shared" si="81"/>
        <v>-4.3331196599720399E-8</v>
      </c>
    </row>
    <row r="5020" spans="1:3">
      <c r="A5020">
        <f>calculations!$C$39/fugacity!B5020</f>
        <v>2.0503679594765563E-7</v>
      </c>
      <c r="B5020">
        <f>EXP(calculations!$C$44)*EXP(-calculations!$C$43*(fugacity!A5020-1000)/(calculations!$C$41*calculations!$C$42))</f>
        <v>2.4842571408913733E-7</v>
      </c>
      <c r="C5020" s="14">
        <f t="shared" si="81"/>
        <v>-4.3388918141481699E-8</v>
      </c>
    </row>
    <row r="5021" spans="1:3">
      <c r="A5021">
        <f>calculations!$C$39/fugacity!B5021</f>
        <v>2.0494589002389312E-7</v>
      </c>
      <c r="B5021">
        <f>EXP(calculations!$C$44)*EXP(-calculations!$C$43*(fugacity!A5021-1000)/(calculations!$C$41*calculations!$C$42))</f>
        <v>2.4839245348048613E-7</v>
      </c>
      <c r="C5021" s="14">
        <f t="shared" si="81"/>
        <v>-4.3446563456593012E-8</v>
      </c>
    </row>
    <row r="5022" spans="1:3">
      <c r="A5022">
        <f>calculations!$C$39/fugacity!B5022</f>
        <v>2.0485493858288745E-7</v>
      </c>
      <c r="B5022">
        <f>EXP(calculations!$C$44)*EXP(-calculations!$C$43*(fugacity!A5022-1000)/(calculations!$C$41*calculations!$C$42))</f>
        <v>2.4835919732494924E-7</v>
      </c>
      <c r="C5022" s="14">
        <f t="shared" si="81"/>
        <v>-4.3504258742061795E-8</v>
      </c>
    </row>
    <row r="5023" spans="1:3">
      <c r="A5023">
        <f>calculations!$C$39/fugacity!B5023</f>
        <v>2.047641938099256E-7</v>
      </c>
      <c r="B5023">
        <f>EXP(calculations!$C$44)*EXP(-calculations!$C$43*(fugacity!A5023-1000)/(calculations!$C$41*calculations!$C$42))</f>
        <v>2.4832594562193046E-7</v>
      </c>
      <c r="C5023" s="14">
        <f t="shared" si="81"/>
        <v>-4.3561751812004853E-8</v>
      </c>
    </row>
    <row r="5024" spans="1:3">
      <c r="A5024">
        <f>calculations!$C$39/fugacity!B5024</f>
        <v>2.0467340352898706E-7</v>
      </c>
      <c r="B5024">
        <f>EXP(calculations!$C$44)*EXP(-calculations!$C$43*(fugacity!A5024-1000)/(calculations!$C$41*calculations!$C$42))</f>
        <v>2.4829269837083346E-7</v>
      </c>
      <c r="C5024" s="14">
        <f t="shared" si="81"/>
        <v>-4.3619294841846402E-8</v>
      </c>
    </row>
    <row r="5025" spans="1:3">
      <c r="A5025">
        <f>calculations!$C$39/fugacity!B5025</f>
        <v>2.0458269372327008E-7</v>
      </c>
      <c r="B5025">
        <f>EXP(calculations!$C$44)*EXP(-calculations!$C$43*(fugacity!A5025-1000)/(calculations!$C$41*calculations!$C$42))</f>
        <v>2.4825945557106242E-7</v>
      </c>
      <c r="C5025" s="14">
        <f t="shared" si="81"/>
        <v>-4.3676761847792347E-8</v>
      </c>
    </row>
    <row r="5026" spans="1:3">
      <c r="A5026">
        <f>calculations!$C$39/fugacity!B5026</f>
        <v>2.0449193864194969E-7</v>
      </c>
      <c r="B5026">
        <f>EXP(calculations!$C$44)*EXP(-calculations!$C$43*(fugacity!A5026-1000)/(calculations!$C$41*calculations!$C$42))</f>
        <v>2.4822621722202124E-7</v>
      </c>
      <c r="C5026" s="14">
        <f t="shared" si="81"/>
        <v>-4.3734278580071551E-8</v>
      </c>
    </row>
    <row r="5027" spans="1:3">
      <c r="A5027">
        <f>calculations!$C$39/fugacity!B5027</f>
        <v>2.044013895772586E-7</v>
      </c>
      <c r="B5027">
        <f>EXP(calculations!$C$44)*EXP(-calculations!$C$43*(fugacity!A5027-1000)/(calculations!$C$41*calculations!$C$42))</f>
        <v>2.4819298332311408E-7</v>
      </c>
      <c r="C5027" s="14">
        <f t="shared" si="81"/>
        <v>-4.3791593745855476E-8</v>
      </c>
    </row>
    <row r="5028" spans="1:3">
      <c r="A5028">
        <f>calculations!$C$39/fugacity!B5028</f>
        <v>2.0431079524598047E-7</v>
      </c>
      <c r="B5028">
        <f>EXP(calculations!$C$44)*EXP(-calculations!$C$43*(fugacity!A5028-1000)/(calculations!$C$41*calculations!$C$42))</f>
        <v>2.4815975387374511E-7</v>
      </c>
      <c r="C5028" s="14">
        <f t="shared" si="81"/>
        <v>-4.3848958627764643E-8</v>
      </c>
    </row>
    <row r="5029" spans="1:3">
      <c r="A5029">
        <f>calculations!$C$39/fugacity!B5029</f>
        <v>2.042202811851628E-7</v>
      </c>
      <c r="B5029">
        <f>EXP(calculations!$C$44)*EXP(-calculations!$C$43*(fugacity!A5029-1000)/(calculations!$C$41*calculations!$C$42))</f>
        <v>2.4812652887331865E-7</v>
      </c>
      <c r="C5029" s="14">
        <f t="shared" si="81"/>
        <v>-4.3906247688155843E-8</v>
      </c>
    </row>
    <row r="5030" spans="1:3">
      <c r="A5030">
        <f>calculations!$C$39/fugacity!B5030</f>
        <v>2.0412972208900608E-7</v>
      </c>
      <c r="B5030">
        <f>EXP(calculations!$C$44)*EXP(-calculations!$C$43*(fugacity!A5030-1000)/(calculations!$C$41*calculations!$C$42))</f>
        <v>2.4809330832123902E-7</v>
      </c>
      <c r="C5030" s="14">
        <f t="shared" si="81"/>
        <v>-4.3963586232232945E-8</v>
      </c>
    </row>
    <row r="5031" spans="1:3">
      <c r="A5031">
        <f>calculations!$C$39/fugacity!B5031</f>
        <v>2.0403936836019526E-7</v>
      </c>
      <c r="B5031">
        <f>EXP(calculations!$C$44)*EXP(-calculations!$C$43*(fugacity!A5031-1000)/(calculations!$C$41*calculations!$C$42))</f>
        <v>2.4806009221691055E-7</v>
      </c>
      <c r="C5031" s="14">
        <f t="shared" si="81"/>
        <v>-4.4020723856715297E-8</v>
      </c>
    </row>
    <row r="5032" spans="1:3">
      <c r="A5032">
        <f>calculations!$C$39/fugacity!B5032</f>
        <v>2.0394896960481378E-7</v>
      </c>
      <c r="B5032">
        <f>EXP(calculations!$C$44)*EXP(-calculations!$C$43*(fugacity!A5032-1000)/(calculations!$C$41*calculations!$C$42))</f>
        <v>2.48026880559738E-7</v>
      </c>
      <c r="C5032" s="14">
        <f t="shared" si="81"/>
        <v>-4.4077910954924216E-8</v>
      </c>
    </row>
    <row r="5033" spans="1:3">
      <c r="A5033">
        <f>calculations!$C$39/fugacity!B5033</f>
        <v>2.038586509155108E-7</v>
      </c>
      <c r="B5033">
        <f>EXP(calculations!$C$44)*EXP(-calculations!$C$43*(fugacity!A5033-1000)/(calculations!$C$41*calculations!$C$42))</f>
        <v>2.4799367334912567E-7</v>
      </c>
      <c r="C5033" s="14">
        <f t="shared" si="81"/>
        <v>-4.4135022433614871E-8</v>
      </c>
    </row>
    <row r="5034" spans="1:3">
      <c r="A5034">
        <f>calculations!$C$39/fugacity!B5034</f>
        <v>2.0376841218596168E-7</v>
      </c>
      <c r="B5034">
        <f>EXP(calculations!$C$44)*EXP(-calculations!$C$43*(fugacity!A5034-1000)/(calculations!$C$41*calculations!$C$42))</f>
        <v>2.4796047058447842E-7</v>
      </c>
      <c r="C5034" s="14">
        <f t="shared" si="81"/>
        <v>-4.4192058398516748E-8</v>
      </c>
    </row>
    <row r="5035" spans="1:3">
      <c r="A5035">
        <f>calculations!$C$39/fugacity!B5035</f>
        <v>2.0367812866420808E-7</v>
      </c>
      <c r="B5035">
        <f>EXP(calculations!$C$44)*EXP(-calculations!$C$43*(fugacity!A5035-1000)/(calculations!$C$41*calculations!$C$42))</f>
        <v>2.4792727226520096E-7</v>
      </c>
      <c r="C5035" s="14">
        <f t="shared" si="81"/>
        <v>-4.4249143600992882E-8</v>
      </c>
    </row>
    <row r="5036" spans="1:3">
      <c r="A5036">
        <f>calculations!$C$39/fugacity!B5036</f>
        <v>2.0358804964617306E-7</v>
      </c>
      <c r="B5036">
        <f>EXP(calculations!$C$44)*EXP(-calculations!$C$43*(fugacity!A5036-1000)/(calculations!$C$41*calculations!$C$42))</f>
        <v>2.4789407839069808E-7</v>
      </c>
      <c r="C5036" s="14">
        <f t="shared" si="81"/>
        <v>-4.4306028744525015E-8</v>
      </c>
    </row>
    <row r="5037" spans="1:3">
      <c r="A5037">
        <f>calculations!$C$39/fugacity!B5037</f>
        <v>2.0349792584453905E-7</v>
      </c>
      <c r="B5037">
        <f>EXP(calculations!$C$44)*EXP(-calculations!$C$43*(fugacity!A5037-1000)/(calculations!$C$41*calculations!$C$42))</f>
        <v>2.4786088896037473E-7</v>
      </c>
      <c r="C5037" s="14">
        <f t="shared" si="81"/>
        <v>-4.4362963115835683E-8</v>
      </c>
    </row>
    <row r="5038" spans="1:3">
      <c r="A5038">
        <f>calculations!$C$39/fugacity!B5038</f>
        <v>2.0340775748399437E-7</v>
      </c>
      <c r="B5038">
        <f>EXP(calculations!$C$44)*EXP(-calculations!$C$43*(fugacity!A5038-1000)/(calculations!$C$41*calculations!$C$42))</f>
        <v>2.4782770397363589E-7</v>
      </c>
      <c r="C5038" s="14">
        <f t="shared" si="81"/>
        <v>-4.4419946489641516E-8</v>
      </c>
    </row>
    <row r="5039" spans="1:3">
      <c r="A5039">
        <f>calculations!$C$39/fugacity!B5039</f>
        <v>2.0331779319889719E-7</v>
      </c>
      <c r="B5039">
        <f>EXP(calculations!$C$44)*EXP(-calculations!$C$43*(fugacity!A5039-1000)/(calculations!$C$41*calculations!$C$42))</f>
        <v>2.477945234298866E-7</v>
      </c>
      <c r="C5039" s="14">
        <f t="shared" si="81"/>
        <v>-4.4476730230989414E-8</v>
      </c>
    </row>
    <row r="5040" spans="1:3">
      <c r="A5040">
        <f>calculations!$C$39/fugacity!B5040</f>
        <v>2.0322778436316877E-7</v>
      </c>
      <c r="B5040">
        <f>EXP(calculations!$C$44)*EXP(-calculations!$C$43*(fugacity!A5040-1000)/(calculations!$C$41*calculations!$C$42))</f>
        <v>2.4776134732853211E-7</v>
      </c>
      <c r="C5040" s="14">
        <f t="shared" si="81"/>
        <v>-4.4533562965363337E-8</v>
      </c>
    </row>
    <row r="5041" spans="1:3">
      <c r="A5041">
        <f>calculations!$C$39/fugacity!B5041</f>
        <v>2.0313785518604174E-7</v>
      </c>
      <c r="B5041">
        <f>EXP(calculations!$C$44)*EXP(-calculations!$C$43*(fugacity!A5041-1000)/(calculations!$C$41*calculations!$C$42))</f>
        <v>2.4772817566897742E-7</v>
      </c>
      <c r="C5041" s="14">
        <f t="shared" si="81"/>
        <v>-4.4590320482935676E-8</v>
      </c>
    </row>
    <row r="5042" spans="1:3">
      <c r="A5042">
        <f>calculations!$C$39/fugacity!B5042</f>
        <v>2.0304800556181501E-7</v>
      </c>
      <c r="B5042">
        <f>EXP(calculations!$C$44)*EXP(-calculations!$C$43*(fugacity!A5042-1000)/(calculations!$C$41*calculations!$C$42))</f>
        <v>2.4769500845062812E-7</v>
      </c>
      <c r="C5042" s="14">
        <f t="shared" si="81"/>
        <v>-4.4647002888813109E-8</v>
      </c>
    </row>
    <row r="5043" spans="1:3">
      <c r="A5043">
        <f>calculations!$C$39/fugacity!B5043</f>
        <v>2.0295823538497448E-7</v>
      </c>
      <c r="B5043">
        <f>EXP(calculations!$C$44)*EXP(-calculations!$C$43*(fugacity!A5043-1000)/(calculations!$C$41*calculations!$C$42))</f>
        <v>2.4766184567288938E-7</v>
      </c>
      <c r="C5043" s="14">
        <f t="shared" si="81"/>
        <v>-4.4703610287914905E-8</v>
      </c>
    </row>
    <row r="5044" spans="1:3">
      <c r="A5044">
        <f>calculations!$C$39/fugacity!B5044</f>
        <v>2.0286842089344194E-7</v>
      </c>
      <c r="B5044">
        <f>EXP(calculations!$C$44)*EXP(-calculations!$C$43*(fugacity!A5044-1000)/(calculations!$C$41*calculations!$C$42))</f>
        <v>2.4762868733516676E-7</v>
      </c>
      <c r="C5044" s="14">
        <f t="shared" si="81"/>
        <v>-4.476026644172482E-8</v>
      </c>
    </row>
    <row r="5045" spans="1:3">
      <c r="A5045">
        <f>calculations!$C$39/fugacity!B5045</f>
        <v>2.0277880940479679E-7</v>
      </c>
      <c r="B5045">
        <f>EXP(calculations!$C$44)*EXP(-calculations!$C$43*(fugacity!A5045-1000)/(calculations!$C$41*calculations!$C$42))</f>
        <v>2.4759553343686583E-7</v>
      </c>
      <c r="C5045" s="14">
        <f t="shared" si="81"/>
        <v>-4.481672403206904E-8</v>
      </c>
    </row>
    <row r="5046" spans="1:3">
      <c r="A5046">
        <f>calculations!$C$39/fugacity!B5046</f>
        <v>2.0268915360966289E-7</v>
      </c>
      <c r="B5046">
        <f>EXP(calculations!$C$44)*EXP(-calculations!$C$43*(fugacity!A5046-1000)/(calculations!$C$41*calculations!$C$42))</f>
        <v>2.4756238397739215E-7</v>
      </c>
      <c r="C5046" s="14">
        <f t="shared" si="81"/>
        <v>-4.4873230367729264E-8</v>
      </c>
    </row>
    <row r="5047" spans="1:3">
      <c r="A5047">
        <f>calculations!$C$39/fugacity!B5047</f>
        <v>2.0259945373051211E-7</v>
      </c>
      <c r="B5047">
        <f>EXP(calculations!$C$44)*EXP(-calculations!$C$43*(fugacity!A5047-1000)/(calculations!$C$41*calculations!$C$42))</f>
        <v>2.4752923895615147E-7</v>
      </c>
      <c r="C5047" s="14">
        <f t="shared" si="81"/>
        <v>-4.4929785225639367E-8</v>
      </c>
    </row>
    <row r="5048" spans="1:3">
      <c r="A5048">
        <f>calculations!$C$39/fugacity!B5048</f>
        <v>2.0250995642941095E-7</v>
      </c>
      <c r="B5048">
        <f>EXP(calculations!$C$44)*EXP(-calculations!$C$43*(fugacity!A5048-1000)/(calculations!$C$41*calculations!$C$42))</f>
        <v>2.4749609837254959E-7</v>
      </c>
      <c r="C5048" s="14">
        <f t="shared" si="81"/>
        <v>-4.4986141943138641E-8</v>
      </c>
    </row>
    <row r="5049" spans="1:3">
      <c r="A5049">
        <f>calculations!$C$39/fugacity!B5049</f>
        <v>2.0242041505217475E-7</v>
      </c>
      <c r="B5049">
        <f>EXP(calculations!$C$44)*EXP(-calculations!$C$43*(fugacity!A5049-1000)/(calculations!$C$41*calculations!$C$42))</f>
        <v>2.4746296222599227E-7</v>
      </c>
      <c r="C5049" s="14">
        <f t="shared" si="81"/>
        <v>-4.5042547173817526E-8</v>
      </c>
    </row>
    <row r="5050" spans="1:3">
      <c r="A5050">
        <f>calculations!$C$39/fugacity!B5050</f>
        <v>2.0233095282279745E-7</v>
      </c>
      <c r="B5050">
        <f>EXP(calculations!$C$44)*EXP(-calculations!$C$43*(fugacity!A5050-1000)/(calculations!$C$41*calculations!$C$42))</f>
        <v>2.4742983051588558E-7</v>
      </c>
      <c r="C5050" s="14">
        <f t="shared" si="81"/>
        <v>-4.5098877693088127E-8</v>
      </c>
    </row>
    <row r="5051" spans="1:3">
      <c r="A5051">
        <f>calculations!$C$39/fugacity!B5051</f>
        <v>2.0224156963638434E-7</v>
      </c>
      <c r="B5051">
        <f>EXP(calculations!$C$44)*EXP(-calculations!$C$43*(fugacity!A5051-1000)/(calculations!$C$41*calculations!$C$42))</f>
        <v>2.4739670324163543E-7</v>
      </c>
      <c r="C5051" s="14">
        <f t="shared" si="81"/>
        <v>-4.5155133605251087E-8</v>
      </c>
    </row>
    <row r="5052" spans="1:3">
      <c r="A5052">
        <f>calculations!$C$39/fugacity!B5052</f>
        <v>2.0215214260313691E-7</v>
      </c>
      <c r="B5052">
        <f>EXP(calculations!$C$44)*EXP(-calculations!$C$43*(fugacity!A5052-1000)/(calculations!$C$41*calculations!$C$42))</f>
        <v>2.4736358040264805E-7</v>
      </c>
      <c r="C5052" s="14">
        <f t="shared" si="81"/>
        <v>-4.5211437799511134E-8</v>
      </c>
    </row>
    <row r="5053" spans="1:3">
      <c r="A5053">
        <f>calculations!$C$39/fugacity!B5053</f>
        <v>2.0206291729707353E-7</v>
      </c>
      <c r="B5053">
        <f>EXP(calculations!$C$44)*EXP(-calculations!$C$43*(fugacity!A5053-1000)/(calculations!$C$41*calculations!$C$42))</f>
        <v>2.4733046199832956E-7</v>
      </c>
      <c r="C5053" s="14">
        <f t="shared" si="81"/>
        <v>-4.5267544701256028E-8</v>
      </c>
    </row>
    <row r="5054" spans="1:3">
      <c r="A5054">
        <f>calculations!$C$39/fugacity!B5054</f>
        <v>2.0197364815190326E-7</v>
      </c>
      <c r="B5054">
        <f>EXP(calculations!$C$44)*EXP(-calculations!$C$43*(fugacity!A5054-1000)/(calculations!$C$41*calculations!$C$42))</f>
        <v>2.472973480280862E-7</v>
      </c>
      <c r="C5054" s="14">
        <f t="shared" ref="C5054:C5117" si="82">A5054-B5054</f>
        <v>-4.5323699876182934E-8</v>
      </c>
    </row>
    <row r="5055" spans="1:3">
      <c r="A5055">
        <f>calculations!$C$39/fugacity!B5055</f>
        <v>2.0188445784812882E-7</v>
      </c>
      <c r="B5055">
        <f>EXP(calculations!$C$44)*EXP(-calculations!$C$43*(fugacity!A5055-1000)/(calculations!$C$41*calculations!$C$42))</f>
        <v>2.4726423849132429E-7</v>
      </c>
      <c r="C5055" s="14">
        <f t="shared" si="82"/>
        <v>-4.537978064319547E-8</v>
      </c>
    </row>
    <row r="5056" spans="1:3">
      <c r="A5056">
        <f>calculations!$C$39/fugacity!B5056</f>
        <v>2.0179522392945455E-7</v>
      </c>
      <c r="B5056">
        <f>EXP(calculations!$C$44)*EXP(-calculations!$C$43*(fugacity!A5056-1000)/(calculations!$C$41*calculations!$C$42))</f>
        <v>2.4723113338745034E-7</v>
      </c>
      <c r="C5056" s="14">
        <f t="shared" si="82"/>
        <v>-4.5435909457995795E-8</v>
      </c>
    </row>
    <row r="5057" spans="1:3">
      <c r="A5057">
        <f>calculations!$C$39/fugacity!B5057</f>
        <v>2.0170606885958645E-7</v>
      </c>
      <c r="B5057">
        <f>EXP(calculations!$C$44)*EXP(-calculations!$C$43*(fugacity!A5057-1000)/(calculations!$C$41*calculations!$C$42))</f>
        <v>2.4719803271587079E-7</v>
      </c>
      <c r="C5057" s="14">
        <f t="shared" si="82"/>
        <v>-4.549196385628434E-8</v>
      </c>
    </row>
    <row r="5058" spans="1:3">
      <c r="A5058">
        <f>calculations!$C$39/fugacity!B5058</f>
        <v>2.0161711466992245E-7</v>
      </c>
      <c r="B5058">
        <f>EXP(calculations!$C$44)*EXP(-calculations!$C$43*(fugacity!A5058-1000)/(calculations!$C$41*calculations!$C$42))</f>
        <v>2.4716493647599224E-7</v>
      </c>
      <c r="C5058" s="14">
        <f t="shared" si="82"/>
        <v>-4.554782180606979E-8</v>
      </c>
    </row>
    <row r="5059" spans="1:3">
      <c r="A5059">
        <f>calculations!$C$39/fugacity!B5059</f>
        <v>2.0152811687666171E-7</v>
      </c>
      <c r="B5059">
        <f>EXP(calculations!$C$44)*EXP(-calculations!$C$43*(fugacity!A5059-1000)/(calculations!$C$41*calculations!$C$42))</f>
        <v>2.4713184466722133E-7</v>
      </c>
      <c r="C5059" s="14">
        <f t="shared" si="82"/>
        <v>-4.5603727790559624E-8</v>
      </c>
    </row>
    <row r="5060" spans="1:3">
      <c r="A5060">
        <f>calculations!$C$39/fugacity!B5060</f>
        <v>2.0143907569911809E-7</v>
      </c>
      <c r="B5060">
        <f>EXP(calculations!$C$44)*EXP(-calculations!$C$43*(fugacity!A5060-1000)/(calculations!$C$41*calculations!$C$42))</f>
        <v>2.4709875728896484E-7</v>
      </c>
      <c r="C5060" s="14">
        <f t="shared" si="82"/>
        <v>-4.5659681589846753E-8</v>
      </c>
    </row>
    <row r="5061" spans="1:3">
      <c r="A5061">
        <f>calculations!$C$39/fugacity!B5061</f>
        <v>2.0135023498169402E-7</v>
      </c>
      <c r="B5061">
        <f>EXP(calculations!$C$44)*EXP(-calculations!$C$43*(fugacity!A5061-1000)/(calculations!$C$41*calculations!$C$42))</f>
        <v>2.4706567434062946E-7</v>
      </c>
      <c r="C5061" s="14">
        <f t="shared" si="82"/>
        <v>-4.571543935893544E-8</v>
      </c>
    </row>
    <row r="5062" spans="1:3">
      <c r="A5062">
        <f>calculations!$C$39/fugacity!B5062</f>
        <v>2.012613508872472E-7</v>
      </c>
      <c r="B5062">
        <f>EXP(calculations!$C$44)*EXP(-calculations!$C$43*(fugacity!A5062-1000)/(calculations!$C$41*calculations!$C$42))</f>
        <v>2.4703259582162228E-7</v>
      </c>
      <c r="C5062" s="14">
        <f t="shared" si="82"/>
        <v>-4.5771244934375072E-8</v>
      </c>
    </row>
    <row r="5063" spans="1:3">
      <c r="A5063">
        <f>calculations!$C$39/fugacity!B5063</f>
        <v>2.0117254523220459E-7</v>
      </c>
      <c r="B5063">
        <f>EXP(calculations!$C$44)*EXP(-calculations!$C$43*(fugacity!A5063-1000)/(calculations!$C$41*calculations!$C$42))</f>
        <v>2.469995217313502E-7</v>
      </c>
      <c r="C5063" s="14">
        <f t="shared" si="82"/>
        <v>-4.5826976499145607E-8</v>
      </c>
    </row>
    <row r="5064" spans="1:3">
      <c r="A5064">
        <f>calculations!$C$39/fugacity!B5064</f>
        <v>2.0108369642218641E-7</v>
      </c>
      <c r="B5064">
        <f>EXP(calculations!$C$44)*EXP(-calculations!$C$43*(fugacity!A5064-1000)/(calculations!$C$41*calculations!$C$42))</f>
        <v>2.4696645206922016E-7</v>
      </c>
      <c r="C5064" s="14">
        <f t="shared" si="82"/>
        <v>-4.5882755647033751E-8</v>
      </c>
    </row>
    <row r="5065" spans="1:3">
      <c r="A5065">
        <f>calculations!$C$39/fugacity!B5065</f>
        <v>2.0099504744186961E-7</v>
      </c>
      <c r="B5065">
        <f>EXP(calculations!$C$44)*EXP(-calculations!$C$43*(fugacity!A5065-1000)/(calculations!$C$41*calculations!$C$42))</f>
        <v>2.4693338683463943E-7</v>
      </c>
      <c r="C5065" s="14">
        <f t="shared" si="82"/>
        <v>-4.5938339392769823E-8</v>
      </c>
    </row>
    <row r="5066" spans="1:3">
      <c r="A5066">
        <f>calculations!$C$39/fugacity!B5066</f>
        <v>2.0090635531360688E-7</v>
      </c>
      <c r="B5066">
        <f>EXP(calculations!$C$44)*EXP(-calculations!$C$43*(fugacity!A5066-1000)/(calculations!$C$41*calculations!$C$42))</f>
        <v>2.469003260270152E-7</v>
      </c>
      <c r="C5066" s="14">
        <f t="shared" si="82"/>
        <v>-4.5993970713408317E-8</v>
      </c>
    </row>
    <row r="5067" spans="1:3">
      <c r="A5067">
        <f>calculations!$C$39/fugacity!B5067</f>
        <v>2.008177414243269E-7</v>
      </c>
      <c r="B5067">
        <f>EXP(calculations!$C$44)*EXP(-calculations!$C$43*(fugacity!A5067-1000)/(calculations!$C$41*calculations!$C$42))</f>
        <v>2.4686726964575476E-7</v>
      </c>
      <c r="C5067" s="14">
        <f t="shared" si="82"/>
        <v>-4.604952822142786E-8</v>
      </c>
    </row>
    <row r="5068" spans="1:3">
      <c r="A5068">
        <f>calculations!$C$39/fugacity!B5068</f>
        <v>2.0072920567054863E-7</v>
      </c>
      <c r="B5068">
        <f>EXP(calculations!$C$44)*EXP(-calculations!$C$43*(fugacity!A5068-1000)/(calculations!$C$41*calculations!$C$42))</f>
        <v>2.4683421769026556E-7</v>
      </c>
      <c r="C5068" s="14">
        <f t="shared" si="82"/>
        <v>-4.6105012019716934E-8</v>
      </c>
    </row>
    <row r="5069" spans="1:3">
      <c r="A5069">
        <f>calculations!$C$39/fugacity!B5069</f>
        <v>2.0064074794897324E-7</v>
      </c>
      <c r="B5069">
        <f>EXP(calculations!$C$44)*EXP(-calculations!$C$43*(fugacity!A5069-1000)/(calculations!$C$41*calculations!$C$42))</f>
        <v>2.4680117015995489E-7</v>
      </c>
      <c r="C5069" s="14">
        <f t="shared" si="82"/>
        <v>-4.6160422210981647E-8</v>
      </c>
    </row>
    <row r="5070" spans="1:3">
      <c r="A5070">
        <f>calculations!$C$39/fugacity!B5070</f>
        <v>2.0055224730722415E-7</v>
      </c>
      <c r="B5070">
        <f>EXP(calculations!$C$44)*EXP(-calculations!$C$43*(fugacity!A5070-1000)/(calculations!$C$41*calculations!$C$42))</f>
        <v>2.4676812705423035E-7</v>
      </c>
      <c r="C5070" s="14">
        <f t="shared" si="82"/>
        <v>-4.6215879747006197E-8</v>
      </c>
    </row>
    <row r="5071" spans="1:3">
      <c r="A5071">
        <f>calculations!$C$39/fugacity!B5071</f>
        <v>2.0046382470456151E-7</v>
      </c>
      <c r="B5071">
        <f>EXP(calculations!$C$44)*EXP(-calculations!$C$43*(fugacity!A5071-1000)/(calculations!$C$41*calculations!$C$42))</f>
        <v>2.4673508837249954E-7</v>
      </c>
      <c r="C5071" s="14">
        <f t="shared" si="82"/>
        <v>-4.6271263667938027E-8</v>
      </c>
    </row>
    <row r="5072" spans="1:3">
      <c r="A5072">
        <f>calculations!$C$39/fugacity!B5072</f>
        <v>2.003754800378095E-7</v>
      </c>
      <c r="B5072">
        <f>EXP(calculations!$C$44)*EXP(-calculations!$C$43*(fugacity!A5072-1000)/(calculations!$C$41*calculations!$C$42))</f>
        <v>2.4670205411417029E-7</v>
      </c>
      <c r="C5072" s="14">
        <f t="shared" si="82"/>
        <v>-4.6326574076360793E-8</v>
      </c>
    </row>
    <row r="5073" spans="1:3">
      <c r="A5073">
        <f>calculations!$C$39/fugacity!B5073</f>
        <v>2.0028709267405809E-7</v>
      </c>
      <c r="B5073">
        <f>EXP(calculations!$C$44)*EXP(-calculations!$C$43*(fugacity!A5073-1000)/(calculations!$C$41*calculations!$C$42))</f>
        <v>2.4666902427865021E-7</v>
      </c>
      <c r="C5073" s="14">
        <f t="shared" si="82"/>
        <v>-4.6381931604592119E-8</v>
      </c>
    </row>
    <row r="5074" spans="1:3">
      <c r="A5074">
        <f>calculations!$C$39/fugacity!B5074</f>
        <v>2.0019890367644527E-7</v>
      </c>
      <c r="B5074">
        <f>EXP(calculations!$C$44)*EXP(-calculations!$C$43*(fugacity!A5074-1000)/(calculations!$C$41*calculations!$C$42))</f>
        <v>2.4663599886534715E-7</v>
      </c>
      <c r="C5074" s="14">
        <f t="shared" si="82"/>
        <v>-4.6437095188901881E-8</v>
      </c>
    </row>
    <row r="5075" spans="1:3">
      <c r="A5075">
        <f>calculations!$C$39/fugacity!B5075</f>
        <v>2.0011067198849029E-7</v>
      </c>
      <c r="B5075">
        <f>EXP(calculations!$C$44)*EXP(-calculations!$C$43*(fugacity!A5075-1000)/(calculations!$C$41*calculations!$C$42))</f>
        <v>2.4660297787366911E-7</v>
      </c>
      <c r="C5075" s="14">
        <f t="shared" si="82"/>
        <v>-4.6492305885178823E-8</v>
      </c>
    </row>
    <row r="5076" spans="1:3">
      <c r="A5076">
        <f>calculations!$C$39/fugacity!B5076</f>
        <v>2.0002251803723807E-7</v>
      </c>
      <c r="B5076">
        <f>EXP(calculations!$C$44)*EXP(-calculations!$C$43*(fugacity!A5076-1000)/(calculations!$C$41*calculations!$C$42))</f>
        <v>2.4656996130302406E-7</v>
      </c>
      <c r="C5076" s="14">
        <f t="shared" si="82"/>
        <v>-4.6547443265785987E-8</v>
      </c>
    </row>
    <row r="5077" spans="1:3">
      <c r="A5077">
        <f>calculations!$C$39/fugacity!B5077</f>
        <v>1.9993432161429412E-7</v>
      </c>
      <c r="B5077">
        <f>EXP(calculations!$C$44)*EXP(-calculations!$C$43*(fugacity!A5077-1000)/(calculations!$C$41*calculations!$C$42))</f>
        <v>2.4653694915282018E-7</v>
      </c>
      <c r="C5077" s="14">
        <f t="shared" si="82"/>
        <v>-4.6602627538526059E-8</v>
      </c>
    </row>
    <row r="5078" spans="1:3">
      <c r="A5078">
        <f>calculations!$C$39/fugacity!B5078</f>
        <v>1.9984632293426165E-7</v>
      </c>
      <c r="B5078">
        <f>EXP(calculations!$C$44)*EXP(-calculations!$C$43*(fugacity!A5078-1000)/(calculations!$C$41*calculations!$C$42))</f>
        <v>2.4650394142246546E-7</v>
      </c>
      <c r="C5078" s="14">
        <f t="shared" si="82"/>
        <v>-4.6657618488203808E-8</v>
      </c>
    </row>
    <row r="5079" spans="1:3">
      <c r="A5079">
        <f>calculations!$C$39/fugacity!B5079</f>
        <v>1.9975828178897042E-7</v>
      </c>
      <c r="B5079">
        <f>EXP(calculations!$C$44)*EXP(-calculations!$C$43*(fugacity!A5079-1000)/(calculations!$C$41*calculations!$C$42))</f>
        <v>2.4647093811136834E-7</v>
      </c>
      <c r="C5079" s="14">
        <f t="shared" si="82"/>
        <v>-4.6712656322397918E-8</v>
      </c>
    </row>
    <row r="5080" spans="1:3">
      <c r="A5080">
        <f>calculations!$C$39/fugacity!B5080</f>
        <v>1.9967031818155821E-7</v>
      </c>
      <c r="B5080">
        <f>EXP(calculations!$C$44)*EXP(-calculations!$C$43*(fugacity!A5080-1000)/(calculations!$C$41*calculations!$C$42))</f>
        <v>2.4643793921893702E-7</v>
      </c>
      <c r="C5080" s="14">
        <f t="shared" si="82"/>
        <v>-4.676762103737881E-8</v>
      </c>
    </row>
    <row r="5081" spans="1:3">
      <c r="A5081">
        <f>calculations!$C$39/fugacity!B5081</f>
        <v>1.9958243200963857E-7</v>
      </c>
      <c r="B5081">
        <f>EXP(calculations!$C$44)*EXP(-calculations!$C$43*(fugacity!A5081-1000)/(calculations!$C$41*calculations!$C$42))</f>
        <v>2.4640494474457989E-7</v>
      </c>
      <c r="C5081" s="14">
        <f t="shared" si="82"/>
        <v>-4.6822512734941317E-8</v>
      </c>
    </row>
    <row r="5082" spans="1:3">
      <c r="A5082">
        <f>calculations!$C$39/fugacity!B5082</f>
        <v>1.9949450359313966E-7</v>
      </c>
      <c r="B5082">
        <f>EXP(calculations!$C$44)*EXP(-calculations!$C$43*(fugacity!A5082-1000)/(calculations!$C$41*calculations!$C$42))</f>
        <v>2.4637195468770552E-7</v>
      </c>
      <c r="C5082" s="14">
        <f t="shared" si="82"/>
        <v>-4.6877451094565854E-8</v>
      </c>
    </row>
    <row r="5083" spans="1:3">
      <c r="A5083">
        <f>calculations!$C$39/fugacity!B5083</f>
        <v>1.9940665261834434E-7</v>
      </c>
      <c r="B5083">
        <f>EXP(calculations!$C$44)*EXP(-calculations!$C$43*(fugacity!A5083-1000)/(calculations!$C$41*calculations!$C$42))</f>
        <v>2.4633896904772246E-7</v>
      </c>
      <c r="C5083" s="14">
        <f t="shared" si="82"/>
        <v>-4.6932316429378121E-8</v>
      </c>
    </row>
    <row r="5084" spans="1:3">
      <c r="A5084">
        <f>calculations!$C$39/fugacity!B5084</f>
        <v>1.9931887898298903E-7</v>
      </c>
      <c r="B5084">
        <f>EXP(calculations!$C$44)*EXP(-calculations!$C$43*(fugacity!A5084-1000)/(calculations!$C$41*calculations!$C$42))</f>
        <v>2.4630598782403922E-7</v>
      </c>
      <c r="C5084" s="14">
        <f t="shared" si="82"/>
        <v>-4.6987108841050185E-8</v>
      </c>
    </row>
    <row r="5085" spans="1:3">
      <c r="A5085">
        <f>calculations!$C$39/fugacity!B5085</f>
        <v>1.9923118258499025E-7</v>
      </c>
      <c r="B5085">
        <f>EXP(calculations!$C$44)*EXP(-calculations!$C$43*(fugacity!A5085-1000)/(calculations!$C$41*calculations!$C$42))</f>
        <v>2.4627301101606473E-7</v>
      </c>
      <c r="C5085" s="14">
        <f t="shared" si="82"/>
        <v>-4.7041828431074486E-8</v>
      </c>
    </row>
    <row r="5086" spans="1:3">
      <c r="A5086">
        <f>calculations!$C$39/fugacity!B5086</f>
        <v>1.9914356332244408E-7</v>
      </c>
      <c r="B5086">
        <f>EXP(calculations!$C$44)*EXP(-calculations!$C$43*(fugacity!A5086-1000)/(calculations!$C$41*calculations!$C$42))</f>
        <v>2.4624003862320766E-7</v>
      </c>
      <c r="C5086" s="14">
        <f t="shared" si="82"/>
        <v>-4.7096475300763575E-8</v>
      </c>
    </row>
    <row r="5087" spans="1:3">
      <c r="A5087">
        <f>calculations!$C$39/fugacity!B5087</f>
        <v>1.9905590204098157E-7</v>
      </c>
      <c r="B5087">
        <f>EXP(calculations!$C$44)*EXP(-calculations!$C$43*(fugacity!A5087-1000)/(calculations!$C$41*calculations!$C$42))</f>
        <v>2.4620707064487693E-7</v>
      </c>
      <c r="C5087" s="14">
        <f t="shared" si="82"/>
        <v>-4.7151168603895366E-8</v>
      </c>
    </row>
    <row r="5088" spans="1:3">
      <c r="A5088">
        <f>calculations!$C$39/fugacity!B5088</f>
        <v>1.9896831790104426E-7</v>
      </c>
      <c r="B5088">
        <f>EXP(calculations!$C$44)*EXP(-calculations!$C$43*(fugacity!A5088-1000)/(calculations!$C$41*calculations!$C$42))</f>
        <v>2.4617410708048148E-7</v>
      </c>
      <c r="C5088" s="14">
        <f t="shared" si="82"/>
        <v>-4.7205789179437215E-8</v>
      </c>
    </row>
    <row r="5089" spans="1:3">
      <c r="A5089">
        <f>calculations!$C$39/fugacity!B5089</f>
        <v>1.9888081080085066E-7</v>
      </c>
      <c r="B5089">
        <f>EXP(calculations!$C$44)*EXP(-calculations!$C$43*(fugacity!A5089-1000)/(calculations!$C$41*calculations!$C$42))</f>
        <v>2.4614114792943034E-7</v>
      </c>
      <c r="C5089" s="14">
        <f t="shared" si="82"/>
        <v>-4.7260337128579673E-8</v>
      </c>
    </row>
    <row r="5090" spans="1:3">
      <c r="A5090">
        <f>calculations!$C$39/fugacity!B5090</f>
        <v>1.9879326190010993E-7</v>
      </c>
      <c r="B5090">
        <f>EXP(calculations!$C$44)*EXP(-calculations!$C$43*(fugacity!A5090-1000)/(calculations!$C$41*calculations!$C$42))</f>
        <v>2.4610819319113265E-7</v>
      </c>
      <c r="C5090" s="14">
        <f t="shared" si="82"/>
        <v>-4.7314931291022718E-8</v>
      </c>
    </row>
    <row r="5091" spans="1:3">
      <c r="A5091">
        <f>calculations!$C$39/fugacity!B5091</f>
        <v>1.9870590867910357E-7</v>
      </c>
      <c r="B5091">
        <f>EXP(calculations!$C$44)*EXP(-calculations!$C$43*(fugacity!A5091-1000)/(calculations!$C$41*calculations!$C$42))</f>
        <v>2.4607524286499761E-7</v>
      </c>
      <c r="C5091" s="14">
        <f t="shared" si="82"/>
        <v>-4.7369334185894032E-8</v>
      </c>
    </row>
    <row r="5092" spans="1:3">
      <c r="A5092">
        <f>calculations!$C$39/fugacity!B5092</f>
        <v>1.9861851366340462E-7</v>
      </c>
      <c r="B5092">
        <f>EXP(calculations!$C$44)*EXP(-calculations!$C$43*(fugacity!A5092-1000)/(calculations!$C$41*calculations!$C$42))</f>
        <v>2.4604229695043446E-7</v>
      </c>
      <c r="C5092" s="14">
        <f t="shared" si="82"/>
        <v>-4.7423783287029842E-8</v>
      </c>
    </row>
    <row r="5093" spans="1:3">
      <c r="A5093">
        <f>calculations!$C$39/fugacity!B5093</f>
        <v>1.9853119549022123E-7</v>
      </c>
      <c r="B5093">
        <f>EXP(calculations!$C$44)*EXP(-calculations!$C$43*(fugacity!A5093-1000)/(calculations!$C$41*calculations!$C$42))</f>
        <v>2.4600935544685261E-7</v>
      </c>
      <c r="C5093" s="14">
        <f t="shared" si="82"/>
        <v>-4.7478159956631378E-8</v>
      </c>
    </row>
    <row r="5094" spans="1:3">
      <c r="A5094">
        <f>calculations!$C$39/fugacity!B5094</f>
        <v>1.9844383573661927E-7</v>
      </c>
      <c r="B5094">
        <f>EXP(calculations!$C$44)*EXP(-calculations!$C$43*(fugacity!A5094-1000)/(calculations!$C$41*calculations!$C$42))</f>
        <v>2.4597641835366136E-7</v>
      </c>
      <c r="C5094" s="14">
        <f t="shared" si="82"/>
        <v>-4.7532582617042087E-8</v>
      </c>
    </row>
    <row r="5095" spans="1:3">
      <c r="A5095">
        <f>calculations!$C$39/fugacity!B5095</f>
        <v>1.9835667104866051E-7</v>
      </c>
      <c r="B5095">
        <f>EXP(calculations!$C$44)*EXP(-calculations!$C$43*(fugacity!A5095-1000)/(calculations!$C$41*calculations!$C$42))</f>
        <v>2.4594348567027044E-7</v>
      </c>
      <c r="C5095" s="14">
        <f t="shared" si="82"/>
        <v>-4.7586814621609926E-8</v>
      </c>
    </row>
    <row r="5096" spans="1:3">
      <c r="A5096">
        <f>calculations!$C$39/fugacity!B5096</f>
        <v>1.9826946478592161E-7</v>
      </c>
      <c r="B5096">
        <f>EXP(calculations!$C$44)*EXP(-calculations!$C$43*(fugacity!A5096-1000)/(calculations!$C$41*calculations!$C$42))</f>
        <v>2.4591055739608925E-7</v>
      </c>
      <c r="C5096" s="14">
        <f t="shared" si="82"/>
        <v>-4.7641092610167634E-8</v>
      </c>
    </row>
    <row r="5097" spans="1:3">
      <c r="A5097">
        <f>calculations!$C$39/fugacity!B5097</f>
        <v>1.9818233516885567E-7</v>
      </c>
      <c r="B5097">
        <f>EXP(calculations!$C$44)*EXP(-calculations!$C$43*(fugacity!A5097-1000)/(calculations!$C$41*calculations!$C$42))</f>
        <v>2.4587763353052756E-7</v>
      </c>
      <c r="C5097" s="14">
        <f t="shared" si="82"/>
        <v>-4.7695298361671899E-8</v>
      </c>
    </row>
    <row r="5098" spans="1:3">
      <c r="A5098">
        <f>calculations!$C$39/fugacity!B5098</f>
        <v>1.9809528209646114E-7</v>
      </c>
      <c r="B5098">
        <f>EXP(calculations!$C$44)*EXP(-calculations!$C$43*(fugacity!A5098-1000)/(calculations!$C$41*calculations!$C$42))</f>
        <v>2.4584471407299511E-7</v>
      </c>
      <c r="C5098" s="14">
        <f t="shared" si="82"/>
        <v>-4.7749431976533976E-8</v>
      </c>
    </row>
    <row r="5099" spans="1:3">
      <c r="A5099">
        <f>calculations!$C$39/fugacity!B5099</f>
        <v>1.9800818766521947E-7</v>
      </c>
      <c r="B5099">
        <f>EXP(calculations!$C$44)*EXP(-calculations!$C$43*(fugacity!A5099-1000)/(calculations!$C$41*calculations!$C$42))</f>
        <v>2.4581179902290167E-7</v>
      </c>
      <c r="C5099" s="14">
        <f t="shared" si="82"/>
        <v>-4.7803611357682202E-8</v>
      </c>
    </row>
    <row r="5100" spans="1:3">
      <c r="A5100">
        <f>calculations!$C$39/fugacity!B5100</f>
        <v>1.9792116978407359E-7</v>
      </c>
      <c r="B5100">
        <f>EXP(calculations!$C$44)*EXP(-calculations!$C$43*(fugacity!A5100-1000)/(calculations!$C$41*calculations!$C$42))</f>
        <v>2.4577888837965728E-7</v>
      </c>
      <c r="C5100" s="14">
        <f t="shared" si="82"/>
        <v>-4.7857718595583686E-8</v>
      </c>
    </row>
    <row r="5101" spans="1:3">
      <c r="A5101">
        <f>calculations!$C$39/fugacity!B5101</f>
        <v>1.9783422835214432E-7</v>
      </c>
      <c r="B5101">
        <f>EXP(calculations!$C$44)*EXP(-calculations!$C$43*(fugacity!A5101-1000)/(calculations!$C$41*calculations!$C$42))</f>
        <v>2.4574598214267171E-7</v>
      </c>
      <c r="C5101" s="14">
        <f t="shared" si="82"/>
        <v>-4.7911753790527396E-8</v>
      </c>
    </row>
    <row r="5102" spans="1:3">
      <c r="A5102">
        <f>calculations!$C$39/fugacity!B5102</f>
        <v>1.9774736326872964E-7</v>
      </c>
      <c r="B5102">
        <f>EXP(calculations!$C$44)*EXP(-calculations!$C$43*(fugacity!A5102-1000)/(calculations!$C$41*calculations!$C$42))</f>
        <v>2.4571308031135523E-7</v>
      </c>
      <c r="C5102" s="14">
        <f t="shared" si="82"/>
        <v>-4.7965717042625583E-8</v>
      </c>
    </row>
    <row r="5103" spans="1:3">
      <c r="A5103">
        <f>calculations!$C$39/fugacity!B5103</f>
        <v>1.9766057443330436E-7</v>
      </c>
      <c r="B5103">
        <f>EXP(calculations!$C$44)*EXP(-calculations!$C$43*(fugacity!A5103-1000)/(calculations!$C$41*calculations!$C$42))</f>
        <v>2.4568018288511792E-7</v>
      </c>
      <c r="C5103" s="14">
        <f t="shared" si="82"/>
        <v>-4.8019608451813551E-8</v>
      </c>
    </row>
    <row r="5104" spans="1:3">
      <c r="A5104">
        <f>calculations!$C$39/fugacity!B5104</f>
        <v>1.975737444591923E-7</v>
      </c>
      <c r="B5104">
        <f>EXP(calculations!$C$44)*EXP(-calculations!$C$43*(fugacity!A5104-1000)/(calculations!$C$41*calculations!$C$42))</f>
        <v>2.4564728986336993E-7</v>
      </c>
      <c r="C5104" s="14">
        <f t="shared" si="82"/>
        <v>-4.8073545404177628E-8</v>
      </c>
    </row>
    <row r="5105" spans="1:3">
      <c r="A5105">
        <f>calculations!$C$39/fugacity!B5105</f>
        <v>1.9748699073836332E-7</v>
      </c>
      <c r="B5105">
        <f>EXP(calculations!$C$44)*EXP(-calculations!$C$43*(fugacity!A5105-1000)/(calculations!$C$41*calculations!$C$42))</f>
        <v>2.4561440124552168E-7</v>
      </c>
      <c r="C5105" s="14">
        <f t="shared" si="82"/>
        <v>-4.8127410507158353E-8</v>
      </c>
    </row>
    <row r="5106" spans="1:3">
      <c r="A5106">
        <f>calculations!$C$39/fugacity!B5106</f>
        <v>1.9740031317041414E-7</v>
      </c>
      <c r="B5106">
        <f>EXP(calculations!$C$44)*EXP(-calculations!$C$43*(fugacity!A5106-1000)/(calculations!$C$41*calculations!$C$42))</f>
        <v>2.4558151703098346E-7</v>
      </c>
      <c r="C5106" s="14">
        <f t="shared" si="82"/>
        <v>-4.8181203860569323E-8</v>
      </c>
    </row>
    <row r="5107" spans="1:3">
      <c r="A5107">
        <f>calculations!$C$39/fugacity!B5107</f>
        <v>1.9731359467745409E-7</v>
      </c>
      <c r="B5107">
        <f>EXP(calculations!$C$44)*EXP(-calculations!$C$43*(fugacity!A5107-1000)/(calculations!$C$41*calculations!$C$42))</f>
        <v>2.4554863721916581E-7</v>
      </c>
      <c r="C5107" s="14">
        <f t="shared" si="82"/>
        <v>-4.8235042541711717E-8</v>
      </c>
    </row>
    <row r="5108" spans="1:3">
      <c r="A5108">
        <f>calculations!$C$39/fugacity!B5108</f>
        <v>1.9722695234237599E-7</v>
      </c>
      <c r="B5108">
        <f>EXP(calculations!$C$44)*EXP(-calculations!$C$43*(fugacity!A5108-1000)/(calculations!$C$41*calculations!$C$42))</f>
        <v>2.4551576180947923E-7</v>
      </c>
      <c r="C5108" s="14">
        <f t="shared" si="82"/>
        <v>-4.8288809467103239E-8</v>
      </c>
    </row>
    <row r="5109" spans="1:3">
      <c r="A5109">
        <f>calculations!$C$39/fugacity!B5109</f>
        <v>1.9714050283727846E-7</v>
      </c>
      <c r="B5109">
        <f>EXP(calculations!$C$44)*EXP(-calculations!$C$43*(fugacity!A5109-1000)/(calculations!$C$41*calculations!$C$42))</f>
        <v>2.4548289080133425E-7</v>
      </c>
      <c r="C5109" s="14">
        <f t="shared" si="82"/>
        <v>-4.8342387964055788E-8</v>
      </c>
    </row>
    <row r="5110" spans="1:3">
      <c r="A5110">
        <f>calculations!$C$39/fugacity!B5110</f>
        <v>1.9705389574491762E-7</v>
      </c>
      <c r="B5110">
        <f>EXP(calculations!$C$44)*EXP(-calculations!$C$43*(fugacity!A5110-1000)/(calculations!$C$41*calculations!$C$42))</f>
        <v>2.4545002419414175E-7</v>
      </c>
      <c r="C5110" s="14">
        <f t="shared" si="82"/>
        <v>-4.8396128449224129E-8</v>
      </c>
    </row>
    <row r="5111" spans="1:3">
      <c r="A5111">
        <f>calculations!$C$39/fugacity!B5111</f>
        <v>1.9696748128250298E-7</v>
      </c>
      <c r="B5111">
        <f>EXP(calculations!$C$44)*EXP(-calculations!$C$43*(fugacity!A5111-1000)/(calculations!$C$41*calculations!$C$42))</f>
        <v>2.4541716198731231E-7</v>
      </c>
      <c r="C5111" s="14">
        <f t="shared" si="82"/>
        <v>-4.844968070480933E-8</v>
      </c>
    </row>
    <row r="5112" spans="1:3">
      <c r="A5112">
        <f>calculations!$C$39/fugacity!B5112</f>
        <v>1.9688102611257292E-7</v>
      </c>
      <c r="B5112">
        <f>EXP(calculations!$C$44)*EXP(-calculations!$C$43*(fugacity!A5112-1000)/(calculations!$C$41*calculations!$C$42))</f>
        <v>2.4538430418025696E-7</v>
      </c>
      <c r="C5112" s="14">
        <f t="shared" si="82"/>
        <v>-4.8503278067684044E-8</v>
      </c>
    </row>
    <row r="5113" spans="1:3">
      <c r="A5113">
        <f>calculations!$C$39/fugacity!B5113</f>
        <v>1.9679464680508488E-7</v>
      </c>
      <c r="B5113">
        <f>EXP(calculations!$C$44)*EXP(-calculations!$C$43*(fugacity!A5113-1000)/(calculations!$C$41*calculations!$C$42))</f>
        <v>2.453514507723865E-7</v>
      </c>
      <c r="C5113" s="14">
        <f t="shared" si="82"/>
        <v>-4.8556803967301623E-8</v>
      </c>
    </row>
    <row r="5114" spans="1:3">
      <c r="A5114">
        <f>calculations!$C$39/fugacity!B5114</f>
        <v>1.9670834326023117E-7</v>
      </c>
      <c r="B5114">
        <f>EXP(calculations!$C$44)*EXP(-calculations!$C$43*(fugacity!A5114-1000)/(calculations!$C$41*calculations!$C$42))</f>
        <v>2.4531860176311203E-7</v>
      </c>
      <c r="C5114" s="14">
        <f t="shared" si="82"/>
        <v>-4.861025850288086E-8</v>
      </c>
    </row>
    <row r="5115" spans="1:3">
      <c r="A5115">
        <f>calculations!$C$39/fugacity!B5115</f>
        <v>1.9662211537837932E-7</v>
      </c>
      <c r="B5115">
        <f>EXP(calculations!$C$44)*EXP(-calculations!$C$43*(fugacity!A5115-1000)/(calculations!$C$41*calculations!$C$42))</f>
        <v>2.4528575715184459E-7</v>
      </c>
      <c r="C5115" s="14">
        <f t="shared" si="82"/>
        <v>-4.8663641773465263E-8</v>
      </c>
    </row>
    <row r="5116" spans="1:3">
      <c r="A5116">
        <f>calculations!$C$39/fugacity!B5116</f>
        <v>1.9653584700276843E-7</v>
      </c>
      <c r="B5116">
        <f>EXP(calculations!$C$44)*EXP(-calculations!$C$43*(fugacity!A5116-1000)/(calculations!$C$41*calculations!$C$42))</f>
        <v>2.4525291693799538E-7</v>
      </c>
      <c r="C5116" s="14">
        <f t="shared" si="82"/>
        <v>-4.8717069935226955E-8</v>
      </c>
    </row>
    <row r="5117" spans="1:3">
      <c r="A5117">
        <f>calculations!$C$39/fugacity!B5117</f>
        <v>1.9644977025035764E-7</v>
      </c>
      <c r="B5117">
        <f>EXP(calculations!$C$44)*EXP(-calculations!$C$43*(fugacity!A5117-1000)/(calculations!$C$41*calculations!$C$42))</f>
        <v>2.4522008112097568E-7</v>
      </c>
      <c r="C5117" s="14">
        <f t="shared" si="82"/>
        <v>-4.8770310870618043E-8</v>
      </c>
    </row>
    <row r="5118" spans="1:3">
      <c r="A5118">
        <f>calculations!$C$39/fugacity!B5118</f>
        <v>1.9636365300893795E-7</v>
      </c>
      <c r="B5118">
        <f>EXP(calculations!$C$44)*EXP(-calculations!$C$43*(fugacity!A5118-1000)/(calculations!$C$41*calculations!$C$42))</f>
        <v>2.4518724970019673E-7</v>
      </c>
      <c r="C5118" s="14">
        <f t="shared" ref="C5118:C5181" si="83">A5118-B5118</f>
        <v>-4.8823596691258775E-8</v>
      </c>
    </row>
    <row r="5119" spans="1:3">
      <c r="A5119">
        <f>calculations!$C$39/fugacity!B5119</f>
        <v>1.9627749548409309E-7</v>
      </c>
      <c r="B5119">
        <f>EXP(calculations!$C$44)*EXP(-calculations!$C$43*(fugacity!A5119-1000)/(calculations!$C$41*calculations!$C$42))</f>
        <v>2.4515442267506995E-7</v>
      </c>
      <c r="C5119" s="14">
        <f t="shared" si="83"/>
        <v>-4.8876927190976861E-8</v>
      </c>
    </row>
    <row r="5120" spans="1:3">
      <c r="A5120">
        <f>calculations!$C$39/fugacity!B5120</f>
        <v>1.9619152918279895E-7</v>
      </c>
      <c r="B5120">
        <f>EXP(calculations!$C$44)*EXP(-calculations!$C$43*(fugacity!A5120-1000)/(calculations!$C$41*calculations!$C$42))</f>
        <v>2.4512160004500698E-7</v>
      </c>
      <c r="C5120" s="14">
        <f t="shared" si="83"/>
        <v>-4.8930070862208037E-8</v>
      </c>
    </row>
    <row r="5121" spans="1:3">
      <c r="A5121">
        <f>calculations!$C$39/fugacity!B5121</f>
        <v>1.9610552260254436E-7</v>
      </c>
      <c r="B5121">
        <f>EXP(calculations!$C$44)*EXP(-calculations!$C$43*(fugacity!A5121-1000)/(calculations!$C$41*calculations!$C$42))</f>
        <v>2.4508878180941913E-7</v>
      </c>
      <c r="C5121" s="14">
        <f t="shared" si="83"/>
        <v>-4.898325920687477E-8</v>
      </c>
    </row>
    <row r="5122" spans="1:3">
      <c r="A5122">
        <f>calculations!$C$39/fugacity!B5122</f>
        <v>1.9601959139649716E-7</v>
      </c>
      <c r="B5122">
        <f>EXP(calculations!$C$44)*EXP(-calculations!$C$43*(fugacity!A5122-1000)/(calculations!$C$41*calculations!$C$42))</f>
        <v>2.4505596796771829E-7</v>
      </c>
      <c r="C5122" s="14">
        <f t="shared" si="83"/>
        <v>-4.903637657122113E-8</v>
      </c>
    </row>
    <row r="5123" spans="1:3">
      <c r="A5123">
        <f>calculations!$C$39/fugacity!B5123</f>
        <v>1.9593373546561648E-7</v>
      </c>
      <c r="B5123">
        <f>EXP(calculations!$C$44)*EXP(-calculations!$C$43*(fugacity!A5123-1000)/(calculations!$C$41*calculations!$C$42))</f>
        <v>2.4502315851931603E-7</v>
      </c>
      <c r="C5123" s="14">
        <f t="shared" si="83"/>
        <v>-4.9089423053699556E-8</v>
      </c>
    </row>
    <row r="5124" spans="1:3">
      <c r="A5124">
        <f>calculations!$C$39/fugacity!B5124</f>
        <v>1.9584783946486684E-7</v>
      </c>
      <c r="B5124">
        <f>EXP(calculations!$C$44)*EXP(-calculations!$C$43*(fugacity!A5124-1000)/(calculations!$C$41*calculations!$C$42))</f>
        <v>2.4499035346362415E-7</v>
      </c>
      <c r="C5124" s="14">
        <f t="shared" si="83"/>
        <v>-4.9142513998757313E-8</v>
      </c>
    </row>
    <row r="5125" spans="1:3">
      <c r="A5125">
        <f>calculations!$C$39/fugacity!B5125</f>
        <v>1.9576201874354602E-7</v>
      </c>
      <c r="B5125">
        <f>EXP(calculations!$C$44)*EXP(-calculations!$C$43*(fugacity!A5125-1000)/(calculations!$C$41*calculations!$C$42))</f>
        <v>2.449575528000546E-7</v>
      </c>
      <c r="C5125" s="14">
        <f t="shared" si="83"/>
        <v>-4.9195534056508575E-8</v>
      </c>
    </row>
    <row r="5126" spans="1:3">
      <c r="A5126">
        <f>calculations!$C$39/fugacity!B5126</f>
        <v>1.9567627320273482E-7</v>
      </c>
      <c r="B5126">
        <f>EXP(calculations!$C$44)*EXP(-calculations!$C$43*(fugacity!A5126-1000)/(calculations!$C$41*calculations!$C$42))</f>
        <v>2.4492475652801932E-7</v>
      </c>
      <c r="C5126" s="14">
        <f t="shared" si="83"/>
        <v>-4.9248483325284498E-8</v>
      </c>
    </row>
    <row r="5127" spans="1:3">
      <c r="A5127">
        <f>calculations!$C$39/fugacity!B5127</f>
        <v>1.9559060274368715E-7</v>
      </c>
      <c r="B5127">
        <f>EXP(calculations!$C$44)*EXP(-calculations!$C$43*(fugacity!A5127-1000)/(calculations!$C$41*calculations!$C$42))</f>
        <v>2.4489196464693036E-7</v>
      </c>
      <c r="C5127" s="14">
        <f t="shared" si="83"/>
        <v>-4.9301361903243204E-8</v>
      </c>
    </row>
    <row r="5128" spans="1:3">
      <c r="A5128">
        <f>calculations!$C$39/fugacity!B5128</f>
        <v>1.9550500726782997E-7</v>
      </c>
      <c r="B5128">
        <f>EXP(calculations!$C$44)*EXP(-calculations!$C$43*(fugacity!A5128-1000)/(calculations!$C$41*calculations!$C$42))</f>
        <v>2.4485917715619977E-7</v>
      </c>
      <c r="C5128" s="14">
        <f t="shared" si="83"/>
        <v>-4.9354169888369807E-8</v>
      </c>
    </row>
    <row r="5129" spans="1:3">
      <c r="A5129">
        <f>calculations!$C$39/fugacity!B5129</f>
        <v>1.9541937193430456E-7</v>
      </c>
      <c r="B5129">
        <f>EXP(calculations!$C$44)*EXP(-calculations!$C$43*(fugacity!A5129-1000)/(calculations!$C$41*calculations!$C$42))</f>
        <v>2.4482639405523983E-7</v>
      </c>
      <c r="C5129" s="14">
        <f t="shared" si="83"/>
        <v>-4.9407022120935275E-8</v>
      </c>
    </row>
    <row r="5130" spans="1:3">
      <c r="A5130">
        <f>calculations!$C$39/fugacity!B5130</f>
        <v>1.9533381158811242E-7</v>
      </c>
      <c r="B5130">
        <f>EXP(calculations!$C$44)*EXP(-calculations!$C$43*(fugacity!A5130-1000)/(calculations!$C$41*calculations!$C$42))</f>
        <v>2.4479361534346275E-7</v>
      </c>
      <c r="C5130" s="14">
        <f t="shared" si="83"/>
        <v>-4.9459803755350334E-8</v>
      </c>
    </row>
    <row r="5131" spans="1:3">
      <c r="A5131">
        <f>calculations!$C$39/fugacity!B5131</f>
        <v>1.9524832613080157E-7</v>
      </c>
      <c r="B5131">
        <f>EXP(calculations!$C$44)*EXP(-calculations!$C$43*(fugacity!A5131-1000)/(calculations!$C$41*calculations!$C$42))</f>
        <v>2.4476084102028089E-7</v>
      </c>
      <c r="C5131" s="14">
        <f t="shared" si="83"/>
        <v>-4.9512514889479315E-8</v>
      </c>
    </row>
    <row r="5132" spans="1:3">
      <c r="A5132">
        <f>calculations!$C$39/fugacity!B5132</f>
        <v>1.9516291546409255E-7</v>
      </c>
      <c r="B5132">
        <f>EXP(calculations!$C$44)*EXP(-calculations!$C$43*(fugacity!A5132-1000)/(calculations!$C$41*calculations!$C$42))</f>
        <v>2.4472807108510673E-7</v>
      </c>
      <c r="C5132" s="14">
        <f t="shared" si="83"/>
        <v>-4.9565155621014183E-8</v>
      </c>
    </row>
    <row r="5133" spans="1:3">
      <c r="A5133">
        <f>calculations!$C$39/fugacity!B5133</f>
        <v>1.9507746514857645E-7</v>
      </c>
      <c r="B5133">
        <f>EXP(calculations!$C$44)*EXP(-calculations!$C$43*(fugacity!A5133-1000)/(calculations!$C$41*calculations!$C$42))</f>
        <v>2.4469530553735275E-7</v>
      </c>
      <c r="C5133" s="14">
        <f t="shared" si="83"/>
        <v>-4.9617840388776307E-8</v>
      </c>
    </row>
    <row r="5134" spans="1:3">
      <c r="A5134">
        <f>calculations!$C$39/fugacity!B5134</f>
        <v>1.9499208962760624E-7</v>
      </c>
      <c r="B5134">
        <f>EXP(calculations!$C$44)*EXP(-calculations!$C$43*(fugacity!A5134-1000)/(calculations!$C$41*calculations!$C$42))</f>
        <v>2.4466254437643143E-7</v>
      </c>
      <c r="C5134" s="14">
        <f t="shared" si="83"/>
        <v>-4.9670454748825194E-8</v>
      </c>
    </row>
    <row r="5135" spans="1:3">
      <c r="A5135">
        <f>calculations!$C$39/fugacity!B5135</f>
        <v>1.949067888030234E-7</v>
      </c>
      <c r="B5135">
        <f>EXP(calculations!$C$44)*EXP(-calculations!$C$43*(fugacity!A5135-1000)/(calculations!$C$41*calculations!$C$42))</f>
        <v>2.4462978760175567E-7</v>
      </c>
      <c r="C5135" s="14">
        <f t="shared" si="83"/>
        <v>-4.9722998798732264E-8</v>
      </c>
    </row>
    <row r="5136" spans="1:3">
      <c r="A5136">
        <f>calculations!$C$39/fugacity!B5136</f>
        <v>1.9482144853546287E-7</v>
      </c>
      <c r="B5136">
        <f>EXP(calculations!$C$44)*EXP(-calculations!$C$43*(fugacity!A5136-1000)/(calculations!$C$41*calculations!$C$42))</f>
        <v>2.4459703521273793E-7</v>
      </c>
      <c r="C5136" s="14">
        <f t="shared" si="83"/>
        <v>-4.9775586677275066E-8</v>
      </c>
    </row>
    <row r="5137" spans="1:3">
      <c r="A5137">
        <f>calculations!$C$39/fugacity!B5137</f>
        <v>1.947362969095337E-7</v>
      </c>
      <c r="B5137">
        <f>EXP(calculations!$C$44)*EXP(-calculations!$C$43*(fugacity!A5137-1000)/(calculations!$C$41*calculations!$C$42))</f>
        <v>2.4456428720879129E-7</v>
      </c>
      <c r="C5137" s="14">
        <f t="shared" si="83"/>
        <v>-4.9827990299257592E-8</v>
      </c>
    </row>
    <row r="5138" spans="1:3">
      <c r="A5138">
        <f>calculations!$C$39/fugacity!B5138</f>
        <v>1.9465110584437406E-7</v>
      </c>
      <c r="B5138">
        <f>EXP(calculations!$C$44)*EXP(-calculations!$C$43*(fugacity!A5138-1000)/(calculations!$C$41*calculations!$C$42))</f>
        <v>2.4453154358932854E-7</v>
      </c>
      <c r="C5138" s="14">
        <f t="shared" si="83"/>
        <v>-4.9880437744954483E-8</v>
      </c>
    </row>
    <row r="5139" spans="1:3">
      <c r="A5139">
        <f>calculations!$C$39/fugacity!B5139</f>
        <v>1.9456598928349685E-7</v>
      </c>
      <c r="B5139">
        <f>EXP(calculations!$C$44)*EXP(-calculations!$C$43*(fugacity!A5139-1000)/(calculations!$C$41*calculations!$C$42))</f>
        <v>2.4449880435376268E-7</v>
      </c>
      <c r="C5139" s="14">
        <f t="shared" si="83"/>
        <v>-4.9932815070265822E-8</v>
      </c>
    </row>
    <row r="5140" spans="1:3">
      <c r="A5140">
        <f>calculations!$C$39/fugacity!B5140</f>
        <v>1.9448094712920765E-7</v>
      </c>
      <c r="B5140">
        <f>EXP(calculations!$C$44)*EXP(-calculations!$C$43*(fugacity!A5140-1000)/(calculations!$C$41*calculations!$C$42))</f>
        <v>2.4446606950150677E-7</v>
      </c>
      <c r="C5140" s="14">
        <f t="shared" si="83"/>
        <v>-4.9985122372299117E-8</v>
      </c>
    </row>
    <row r="5141" spans="1:3">
      <c r="A5141">
        <f>calculations!$C$39/fugacity!B5141</f>
        <v>1.943958657403015E-7</v>
      </c>
      <c r="B5141">
        <f>EXP(calculations!$C$44)*EXP(-calculations!$C$43*(fugacity!A5141-1000)/(calculations!$C$41*calculations!$C$42))</f>
        <v>2.4443333903197387E-7</v>
      </c>
      <c r="C5141" s="14">
        <f t="shared" si="83"/>
        <v>-5.0037473291672363E-8</v>
      </c>
    </row>
    <row r="5142" spans="1:3">
      <c r="A5142">
        <f>calculations!$C$39/fugacity!B5142</f>
        <v>1.943108587615357E-7</v>
      </c>
      <c r="B5142">
        <f>EXP(calculations!$C$44)*EXP(-calculations!$C$43*(fugacity!A5142-1000)/(calculations!$C$41*calculations!$C$42))</f>
        <v>2.444006129445773E-7</v>
      </c>
      <c r="C5142" s="14">
        <f t="shared" si="83"/>
        <v>-5.0089754183041598E-8</v>
      </c>
    </row>
    <row r="5143" spans="1:3">
      <c r="A5143">
        <f>calculations!$C$39/fugacity!B5143</f>
        <v>1.9422592609533682E-7</v>
      </c>
      <c r="B5143">
        <f>EXP(calculations!$C$44)*EXP(-calculations!$C$43*(fugacity!A5143-1000)/(calculations!$C$41*calculations!$C$42))</f>
        <v>2.4436789123873034E-7</v>
      </c>
      <c r="C5143" s="14">
        <f t="shared" si="83"/>
        <v>-5.0141965143393525E-8</v>
      </c>
    </row>
    <row r="5144" spans="1:3">
      <c r="A5144">
        <f>calculations!$C$39/fugacity!B5144</f>
        <v>1.9414106764430215E-7</v>
      </c>
      <c r="B5144">
        <f>EXP(calculations!$C$44)*EXP(-calculations!$C$43*(fugacity!A5144-1000)/(calculations!$C$41*calculations!$C$42))</f>
        <v>2.4433517391384631E-7</v>
      </c>
      <c r="C5144" s="14">
        <f t="shared" si="83"/>
        <v>-5.0194106269544168E-8</v>
      </c>
    </row>
    <row r="5145" spans="1:3">
      <c r="A5145">
        <f>calculations!$C$39/fugacity!B5145</f>
        <v>1.9405617016399324E-7</v>
      </c>
      <c r="B5145">
        <f>EXP(calculations!$C$44)*EXP(-calculations!$C$43*(fugacity!A5145-1000)/(calculations!$C$41*calculations!$C$42))</f>
        <v>2.443024609693387E-7</v>
      </c>
      <c r="C5145" s="14">
        <f t="shared" si="83"/>
        <v>-5.0246290805345458E-8</v>
      </c>
    </row>
    <row r="5146" spans="1:3">
      <c r="A5146">
        <f>calculations!$C$39/fugacity!B5146</f>
        <v>1.9397145995052016E-7</v>
      </c>
      <c r="B5146">
        <f>EXP(calculations!$C$44)*EXP(-calculations!$C$43*(fugacity!A5146-1000)/(calculations!$C$41*calculations!$C$42))</f>
        <v>2.4426975240462102E-7</v>
      </c>
      <c r="C5146" s="14">
        <f t="shared" si="83"/>
        <v>-5.0298292454100867E-8</v>
      </c>
    </row>
    <row r="5147" spans="1:3">
      <c r="A5147">
        <f>calculations!$C$39/fugacity!B5147</f>
        <v>1.9388671071121259E-7</v>
      </c>
      <c r="B5147">
        <f>EXP(calculations!$C$44)*EXP(-calculations!$C$43*(fugacity!A5147-1000)/(calculations!$C$41*calculations!$C$42))</f>
        <v>2.4423704821910694E-7</v>
      </c>
      <c r="C5147" s="14">
        <f t="shared" si="83"/>
        <v>-5.0350337507894351E-8</v>
      </c>
    </row>
    <row r="5148" spans="1:3">
      <c r="A5148">
        <f>calculations!$C$39/fugacity!B5148</f>
        <v>1.9380192264524959E-7</v>
      </c>
      <c r="B5148">
        <f>EXP(calculations!$C$44)*EXP(-calculations!$C$43*(fugacity!A5148-1000)/(calculations!$C$41*calculations!$C$42))</f>
        <v>2.4420434841221014E-7</v>
      </c>
      <c r="C5148" s="14">
        <f t="shared" si="83"/>
        <v>-5.040242576696055E-8</v>
      </c>
    </row>
    <row r="5149" spans="1:3">
      <c r="A5149">
        <f>calculations!$C$39/fugacity!B5149</f>
        <v>1.9371732145602307E-7</v>
      </c>
      <c r="B5149">
        <f>EXP(calculations!$C$44)*EXP(-calculations!$C$43*(fugacity!A5149-1000)/(calculations!$C$41*calculations!$C$42))</f>
        <v>2.4417165298334427E-7</v>
      </c>
      <c r="C5149" s="14">
        <f t="shared" si="83"/>
        <v>-5.0454331527321201E-8</v>
      </c>
    </row>
    <row r="5150" spans="1:3">
      <c r="A5150">
        <f>calculations!$C$39/fugacity!B5150</f>
        <v>1.9363268144330889E-7</v>
      </c>
      <c r="B5150">
        <f>EXP(calculations!$C$44)*EXP(-calculations!$C$43*(fugacity!A5150-1000)/(calculations!$C$41*calculations!$C$42))</f>
        <v>2.4413896193192328E-7</v>
      </c>
      <c r="C5150" s="14">
        <f t="shared" si="83"/>
        <v>-5.0506280488614396E-8</v>
      </c>
    </row>
    <row r="5151" spans="1:3">
      <c r="A5151">
        <f>calculations!$C$39/fugacity!B5151</f>
        <v>1.9354811536103069E-7</v>
      </c>
      <c r="B5151">
        <f>EXP(calculations!$C$44)*EXP(-calculations!$C$43*(fugacity!A5151-1000)/(calculations!$C$41*calculations!$C$42))</f>
        <v>2.4410627525736103E-7</v>
      </c>
      <c r="C5151" s="14">
        <f t="shared" si="83"/>
        <v>-5.0558159896330334E-8</v>
      </c>
    </row>
    <row r="5152" spans="1:3">
      <c r="A5152">
        <f>calculations!$C$39/fugacity!B5152</f>
        <v>1.9346362311236683E-7</v>
      </c>
      <c r="B5152">
        <f>EXP(calculations!$C$44)*EXP(-calculations!$C$43*(fugacity!A5152-1000)/(calculations!$C$41*calculations!$C$42))</f>
        <v>2.4407359295907168E-7</v>
      </c>
      <c r="C5152" s="14">
        <f t="shared" si="83"/>
        <v>-5.0609969846704849E-8</v>
      </c>
    </row>
    <row r="5153" spans="1:3">
      <c r="A5153">
        <f>calculations!$C$39/fugacity!B5153</f>
        <v>1.9337909224164152E-7</v>
      </c>
      <c r="B5153">
        <f>EXP(calculations!$C$44)*EXP(-calculations!$C$43*(fugacity!A5153-1000)/(calculations!$C$41*calculations!$C$42))</f>
        <v>2.440409150364691E-7</v>
      </c>
      <c r="C5153" s="14">
        <f t="shared" si="83"/>
        <v>-5.0661822794827577E-8</v>
      </c>
    </row>
    <row r="5154" spans="1:3">
      <c r="A5154">
        <f>calculations!$C$39/fugacity!B5154</f>
        <v>1.9329474746840937E-7</v>
      </c>
      <c r="B5154">
        <f>EXP(calculations!$C$44)*EXP(-calculations!$C$43*(fugacity!A5154-1000)/(calculations!$C$41*calculations!$C$42))</f>
        <v>2.4400824148896755E-7</v>
      </c>
      <c r="C5154" s="14">
        <f t="shared" si="83"/>
        <v>-5.0713494020558182E-8</v>
      </c>
    </row>
    <row r="5155" spans="1:3">
      <c r="A5155">
        <f>calculations!$C$39/fugacity!B5155</f>
        <v>1.9321036407617451E-7</v>
      </c>
      <c r="B5155">
        <f>EXP(calculations!$C$44)*EXP(-calculations!$C$43*(fugacity!A5155-1000)/(calculations!$C$41*calculations!$C$42))</f>
        <v>2.4397557231598122E-7</v>
      </c>
      <c r="C5155" s="14">
        <f t="shared" si="83"/>
        <v>-5.0765208239806706E-8</v>
      </c>
    </row>
    <row r="5156" spans="1:3">
      <c r="A5156">
        <f>calculations!$C$39/fugacity!B5156</f>
        <v>1.9312605432742801E-7</v>
      </c>
      <c r="B5156">
        <f>EXP(calculations!$C$44)*EXP(-calculations!$C$43*(fugacity!A5156-1000)/(calculations!$C$41*calculations!$C$42))</f>
        <v>2.4394290751692452E-7</v>
      </c>
      <c r="C5156" s="14">
        <f t="shared" si="83"/>
        <v>-5.0816853189496511E-8</v>
      </c>
    </row>
    <row r="5157" spans="1:3">
      <c r="A5157">
        <f>calculations!$C$39/fugacity!B5157</f>
        <v>1.9304170615850391E-7</v>
      </c>
      <c r="B5157">
        <f>EXP(calculations!$C$44)*EXP(-calculations!$C$43*(fugacity!A5157-1000)/(calculations!$C$41*calculations!$C$42))</f>
        <v>2.439102470912118E-7</v>
      </c>
      <c r="C5157" s="14">
        <f t="shared" si="83"/>
        <v>-5.0868540932707897E-8</v>
      </c>
    </row>
    <row r="5158" spans="1:3">
      <c r="A5158">
        <f>calculations!$C$39/fugacity!B5158</f>
        <v>1.9295754350542118E-7</v>
      </c>
      <c r="B5158">
        <f>EXP(calculations!$C$44)*EXP(-calculations!$C$43*(fugacity!A5158-1000)/(calculations!$C$41*calculations!$C$42))</f>
        <v>2.4387759103825749E-7</v>
      </c>
      <c r="C5158" s="14">
        <f t="shared" si="83"/>
        <v>-5.0920047532836313E-8</v>
      </c>
    </row>
    <row r="5159" spans="1:3">
      <c r="A5159">
        <f>calculations!$C$39/fugacity!B5159</f>
        <v>1.9287334243503184E-7</v>
      </c>
      <c r="B5159">
        <f>EXP(calculations!$C$44)*EXP(-calculations!$C$43*(fugacity!A5159-1000)/(calculations!$C$41*calculations!$C$42))</f>
        <v>2.4384493935747619E-7</v>
      </c>
      <c r="C5159" s="14">
        <f t="shared" si="83"/>
        <v>-5.0971596922444348E-8</v>
      </c>
    </row>
    <row r="5160" spans="1:3">
      <c r="A5160">
        <f>calculations!$C$39/fugacity!B5160</f>
        <v>1.9278921481839484E-7</v>
      </c>
      <c r="B5160">
        <f>EXP(calculations!$C$44)*EXP(-calculations!$C$43*(fugacity!A5160-1000)/(calculations!$C$41*calculations!$C$42))</f>
        <v>2.4381229204828248E-7</v>
      </c>
      <c r="C5160" s="14">
        <f t="shared" si="83"/>
        <v>-5.1023077229887635E-8</v>
      </c>
    </row>
    <row r="5161" spans="1:3">
      <c r="A5161">
        <f>calculations!$C$39/fugacity!B5161</f>
        <v>1.9270504898232544E-7</v>
      </c>
      <c r="B5161">
        <f>EXP(calculations!$C$44)*EXP(-calculations!$C$43*(fugacity!A5161-1000)/(calculations!$C$41*calculations!$C$42))</f>
        <v>2.4377964911009112E-7</v>
      </c>
      <c r="C5161" s="14">
        <f t="shared" si="83"/>
        <v>-5.1074600127765686E-8</v>
      </c>
    </row>
    <row r="5162" spans="1:3">
      <c r="A5162">
        <f>calculations!$C$39/fugacity!B5162</f>
        <v>1.92621068082364E-7</v>
      </c>
      <c r="B5162">
        <f>EXP(calculations!$C$44)*EXP(-calculations!$C$43*(fugacity!A5162-1000)/(calculations!$C$41*calculations!$C$42))</f>
        <v>2.4374701054231687E-7</v>
      </c>
      <c r="C5162" s="14">
        <f t="shared" si="83"/>
        <v>-5.1125942459952872E-8</v>
      </c>
    </row>
    <row r="5163" spans="1:3">
      <c r="A5163">
        <f>calculations!$C$39/fugacity!B5163</f>
        <v>1.9253704896565519E-7</v>
      </c>
      <c r="B5163">
        <f>EXP(calculations!$C$44)*EXP(-calculations!$C$43*(fugacity!A5163-1000)/(calculations!$C$41*calculations!$C$42))</f>
        <v>2.4371437634437458E-7</v>
      </c>
      <c r="C5163" s="14">
        <f t="shared" si="83"/>
        <v>-5.1177327378719393E-8</v>
      </c>
    </row>
    <row r="5164" spans="1:3">
      <c r="A5164">
        <f>calculations!$C$39/fugacity!B5164</f>
        <v>1.9245310311335335E-7</v>
      </c>
      <c r="B5164">
        <f>EXP(calculations!$C$44)*EXP(-calculations!$C$43*(fugacity!A5164-1000)/(calculations!$C$41*calculations!$C$42))</f>
        <v>2.4368174651567922E-7</v>
      </c>
      <c r="C5164" s="14">
        <f t="shared" si="83"/>
        <v>-5.122864340232587E-8</v>
      </c>
    </row>
    <row r="5165" spans="1:3">
      <c r="A5165">
        <f>calculations!$C$39/fugacity!B5165</f>
        <v>1.9236911924123207E-7</v>
      </c>
      <c r="B5165">
        <f>EXP(calculations!$C$44)*EXP(-calculations!$C$43*(fugacity!A5165-1000)/(calculations!$C$41*calculations!$C$42))</f>
        <v>2.4364912105564581E-7</v>
      </c>
      <c r="C5165" s="14">
        <f t="shared" si="83"/>
        <v>-5.1280001814413732E-8</v>
      </c>
    </row>
    <row r="5166" spans="1:3">
      <c r="A5166">
        <f>calculations!$C$39/fugacity!B5166</f>
        <v>1.9228531972739835E-7</v>
      </c>
      <c r="B5166">
        <f>EXP(calculations!$C$44)*EXP(-calculations!$C$43*(fugacity!A5166-1000)/(calculations!$C$41*calculations!$C$42))</f>
        <v>2.4361649996368946E-7</v>
      </c>
      <c r="C5166" s="14">
        <f t="shared" si="83"/>
        <v>-5.1331180236291106E-8</v>
      </c>
    </row>
    <row r="5167" spans="1:3">
      <c r="A5167">
        <f>calculations!$C$39/fugacity!B5167</f>
        <v>1.9220148219624606E-7</v>
      </c>
      <c r="B5167">
        <f>EXP(calculations!$C$44)*EXP(-calculations!$C$43*(fugacity!A5167-1000)/(calculations!$C$41*calculations!$C$42))</f>
        <v>2.4358388323922531E-7</v>
      </c>
      <c r="C5167" s="14">
        <f t="shared" si="83"/>
        <v>-5.1382401042979248E-8</v>
      </c>
    </row>
    <row r="5168" spans="1:3">
      <c r="A5168">
        <f>calculations!$C$39/fugacity!B5168</f>
        <v>1.9211771774054649E-7</v>
      </c>
      <c r="B5168">
        <f>EXP(calculations!$C$44)*EXP(-calculations!$C$43*(fugacity!A5168-1000)/(calculations!$C$41*calculations!$C$42))</f>
        <v>2.4355127088166864E-7</v>
      </c>
      <c r="C5168" s="14">
        <f t="shared" si="83"/>
        <v>-5.143355314112215E-8</v>
      </c>
    </row>
    <row r="5169" spans="1:3">
      <c r="A5169">
        <f>calculations!$C$39/fugacity!B5169</f>
        <v>1.9203391546351514E-7</v>
      </c>
      <c r="B5169">
        <f>EXP(calculations!$C$44)*EXP(-calculations!$C$43*(fugacity!A5169-1000)/(calculations!$C$41*calculations!$C$42))</f>
        <v>2.4351866289043477E-7</v>
      </c>
      <c r="C5169" s="14">
        <f t="shared" si="83"/>
        <v>-5.1484747426919636E-8</v>
      </c>
    </row>
    <row r="5170" spans="1:3">
      <c r="A5170">
        <f>calculations!$C$39/fugacity!B5170</f>
        <v>1.9195029696885808E-7</v>
      </c>
      <c r="B5170">
        <f>EXP(calculations!$C$44)*EXP(-calculations!$C$43*(fugacity!A5170-1000)/(calculations!$C$41*calculations!$C$42))</f>
        <v>2.4348605926493911E-7</v>
      </c>
      <c r="C5170" s="14">
        <f t="shared" si="83"/>
        <v>-5.1535762296081031E-8</v>
      </c>
    </row>
    <row r="5171" spans="1:3">
      <c r="A5171">
        <f>calculations!$C$39/fugacity!B5171</f>
        <v>1.9186664065518761E-7</v>
      </c>
      <c r="B5171">
        <f>EXP(calculations!$C$44)*EXP(-calculations!$C$43*(fugacity!A5171-1000)/(calculations!$C$41*calculations!$C$42))</f>
        <v>2.434534600045972E-7</v>
      </c>
      <c r="C5171" s="14">
        <f t="shared" si="83"/>
        <v>-5.158681934940959E-8</v>
      </c>
    </row>
    <row r="5172" spans="1:3">
      <c r="A5172">
        <f>calculations!$C$39/fugacity!B5172</f>
        <v>1.9178305722840716E-7</v>
      </c>
      <c r="B5172">
        <f>EXP(calculations!$C$44)*EXP(-calculations!$C$43*(fugacity!A5172-1000)/(calculations!$C$41*calculations!$C$42))</f>
        <v>2.4342086510882452E-7</v>
      </c>
      <c r="C5172" s="14">
        <f t="shared" si="83"/>
        <v>-5.1637807880417365E-8</v>
      </c>
    </row>
    <row r="5173" spans="1:3">
      <c r="A5173">
        <f>calculations!$C$39/fugacity!B5173</f>
        <v>1.9169954659330245E-7</v>
      </c>
      <c r="B5173">
        <f>EXP(calculations!$C$44)*EXP(-calculations!$C$43*(fugacity!A5173-1000)/(calculations!$C$41*calculations!$C$42))</f>
        <v>2.433882745770368E-7</v>
      </c>
      <c r="C5173" s="14">
        <f t="shared" si="83"/>
        <v>-5.1688727983734347E-8</v>
      </c>
    </row>
    <row r="5174" spans="1:3">
      <c r="A5174">
        <f>calculations!$C$39/fugacity!B5174</f>
        <v>1.9161599833528288E-7</v>
      </c>
      <c r="B5174">
        <f>EXP(calculations!$C$44)*EXP(-calculations!$C$43*(fugacity!A5174-1000)/(calculations!$C$41*calculations!$C$42))</f>
        <v>2.4335568840864973E-7</v>
      </c>
      <c r="C5174" s="14">
        <f t="shared" si="83"/>
        <v>-5.1739690073366843E-8</v>
      </c>
    </row>
    <row r="5175" spans="1:3">
      <c r="A5175">
        <f>calculations!$C$39/fugacity!B5175</f>
        <v>1.9153263309452066E-7</v>
      </c>
      <c r="B5175">
        <f>EXP(calculations!$C$44)*EXP(-calculations!$C$43*(fugacity!A5175-1000)/(calculations!$C$41*calculations!$C$42))</f>
        <v>2.4332310660307912E-7</v>
      </c>
      <c r="C5175" s="14">
        <f t="shared" si="83"/>
        <v>-5.179047350855846E-8</v>
      </c>
    </row>
    <row r="5176" spans="1:3">
      <c r="A5176">
        <f>calculations!$C$39/fugacity!B5176</f>
        <v>1.9144923023306127E-7</v>
      </c>
      <c r="B5176">
        <f>EXP(calculations!$C$44)*EXP(-calculations!$C$43*(fugacity!A5176-1000)/(calculations!$C$41*calculations!$C$42))</f>
        <v>2.4329052915974085E-7</v>
      </c>
      <c r="C5176" s="14">
        <f t="shared" si="83"/>
        <v>-5.1841298926679578E-8</v>
      </c>
    </row>
    <row r="5177" spans="1:3">
      <c r="A5177">
        <f>calculations!$C$39/fugacity!B5177</f>
        <v>1.9136578994389407E-7</v>
      </c>
      <c r="B5177">
        <f>EXP(calculations!$C$44)*EXP(-calculations!$C$43*(fugacity!A5177-1000)/(calculations!$C$41*calculations!$C$42))</f>
        <v>2.4325795607805093E-7</v>
      </c>
      <c r="C5177" s="14">
        <f t="shared" si="83"/>
        <v>-5.1892166134156856E-8</v>
      </c>
    </row>
    <row r="5178" spans="1:3">
      <c r="A5178">
        <f>calculations!$C$39/fugacity!B5178</f>
        <v>1.9128253229122563E-7</v>
      </c>
      <c r="B5178">
        <f>EXP(calculations!$C$44)*EXP(-calculations!$C$43*(fugacity!A5178-1000)/(calculations!$C$41*calculations!$C$42))</f>
        <v>2.4322538735742528E-7</v>
      </c>
      <c r="C5178" s="14">
        <f t="shared" si="83"/>
        <v>-5.1942855066199656E-8</v>
      </c>
    </row>
    <row r="5179" spans="1:3">
      <c r="A5179">
        <f>calculations!$C$39/fugacity!B5179</f>
        <v>1.9119923721280814E-7</v>
      </c>
      <c r="B5179">
        <f>EXP(calculations!$C$44)*EXP(-calculations!$C$43*(fugacity!A5179-1000)/(calculations!$C$41*calculations!$C$42))</f>
        <v>2.4319282299728009E-7</v>
      </c>
      <c r="C5179" s="14">
        <f t="shared" si="83"/>
        <v>-5.1993585784471953E-8</v>
      </c>
    </row>
    <row r="5180" spans="1:3">
      <c r="A5180">
        <f>calculations!$C$39/fugacity!B5180</f>
        <v>1.9111601464545681E-7</v>
      </c>
      <c r="B5180">
        <f>EXP(calculations!$C$44)*EXP(-calculations!$C$43*(fugacity!A5180-1000)/(calculations!$C$41*calculations!$C$42))</f>
        <v>2.4316026299703159E-7</v>
      </c>
      <c r="C5180" s="14">
        <f t="shared" si="83"/>
        <v>-5.2044248351574775E-8</v>
      </c>
    </row>
    <row r="5181" spans="1:3">
      <c r="A5181">
        <f>calculations!$C$39/fugacity!B5181</f>
        <v>1.9103286449452806E-7</v>
      </c>
      <c r="B5181">
        <f>EXP(calculations!$C$44)*EXP(-calculations!$C$43*(fugacity!A5181-1000)/(calculations!$C$41*calculations!$C$42))</f>
        <v>2.4312770735609596E-7</v>
      </c>
      <c r="C5181" s="14">
        <f t="shared" si="83"/>
        <v>-5.20948428615679E-8</v>
      </c>
    </row>
    <row r="5182" spans="1:3">
      <c r="A5182">
        <f>calculations!$C$39/fugacity!B5182</f>
        <v>1.9094967711191247E-7</v>
      </c>
      <c r="B5182">
        <f>EXP(calculations!$C$44)*EXP(-calculations!$C$43*(fugacity!A5182-1000)/(calculations!$C$41*calculations!$C$42))</f>
        <v>2.4309515607388965E-7</v>
      </c>
      <c r="C5182" s="14">
        <f t="shared" ref="C5182:C5245" si="84">A5182-B5182</f>
        <v>-5.2145478961977179E-8</v>
      </c>
    </row>
    <row r="5183" spans="1:3">
      <c r="A5183">
        <f>calculations!$C$39/fugacity!B5183</f>
        <v>1.9086667160578087E-7</v>
      </c>
      <c r="B5183">
        <f>EXP(calculations!$C$44)*EXP(-calculations!$C$43*(fugacity!A5183-1000)/(calculations!$C$41*calculations!$C$42))</f>
        <v>2.4306260914982906E-7</v>
      </c>
      <c r="C5183" s="14">
        <f t="shared" si="84"/>
        <v>-5.2195937544048186E-8</v>
      </c>
    </row>
    <row r="5184" spans="1:3">
      <c r="A5184">
        <f>calculations!$C$39/fugacity!B5184</f>
        <v>1.9078362886982387E-7</v>
      </c>
      <c r="B5184">
        <f>EXP(calculations!$C$44)*EXP(-calculations!$C$43*(fugacity!A5184-1000)/(calculations!$C$41*calculations!$C$42))</f>
        <v>2.4303006658333063E-7</v>
      </c>
      <c r="C5184" s="14">
        <f t="shared" si="84"/>
        <v>-5.2246437713506753E-8</v>
      </c>
    </row>
    <row r="5185" spans="1:3">
      <c r="A5185">
        <f>calculations!$C$39/fugacity!B5185</f>
        <v>1.907006583633124E-7</v>
      </c>
      <c r="B5185">
        <f>EXP(calculations!$C$44)*EXP(-calculations!$C$43*(fugacity!A5185-1000)/(calculations!$C$41*calculations!$C$42))</f>
        <v>2.4299752837381107E-7</v>
      </c>
      <c r="C5185" s="14">
        <f t="shared" si="84"/>
        <v>-5.2296870010498669E-8</v>
      </c>
    </row>
    <row r="5186" spans="1:3">
      <c r="A5186">
        <f>calculations!$C$39/fugacity!B5186</f>
        <v>1.9061765081907678E-7</v>
      </c>
      <c r="B5186">
        <f>EXP(calculations!$C$44)*EXP(-calculations!$C$43*(fugacity!A5186-1000)/(calculations!$C$41*calculations!$C$42))</f>
        <v>2.4296499452068683E-7</v>
      </c>
      <c r="C5186" s="14">
        <f t="shared" si="84"/>
        <v>-5.2347343701610055E-8</v>
      </c>
    </row>
    <row r="5187" spans="1:3">
      <c r="A5187">
        <f>calculations!$C$39/fugacity!B5187</f>
        <v>1.9053471550589268E-7</v>
      </c>
      <c r="B5187">
        <f>EXP(calculations!$C$44)*EXP(-calculations!$C$43*(fugacity!A5187-1000)/(calculations!$C$41*calculations!$C$42))</f>
        <v>2.4293246502337495E-7</v>
      </c>
      <c r="C5187" s="14">
        <f t="shared" si="84"/>
        <v>-5.2397749517482265E-8</v>
      </c>
    </row>
    <row r="5188" spans="1:3">
      <c r="A5188">
        <f>calculations!$C$39/fugacity!B5188</f>
        <v>1.904519613126611E-7</v>
      </c>
      <c r="B5188">
        <f>EXP(calculations!$C$44)*EXP(-calculations!$C$43*(fugacity!A5188-1000)/(calculations!$C$41*calculations!$C$42))</f>
        <v>2.4289993988129202E-7</v>
      </c>
      <c r="C5188" s="14">
        <f t="shared" si="84"/>
        <v>-5.244797856863092E-8</v>
      </c>
    </row>
    <row r="5189" spans="1:3">
      <c r="A5189">
        <f>calculations!$C$39/fugacity!B5189</f>
        <v>1.9036906119588512E-7</v>
      </c>
      <c r="B5189">
        <f>EXP(calculations!$C$44)*EXP(-calculations!$C$43*(fugacity!A5189-1000)/(calculations!$C$41*calculations!$C$42))</f>
        <v>2.4286741909385497E-7</v>
      </c>
      <c r="C5189" s="14">
        <f t="shared" si="84"/>
        <v>-5.2498357897969852E-8</v>
      </c>
    </row>
    <row r="5190" spans="1:3">
      <c r="A5190">
        <f>calculations!$C$39/fugacity!B5190</f>
        <v>1.9028634201107407E-7</v>
      </c>
      <c r="B5190">
        <f>EXP(calculations!$C$44)*EXP(-calculations!$C$43*(fugacity!A5190-1000)/(calculations!$C$41*calculations!$C$42))</f>
        <v>2.4283490266048088E-7</v>
      </c>
      <c r="C5190" s="14">
        <f t="shared" si="84"/>
        <v>-5.2548560649406815E-8</v>
      </c>
    </row>
    <row r="5191" spans="1:3">
      <c r="A5191">
        <f>calculations!$C$39/fugacity!B5191</f>
        <v>1.9020358598214625E-7</v>
      </c>
      <c r="B5191">
        <f>EXP(calculations!$C$44)*EXP(-calculations!$C$43*(fugacity!A5191-1000)/(calculations!$C$41*calculations!$C$42))</f>
        <v>2.4280239058058673E-7</v>
      </c>
      <c r="C5191" s="14">
        <f t="shared" si="84"/>
        <v>-5.2598804598440487E-8</v>
      </c>
    </row>
    <row r="5192" spans="1:3">
      <c r="A5192">
        <f>calculations!$C$39/fugacity!B5192</f>
        <v>1.9012090190355482E-7</v>
      </c>
      <c r="B5192">
        <f>EXP(calculations!$C$44)*EXP(-calculations!$C$43*(fugacity!A5192-1000)/(calculations!$C$41*calculations!$C$42))</f>
        <v>2.4276988285358966E-7</v>
      </c>
      <c r="C5192" s="14">
        <f t="shared" si="84"/>
        <v>-5.2648980950034844E-8</v>
      </c>
    </row>
    <row r="5193" spans="1:3">
      <c r="A5193">
        <f>calculations!$C$39/fugacity!B5193</f>
        <v>1.9003828968150721E-7</v>
      </c>
      <c r="B5193">
        <f>EXP(calculations!$C$44)*EXP(-calculations!$C$43*(fugacity!A5193-1000)/(calculations!$C$41*calculations!$C$42))</f>
        <v>2.4273737947890685E-7</v>
      </c>
      <c r="C5193" s="14">
        <f t="shared" si="84"/>
        <v>-5.2699089797399642E-8</v>
      </c>
    </row>
    <row r="5194" spans="1:3">
      <c r="A5194">
        <f>calculations!$C$39/fugacity!B5194</f>
        <v>1.8995574922237381E-7</v>
      </c>
      <c r="B5194">
        <f>EXP(calculations!$C$44)*EXP(-calculations!$C$43*(fugacity!A5194-1000)/(calculations!$C$41*calculations!$C$42))</f>
        <v>2.4270488045595565E-7</v>
      </c>
      <c r="C5194" s="14">
        <f t="shared" si="84"/>
        <v>-5.2749131233581846E-8</v>
      </c>
    </row>
    <row r="5195" spans="1:3">
      <c r="A5195">
        <f>calculations!$C$39/fugacity!B5195</f>
        <v>1.8987317211082286E-7</v>
      </c>
      <c r="B5195">
        <f>EXP(calculations!$C$44)*EXP(-calculations!$C$43*(fugacity!A5195-1000)/(calculations!$C$41*calculations!$C$42))</f>
        <v>2.4267238578415341E-7</v>
      </c>
      <c r="C5195" s="14">
        <f t="shared" si="84"/>
        <v>-5.2799213673330551E-8</v>
      </c>
    </row>
    <row r="5196" spans="1:3">
      <c r="A5196">
        <f>calculations!$C$39/fugacity!B5196</f>
        <v>1.8979077499127303E-7</v>
      </c>
      <c r="B5196">
        <f>EXP(calculations!$C$44)*EXP(-calculations!$C$43*(fugacity!A5196-1000)/(calculations!$C$41*calculations!$C$42))</f>
        <v>2.4263989546291748E-7</v>
      </c>
      <c r="C5196" s="14">
        <f t="shared" si="84"/>
        <v>-5.2849120471644446E-8</v>
      </c>
    </row>
    <row r="5197" spans="1:3">
      <c r="A5197">
        <f>calculations!$C$39/fugacity!B5197</f>
        <v>1.8970823308697241E-7</v>
      </c>
      <c r="B5197">
        <f>EXP(calculations!$C$44)*EXP(-calculations!$C$43*(fugacity!A5197-1000)/(calculations!$C$41*calculations!$C$42))</f>
        <v>2.4260740949166557E-7</v>
      </c>
      <c r="C5197" s="14">
        <f t="shared" si="84"/>
        <v>-5.2899176404693157E-8</v>
      </c>
    </row>
    <row r="5198" spans="1:3">
      <c r="A5198">
        <f>calculations!$C$39/fugacity!B5198</f>
        <v>1.8962587098781481E-7</v>
      </c>
      <c r="B5198">
        <f>EXP(calculations!$C$44)*EXP(-calculations!$C$43*(fugacity!A5198-1000)/(calculations!$C$41*calculations!$C$42))</f>
        <v>2.4257492786981513E-7</v>
      </c>
      <c r="C5198" s="14">
        <f t="shared" si="84"/>
        <v>-5.2949056882000318E-8</v>
      </c>
    </row>
    <row r="5199" spans="1:3">
      <c r="A5199">
        <f>calculations!$C$39/fugacity!B5199</f>
        <v>1.8954347242686057E-7</v>
      </c>
      <c r="B5199">
        <f>EXP(calculations!$C$44)*EXP(-calculations!$C$43*(fugacity!A5199-1000)/(calculations!$C$41*calculations!$C$42))</f>
        <v>2.4254245059678383E-7</v>
      </c>
      <c r="C5199" s="14">
        <f t="shared" si="84"/>
        <v>-5.2998978169923263E-8</v>
      </c>
    </row>
    <row r="5200" spans="1:3">
      <c r="A5200">
        <f>calculations!$C$39/fugacity!B5200</f>
        <v>1.8946125329672691E-7</v>
      </c>
      <c r="B5200">
        <f>EXP(calculations!$C$44)*EXP(-calculations!$C$43*(fugacity!A5200-1000)/(calculations!$C$41*calculations!$C$42))</f>
        <v>2.4250997767198955E-7</v>
      </c>
      <c r="C5200" s="14">
        <f t="shared" si="84"/>
        <v>-5.304872437526264E-8</v>
      </c>
    </row>
    <row r="5201" spans="1:3">
      <c r="A5201">
        <f>calculations!$C$39/fugacity!B5201</f>
        <v>1.8937899770604514E-7</v>
      </c>
      <c r="B5201">
        <f>EXP(calculations!$C$44)*EXP(-calculations!$C$43*(fugacity!A5201-1000)/(calculations!$C$41*calculations!$C$42))</f>
        <v>2.4247750909484996E-7</v>
      </c>
      <c r="C5201" s="14">
        <f t="shared" si="84"/>
        <v>-5.3098511388804816E-8</v>
      </c>
    </row>
    <row r="5202" spans="1:3">
      <c r="A5202">
        <f>calculations!$C$39/fugacity!B5202</f>
        <v>1.8929670584263517E-7</v>
      </c>
      <c r="B5202">
        <f>EXP(calculations!$C$44)*EXP(-calculations!$C$43*(fugacity!A5202-1000)/(calculations!$C$41*calculations!$C$42))</f>
        <v>2.4244504486478313E-7</v>
      </c>
      <c r="C5202" s="14">
        <f t="shared" si="84"/>
        <v>-5.3148339022147959E-8</v>
      </c>
    </row>
    <row r="5203" spans="1:3">
      <c r="A5203">
        <f>calculations!$C$39/fugacity!B5203</f>
        <v>1.8921459303721632E-7</v>
      </c>
      <c r="B5203">
        <f>EXP(calculations!$C$44)*EXP(-calculations!$C$43*(fugacity!A5203-1000)/(calculations!$C$41*calculations!$C$42))</f>
        <v>2.42412584981207E-7</v>
      </c>
      <c r="C5203" s="14">
        <f t="shared" si="84"/>
        <v>-5.3197991943990683E-8</v>
      </c>
    </row>
    <row r="5204" spans="1:3">
      <c r="A5204">
        <f>calculations!$C$39/fugacity!B5204</f>
        <v>1.8913244396006946E-7</v>
      </c>
      <c r="B5204">
        <f>EXP(calculations!$C$44)*EXP(-calculations!$C$43*(fugacity!A5204-1000)/(calculations!$C$41*calculations!$C$42))</f>
        <v>2.4238012944353956E-7</v>
      </c>
      <c r="C5204" s="14">
        <f t="shared" si="84"/>
        <v>-5.3247685483470098E-8</v>
      </c>
    </row>
    <row r="5205" spans="1:3">
      <c r="A5205">
        <f>calculations!$C$39/fugacity!B5205</f>
        <v>1.8905036618336656E-7</v>
      </c>
      <c r="B5205">
        <f>EXP(calculations!$C$44)*EXP(-calculations!$C$43*(fugacity!A5205-1000)/(calculations!$C$41*calculations!$C$42))</f>
        <v>2.4234767825119905E-7</v>
      </c>
      <c r="C5205" s="14">
        <f t="shared" si="84"/>
        <v>-5.3297312067832487E-8</v>
      </c>
    </row>
    <row r="5206" spans="1:3">
      <c r="A5206">
        <f>calculations!$C$39/fugacity!B5206</f>
        <v>1.8896835961432113E-7</v>
      </c>
      <c r="B5206">
        <f>EXP(calculations!$C$44)*EXP(-calculations!$C$43*(fugacity!A5206-1000)/(calculations!$C$41*calculations!$C$42))</f>
        <v>2.4231523140360366E-7</v>
      </c>
      <c r="C5206" s="14">
        <f t="shared" si="84"/>
        <v>-5.3346871789282522E-8</v>
      </c>
    </row>
    <row r="5207" spans="1:3">
      <c r="A5207">
        <f>calculations!$C$39/fugacity!B5207</f>
        <v>1.8888631696151074E-7</v>
      </c>
      <c r="B5207">
        <f>EXP(calculations!$C$44)*EXP(-calculations!$C$43*(fugacity!A5207-1000)/(calculations!$C$41*calculations!$C$42))</f>
        <v>2.4228278890017164E-7</v>
      </c>
      <c r="C5207" s="14">
        <f t="shared" si="84"/>
        <v>-5.3396471938660894E-8</v>
      </c>
    </row>
    <row r="5208" spans="1:3">
      <c r="A5208">
        <f>calculations!$C$39/fugacity!B5208</f>
        <v>1.8880434551719081E-7</v>
      </c>
      <c r="B5208">
        <f>EXP(calculations!$C$44)*EXP(-calculations!$C$43*(fugacity!A5208-1000)/(calculations!$C$41*calculations!$C$42))</f>
        <v>2.422503507403215E-7</v>
      </c>
      <c r="C5208" s="14">
        <f t="shared" si="84"/>
        <v>-5.3446005223130692E-8</v>
      </c>
    </row>
    <row r="5209" spans="1:3">
      <c r="A5209">
        <f>calculations!$C$39/fugacity!B5209</f>
        <v>1.8872244518869391E-7</v>
      </c>
      <c r="B5209">
        <f>EXP(calculations!$C$44)*EXP(-calculations!$C$43*(fugacity!A5209-1000)/(calculations!$C$41*calculations!$C$42))</f>
        <v>2.4221791692347155E-7</v>
      </c>
      <c r="C5209" s="14">
        <f t="shared" si="84"/>
        <v>-5.3495471734777634E-8</v>
      </c>
    </row>
    <row r="5210" spans="1:3">
      <c r="A5210">
        <f>calculations!$C$39/fugacity!B5210</f>
        <v>1.886406158835135E-7</v>
      </c>
      <c r="B5210">
        <f>EXP(calculations!$C$44)*EXP(-calculations!$C$43*(fugacity!A5210-1000)/(calculations!$C$41*calculations!$C$42))</f>
        <v>2.4218548744904045E-7</v>
      </c>
      <c r="C5210" s="14">
        <f t="shared" si="84"/>
        <v>-5.354487156552695E-8</v>
      </c>
    </row>
    <row r="5211" spans="1:3">
      <c r="A5211">
        <f>calculations!$C$39/fugacity!B5211</f>
        <v>1.8855875068199203E-7</v>
      </c>
      <c r="B5211">
        <f>EXP(calculations!$C$44)*EXP(-calculations!$C$43*(fugacity!A5211-1000)/(calculations!$C$41*calculations!$C$42))</f>
        <v>2.4215306231644672E-7</v>
      </c>
      <c r="C5211" s="14">
        <f t="shared" si="84"/>
        <v>-5.359431163445469E-8</v>
      </c>
    </row>
    <row r="5212" spans="1:3">
      <c r="A5212">
        <f>calculations!$C$39/fugacity!B5212</f>
        <v>1.8847706323910532E-7</v>
      </c>
      <c r="B5212">
        <f>EXP(calculations!$C$44)*EXP(-calculations!$C$43*(fugacity!A5212-1000)/(calculations!$C$41*calculations!$C$42))</f>
        <v>2.4212064152510907E-7</v>
      </c>
      <c r="C5212" s="14">
        <f t="shared" si="84"/>
        <v>-5.364357828600375E-8</v>
      </c>
    </row>
    <row r="5213" spans="1:3">
      <c r="A5213">
        <f>calculations!$C$39/fugacity!B5213</f>
        <v>1.8839533990062401E-7</v>
      </c>
      <c r="B5213">
        <f>EXP(calculations!$C$44)*EXP(-calculations!$C$43*(fugacity!A5213-1000)/(calculations!$C$41*calculations!$C$42))</f>
        <v>2.4208822507444635E-7</v>
      </c>
      <c r="C5213" s="14">
        <f t="shared" si="84"/>
        <v>-5.369288517382234E-8</v>
      </c>
    </row>
    <row r="5214" spans="1:3">
      <c r="A5214">
        <f>calculations!$C$39/fugacity!B5214</f>
        <v>1.8831358085194017E-7</v>
      </c>
      <c r="B5214">
        <f>EXP(calculations!$C$44)*EXP(-calculations!$C$43*(fugacity!A5214-1000)/(calculations!$C$41*calculations!$C$42))</f>
        <v>2.4205581296387726E-7</v>
      </c>
      <c r="C5214" s="14">
        <f t="shared" si="84"/>
        <v>-5.3742232111937098E-8</v>
      </c>
    </row>
    <row r="5215" spans="1:3">
      <c r="A5215">
        <f>calculations!$C$39/fugacity!B5215</f>
        <v>1.8823199919266867E-7</v>
      </c>
      <c r="B5215">
        <f>EXP(calculations!$C$44)*EXP(-calculations!$C$43*(fugacity!A5215-1000)/(calculations!$C$41*calculations!$C$42))</f>
        <v>2.4202340519282092E-7</v>
      </c>
      <c r="C5215" s="14">
        <f t="shared" si="84"/>
        <v>-5.3791406000152253E-8</v>
      </c>
    </row>
    <row r="5216" spans="1:3">
      <c r="A5216">
        <f>calculations!$C$39/fugacity!B5216</f>
        <v>1.8815038182369796E-7</v>
      </c>
      <c r="B5216">
        <f>EXP(calculations!$C$44)*EXP(-calculations!$C$43*(fugacity!A5216-1000)/(calculations!$C$41*calculations!$C$42))</f>
        <v>2.4199100176069609E-7</v>
      </c>
      <c r="C5216" s="14">
        <f t="shared" si="84"/>
        <v>-5.3840619936998123E-8</v>
      </c>
    </row>
    <row r="5217" spans="1:3">
      <c r="A5217">
        <f>calculations!$C$39/fugacity!B5217</f>
        <v>1.8806883520261084E-7</v>
      </c>
      <c r="B5217">
        <f>EXP(calculations!$C$44)*EXP(-calculations!$C$43*(fugacity!A5217-1000)/(calculations!$C$41*calculations!$C$42))</f>
        <v>2.4195860266692202E-7</v>
      </c>
      <c r="C5217" s="14">
        <f t="shared" si="84"/>
        <v>-5.3889767464311185E-8</v>
      </c>
    </row>
    <row r="5218" spans="1:3">
      <c r="A5218">
        <f>calculations!$C$39/fugacity!B5218</f>
        <v>1.8798735923745836E-7</v>
      </c>
      <c r="B5218">
        <f>EXP(calculations!$C$44)*EXP(-calculations!$C$43*(fugacity!A5218-1000)/(calculations!$C$41*calculations!$C$42))</f>
        <v>2.4192620791091781E-7</v>
      </c>
      <c r="C5218" s="14">
        <f t="shared" si="84"/>
        <v>-5.3938848673459454E-8</v>
      </c>
    </row>
    <row r="5219" spans="1:3">
      <c r="A5219">
        <f>calculations!$C$39/fugacity!B5219</f>
        <v>1.8790584774765848E-7</v>
      </c>
      <c r="B5219">
        <f>EXP(calculations!$C$44)*EXP(-calculations!$C$43*(fugacity!A5219-1000)/(calculations!$C$41*calculations!$C$42))</f>
        <v>2.4189381749210278E-7</v>
      </c>
      <c r="C5219" s="14">
        <f t="shared" si="84"/>
        <v>-5.3987969744444301E-8</v>
      </c>
    </row>
    <row r="5220" spans="1:3">
      <c r="A5220">
        <f>calculations!$C$39/fugacity!B5220</f>
        <v>1.8782451291098558E-7</v>
      </c>
      <c r="B5220">
        <f>EXP(calculations!$C$44)*EXP(-calculations!$C$43*(fugacity!A5220-1000)/(calculations!$C$41*calculations!$C$42))</f>
        <v>2.418614314098961E-7</v>
      </c>
      <c r="C5220" s="14">
        <f t="shared" si="84"/>
        <v>-5.4036918498910522E-8</v>
      </c>
    </row>
    <row r="5221" spans="1:3">
      <c r="A5221">
        <f>calculations!$C$39/fugacity!B5221</f>
        <v>1.8774314255008527E-7</v>
      </c>
      <c r="B5221">
        <f>EXP(calculations!$C$44)*EXP(-calculations!$C$43*(fugacity!A5221-1000)/(calculations!$C$41*calculations!$C$42))</f>
        <v>2.4182904966371726E-7</v>
      </c>
      <c r="C5221" s="14">
        <f t="shared" si="84"/>
        <v>-5.408590711363199E-8</v>
      </c>
    </row>
    <row r="5222" spans="1:3">
      <c r="A5222">
        <f>calculations!$C$39/fugacity!B5222</f>
        <v>1.8766184266207834E-7</v>
      </c>
      <c r="B5222">
        <f>EXP(calculations!$C$44)*EXP(-calculations!$C$43*(fugacity!A5222-1000)/(calculations!$C$41*calculations!$C$42))</f>
        <v>2.4179667225298572E-7</v>
      </c>
      <c r="C5222" s="14">
        <f t="shared" si="84"/>
        <v>-5.4134829590907379E-8</v>
      </c>
    </row>
    <row r="5223" spans="1:3">
      <c r="A5223">
        <f>calculations!$C$39/fugacity!B5223</f>
        <v>1.8758050743370639E-7</v>
      </c>
      <c r="B5223">
        <f>EXP(calculations!$C$44)*EXP(-calculations!$C$43*(fugacity!A5223-1000)/(calculations!$C$41*calculations!$C$42))</f>
        <v>2.4176429917712099E-7</v>
      </c>
      <c r="C5223" s="14">
        <f t="shared" si="84"/>
        <v>-5.41837917434146E-8</v>
      </c>
    </row>
    <row r="5224" spans="1:3">
      <c r="A5224">
        <f>calculations!$C$39/fugacity!B5224</f>
        <v>1.8749924267840781E-7</v>
      </c>
      <c r="B5224">
        <f>EXP(calculations!$C$44)*EXP(-calculations!$C$43*(fugacity!A5224-1000)/(calculations!$C$41*calculations!$C$42))</f>
        <v>2.4173193043554269E-7</v>
      </c>
      <c r="C5224" s="14">
        <f t="shared" si="84"/>
        <v>-5.4232687757134888E-8</v>
      </c>
    </row>
    <row r="5225" spans="1:3">
      <c r="A5225">
        <f>calculations!$C$39/fugacity!B5225</f>
        <v>1.8741804830462993E-7</v>
      </c>
      <c r="B5225">
        <f>EXP(calculations!$C$44)*EXP(-calculations!$C$43*(fugacity!A5225-1000)/(calculations!$C$41*calculations!$C$42))</f>
        <v>2.4169956602767062E-7</v>
      </c>
      <c r="C5225" s="14">
        <f t="shared" si="84"/>
        <v>-5.4281517723040695E-8</v>
      </c>
    </row>
    <row r="5226" spans="1:3">
      <c r="A5226">
        <f>calculations!$C$39/fugacity!B5226</f>
        <v>1.8733692422097866E-7</v>
      </c>
      <c r="B5226">
        <f>EXP(calculations!$C$44)*EXP(-calculations!$C$43*(fugacity!A5226-1000)/(calculations!$C$41*calculations!$C$42))</f>
        <v>2.4166720595292439E-7</v>
      </c>
      <c r="C5226" s="14">
        <f t="shared" si="84"/>
        <v>-5.4330281731945731E-8</v>
      </c>
    </row>
    <row r="5227" spans="1:3">
      <c r="A5227">
        <f>calculations!$C$39/fugacity!B5227</f>
        <v>1.8725587033621805E-7</v>
      </c>
      <c r="B5227">
        <f>EXP(calculations!$C$44)*EXP(-calculations!$C$43*(fugacity!A5227-1000)/(calculations!$C$41*calculations!$C$42))</f>
        <v>2.41634850210724E-7</v>
      </c>
      <c r="C5227" s="14">
        <f t="shared" si="84"/>
        <v>-5.4378979874505948E-8</v>
      </c>
    </row>
    <row r="5228" spans="1:3">
      <c r="A5228">
        <f>calculations!$C$39/fugacity!B5228</f>
        <v>1.8717478129437027E-7</v>
      </c>
      <c r="B5228">
        <f>EXP(calculations!$C$44)*EXP(-calculations!$C$43*(fugacity!A5228-1000)/(calculations!$C$41*calculations!$C$42))</f>
        <v>2.4160249880048939E-7</v>
      </c>
      <c r="C5228" s="14">
        <f t="shared" si="84"/>
        <v>-5.4427717506119122E-8</v>
      </c>
    </row>
    <row r="5229" spans="1:3">
      <c r="A5229">
        <f>calculations!$C$39/fugacity!B5229</f>
        <v>1.8709376245151288E-7</v>
      </c>
      <c r="B5229">
        <f>EXP(calculations!$C$44)*EXP(-calculations!$C$43*(fugacity!A5229-1000)/(calculations!$C$41*calculations!$C$42))</f>
        <v>2.4157015172164039E-7</v>
      </c>
      <c r="C5229" s="14">
        <f t="shared" si="84"/>
        <v>-5.4476389270127515E-8</v>
      </c>
    </row>
    <row r="5230" spans="1:3">
      <c r="A5230">
        <f>calculations!$C$39/fugacity!B5230</f>
        <v>1.8701281371652819E-7</v>
      </c>
      <c r="B5230">
        <f>EXP(calculations!$C$44)*EXP(-calculations!$C$43*(fugacity!A5230-1000)/(calculations!$C$41*calculations!$C$42))</f>
        <v>2.4153780897359737E-7</v>
      </c>
      <c r="C5230" s="14">
        <f t="shared" si="84"/>
        <v>-5.4524995257069181E-8</v>
      </c>
    </row>
    <row r="5231" spans="1:3">
      <c r="A5231">
        <f>calculations!$C$39/fugacity!B5231</f>
        <v>1.8693193499845612E-7</v>
      </c>
      <c r="B5231">
        <f>EXP(calculations!$C$44)*EXP(-calculations!$C$43*(fugacity!A5231-1000)/(calculations!$C$41*calculations!$C$42))</f>
        <v>2.4150547055578022E-7</v>
      </c>
      <c r="C5231" s="14">
        <f t="shared" si="84"/>
        <v>-5.4573535557324098E-8</v>
      </c>
    </row>
    <row r="5232" spans="1:3">
      <c r="A5232">
        <f>calculations!$C$39/fugacity!B5232</f>
        <v>1.8685102130543688E-7</v>
      </c>
      <c r="B5232">
        <f>EXP(calculations!$C$44)*EXP(-calculations!$C$43*(fugacity!A5232-1000)/(calculations!$C$41*calculations!$C$42))</f>
        <v>2.414731364676093E-7</v>
      </c>
      <c r="C5232" s="14">
        <f t="shared" si="84"/>
        <v>-5.4622115162172417E-8</v>
      </c>
    </row>
    <row r="5233" spans="1:3">
      <c r="A5233">
        <f>calculations!$C$39/fugacity!B5233</f>
        <v>1.867701776292723E-7</v>
      </c>
      <c r="B5233">
        <f>EXP(calculations!$C$44)*EXP(-calculations!$C$43*(fugacity!A5233-1000)/(calculations!$C$41*calculations!$C$42))</f>
        <v>2.4144080670850503E-7</v>
      </c>
      <c r="C5233" s="14">
        <f t="shared" si="84"/>
        <v>-5.4670629079232737E-8</v>
      </c>
    </row>
    <row r="5234" spans="1:3">
      <c r="A5234">
        <f>calculations!$C$39/fugacity!B5234</f>
        <v>1.8668940387912035E-7</v>
      </c>
      <c r="B5234">
        <f>EXP(calculations!$C$44)*EXP(-calculations!$C$43*(fugacity!A5234-1000)/(calculations!$C$41*calculations!$C$42))</f>
        <v>2.4140848127788772E-7</v>
      </c>
      <c r="C5234" s="14">
        <f t="shared" si="84"/>
        <v>-5.4719077398767378E-8</v>
      </c>
    </row>
    <row r="5235" spans="1:3">
      <c r="A5235">
        <f>calculations!$C$39/fugacity!B5235</f>
        <v>1.8660869996429613E-7</v>
      </c>
      <c r="B5235">
        <f>EXP(calculations!$C$44)*EXP(-calculations!$C$43*(fugacity!A5235-1000)/(calculations!$C$41*calculations!$C$42))</f>
        <v>2.413761601751778E-7</v>
      </c>
      <c r="C5235" s="14">
        <f t="shared" si="84"/>
        <v>-5.4767460210881668E-8</v>
      </c>
    </row>
    <row r="5236" spans="1:3">
      <c r="A5236">
        <f>calculations!$C$39/fugacity!B5236</f>
        <v>1.8652796125564294E-7</v>
      </c>
      <c r="B5236">
        <f>EXP(calculations!$C$44)*EXP(-calculations!$C$43*(fugacity!A5236-1000)/(calculations!$C$41*calculations!$C$42))</f>
        <v>2.4134384339979593E-7</v>
      </c>
      <c r="C5236" s="14">
        <f t="shared" si="84"/>
        <v>-5.4815882144152992E-8</v>
      </c>
    </row>
    <row r="5237" spans="1:3">
      <c r="A5237">
        <f>calculations!$C$39/fugacity!B5237</f>
        <v>1.8644729238210331E-7</v>
      </c>
      <c r="B5237">
        <f>EXP(calculations!$C$44)*EXP(-calculations!$C$43*(fugacity!A5237-1000)/(calculations!$C$41*calculations!$C$42))</f>
        <v>2.413115309511627E-7</v>
      </c>
      <c r="C5237" s="14">
        <f t="shared" si="84"/>
        <v>-5.4864238569059389E-8</v>
      </c>
    </row>
    <row r="5238" spans="1:3">
      <c r="A5238">
        <f>calculations!$C$39/fugacity!B5238</f>
        <v>1.863666932531104E-7</v>
      </c>
      <c r="B5238">
        <f>EXP(calculations!$C$44)*EXP(-calculations!$C$43*(fugacity!A5238-1000)/(calculations!$C$41*calculations!$C$42))</f>
        <v>2.4127922282869874E-7</v>
      </c>
      <c r="C5238" s="14">
        <f t="shared" si="84"/>
        <v>-5.4912529575588344E-8</v>
      </c>
    </row>
    <row r="5239" spans="1:3">
      <c r="A5239">
        <f>calculations!$C$39/fugacity!B5239</f>
        <v>1.8628616377825383E-7</v>
      </c>
      <c r="B5239">
        <f>EXP(calculations!$C$44)*EXP(-calculations!$C$43*(fugacity!A5239-1000)/(calculations!$C$41*calculations!$C$42))</f>
        <v>2.41246919031825E-7</v>
      </c>
      <c r="C5239" s="14">
        <f t="shared" si="84"/>
        <v>-5.4960755253571168E-8</v>
      </c>
    </row>
    <row r="5240" spans="1:3">
      <c r="A5240">
        <f>calculations!$C$39/fugacity!B5240</f>
        <v>1.8620559968967055E-7</v>
      </c>
      <c r="B5240">
        <f>EXP(calculations!$C$44)*EXP(-calculations!$C$43*(fugacity!A5240-1000)/(calculations!$C$41*calculations!$C$42))</f>
        <v>2.4121461955996221E-7</v>
      </c>
      <c r="C5240" s="14">
        <f t="shared" si="84"/>
        <v>-5.5009019870291654E-8</v>
      </c>
    </row>
    <row r="5241" spans="1:3">
      <c r="A5241">
        <f>calculations!$C$39/fugacity!B5241</f>
        <v>1.8612510525485481E-7</v>
      </c>
      <c r="B5241">
        <f>EXP(calculations!$C$44)*EXP(-calculations!$C$43*(fugacity!A5241-1000)/(calculations!$C$41*calculations!$C$42))</f>
        <v>2.4118232441253131E-7</v>
      </c>
      <c r="C5241" s="14">
        <f t="shared" si="84"/>
        <v>-5.5057219157676495E-8</v>
      </c>
    </row>
    <row r="5242" spans="1:3">
      <c r="A5242">
        <f>calculations!$C$39/fugacity!B5242</f>
        <v>1.8604468038351415E-7</v>
      </c>
      <c r="B5242">
        <f>EXP(calculations!$C$44)*EXP(-calculations!$C$43*(fugacity!A5242-1000)/(calculations!$C$41*calculations!$C$42))</f>
        <v>2.4115003358895347E-7</v>
      </c>
      <c r="C5242" s="14">
        <f t="shared" si="84"/>
        <v>-5.5105353205439318E-8</v>
      </c>
    </row>
    <row r="5243" spans="1:3">
      <c r="A5243">
        <f>calculations!$C$39/fugacity!B5243</f>
        <v>1.8596432498551221E-7</v>
      </c>
      <c r="B5243">
        <f>EXP(calculations!$C$44)*EXP(-calculations!$C$43*(fugacity!A5243-1000)/(calculations!$C$41*calculations!$C$42))</f>
        <v>2.4111774708864969E-7</v>
      </c>
      <c r="C5243" s="14">
        <f t="shared" si="84"/>
        <v>-5.5153422103137471E-8</v>
      </c>
    </row>
    <row r="5244" spans="1:3">
      <c r="A5244">
        <f>calculations!$C$39/fugacity!B5244</f>
        <v>1.8588393515287587E-7</v>
      </c>
      <c r="B5244">
        <f>EXP(calculations!$C$44)*EXP(-calculations!$C$43*(fugacity!A5244-1000)/(calculations!$C$41*calculations!$C$42))</f>
        <v>2.4108546491104112E-7</v>
      </c>
      <c r="C5244" s="14">
        <f t="shared" si="84"/>
        <v>-5.5201529758165247E-8</v>
      </c>
    </row>
    <row r="5245" spans="1:3">
      <c r="A5245">
        <f>calculations!$C$39/fugacity!B5245</f>
        <v>1.8580361479305624E-7</v>
      </c>
      <c r="B5245">
        <f>EXP(calculations!$C$44)*EXP(-calculations!$C$43*(fugacity!A5245-1000)/(calculations!$C$41*calculations!$C$42))</f>
        <v>2.4105318705554903E-7</v>
      </c>
      <c r="C5245" s="14">
        <f t="shared" si="84"/>
        <v>-5.5249572262492788E-8</v>
      </c>
    </row>
    <row r="5246" spans="1:3">
      <c r="A5246">
        <f>calculations!$C$39/fugacity!B5246</f>
        <v>1.8572336381603479E-7</v>
      </c>
      <c r="B5246">
        <f>EXP(calculations!$C$44)*EXP(-calculations!$C$43*(fugacity!A5246-1000)/(calculations!$C$41*calculations!$C$42))</f>
        <v>2.4102091352159479E-7</v>
      </c>
      <c r="C5246" s="14">
        <f t="shared" ref="C5246:C5309" si="85">A5246-B5246</f>
        <v>-5.5297549705559997E-8</v>
      </c>
    </row>
    <row r="5247" spans="1:3">
      <c r="A5247">
        <f>calculations!$C$39/fugacity!B5247</f>
        <v>1.8564318213194829E-7</v>
      </c>
      <c r="B5247">
        <f>EXP(calculations!$C$44)*EXP(-calculations!$C$43*(fugacity!A5247-1000)/(calculations!$C$41*calculations!$C$42))</f>
        <v>2.4098864430859972E-7</v>
      </c>
      <c r="C5247" s="14">
        <f t="shared" si="85"/>
        <v>-5.5345462176651426E-8</v>
      </c>
    </row>
    <row r="5248" spans="1:3">
      <c r="A5248">
        <f>calculations!$C$39/fugacity!B5248</f>
        <v>1.8556296619131553E-7</v>
      </c>
      <c r="B5248">
        <f>EXP(calculations!$C$44)*EXP(-calculations!$C$43*(fugacity!A5248-1000)/(calculations!$C$41*calculations!$C$42))</f>
        <v>2.4095637941598545E-7</v>
      </c>
      <c r="C5248" s="14">
        <f t="shared" si="85"/>
        <v>-5.5393413224669918E-8</v>
      </c>
    </row>
    <row r="5249" spans="1:3">
      <c r="A5249">
        <f>calculations!$C$39/fugacity!B5249</f>
        <v>1.8548281954294428E-7</v>
      </c>
      <c r="B5249">
        <f>EXP(calculations!$C$44)*EXP(-calculations!$C$43*(fugacity!A5249-1000)/(calculations!$C$41*calculations!$C$42))</f>
        <v>2.4092411884317341E-7</v>
      </c>
      <c r="C5249" s="14">
        <f t="shared" si="85"/>
        <v>-5.5441299300229133E-8</v>
      </c>
    </row>
    <row r="5250" spans="1:3">
      <c r="A5250">
        <f>calculations!$C$39/fugacity!B5250</f>
        <v>1.8540274209708903E-7</v>
      </c>
      <c r="B5250">
        <f>EXP(calculations!$C$44)*EXP(-calculations!$C$43*(fugacity!A5250-1000)/(calculations!$C$41*calculations!$C$42))</f>
        <v>2.4089186258958529E-7</v>
      </c>
      <c r="C5250" s="14">
        <f t="shared" si="85"/>
        <v>-5.5489120492496256E-8</v>
      </c>
    </row>
    <row r="5251" spans="1:3">
      <c r="A5251">
        <f>calculations!$C$39/fugacity!B5251</f>
        <v>1.8532273376415928E-7</v>
      </c>
      <c r="B5251">
        <f>EXP(calculations!$C$44)*EXP(-calculations!$C$43*(fugacity!A5251-1000)/(calculations!$C$41*calculations!$C$42))</f>
        <v>2.4085961065464282E-7</v>
      </c>
      <c r="C5251" s="14">
        <f t="shared" si="85"/>
        <v>-5.5536876890483544E-8</v>
      </c>
    </row>
    <row r="5252" spans="1:3">
      <c r="A5252">
        <f>calculations!$C$39/fugacity!B5252</f>
        <v>1.8524269135177321E-7</v>
      </c>
      <c r="B5252">
        <f>EXP(calculations!$C$44)*EXP(-calculations!$C$43*(fugacity!A5252-1000)/(calculations!$C$41*calculations!$C$42))</f>
        <v>2.4082736303776781E-7</v>
      </c>
      <c r="C5252" s="14">
        <f t="shared" si="85"/>
        <v>-5.5584671685994595E-8</v>
      </c>
    </row>
    <row r="5253" spans="1:3">
      <c r="A5253">
        <f>calculations!$C$39/fugacity!B5253</f>
        <v>1.8516271805148903E-7</v>
      </c>
      <c r="B5253">
        <f>EXP(calculations!$C$44)*EXP(-calculations!$C$43*(fugacity!A5253-1000)/(calculations!$C$41*calculations!$C$42))</f>
        <v>2.4079511973838209E-7</v>
      </c>
      <c r="C5253" s="14">
        <f t="shared" si="85"/>
        <v>-5.5632401686893061E-8</v>
      </c>
    </row>
    <row r="5254" spans="1:3">
      <c r="A5254">
        <f>calculations!$C$39/fugacity!B5254</f>
        <v>1.8508281377383382E-7</v>
      </c>
      <c r="B5254">
        <f>EXP(calculations!$C$44)*EXP(-calculations!$C$43*(fugacity!A5254-1000)/(calculations!$C$41*calculations!$C$42))</f>
        <v>2.4076288075590762E-7</v>
      </c>
      <c r="C5254" s="14">
        <f t="shared" si="85"/>
        <v>-5.5680066982073803E-8</v>
      </c>
    </row>
    <row r="5255" spans="1:3">
      <c r="A5255">
        <f>calculations!$C$39/fugacity!B5255</f>
        <v>1.8500297842948891E-7</v>
      </c>
      <c r="B5255">
        <f>EXP(calculations!$C$44)*EXP(-calculations!$C$43*(fugacity!A5255-1000)/(calculations!$C$41*calculations!$C$42))</f>
        <v>2.4073064608976646E-7</v>
      </c>
      <c r="C5255" s="14">
        <f t="shared" si="85"/>
        <v>-5.5727667660277552E-8</v>
      </c>
    </row>
    <row r="5256" spans="1:3">
      <c r="A5256">
        <f>calculations!$C$39/fugacity!B5256</f>
        <v>1.8492310918178533E-7</v>
      </c>
      <c r="B5256">
        <f>EXP(calculations!$C$44)*EXP(-calculations!$C$43*(fugacity!A5256-1000)/(calculations!$C$41*calculations!$C$42))</f>
        <v>2.4069841573938067E-7</v>
      </c>
      <c r="C5256" s="14">
        <f t="shared" si="85"/>
        <v>-5.5775306557595337E-8</v>
      </c>
    </row>
    <row r="5257" spans="1:3">
      <c r="A5257">
        <f>calculations!$C$39/fugacity!B5257</f>
        <v>1.8484330886642001E-7</v>
      </c>
      <c r="B5257">
        <f>EXP(calculations!$C$44)*EXP(-calculations!$C$43*(fugacity!A5257-1000)/(calculations!$C$41*calculations!$C$42))</f>
        <v>2.4066618970417247E-7</v>
      </c>
      <c r="C5257" s="14">
        <f t="shared" si="85"/>
        <v>-5.5822880837752455E-8</v>
      </c>
    </row>
    <row r="5258" spans="1:3">
      <c r="A5258">
        <f>calculations!$C$39/fugacity!B5258</f>
        <v>1.8476357739419174E-7</v>
      </c>
      <c r="B5258">
        <f>EXP(calculations!$C$44)*EXP(-calculations!$C$43*(fugacity!A5258-1000)/(calculations!$C$41*calculations!$C$42))</f>
        <v>2.4063396798356412E-7</v>
      </c>
      <c r="C5258" s="14">
        <f t="shared" si="85"/>
        <v>-5.5870390589372376E-8</v>
      </c>
    </row>
    <row r="5259" spans="1:3">
      <c r="A5259">
        <f>calculations!$C$39/fugacity!B5259</f>
        <v>1.8468391467605333E-7</v>
      </c>
      <c r="B5259">
        <f>EXP(calculations!$C$44)*EXP(-calculations!$C$43*(fugacity!A5259-1000)/(calculations!$C$41*calculations!$C$42))</f>
        <v>2.406017505769779E-7</v>
      </c>
      <c r="C5259" s="14">
        <f t="shared" si="85"/>
        <v>-5.5917835900924567E-8</v>
      </c>
    </row>
    <row r="5260" spans="1:3">
      <c r="A5260">
        <f>calculations!$C$39/fugacity!B5260</f>
        <v>1.8460432062311097E-7</v>
      </c>
      <c r="B5260">
        <f>EXP(calculations!$C$44)*EXP(-calculations!$C$43*(fugacity!A5260-1000)/(calculations!$C$41*calculations!$C$42))</f>
        <v>2.4056953748383629E-7</v>
      </c>
      <c r="C5260" s="14">
        <f t="shared" si="85"/>
        <v>-5.5965216860725315E-8</v>
      </c>
    </row>
    <row r="5261" spans="1:3">
      <c r="A5261">
        <f>calculations!$C$39/fugacity!B5261</f>
        <v>1.8452469284138121E-7</v>
      </c>
      <c r="B5261">
        <f>EXP(calculations!$C$44)*EXP(-calculations!$C$43*(fugacity!A5261-1000)/(calculations!$C$41*calculations!$C$42))</f>
        <v>2.4053732870356177E-7</v>
      </c>
      <c r="C5261" s="14">
        <f t="shared" si="85"/>
        <v>-5.6012635862180556E-8</v>
      </c>
    </row>
    <row r="5262" spans="1:3">
      <c r="A5262">
        <f>calculations!$C$39/fugacity!B5262</f>
        <v>1.8444513372380632E-7</v>
      </c>
      <c r="B5262">
        <f>EXP(calculations!$C$44)*EXP(-calculations!$C$43*(fugacity!A5262-1000)/(calculations!$C$41*calculations!$C$42))</f>
        <v>2.4050512423557693E-7</v>
      </c>
      <c r="C5262" s="14">
        <f t="shared" si="85"/>
        <v>-5.6059990511770614E-8</v>
      </c>
    </row>
    <row r="5263" spans="1:3">
      <c r="A5263">
        <f>calculations!$C$39/fugacity!B5263</f>
        <v>1.8436554105276637E-7</v>
      </c>
      <c r="B5263">
        <f>EXP(calculations!$C$44)*EXP(-calculations!$C$43*(fugacity!A5263-1000)/(calculations!$C$41*calculations!$C$42))</f>
        <v>2.4047292407930436E-7</v>
      </c>
      <c r="C5263" s="14">
        <f t="shared" si="85"/>
        <v>-5.6107383026537993E-8</v>
      </c>
    </row>
    <row r="5264" spans="1:3">
      <c r="A5264">
        <f>calculations!$C$39/fugacity!B5264</f>
        <v>1.8428611908529613E-7</v>
      </c>
      <c r="B5264">
        <f>EXP(calculations!$C$44)*EXP(-calculations!$C$43*(fugacity!A5264-1000)/(calculations!$C$41*calculations!$C$42))</f>
        <v>2.4044072823416681E-7</v>
      </c>
      <c r="C5264" s="14">
        <f t="shared" si="85"/>
        <v>-5.6154609148870673E-8</v>
      </c>
    </row>
    <row r="5265" spans="1:3">
      <c r="A5265">
        <f>calculations!$C$39/fugacity!B5265</f>
        <v>1.8420666356309593E-7</v>
      </c>
      <c r="B5265">
        <f>EXP(calculations!$C$44)*EXP(-calculations!$C$43*(fugacity!A5265-1000)/(calculations!$C$41*calculations!$C$42))</f>
        <v>2.4040853669958707E-7</v>
      </c>
      <c r="C5265" s="14">
        <f t="shared" si="85"/>
        <v>-5.6201873136491132E-8</v>
      </c>
    </row>
    <row r="5266" spans="1:3">
      <c r="A5266">
        <f>calculations!$C$39/fugacity!B5266</f>
        <v>1.8412727652634941E-7</v>
      </c>
      <c r="B5266">
        <f>EXP(calculations!$C$44)*EXP(-calculations!$C$43*(fugacity!A5266-1000)/(calculations!$C$41*calculations!$C$42))</f>
        <v>2.40376349474988E-7</v>
      </c>
      <c r="C5266" s="14">
        <f t="shared" si="85"/>
        <v>-5.6249072948638585E-8</v>
      </c>
    </row>
    <row r="5267" spans="1:3">
      <c r="A5267">
        <f>calculations!$C$39/fugacity!B5267</f>
        <v>1.8404795788654969E-7</v>
      </c>
      <c r="B5267">
        <f>EXP(calculations!$C$44)*EXP(-calculations!$C$43*(fugacity!A5267-1000)/(calculations!$C$41*calculations!$C$42))</f>
        <v>2.4034416655979266E-7</v>
      </c>
      <c r="C5267" s="14">
        <f t="shared" si="85"/>
        <v>-5.6296208673242966E-8</v>
      </c>
    </row>
    <row r="5268" spans="1:3">
      <c r="A5268">
        <f>calculations!$C$39/fugacity!B5268</f>
        <v>1.8396860586578853E-7</v>
      </c>
      <c r="B5268">
        <f>EXP(calculations!$C$44)*EXP(-calculations!$C$43*(fugacity!A5268-1000)/(calculations!$C$41*calculations!$C$42))</f>
        <v>2.4031198795342401E-7</v>
      </c>
      <c r="C5268" s="14">
        <f t="shared" si="85"/>
        <v>-5.6343382087635484E-8</v>
      </c>
    </row>
    <row r="5269" spans="1:3">
      <c r="A5269">
        <f>calculations!$C$39/fugacity!B5269</f>
        <v>1.8388932224056521E-7</v>
      </c>
      <c r="B5269">
        <f>EXP(calculations!$C$44)*EXP(-calculations!$C$43*(fugacity!A5269-1000)/(calculations!$C$41*calculations!$C$42))</f>
        <v>2.4027981365530507E-7</v>
      </c>
      <c r="C5269" s="14">
        <f t="shared" si="85"/>
        <v>-5.6390491414739861E-8</v>
      </c>
    </row>
    <row r="5270" spans="1:3">
      <c r="A5270">
        <f>calculations!$C$39/fugacity!B5270</f>
        <v>1.8381010692249002E-7</v>
      </c>
      <c r="B5270">
        <f>EXP(calculations!$C$44)*EXP(-calculations!$C$43*(fugacity!A5270-1000)/(calculations!$C$41*calculations!$C$42))</f>
        <v>2.4024764366485921E-7</v>
      </c>
      <c r="C5270" s="14">
        <f t="shared" si="85"/>
        <v>-5.6437536742369192E-8</v>
      </c>
    </row>
    <row r="5271" spans="1:3">
      <c r="A5271">
        <f>calculations!$C$39/fugacity!B5271</f>
        <v>1.8373095982332556E-7</v>
      </c>
      <c r="B5271">
        <f>EXP(calculations!$C$44)*EXP(-calculations!$C$43*(fugacity!A5271-1000)/(calculations!$C$41*calculations!$C$42))</f>
        <v>2.4021547798150956E-7</v>
      </c>
      <c r="C5271" s="14">
        <f t="shared" si="85"/>
        <v>-5.6484518158184003E-8</v>
      </c>
    </row>
    <row r="5272" spans="1:3">
      <c r="A5272">
        <f>calculations!$C$39/fugacity!B5272</f>
        <v>1.8365177951538548E-7</v>
      </c>
      <c r="B5272">
        <f>EXP(calculations!$C$44)*EXP(-calculations!$C$43*(fugacity!A5272-1000)/(calculations!$C$41*calculations!$C$42))</f>
        <v>2.4018331660467955E-7</v>
      </c>
      <c r="C5272" s="14">
        <f t="shared" si="85"/>
        <v>-5.6531537089294062E-8</v>
      </c>
    </row>
    <row r="5273" spans="1:3">
      <c r="A5273">
        <f>calculations!$C$39/fugacity!B5273</f>
        <v>1.8357276867711542E-7</v>
      </c>
      <c r="B5273">
        <f>EXP(calculations!$C$44)*EXP(-calculations!$C$43*(fugacity!A5273-1000)/(calculations!$C$41*calculations!$C$42))</f>
        <v>2.4015115953379255E-7</v>
      </c>
      <c r="C5273" s="14">
        <f t="shared" si="85"/>
        <v>-5.6578390856677136E-8</v>
      </c>
    </row>
    <row r="5274" spans="1:3">
      <c r="A5274">
        <f>calculations!$C$39/fugacity!B5274</f>
        <v>1.8349372462859593E-7</v>
      </c>
      <c r="B5274">
        <f>EXP(calculations!$C$44)*EXP(-calculations!$C$43*(fugacity!A5274-1000)/(calculations!$C$41*calculations!$C$42))</f>
        <v>2.4011900676827202E-7</v>
      </c>
      <c r="C5274" s="14">
        <f t="shared" si="85"/>
        <v>-5.6625282139676087E-8</v>
      </c>
    </row>
    <row r="5275" spans="1:3">
      <c r="A5275">
        <f>calculations!$C$39/fugacity!B5275</f>
        <v>1.8341464754338937E-7</v>
      </c>
      <c r="B5275">
        <f>EXP(calculations!$C$44)*EXP(-calculations!$C$43*(fugacity!A5275-1000)/(calculations!$C$41*calculations!$C$42))</f>
        <v>2.4008685830754158E-7</v>
      </c>
      <c r="C5275" s="14">
        <f t="shared" si="85"/>
        <v>-5.6672210764152216E-8</v>
      </c>
    </row>
    <row r="5276" spans="1:3">
      <c r="A5276">
        <f>calculations!$C$39/fugacity!B5276</f>
        <v>1.8333573957676919E-7</v>
      </c>
      <c r="B5276">
        <f>EXP(calculations!$C$44)*EXP(-calculations!$C$43*(fugacity!A5276-1000)/(calculations!$C$41*calculations!$C$42))</f>
        <v>2.400547141510249E-7</v>
      </c>
      <c r="C5276" s="14">
        <f t="shared" si="85"/>
        <v>-5.6718974574255706E-8</v>
      </c>
    </row>
    <row r="5277" spans="1:3">
      <c r="A5277">
        <f>calculations!$C$39/fugacity!B5277</f>
        <v>1.8325679857176902E-7</v>
      </c>
      <c r="B5277">
        <f>EXP(calculations!$C$44)*EXP(-calculations!$C$43*(fugacity!A5277-1000)/(calculations!$C$41*calculations!$C$42))</f>
        <v>2.4002257429814572E-7</v>
      </c>
      <c r="C5277" s="14">
        <f t="shared" si="85"/>
        <v>-5.6765775726376702E-8</v>
      </c>
    </row>
    <row r="5278" spans="1:3">
      <c r="A5278">
        <f>calculations!$C$39/fugacity!B5278</f>
        <v>1.8317792551860621E-7</v>
      </c>
      <c r="B5278">
        <f>EXP(calculations!$C$44)*EXP(-calculations!$C$43*(fugacity!A5278-1000)/(calculations!$C$41*calculations!$C$42))</f>
        <v>2.3999043874832774E-7</v>
      </c>
      <c r="C5278" s="14">
        <f t="shared" si="85"/>
        <v>-5.681251322972153E-8</v>
      </c>
    </row>
    <row r="5279" spans="1:3">
      <c r="A5279">
        <f>calculations!$C$39/fugacity!B5279</f>
        <v>1.8309912032957981E-7</v>
      </c>
      <c r="B5279">
        <f>EXP(calculations!$C$44)*EXP(-calculations!$C$43*(fugacity!A5279-1000)/(calculations!$C$41*calculations!$C$42))</f>
        <v>2.3995830750099488E-7</v>
      </c>
      <c r="C5279" s="14">
        <f t="shared" si="85"/>
        <v>-5.6859187171415073E-8</v>
      </c>
    </row>
    <row r="5280" spans="1:3">
      <c r="A5280">
        <f>calculations!$C$39/fugacity!B5280</f>
        <v>1.8302028227326506E-7</v>
      </c>
      <c r="B5280">
        <f>EXP(calculations!$C$44)*EXP(-calculations!$C$43*(fugacity!A5280-1000)/(calculations!$C$41*calculations!$C$42))</f>
        <v>2.3992618055557126E-7</v>
      </c>
      <c r="C5280" s="14">
        <f t="shared" si="85"/>
        <v>-5.6905898282306202E-8</v>
      </c>
    </row>
    <row r="5281" spans="1:3">
      <c r="A5281">
        <f>calculations!$C$39/fugacity!B5281</f>
        <v>1.8294151207925407E-7</v>
      </c>
      <c r="B5281">
        <f>EXP(calculations!$C$44)*EXP(-calculations!$C$43*(fugacity!A5281-1000)/(calculations!$C$41*calculations!$C$42))</f>
        <v>2.3989405791148068E-7</v>
      </c>
      <c r="C5281" s="14">
        <f t="shared" si="85"/>
        <v>-5.6952545832226611E-8</v>
      </c>
    </row>
    <row r="5282" spans="1:3">
      <c r="A5282">
        <f>calculations!$C$39/fugacity!B5282</f>
        <v>1.8286280965996258E-7</v>
      </c>
      <c r="B5282">
        <f>EXP(calculations!$C$44)*EXP(-calculations!$C$43*(fugacity!A5282-1000)/(calculations!$C$41*calculations!$C$42))</f>
        <v>2.3986193956814743E-7</v>
      </c>
      <c r="C5282" s="14">
        <f t="shared" si="85"/>
        <v>-5.6999129908184846E-8</v>
      </c>
    </row>
    <row r="5283" spans="1:3">
      <c r="A5283">
        <f>calculations!$C$39/fugacity!B5283</f>
        <v>1.8278417492795715E-7</v>
      </c>
      <c r="B5283">
        <f>EXP(calculations!$C$44)*EXP(-calculations!$C$43*(fugacity!A5283-1000)/(calculations!$C$41*calculations!$C$42))</f>
        <v>2.3982982552499557E-7</v>
      </c>
      <c r="C5283" s="14">
        <f t="shared" si="85"/>
        <v>-5.704565059703842E-8</v>
      </c>
    </row>
    <row r="5284" spans="1:3">
      <c r="A5284">
        <f>calculations!$C$39/fugacity!B5284</f>
        <v>1.8270560779595448E-7</v>
      </c>
      <c r="B5284">
        <f>EXP(calculations!$C$44)*EXP(-calculations!$C$43*(fugacity!A5284-1000)/(calculations!$C$41*calculations!$C$42))</f>
        <v>2.397977157814495E-7</v>
      </c>
      <c r="C5284" s="14">
        <f t="shared" si="85"/>
        <v>-5.7092107985495025E-8</v>
      </c>
    </row>
    <row r="5285" spans="1:3">
      <c r="A5285">
        <f>calculations!$C$39/fugacity!B5285</f>
        <v>1.8262700796500964E-7</v>
      </c>
      <c r="B5285">
        <f>EXP(calculations!$C$44)*EXP(-calculations!$C$43*(fugacity!A5285-1000)/(calculations!$C$41*calculations!$C$42))</f>
        <v>2.3976561033693345E-7</v>
      </c>
      <c r="C5285" s="14">
        <f t="shared" si="85"/>
        <v>-5.7138602371923808E-8</v>
      </c>
    </row>
    <row r="5286" spans="1:3">
      <c r="A5286">
        <f>calculations!$C$39/fugacity!B5286</f>
        <v>1.8254847573217409E-7</v>
      </c>
      <c r="B5286">
        <f>EXP(calculations!$C$44)*EXP(-calculations!$C$43*(fugacity!A5286-1000)/(calculations!$C$41*calculations!$C$42))</f>
        <v>2.397335091908719E-7</v>
      </c>
      <c r="C5286" s="14">
        <f t="shared" si="85"/>
        <v>-5.7185033458697808E-8</v>
      </c>
    </row>
    <row r="5287" spans="1:3">
      <c r="A5287">
        <f>calculations!$C$39/fugacity!B5287</f>
        <v>1.8247001101028089E-7</v>
      </c>
      <c r="B5287">
        <f>EXP(calculations!$C$44)*EXP(-calculations!$C$43*(fugacity!A5287-1000)/(calculations!$C$41*calculations!$C$42))</f>
        <v>2.397014123426893E-7</v>
      </c>
      <c r="C5287" s="14">
        <f t="shared" si="85"/>
        <v>-5.7231401332408409E-8</v>
      </c>
    </row>
    <row r="5288" spans="1:3">
      <c r="A5288">
        <f>calculations!$C$39/fugacity!B5288</f>
        <v>1.8239151375877713E-7</v>
      </c>
      <c r="B5288">
        <f>EXP(calculations!$C$44)*EXP(-calculations!$C$43*(fugacity!A5288-1000)/(calculations!$C$41*calculations!$C$42))</f>
        <v>2.3966931979181031E-7</v>
      </c>
      <c r="C5288" s="14">
        <f t="shared" si="85"/>
        <v>-5.7277806033033176E-8</v>
      </c>
    </row>
    <row r="5289" spans="1:3">
      <c r="A5289">
        <f>calculations!$C$39/fugacity!B5289</f>
        <v>1.8231308401610756E-7</v>
      </c>
      <c r="B5289">
        <f>EXP(calculations!$C$44)*EXP(-calculations!$C$43*(fugacity!A5289-1000)/(calculations!$C$41*calculations!$C$42))</f>
        <v>2.3963723153765952E-7</v>
      </c>
      <c r="C5289" s="14">
        <f t="shared" si="85"/>
        <v>-5.7324147521551956E-8</v>
      </c>
    </row>
    <row r="5290" spans="1:3">
      <c r="A5290">
        <f>calculations!$C$39/fugacity!B5290</f>
        <v>1.8223472169522178E-7</v>
      </c>
      <c r="B5290">
        <f>EXP(calculations!$C$44)*EXP(-calculations!$C$43*(fugacity!A5290-1000)/(calculations!$C$41*calculations!$C$42))</f>
        <v>2.3960514757966169E-7</v>
      </c>
      <c r="C5290" s="14">
        <f t="shared" si="85"/>
        <v>-5.7370425884439904E-8</v>
      </c>
    </row>
    <row r="5291" spans="1:3">
      <c r="A5291">
        <f>calculations!$C$39/fugacity!B5291</f>
        <v>1.8215642670921882E-7</v>
      </c>
      <c r="B5291">
        <f>EXP(calculations!$C$44)*EXP(-calculations!$C$43*(fugacity!A5291-1000)/(calculations!$C$41*calculations!$C$42))</f>
        <v>2.3957306791724158E-7</v>
      </c>
      <c r="C5291" s="14">
        <f t="shared" si="85"/>
        <v>-5.7416641208022754E-8</v>
      </c>
    </row>
    <row r="5292" spans="1:3">
      <c r="A5292">
        <f>calculations!$C$39/fugacity!B5292</f>
        <v>1.8207809936102872E-7</v>
      </c>
      <c r="B5292">
        <f>EXP(calculations!$C$44)*EXP(-calculations!$C$43*(fugacity!A5292-1000)/(calculations!$C$41*calculations!$C$42))</f>
        <v>2.3954099254982416E-7</v>
      </c>
      <c r="C5292" s="14">
        <f t="shared" si="85"/>
        <v>-5.7462893188795437E-8</v>
      </c>
    </row>
    <row r="5293" spans="1:3">
      <c r="A5293">
        <f>calculations!$C$39/fugacity!B5293</f>
        <v>1.8199993887018638E-7</v>
      </c>
      <c r="B5293">
        <f>EXP(calculations!$C$44)*EXP(-calculations!$C$43*(fugacity!A5293-1000)/(calculations!$C$41*calculations!$C$42))</f>
        <v>2.3950892147683435E-7</v>
      </c>
      <c r="C5293" s="14">
        <f t="shared" si="85"/>
        <v>-5.7508982606647965E-8</v>
      </c>
    </row>
    <row r="5294" spans="1:3">
      <c r="A5294">
        <f>calculations!$C$39/fugacity!B5294</f>
        <v>1.8192174601499075E-7</v>
      </c>
      <c r="B5294">
        <f>EXP(calculations!$C$44)*EXP(-calculations!$C$43*(fugacity!A5294-1000)/(calculations!$C$41*calculations!$C$42))</f>
        <v>2.3947685469769706E-7</v>
      </c>
      <c r="C5294" s="14">
        <f t="shared" si="85"/>
        <v>-5.7555108682706315E-8</v>
      </c>
    </row>
    <row r="5295" spans="1:3">
      <c r="A5295">
        <f>calculations!$C$39/fugacity!B5295</f>
        <v>1.8184352096530453E-7</v>
      </c>
      <c r="B5295">
        <f>EXP(calculations!$C$44)*EXP(-calculations!$C$43*(fugacity!A5295-1000)/(calculations!$C$41*calculations!$C$42))</f>
        <v>2.3944479221183764E-7</v>
      </c>
      <c r="C5295" s="14">
        <f t="shared" si="85"/>
        <v>-5.7601271246533113E-8</v>
      </c>
    </row>
    <row r="5296" spans="1:3">
      <c r="A5296">
        <f>calculations!$C$39/fugacity!B5296</f>
        <v>1.8176546242755991E-7</v>
      </c>
      <c r="B5296">
        <f>EXP(calculations!$C$44)*EXP(-calculations!$C$43*(fugacity!A5296-1000)/(calculations!$C$41*calculations!$C$42))</f>
        <v>2.3941273401868112E-7</v>
      </c>
      <c r="C5296" s="14">
        <f t="shared" si="85"/>
        <v>-5.7647271591121203E-8</v>
      </c>
    </row>
    <row r="5297" spans="1:3">
      <c r="A5297">
        <f>calculations!$C$39/fugacity!B5297</f>
        <v>1.8168737169294693E-7</v>
      </c>
      <c r="B5297">
        <f>EXP(calculations!$C$44)*EXP(-calculations!$C$43*(fugacity!A5297-1000)/(calculations!$C$41*calculations!$C$42))</f>
        <v>2.3938068011765282E-7</v>
      </c>
      <c r="C5297" s="14">
        <f t="shared" si="85"/>
        <v>-5.7693308424705885E-8</v>
      </c>
    </row>
    <row r="5298" spans="1:3">
      <c r="A5298">
        <f>calculations!$C$39/fugacity!B5298</f>
        <v>1.8160934802876597E-7</v>
      </c>
      <c r="B5298">
        <f>EXP(calculations!$C$44)*EXP(-calculations!$C$43*(fugacity!A5298-1000)/(calculations!$C$41*calculations!$C$42))</f>
        <v>2.3934863050817809E-7</v>
      </c>
      <c r="C5298" s="14">
        <f t="shared" si="85"/>
        <v>-5.7739282479412127E-8</v>
      </c>
    </row>
    <row r="5299" spans="1:3">
      <c r="A5299">
        <f>calculations!$C$39/fugacity!B5299</f>
        <v>1.8153139134864607E-7</v>
      </c>
      <c r="B5299">
        <f>EXP(calculations!$C$44)*EXP(-calculations!$C$43*(fugacity!A5299-1000)/(calculations!$C$41*calculations!$C$42))</f>
        <v>2.3931658518968228E-7</v>
      </c>
      <c r="C5299" s="14">
        <f t="shared" si="85"/>
        <v>-5.7785193841036215E-8</v>
      </c>
    </row>
    <row r="5300" spans="1:3">
      <c r="A5300">
        <f>calculations!$C$39/fugacity!B5300</f>
        <v>1.8145340263838537E-7</v>
      </c>
      <c r="B5300">
        <f>EXP(calculations!$C$44)*EXP(-calculations!$C$43*(fugacity!A5300-1000)/(calculations!$C$41*calculations!$C$42))</f>
        <v>2.3928454416159104E-7</v>
      </c>
      <c r="C5300" s="14">
        <f t="shared" si="85"/>
        <v>-5.7831141523205679E-8</v>
      </c>
    </row>
    <row r="5301" spans="1:3">
      <c r="A5301">
        <f>calculations!$C$39/fugacity!B5301</f>
        <v>1.8137557975270707E-7</v>
      </c>
      <c r="B5301">
        <f>EXP(calculations!$C$44)*EXP(-calculations!$C$43*(fugacity!A5301-1000)/(calculations!$C$41*calculations!$C$42))</f>
        <v>2.3925250742332983E-7</v>
      </c>
      <c r="C5301" s="14">
        <f t="shared" si="85"/>
        <v>-5.7876927670622754E-8</v>
      </c>
    </row>
    <row r="5302" spans="1:3">
      <c r="A5302">
        <f>calculations!$C$39/fugacity!B5302</f>
        <v>1.8129772483445458E-7</v>
      </c>
      <c r="B5302">
        <f>EXP(calculations!$C$44)*EXP(-calculations!$C$43*(fugacity!A5302-1000)/(calculations!$C$41*calculations!$C$42))</f>
        <v>2.3922047497432439E-7</v>
      </c>
      <c r="C5302" s="14">
        <f t="shared" si="85"/>
        <v>-5.7922750139869811E-8</v>
      </c>
    </row>
    <row r="5303" spans="1:3">
      <c r="A5303">
        <f>calculations!$C$39/fugacity!B5303</f>
        <v>1.8121983805203482E-7</v>
      </c>
      <c r="B5303">
        <f>EXP(calculations!$C$44)*EXP(-calculations!$C$43*(fugacity!A5303-1000)/(calculations!$C$41*calculations!$C$42))</f>
        <v>2.3918844681400034E-7</v>
      </c>
      <c r="C5303" s="14">
        <f t="shared" si="85"/>
        <v>-5.7968608761965523E-8</v>
      </c>
    </row>
    <row r="5304" spans="1:3">
      <c r="A5304">
        <f>calculations!$C$39/fugacity!B5304</f>
        <v>1.8114211675103883E-7</v>
      </c>
      <c r="B5304">
        <f>EXP(calculations!$C$44)*EXP(-calculations!$C$43*(fugacity!A5304-1000)/(calculations!$C$41*calculations!$C$42))</f>
        <v>2.3915642294178351E-7</v>
      </c>
      <c r="C5304" s="14">
        <f t="shared" si="85"/>
        <v>-5.8014306190744677E-8</v>
      </c>
    </row>
    <row r="5305" spans="1:3">
      <c r="A5305">
        <f>calculations!$C$39/fugacity!B5305</f>
        <v>1.8106436358323346E-7</v>
      </c>
      <c r="B5305">
        <f>EXP(calculations!$C$44)*EXP(-calculations!$C$43*(fugacity!A5305-1000)/(calculations!$C$41*calculations!$C$42))</f>
        <v>2.3912440335709985E-7</v>
      </c>
      <c r="C5305" s="14">
        <f t="shared" si="85"/>
        <v>-5.8060039773866388E-8</v>
      </c>
    </row>
    <row r="5306" spans="1:3">
      <c r="A5306">
        <f>calculations!$C$39/fugacity!B5306</f>
        <v>1.8098667713609297E-7</v>
      </c>
      <c r="B5306">
        <f>EXP(calculations!$C$44)*EXP(-calculations!$C$43*(fugacity!A5306-1000)/(calculations!$C$41*calculations!$C$42))</f>
        <v>2.390923880593753E-7</v>
      </c>
      <c r="C5306" s="14">
        <f t="shared" si="85"/>
        <v>-5.8105710923282335E-8</v>
      </c>
    </row>
    <row r="5307" spans="1:3">
      <c r="A5307">
        <f>calculations!$C$39/fugacity!B5307</f>
        <v>1.8090905732377381E-7</v>
      </c>
      <c r="B5307">
        <f>EXP(calculations!$C$44)*EXP(-calculations!$C$43*(fugacity!A5307-1000)/(calculations!$C$41*calculations!$C$42))</f>
        <v>2.3906037704803589E-7</v>
      </c>
      <c r="C5307" s="14">
        <f t="shared" si="85"/>
        <v>-5.8151319724262081E-8</v>
      </c>
    </row>
    <row r="5308" spans="1:3">
      <c r="A5308">
        <f>calculations!$C$39/fugacity!B5308</f>
        <v>1.8083140580966069E-7</v>
      </c>
      <c r="B5308">
        <f>EXP(calculations!$C$44)*EXP(-calculations!$C$43*(fugacity!A5308-1000)/(calculations!$C$41*calculations!$C$42))</f>
        <v>2.390283703225077E-7</v>
      </c>
      <c r="C5308" s="14">
        <f t="shared" si="85"/>
        <v>-5.8196964512847007E-8</v>
      </c>
    </row>
    <row r="5309" spans="1:3">
      <c r="A5309">
        <f>calculations!$C$39/fugacity!B5309</f>
        <v>1.8075382092759678E-7</v>
      </c>
      <c r="B5309">
        <f>EXP(calculations!$C$44)*EXP(-calculations!$C$43*(fugacity!A5309-1000)/(calculations!$C$41*calculations!$C$42))</f>
        <v>2.3899636788221696E-7</v>
      </c>
      <c r="C5309" s="14">
        <f t="shared" si="85"/>
        <v>-5.8242546954620182E-8</v>
      </c>
    </row>
    <row r="5310" spans="1:3">
      <c r="A5310">
        <f>calculations!$C$39/fugacity!B5310</f>
        <v>1.8067630259185435E-7</v>
      </c>
      <c r="B5310">
        <f>EXP(calculations!$C$44)*EXP(-calculations!$C$43*(fugacity!A5310-1000)/(calculations!$C$41*calculations!$C$42))</f>
        <v>2.3896436972658998E-7</v>
      </c>
      <c r="C5310" s="14">
        <f t="shared" ref="C5310:C5373" si="86">A5310-B5310</f>
        <v>-5.8288067134735629E-8</v>
      </c>
    </row>
    <row r="5311" spans="1:3">
      <c r="A5311">
        <f>calculations!$C$39/fugacity!B5311</f>
        <v>1.8059885071685259E-7</v>
      </c>
      <c r="B5311">
        <f>EXP(calculations!$C$44)*EXP(-calculations!$C$43*(fugacity!A5311-1000)/(calculations!$C$41*calculations!$C$42))</f>
        <v>2.3893237585505299E-7</v>
      </c>
      <c r="C5311" s="14">
        <f t="shared" si="86"/>
        <v>-5.8333525138200409E-8</v>
      </c>
    </row>
    <row r="5312" spans="1:3">
      <c r="A5312">
        <f>calculations!$C$39/fugacity!B5312</f>
        <v>1.8052146521715754E-7</v>
      </c>
      <c r="B5312">
        <f>EXP(calculations!$C$44)*EXP(-calculations!$C$43*(fugacity!A5312-1000)/(calculations!$C$41*calculations!$C$42))</f>
        <v>2.3890038626703256E-7</v>
      </c>
      <c r="C5312" s="14">
        <f t="shared" si="86"/>
        <v>-5.8378921049875021E-8</v>
      </c>
    </row>
    <row r="5313" spans="1:3">
      <c r="A5313">
        <f>calculations!$C$39/fugacity!B5313</f>
        <v>1.8044404817703691E-7</v>
      </c>
      <c r="B5313">
        <f>EXP(calculations!$C$44)*EXP(-calculations!$C$43*(fugacity!A5313-1000)/(calculations!$C$41*calculations!$C$42))</f>
        <v>2.3886840096195503E-7</v>
      </c>
      <c r="C5313" s="14">
        <f t="shared" si="86"/>
        <v>-5.8424352784918116E-8</v>
      </c>
    </row>
    <row r="5314" spans="1:3">
      <c r="A5314">
        <f>calculations!$C$39/fugacity!B5314</f>
        <v>1.8036669750939908E-7</v>
      </c>
      <c r="B5314">
        <f>EXP(calculations!$C$44)*EXP(-calculations!$C$43*(fugacity!A5314-1000)/(calculations!$C$41*calculations!$C$42))</f>
        <v>2.3883641993924711E-7</v>
      </c>
      <c r="C5314" s="14">
        <f t="shared" si="86"/>
        <v>-5.8469722429848036E-8</v>
      </c>
    </row>
    <row r="5315" spans="1:3">
      <c r="A5315">
        <f>calculations!$C$39/fugacity!B5315</f>
        <v>1.8028941312892524E-7</v>
      </c>
      <c r="B5315">
        <f>EXP(calculations!$C$44)*EXP(-calculations!$C$43*(fugacity!A5315-1000)/(calculations!$C$41*calculations!$C$42))</f>
        <v>2.3880444319833538E-7</v>
      </c>
      <c r="C5315" s="14">
        <f t="shared" si="86"/>
        <v>-5.8515030069410136E-8</v>
      </c>
    </row>
    <row r="5316" spans="1:3">
      <c r="A5316">
        <f>calculations!$C$39/fugacity!B5316</f>
        <v>1.8021209737134791E-7</v>
      </c>
      <c r="B5316">
        <f>EXP(calculations!$C$44)*EXP(-calculations!$C$43*(fugacity!A5316-1000)/(calculations!$C$41*calculations!$C$42))</f>
        <v>2.3877247073864653E-7</v>
      </c>
      <c r="C5316" s="14">
        <f t="shared" si="86"/>
        <v>-5.8560373367298625E-8</v>
      </c>
    </row>
    <row r="5317" spans="1:3">
      <c r="A5317">
        <f>calculations!$C$39/fugacity!B5317</f>
        <v>1.8013484789790624E-7</v>
      </c>
      <c r="B5317">
        <f>EXP(calculations!$C$44)*EXP(-calculations!$C$43*(fugacity!A5317-1000)/(calculations!$C$41*calculations!$C$42))</f>
        <v>2.3874050255960751E-7</v>
      </c>
      <c r="C5317" s="14">
        <f t="shared" si="86"/>
        <v>-5.8605654661701269E-8</v>
      </c>
    </row>
    <row r="5318" spans="1:3">
      <c r="A5318">
        <f>calculations!$C$39/fugacity!B5318</f>
        <v>1.8005766462339709E-7</v>
      </c>
      <c r="B5318">
        <f>EXP(calculations!$C$44)*EXP(-calculations!$C$43*(fugacity!A5318-1000)/(calculations!$C$41*calculations!$C$42))</f>
        <v>2.3870853866064508E-7</v>
      </c>
      <c r="C5318" s="14">
        <f t="shared" si="86"/>
        <v>-5.8650874037247989E-8</v>
      </c>
    </row>
    <row r="5319" spans="1:3">
      <c r="A5319">
        <f>calculations!$C$39/fugacity!B5319</f>
        <v>1.7998054746276306E-7</v>
      </c>
      <c r="B5319">
        <f>EXP(calculations!$C$44)*EXP(-calculations!$C$43*(fugacity!A5319-1000)/(calculations!$C$41*calculations!$C$42))</f>
        <v>2.3867657904118623E-7</v>
      </c>
      <c r="C5319" s="14">
        <f t="shared" si="86"/>
        <v>-5.8696031578423174E-8</v>
      </c>
    </row>
    <row r="5320" spans="1:3">
      <c r="A5320">
        <f>calculations!$C$39/fugacity!B5320</f>
        <v>1.7990339908601195E-7</v>
      </c>
      <c r="B5320">
        <f>EXP(calculations!$C$44)*EXP(-calculations!$C$43*(fugacity!A5320-1000)/(calculations!$C$41*calculations!$C$42))</f>
        <v>2.3864462370065804E-7</v>
      </c>
      <c r="C5320" s="14">
        <f t="shared" si="86"/>
        <v>-5.8741224614646098E-8</v>
      </c>
    </row>
    <row r="5321" spans="1:3">
      <c r="A5321">
        <f>calculations!$C$39/fugacity!B5321</f>
        <v>1.798264139817479E-7</v>
      </c>
      <c r="B5321">
        <f>EXP(calculations!$C$44)*EXP(-calculations!$C$43*(fugacity!A5321-1000)/(calculations!$C$41*calculations!$C$42))</f>
        <v>2.386126726384875E-7</v>
      </c>
      <c r="C5321" s="14">
        <f t="shared" si="86"/>
        <v>-5.8786258656739601E-8</v>
      </c>
    </row>
    <row r="5322" spans="1:3">
      <c r="A5322">
        <f>calculations!$C$39/fugacity!B5322</f>
        <v>1.7974939765828925E-7</v>
      </c>
      <c r="B5322">
        <f>EXP(calculations!$C$44)*EXP(-calculations!$C$43*(fugacity!A5322-1000)/(calculations!$C$41*calculations!$C$42))</f>
        <v>2.3858072585410201E-7</v>
      </c>
      <c r="C5322" s="14">
        <f t="shared" si="86"/>
        <v>-5.8831328195812767E-8</v>
      </c>
    </row>
    <row r="5323" spans="1:3">
      <c r="A5323">
        <f>calculations!$C$39/fugacity!B5323</f>
        <v>1.7967235028046144E-7</v>
      </c>
      <c r="B5323">
        <f>EXP(calculations!$C$44)*EXP(-calculations!$C$43*(fugacity!A5323-1000)/(calculations!$C$41*calculations!$C$42))</f>
        <v>2.3854878334692866E-7</v>
      </c>
      <c r="C5323" s="14">
        <f t="shared" si="86"/>
        <v>-5.8876433066467218E-8</v>
      </c>
    </row>
    <row r="5324" spans="1:3">
      <c r="A5324">
        <f>calculations!$C$39/fugacity!B5324</f>
        <v>1.7959546583752363E-7</v>
      </c>
      <c r="B5324">
        <f>EXP(calculations!$C$44)*EXP(-calculations!$C$43*(fugacity!A5324-1000)/(calculations!$C$41*calculations!$C$42))</f>
        <v>2.3851684511639475E-7</v>
      </c>
      <c r="C5324" s="14">
        <f t="shared" si="86"/>
        <v>-5.8921379278871119E-8</v>
      </c>
    </row>
    <row r="5325" spans="1:3">
      <c r="A5325">
        <f>calculations!$C$39/fugacity!B5325</f>
        <v>1.795185503369376E-7</v>
      </c>
      <c r="B5325">
        <f>EXP(calculations!$C$44)*EXP(-calculations!$C$43*(fugacity!A5325-1000)/(calculations!$C$41*calculations!$C$42))</f>
        <v>2.384849111619279E-7</v>
      </c>
      <c r="C5325" s="14">
        <f t="shared" si="86"/>
        <v>-5.89663608249903E-8</v>
      </c>
    </row>
    <row r="5326" spans="1:3">
      <c r="A5326">
        <f>calculations!$C$39/fugacity!B5326</f>
        <v>1.7944170068948029E-7</v>
      </c>
      <c r="B5326">
        <f>EXP(calculations!$C$44)*EXP(-calculations!$C$43*(fugacity!A5326-1000)/(calculations!$C$41*calculations!$C$42))</f>
        <v>2.3845298148295546E-7</v>
      </c>
      <c r="C5326" s="14">
        <f t="shared" si="86"/>
        <v>-5.9011280793475168E-8</v>
      </c>
    </row>
    <row r="5327" spans="1:3">
      <c r="A5327">
        <f>calculations!$C$39/fugacity!B5327</f>
        <v>1.7936491681061525E-7</v>
      </c>
      <c r="B5327">
        <f>EXP(calculations!$C$44)*EXP(-calculations!$C$43*(fugacity!A5327-1000)/(calculations!$C$41*calculations!$C$42))</f>
        <v>2.384210560789051E-7</v>
      </c>
      <c r="C5327" s="14">
        <f t="shared" si="86"/>
        <v>-5.9056139268289849E-8</v>
      </c>
    </row>
    <row r="5328" spans="1:3">
      <c r="A5328">
        <f>calculations!$C$39/fugacity!B5328</f>
        <v>1.7928810203491863E-7</v>
      </c>
      <c r="B5328">
        <f>EXP(calculations!$C$44)*EXP(-calculations!$C$43*(fugacity!A5328-1000)/(calculations!$C$41*calculations!$C$42))</f>
        <v>2.3838913494920438E-7</v>
      </c>
      <c r="C5328" s="14">
        <f t="shared" si="86"/>
        <v>-5.9101032914285753E-8</v>
      </c>
    </row>
    <row r="5329" spans="1:3">
      <c r="A5329">
        <f>calculations!$C$39/fugacity!B5329</f>
        <v>1.7921135302441174E-7</v>
      </c>
      <c r="B5329">
        <f>EXP(calculations!$C$44)*EXP(-calculations!$C$43*(fugacity!A5329-1000)/(calculations!$C$41*calculations!$C$42))</f>
        <v>2.3835721809328103E-7</v>
      </c>
      <c r="C5329" s="14">
        <f t="shared" si="86"/>
        <v>-5.914586506886929E-8</v>
      </c>
    </row>
    <row r="5330" spans="1:3">
      <c r="A5330">
        <f>calculations!$C$39/fugacity!B5330</f>
        <v>1.791346696946732E-7</v>
      </c>
      <c r="B5330">
        <f>EXP(calculations!$C$44)*EXP(-calculations!$C$43*(fugacity!A5330-1000)/(calculations!$C$41*calculations!$C$42))</f>
        <v>2.3832530551056293E-7</v>
      </c>
      <c r="C5330" s="14">
        <f t="shared" si="86"/>
        <v>-5.9190635815889733E-8</v>
      </c>
    </row>
    <row r="5331" spans="1:3">
      <c r="A5331">
        <f>calculations!$C$39/fugacity!B5331</f>
        <v>1.7905805196142603E-7</v>
      </c>
      <c r="B5331">
        <f>EXP(calculations!$C$44)*EXP(-calculations!$C$43*(fugacity!A5331-1000)/(calculations!$C$41*calculations!$C$42))</f>
        <v>2.3829339720047789E-7</v>
      </c>
      <c r="C5331" s="14">
        <f t="shared" si="86"/>
        <v>-5.9235345239051857E-8</v>
      </c>
    </row>
    <row r="5332" spans="1:3">
      <c r="A5332">
        <f>calculations!$C$39/fugacity!B5332</f>
        <v>1.7898149974053723E-7</v>
      </c>
      <c r="B5332">
        <f>EXP(calculations!$C$44)*EXP(-calculations!$C$43*(fugacity!A5332-1000)/(calculations!$C$41*calculations!$C$42))</f>
        <v>2.3826149316245391E-7</v>
      </c>
      <c r="C5332" s="14">
        <f t="shared" si="86"/>
        <v>-5.927999342191668E-8</v>
      </c>
    </row>
    <row r="5333" spans="1:3">
      <c r="A5333">
        <f>calculations!$C$39/fugacity!B5333</f>
        <v>1.7890491677938232E-7</v>
      </c>
      <c r="B5333">
        <f>EXP(calculations!$C$44)*EXP(-calculations!$C$43*(fugacity!A5333-1000)/(calculations!$C$41*calculations!$C$42))</f>
        <v>2.3822959339591899E-7</v>
      </c>
      <c r="C5333" s="14">
        <f t="shared" si="86"/>
        <v>-5.9324676616536674E-8</v>
      </c>
    </row>
    <row r="5334" spans="1:3">
      <c r="A5334">
        <f>calculations!$C$39/fugacity!B5334</f>
        <v>1.7882839932713769E-7</v>
      </c>
      <c r="B5334">
        <f>EXP(calculations!$C$44)*EXP(-calculations!$C$43*(fugacity!A5334-1000)/(calculations!$C$41*calculations!$C$42))</f>
        <v>2.3819769790030122E-7</v>
      </c>
      <c r="C5334" s="14">
        <f t="shared" si="86"/>
        <v>-5.9369298573163534E-8</v>
      </c>
    </row>
    <row r="5335" spans="1:3">
      <c r="A5335">
        <f>calculations!$C$39/fugacity!B5335</f>
        <v>1.7875185129563702E-7</v>
      </c>
      <c r="B5335">
        <f>EXP(calculations!$C$44)*EXP(-calculations!$C$43*(fugacity!A5335-1000)/(calculations!$C$41*calculations!$C$42))</f>
        <v>2.3816580667502885E-7</v>
      </c>
      <c r="C5335" s="14">
        <f t="shared" si="86"/>
        <v>-5.9413955379391828E-8</v>
      </c>
    </row>
    <row r="5336" spans="1:3">
      <c r="A5336">
        <f>calculations!$C$39/fugacity!B5336</f>
        <v>1.7867546469133558E-7</v>
      </c>
      <c r="B5336">
        <f>EXP(calculations!$C$44)*EXP(-calculations!$C$43*(fugacity!A5336-1000)/(calculations!$C$41*calculations!$C$42))</f>
        <v>2.3813391971953009E-7</v>
      </c>
      <c r="C5336" s="14">
        <f t="shared" si="86"/>
        <v>-5.9458455028194509E-8</v>
      </c>
    </row>
    <row r="5337" spans="1:3">
      <c r="A5337">
        <f>calculations!$C$39/fugacity!B5337</f>
        <v>1.7859904750413263E-7</v>
      </c>
      <c r="B5337">
        <f>EXP(calculations!$C$44)*EXP(-calculations!$C$43*(fugacity!A5337-1000)/(calculations!$C$41*calculations!$C$42))</f>
        <v>2.3810203703323336E-7</v>
      </c>
      <c r="C5337" s="14">
        <f t="shared" si="86"/>
        <v>-5.9502989529100732E-8</v>
      </c>
    </row>
    <row r="5338" spans="1:3">
      <c r="A5338">
        <f>calculations!$C$39/fugacity!B5338</f>
        <v>1.7852269565427254E-7</v>
      </c>
      <c r="B5338">
        <f>EXP(calculations!$C$44)*EXP(-calculations!$C$43*(fugacity!A5338-1000)/(calculations!$C$41*calculations!$C$42))</f>
        <v>2.3807015861556696E-7</v>
      </c>
      <c r="C5338" s="14">
        <f t="shared" si="86"/>
        <v>-5.9547462961294415E-8</v>
      </c>
    </row>
    <row r="5339" spans="1:3">
      <c r="A5339">
        <f>calculations!$C$39/fugacity!B5339</f>
        <v>1.7844640905799516E-7</v>
      </c>
      <c r="B5339">
        <f>EXP(calculations!$C$44)*EXP(-calculations!$C$43*(fugacity!A5339-1000)/(calculations!$C$41*calculations!$C$42))</f>
        <v>2.3803828446595944E-7</v>
      </c>
      <c r="C5339" s="14">
        <f t="shared" si="86"/>
        <v>-5.9591875407964279E-8</v>
      </c>
    </row>
    <row r="5340" spans="1:3">
      <c r="A5340">
        <f>calculations!$C$39/fugacity!B5340</f>
        <v>1.7837009203716867E-7</v>
      </c>
      <c r="B5340">
        <f>EXP(calculations!$C$44)*EXP(-calculations!$C$43*(fugacity!A5340-1000)/(calculations!$C$41*calculations!$C$42))</f>
        <v>2.3800641458383942E-7</v>
      </c>
      <c r="C5340" s="14">
        <f t="shared" si="86"/>
        <v>-5.9636322546670745E-8</v>
      </c>
    </row>
    <row r="5341" spans="1:3">
      <c r="A5341">
        <f>calculations!$C$39/fugacity!B5341</f>
        <v>1.7829384026615988E-7</v>
      </c>
      <c r="B5341">
        <f>EXP(calculations!$C$44)*EXP(-calculations!$C$43*(fugacity!A5341-1000)/(calculations!$C$41*calculations!$C$42))</f>
        <v>2.3797454896863542E-7</v>
      </c>
      <c r="C5341" s="14">
        <f t="shared" si="86"/>
        <v>-5.9680708702475541E-8</v>
      </c>
    </row>
    <row r="5342" spans="1:3">
      <c r="A5342">
        <f>calculations!$C$39/fugacity!B5342</f>
        <v>1.7821765366132325E-7</v>
      </c>
      <c r="B5342">
        <f>EXP(calculations!$C$44)*EXP(-calculations!$C$43*(fugacity!A5342-1000)/(calculations!$C$41*calculations!$C$42))</f>
        <v>2.3794268761977624E-7</v>
      </c>
      <c r="C5342" s="14">
        <f t="shared" si="86"/>
        <v>-5.9725033958452986E-8</v>
      </c>
    </row>
    <row r="5343" spans="1:3">
      <c r="A5343">
        <f>calculations!$C$39/fugacity!B5343</f>
        <v>1.7814153213915616E-7</v>
      </c>
      <c r="B5343">
        <f>EXP(calculations!$C$44)*EXP(-calculations!$C$43*(fugacity!A5343-1000)/(calculations!$C$41*calculations!$C$42))</f>
        <v>2.379108305366907E-7</v>
      </c>
      <c r="C5343" s="14">
        <f t="shared" si="86"/>
        <v>-5.9769298397534538E-8</v>
      </c>
    </row>
    <row r="5344" spans="1:3">
      <c r="A5344">
        <f>calculations!$C$39/fugacity!B5344</f>
        <v>1.7806538034811524E-7</v>
      </c>
      <c r="B5344">
        <f>EXP(calculations!$C$44)*EXP(-calculations!$C$43*(fugacity!A5344-1000)/(calculations!$C$41*calculations!$C$42))</f>
        <v>2.3787897771880762E-7</v>
      </c>
      <c r="C5344" s="14">
        <f t="shared" si="86"/>
        <v>-5.9813597370692378E-8</v>
      </c>
    </row>
    <row r="5345" spans="1:3">
      <c r="A5345">
        <f>calculations!$C$39/fugacity!B5345</f>
        <v>1.7798929363586059E-7</v>
      </c>
      <c r="B5345">
        <f>EXP(calculations!$C$44)*EXP(-calculations!$C$43*(fugacity!A5345-1000)/(calculations!$C$41*calculations!$C$42))</f>
        <v>2.3784712916555599E-7</v>
      </c>
      <c r="C5345" s="14">
        <f t="shared" si="86"/>
        <v>-5.9857835529695405E-8</v>
      </c>
    </row>
    <row r="5346" spans="1:3">
      <c r="A5346">
        <f>calculations!$C$39/fugacity!B5346</f>
        <v>1.7791327191900398E-7</v>
      </c>
      <c r="B5346">
        <f>EXP(calculations!$C$44)*EXP(-calculations!$C$43*(fugacity!A5346-1000)/(calculations!$C$41*calculations!$C$42))</f>
        <v>2.3781528487636484E-7</v>
      </c>
      <c r="C5346" s="14">
        <f t="shared" si="86"/>
        <v>-5.9902012957360861E-8</v>
      </c>
    </row>
    <row r="5347" spans="1:3">
      <c r="A5347">
        <f>calculations!$C$39/fugacity!B5347</f>
        <v>1.778373151142997E-7</v>
      </c>
      <c r="B5347">
        <f>EXP(calculations!$C$44)*EXP(-calculations!$C$43*(fugacity!A5347-1000)/(calculations!$C$41*calculations!$C$42))</f>
        <v>2.3778344485066325E-7</v>
      </c>
      <c r="C5347" s="14">
        <f t="shared" si="86"/>
        <v>-5.9946129736363557E-8</v>
      </c>
    </row>
    <row r="5348" spans="1:3">
      <c r="A5348">
        <f>calculations!$C$39/fugacity!B5348</f>
        <v>1.7776132819552975E-7</v>
      </c>
      <c r="B5348">
        <f>EXP(calculations!$C$44)*EXP(-calculations!$C$43*(fugacity!A5348-1000)/(calculations!$C$41*calculations!$C$42))</f>
        <v>2.3775160908788042E-7</v>
      </c>
      <c r="C5348" s="14">
        <f t="shared" si="86"/>
        <v>-5.9990280892350672E-8</v>
      </c>
    </row>
    <row r="5349" spans="1:3">
      <c r="A5349">
        <f>calculations!$C$39/fugacity!B5349</f>
        <v>1.7768550104694276E-7</v>
      </c>
      <c r="B5349">
        <f>EXP(calculations!$C$44)*EXP(-calculations!$C$43*(fugacity!A5349-1000)/(calculations!$C$41*calculations!$C$42))</f>
        <v>2.3771977758744556E-7</v>
      </c>
      <c r="C5349" s="14">
        <f t="shared" si="86"/>
        <v>-6.0034276540502803E-8</v>
      </c>
    </row>
    <row r="5350" spans="1:3">
      <c r="A5350">
        <f>calculations!$C$39/fugacity!B5350</f>
        <v>1.7760964378036588E-7</v>
      </c>
      <c r="B5350">
        <f>EXP(calculations!$C$44)*EXP(-calculations!$C$43*(fugacity!A5350-1000)/(calculations!$C$41*calculations!$C$42))</f>
        <v>2.3768795034878808E-7</v>
      </c>
      <c r="C5350" s="14">
        <f t="shared" si="86"/>
        <v>-6.00783065684222E-8</v>
      </c>
    </row>
    <row r="5351" spans="1:3">
      <c r="A5351">
        <f>calculations!$C$39/fugacity!B5351</f>
        <v>1.7753375655574787E-7</v>
      </c>
      <c r="B5351">
        <f>EXP(calculations!$C$44)*EXP(-calculations!$C$43*(fugacity!A5351-1000)/(calculations!$C$41*calculations!$C$42))</f>
        <v>2.3765612737133729E-7</v>
      </c>
      <c r="C5351" s="14">
        <f t="shared" si="86"/>
        <v>-6.0122370815589423E-8</v>
      </c>
    </row>
    <row r="5352" spans="1:3">
      <c r="A5352">
        <f>calculations!$C$39/fugacity!B5352</f>
        <v>1.7745802877136434E-7</v>
      </c>
      <c r="B5352">
        <f>EXP(calculations!$C$44)*EXP(-calculations!$C$43*(fugacity!A5352-1000)/(calculations!$C$41*calculations!$C$42))</f>
        <v>2.3762430865452281E-7</v>
      </c>
      <c r="C5352" s="14">
        <f t="shared" si="86"/>
        <v>-6.016627988315847E-8</v>
      </c>
    </row>
    <row r="5353" spans="1:3">
      <c r="A5353">
        <f>calculations!$C$39/fugacity!B5353</f>
        <v>1.7738227102482346E-7</v>
      </c>
      <c r="B5353">
        <f>EXP(calculations!$C$44)*EXP(-calculations!$C$43*(fugacity!A5353-1000)/(calculations!$C$41*calculations!$C$42))</f>
        <v>2.3759249419777411E-7</v>
      </c>
      <c r="C5353" s="14">
        <f t="shared" si="86"/>
        <v>-6.0210223172950651E-8</v>
      </c>
    </row>
    <row r="5354" spans="1:3">
      <c r="A5354">
        <f>calculations!$C$39/fugacity!B5354</f>
        <v>1.7730657793342545E-7</v>
      </c>
      <c r="B5354">
        <f>EXP(calculations!$C$44)*EXP(-calculations!$C$43*(fugacity!A5354-1000)/(calculations!$C$41*calculations!$C$42))</f>
        <v>2.3756068400052078E-7</v>
      </c>
      <c r="C5354" s="14">
        <f t="shared" si="86"/>
        <v>-6.0254106067095325E-8</v>
      </c>
    </row>
    <row r="5355" spans="1:3">
      <c r="A5355">
        <f>calculations!$C$39/fugacity!B5355</f>
        <v>1.7723085503713256E-7</v>
      </c>
      <c r="B5355">
        <f>EXP(calculations!$C$44)*EXP(-calculations!$C$43*(fugacity!A5355-1000)/(calculations!$C$41*calculations!$C$42))</f>
        <v>2.375288780621927E-7</v>
      </c>
      <c r="C5355" s="14">
        <f t="shared" si="86"/>
        <v>-6.0298023025060137E-8</v>
      </c>
    </row>
    <row r="5356" spans="1:3">
      <c r="A5356">
        <f>calculations!$C$39/fugacity!B5356</f>
        <v>1.7715529108841872E-7</v>
      </c>
      <c r="B5356">
        <f>EXP(calculations!$C$44)*EXP(-calculations!$C$43*(fugacity!A5356-1000)/(calculations!$C$41*calculations!$C$42))</f>
        <v>2.374970763822195E-7</v>
      </c>
      <c r="C5356" s="14">
        <f t="shared" si="86"/>
        <v>-6.0341785293800776E-8</v>
      </c>
    </row>
    <row r="5357" spans="1:3">
      <c r="A5357">
        <f>calculations!$C$39/fugacity!B5357</f>
        <v>1.7707969733057934E-7</v>
      </c>
      <c r="B5357">
        <f>EXP(calculations!$C$44)*EXP(-calculations!$C$43*(fugacity!A5357-1000)/(calculations!$C$41*calculations!$C$42))</f>
        <v>2.374652789600311E-7</v>
      </c>
      <c r="C5357" s="14">
        <f t="shared" si="86"/>
        <v>-6.0385581629451767E-8</v>
      </c>
    </row>
    <row r="5358" spans="1:3">
      <c r="A5358">
        <f>calculations!$C$39/fugacity!B5358</f>
        <v>1.7700416805829761E-7</v>
      </c>
      <c r="B5358">
        <f>EXP(calculations!$C$44)*EXP(-calculations!$C$43*(fugacity!A5358-1000)/(calculations!$C$41*calculations!$C$42))</f>
        <v>2.3743348579505749E-7</v>
      </c>
      <c r="C5358" s="14">
        <f t="shared" si="86"/>
        <v>-6.0429317736759875E-8</v>
      </c>
    </row>
    <row r="5359" spans="1:3">
      <c r="A5359">
        <f>calculations!$C$39/fugacity!B5359</f>
        <v>1.7692860913341467E-7</v>
      </c>
      <c r="B5359">
        <f>EXP(calculations!$C$44)*EXP(-calculations!$C$43*(fugacity!A5359-1000)/(calculations!$C$41*calculations!$C$42))</f>
        <v>2.3740169688672862E-7</v>
      </c>
      <c r="C5359" s="14">
        <f t="shared" si="86"/>
        <v>-6.0473087753313952E-8</v>
      </c>
    </row>
    <row r="5360" spans="1:3">
      <c r="A5360">
        <f>calculations!$C$39/fugacity!B5360</f>
        <v>1.7685320866510008E-7</v>
      </c>
      <c r="B5360">
        <f>EXP(calculations!$C$44)*EXP(-calculations!$C$43*(fugacity!A5360-1000)/(calculations!$C$41*calculations!$C$42))</f>
        <v>2.3736991223447467E-7</v>
      </c>
      <c r="C5360" s="14">
        <f t="shared" si="86"/>
        <v>-6.0516703569374587E-8</v>
      </c>
    </row>
    <row r="5361" spans="1:3">
      <c r="A5361">
        <f>calculations!$C$39/fugacity!B5361</f>
        <v>1.7677777853984023E-7</v>
      </c>
      <c r="B5361">
        <f>EXP(calculations!$C$44)*EXP(-calculations!$C$43*(fugacity!A5361-1000)/(calculations!$C$41*calculations!$C$42))</f>
        <v>2.3733813183772575E-7</v>
      </c>
      <c r="C5361" s="14">
        <f t="shared" si="86"/>
        <v>-6.0560353297885517E-8</v>
      </c>
    </row>
    <row r="5362" spans="1:3">
      <c r="A5362">
        <f>calculations!$C$39/fugacity!B5362</f>
        <v>1.7670241273094928E-7</v>
      </c>
      <c r="B5362">
        <f>EXP(calculations!$C$44)*EXP(-calculations!$C$43*(fugacity!A5362-1000)/(calculations!$C$41*calculations!$C$42))</f>
        <v>2.3730635569591212E-7</v>
      </c>
      <c r="C5362" s="14">
        <f t="shared" si="86"/>
        <v>-6.0603942964962836E-8</v>
      </c>
    </row>
    <row r="5363" spans="1:3">
      <c r="A5363">
        <f>calculations!$C$39/fugacity!B5363</f>
        <v>1.7662701742090303E-7</v>
      </c>
      <c r="B5363">
        <f>EXP(calculations!$C$44)*EXP(-calculations!$C$43*(fugacity!A5363-1000)/(calculations!$C$41*calculations!$C$42))</f>
        <v>2.3727458380846408E-7</v>
      </c>
      <c r="C5363" s="14">
        <f t="shared" si="86"/>
        <v>-6.0647566387561052E-8</v>
      </c>
    </row>
    <row r="5364" spans="1:3">
      <c r="A5364">
        <f>calculations!$C$39/fugacity!B5364</f>
        <v>1.7655178007805398E-7</v>
      </c>
      <c r="B5364">
        <f>EXP(calculations!$C$44)*EXP(-calculations!$C$43*(fugacity!A5364-1000)/(calculations!$C$41*calculations!$C$42))</f>
        <v>2.3724281617481211E-7</v>
      </c>
      <c r="C5364" s="14">
        <f t="shared" si="86"/>
        <v>-6.0691036096758131E-8</v>
      </c>
    </row>
    <row r="5365" spans="1:3">
      <c r="A5365">
        <f>calculations!$C$39/fugacity!B5365</f>
        <v>1.7647651322959353E-7</v>
      </c>
      <c r="B5365">
        <f>EXP(calculations!$C$44)*EXP(-calculations!$C$43*(fugacity!A5365-1000)/(calculations!$C$41*calculations!$C$42))</f>
        <v>2.3721105279438659E-7</v>
      </c>
      <c r="C5365" s="14">
        <f t="shared" si="86"/>
        <v>-6.0734539564793062E-8</v>
      </c>
    </row>
    <row r="5366" spans="1:3">
      <c r="A5366">
        <f>calculations!$C$39/fugacity!B5366</f>
        <v>1.7640121703292003E-7</v>
      </c>
      <c r="B5366">
        <f>EXP(calculations!$C$44)*EXP(-calculations!$C$43*(fugacity!A5366-1000)/(calculations!$C$41*calculations!$C$42))</f>
        <v>2.371792936666182E-7</v>
      </c>
      <c r="C5366" s="14">
        <f t="shared" si="86"/>
        <v>-6.0778076633698171E-8</v>
      </c>
    </row>
    <row r="5367" spans="1:3">
      <c r="A5367">
        <f>calculations!$C$39/fugacity!B5367</f>
        <v>1.7632607847727308E-7</v>
      </c>
      <c r="B5367">
        <f>EXP(calculations!$C$44)*EXP(-calculations!$C$43*(fugacity!A5367-1000)/(calculations!$C$41*calculations!$C$42))</f>
        <v>2.3714753879093744E-7</v>
      </c>
      <c r="C5367" s="14">
        <f t="shared" si="86"/>
        <v>-6.0821460313664361E-8</v>
      </c>
    </row>
    <row r="5368" spans="1:3">
      <c r="A5368">
        <f>calculations!$C$39/fugacity!B5368</f>
        <v>1.7625091056877031E-7</v>
      </c>
      <c r="B5368">
        <f>EXP(calculations!$C$44)*EXP(-calculations!$C$43*(fugacity!A5368-1000)/(calculations!$C$41*calculations!$C$42))</f>
        <v>2.3711578816677509E-7</v>
      </c>
      <c r="C5368" s="14">
        <f t="shared" si="86"/>
        <v>-6.0864877598004771E-8</v>
      </c>
    </row>
    <row r="5369" spans="1:3">
      <c r="A5369">
        <f>calculations!$C$39/fugacity!B5369</f>
        <v>1.7617580672120346E-7</v>
      </c>
      <c r="B5369">
        <f>EXP(calculations!$C$44)*EXP(-calculations!$C$43*(fugacity!A5369-1000)/(calculations!$C$41*calculations!$C$42))</f>
        <v>2.370840417935619E-7</v>
      </c>
      <c r="C5369" s="14">
        <f t="shared" si="86"/>
        <v>-6.0908235072358435E-8</v>
      </c>
    </row>
    <row r="5370" spans="1:3">
      <c r="A5370">
        <f>calculations!$C$39/fugacity!B5370</f>
        <v>1.7610076685271463E-7</v>
      </c>
      <c r="B5370">
        <f>EXP(calculations!$C$44)*EXP(-calculations!$C$43*(fugacity!A5370-1000)/(calculations!$C$41*calculations!$C$42))</f>
        <v>2.3705229967072878E-7</v>
      </c>
      <c r="C5370" s="14">
        <f t="shared" si="86"/>
        <v>-6.0951532818014153E-8</v>
      </c>
    </row>
    <row r="5371" spans="1:3">
      <c r="A5371">
        <f>calculations!$C$39/fugacity!B5371</f>
        <v>1.7602579088158543E-7</v>
      </c>
      <c r="B5371">
        <f>EXP(calculations!$C$44)*EXP(-calculations!$C$43*(fugacity!A5371-1000)/(calculations!$C$41*calculations!$C$42))</f>
        <v>2.3702056179770655E-7</v>
      </c>
      <c r="C5371" s="14">
        <f t="shared" si="86"/>
        <v>-6.0994770916121121E-8</v>
      </c>
    </row>
    <row r="5372" spans="1:3">
      <c r="A5372">
        <f>calculations!$C$39/fugacity!B5372</f>
        <v>1.75950785707311E-7</v>
      </c>
      <c r="B5372">
        <f>EXP(calculations!$C$44)*EXP(-calculations!$C$43*(fugacity!A5372-1000)/(calculations!$C$41*calculations!$C$42))</f>
        <v>2.3698882817392643E-7</v>
      </c>
      <c r="C5372" s="14">
        <f t="shared" si="86"/>
        <v>-6.103804246661543E-8</v>
      </c>
    </row>
    <row r="5373" spans="1:3">
      <c r="A5373">
        <f>calculations!$C$39/fugacity!B5373</f>
        <v>1.7587584442571952E-7</v>
      </c>
      <c r="B5373">
        <f>EXP(calculations!$C$44)*EXP(-calculations!$C$43*(fugacity!A5373-1000)/(calculations!$C$41*calculations!$C$42))</f>
        <v>2.3695709879881931E-7</v>
      </c>
      <c r="C5373" s="14">
        <f t="shared" si="86"/>
        <v>-6.1081254373099787E-8</v>
      </c>
    </row>
    <row r="5374" spans="1:3">
      <c r="A5374">
        <f>calculations!$C$39/fugacity!B5374</f>
        <v>1.7580096695520595E-7</v>
      </c>
      <c r="B5374">
        <f>EXP(calculations!$C$44)*EXP(-calculations!$C$43*(fugacity!A5374-1000)/(calculations!$C$41*calculations!$C$42))</f>
        <v>2.3692537367181639E-7</v>
      </c>
      <c r="C5374" s="14">
        <f t="shared" ref="C5374:C5437" si="87">A5374-B5374</f>
        <v>-6.1124406716610443E-8</v>
      </c>
    </row>
    <row r="5375" spans="1:3">
      <c r="A5375">
        <f>calculations!$C$39/fugacity!B5375</f>
        <v>1.7572615321430407E-7</v>
      </c>
      <c r="B5375">
        <f>EXP(calculations!$C$44)*EXP(-calculations!$C$43*(fugacity!A5375-1000)/(calculations!$C$41*calculations!$C$42))</f>
        <v>2.3689365279234901E-7</v>
      </c>
      <c r="C5375" s="14">
        <f t="shared" si="87"/>
        <v>-6.1167499578044947E-8</v>
      </c>
    </row>
    <row r="5376" spans="1:3">
      <c r="A5376">
        <f>calculations!$C$39/fugacity!B5376</f>
        <v>1.7565131041913525E-7</v>
      </c>
      <c r="B5376">
        <f>EXP(calculations!$C$44)*EXP(-calculations!$C$43*(fugacity!A5376-1000)/(calculations!$C$41*calculations!$C$42))</f>
        <v>2.3686193615984838E-7</v>
      </c>
      <c r="C5376" s="14">
        <f t="shared" si="87"/>
        <v>-6.1210625740713128E-8</v>
      </c>
    </row>
    <row r="5377" spans="1:3">
      <c r="A5377">
        <f>calculations!$C$39/fugacity!B5377</f>
        <v>1.7557653134879298E-7</v>
      </c>
      <c r="B5377">
        <f>EXP(calculations!$C$44)*EXP(-calculations!$C$43*(fugacity!A5377-1000)/(calculations!$C$41*calculations!$C$42))</f>
        <v>2.3683022377374593E-7</v>
      </c>
      <c r="C5377" s="14">
        <f t="shared" si="87"/>
        <v>-6.1253692424952957E-8</v>
      </c>
    </row>
    <row r="5378" spans="1:3">
      <c r="A5378">
        <f>calculations!$C$39/fugacity!B5378</f>
        <v>1.7550181592192421E-7</v>
      </c>
      <c r="B5378">
        <f>EXP(calculations!$C$44)*EXP(-calculations!$C$43*(fugacity!A5378-1000)/(calculations!$C$41*calculations!$C$42))</f>
        <v>2.3679851563347319E-7</v>
      </c>
      <c r="C5378" s="14">
        <f t="shared" si="87"/>
        <v>-6.1296699711548985E-8</v>
      </c>
    </row>
    <row r="5379" spans="1:3">
      <c r="A5379">
        <f>calculations!$C$39/fugacity!B5379</f>
        <v>1.75427071591303E-7</v>
      </c>
      <c r="B5379">
        <f>EXP(calculations!$C$44)*EXP(-calculations!$C$43*(fugacity!A5379-1000)/(calculations!$C$41*calculations!$C$42))</f>
        <v>2.3676681173846158E-7</v>
      </c>
      <c r="C5379" s="14">
        <f t="shared" si="87"/>
        <v>-6.1339740147158583E-8</v>
      </c>
    </row>
    <row r="5380" spans="1:3">
      <c r="A5380">
        <f>calculations!$C$39/fugacity!B5380</f>
        <v>1.7535248328648849E-7</v>
      </c>
      <c r="B5380">
        <f>EXP(calculations!$C$44)*EXP(-calculations!$C$43*(fugacity!A5380-1000)/(calculations!$C$41*calculations!$C$42))</f>
        <v>2.3673511208814282E-7</v>
      </c>
      <c r="C5380" s="14">
        <f t="shared" si="87"/>
        <v>-6.1382628801654337E-8</v>
      </c>
    </row>
    <row r="5381" spans="1:3">
      <c r="A5381">
        <f>calculations!$C$39/fugacity!B5381</f>
        <v>1.7527786607302904E-7</v>
      </c>
      <c r="B5381">
        <f>EXP(calculations!$C$44)*EXP(-calculations!$C$43*(fugacity!A5381-1000)/(calculations!$C$41*calculations!$C$42))</f>
        <v>2.3670341668194861E-7</v>
      </c>
      <c r="C5381" s="14">
        <f t="shared" si="87"/>
        <v>-6.1425550608919564E-8</v>
      </c>
    </row>
    <row r="5382" spans="1:3">
      <c r="A5382">
        <f>calculations!$C$39/fugacity!B5382</f>
        <v>1.7520322010565271E-7</v>
      </c>
      <c r="B5382">
        <f>EXP(calculations!$C$44)*EXP(-calculations!$C$43*(fugacity!A5382-1000)/(calculations!$C$41*calculations!$C$42))</f>
        <v>2.3667172551931068E-7</v>
      </c>
      <c r="C5382" s="14">
        <f t="shared" si="87"/>
        <v>-6.1468505413657973E-8</v>
      </c>
    </row>
    <row r="5383" spans="1:3">
      <c r="A5383">
        <f>calculations!$C$39/fugacity!B5383</f>
        <v>1.7512872984216868E-7</v>
      </c>
      <c r="B5383">
        <f>EXP(calculations!$C$44)*EXP(-calculations!$C$43*(fugacity!A5383-1000)/(calculations!$C$41*calculations!$C$42))</f>
        <v>2.3664003859966088E-7</v>
      </c>
      <c r="C5383" s="14">
        <f t="shared" si="87"/>
        <v>-6.1511308757492201E-8</v>
      </c>
    </row>
    <row r="5384" spans="1:3">
      <c r="A5384">
        <f>calculations!$C$39/fugacity!B5384</f>
        <v>1.7505421081969379E-7</v>
      </c>
      <c r="B5384">
        <f>EXP(calculations!$C$44)*EXP(-calculations!$C$43*(fugacity!A5384-1000)/(calculations!$C$41*calculations!$C$42))</f>
        <v>2.3660835592243107E-7</v>
      </c>
      <c r="C5384" s="14">
        <f t="shared" si="87"/>
        <v>-6.1554145102737281E-8</v>
      </c>
    </row>
    <row r="5385" spans="1:3">
      <c r="A5385">
        <f>calculations!$C$39/fugacity!B5385</f>
        <v>1.749797551874214E-7</v>
      </c>
      <c r="B5385">
        <f>EXP(calculations!$C$44)*EXP(-calculations!$C$43*(fugacity!A5385-1000)/(calculations!$C$41*calculations!$C$42))</f>
        <v>2.365766774870534E-7</v>
      </c>
      <c r="C5385" s="14">
        <f t="shared" si="87"/>
        <v>-6.1596922299632003E-8</v>
      </c>
    </row>
    <row r="5386" spans="1:3">
      <c r="A5386">
        <f>calculations!$C$39/fugacity!B5386</f>
        <v>1.7490536286450078E-7</v>
      </c>
      <c r="B5386">
        <f>EXP(calculations!$C$44)*EXP(-calculations!$C$43*(fugacity!A5386-1000)/(calculations!$C$41*calculations!$C$42))</f>
        <v>2.3654500329295983E-7</v>
      </c>
      <c r="C5386" s="14">
        <f t="shared" si="87"/>
        <v>-6.1639640428459049E-8</v>
      </c>
    </row>
    <row r="5387" spans="1:3">
      <c r="A5387">
        <f>calculations!$C$39/fugacity!B5387</f>
        <v>1.748309419315688E-7</v>
      </c>
      <c r="B5387">
        <f>EXP(calculations!$C$44)*EXP(-calculations!$C$43*(fugacity!A5387-1000)/(calculations!$C$41*calculations!$C$42))</f>
        <v>2.3651333333958261E-7</v>
      </c>
      <c r="C5387" s="14">
        <f t="shared" si="87"/>
        <v>-6.168239140801381E-8</v>
      </c>
    </row>
    <row r="5388" spans="1:3">
      <c r="A5388">
        <f>calculations!$C$39/fugacity!B5388</f>
        <v>1.7475667606335634E-7</v>
      </c>
      <c r="B5388">
        <f>EXP(calculations!$C$44)*EXP(-calculations!$C$43*(fugacity!A5388-1000)/(calculations!$C$41*calculations!$C$42))</f>
        <v>2.3648166762635391E-7</v>
      </c>
      <c r="C5388" s="14">
        <f t="shared" si="87"/>
        <v>-6.1724991562997573E-8</v>
      </c>
    </row>
    <row r="5389" spans="1:3">
      <c r="A5389">
        <f>calculations!$C$39/fugacity!B5389</f>
        <v>1.746823815800289E-7</v>
      </c>
      <c r="B5389">
        <f>EXP(calculations!$C$44)*EXP(-calculations!$C$43*(fugacity!A5389-1000)/(calculations!$C$41*calculations!$C$42))</f>
        <v>2.3645000615270601E-7</v>
      </c>
      <c r="C5389" s="14">
        <f t="shared" si="87"/>
        <v>-6.176762457267711E-8</v>
      </c>
    </row>
    <row r="5390" spans="1:3">
      <c r="A5390">
        <f>calculations!$C$39/fugacity!B5390</f>
        <v>1.7460805863499781E-7</v>
      </c>
      <c r="B5390">
        <f>EXP(calculations!$C$44)*EXP(-calculations!$C$43*(fugacity!A5390-1000)/(calculations!$C$41*calculations!$C$42))</f>
        <v>2.3641834891807134E-7</v>
      </c>
      <c r="C5390" s="14">
        <f t="shared" si="87"/>
        <v>-6.1810290283073529E-8</v>
      </c>
    </row>
    <row r="5391" spans="1:3">
      <c r="A5391">
        <f>calculations!$C$39/fugacity!B5391</f>
        <v>1.7453389043488081E-7</v>
      </c>
      <c r="B5391">
        <f>EXP(calculations!$C$44)*EXP(-calculations!$C$43*(fugacity!A5391-1000)/(calculations!$C$41*calculations!$C$42))</f>
        <v>2.363866959218823E-7</v>
      </c>
      <c r="C5391" s="14">
        <f t="shared" si="87"/>
        <v>-6.1852805487001486E-8</v>
      </c>
    </row>
    <row r="5392" spans="1:3">
      <c r="A5392">
        <f>calculations!$C$39/fugacity!B5392</f>
        <v>1.7445969376777765E-7</v>
      </c>
      <c r="B5392">
        <f>EXP(calculations!$C$44)*EXP(-calculations!$C$43*(fugacity!A5392-1000)/(calculations!$C$41*calculations!$C$42))</f>
        <v>2.3635504716357152E-7</v>
      </c>
      <c r="C5392" s="14">
        <f t="shared" si="87"/>
        <v>-6.1895353395793875E-8</v>
      </c>
    </row>
    <row r="5393" spans="1:3">
      <c r="A5393">
        <f>calculations!$C$39/fugacity!B5393</f>
        <v>1.7438556015783869E-7</v>
      </c>
      <c r="B5393">
        <f>EXP(calculations!$C$44)*EXP(-calculations!$C$43*(fugacity!A5393-1000)/(calculations!$C$41*calculations!$C$42))</f>
        <v>2.3632340264257152E-7</v>
      </c>
      <c r="C5393" s="14">
        <f t="shared" si="87"/>
        <v>-6.1937842484732833E-8</v>
      </c>
    </row>
    <row r="5394" spans="1:3">
      <c r="A5394">
        <f>calculations!$C$39/fugacity!B5394</f>
        <v>1.7431148952471293E-7</v>
      </c>
      <c r="B5394">
        <f>EXP(calculations!$C$44)*EXP(-calculations!$C$43*(fugacity!A5394-1000)/(calculations!$C$41*calculations!$C$42))</f>
        <v>2.3629176235831502E-7</v>
      </c>
      <c r="C5394" s="14">
        <f t="shared" si="87"/>
        <v>-6.1980272833602086E-8</v>
      </c>
    </row>
    <row r="5395" spans="1:3">
      <c r="A5395">
        <f>calculations!$C$39/fugacity!B5395</f>
        <v>1.7423739057206232E-7</v>
      </c>
      <c r="B5395">
        <f>EXP(calculations!$C$44)*EXP(-calculations!$C$43*(fugacity!A5395-1000)/(calculations!$C$41*calculations!$C$42))</f>
        <v>2.362601263102348E-7</v>
      </c>
      <c r="C5395" s="14">
        <f t="shared" si="87"/>
        <v>-6.2022735738172475E-8</v>
      </c>
    </row>
    <row r="5396" spans="1:3">
      <c r="A5396">
        <f>calculations!$C$39/fugacity!B5396</f>
        <v>1.7416335459083995E-7</v>
      </c>
      <c r="B5396">
        <f>EXP(calculations!$C$44)*EXP(-calculations!$C$43*(fugacity!A5396-1000)/(calculations!$C$41*calculations!$C$42))</f>
        <v>2.3622849449776366E-7</v>
      </c>
      <c r="C5396" s="14">
        <f t="shared" si="87"/>
        <v>-6.2065139906923704E-8</v>
      </c>
    </row>
    <row r="5397" spans="1:3">
      <c r="A5397">
        <f>calculations!$C$39/fugacity!B5397</f>
        <v>1.7408938150080746E-7</v>
      </c>
      <c r="B5397">
        <f>EXP(calculations!$C$44)*EXP(-calculations!$C$43*(fugacity!A5397-1000)/(calculations!$C$41*calculations!$C$42))</f>
        <v>2.3619686692033451E-7</v>
      </c>
      <c r="C5397" s="14">
        <f t="shared" si="87"/>
        <v>-6.2107485419527055E-8</v>
      </c>
    </row>
    <row r="5398" spans="1:3">
      <c r="A5398">
        <f>calculations!$C$39/fugacity!B5398</f>
        <v>1.7401547122186281E-7</v>
      </c>
      <c r="B5398">
        <f>EXP(calculations!$C$44)*EXP(-calculations!$C$43*(fugacity!A5398-1000)/(calculations!$C$41*calculations!$C$42))</f>
        <v>2.3616524357738041E-7</v>
      </c>
      <c r="C5398" s="14">
        <f t="shared" si="87"/>
        <v>-6.2149772355517599E-8</v>
      </c>
    </row>
    <row r="5399" spans="1:3">
      <c r="A5399">
        <f>calculations!$C$39/fugacity!B5399</f>
        <v>1.7394153276742631E-7</v>
      </c>
      <c r="B5399">
        <f>EXP(calculations!$C$44)*EXP(-calculations!$C$43*(fugacity!A5399-1000)/(calculations!$C$41*calculations!$C$42))</f>
        <v>2.3613362446833434E-7</v>
      </c>
      <c r="C5399" s="14">
        <f t="shared" si="87"/>
        <v>-6.2192091700908029E-8</v>
      </c>
    </row>
    <row r="5400" spans="1:3">
      <c r="A5400">
        <f>calculations!$C$39/fugacity!B5400</f>
        <v>1.7386765711859129E-7</v>
      </c>
      <c r="B5400">
        <f>EXP(calculations!$C$44)*EXP(-calculations!$C$43*(fugacity!A5400-1000)/(calculations!$C$41*calculations!$C$42))</f>
        <v>2.3610200959262947E-7</v>
      </c>
      <c r="C5400" s="14">
        <f t="shared" si="87"/>
        <v>-6.2234352474038184E-8</v>
      </c>
    </row>
    <row r="5401" spans="1:3">
      <c r="A5401">
        <f>calculations!$C$39/fugacity!B5401</f>
        <v>1.7379384419536822E-7</v>
      </c>
      <c r="B5401">
        <f>EXP(calculations!$C$44)*EXP(-calculations!$C$43*(fugacity!A5401-1000)/(calculations!$C$41*calculations!$C$42))</f>
        <v>2.3607039894969899E-7</v>
      </c>
      <c r="C5401" s="14">
        <f t="shared" si="87"/>
        <v>-6.2276554754330769E-8</v>
      </c>
    </row>
    <row r="5402" spans="1:3">
      <c r="A5402">
        <f>calculations!$C$39/fugacity!B5402</f>
        <v>1.7372009391790331E-7</v>
      </c>
      <c r="B5402">
        <f>EXP(calculations!$C$44)*EXP(-calculations!$C$43*(fugacity!A5402-1000)/(calculations!$C$41*calculations!$C$42))</f>
        <v>2.3603879253897628E-7</v>
      </c>
      <c r="C5402" s="14">
        <f t="shared" si="87"/>
        <v>-6.2318698621072966E-8</v>
      </c>
    </row>
    <row r="5403" spans="1:3">
      <c r="A5403">
        <f>calculations!$C$39/fugacity!B5403</f>
        <v>1.7364631560818003E-7</v>
      </c>
      <c r="B5403">
        <f>EXP(calculations!$C$44)*EXP(-calculations!$C$43*(fugacity!A5403-1000)/(calculations!$C$41*calculations!$C$42))</f>
        <v>2.3600719035989467E-7</v>
      </c>
      <c r="C5403" s="14">
        <f t="shared" si="87"/>
        <v>-6.236087475171464E-8</v>
      </c>
    </row>
    <row r="5404" spans="1:3">
      <c r="A5404">
        <f>calculations!$C$39/fugacity!B5404</f>
        <v>1.735725999386283E-7</v>
      </c>
      <c r="B5404">
        <f>EXP(calculations!$C$44)*EXP(-calculations!$C$43*(fugacity!A5404-1000)/(calculations!$C$41*calculations!$C$42))</f>
        <v>2.3597559241188756E-7</v>
      </c>
      <c r="C5404" s="14">
        <f t="shared" si="87"/>
        <v>-6.2402992473259255E-8</v>
      </c>
    </row>
    <row r="5405" spans="1:3">
      <c r="A5405">
        <f>calculations!$C$39/fugacity!B5405</f>
        <v>1.7349894682950667E-7</v>
      </c>
      <c r="B5405">
        <f>EXP(calculations!$C$44)*EXP(-calculations!$C$43*(fugacity!A5405-1000)/(calculations!$C$41*calculations!$C$42))</f>
        <v>2.3594399869438848E-7</v>
      </c>
      <c r="C5405" s="14">
        <f t="shared" si="87"/>
        <v>-6.2445051864881812E-8</v>
      </c>
    </row>
    <row r="5406" spans="1:3">
      <c r="A5406">
        <f>calculations!$C$39/fugacity!B5406</f>
        <v>1.73425356201209E-7</v>
      </c>
      <c r="B5406">
        <f>EXP(calculations!$C$44)*EXP(-calculations!$C$43*(fugacity!A5406-1000)/(calculations!$C$41*calculations!$C$42))</f>
        <v>2.3591240920683108E-7</v>
      </c>
      <c r="C5406" s="14">
        <f t="shared" si="87"/>
        <v>-6.2487053005622078E-8</v>
      </c>
    </row>
    <row r="5407" spans="1:3">
      <c r="A5407">
        <f>calculations!$C$39/fugacity!B5407</f>
        <v>1.7335173768309157E-7</v>
      </c>
      <c r="B5407">
        <f>EXP(calculations!$C$44)*EXP(-calculations!$C$43*(fugacity!A5407-1000)/(calculations!$C$41*calculations!$C$42))</f>
        <v>2.3588082394864896E-7</v>
      </c>
      <c r="C5407" s="14">
        <f t="shared" si="87"/>
        <v>-6.2529086265557387E-8</v>
      </c>
    </row>
    <row r="5408" spans="1:3">
      <c r="A5408">
        <f>calculations!$C$39/fugacity!B5408</f>
        <v>1.7327818164011235E-7</v>
      </c>
      <c r="B5408">
        <f>EXP(calculations!$C$44)*EXP(-calculations!$C$43*(fugacity!A5408-1000)/(calculations!$C$41*calculations!$C$42))</f>
        <v>2.3584924291927592E-7</v>
      </c>
      <c r="C5408" s="14">
        <f t="shared" si="87"/>
        <v>-6.2571061279163578E-8</v>
      </c>
    </row>
    <row r="5409" spans="1:3">
      <c r="A5409">
        <f>calculations!$C$39/fugacity!B5409</f>
        <v>1.7320468799277727E-7</v>
      </c>
      <c r="B5409">
        <f>EXP(calculations!$C$44)*EXP(-calculations!$C$43*(fugacity!A5409-1000)/(calculations!$C$41*calculations!$C$42))</f>
        <v>2.3581766611814578E-7</v>
      </c>
      <c r="C5409" s="14">
        <f t="shared" si="87"/>
        <v>-6.2612978125368505E-8</v>
      </c>
    </row>
    <row r="5410" spans="1:3">
      <c r="A5410">
        <f>calculations!$C$39/fugacity!B5410</f>
        <v>1.7313125666172717E-7</v>
      </c>
      <c r="B5410">
        <f>EXP(calculations!$C$44)*EXP(-calculations!$C$43*(fugacity!A5410-1000)/(calculations!$C$41*calculations!$C$42))</f>
        <v>2.3578609354469241E-7</v>
      </c>
      <c r="C5410" s="14">
        <f t="shared" si="87"/>
        <v>-6.2654836882965238E-8</v>
      </c>
    </row>
    <row r="5411" spans="1:3">
      <c r="A5411">
        <f>calculations!$C$39/fugacity!B5411</f>
        <v>1.7305779758250582E-7</v>
      </c>
      <c r="B5411">
        <f>EXP(calculations!$C$44)*EXP(-calculations!$C$43*(fugacity!A5411-1000)/(calculations!$C$41*calculations!$C$42))</f>
        <v>2.3575452519834984E-7</v>
      </c>
      <c r="C5411" s="14">
        <f t="shared" si="87"/>
        <v>-6.2696727615844024E-8</v>
      </c>
    </row>
    <row r="5412" spans="1:3">
      <c r="A5412">
        <f>calculations!$C$39/fugacity!B5412</f>
        <v>1.7298440081378564E-7</v>
      </c>
      <c r="B5412">
        <f>EXP(calculations!$C$44)*EXP(-calculations!$C$43*(fugacity!A5412-1000)/(calculations!$C$41*calculations!$C$42))</f>
        <v>2.3572296107855203E-7</v>
      </c>
      <c r="C5412" s="14">
        <f t="shared" si="87"/>
        <v>-6.2738560264766388E-8</v>
      </c>
    </row>
    <row r="5413" spans="1:3">
      <c r="A5413">
        <f>calculations!$C$39/fugacity!B5413</f>
        <v>1.7291106627631939E-7</v>
      </c>
      <c r="B5413">
        <f>EXP(calculations!$C$44)*EXP(-calculations!$C$43*(fugacity!A5413-1000)/(calculations!$C$41*calculations!$C$42))</f>
        <v>2.3569140118473322E-7</v>
      </c>
      <c r="C5413" s="14">
        <f t="shared" si="87"/>
        <v>-6.2780334908413829E-8</v>
      </c>
    </row>
    <row r="5414" spans="1:3">
      <c r="A5414">
        <f>calculations!$C$39/fugacity!B5414</f>
        <v>1.7283779389099414E-7</v>
      </c>
      <c r="B5414">
        <f>EXP(calculations!$C$44)*EXP(-calculations!$C$43*(fugacity!A5414-1000)/(calculations!$C$41*calculations!$C$42))</f>
        <v>2.3565984551632749E-7</v>
      </c>
      <c r="C5414" s="14">
        <f t="shared" si="87"/>
        <v>-6.2822051625333354E-8</v>
      </c>
    </row>
    <row r="5415" spans="1:3">
      <c r="A5415">
        <f>calculations!$C$39/fugacity!B5415</f>
        <v>1.7276449389836059E-7</v>
      </c>
      <c r="B5415">
        <f>EXP(calculations!$C$44)*EXP(-calculations!$C$43*(fugacity!A5415-1000)/(calculations!$C$41*calculations!$C$42))</f>
        <v>2.3562829407276921E-7</v>
      </c>
      <c r="C5415" s="14">
        <f t="shared" si="87"/>
        <v>-6.2863800174408625E-8</v>
      </c>
    </row>
    <row r="5416" spans="1:3">
      <c r="A5416">
        <f>calculations!$C$39/fugacity!B5416</f>
        <v>1.7269125605198728E-7</v>
      </c>
      <c r="B5416">
        <f>EXP(calculations!$C$44)*EXP(-calculations!$C$43*(fugacity!A5416-1000)/(calculations!$C$41*calculations!$C$42))</f>
        <v>2.3559674685349271E-7</v>
      </c>
      <c r="C5416" s="14">
        <f t="shared" si="87"/>
        <v>-6.2905490801505426E-8</v>
      </c>
    </row>
    <row r="5417" spans="1:3">
      <c r="A5417">
        <f>calculations!$C$39/fugacity!B5417</f>
        <v>1.7261808027287311E-7</v>
      </c>
      <c r="B5417">
        <f>EXP(calculations!$C$44)*EXP(-calculations!$C$43*(fugacity!A5417-1000)/(calculations!$C$41*calculations!$C$42))</f>
        <v>2.3556520385793244E-7</v>
      </c>
      <c r="C5417" s="14">
        <f t="shared" si="87"/>
        <v>-6.2947123585059326E-8</v>
      </c>
    </row>
    <row r="5418" spans="1:3">
      <c r="A5418">
        <f>calculations!$C$39/fugacity!B5418</f>
        <v>1.7254487702953767E-7</v>
      </c>
      <c r="B5418">
        <f>EXP(calculations!$C$44)*EXP(-calculations!$C$43*(fugacity!A5418-1000)/(calculations!$C$41*calculations!$C$42))</f>
        <v>2.3553366508552285E-7</v>
      </c>
      <c r="C5418" s="14">
        <f t="shared" si="87"/>
        <v>-6.298878805598518E-8</v>
      </c>
    </row>
    <row r="5419" spans="1:3">
      <c r="A5419">
        <f>calculations!$C$39/fugacity!B5419</f>
        <v>1.7247182522420209E-7</v>
      </c>
      <c r="B5419">
        <f>EXP(calculations!$C$44)*EXP(-calculations!$C$43*(fugacity!A5419-1000)/(calculations!$C$41*calculations!$C$42))</f>
        <v>2.355021305356985E-7</v>
      </c>
      <c r="C5419" s="14">
        <f t="shared" si="87"/>
        <v>-6.3030305311496417E-8</v>
      </c>
    </row>
    <row r="5420" spans="1:3">
      <c r="A5420">
        <f>calculations!$C$39/fugacity!B5420</f>
        <v>1.7239874594866865E-7</v>
      </c>
      <c r="B5420">
        <f>EXP(calculations!$C$44)*EXP(-calculations!$C$43*(fugacity!A5420-1000)/(calculations!$C$41*calculations!$C$42))</f>
        <v>2.3547060020789416E-7</v>
      </c>
      <c r="C5420" s="14">
        <f t="shared" si="87"/>
        <v>-6.307185425922551E-8</v>
      </c>
    </row>
    <row r="5421" spans="1:3">
      <c r="A5421">
        <f>calculations!$C$39/fugacity!B5421</f>
        <v>1.7232563935135654E-7</v>
      </c>
      <c r="B5421">
        <f>EXP(calculations!$C$44)*EXP(-calculations!$C$43*(fugacity!A5421-1000)/(calculations!$C$41*calculations!$C$42))</f>
        <v>2.3543907410154451E-7</v>
      </c>
      <c r="C5421" s="14">
        <f t="shared" si="87"/>
        <v>-6.3113434750187968E-8</v>
      </c>
    </row>
    <row r="5422" spans="1:3">
      <c r="A5422">
        <f>calculations!$C$39/fugacity!B5422</f>
        <v>1.7225268388005256E-7</v>
      </c>
      <c r="B5422">
        <f>EXP(calculations!$C$44)*EXP(-calculations!$C$43*(fugacity!A5422-1000)/(calculations!$C$41*calculations!$C$42))</f>
        <v>2.3540755221608433E-7</v>
      </c>
      <c r="C5422" s="14">
        <f t="shared" si="87"/>
        <v>-6.3154868336031771E-8</v>
      </c>
    </row>
    <row r="5423" spans="1:3">
      <c r="A5423">
        <f>calculations!$C$39/fugacity!B5423</f>
        <v>1.7217970108082415E-7</v>
      </c>
      <c r="B5423">
        <f>EXP(calculations!$C$44)*EXP(-calculations!$C$43*(fugacity!A5423-1000)/(calculations!$C$41*calculations!$C$42))</f>
        <v>2.3537603455094852E-7</v>
      </c>
      <c r="C5423" s="14">
        <f t="shared" si="87"/>
        <v>-6.3196333470124378E-8</v>
      </c>
    </row>
    <row r="5424" spans="1:3">
      <c r="A5424">
        <f>calculations!$C$39/fugacity!B5424</f>
        <v>1.7210678010046559E-7</v>
      </c>
      <c r="B5424">
        <f>EXP(calculations!$C$44)*EXP(-calculations!$C$43*(fugacity!A5424-1000)/(calculations!$C$41*calculations!$C$42))</f>
        <v>2.3534452110557205E-7</v>
      </c>
      <c r="C5424" s="14">
        <f t="shared" si="87"/>
        <v>-6.3237741005106458E-8</v>
      </c>
    </row>
    <row r="5425" spans="1:3">
      <c r="A5425">
        <f>calculations!$C$39/fugacity!B5425</f>
        <v>1.7203392086046622E-7</v>
      </c>
      <c r="B5425">
        <f>EXP(calculations!$C$44)*EXP(-calculations!$C$43*(fugacity!A5425-1000)/(calculations!$C$41*calculations!$C$42))</f>
        <v>2.3531301187938997E-7</v>
      </c>
      <c r="C5425" s="14">
        <f t="shared" si="87"/>
        <v>-6.3279091018923755E-8</v>
      </c>
    </row>
    <row r="5426" spans="1:3">
      <c r="A5426">
        <f>calculations!$C$39/fugacity!B5426</f>
        <v>1.7196103443417522E-7</v>
      </c>
      <c r="B5426">
        <f>EXP(calculations!$C$44)*EXP(-calculations!$C$43*(fugacity!A5426-1000)/(calculations!$C$41*calculations!$C$42))</f>
        <v>2.3528150687183731E-7</v>
      </c>
      <c r="C5426" s="14">
        <f t="shared" si="87"/>
        <v>-6.3320472437662088E-8</v>
      </c>
    </row>
    <row r="5427" spans="1:3">
      <c r="A5427">
        <f>calculations!$C$39/fugacity!B5427</f>
        <v>1.7188820974200417E-7</v>
      </c>
      <c r="B5427">
        <f>EXP(calculations!$C$44)*EXP(-calculations!$C$43*(fugacity!A5427-1000)/(calculations!$C$41*calculations!$C$42))</f>
        <v>2.3525000608234938E-7</v>
      </c>
      <c r="C5427" s="14">
        <f t="shared" si="87"/>
        <v>-6.3361796340345206E-8</v>
      </c>
    </row>
    <row r="5428" spans="1:3">
      <c r="A5428">
        <f>calculations!$C$39/fugacity!B5428</f>
        <v>1.7181544670555384E-7</v>
      </c>
      <c r="B5428">
        <f>EXP(calculations!$C$44)*EXP(-calculations!$C$43*(fugacity!A5428-1000)/(calculations!$C$41*calculations!$C$42))</f>
        <v>2.3521850951036136E-7</v>
      </c>
      <c r="C5428" s="14">
        <f t="shared" si="87"/>
        <v>-6.3403062804807523E-8</v>
      </c>
    </row>
    <row r="5429" spans="1:3">
      <c r="A5429">
        <f>calculations!$C$39/fugacity!B5429</f>
        <v>1.7174274524655785E-7</v>
      </c>
      <c r="B5429">
        <f>EXP(calculations!$C$44)*EXP(-calculations!$C$43*(fugacity!A5429-1000)/(calculations!$C$41*calculations!$C$42))</f>
        <v>2.3518701715530861E-7</v>
      </c>
      <c r="C5429" s="14">
        <f t="shared" si="87"/>
        <v>-6.3444271908750758E-8</v>
      </c>
    </row>
    <row r="5430" spans="1:3">
      <c r="A5430">
        <f>calculations!$C$39/fugacity!B5430</f>
        <v>1.7167001673907903E-7</v>
      </c>
      <c r="B5430">
        <f>EXP(calculations!$C$44)*EXP(-calculations!$C$43*(fugacity!A5430-1000)/(calculations!$C$41*calculations!$C$42))</f>
        <v>2.3515552901662652E-7</v>
      </c>
      <c r="C5430" s="14">
        <f t="shared" si="87"/>
        <v>-6.3485512277547491E-8</v>
      </c>
    </row>
    <row r="5431" spans="1:3">
      <c r="A5431">
        <f>calculations!$C$39/fugacity!B5431</f>
        <v>1.7159743827557822E-7</v>
      </c>
      <c r="B5431">
        <f>EXP(calculations!$C$44)*EXP(-calculations!$C$43*(fugacity!A5431-1000)/(calculations!$C$41*calculations!$C$42))</f>
        <v>2.351240450937506E-7</v>
      </c>
      <c r="C5431" s="14">
        <f t="shared" si="87"/>
        <v>-6.3526606818172375E-8</v>
      </c>
    </row>
    <row r="5432" spans="1:3">
      <c r="A5432">
        <f>calculations!$C$39/fugacity!B5432</f>
        <v>1.7152483275733697E-7</v>
      </c>
      <c r="B5432">
        <f>EXP(calculations!$C$44)*EXP(-calculations!$C$43*(fugacity!A5432-1000)/(calculations!$C$41*calculations!$C$42))</f>
        <v>2.3509256538611641E-7</v>
      </c>
      <c r="C5432" s="14">
        <f t="shared" si="87"/>
        <v>-6.3567732628779435E-8</v>
      </c>
    </row>
    <row r="5433" spans="1:3">
      <c r="A5433">
        <f>calculations!$C$39/fugacity!B5433</f>
        <v>1.7145220033089025E-7</v>
      </c>
      <c r="B5433">
        <f>EXP(calculations!$C$44)*EXP(-calculations!$C$43*(fugacity!A5433-1000)/(calculations!$C$41*calculations!$C$42))</f>
        <v>2.350610898931596E-7</v>
      </c>
      <c r="C5433" s="14">
        <f t="shared" si="87"/>
        <v>-6.3608889562269356E-8</v>
      </c>
    </row>
    <row r="5434" spans="1:3">
      <c r="A5434">
        <f>calculations!$C$39/fugacity!B5434</f>
        <v>1.7137971763950026E-7</v>
      </c>
      <c r="B5434">
        <f>EXP(calculations!$C$44)*EXP(-calculations!$C$43*(fugacity!A5434-1000)/(calculations!$C$41*calculations!$C$42))</f>
        <v>2.3502961861431586E-7</v>
      </c>
      <c r="C5434" s="14">
        <f t="shared" si="87"/>
        <v>-6.3649900974815595E-8</v>
      </c>
    </row>
    <row r="5435" spans="1:3">
      <c r="A5435">
        <f>calculations!$C$39/fugacity!B5435</f>
        <v>1.713072080334816E-7</v>
      </c>
      <c r="B5435">
        <f>EXP(calculations!$C$44)*EXP(-calculations!$C$43*(fugacity!A5435-1000)/(calculations!$C$41*calculations!$C$42))</f>
        <v>2.3499815154902107E-7</v>
      </c>
      <c r="C5435" s="14">
        <f t="shared" si="87"/>
        <v>-6.3690943515539472E-8</v>
      </c>
    </row>
    <row r="5436" spans="1:3">
      <c r="A5436">
        <f>calculations!$C$39/fugacity!B5436</f>
        <v>1.7123475975816766E-7</v>
      </c>
      <c r="B5436">
        <f>EXP(calculations!$C$44)*EXP(-calculations!$C$43*(fugacity!A5436-1000)/(calculations!$C$41*calculations!$C$42))</f>
        <v>2.3496668869671096E-7</v>
      </c>
      <c r="C5436" s="14">
        <f t="shared" si="87"/>
        <v>-6.3731928938543298E-8</v>
      </c>
    </row>
    <row r="5437" spans="1:3">
      <c r="A5437">
        <f>calculations!$C$39/fugacity!B5437</f>
        <v>1.7116228471097974E-7</v>
      </c>
      <c r="B5437">
        <f>EXP(calculations!$C$44)*EXP(-calculations!$C$43*(fugacity!A5437-1000)/(calculations!$C$41*calculations!$C$42))</f>
        <v>2.3493523005682158E-7</v>
      </c>
      <c r="C5437" s="14">
        <f t="shared" si="87"/>
        <v>-6.3772945345841842E-8</v>
      </c>
    </row>
    <row r="5438" spans="1:3">
      <c r="A5438">
        <f>calculations!$C$39/fugacity!B5438</f>
        <v>1.7108995893824205E-7</v>
      </c>
      <c r="B5438">
        <f>EXP(calculations!$C$44)*EXP(-calculations!$C$43*(fugacity!A5438-1000)/(calculations!$C$41*calculations!$C$42))</f>
        <v>2.3490377562878885E-7</v>
      </c>
      <c r="C5438" s="14">
        <f t="shared" ref="C5438:C5501" si="88">A5438-B5438</f>
        <v>-6.3813816690546799E-8</v>
      </c>
    </row>
    <row r="5439" spans="1:3">
      <c r="A5439">
        <f>calculations!$C$39/fugacity!B5439</f>
        <v>1.7101760638711672E-7</v>
      </c>
      <c r="B5439">
        <f>EXP(calculations!$C$44)*EXP(-calculations!$C$43*(fugacity!A5439-1000)/(calculations!$C$41*calculations!$C$42))</f>
        <v>2.3487232541204897E-7</v>
      </c>
      <c r="C5439" s="14">
        <f t="shared" si="88"/>
        <v>-6.3854719024932254E-8</v>
      </c>
    </row>
    <row r="5440" spans="1:3">
      <c r="A5440">
        <f>calculations!$C$39/fugacity!B5440</f>
        <v>1.7094531500473365E-7</v>
      </c>
      <c r="B5440">
        <f>EXP(calculations!$C$44)*EXP(-calculations!$C$43*(fugacity!A5440-1000)/(calculations!$C$41*calculations!$C$42))</f>
        <v>2.3484087940603802E-7</v>
      </c>
      <c r="C5440" s="14">
        <f t="shared" si="88"/>
        <v>-6.389556440130437E-8</v>
      </c>
    </row>
    <row r="5441" spans="1:3">
      <c r="A5441">
        <f>calculations!$C$39/fugacity!B5441</f>
        <v>1.7087299698605287E-7</v>
      </c>
      <c r="B5441">
        <f>EXP(calculations!$C$44)*EXP(-calculations!$C$43*(fugacity!A5441-1000)/(calculations!$C$41*calculations!$C$42))</f>
        <v>2.3480943761019228E-7</v>
      </c>
      <c r="C5441" s="14">
        <f t="shared" si="88"/>
        <v>-6.3936440624139409E-8</v>
      </c>
    </row>
    <row r="5442" spans="1:3">
      <c r="A5442">
        <f>calculations!$C$39/fugacity!B5442</f>
        <v>1.7080074012943744E-7</v>
      </c>
      <c r="B5442">
        <f>EXP(calculations!$C$44)*EXP(-calculations!$C$43*(fugacity!A5442-1000)/(calculations!$C$41*calculations!$C$42))</f>
        <v>2.3477800002394818E-7</v>
      </c>
      <c r="C5442" s="14">
        <f t="shared" si="88"/>
        <v>-6.3977259894510736E-8</v>
      </c>
    </row>
    <row r="5443" spans="1:3">
      <c r="A5443">
        <f>calculations!$C$39/fugacity!B5443</f>
        <v>1.7072863193656833E-7</v>
      </c>
      <c r="B5443">
        <f>EXP(calculations!$C$44)*EXP(-calculations!$C$43*(fugacity!A5443-1000)/(calculations!$C$41*calculations!$C$42))</f>
        <v>2.3474656664674191E-7</v>
      </c>
      <c r="C5443" s="14">
        <f t="shared" si="88"/>
        <v>-6.4017934710173582E-8</v>
      </c>
    </row>
    <row r="5444" spans="1:3">
      <c r="A5444">
        <f>calculations!$C$39/fugacity!B5444</f>
        <v>1.7065640959230268E-7</v>
      </c>
      <c r="B5444">
        <f>EXP(calculations!$C$44)*EXP(-calculations!$C$43*(fugacity!A5444-1000)/(calculations!$C$41*calculations!$C$42))</f>
        <v>2.3471513747801004E-7</v>
      </c>
      <c r="C5444" s="14">
        <f t="shared" si="88"/>
        <v>-6.4058727885707354E-8</v>
      </c>
    </row>
    <row r="5445" spans="1:3">
      <c r="A5445">
        <f>calculations!$C$39/fugacity!B5445</f>
        <v>1.7058433575706072E-7</v>
      </c>
      <c r="B5445">
        <f>EXP(calculations!$C$44)*EXP(-calculations!$C$43*(fugacity!A5445-1000)/(calculations!$C$41*calculations!$C$42))</f>
        <v>2.3468371251718916E-7</v>
      </c>
      <c r="C5445" s="14">
        <f t="shared" si="88"/>
        <v>-6.4099376760128437E-8</v>
      </c>
    </row>
    <row r="5446" spans="1:3">
      <c r="A5446">
        <f>calculations!$C$39/fugacity!B5446</f>
        <v>1.7051223541698065E-7</v>
      </c>
      <c r="B5446">
        <f>EXP(calculations!$C$44)*EXP(-calculations!$C$43*(fugacity!A5446-1000)/(calculations!$C$41*calculations!$C$42))</f>
        <v>2.3465229176371577E-7</v>
      </c>
      <c r="C5446" s="14">
        <f t="shared" si="88"/>
        <v>-6.4140056346735116E-8</v>
      </c>
    </row>
    <row r="5447" spans="1:3">
      <c r="A5447">
        <f>calculations!$C$39/fugacity!B5447</f>
        <v>1.7044019599999447E-7</v>
      </c>
      <c r="B5447">
        <f>EXP(calculations!$C$44)*EXP(-calculations!$C$43*(fugacity!A5447-1000)/(calculations!$C$41*calculations!$C$42))</f>
        <v>2.3462087521702675E-7</v>
      </c>
      <c r="C5447" s="14">
        <f t="shared" si="88"/>
        <v>-6.4180679217032272E-8</v>
      </c>
    </row>
    <row r="5448" spans="1:3">
      <c r="A5448">
        <f>calculations!$C$39/fugacity!B5448</f>
        <v>1.7036821742891692E-7</v>
      </c>
      <c r="B5448">
        <f>EXP(calculations!$C$44)*EXP(-calculations!$C$43*(fugacity!A5448-1000)/(calculations!$C$41*calculations!$C$42))</f>
        <v>2.3458946287655871E-7</v>
      </c>
      <c r="C5448" s="14">
        <f t="shared" si="88"/>
        <v>-6.422124544764179E-8</v>
      </c>
    </row>
    <row r="5449" spans="1:3">
      <c r="A5449">
        <f>calculations!$C$39/fugacity!B5449</f>
        <v>1.7029621249044251E-7</v>
      </c>
      <c r="B5449">
        <f>EXP(calculations!$C$44)*EXP(-calculations!$C$43*(fugacity!A5449-1000)/(calculations!$C$41*calculations!$C$42))</f>
        <v>2.3455805474174854E-7</v>
      </c>
      <c r="C5449" s="14">
        <f t="shared" si="88"/>
        <v>-6.4261842251306026E-8</v>
      </c>
    </row>
    <row r="5450" spans="1:3">
      <c r="A5450">
        <f>calculations!$C$39/fugacity!B5450</f>
        <v>1.7022435545366682E-7</v>
      </c>
      <c r="B5450">
        <f>EXP(calculations!$C$44)*EXP(-calculations!$C$43*(fugacity!A5450-1000)/(calculations!$C$41*calculations!$C$42))</f>
        <v>2.3452665081203317E-7</v>
      </c>
      <c r="C5450" s="14">
        <f t="shared" si="88"/>
        <v>-6.4302295358366353E-8</v>
      </c>
    </row>
    <row r="5451" spans="1:3">
      <c r="A5451">
        <f>calculations!$C$39/fugacity!B5451</f>
        <v>1.7015247204271594E-7</v>
      </c>
      <c r="B5451">
        <f>EXP(calculations!$C$44)*EXP(-calculations!$C$43*(fugacity!A5451-1000)/(calculations!$C$41*calculations!$C$42))</f>
        <v>2.3449525108684962E-7</v>
      </c>
      <c r="C5451" s="14">
        <f t="shared" si="88"/>
        <v>-6.4342779044133674E-8</v>
      </c>
    </row>
    <row r="5452" spans="1:3">
      <c r="A5452">
        <f>calculations!$C$39/fugacity!B5452</f>
        <v>1.7008056240119109E-7</v>
      </c>
      <c r="B5452">
        <f>EXP(calculations!$C$44)*EXP(-calculations!$C$43*(fugacity!A5452-1000)/(calculations!$C$41*calculations!$C$42))</f>
        <v>2.3446385556563497E-7</v>
      </c>
      <c r="C5452" s="14">
        <f t="shared" si="88"/>
        <v>-6.4383293164443882E-8</v>
      </c>
    </row>
    <row r="5453" spans="1:3">
      <c r="A5453">
        <f>calculations!$C$39/fugacity!B5453</f>
        <v>1.7000880035701646E-7</v>
      </c>
      <c r="B5453">
        <f>EXP(calculations!$C$44)*EXP(-calculations!$C$43*(fugacity!A5453-1000)/(calculations!$C$41*calculations!$C$42))</f>
        <v>2.3443246424782636E-7</v>
      </c>
      <c r="C5453" s="14">
        <f t="shared" si="88"/>
        <v>-6.4423663890809903E-8</v>
      </c>
    </row>
    <row r="5454" spans="1:3">
      <c r="A5454">
        <f>calculations!$C$39/fugacity!B5454</f>
        <v>1.699370120753297E-7</v>
      </c>
      <c r="B5454">
        <f>EXP(calculations!$C$44)*EXP(-calculations!$C$43*(fugacity!A5454-1000)/(calculations!$C$41*calculations!$C$42))</f>
        <v>2.3440107713286095E-7</v>
      </c>
      <c r="C5454" s="14">
        <f t="shared" si="88"/>
        <v>-6.4464065057531257E-8</v>
      </c>
    </row>
    <row r="5455" spans="1:3">
      <c r="A5455">
        <f>calculations!$C$39/fugacity!B5455</f>
        <v>1.6986528439500176E-7</v>
      </c>
      <c r="B5455">
        <f>EXP(calculations!$C$44)*EXP(-calculations!$C$43*(fugacity!A5455-1000)/(calculations!$C$41*calculations!$C$42))</f>
        <v>2.3436969422017618E-7</v>
      </c>
      <c r="C5455" s="14">
        <f t="shared" si="88"/>
        <v>-6.4504409825174423E-8</v>
      </c>
    </row>
    <row r="5456" spans="1:3">
      <c r="A5456">
        <f>calculations!$C$39/fugacity!B5456</f>
        <v>1.6979361723932834E-7</v>
      </c>
      <c r="B5456">
        <f>EXP(calculations!$C$44)*EXP(-calculations!$C$43*(fugacity!A5456-1000)/(calculations!$C$41*calculations!$C$42))</f>
        <v>2.3433831550920923E-7</v>
      </c>
      <c r="C5456" s="14">
        <f t="shared" si="88"/>
        <v>-6.4544698269880886E-8</v>
      </c>
    </row>
    <row r="5457" spans="1:3">
      <c r="A5457">
        <f>calculations!$C$39/fugacity!B5457</f>
        <v>1.6972192398219114E-7</v>
      </c>
      <c r="B5457">
        <f>EXP(calculations!$C$44)*EXP(-calculations!$C$43*(fugacity!A5457-1000)/(calculations!$C$41*calculations!$C$42))</f>
        <v>2.3430694099939771E-7</v>
      </c>
      <c r="C5457" s="14">
        <f t="shared" si="88"/>
        <v>-6.4585017017206575E-8</v>
      </c>
    </row>
    <row r="5458" spans="1:3">
      <c r="A5458">
        <f>calculations!$C$39/fugacity!B5458</f>
        <v>1.6965029124268527E-7</v>
      </c>
      <c r="B5458">
        <f>EXP(calculations!$C$44)*EXP(-calculations!$C$43*(fugacity!A5458-1000)/(calculations!$C$41*calculations!$C$42))</f>
        <v>2.3427557069017912E-7</v>
      </c>
      <c r="C5458" s="14">
        <f t="shared" si="88"/>
        <v>-6.462527944749385E-8</v>
      </c>
    </row>
    <row r="5459" spans="1:3">
      <c r="A5459">
        <f>calculations!$C$39/fugacity!B5459</f>
        <v>1.6957871894421698E-7</v>
      </c>
      <c r="B5459">
        <f>EXP(calculations!$C$44)*EXP(-calculations!$C$43*(fugacity!A5459-1000)/(calculations!$C$41*calculations!$C$42))</f>
        <v>2.34244204580991E-7</v>
      </c>
      <c r="C5459" s="14">
        <f t="shared" si="88"/>
        <v>-6.4665485636774028E-8</v>
      </c>
    </row>
    <row r="5460" spans="1:3">
      <c r="A5460">
        <f>calculations!$C$39/fugacity!B5460</f>
        <v>1.6950720701032162E-7</v>
      </c>
      <c r="B5460">
        <f>EXP(calculations!$C$44)*EXP(-calculations!$C$43*(fugacity!A5460-1000)/(calculations!$C$41*calculations!$C$42))</f>
        <v>2.3421284267127111E-7</v>
      </c>
      <c r="C5460" s="14">
        <f t="shared" si="88"/>
        <v>-6.4705635660949493E-8</v>
      </c>
    </row>
    <row r="5461" spans="1:3">
      <c r="A5461">
        <f>calculations!$C$39/fugacity!B5461</f>
        <v>1.6943566910682475E-7</v>
      </c>
      <c r="B5461">
        <f>EXP(calculations!$C$44)*EXP(-calculations!$C$43*(fugacity!A5461-1000)/(calculations!$C$41*calculations!$C$42))</f>
        <v>2.3418148496045712E-7</v>
      </c>
      <c r="C5461" s="14">
        <f t="shared" si="88"/>
        <v>-6.4745815853632373E-8</v>
      </c>
    </row>
    <row r="5462" spans="1:3">
      <c r="A5462">
        <f>calculations!$C$39/fugacity!B5462</f>
        <v>1.6936419156079347E-7</v>
      </c>
      <c r="B5462">
        <f>EXP(calculations!$C$44)*EXP(-calculations!$C$43*(fugacity!A5462-1000)/(calculations!$C$41*calculations!$C$42))</f>
        <v>2.341501314479869E-7</v>
      </c>
      <c r="C5462" s="14">
        <f t="shared" si="88"/>
        <v>-6.4785939887193425E-8</v>
      </c>
    </row>
    <row r="5463" spans="1:3">
      <c r="A5463">
        <f>calculations!$C$39/fugacity!B5463</f>
        <v>1.6929277429587354E-7</v>
      </c>
      <c r="B5463">
        <f>EXP(calculations!$C$44)*EXP(-calculations!$C$43*(fugacity!A5463-1000)/(calculations!$C$41*calculations!$C$42))</f>
        <v>2.3411878213329841E-7</v>
      </c>
      <c r="C5463" s="14">
        <f t="shared" si="88"/>
        <v>-6.4826007837424867E-8</v>
      </c>
    </row>
    <row r="5464" spans="1:3">
      <c r="A5464">
        <f>calculations!$C$39/fugacity!B5464</f>
        <v>1.6922141723583926E-7</v>
      </c>
      <c r="B5464">
        <f>EXP(calculations!$C$44)*EXP(-calculations!$C$43*(fugacity!A5464-1000)/(calculations!$C$41*calculations!$C$42))</f>
        <v>2.3408743701582948E-7</v>
      </c>
      <c r="C5464" s="14">
        <f t="shared" si="88"/>
        <v>-6.4866019779990219E-8</v>
      </c>
    </row>
    <row r="5465" spans="1:3">
      <c r="A5465">
        <f>calculations!$C$39/fugacity!B5465</f>
        <v>1.6915003433733658E-7</v>
      </c>
      <c r="B5465">
        <f>EXP(calculations!$C$44)*EXP(-calculations!$C$43*(fugacity!A5465-1000)/(calculations!$C$41*calculations!$C$42))</f>
        <v>2.3405609609501827E-7</v>
      </c>
      <c r="C5465" s="14">
        <f t="shared" si="88"/>
        <v>-6.4906061757681687E-8</v>
      </c>
    </row>
    <row r="5466" spans="1:3">
      <c r="A5466">
        <f>calculations!$C$39/fugacity!B5466</f>
        <v>1.690787116365292E-7</v>
      </c>
      <c r="B5466">
        <f>EXP(calculations!$C$44)*EXP(-calculations!$C$43*(fugacity!A5466-1000)/(calculations!$C$41*calculations!$C$42))</f>
        <v>2.3402475937030288E-7</v>
      </c>
      <c r="C5466" s="14">
        <f t="shared" si="88"/>
        <v>-6.4946047733773674E-8</v>
      </c>
    </row>
    <row r="5467" spans="1:3">
      <c r="A5467">
        <f>calculations!$C$39/fugacity!B5467</f>
        <v>1.690074490573015E-7</v>
      </c>
      <c r="B5467">
        <f>EXP(calculations!$C$44)*EXP(-calculations!$C$43*(fugacity!A5467-1000)/(calculations!$C$41*calculations!$C$42))</f>
        <v>2.3399342684112154E-7</v>
      </c>
      <c r="C5467" s="14">
        <f t="shared" si="88"/>
        <v>-6.4985977783820036E-8</v>
      </c>
    </row>
    <row r="5468" spans="1:3">
      <c r="A5468">
        <f>calculations!$C$39/fugacity!B5468</f>
        <v>1.6893624652366615E-7</v>
      </c>
      <c r="B5468">
        <f>EXP(calculations!$C$44)*EXP(-calculations!$C$43*(fugacity!A5468-1000)/(calculations!$C$41*calculations!$C$42))</f>
        <v>2.3396209850691253E-7</v>
      </c>
      <c r="C5468" s="14">
        <f t="shared" si="88"/>
        <v>-6.5025851983246385E-8</v>
      </c>
    </row>
    <row r="5469" spans="1:3">
      <c r="A5469">
        <f>calculations!$C$39/fugacity!B5469</f>
        <v>1.6886501828197074E-7</v>
      </c>
      <c r="B5469">
        <f>EXP(calculations!$C$44)*EXP(-calculations!$C$43*(fugacity!A5469-1000)/(calculations!$C$41*calculations!$C$42))</f>
        <v>2.3393077436711412E-7</v>
      </c>
      <c r="C5469" s="14">
        <f t="shared" si="88"/>
        <v>-6.5065756085143378E-8</v>
      </c>
    </row>
    <row r="5470" spans="1:3">
      <c r="A5470">
        <f>calculations!$C$39/fugacity!B5470</f>
        <v>1.6879385007859522E-7</v>
      </c>
      <c r="B5470">
        <f>EXP(calculations!$C$44)*EXP(-calculations!$C$43*(fugacity!A5470-1000)/(calculations!$C$41*calculations!$C$42))</f>
        <v>2.3389945442116487E-7</v>
      </c>
      <c r="C5470" s="14">
        <f t="shared" si="88"/>
        <v>-6.5105604342569658E-8</v>
      </c>
    </row>
    <row r="5471" spans="1:3">
      <c r="A5471">
        <f>calculations!$C$39/fugacity!B5471</f>
        <v>1.6872274183766207E-7</v>
      </c>
      <c r="B5471">
        <f>EXP(calculations!$C$44)*EXP(-calculations!$C$43*(fugacity!A5471-1000)/(calculations!$C$41*calculations!$C$42))</f>
        <v>2.3386813866850314E-7</v>
      </c>
      <c r="C5471" s="14">
        <f t="shared" si="88"/>
        <v>-6.5145396830841065E-8</v>
      </c>
    </row>
    <row r="5472" spans="1:3">
      <c r="A5472">
        <f>calculations!$C$39/fugacity!B5472</f>
        <v>1.6865160802204957E-7</v>
      </c>
      <c r="B5472">
        <f>EXP(calculations!$C$44)*EXP(-calculations!$C$43*(fugacity!A5472-1000)/(calculations!$C$41*calculations!$C$42))</f>
        <v>2.3383682710856761E-7</v>
      </c>
      <c r="C5472" s="14">
        <f t="shared" si="88"/>
        <v>-6.5185219086518048E-8</v>
      </c>
    </row>
    <row r="5473" spans="1:3">
      <c r="A5473">
        <f>calculations!$C$39/fugacity!B5473</f>
        <v>1.6858053416145263E-7</v>
      </c>
      <c r="B5473">
        <f>EXP(calculations!$C$44)*EXP(-calculations!$C$43*(fugacity!A5473-1000)/(calculations!$C$41*calculations!$C$42))</f>
        <v>2.3380551974079696E-7</v>
      </c>
      <c r="C5473" s="14">
        <f t="shared" si="88"/>
        <v>-6.5224985579344333E-8</v>
      </c>
    </row>
    <row r="5474" spans="1:3">
      <c r="A5474">
        <f>calculations!$C$39/fugacity!B5474</f>
        <v>1.6850952018010377E-7</v>
      </c>
      <c r="B5474">
        <f>EXP(calculations!$C$44)*EXP(-calculations!$C$43*(fugacity!A5474-1000)/(calculations!$C$41*calculations!$C$42))</f>
        <v>2.3377421656462978E-7</v>
      </c>
      <c r="C5474" s="14">
        <f t="shared" si="88"/>
        <v>-6.5264696384526017E-8</v>
      </c>
    </row>
    <row r="5475" spans="1:3">
      <c r="A5475">
        <f>calculations!$C$39/fugacity!B5475</f>
        <v>1.6843856600236301E-7</v>
      </c>
      <c r="B5475">
        <f>EXP(calculations!$C$44)*EXP(-calculations!$C$43*(fugacity!A5475-1000)/(calculations!$C$41*calculations!$C$42))</f>
        <v>2.3374291757950508E-7</v>
      </c>
      <c r="C5475" s="14">
        <f t="shared" si="88"/>
        <v>-6.5304351577142061E-8</v>
      </c>
    </row>
    <row r="5476" spans="1:3">
      <c r="A5476">
        <f>calculations!$C$39/fugacity!B5476</f>
        <v>1.6836767155271781E-7</v>
      </c>
      <c r="B5476">
        <f>EXP(calculations!$C$44)*EXP(-calculations!$C$43*(fugacity!A5476-1000)/(calculations!$C$41*calculations!$C$42))</f>
        <v>2.337116227848615E-7</v>
      </c>
      <c r="C5476" s="14">
        <f t="shared" si="88"/>
        <v>-6.5343951232143686E-8</v>
      </c>
    </row>
    <row r="5477" spans="1:3">
      <c r="A5477">
        <f>calculations!$C$39/fugacity!B5477</f>
        <v>1.6829675165366741E-7</v>
      </c>
      <c r="B5477">
        <f>EXP(calculations!$C$44)*EXP(-calculations!$C$43*(fugacity!A5477-1000)/(calculations!$C$41*calculations!$C$42))</f>
        <v>2.3368033218013818E-7</v>
      </c>
      <c r="C5477" s="14">
        <f t="shared" si="88"/>
        <v>-6.5383580526470771E-8</v>
      </c>
    </row>
    <row r="5478" spans="1:3">
      <c r="A5478">
        <f>calculations!$C$39/fugacity!B5478</f>
        <v>1.6822589147527883E-7</v>
      </c>
      <c r="B5478">
        <f>EXP(calculations!$C$44)*EXP(-calculations!$C$43*(fugacity!A5478-1000)/(calculations!$C$41*calculations!$C$42))</f>
        <v>2.3364904576477412E-7</v>
      </c>
      <c r="C5478" s="14">
        <f t="shared" si="88"/>
        <v>-6.5423154289495287E-8</v>
      </c>
    </row>
    <row r="5479" spans="1:3">
      <c r="A5479">
        <f>calculations!$C$39/fugacity!B5479</f>
        <v>1.6815500598332561E-7</v>
      </c>
      <c r="B5479">
        <f>EXP(calculations!$C$44)*EXP(-calculations!$C$43*(fugacity!A5479-1000)/(calculations!$C$41*calculations!$C$42))</f>
        <v>2.3361776353820834E-7</v>
      </c>
      <c r="C5479" s="14">
        <f t="shared" si="88"/>
        <v>-6.5462757554882735E-8</v>
      </c>
    </row>
    <row r="5480" spans="1:3">
      <c r="A5480">
        <f>calculations!$C$39/fugacity!B5480</f>
        <v>1.6808426509164557E-7</v>
      </c>
      <c r="B5480">
        <f>EXP(calculations!$C$44)*EXP(-calculations!$C$43*(fugacity!A5480-1000)/(calculations!$C$41*calculations!$C$42))</f>
        <v>2.3358648549988012E-7</v>
      </c>
      <c r="C5480" s="14">
        <f t="shared" si="88"/>
        <v>-6.5502220408234547E-8</v>
      </c>
    </row>
    <row r="5481" spans="1:3">
      <c r="A5481">
        <f>calculations!$C$39/fugacity!B5481</f>
        <v>1.6801349887881504E-7</v>
      </c>
      <c r="B5481">
        <f>EXP(calculations!$C$44)*EXP(-calculations!$C$43*(fugacity!A5481-1000)/(calculations!$C$41*calculations!$C$42))</f>
        <v>2.335552116492286E-7</v>
      </c>
      <c r="C5481" s="14">
        <f t="shared" si="88"/>
        <v>-6.5541712770413556E-8</v>
      </c>
    </row>
    <row r="5482" spans="1:3">
      <c r="A5482">
        <f>calculations!$C$39/fugacity!B5482</f>
        <v>1.6794279222836384E-7</v>
      </c>
      <c r="B5482">
        <f>EXP(calculations!$C$44)*EXP(-calculations!$C$43*(fugacity!A5482-1000)/(calculations!$C$41*calculations!$C$42))</f>
        <v>2.3352394198569329E-7</v>
      </c>
      <c r="C5482" s="14">
        <f t="shared" si="88"/>
        <v>-6.5581149757329453E-8</v>
      </c>
    </row>
    <row r="5483" spans="1:3">
      <c r="A5483">
        <f>calculations!$C$39/fugacity!B5483</f>
        <v>1.6787214506512503E-7</v>
      </c>
      <c r="B5483">
        <f>EXP(calculations!$C$44)*EXP(-calculations!$C$43*(fugacity!A5483-1000)/(calculations!$C$41*calculations!$C$42))</f>
        <v>2.334926765087134E-7</v>
      </c>
      <c r="C5483" s="14">
        <f t="shared" si="88"/>
        <v>-6.562053144358837E-8</v>
      </c>
    </row>
    <row r="5484" spans="1:3">
      <c r="A5484">
        <f>calculations!$C$39/fugacity!B5484</f>
        <v>1.6780147271209845E-7</v>
      </c>
      <c r="B5484">
        <f>EXP(calculations!$C$44)*EXP(-calculations!$C$43*(fugacity!A5484-1000)/(calculations!$C$41*calculations!$C$42))</f>
        <v>2.3346141521772855E-7</v>
      </c>
      <c r="C5484" s="14">
        <f t="shared" si="88"/>
        <v>-6.5659942505630093E-8</v>
      </c>
    </row>
    <row r="5485" spans="1:3">
      <c r="A5485">
        <f>calculations!$C$39/fugacity!B5485</f>
        <v>1.6773085983862045E-7</v>
      </c>
      <c r="B5485">
        <f>EXP(calculations!$C$44)*EXP(-calculations!$C$43*(fugacity!A5485-1000)/(calculations!$C$41*calculations!$C$42))</f>
        <v>2.3343015811217822E-7</v>
      </c>
      <c r="C5485" s="14">
        <f t="shared" si="88"/>
        <v>-6.5699298273557768E-8</v>
      </c>
    </row>
    <row r="5486" spans="1:3">
      <c r="A5486">
        <f>calculations!$C$39/fugacity!B5486</f>
        <v>1.6766030636963348E-7</v>
      </c>
      <c r="B5486">
        <f>EXP(calculations!$C$44)*EXP(-calculations!$C$43*(fugacity!A5486-1000)/(calculations!$C$41*calculations!$C$42))</f>
        <v>2.3339890519150201E-7</v>
      </c>
      <c r="C5486" s="14">
        <f t="shared" si="88"/>
        <v>-6.5738598821868526E-8</v>
      </c>
    </row>
    <row r="5487" spans="1:3">
      <c r="A5487">
        <f>calculations!$C$39/fugacity!B5487</f>
        <v>1.6758972784162644E-7</v>
      </c>
      <c r="B5487">
        <f>EXP(calculations!$C$44)*EXP(-calculations!$C$43*(fugacity!A5487-1000)/(calculations!$C$41*calculations!$C$42))</f>
        <v>2.3336765645513979E-7</v>
      </c>
      <c r="C5487" s="14">
        <f t="shared" si="88"/>
        <v>-6.5777928613513347E-8</v>
      </c>
    </row>
    <row r="5488" spans="1:3">
      <c r="A5488">
        <f>calculations!$C$39/fugacity!B5488</f>
        <v>1.6751929302787253E-7</v>
      </c>
      <c r="B5488">
        <f>EXP(calculations!$C$44)*EXP(-calculations!$C$43*(fugacity!A5488-1000)/(calculations!$C$41*calculations!$C$42))</f>
        <v>2.3333641190253116E-7</v>
      </c>
      <c r="C5488" s="14">
        <f t="shared" si="88"/>
        <v>-6.5817118874658627E-8</v>
      </c>
    </row>
    <row r="5489" spans="1:3">
      <c r="A5489">
        <f>calculations!$C$39/fugacity!B5489</f>
        <v>1.6744883314735764E-7</v>
      </c>
      <c r="B5489">
        <f>EXP(calculations!$C$44)*EXP(-calculations!$C$43*(fugacity!A5489-1000)/(calculations!$C$41*calculations!$C$42))</f>
        <v>2.3330517153311605E-7</v>
      </c>
      <c r="C5489" s="14">
        <f t="shared" si="88"/>
        <v>-6.5856338385758404E-8</v>
      </c>
    </row>
    <row r="5490" spans="1:3">
      <c r="A5490">
        <f>calculations!$C$39/fugacity!B5490</f>
        <v>1.6737843251383937E-7</v>
      </c>
      <c r="B5490">
        <f>EXP(calculations!$C$44)*EXP(-calculations!$C$43*(fugacity!A5490-1000)/(calculations!$C$41*calculations!$C$42))</f>
        <v>2.3327393534633444E-7</v>
      </c>
      <c r="C5490" s="14">
        <f t="shared" si="88"/>
        <v>-6.5895502832495073E-8</v>
      </c>
    </row>
    <row r="5491" spans="1:3">
      <c r="A5491">
        <f>calculations!$C$39/fugacity!B5491</f>
        <v>1.6730800694752012E-7</v>
      </c>
      <c r="B5491">
        <f>EXP(calculations!$C$44)*EXP(-calculations!$C$43*(fugacity!A5491-1000)/(calculations!$C$41*calculations!$C$42))</f>
        <v>2.3324270334162623E-7</v>
      </c>
      <c r="C5491" s="14">
        <f t="shared" si="88"/>
        <v>-6.593469639410611E-8</v>
      </c>
    </row>
    <row r="5492" spans="1:3">
      <c r="A5492">
        <f>calculations!$C$39/fugacity!B5492</f>
        <v>1.6723764062030769E-7</v>
      </c>
      <c r="B5492">
        <f>EXP(calculations!$C$44)*EXP(-calculations!$C$43*(fugacity!A5492-1000)/(calculations!$C$41*calculations!$C$42))</f>
        <v>2.3321147551843156E-7</v>
      </c>
      <c r="C5492" s="14">
        <f t="shared" si="88"/>
        <v>-6.5973834898123869E-8</v>
      </c>
    </row>
    <row r="5493" spans="1:3">
      <c r="A5493">
        <f>calculations!$C$39/fugacity!B5493</f>
        <v>1.6716733345748919E-7</v>
      </c>
      <c r="B5493">
        <f>EXP(calculations!$C$44)*EXP(-calculations!$C$43*(fugacity!A5493-1000)/(calculations!$C$41*calculations!$C$42))</f>
        <v>2.3318025187619061E-7</v>
      </c>
      <c r="C5493" s="14">
        <f t="shared" si="88"/>
        <v>-6.6012918418701426E-8</v>
      </c>
    </row>
    <row r="5494" spans="1:3">
      <c r="A5494">
        <f>calculations!$C$39/fugacity!B5494</f>
        <v>1.6709708538447733E-7</v>
      </c>
      <c r="B5494">
        <f>EXP(calculations!$C$44)*EXP(-calculations!$C$43*(fugacity!A5494-1000)/(calculations!$C$41*calculations!$C$42))</f>
        <v>2.3314903241434356E-7</v>
      </c>
      <c r="C5494" s="14">
        <f t="shared" si="88"/>
        <v>-6.6051947029866231E-8</v>
      </c>
    </row>
    <row r="5495" spans="1:3">
      <c r="A5495">
        <f>calculations!$C$39/fugacity!B5495</f>
        <v>1.6702689632681019E-7</v>
      </c>
      <c r="B5495">
        <f>EXP(calculations!$C$44)*EXP(-calculations!$C$43*(fugacity!A5495-1000)/(calculations!$C$41*calculations!$C$42))</f>
        <v>2.3311781713233075E-7</v>
      </c>
      <c r="C5495" s="14">
        <f t="shared" si="88"/>
        <v>-6.6090920805520558E-8</v>
      </c>
    </row>
    <row r="5496" spans="1:3">
      <c r="A5496">
        <f>calculations!$C$39/fugacity!B5496</f>
        <v>1.6695668245789793E-7</v>
      </c>
      <c r="B5496">
        <f>EXP(calculations!$C$44)*EXP(-calculations!$C$43*(fugacity!A5496-1000)/(calculations!$C$41*calculations!$C$42))</f>
        <v>2.330866060295925E-7</v>
      </c>
      <c r="C5496" s="14">
        <f t="shared" si="88"/>
        <v>-6.6129923571694574E-8</v>
      </c>
    </row>
    <row r="5497" spans="1:3">
      <c r="A5497">
        <f>calculations!$C$39/fugacity!B5497</f>
        <v>1.6688652759643802E-7</v>
      </c>
      <c r="B5497">
        <f>EXP(calculations!$C$44)*EXP(-calculations!$C$43*(fugacity!A5497-1000)/(calculations!$C$41*calculations!$C$42))</f>
        <v>2.330553991055694E-7</v>
      </c>
      <c r="C5497" s="14">
        <f t="shared" si="88"/>
        <v>-6.6168871509131385E-8</v>
      </c>
    </row>
    <row r="5498" spans="1:3">
      <c r="A5498">
        <f>calculations!$C$39/fugacity!B5498</f>
        <v>1.6681643166807734E-7</v>
      </c>
      <c r="B5498">
        <f>EXP(calculations!$C$44)*EXP(-calculations!$C$43*(fugacity!A5498-1000)/(calculations!$C$41*calculations!$C$42))</f>
        <v>2.3302419635970184E-7</v>
      </c>
      <c r="C5498" s="14">
        <f t="shared" si="88"/>
        <v>-6.6207764691624501E-8</v>
      </c>
    </row>
    <row r="5499" spans="1:3">
      <c r="A5499">
        <f>calculations!$C$39/fugacity!B5499</f>
        <v>1.6674631105726334E-7</v>
      </c>
      <c r="B5499">
        <f>EXP(calculations!$C$44)*EXP(-calculations!$C$43*(fugacity!A5499-1000)/(calculations!$C$41*calculations!$C$42))</f>
        <v>2.3299299779143049E-7</v>
      </c>
      <c r="C5499" s="14">
        <f t="shared" si="88"/>
        <v>-6.6246686734167154E-8</v>
      </c>
    </row>
    <row r="5500" spans="1:3">
      <c r="A5500">
        <f>calculations!$C$39/fugacity!B5500</f>
        <v>1.666762493715094E-7</v>
      </c>
      <c r="B5500">
        <f>EXP(calculations!$C$44)*EXP(-calculations!$C$43*(fugacity!A5500-1000)/(calculations!$C$41*calculations!$C$42))</f>
        <v>2.3296180340019601E-7</v>
      </c>
      <c r="C5500" s="14">
        <f t="shared" si="88"/>
        <v>-6.6285554028686609E-8</v>
      </c>
    </row>
    <row r="5501" spans="1:3">
      <c r="A5501">
        <f>calculations!$C$39/fugacity!B5501</f>
        <v>1.6660624653657125E-7</v>
      </c>
      <c r="B5501">
        <f>EXP(calculations!$C$44)*EXP(-calculations!$C$43*(fugacity!A5501-1000)/(calculations!$C$41*calculations!$C$42))</f>
        <v>2.3293061318543916E-7</v>
      </c>
      <c r="C5501" s="14">
        <f t="shared" si="88"/>
        <v>-6.6324366648867905E-8</v>
      </c>
    </row>
    <row r="5502" spans="1:3">
      <c r="A5502">
        <f>calculations!$C$39/fugacity!B5502</f>
        <v>1.6653630247832926E-7</v>
      </c>
      <c r="B5502">
        <f>EXP(calculations!$C$44)*EXP(-calculations!$C$43*(fugacity!A5502-1000)/(calculations!$C$41*calculations!$C$42))</f>
        <v>2.3289942714660085E-7</v>
      </c>
      <c r="C5502" s="14">
        <f t="shared" ref="C5502:C5565" si="89">A5502-B5502</f>
        <v>-6.636312466827159E-8</v>
      </c>
    </row>
    <row r="5503" spans="1:3">
      <c r="A5503">
        <f>calculations!$C$39/fugacity!B5503</f>
        <v>1.6646633386177041E-7</v>
      </c>
      <c r="B5503">
        <f>EXP(calculations!$C$44)*EXP(-calculations!$C$43*(fugacity!A5503-1000)/(calculations!$C$41*calculations!$C$42))</f>
        <v>2.3286824528312183E-7</v>
      </c>
      <c r="C5503" s="14">
        <f t="shared" si="89"/>
        <v>-6.6401911421351414E-8</v>
      </c>
    </row>
    <row r="5504" spans="1:3">
      <c r="A5504">
        <f>calculations!$C$39/fugacity!B5504</f>
        <v>1.6639642401379539E-7</v>
      </c>
      <c r="B5504">
        <f>EXP(calculations!$C$44)*EXP(-calculations!$C$43*(fugacity!A5504-1000)/(calculations!$C$41*calculations!$C$42))</f>
        <v>2.3283706759444318E-7</v>
      </c>
      <c r="C5504" s="14">
        <f t="shared" si="89"/>
        <v>-6.644064358064779E-8</v>
      </c>
    </row>
    <row r="5505" spans="1:3">
      <c r="A5505">
        <f>calculations!$C$39/fugacity!B5505</f>
        <v>1.6632657286039324E-7</v>
      </c>
      <c r="B5505">
        <f>EXP(calculations!$C$44)*EXP(-calculations!$C$43*(fugacity!A5505-1000)/(calculations!$C$41*calculations!$C$42))</f>
        <v>2.328058940800059E-7</v>
      </c>
      <c r="C5505" s="14">
        <f t="shared" si="89"/>
        <v>-6.6479321219612663E-8</v>
      </c>
    </row>
    <row r="5506" spans="1:3">
      <c r="A5506">
        <f>calculations!$C$39/fugacity!B5506</f>
        <v>1.6625678032767716E-7</v>
      </c>
      <c r="B5506">
        <f>EXP(calculations!$C$44)*EXP(-calculations!$C$43*(fugacity!A5506-1000)/(calculations!$C$41*calculations!$C$42))</f>
        <v>2.327747247392512E-7</v>
      </c>
      <c r="C5506" s="14">
        <f t="shared" si="89"/>
        <v>-6.6517944411574046E-8</v>
      </c>
    </row>
    <row r="5507" spans="1:3">
      <c r="A5507">
        <f>calculations!$C$39/fugacity!B5507</f>
        <v>1.6618696336009621E-7</v>
      </c>
      <c r="B5507">
        <f>EXP(calculations!$C$44)*EXP(-calculations!$C$43*(fugacity!A5507-1000)/(calculations!$C$41*calculations!$C$42))</f>
        <v>2.3274355957162026E-7</v>
      </c>
      <c r="C5507" s="14">
        <f t="shared" si="89"/>
        <v>-6.6556596211524054E-8</v>
      </c>
    </row>
    <row r="5508" spans="1:3">
      <c r="A5508">
        <f>calculations!$C$39/fugacity!B5508</f>
        <v>1.6611720500501672E-7</v>
      </c>
      <c r="B5508">
        <f>EXP(calculations!$C$44)*EXP(-calculations!$C$43*(fugacity!A5508-1000)/(calculations!$C$41*calculations!$C$42))</f>
        <v>2.3271239857655432E-7</v>
      </c>
      <c r="C5508" s="14">
        <f t="shared" si="89"/>
        <v>-6.6595193571537606E-8</v>
      </c>
    </row>
    <row r="5509" spans="1:3">
      <c r="A5509">
        <f>calculations!$C$39/fugacity!B5509</f>
        <v>1.660475051886604E-7</v>
      </c>
      <c r="B5509">
        <f>EXP(calculations!$C$44)*EXP(-calculations!$C$43*(fugacity!A5509-1000)/(calculations!$C$41*calculations!$C$42))</f>
        <v>2.3268124175349472E-7</v>
      </c>
      <c r="C5509" s="14">
        <f t="shared" si="89"/>
        <v>-6.663373656483432E-8</v>
      </c>
    </row>
    <row r="5510" spans="1:3">
      <c r="A5510">
        <f>calculations!$C$39/fugacity!B5510</f>
        <v>1.6597778106435423E-7</v>
      </c>
      <c r="B5510">
        <f>EXP(calculations!$C$44)*EXP(-calculations!$C$43*(fugacity!A5510-1000)/(calculations!$C$41*calculations!$C$42))</f>
        <v>2.3265008910188296E-7</v>
      </c>
      <c r="C5510" s="14">
        <f t="shared" si="89"/>
        <v>-6.667230803752873E-8</v>
      </c>
    </row>
    <row r="5511" spans="1:3">
      <c r="A5511">
        <f>calculations!$C$39/fugacity!B5511</f>
        <v>1.6590819817399156E-7</v>
      </c>
      <c r="B5511">
        <f>EXP(calculations!$C$44)*EXP(-calculations!$C$43*(fugacity!A5511-1000)/(calculations!$C$41*calculations!$C$42))</f>
        <v>2.3261894062116044E-7</v>
      </c>
      <c r="C5511" s="14">
        <f t="shared" si="89"/>
        <v>-6.6710742447168874E-8</v>
      </c>
    </row>
    <row r="5512" spans="1:3">
      <c r="A5512">
        <f>calculations!$C$39/fugacity!B5512</f>
        <v>1.6583859096742299E-7</v>
      </c>
      <c r="B5512">
        <f>EXP(calculations!$C$44)*EXP(-calculations!$C$43*(fugacity!A5512-1000)/(calculations!$C$41*calculations!$C$42))</f>
        <v>2.3258779631076884E-7</v>
      </c>
      <c r="C5512" s="14">
        <f t="shared" si="89"/>
        <v>-6.6749205343345851E-8</v>
      </c>
    </row>
    <row r="5513" spans="1:3">
      <c r="A5513">
        <f>calculations!$C$39/fugacity!B5513</f>
        <v>1.6576895957924951E-7</v>
      </c>
      <c r="B5513">
        <f>EXP(calculations!$C$44)*EXP(-calculations!$C$43*(fugacity!A5513-1000)/(calculations!$C$41*calculations!$C$42))</f>
        <v>2.3255665617014984E-7</v>
      </c>
      <c r="C5513" s="14">
        <f t="shared" si="89"/>
        <v>-6.6787696590900333E-8</v>
      </c>
    </row>
    <row r="5514" spans="1:3">
      <c r="A5514">
        <f>calculations!$C$39/fugacity!B5514</f>
        <v>1.6569946913499862E-7</v>
      </c>
      <c r="B5514">
        <f>EXP(calculations!$C$44)*EXP(-calculations!$C$43*(fugacity!A5514-1000)/(calculations!$C$41*calculations!$C$42))</f>
        <v>2.3252552019874496E-7</v>
      </c>
      <c r="C5514" s="14">
        <f t="shared" si="89"/>
        <v>-6.6826051063746342E-8</v>
      </c>
    </row>
    <row r="5515" spans="1:3">
      <c r="A5515">
        <f>calculations!$C$39/fugacity!B5515</f>
        <v>1.6562995450074409E-7</v>
      </c>
      <c r="B5515">
        <f>EXP(calculations!$C$44)*EXP(-calculations!$C$43*(fugacity!A5515-1000)/(calculations!$C$41*calculations!$C$42))</f>
        <v>2.3249438839599626E-7</v>
      </c>
      <c r="C5515" s="14">
        <f t="shared" si="89"/>
        <v>-6.6864433895252169E-8</v>
      </c>
    </row>
    <row r="5516" spans="1:3">
      <c r="A5516">
        <f>calculations!$C$39/fugacity!B5516</f>
        <v>1.6556049816791924E-7</v>
      </c>
      <c r="B5516">
        <f>EXP(calculations!$C$44)*EXP(-calculations!$C$43*(fugacity!A5516-1000)/(calculations!$C$41*calculations!$C$42))</f>
        <v>2.3246326076134545E-7</v>
      </c>
      <c r="C5516" s="14">
        <f t="shared" si="89"/>
        <v>-6.6902762593426211E-8</v>
      </c>
    </row>
    <row r="5517" spans="1:3">
      <c r="A5517">
        <f>calculations!$C$39/fugacity!B5517</f>
        <v>1.6549110006320933E-7</v>
      </c>
      <c r="B5517">
        <f>EXP(calculations!$C$44)*EXP(-calculations!$C$43*(fugacity!A5517-1000)/(calculations!$C$41*calculations!$C$42))</f>
        <v>2.324321372942346E-7</v>
      </c>
      <c r="C5517" s="14">
        <f t="shared" si="89"/>
        <v>-6.6941037231025264E-8</v>
      </c>
    </row>
    <row r="5518" spans="1:3">
      <c r="A5518">
        <f>calculations!$C$39/fugacity!B5518</f>
        <v>1.6542167789413156E-7</v>
      </c>
      <c r="B5518">
        <f>EXP(calculations!$C$44)*EXP(-calculations!$C$43*(fugacity!A5518-1000)/(calculations!$C$41*calculations!$C$42))</f>
        <v>2.3240101799410561E-7</v>
      </c>
      <c r="C5518" s="14">
        <f t="shared" si="89"/>
        <v>-6.6979340099974051E-8</v>
      </c>
    </row>
    <row r="5519" spans="1:3">
      <c r="A5519">
        <f>calculations!$C$39/fugacity!B5519</f>
        <v>1.6535231394470057E-7</v>
      </c>
      <c r="B5519">
        <f>EXP(calculations!$C$44)*EXP(-calculations!$C$43*(fugacity!A5519-1000)/(calculations!$C$41*calculations!$C$42))</f>
        <v>2.3236990286040066E-7</v>
      </c>
      <c r="C5519" s="14">
        <f t="shared" si="89"/>
        <v>-6.7017588915700094E-8</v>
      </c>
    </row>
    <row r="5520" spans="1:3">
      <c r="A5520">
        <f>calculations!$C$39/fugacity!B5520</f>
        <v>1.6528300814170971E-7</v>
      </c>
      <c r="B5520">
        <f>EXP(calculations!$C$44)*EXP(-calculations!$C$43*(fugacity!A5520-1000)/(calculations!$C$41*calculations!$C$42))</f>
        <v>2.3233879189256193E-7</v>
      </c>
      <c r="C5520" s="14">
        <f t="shared" si="89"/>
        <v>-6.7055783750852219E-8</v>
      </c>
    </row>
    <row r="5521" spans="1:3">
      <c r="A5521">
        <f>calculations!$C$39/fugacity!B5521</f>
        <v>1.6521376041207509E-7</v>
      </c>
      <c r="B5521">
        <f>EXP(calculations!$C$44)*EXP(-calculations!$C$43*(fugacity!A5521-1000)/(calculations!$C$41*calculations!$C$42))</f>
        <v>2.3230768509003162E-7</v>
      </c>
      <c r="C5521" s="14">
        <f t="shared" si="89"/>
        <v>-6.7093924677956536E-8</v>
      </c>
    </row>
    <row r="5522" spans="1:3">
      <c r="A5522">
        <f>calculations!$C$39/fugacity!B5522</f>
        <v>1.6514448873885541E-7</v>
      </c>
      <c r="B5522">
        <f>EXP(calculations!$C$44)*EXP(-calculations!$C$43*(fugacity!A5522-1000)/(calculations!$C$41*calculations!$C$42))</f>
        <v>2.3227658245225209E-7</v>
      </c>
      <c r="C5522" s="14">
        <f t="shared" si="89"/>
        <v>-6.713209371339668E-8</v>
      </c>
    </row>
    <row r="5523" spans="1:3">
      <c r="A5523">
        <f>calculations!$C$39/fugacity!B5523</f>
        <v>1.650752751304552E-7</v>
      </c>
      <c r="B5523">
        <f>EXP(calculations!$C$44)*EXP(-calculations!$C$43*(fugacity!A5523-1000)/(calculations!$C$41*calculations!$C$42))</f>
        <v>2.3224548397866574E-7</v>
      </c>
      <c r="C5523" s="14">
        <f t="shared" si="89"/>
        <v>-6.7170208848210534E-8</v>
      </c>
    </row>
    <row r="5524" spans="1:3">
      <c r="A5524">
        <f>calculations!$C$39/fugacity!B5524</f>
        <v>1.6500611951389851E-7</v>
      </c>
      <c r="B5524">
        <f>EXP(calculations!$C$44)*EXP(-calculations!$C$43*(fugacity!A5524-1000)/(calculations!$C$41*calculations!$C$42))</f>
        <v>2.3221438966871501E-7</v>
      </c>
      <c r="C5524" s="14">
        <f t="shared" si="89"/>
        <v>-6.7208270154816502E-8</v>
      </c>
    </row>
    <row r="5525" spans="1:3">
      <c r="A5525">
        <f>calculations!$C$39/fugacity!B5525</f>
        <v>1.6493702181633164E-7</v>
      </c>
      <c r="B5525">
        <f>EXP(calculations!$C$44)*EXP(-calculations!$C$43*(fugacity!A5525-1000)/(calculations!$C$41*calculations!$C$42))</f>
        <v>2.3218329952184253E-7</v>
      </c>
      <c r="C5525" s="14">
        <f t="shared" si="89"/>
        <v>-6.7246277705510885E-8</v>
      </c>
    </row>
    <row r="5526" spans="1:3">
      <c r="A5526">
        <f>calculations!$C$39/fugacity!B5526</f>
        <v>1.648679002952972E-7</v>
      </c>
      <c r="B5526">
        <f>EXP(calculations!$C$44)*EXP(-calculations!$C$43*(fugacity!A5526-1000)/(calculations!$C$41*calculations!$C$42))</f>
        <v>2.3215221353749085E-7</v>
      </c>
      <c r="C5526" s="14">
        <f t="shared" si="89"/>
        <v>-6.7284313242193645E-8</v>
      </c>
    </row>
    <row r="5527" spans="1:3">
      <c r="A5527">
        <f>calculations!$C$39/fugacity!B5527</f>
        <v>1.6479883668464806E-7</v>
      </c>
      <c r="B5527">
        <f>EXP(calculations!$C$44)*EXP(-calculations!$C$43*(fugacity!A5527-1000)/(calculations!$C$41*calculations!$C$42))</f>
        <v>2.3212113171510271E-7</v>
      </c>
      <c r="C5527" s="14">
        <f t="shared" si="89"/>
        <v>-6.7322295030454656E-8</v>
      </c>
    </row>
    <row r="5528" spans="1:3">
      <c r="A5528">
        <f>calculations!$C$39/fugacity!B5528</f>
        <v>1.6472983091163823E-7</v>
      </c>
      <c r="B5528">
        <f>EXP(calculations!$C$44)*EXP(-calculations!$C$43*(fugacity!A5528-1000)/(calculations!$C$41*calculations!$C$42))</f>
        <v>2.3209005405412087E-7</v>
      </c>
      <c r="C5528" s="14">
        <f t="shared" si="89"/>
        <v>-6.7360223142482645E-8</v>
      </c>
    </row>
    <row r="5529" spans="1:3">
      <c r="A5529">
        <f>calculations!$C$39/fugacity!B5529</f>
        <v>1.6466080143896796E-7</v>
      </c>
      <c r="B5529">
        <f>EXP(calculations!$C$44)*EXP(-calculations!$C$43*(fugacity!A5529-1000)/(calculations!$C$41*calculations!$C$42))</f>
        <v>2.3205898055398814E-7</v>
      </c>
      <c r="C5529" s="14">
        <f t="shared" si="89"/>
        <v>-6.7398179115020185E-8</v>
      </c>
    </row>
    <row r="5530" spans="1:3">
      <c r="A5530">
        <f>calculations!$C$39/fugacity!B5530</f>
        <v>1.6459182979519391E-7</v>
      </c>
      <c r="B5530">
        <f>EXP(calculations!$C$44)*EXP(-calculations!$C$43*(fugacity!A5530-1000)/(calculations!$C$41*calculations!$C$42))</f>
        <v>2.3202791121414752E-7</v>
      </c>
      <c r="C5530" s="14">
        <f t="shared" si="89"/>
        <v>-6.7436081418953612E-8</v>
      </c>
    </row>
    <row r="5531" spans="1:3">
      <c r="A5531">
        <f>calculations!$C$39/fugacity!B5531</f>
        <v>1.6452291590767792E-7</v>
      </c>
      <c r="B5531">
        <f>EXP(calculations!$C$44)*EXP(-calculations!$C$43*(fugacity!A5531-1000)/(calculations!$C$41*calculations!$C$42))</f>
        <v>2.3199684603404192E-7</v>
      </c>
      <c r="C5531" s="14">
        <f t="shared" si="89"/>
        <v>-6.7473930126363998E-8</v>
      </c>
    </row>
    <row r="5532" spans="1:3">
      <c r="A5532">
        <f>calculations!$C$39/fugacity!B5532</f>
        <v>1.6445405970390354E-7</v>
      </c>
      <c r="B5532">
        <f>EXP(calculations!$C$44)*EXP(-calculations!$C$43*(fugacity!A5532-1000)/(calculations!$C$41*calculations!$C$42))</f>
        <v>2.3196578501311447E-7</v>
      </c>
      <c r="C5532" s="14">
        <f t="shared" si="89"/>
        <v>-6.7511725309210924E-8</v>
      </c>
    </row>
    <row r="5533" spans="1:3">
      <c r="A5533">
        <f>calculations!$C$39/fugacity!B5533</f>
        <v>1.6438517991929504E-7</v>
      </c>
      <c r="B5533">
        <f>EXP(calculations!$C$44)*EXP(-calculations!$C$43*(fugacity!A5533-1000)/(calculations!$C$41*calculations!$C$42))</f>
        <v>2.3193472815080832E-7</v>
      </c>
      <c r="C5533" s="14">
        <f t="shared" si="89"/>
        <v>-6.7549548231513289E-8</v>
      </c>
    </row>
    <row r="5534" spans="1:3">
      <c r="A5534">
        <f>calculations!$C$39/fugacity!B5534</f>
        <v>1.6431643893382947E-7</v>
      </c>
      <c r="B5534">
        <f>EXP(calculations!$C$44)*EXP(-calculations!$C$43*(fugacity!A5534-1000)/(calculations!$C$41*calculations!$C$42))</f>
        <v>2.3190367544656664E-7</v>
      </c>
      <c r="C5534" s="14">
        <f t="shared" si="89"/>
        <v>-6.7587236512737171E-8</v>
      </c>
    </row>
    <row r="5535" spans="1:3">
      <c r="A5535">
        <f>calculations!$C$39/fugacity!B5535</f>
        <v>1.6424767435879247E-7</v>
      </c>
      <c r="B5535">
        <f>EXP(calculations!$C$44)*EXP(-calculations!$C$43*(fugacity!A5535-1000)/(calculations!$C$41*calculations!$C$42))</f>
        <v>2.3187262689983274E-7</v>
      </c>
      <c r="C5535" s="14">
        <f t="shared" si="89"/>
        <v>-6.7624952541040266E-8</v>
      </c>
    </row>
    <row r="5536" spans="1:3">
      <c r="A5536">
        <f>calculations!$C$39/fugacity!B5536</f>
        <v>1.6417888632555104E-7</v>
      </c>
      <c r="B5536">
        <f>EXP(calculations!$C$44)*EXP(-calculations!$C$43*(fugacity!A5536-1000)/(calculations!$C$41*calculations!$C$42))</f>
        <v>2.3184158251005003E-7</v>
      </c>
      <c r="C5536" s="14">
        <f t="shared" si="89"/>
        <v>-6.7662696184498994E-8</v>
      </c>
    </row>
    <row r="5537" spans="1:3">
      <c r="A5537">
        <f>calculations!$C$39/fugacity!B5537</f>
        <v>1.6411023680670419E-7</v>
      </c>
      <c r="B5537">
        <f>EXP(calculations!$C$44)*EXP(-calculations!$C$43*(fugacity!A5537-1000)/(calculations!$C$41*calculations!$C$42))</f>
        <v>2.3181054227666199E-7</v>
      </c>
      <c r="C5537" s="14">
        <f t="shared" si="89"/>
        <v>-6.7700305469957807E-8</v>
      </c>
    </row>
    <row r="5538" spans="1:3">
      <c r="A5538">
        <f>calculations!$C$39/fugacity!B5538</f>
        <v>1.6404156382077899E-7</v>
      </c>
      <c r="B5538">
        <f>EXP(calculations!$C$44)*EXP(-calculations!$C$43*(fugacity!A5538-1000)/(calculations!$C$41*calculations!$C$42))</f>
        <v>2.3177950619911204E-7</v>
      </c>
      <c r="C5538" s="14">
        <f t="shared" si="89"/>
        <v>-6.7737942378333058E-8</v>
      </c>
    </row>
    <row r="5539" spans="1:3">
      <c r="A5539">
        <f>calculations!$C$39/fugacity!B5539</f>
        <v>1.6397294828412056E-7</v>
      </c>
      <c r="B5539">
        <f>EXP(calculations!$C$44)*EXP(-calculations!$C$43*(fugacity!A5539-1000)/(calculations!$C$41*calculations!$C$42))</f>
        <v>2.3174847427684374E-7</v>
      </c>
      <c r="C5539" s="14">
        <f t="shared" si="89"/>
        <v>-6.7775525992723178E-8</v>
      </c>
    </row>
    <row r="5540" spans="1:3">
      <c r="A5540">
        <f>calculations!$C$39/fugacity!B5540</f>
        <v>1.6390430940681163E-7</v>
      </c>
      <c r="B5540">
        <f>EXP(calculations!$C$44)*EXP(-calculations!$C$43*(fugacity!A5540-1000)/(calculations!$C$41*calculations!$C$42))</f>
        <v>2.3171744650930091E-7</v>
      </c>
      <c r="C5540" s="14">
        <f t="shared" si="89"/>
        <v>-6.7813137102489286E-8</v>
      </c>
    </row>
    <row r="5541" spans="1:3">
      <c r="A5541">
        <f>calculations!$C$39/fugacity!B5541</f>
        <v>1.6383572796975987E-7</v>
      </c>
      <c r="B5541">
        <f>EXP(calculations!$C$44)*EXP(-calculations!$C$43*(fugacity!A5541-1000)/(calculations!$C$41*calculations!$C$42))</f>
        <v>2.3168642289592721E-7</v>
      </c>
      <c r="C5541" s="14">
        <f t="shared" si="89"/>
        <v>-6.7850694926167336E-8</v>
      </c>
    </row>
    <row r="5542" spans="1:3">
      <c r="A5542">
        <f>calculations!$C$39/fugacity!B5542</f>
        <v>1.6376720390089237E-7</v>
      </c>
      <c r="B5542">
        <f>EXP(calculations!$C$44)*EXP(-calculations!$C$43*(fugacity!A5542-1000)/(calculations!$C$41*calculations!$C$42))</f>
        <v>2.3165540343616643E-7</v>
      </c>
      <c r="C5542" s="14">
        <f t="shared" si="89"/>
        <v>-6.7888199535274066E-8</v>
      </c>
    </row>
    <row r="5543" spans="1:3">
      <c r="A5543">
        <f>calculations!$C$39/fugacity!B5543</f>
        <v>1.6369873712825676E-7</v>
      </c>
      <c r="B5543">
        <f>EXP(calculations!$C$44)*EXP(-calculations!$C$43*(fugacity!A5543-1000)/(calculations!$C$41*calculations!$C$42))</f>
        <v>2.3162438812946254E-7</v>
      </c>
      <c r="C5543" s="14">
        <f t="shared" si="89"/>
        <v>-6.7925651001205778E-8</v>
      </c>
    </row>
    <row r="5544" spans="1:3">
      <c r="A5544">
        <f>calculations!$C$39/fugacity!B5544</f>
        <v>1.6363032758002086E-7</v>
      </c>
      <c r="B5544">
        <f>EXP(calculations!$C$44)*EXP(-calculations!$C$43*(fugacity!A5544-1000)/(calculations!$C$41*calculations!$C$42))</f>
        <v>2.315933769752594E-7</v>
      </c>
      <c r="C5544" s="14">
        <f t="shared" si="89"/>
        <v>-6.7963049395238547E-8</v>
      </c>
    </row>
    <row r="5545" spans="1:3">
      <c r="A5545">
        <f>calculations!$C$39/fugacity!B5545</f>
        <v>1.6356189480352029E-7</v>
      </c>
      <c r="B5545">
        <f>EXP(calculations!$C$44)*EXP(-calculations!$C$43*(fugacity!A5545-1000)/(calculations!$C$41*calculations!$C$42))</f>
        <v>2.3156236997300115E-7</v>
      </c>
      <c r="C5545" s="14">
        <f t="shared" si="89"/>
        <v>-6.8000475169480866E-8</v>
      </c>
    </row>
    <row r="5546" spans="1:3">
      <c r="A5546">
        <f>calculations!$C$39/fugacity!B5546</f>
        <v>1.6349351924241813E-7</v>
      </c>
      <c r="B5546">
        <f>EXP(calculations!$C$44)*EXP(-calculations!$C$43*(fugacity!A5546-1000)/(calculations!$C$41*calculations!$C$42))</f>
        <v>2.3153136712213187E-7</v>
      </c>
      <c r="C5546" s="14">
        <f t="shared" si="89"/>
        <v>-6.8037847879713746E-8</v>
      </c>
    </row>
    <row r="5547" spans="1:3">
      <c r="A5547">
        <f>calculations!$C$39/fugacity!B5547</f>
        <v>1.6342520082498927E-7</v>
      </c>
      <c r="B5547">
        <f>EXP(calculations!$C$44)*EXP(-calculations!$C$43*(fugacity!A5547-1000)/(calculations!$C$41*calculations!$C$42))</f>
        <v>2.3150036842209569E-7</v>
      </c>
      <c r="C5547" s="14">
        <f t="shared" si="89"/>
        <v>-6.8075167597106429E-8</v>
      </c>
    </row>
    <row r="5548" spans="1:3">
      <c r="A5548">
        <f>calculations!$C$39/fugacity!B5548</f>
        <v>1.6335685930007533E-7</v>
      </c>
      <c r="B5548">
        <f>EXP(calculations!$C$44)*EXP(-calculations!$C$43*(fugacity!A5548-1000)/(calculations!$C$41*calculations!$C$42))</f>
        <v>2.3146937387233699E-7</v>
      </c>
      <c r="C5548" s="14">
        <f t="shared" si="89"/>
        <v>-6.8112514572261659E-8</v>
      </c>
    </row>
    <row r="5549" spans="1:3">
      <c r="A5549">
        <f>calculations!$C$39/fugacity!B5549</f>
        <v>1.6328857490969966E-7</v>
      </c>
      <c r="B5549">
        <f>EXP(calculations!$C$44)*EXP(-calculations!$C$43*(fugacity!A5549-1000)/(calculations!$C$41*calculations!$C$42))</f>
        <v>2.3143838347229998E-7</v>
      </c>
      <c r="C5549" s="14">
        <f t="shared" si="89"/>
        <v>-6.8149808562600319E-8</v>
      </c>
    </row>
    <row r="5550" spans="1:3">
      <c r="A5550">
        <f>calculations!$C$39/fugacity!B5550</f>
        <v>1.6322034758224424E-7</v>
      </c>
      <c r="B5550">
        <f>EXP(calculations!$C$44)*EXP(-calculations!$C$43*(fugacity!A5550-1000)/(calculations!$C$41*calculations!$C$42))</f>
        <v>2.3140739722142922E-7</v>
      </c>
      <c r="C5550" s="14">
        <f t="shared" si="89"/>
        <v>-6.8187049639184978E-8</v>
      </c>
    </row>
    <row r="5551" spans="1:3">
      <c r="A5551">
        <f>calculations!$C$39/fugacity!B5551</f>
        <v>1.6315217724621062E-7</v>
      </c>
      <c r="B5551">
        <f>EXP(calculations!$C$44)*EXP(-calculations!$C$43*(fugacity!A5551-1000)/(calculations!$C$41*calculations!$C$42))</f>
        <v>2.31376415119169E-7</v>
      </c>
      <c r="C5551" s="14">
        <f t="shared" si="89"/>
        <v>-6.8224237872958378E-8</v>
      </c>
    </row>
    <row r="5552" spans="1:3">
      <c r="A5552">
        <f>calculations!$C$39/fugacity!B5552</f>
        <v>1.6308398391831095E-7</v>
      </c>
      <c r="B5552">
        <f>EXP(calculations!$C$44)*EXP(-calculations!$C$43*(fugacity!A5552-1000)/(calculations!$C$41*calculations!$C$42))</f>
        <v>2.3134543716496407E-7</v>
      </c>
      <c r="C5552" s="14">
        <f t="shared" si="89"/>
        <v>-6.8261453246653116E-8</v>
      </c>
    </row>
    <row r="5553" spans="1:3">
      <c r="A5553">
        <f>calculations!$C$39/fugacity!B5553</f>
        <v>1.6301584757263666E-7</v>
      </c>
      <c r="B5553">
        <f>EXP(calculations!$C$44)*EXP(-calculations!$C$43*(fugacity!A5553-1000)/(calculations!$C$41*calculations!$C$42))</f>
        <v>2.3131446335825901E-7</v>
      </c>
      <c r="C5553" s="14">
        <f t="shared" si="89"/>
        <v>-6.8298615785622345E-8</v>
      </c>
    </row>
    <row r="5554" spans="1:3">
      <c r="A5554">
        <f>calculations!$C$39/fugacity!B5554</f>
        <v>1.6294776813779613E-7</v>
      </c>
      <c r="B5554">
        <f>EXP(calculations!$C$44)*EXP(-calculations!$C$43*(fugacity!A5554-1000)/(calculations!$C$41*calculations!$C$42))</f>
        <v>2.3128349369849842E-7</v>
      </c>
      <c r="C5554" s="14">
        <f t="shared" si="89"/>
        <v>-6.8335725560702293E-8</v>
      </c>
    </row>
    <row r="5555" spans="1:3">
      <c r="A5555">
        <f>calculations!$C$39/fugacity!B5555</f>
        <v>1.6287974554251713E-7</v>
      </c>
      <c r="B5555">
        <f>EXP(calculations!$C$44)*EXP(-calculations!$C$43*(fugacity!A5555-1000)/(calculations!$C$41*calculations!$C$42))</f>
        <v>2.3125252818512725E-7</v>
      </c>
      <c r="C5555" s="14">
        <f t="shared" si="89"/>
        <v>-6.8372782642610124E-8</v>
      </c>
    </row>
    <row r="5556" spans="1:3">
      <c r="A5556">
        <f>calculations!$C$39/fugacity!B5556</f>
        <v>1.6281170007035534E-7</v>
      </c>
      <c r="B5556">
        <f>EXP(calculations!$C$44)*EXP(-calculations!$C$43*(fugacity!A5556-1000)/(calculations!$C$41*calculations!$C$42))</f>
        <v>2.3122156681759023E-7</v>
      </c>
      <c r="C5556" s="14">
        <f t="shared" si="89"/>
        <v>-6.8409866747234896E-8</v>
      </c>
    </row>
    <row r="5557" spans="1:3">
      <c r="A5557">
        <f>calculations!$C$39/fugacity!B5557</f>
        <v>1.6274371142849796E-7</v>
      </c>
      <c r="B5557">
        <f>EXP(calculations!$C$44)*EXP(-calculations!$C$43*(fugacity!A5557-1000)/(calculations!$C$41*calculations!$C$42))</f>
        <v>2.311906095953324E-7</v>
      </c>
      <c r="C5557" s="14">
        <f t="shared" si="89"/>
        <v>-6.8446898166834446E-8</v>
      </c>
    </row>
    <row r="5558" spans="1:3">
      <c r="A5558">
        <f>calculations!$C$39/fugacity!B5558</f>
        <v>1.6267577954577929E-7</v>
      </c>
      <c r="B5558">
        <f>EXP(calculations!$C$44)*EXP(-calculations!$C$43*(fugacity!A5558-1000)/(calculations!$C$41*calculations!$C$42))</f>
        <v>2.3115965651779866E-7</v>
      </c>
      <c r="C5558" s="14">
        <f t="shared" si="89"/>
        <v>-6.8483876972019375E-8</v>
      </c>
    </row>
    <row r="5559" spans="1:3">
      <c r="A5559">
        <f>calculations!$C$39/fugacity!B5559</f>
        <v>1.6260782490520261E-7</v>
      </c>
      <c r="B5559">
        <f>EXP(calculations!$C$44)*EXP(-calculations!$C$43*(fugacity!A5559-1000)/(calculations!$C$41*calculations!$C$42))</f>
        <v>2.3112870758443418E-7</v>
      </c>
      <c r="C5559" s="14">
        <f t="shared" si="89"/>
        <v>-6.8520882679231569E-8</v>
      </c>
    </row>
    <row r="5560" spans="1:3">
      <c r="A5560">
        <f>calculations!$C$39/fugacity!B5560</f>
        <v>1.6254000639399403E-7</v>
      </c>
      <c r="B5560">
        <f>EXP(calculations!$C$44)*EXP(-calculations!$C$43*(fugacity!A5560-1000)/(calculations!$C$41*calculations!$C$42))</f>
        <v>2.3109776279468404E-7</v>
      </c>
      <c r="C5560" s="14">
        <f t="shared" si="89"/>
        <v>-6.8557756400690007E-8</v>
      </c>
    </row>
    <row r="5561" spans="1:3">
      <c r="A5561">
        <f>calculations!$C$39/fugacity!B5561</f>
        <v>1.6247216511561051E-7</v>
      </c>
      <c r="B5561">
        <f>EXP(calculations!$C$44)*EXP(-calculations!$C$43*(fugacity!A5561-1000)/(calculations!$C$41*calculations!$C$42))</f>
        <v>2.3106682214799352E-7</v>
      </c>
      <c r="C5561" s="14">
        <f t="shared" si="89"/>
        <v>-6.8594657032383009E-8</v>
      </c>
    </row>
    <row r="5562" spans="1:3">
      <c r="A5562">
        <f>calculations!$C$39/fugacity!B5562</f>
        <v>1.6240430119785997E-7</v>
      </c>
      <c r="B5562">
        <f>EXP(calculations!$C$44)*EXP(-calculations!$C$43*(fugacity!A5562-1000)/(calculations!$C$41*calculations!$C$42))</f>
        <v>2.3103588564380794E-7</v>
      </c>
      <c r="C5562" s="14">
        <f t="shared" si="89"/>
        <v>-6.8631584445947973E-8</v>
      </c>
    </row>
    <row r="5563" spans="1:3">
      <c r="A5563">
        <f>calculations!$C$39/fugacity!B5563</f>
        <v>1.6233657313040678E-7</v>
      </c>
      <c r="B5563">
        <f>EXP(calculations!$C$44)*EXP(-calculations!$C$43*(fugacity!A5563-1000)/(calculations!$C$41*calculations!$C$42))</f>
        <v>2.3100495328157264E-7</v>
      </c>
      <c r="C5563" s="14">
        <f t="shared" si="89"/>
        <v>-6.8668380151165859E-8</v>
      </c>
    </row>
    <row r="5564" spans="1:3">
      <c r="A5564">
        <f>calculations!$C$39/fugacity!B5564</f>
        <v>1.6226882241413966E-7</v>
      </c>
      <c r="B5564">
        <f>EXP(calculations!$C$44)*EXP(-calculations!$C$43*(fugacity!A5564-1000)/(calculations!$C$41*calculations!$C$42))</f>
        <v>2.3097402506073308E-7</v>
      </c>
      <c r="C5564" s="14">
        <f t="shared" si="89"/>
        <v>-6.8705202646593423E-8</v>
      </c>
    </row>
    <row r="5565" spans="1:3">
      <c r="A5565">
        <f>calculations!$C$39/fugacity!B5565</f>
        <v>1.6220112822542609E-7</v>
      </c>
      <c r="B5565">
        <f>EXP(calculations!$C$44)*EXP(-calculations!$C$43*(fugacity!A5565-1000)/(calculations!$C$41*calculations!$C$42))</f>
        <v>2.3094310098073479E-7</v>
      </c>
      <c r="C5565" s="14">
        <f t="shared" si="89"/>
        <v>-6.8741972755308701E-8</v>
      </c>
    </row>
    <row r="5566" spans="1:3">
      <c r="A5566">
        <f>calculations!$C$39/fugacity!B5566</f>
        <v>1.6213349049355023E-7</v>
      </c>
      <c r="B5566">
        <f>EXP(calculations!$C$44)*EXP(-calculations!$C$43*(fugacity!A5566-1000)/(calculations!$C$41*calculations!$C$42))</f>
        <v>2.3091218104102331E-7</v>
      </c>
      <c r="C5566" s="14">
        <f t="shared" ref="C5566:C5629" si="90">A5566-B5566</f>
        <v>-6.8778690547473072E-8</v>
      </c>
    </row>
    <row r="5567" spans="1:3">
      <c r="A5567">
        <f>calculations!$C$39/fugacity!B5567</f>
        <v>1.6206583023069089E-7</v>
      </c>
      <c r="B5567">
        <f>EXP(calculations!$C$44)*EXP(-calculations!$C$43*(fugacity!A5567-1000)/(calculations!$C$41*calculations!$C$42))</f>
        <v>2.3088126524104448E-7</v>
      </c>
      <c r="C5567" s="14">
        <f t="shared" si="90"/>
        <v>-6.8815435010353589E-8</v>
      </c>
    </row>
    <row r="5568" spans="1:3">
      <c r="A5568">
        <f>calculations!$C$39/fugacity!B5568</f>
        <v>1.6199822641516435E-7</v>
      </c>
      <c r="B5568">
        <f>EXP(calculations!$C$44)*EXP(-calculations!$C$43*(fugacity!A5568-1000)/(calculations!$C$41*calculations!$C$42))</f>
        <v>2.308503535802439E-7</v>
      </c>
      <c r="C5568" s="14">
        <f t="shared" si="90"/>
        <v>-6.8852127165079546E-8</v>
      </c>
    </row>
    <row r="5569" spans="1:3">
      <c r="A5569">
        <f>calculations!$C$39/fugacity!B5569</f>
        <v>1.6193067897636108E-7</v>
      </c>
      <c r="B5569">
        <f>EXP(calculations!$C$44)*EXP(-calculations!$C$43*(fugacity!A5569-1000)/(calculations!$C$41*calculations!$C$42))</f>
        <v>2.3081944605806742E-7</v>
      </c>
      <c r="C5569" s="14">
        <f t="shared" si="90"/>
        <v>-6.8888767081706337E-8</v>
      </c>
    </row>
    <row r="5570" spans="1:3">
      <c r="A5570">
        <f>calculations!$C$39/fugacity!B5570</f>
        <v>1.6186310912387086E-7</v>
      </c>
      <c r="B5570">
        <f>EXP(calculations!$C$44)*EXP(-calculations!$C$43*(fugacity!A5570-1000)/(calculations!$C$41*calculations!$C$42))</f>
        <v>2.3078854267396098E-7</v>
      </c>
      <c r="C5570" s="14">
        <f t="shared" si="90"/>
        <v>-6.8925433550090115E-8</v>
      </c>
    </row>
    <row r="5571" spans="1:3">
      <c r="A5571">
        <f>calculations!$C$39/fugacity!B5571</f>
        <v>1.6179567429273462E-7</v>
      </c>
      <c r="B5571">
        <f>EXP(calculations!$C$44)*EXP(-calculations!$C$43*(fugacity!A5571-1000)/(calculations!$C$41*calculations!$C$42))</f>
        <v>2.3075764342737054E-7</v>
      </c>
      <c r="C5571" s="14">
        <f t="shared" si="90"/>
        <v>-6.8961969134635913E-8</v>
      </c>
    </row>
    <row r="5572" spans="1:3">
      <c r="A5572">
        <f>calculations!$C$39/fugacity!B5572</f>
        <v>1.6172821703834925E-7</v>
      </c>
      <c r="B5572">
        <f>EXP(calculations!$C$44)*EXP(-calculations!$C$43*(fugacity!A5572-1000)/(calculations!$C$41*calculations!$C$42))</f>
        <v>2.3072674831774211E-7</v>
      </c>
      <c r="C5572" s="14">
        <f t="shared" si="90"/>
        <v>-6.8998531279392852E-8</v>
      </c>
    </row>
    <row r="5573" spans="1:3">
      <c r="A5573">
        <f>calculations!$C$39/fugacity!B5573</f>
        <v>1.6166081601024749E-7</v>
      </c>
      <c r="B5573">
        <f>EXP(calculations!$C$44)*EXP(-calculations!$C$43*(fugacity!A5573-1000)/(calculations!$C$41*calculations!$C$42))</f>
        <v>2.3069585734452186E-7</v>
      </c>
      <c r="C5573" s="14">
        <f t="shared" si="90"/>
        <v>-6.9035041334274378E-8</v>
      </c>
    </row>
    <row r="5574" spans="1:3">
      <c r="A5574">
        <f>calculations!$C$39/fugacity!B5574</f>
        <v>1.6159339268036974E-7</v>
      </c>
      <c r="B5574">
        <f>EXP(calculations!$C$44)*EXP(-calculations!$C$43*(fugacity!A5574-1000)/(calculations!$C$41*calculations!$C$42))</f>
        <v>2.3066497050715595E-7</v>
      </c>
      <c r="C5574" s="14">
        <f t="shared" si="90"/>
        <v>-6.9071577826786212E-8</v>
      </c>
    </row>
    <row r="5575" spans="1:3">
      <c r="A5575">
        <f>calculations!$C$39/fugacity!B5575</f>
        <v>1.6152602556708633E-7</v>
      </c>
      <c r="B5575">
        <f>EXP(calculations!$C$44)*EXP(-calculations!$C$43*(fugacity!A5575-1000)/(calculations!$C$41*calculations!$C$42))</f>
        <v>2.3063408780509068E-7</v>
      </c>
      <c r="C5575" s="14">
        <f t="shared" si="90"/>
        <v>-6.9108062238004346E-8</v>
      </c>
    </row>
    <row r="5576" spans="1:3">
      <c r="A5576">
        <f>calculations!$C$39/fugacity!B5576</f>
        <v>1.6145871460011767E-7</v>
      </c>
      <c r="B5576">
        <f>EXP(calculations!$C$44)*EXP(-calculations!$C$43*(fugacity!A5576-1000)/(calculations!$C$41*calculations!$C$42))</f>
        <v>2.306032092377724E-7</v>
      </c>
      <c r="C5576" s="14">
        <f t="shared" si="90"/>
        <v>-6.9144494637654733E-8</v>
      </c>
    </row>
    <row r="5577" spans="1:3">
      <c r="A5577">
        <f>calculations!$C$39/fugacity!B5577</f>
        <v>1.613914597093013E-7</v>
      </c>
      <c r="B5577">
        <f>EXP(calculations!$C$44)*EXP(-calculations!$C$43*(fugacity!A5577-1000)/(calculations!$C$41*calculations!$C$42))</f>
        <v>2.3057233480464747E-7</v>
      </c>
      <c r="C5577" s="14">
        <f t="shared" si="90"/>
        <v>-6.918087509534617E-8</v>
      </c>
    </row>
    <row r="5578" spans="1:3">
      <c r="A5578">
        <f>calculations!$C$39/fugacity!B5578</f>
        <v>1.6132418262799978E-7</v>
      </c>
      <c r="B5578">
        <f>EXP(calculations!$C$44)*EXP(-calculations!$C$43*(fugacity!A5578-1000)/(calculations!$C$41*calculations!$C$42))</f>
        <v>2.3054146450516242E-7</v>
      </c>
      <c r="C5578" s="14">
        <f t="shared" si="90"/>
        <v>-6.9217281877162641E-8</v>
      </c>
    </row>
    <row r="5579" spans="1:3">
      <c r="A5579">
        <f>calculations!$C$39/fugacity!B5579</f>
        <v>1.6125696161310573E-7</v>
      </c>
      <c r="B5579">
        <f>EXP(calculations!$C$44)*EXP(-calculations!$C$43*(fugacity!A5579-1000)/(calculations!$C$41*calculations!$C$42))</f>
        <v>2.305105983387638E-7</v>
      </c>
      <c r="C5579" s="14">
        <f t="shared" si="90"/>
        <v>-6.9253636725658072E-8</v>
      </c>
    </row>
    <row r="5580" spans="1:3">
      <c r="A5580">
        <f>calculations!$C$39/fugacity!B5580</f>
        <v>1.6118979659456271E-7</v>
      </c>
      <c r="B5580">
        <f>EXP(calculations!$C$44)*EXP(-calculations!$C$43*(fugacity!A5580-1000)/(calculations!$C$41*calculations!$C$42))</f>
        <v>2.3047973630489828E-7</v>
      </c>
      <c r="C5580" s="14">
        <f t="shared" si="90"/>
        <v>-6.9289939710335565E-8</v>
      </c>
    </row>
    <row r="5581" spans="1:3">
      <c r="A5581">
        <f>calculations!$C$39/fugacity!B5581</f>
        <v>1.6112268750243078E-7</v>
      </c>
      <c r="B5581">
        <f>EXP(calculations!$C$44)*EXP(-calculations!$C$43*(fugacity!A5581-1000)/(calculations!$C$41*calculations!$C$42))</f>
        <v>2.3044887840301254E-7</v>
      </c>
      <c r="C5581" s="14">
        <f t="shared" si="90"/>
        <v>-6.9326190900581757E-8</v>
      </c>
    </row>
    <row r="5582" spans="1:3">
      <c r="A5582">
        <f>calculations!$C$39/fugacity!B5582</f>
        <v>1.6105555633049353E-7</v>
      </c>
      <c r="B5582">
        <f>EXP(calculations!$C$44)*EXP(-calculations!$C$43*(fugacity!A5582-1000)/(calculations!$C$41*calculations!$C$42))</f>
        <v>2.3041802463255338E-7</v>
      </c>
      <c r="C5582" s="14">
        <f t="shared" si="90"/>
        <v>-6.936246830205985E-8</v>
      </c>
    </row>
    <row r="5583" spans="1:3">
      <c r="A5583">
        <f>calculations!$C$39/fugacity!B5583</f>
        <v>1.6098848107516786E-7</v>
      </c>
      <c r="B5583">
        <f>EXP(calculations!$C$44)*EXP(-calculations!$C$43*(fugacity!A5583-1000)/(calculations!$C$41*calculations!$C$42))</f>
        <v>2.3038717499296768E-7</v>
      </c>
      <c r="C5583" s="14">
        <f t="shared" si="90"/>
        <v>-6.939869391779982E-8</v>
      </c>
    </row>
    <row r="5584" spans="1:3">
      <c r="A5584">
        <f>calculations!$C$39/fugacity!B5584</f>
        <v>1.6092146166661969E-7</v>
      </c>
      <c r="B5584">
        <f>EXP(calculations!$C$44)*EXP(-calculations!$C$43*(fugacity!A5584-1000)/(calculations!$C$41*calculations!$C$42))</f>
        <v>2.303563294837023E-7</v>
      </c>
      <c r="C5584" s="14">
        <f t="shared" si="90"/>
        <v>-6.943486781708261E-8</v>
      </c>
    </row>
    <row r="5585" spans="1:3">
      <c r="A5585">
        <f>calculations!$C$39/fugacity!B5585</f>
        <v>1.6085449803513109E-7</v>
      </c>
      <c r="B5585">
        <f>EXP(calculations!$C$44)*EXP(-calculations!$C$43*(fugacity!A5585-1000)/(calculations!$C$41*calculations!$C$42))</f>
        <v>2.3032548810420439E-7</v>
      </c>
      <c r="C5585" s="14">
        <f t="shared" si="90"/>
        <v>-6.9470990069073304E-8</v>
      </c>
    </row>
    <row r="5586" spans="1:3">
      <c r="A5586">
        <f>calculations!$C$39/fugacity!B5586</f>
        <v>1.6078751243390949E-7</v>
      </c>
      <c r="B5586">
        <f>EXP(calculations!$C$44)*EXP(-calculations!$C$43*(fugacity!A5586-1000)/(calculations!$C$41*calculations!$C$42))</f>
        <v>2.302946508539209E-7</v>
      </c>
      <c r="C5586" s="14">
        <f t="shared" si="90"/>
        <v>-6.9507138420011411E-8</v>
      </c>
    </row>
    <row r="5587" spans="1:3">
      <c r="A5587">
        <f>calculations!$C$39/fugacity!B5587</f>
        <v>1.6072058259989393E-7</v>
      </c>
      <c r="B5587">
        <f>EXP(calculations!$C$44)*EXP(-calculations!$C$43*(fugacity!A5587-1000)/(calculations!$C$41*calculations!$C$42))</f>
        <v>2.3026381773229903E-7</v>
      </c>
      <c r="C5587" s="14">
        <f t="shared" si="90"/>
        <v>-6.9543235132405102E-8</v>
      </c>
    </row>
    <row r="5588" spans="1:3">
      <c r="A5588">
        <f>calculations!$C$39/fugacity!B5588</f>
        <v>1.6065370846347205E-7</v>
      </c>
      <c r="B5588">
        <f>EXP(calculations!$C$44)*EXP(-calculations!$C$43*(fugacity!A5588-1000)/(calculations!$C$41*calculations!$C$42))</f>
        <v>2.3023298873878606E-7</v>
      </c>
      <c r="C5588" s="14">
        <f t="shared" si="90"/>
        <v>-6.9579280275314005E-8</v>
      </c>
    </row>
    <row r="5589" spans="1:3">
      <c r="A5589">
        <f>calculations!$C$39/fugacity!B5589</f>
        <v>1.6058681247175372E-7</v>
      </c>
      <c r="B5589">
        <f>EXP(calculations!$C$44)*EXP(-calculations!$C$43*(fugacity!A5589-1000)/(calculations!$C$41*calculations!$C$42))</f>
        <v>2.3020216387282925E-7</v>
      </c>
      <c r="C5589" s="14">
        <f t="shared" si="90"/>
        <v>-6.9615351401075534E-8</v>
      </c>
    </row>
    <row r="5590" spans="1:3">
      <c r="A5590">
        <f>calculations!$C$39/fugacity!B5590</f>
        <v>1.6051997216765211E-7</v>
      </c>
      <c r="B5590">
        <f>EXP(calculations!$C$44)*EXP(-calculations!$C$43*(fugacity!A5590-1000)/(calculations!$C$41*calculations!$C$42))</f>
        <v>2.3017134313387597E-7</v>
      </c>
      <c r="C5590" s="14">
        <f t="shared" si="90"/>
        <v>-6.9651370966223862E-8</v>
      </c>
    </row>
    <row r="5591" spans="1:3">
      <c r="A5591">
        <f>calculations!$C$39/fugacity!B5591</f>
        <v>1.6045318748166029E-7</v>
      </c>
      <c r="B5591">
        <f>EXP(calculations!$C$44)*EXP(-calculations!$C$43*(fugacity!A5591-1000)/(calculations!$C$41*calculations!$C$42))</f>
        <v>2.3014052652137368E-7</v>
      </c>
      <c r="C5591" s="14">
        <f t="shared" si="90"/>
        <v>-6.9687339039713397E-8</v>
      </c>
    </row>
    <row r="5592" spans="1:3">
      <c r="A5592">
        <f>calculations!$C$39/fugacity!B5592</f>
        <v>1.6038645834438706E-7</v>
      </c>
      <c r="B5592">
        <f>EXP(calculations!$C$44)*EXP(-calculations!$C$43*(fugacity!A5592-1000)/(calculations!$C$41*calculations!$C$42))</f>
        <v>2.3010971403476992E-7</v>
      </c>
      <c r="C5592" s="14">
        <f t="shared" si="90"/>
        <v>-6.9723255690382853E-8</v>
      </c>
    </row>
    <row r="5593" spans="1:3">
      <c r="A5593">
        <f>calculations!$C$39/fugacity!B5593</f>
        <v>1.6031970746070598E-7</v>
      </c>
      <c r="B5593">
        <f>EXP(calculations!$C$44)*EXP(-calculations!$C$43*(fugacity!A5593-1000)/(calculations!$C$41*calculations!$C$42))</f>
        <v>2.3007890567351232E-7</v>
      </c>
      <c r="C5593" s="14">
        <f t="shared" si="90"/>
        <v>-6.9759198212806347E-8</v>
      </c>
    </row>
    <row r="5594" spans="1:3">
      <c r="A5594">
        <f>calculations!$C$39/fugacity!B5594</f>
        <v>1.6025301211571427E-7</v>
      </c>
      <c r="B5594">
        <f>EXP(calculations!$C$44)*EXP(-calculations!$C$43*(fugacity!A5594-1000)/(calculations!$C$41*calculations!$C$42))</f>
        <v>2.3004810143704851E-7</v>
      </c>
      <c r="C5594" s="14">
        <f t="shared" si="90"/>
        <v>-6.9795089321334233E-8</v>
      </c>
    </row>
    <row r="5595" spans="1:3">
      <c r="A5595">
        <f>calculations!$C$39/fugacity!B5595</f>
        <v>1.6018637224012601E-7</v>
      </c>
      <c r="B5595">
        <f>EXP(calculations!$C$44)*EXP(-calculations!$C$43*(fugacity!A5595-1000)/(calculations!$C$41*calculations!$C$42))</f>
        <v>2.300173013248263E-7</v>
      </c>
      <c r="C5595" s="14">
        <f t="shared" si="90"/>
        <v>-6.9830929084700296E-8</v>
      </c>
    </row>
    <row r="5596" spans="1:3">
      <c r="A5596">
        <f>calculations!$C$39/fugacity!B5596</f>
        <v>1.6011978776477051E-7</v>
      </c>
      <c r="B5596">
        <f>EXP(calculations!$C$44)*EXP(-calculations!$C$43*(fugacity!A5596-1000)/(calculations!$C$41*calculations!$C$42))</f>
        <v>2.2998650533629343E-7</v>
      </c>
      <c r="C5596" s="14">
        <f t="shared" si="90"/>
        <v>-6.9866717571522913E-8</v>
      </c>
    </row>
    <row r="5597" spans="1:3">
      <c r="A5597">
        <f>calculations!$C$39/fugacity!B5597</f>
        <v>1.6005318165129854E-7</v>
      </c>
      <c r="B5597">
        <f>EXP(calculations!$C$44)*EXP(-calculations!$C$43*(fugacity!A5597-1000)/(calculations!$C$41*calculations!$C$42))</f>
        <v>2.2995571347089784E-7</v>
      </c>
      <c r="C5597" s="14">
        <f t="shared" si="90"/>
        <v>-6.9902531819599304E-8</v>
      </c>
    </row>
    <row r="5598" spans="1:3">
      <c r="A5598">
        <f>calculations!$C$39/fugacity!B5598</f>
        <v>1.5998663092797851E-7</v>
      </c>
      <c r="B5598">
        <f>EXP(calculations!$C$44)*EXP(-calculations!$C$43*(fugacity!A5598-1000)/(calculations!$C$41*calculations!$C$42))</f>
        <v>2.2992492572808748E-7</v>
      </c>
      <c r="C5598" s="14">
        <f t="shared" si="90"/>
        <v>-6.9938294800108971E-8</v>
      </c>
    </row>
    <row r="5599" spans="1:3">
      <c r="A5599">
        <f>calculations!$C$39/fugacity!B5599</f>
        <v>1.5992013552574494E-7</v>
      </c>
      <c r="B5599">
        <f>EXP(calculations!$C$44)*EXP(-calculations!$C$43*(fugacity!A5599-1000)/(calculations!$C$41*calculations!$C$42))</f>
        <v>2.2989414210731041E-7</v>
      </c>
      <c r="C5599" s="14">
        <f t="shared" si="90"/>
        <v>-6.9974006581565473E-8</v>
      </c>
    </row>
    <row r="5600" spans="1:3">
      <c r="A5600">
        <f>calculations!$C$39/fugacity!B5600</f>
        <v>1.5985361859817283E-7</v>
      </c>
      <c r="B5600">
        <f>EXP(calculations!$C$44)*EXP(-calculations!$C$43*(fugacity!A5600-1000)/(calculations!$C$41*calculations!$C$42))</f>
        <v>2.298633626080148E-7</v>
      </c>
      <c r="C5600" s="14">
        <f t="shared" si="90"/>
        <v>-7.0009744009841968E-8</v>
      </c>
    </row>
    <row r="5601" spans="1:3">
      <c r="A5601">
        <f>calculations!$C$39/fugacity!B5601</f>
        <v>1.5978723369513005E-7</v>
      </c>
      <c r="B5601">
        <f>EXP(calculations!$C$44)*EXP(-calculations!$C$43*(fugacity!A5601-1000)/(calculations!$C$41*calculations!$C$42))</f>
        <v>2.2983258722964877E-7</v>
      </c>
      <c r="C5601" s="14">
        <f t="shared" si="90"/>
        <v>-7.0045353534518712E-8</v>
      </c>
    </row>
    <row r="5602" spans="1:3">
      <c r="A5602">
        <f>calculations!$C$39/fugacity!B5602</f>
        <v>1.5972082725661717E-7</v>
      </c>
      <c r="B5602">
        <f>EXP(calculations!$C$44)*EXP(-calculations!$C$43*(fugacity!A5602-1000)/(calculations!$C$41*calculations!$C$42))</f>
        <v>2.2980181597166064E-7</v>
      </c>
      <c r="C5602" s="14">
        <f t="shared" si="90"/>
        <v>-7.0080988715043469E-8</v>
      </c>
    </row>
    <row r="5603" spans="1:3">
      <c r="A5603">
        <f>calculations!$C$39/fugacity!B5603</f>
        <v>1.5965439940503848E-7</v>
      </c>
      <c r="B5603">
        <f>EXP(calculations!$C$44)*EXP(-calculations!$C$43*(fugacity!A5603-1000)/(calculations!$C$41*calculations!$C$42))</f>
        <v>2.2977104883349873E-7</v>
      </c>
      <c r="C5603" s="14">
        <f t="shared" si="90"/>
        <v>-7.011664942846025E-8</v>
      </c>
    </row>
    <row r="5604" spans="1:3">
      <c r="A5604">
        <f>calculations!$C$39/fugacity!B5604</f>
        <v>1.5958810330770141E-7</v>
      </c>
      <c r="B5604">
        <f>EXP(calculations!$C$44)*EXP(-calculations!$C$43*(fugacity!A5604-1000)/(calculations!$C$41*calculations!$C$42))</f>
        <v>2.297402858146114E-7</v>
      </c>
      <c r="C5604" s="14">
        <f t="shared" si="90"/>
        <v>-7.0152182506909994E-8</v>
      </c>
    </row>
    <row r="5605" spans="1:3">
      <c r="A5605">
        <f>calculations!$C$39/fugacity!B5605</f>
        <v>1.5952178578704695E-7</v>
      </c>
      <c r="B5605">
        <f>EXP(calculations!$C$44)*EXP(-calculations!$C$43*(fugacity!A5605-1000)/(calculations!$C$41*calculations!$C$42))</f>
        <v>2.297095269144472E-7</v>
      </c>
      <c r="C5605" s="14">
        <f t="shared" si="90"/>
        <v>-7.0187741127400247E-8</v>
      </c>
    </row>
    <row r="5606" spans="1:3">
      <c r="A5606">
        <f>calculations!$C$39/fugacity!B5606</f>
        <v>1.5945552336055809E-7</v>
      </c>
      <c r="B5606">
        <f>EXP(calculations!$C$44)*EXP(-calculations!$C$43*(fugacity!A5606-1000)/(calculations!$C$41*calculations!$C$42))</f>
        <v>2.2967877213245475E-7</v>
      </c>
      <c r="C5606" s="14">
        <f t="shared" si="90"/>
        <v>-7.0223248771896657E-8</v>
      </c>
    </row>
    <row r="5607" spans="1:3">
      <c r="A5607">
        <f>calculations!$C$39/fugacity!B5607</f>
        <v>1.5938923962756718E-7</v>
      </c>
      <c r="B5607">
        <f>EXP(calculations!$C$44)*EXP(-calculations!$C$43*(fugacity!A5607-1000)/(calculations!$C$41*calculations!$C$42))</f>
        <v>2.2964802146808257E-7</v>
      </c>
      <c r="C5607" s="14">
        <f t="shared" si="90"/>
        <v>-7.0258781840515393E-8</v>
      </c>
    </row>
    <row r="5608" spans="1:3">
      <c r="A5608">
        <f>calculations!$C$39/fugacity!B5608</f>
        <v>1.5932308724699094E-7</v>
      </c>
      <c r="B5608">
        <f>EXP(calculations!$C$44)*EXP(-calculations!$C$43*(fugacity!A5608-1000)/(calculations!$C$41*calculations!$C$42))</f>
        <v>2.2961727492077939E-7</v>
      </c>
      <c r="C5608" s="14">
        <f t="shared" si="90"/>
        <v>-7.0294187673788449E-8</v>
      </c>
    </row>
    <row r="5609" spans="1:3">
      <c r="A5609">
        <f>calculations!$C$39/fugacity!B5609</f>
        <v>1.59256913549612E-7</v>
      </c>
      <c r="B5609">
        <f>EXP(calculations!$C$44)*EXP(-calculations!$C$43*(fugacity!A5609-1000)/(calculations!$C$41*calculations!$C$42))</f>
        <v>2.2958653248999408E-7</v>
      </c>
      <c r="C5609" s="14">
        <f t="shared" si="90"/>
        <v>-7.0329618940382078E-8</v>
      </c>
    </row>
    <row r="5610" spans="1:3">
      <c r="A5610">
        <f>calculations!$C$39/fugacity!B5610</f>
        <v>1.5919079479894904E-7</v>
      </c>
      <c r="B5610">
        <f>EXP(calculations!$C$44)*EXP(-calculations!$C$43*(fugacity!A5610-1000)/(calculations!$C$41*calculations!$C$42))</f>
        <v>2.295557941751754E-7</v>
      </c>
      <c r="C5610" s="14">
        <f t="shared" si="90"/>
        <v>-7.0364999376226364E-8</v>
      </c>
    </row>
    <row r="5611" spans="1:3">
      <c r="A5611">
        <f>calculations!$C$39/fugacity!B5611</f>
        <v>1.5912465484776376E-7</v>
      </c>
      <c r="B5611">
        <f>EXP(calculations!$C$44)*EXP(-calculations!$C$43*(fugacity!A5611-1000)/(calculations!$C$41*calculations!$C$42))</f>
        <v>2.2952505997577231E-7</v>
      </c>
      <c r="C5611" s="14">
        <f t="shared" si="90"/>
        <v>-7.0400405128008551E-8</v>
      </c>
    </row>
    <row r="5612" spans="1:3">
      <c r="A5612">
        <f>calculations!$C$39/fugacity!B5612</f>
        <v>1.5905856983287558E-7</v>
      </c>
      <c r="B5612">
        <f>EXP(calculations!$C$44)*EXP(-calculations!$C$43*(fugacity!A5612-1000)/(calculations!$C$41*calculations!$C$42))</f>
        <v>2.2949432989123386E-7</v>
      </c>
      <c r="C5612" s="14">
        <f t="shared" si="90"/>
        <v>-7.043576005835828E-8</v>
      </c>
    </row>
    <row r="5613" spans="1:3">
      <c r="A5613">
        <f>calculations!$C$39/fugacity!B5613</f>
        <v>1.5899253968586722E-7</v>
      </c>
      <c r="B5613">
        <f>EXP(calculations!$C$44)*EXP(-calculations!$C$43*(fugacity!A5613-1000)/(calculations!$C$41*calculations!$C$42))</f>
        <v>2.2946360392100914E-7</v>
      </c>
      <c r="C5613" s="14">
        <f t="shared" si="90"/>
        <v>-7.0471064235141921E-8</v>
      </c>
    </row>
    <row r="5614" spans="1:3">
      <c r="A5614">
        <f>calculations!$C$39/fugacity!B5614</f>
        <v>1.5892656433843499E-7</v>
      </c>
      <c r="B5614">
        <f>EXP(calculations!$C$44)*EXP(-calculations!$C$43*(fugacity!A5614-1000)/(calculations!$C$41*calculations!$C$42))</f>
        <v>2.2943288206454718E-7</v>
      </c>
      <c r="C5614" s="14">
        <f t="shared" si="90"/>
        <v>-7.0506317726112186E-8</v>
      </c>
    </row>
    <row r="5615" spans="1:3">
      <c r="A5615">
        <f>calculations!$C$39/fugacity!B5615</f>
        <v>1.588605678958734E-7</v>
      </c>
      <c r="B5615">
        <f>EXP(calculations!$C$44)*EXP(-calculations!$C$43*(fugacity!A5615-1000)/(calculations!$C$41*calculations!$C$42))</f>
        <v>2.294021643212973E-7</v>
      </c>
      <c r="C5615" s="14">
        <f t="shared" si="90"/>
        <v>-7.05415964254239E-8</v>
      </c>
    </row>
    <row r="5616" spans="1:3">
      <c r="A5616">
        <f>calculations!$C$39/fugacity!B5616</f>
        <v>1.5879470200599982E-7</v>
      </c>
      <c r="B5616">
        <f>EXP(calculations!$C$44)*EXP(-calculations!$C$43*(fugacity!A5616-1000)/(calculations!$C$41*calculations!$C$42))</f>
        <v>2.2937145069070882E-7</v>
      </c>
      <c r="C5616" s="14">
        <f t="shared" si="90"/>
        <v>-7.0576748684709005E-8</v>
      </c>
    </row>
    <row r="5617" spans="1:3">
      <c r="A5617">
        <f>calculations!$C$39/fugacity!B5617</f>
        <v>1.587287393098803E-7</v>
      </c>
      <c r="B5617">
        <f>EXP(calculations!$C$44)*EXP(-calculations!$C$43*(fugacity!A5617-1000)/(calculations!$C$41*calculations!$C$42))</f>
        <v>2.2934074117223105E-7</v>
      </c>
      <c r="C5617" s="14">
        <f t="shared" si="90"/>
        <v>-7.0612001862350745E-8</v>
      </c>
    </row>
    <row r="5618" spans="1:3">
      <c r="A5618">
        <f>calculations!$C$39/fugacity!B5618</f>
        <v>1.5866290703016364E-7</v>
      </c>
      <c r="B5618">
        <f>EXP(calculations!$C$44)*EXP(-calculations!$C$43*(fugacity!A5618-1000)/(calculations!$C$41*calculations!$C$42))</f>
        <v>2.2931003576531351E-7</v>
      </c>
      <c r="C5618" s="14">
        <f t="shared" si="90"/>
        <v>-7.0647128735149872E-8</v>
      </c>
    </row>
    <row r="5619" spans="1:3">
      <c r="A5619">
        <f>calculations!$C$39/fugacity!B5619</f>
        <v>1.5859705376013322E-7</v>
      </c>
      <c r="B5619">
        <f>EXP(calculations!$C$44)*EXP(-calculations!$C$43*(fugacity!A5619-1000)/(calculations!$C$41*calculations!$C$42))</f>
        <v>2.2927933446940561E-7</v>
      </c>
      <c r="C5619" s="14">
        <f t="shared" si="90"/>
        <v>-7.0682280709272389E-8</v>
      </c>
    </row>
    <row r="5620" spans="1:3">
      <c r="A5620">
        <f>calculations!$C$39/fugacity!B5620</f>
        <v>1.585312551324142E-7</v>
      </c>
      <c r="B5620">
        <f>EXP(calculations!$C$44)*EXP(-calculations!$C$43*(fugacity!A5620-1000)/(calculations!$C$41*calculations!$C$42))</f>
        <v>2.292486372839571E-7</v>
      </c>
      <c r="C5620" s="14">
        <f t="shared" si="90"/>
        <v>-7.0717382151542896E-8</v>
      </c>
    </row>
    <row r="5621" spans="1:3">
      <c r="A5621">
        <f>calculations!$C$39/fugacity!B5621</f>
        <v>1.584655110790249E-7</v>
      </c>
      <c r="B5621">
        <f>EXP(calculations!$C$44)*EXP(-calculations!$C$43*(fugacity!A5621-1000)/(calculations!$C$41*calculations!$C$42))</f>
        <v>2.2921794420841748E-7</v>
      </c>
      <c r="C5621" s="14">
        <f t="shared" si="90"/>
        <v>-7.0752433129392574E-8</v>
      </c>
    </row>
    <row r="5622" spans="1:3">
      <c r="A5622">
        <f>calculations!$C$39/fugacity!B5622</f>
        <v>1.5839982153209636E-7</v>
      </c>
      <c r="B5622">
        <f>EXP(calculations!$C$44)*EXP(-calculations!$C$43*(fugacity!A5622-1000)/(calculations!$C$41*calculations!$C$42))</f>
        <v>2.2918725524223665E-7</v>
      </c>
      <c r="C5622" s="14">
        <f t="shared" si="90"/>
        <v>-7.0787433710140293E-8</v>
      </c>
    </row>
    <row r="5623" spans="1:3">
      <c r="A5623">
        <f>calculations!$C$39/fugacity!B5623</f>
        <v>1.5833411109909571E-7</v>
      </c>
      <c r="B5623">
        <f>EXP(calculations!$C$44)*EXP(-calculations!$C$43*(fugacity!A5623-1000)/(calculations!$C$41*calculations!$C$42))</f>
        <v>2.2915657038486429E-7</v>
      </c>
      <c r="C5623" s="14">
        <f t="shared" si="90"/>
        <v>-7.0822459285768582E-8</v>
      </c>
    </row>
    <row r="5624" spans="1:3">
      <c r="A5624">
        <f>calculations!$C$39/fugacity!B5624</f>
        <v>1.5826845516199651E-7</v>
      </c>
      <c r="B5624">
        <f>EXP(calculations!$C$44)*EXP(-calculations!$C$43*(fugacity!A5624-1000)/(calculations!$C$41*calculations!$C$42))</f>
        <v>2.2912588963575038E-7</v>
      </c>
      <c r="C5624" s="14">
        <f t="shared" si="90"/>
        <v>-7.0857434473753862E-8</v>
      </c>
    </row>
    <row r="5625" spans="1:3">
      <c r="A5625">
        <f>calculations!$C$39/fugacity!B5625</f>
        <v>1.5820285365303389E-7</v>
      </c>
      <c r="B5625">
        <f>EXP(calculations!$C$44)*EXP(-calculations!$C$43*(fugacity!A5625-1000)/(calculations!$C$41*calculations!$C$42))</f>
        <v>2.2909521299434487E-7</v>
      </c>
      <c r="C5625" s="14">
        <f t="shared" si="90"/>
        <v>-7.0892359341310976E-8</v>
      </c>
    </row>
    <row r="5626" spans="1:3">
      <c r="A5626">
        <f>calculations!$C$39/fugacity!B5626</f>
        <v>1.581372313669869E-7</v>
      </c>
      <c r="B5626">
        <f>EXP(calculations!$C$44)*EXP(-calculations!$C$43*(fugacity!A5626-1000)/(calculations!$C$41*calculations!$C$42))</f>
        <v>2.2906454046009781E-7</v>
      </c>
      <c r="C5626" s="14">
        <f t="shared" si="90"/>
        <v>-7.092730909311091E-8</v>
      </c>
    </row>
    <row r="5627" spans="1:3">
      <c r="A5627">
        <f>calculations!$C$39/fugacity!B5627</f>
        <v>1.5807166349840237E-7</v>
      </c>
      <c r="B5627">
        <f>EXP(calculations!$C$44)*EXP(-calculations!$C$43*(fugacity!A5627-1000)/(calculations!$C$41*calculations!$C$42))</f>
        <v>2.2903387203245923E-7</v>
      </c>
      <c r="C5627" s="14">
        <f t="shared" si="90"/>
        <v>-7.0962208534056851E-8</v>
      </c>
    </row>
    <row r="5628" spans="1:3">
      <c r="A5628">
        <f>calculations!$C$39/fugacity!B5628</f>
        <v>1.5800614997961963E-7</v>
      </c>
      <c r="B5628">
        <f>EXP(calculations!$C$44)*EXP(-calculations!$C$43*(fugacity!A5628-1000)/(calculations!$C$41*calculations!$C$42))</f>
        <v>2.2900320771087943E-7</v>
      </c>
      <c r="C5628" s="14">
        <f t="shared" si="90"/>
        <v>-7.0997057731259801E-8</v>
      </c>
    </row>
    <row r="5629" spans="1:3">
      <c r="A5629">
        <f>calculations!$C$39/fugacity!B5629</f>
        <v>1.5794069074309013E-7</v>
      </c>
      <c r="B5629">
        <f>EXP(calculations!$C$44)*EXP(-calculations!$C$43*(fugacity!A5629-1000)/(calculations!$C$41*calculations!$C$42))</f>
        <v>2.2897254749480853E-7</v>
      </c>
      <c r="C5629" s="14">
        <f t="shared" si="90"/>
        <v>-7.1031856751718398E-8</v>
      </c>
    </row>
    <row r="5630" spans="1:3">
      <c r="A5630">
        <f>calculations!$C$39/fugacity!B5630</f>
        <v>1.5787521083259627E-7</v>
      </c>
      <c r="B5630">
        <f>EXP(calculations!$C$44)*EXP(-calculations!$C$43*(fugacity!A5630-1000)/(calculations!$C$41*calculations!$C$42))</f>
        <v>2.2894189138369697E-7</v>
      </c>
      <c r="C5630" s="14">
        <f t="shared" ref="C5630:C5693" si="91">A5630-B5630</f>
        <v>-7.1066680551100693E-8</v>
      </c>
    </row>
    <row r="5631" spans="1:3">
      <c r="A5631">
        <f>calculations!$C$39/fugacity!B5631</f>
        <v>1.5780978519363697E-7</v>
      </c>
      <c r="B5631">
        <f>EXP(calculations!$C$44)*EXP(-calculations!$C$43*(fugacity!A5631-1000)/(calculations!$C$41*calculations!$C$42))</f>
        <v>2.2891123937699515E-7</v>
      </c>
      <c r="C5631" s="14">
        <f t="shared" si="91"/>
        <v>-7.1101454183358177E-8</v>
      </c>
    </row>
    <row r="5632" spans="1:3">
      <c r="A5632">
        <f>calculations!$C$39/fugacity!B5632</f>
        <v>1.5774441375876767E-7</v>
      </c>
      <c r="B5632">
        <f>EXP(calculations!$C$44)*EXP(-calculations!$C$43*(fugacity!A5632-1000)/(calculations!$C$41*calculations!$C$42))</f>
        <v>2.2888059147415353E-7</v>
      </c>
      <c r="C5632" s="14">
        <f t="shared" si="91"/>
        <v>-7.1136177715385858E-8</v>
      </c>
    </row>
    <row r="5633" spans="1:3">
      <c r="A5633">
        <f>calculations!$C$39/fugacity!B5633</f>
        <v>1.5767909646065534E-7</v>
      </c>
      <c r="B5633">
        <f>EXP(calculations!$C$44)*EXP(-calculations!$C$43*(fugacity!A5633-1000)/(calculations!$C$41*calculations!$C$42))</f>
        <v>2.2884994767462265E-7</v>
      </c>
      <c r="C5633" s="14">
        <f t="shared" si="91"/>
        <v>-7.117085121396731E-8</v>
      </c>
    </row>
    <row r="5634" spans="1:3">
      <c r="A5634">
        <f>calculations!$C$39/fugacity!B5634</f>
        <v>1.5761375859113431E-7</v>
      </c>
      <c r="B5634">
        <f>EXP(calculations!$C$44)*EXP(-calculations!$C$43*(fugacity!A5634-1000)/(calculations!$C$41*calculations!$C$42))</f>
        <v>2.2881930797785312E-7</v>
      </c>
      <c r="C5634" s="14">
        <f t="shared" si="91"/>
        <v>-7.1205549386718809E-8</v>
      </c>
    </row>
    <row r="5635" spans="1:3">
      <c r="A5635">
        <f>calculations!$C$39/fugacity!B5635</f>
        <v>1.5754847484760779E-7</v>
      </c>
      <c r="B5635">
        <f>EXP(calculations!$C$44)*EXP(-calculations!$C$43*(fugacity!A5635-1000)/(calculations!$C$41*calculations!$C$42))</f>
        <v>2.2878867238329567E-7</v>
      </c>
      <c r="C5635" s="14">
        <f t="shared" si="91"/>
        <v>-7.1240197535687877E-8</v>
      </c>
    </row>
    <row r="5636" spans="1:3">
      <c r="A5636">
        <f>calculations!$C$39/fugacity!B5636</f>
        <v>1.5748324516284655E-7</v>
      </c>
      <c r="B5636">
        <f>EXP(calculations!$C$44)*EXP(-calculations!$C$43*(fugacity!A5636-1000)/(calculations!$C$41*calculations!$C$42))</f>
        <v>2.2875804089040106E-7</v>
      </c>
      <c r="C5636" s="14">
        <f t="shared" si="91"/>
        <v>-7.1274795727554509E-8</v>
      </c>
    </row>
    <row r="5637" spans="1:3">
      <c r="A5637">
        <f>calculations!$C$39/fugacity!B5637</f>
        <v>1.5741799501408827E-7</v>
      </c>
      <c r="B5637">
        <f>EXP(calculations!$C$44)*EXP(-calculations!$C$43*(fugacity!A5637-1000)/(calculations!$C$41*calculations!$C$42))</f>
        <v>2.2872741349862021E-7</v>
      </c>
      <c r="C5637" s="14">
        <f t="shared" si="91"/>
        <v>-7.1309418484531937E-8</v>
      </c>
    </row>
    <row r="5638" spans="1:3">
      <c r="A5638">
        <f>calculations!$C$39/fugacity!B5638</f>
        <v>1.573527989132205E-7</v>
      </c>
      <c r="B5638">
        <f>EXP(calculations!$C$44)*EXP(-calculations!$C$43*(fugacity!A5638-1000)/(calculations!$C$41*calculations!$C$42))</f>
        <v>2.2869679020740388E-7</v>
      </c>
      <c r="C5638" s="14">
        <f t="shared" si="91"/>
        <v>-7.1343991294183384E-8</v>
      </c>
    </row>
    <row r="5639" spans="1:3">
      <c r="A5639">
        <f>calculations!$C$39/fugacity!B5639</f>
        <v>1.5728765679311779E-7</v>
      </c>
      <c r="B5639">
        <f>EXP(calculations!$C$44)*EXP(-calculations!$C$43*(fugacity!A5639-1000)/(calculations!$C$41*calculations!$C$42))</f>
        <v>2.2866617101620316E-7</v>
      </c>
      <c r="C5639" s="14">
        <f t="shared" si="91"/>
        <v>-7.1378514223085374E-8</v>
      </c>
    </row>
    <row r="5640" spans="1:3">
      <c r="A5640">
        <f>calculations!$C$39/fugacity!B5640</f>
        <v>1.5722256858676569E-7</v>
      </c>
      <c r="B5640">
        <f>EXP(calculations!$C$44)*EXP(-calculations!$C$43*(fugacity!A5640-1000)/(calculations!$C$41*calculations!$C$42))</f>
        <v>2.2863555592446921E-7</v>
      </c>
      <c r="C5640" s="14">
        <f t="shared" si="91"/>
        <v>-7.1412987337703524E-8</v>
      </c>
    </row>
    <row r="5641" spans="1:3">
      <c r="A5641">
        <f>calculations!$C$39/fugacity!B5641</f>
        <v>1.5715746001786849E-7</v>
      </c>
      <c r="B5641">
        <f>EXP(calculations!$C$44)*EXP(-calculations!$C$43*(fugacity!A5641-1000)/(calculations!$C$41*calculations!$C$42))</f>
        <v>2.2860494493165298E-7</v>
      </c>
      <c r="C5641" s="14">
        <f t="shared" si="91"/>
        <v>-7.144748491378449E-8</v>
      </c>
    </row>
    <row r="5642" spans="1:3">
      <c r="A5642">
        <f>calculations!$C$39/fugacity!B5642</f>
        <v>1.5709240535180492E-7</v>
      </c>
      <c r="B5642">
        <f>EXP(calculations!$C$44)*EXP(-calculations!$C$43*(fugacity!A5642-1000)/(calculations!$C$41*calculations!$C$42))</f>
        <v>2.2857433803720584E-7</v>
      </c>
      <c r="C5642" s="14">
        <f t="shared" si="91"/>
        <v>-7.1481932685400925E-8</v>
      </c>
    </row>
    <row r="5643" spans="1:3">
      <c r="A5643">
        <f>calculations!$C$39/fugacity!B5643</f>
        <v>1.5702740452166404E-7</v>
      </c>
      <c r="B5643">
        <f>EXP(calculations!$C$44)*EXP(-calculations!$C$43*(fugacity!A5643-1000)/(calculations!$C$41*calculations!$C$42))</f>
        <v>2.2854373524057899E-7</v>
      </c>
      <c r="C5643" s="14">
        <f t="shared" si="91"/>
        <v>-7.1516330718914948E-8</v>
      </c>
    </row>
    <row r="5644" spans="1:3">
      <c r="A5644">
        <f>calculations!$C$39/fugacity!B5644</f>
        <v>1.5696245746064576E-7</v>
      </c>
      <c r="B5644">
        <f>EXP(calculations!$C$44)*EXP(-calculations!$C$43*(fugacity!A5644-1000)/(calculations!$C$41*calculations!$C$42))</f>
        <v>2.2851313654122379E-7</v>
      </c>
      <c r="C5644" s="14">
        <f t="shared" si="91"/>
        <v>-7.1550679080578036E-8</v>
      </c>
    </row>
    <row r="5645" spans="1:3">
      <c r="A5645">
        <f>calculations!$C$39/fugacity!B5645</f>
        <v>1.5689749013797943E-7</v>
      </c>
      <c r="B5645">
        <f>EXP(calculations!$C$44)*EXP(-calculations!$C$43*(fugacity!A5645-1000)/(calculations!$C$41*calculations!$C$42))</f>
        <v>2.284825419385917E-7</v>
      </c>
      <c r="C5645" s="14">
        <f t="shared" si="91"/>
        <v>-7.1585051800612275E-8</v>
      </c>
    </row>
    <row r="5646" spans="1:3">
      <c r="A5646">
        <f>calculations!$C$39/fugacity!B5646</f>
        <v>1.5683257657347692E-7</v>
      </c>
      <c r="B5646">
        <f>EXP(calculations!$C$44)*EXP(-calculations!$C$43*(fugacity!A5646-1000)/(calculations!$C$41*calculations!$C$42))</f>
        <v>2.2845195143213426E-7</v>
      </c>
      <c r="C5646" s="14">
        <f t="shared" si="91"/>
        <v>-7.1619374858657344E-8</v>
      </c>
    </row>
    <row r="5647" spans="1:3">
      <c r="A5647">
        <f>calculations!$C$39/fugacity!B5647</f>
        <v>1.567677167004414E-7</v>
      </c>
      <c r="B5647">
        <f>EXP(calculations!$C$44)*EXP(-calculations!$C$43*(fugacity!A5647-1000)/(calculations!$C$41*calculations!$C$42))</f>
        <v>2.2842136502130304E-7</v>
      </c>
      <c r="C5647" s="14">
        <f t="shared" si="91"/>
        <v>-7.1653648320861647E-8</v>
      </c>
    </row>
    <row r="5648" spans="1:3">
      <c r="A5648">
        <f>calculations!$C$39/fugacity!B5648</f>
        <v>1.5670283667161723E-7</v>
      </c>
      <c r="B5648">
        <f>EXP(calculations!$C$44)*EXP(-calculations!$C$43*(fugacity!A5648-1000)/(calculations!$C$41*calculations!$C$42))</f>
        <v>2.2839078270554965E-7</v>
      </c>
      <c r="C5648" s="14">
        <f t="shared" si="91"/>
        <v>-7.168794603393242E-8</v>
      </c>
    </row>
    <row r="5649" spans="1:3">
      <c r="A5649">
        <f>calculations!$C$39/fugacity!B5649</f>
        <v>1.566380103231915E-7</v>
      </c>
      <c r="B5649">
        <f>EXP(calculations!$C$44)*EXP(-calculations!$C$43*(fugacity!A5649-1000)/(calculations!$C$41*calculations!$C$42))</f>
        <v>2.2836020448432583E-7</v>
      </c>
      <c r="C5649" s="14">
        <f t="shared" si="91"/>
        <v>-7.1722194161134334E-8</v>
      </c>
    </row>
    <row r="5650" spans="1:3">
      <c r="A5650">
        <f>calculations!$C$39/fugacity!B5650</f>
        <v>1.5657323758857071E-7</v>
      </c>
      <c r="B5650">
        <f>EXP(calculations!$C$44)*EXP(-calculations!$C$43*(fugacity!A5650-1000)/(calculations!$C$41*calculations!$C$42))</f>
        <v>2.2832963035708343E-7</v>
      </c>
      <c r="C5650" s="14">
        <f t="shared" si="91"/>
        <v>-7.1756392768512718E-8</v>
      </c>
    </row>
    <row r="5651" spans="1:3">
      <c r="A5651">
        <f>calculations!$C$39/fugacity!B5651</f>
        <v>1.5650851840127136E-7</v>
      </c>
      <c r="B5651">
        <f>EXP(calculations!$C$44)*EXP(-calculations!$C$43*(fugacity!A5651-1000)/(calculations!$C$41*calculations!$C$42))</f>
        <v>2.2829906032327423E-7</v>
      </c>
      <c r="C5651" s="14">
        <f t="shared" si="91"/>
        <v>-7.1790541922002867E-8</v>
      </c>
    </row>
    <row r="5652" spans="1:3">
      <c r="A5652">
        <f>calculations!$C$39/fugacity!B5652</f>
        <v>1.5644377915799434E-7</v>
      </c>
      <c r="B5652">
        <f>EXP(calculations!$C$44)*EXP(-calculations!$C$43*(fugacity!A5652-1000)/(calculations!$C$41*calculations!$C$42))</f>
        <v>2.2826849438235034E-7</v>
      </c>
      <c r="C5652" s="14">
        <f t="shared" si="91"/>
        <v>-7.1824715224355994E-8</v>
      </c>
    </row>
    <row r="5653" spans="1:3">
      <c r="A5653">
        <f>calculations!$C$39/fugacity!B5653</f>
        <v>1.5637909345093013E-7</v>
      </c>
      <c r="B5653">
        <f>EXP(calculations!$C$44)*EXP(-calculations!$C$43*(fugacity!A5653-1000)/(calculations!$C$41*calculations!$C$42))</f>
        <v>2.2823793253376361E-7</v>
      </c>
      <c r="C5653" s="14">
        <f t="shared" si="91"/>
        <v>-7.1858839082833476E-8</v>
      </c>
    </row>
    <row r="5654" spans="1:3">
      <c r="A5654">
        <f>calculations!$C$39/fugacity!B5654</f>
        <v>1.563144612136984E-7</v>
      </c>
      <c r="B5654">
        <f>EXP(calculations!$C$44)*EXP(-calculations!$C$43*(fugacity!A5654-1000)/(calculations!$C$41*calculations!$C$42))</f>
        <v>2.282073747769662E-7</v>
      </c>
      <c r="C5654" s="14">
        <f t="shared" si="91"/>
        <v>-7.18929135632678E-8</v>
      </c>
    </row>
    <row r="5655" spans="1:3">
      <c r="A5655">
        <f>calculations!$C$39/fugacity!B5655</f>
        <v>1.5624988238002851E-7</v>
      </c>
      <c r="B5655">
        <f>EXP(calculations!$C$44)*EXP(-calculations!$C$43*(fugacity!A5655-1000)/(calculations!$C$41*calculations!$C$42))</f>
        <v>2.281768211114103E-7</v>
      </c>
      <c r="C5655" s="14">
        <f t="shared" si="91"/>
        <v>-7.1926938731381788E-8</v>
      </c>
    </row>
    <row r="5656" spans="1:3">
      <c r="A5656">
        <f>calculations!$C$39/fugacity!B5656</f>
        <v>1.5618528358964643E-7</v>
      </c>
      <c r="B5656">
        <f>EXP(calculations!$C$44)*EXP(-calculations!$C$43*(fugacity!A5656-1000)/(calculations!$C$41*calculations!$C$42))</f>
        <v>2.2814627153654816E-7</v>
      </c>
      <c r="C5656" s="14">
        <f t="shared" si="91"/>
        <v>-7.1960987946901729E-8</v>
      </c>
    </row>
    <row r="5657" spans="1:3">
      <c r="A5657">
        <f>calculations!$C$39/fugacity!B5657</f>
        <v>1.56120738191678E-7</v>
      </c>
      <c r="B5657">
        <f>EXP(calculations!$C$44)*EXP(-calculations!$C$43*(fugacity!A5657-1000)/(calculations!$C$41*calculations!$C$42))</f>
        <v>2.2811572605183208E-7</v>
      </c>
      <c r="C5657" s="14">
        <f t="shared" si="91"/>
        <v>-7.199498786015408E-8</v>
      </c>
    </row>
    <row r="5658" spans="1:3">
      <c r="A5658">
        <f>calculations!$C$39/fugacity!B5658</f>
        <v>1.5605617294696973E-7</v>
      </c>
      <c r="B5658">
        <f>EXP(calculations!$C$44)*EXP(-calculations!$C$43*(fugacity!A5658-1000)/(calculations!$C$41*calculations!$C$42))</f>
        <v>2.2808518465671441E-7</v>
      </c>
      <c r="C5658" s="14">
        <f t="shared" si="91"/>
        <v>-7.2029011709744685E-8</v>
      </c>
    </row>
    <row r="5659" spans="1:3">
      <c r="A5659">
        <f>calculations!$C$39/fugacity!B5659</f>
        <v>1.5599173419585128E-7</v>
      </c>
      <c r="B5659">
        <f>EXP(calculations!$C$44)*EXP(-calculations!$C$43*(fugacity!A5659-1000)/(calculations!$C$41*calculations!$C$42))</f>
        <v>2.2805464735064763E-7</v>
      </c>
      <c r="C5659" s="14">
        <f t="shared" si="91"/>
        <v>-7.206291315479636E-8</v>
      </c>
    </row>
    <row r="5660" spans="1:3">
      <c r="A5660">
        <f>calculations!$C$39/fugacity!B5660</f>
        <v>1.5592727558673745E-7</v>
      </c>
      <c r="B5660">
        <f>EXP(calculations!$C$44)*EXP(-calculations!$C$43*(fugacity!A5660-1000)/(calculations!$C$41*calculations!$C$42))</f>
        <v>2.2802411413308433E-7</v>
      </c>
      <c r="C5660" s="14">
        <f t="shared" si="91"/>
        <v>-7.2096838546346874E-8</v>
      </c>
    </row>
    <row r="5661" spans="1:3">
      <c r="A5661">
        <f>calculations!$C$39/fugacity!B5661</f>
        <v>1.558628702265491E-7</v>
      </c>
      <c r="B5661">
        <f>EXP(calculations!$C$44)*EXP(-calculations!$C$43*(fugacity!A5661-1000)/(calculations!$C$41*calculations!$C$42))</f>
        <v>2.2799358500347704E-7</v>
      </c>
      <c r="C5661" s="14">
        <f t="shared" si="91"/>
        <v>-7.2130714776927942E-8</v>
      </c>
    </row>
    <row r="5662" spans="1:3">
      <c r="A5662">
        <f>calculations!$C$39/fugacity!B5662</f>
        <v>1.5579851804933043E-7</v>
      </c>
      <c r="B5662">
        <f>EXP(calculations!$C$44)*EXP(-calculations!$C$43*(fugacity!A5662-1000)/(calculations!$C$41*calculations!$C$42))</f>
        <v>2.2796305996127852E-7</v>
      </c>
      <c r="C5662" s="14">
        <f t="shared" si="91"/>
        <v>-7.2164541911948084E-8</v>
      </c>
    </row>
    <row r="5663" spans="1:3">
      <c r="A5663">
        <f>calculations!$C$39/fugacity!B5663</f>
        <v>1.5573414611792693E-7</v>
      </c>
      <c r="B5663">
        <f>EXP(calculations!$C$44)*EXP(-calculations!$C$43*(fugacity!A5663-1000)/(calculations!$C$41*calculations!$C$42))</f>
        <v>2.2793253900594146E-7</v>
      </c>
      <c r="C5663" s="14">
        <f t="shared" si="91"/>
        <v>-7.2198392888014534E-8</v>
      </c>
    </row>
    <row r="5664" spans="1:3">
      <c r="A5664">
        <f>calculations!$C$39/fugacity!B5664</f>
        <v>1.5566982735819954E-7</v>
      </c>
      <c r="B5664">
        <f>EXP(calculations!$C$44)*EXP(-calculations!$C$43*(fugacity!A5664-1000)/(calculations!$C$41*calculations!$C$42))</f>
        <v>2.2790202213691872E-7</v>
      </c>
      <c r="C5664" s="14">
        <f t="shared" si="91"/>
        <v>-7.2232194778719181E-8</v>
      </c>
    </row>
    <row r="5665" spans="1:3">
      <c r="A5665">
        <f>calculations!$C$39/fugacity!B5665</f>
        <v>1.5560556170429518E-7</v>
      </c>
      <c r="B5665">
        <f>EXP(calculations!$C$44)*EXP(-calculations!$C$43*(fugacity!A5665-1000)/(calculations!$C$41*calculations!$C$42))</f>
        <v>2.2787150935366318E-7</v>
      </c>
      <c r="C5665" s="14">
        <f t="shared" si="91"/>
        <v>-7.2265947649368002E-8</v>
      </c>
    </row>
    <row r="5666" spans="1:3">
      <c r="A5666">
        <f>calculations!$C$39/fugacity!B5666</f>
        <v>1.5554127639954573E-7</v>
      </c>
      <c r="B5666">
        <f>EXP(calculations!$C$44)*EXP(-calculations!$C$43*(fugacity!A5666-1000)/(calculations!$C$41*calculations!$C$42))</f>
        <v>2.2784100065562786E-7</v>
      </c>
      <c r="C5666" s="14">
        <f t="shared" si="91"/>
        <v>-7.2299724256082131E-8</v>
      </c>
    </row>
    <row r="5667" spans="1:3">
      <c r="A5667">
        <f>calculations!$C$39/fugacity!B5667</f>
        <v>1.5547704418921997E-7</v>
      </c>
      <c r="B5667">
        <f>EXP(calculations!$C$44)*EXP(-calculations!$C$43*(fugacity!A5667-1000)/(calculations!$C$41*calculations!$C$42))</f>
        <v>2.2781049604226575E-7</v>
      </c>
      <c r="C5667" s="14">
        <f t="shared" si="91"/>
        <v>-7.2333451853045781E-8</v>
      </c>
    </row>
    <row r="5668" spans="1:3">
      <c r="A5668">
        <f>calculations!$C$39/fugacity!B5668</f>
        <v>1.5541286500756755E-7</v>
      </c>
      <c r="B5668">
        <f>EXP(calculations!$C$44)*EXP(-calculations!$C$43*(fugacity!A5668-1000)/(calculations!$C$41*calculations!$C$42))</f>
        <v>2.2777999551303002E-7</v>
      </c>
      <c r="C5668" s="14">
        <f t="shared" si="91"/>
        <v>-7.2367130505462462E-8</v>
      </c>
    </row>
    <row r="5669" spans="1:3">
      <c r="A5669">
        <f>calculations!$C$39/fugacity!B5669</f>
        <v>1.5534873878894666E-7</v>
      </c>
      <c r="B5669">
        <f>EXP(calculations!$C$44)*EXP(-calculations!$C$43*(fugacity!A5669-1000)/(calculations!$C$41*calculations!$C$42))</f>
        <v>2.2774949906737381E-7</v>
      </c>
      <c r="C5669" s="14">
        <f t="shared" si="91"/>
        <v>-7.2400760278427158E-8</v>
      </c>
    </row>
    <row r="5670" spans="1:3">
      <c r="A5670">
        <f>calculations!$C$39/fugacity!B5670</f>
        <v>1.5528459301661978E-7</v>
      </c>
      <c r="B5670">
        <f>EXP(calculations!$C$44)*EXP(-calculations!$C$43*(fugacity!A5670-1000)/(calculations!$C$41*calculations!$C$42))</f>
        <v>2.2771900670475047E-7</v>
      </c>
      <c r="C5670" s="14">
        <f t="shared" si="91"/>
        <v>-7.2434413688130693E-8</v>
      </c>
    </row>
    <row r="5671" spans="1:3">
      <c r="A5671">
        <f>calculations!$C$39/fugacity!B5671</f>
        <v>1.5522057258729717E-7</v>
      </c>
      <c r="B5671">
        <f>EXP(calculations!$C$44)*EXP(-calculations!$C$43*(fugacity!A5671-1000)/(calculations!$C$41*calculations!$C$42))</f>
        <v>2.2768851842461324E-7</v>
      </c>
      <c r="C5671" s="14">
        <f t="shared" si="91"/>
        <v>-7.2467945837316073E-8</v>
      </c>
    </row>
    <row r="5672" spans="1:3">
      <c r="A5672">
        <f>calculations!$C$39/fugacity!B5672</f>
        <v>1.5515646026121346E-7</v>
      </c>
      <c r="B5672">
        <f>EXP(calculations!$C$44)*EXP(-calculations!$C$43*(fugacity!A5672-1000)/(calculations!$C$41*calculations!$C$42))</f>
        <v>2.2765803422641562E-7</v>
      </c>
      <c r="C5672" s="14">
        <f t="shared" si="91"/>
        <v>-7.2501573965202152E-8</v>
      </c>
    </row>
    <row r="5673" spans="1:3">
      <c r="A5673">
        <f>calculations!$C$39/fugacity!B5673</f>
        <v>1.5509247314716347E-7</v>
      </c>
      <c r="B5673">
        <f>EXP(calculations!$C$44)*EXP(-calculations!$C$43*(fugacity!A5673-1000)/(calculations!$C$41*calculations!$C$42))</f>
        <v>2.2762755410961107E-7</v>
      </c>
      <c r="C5673" s="14">
        <f t="shared" si="91"/>
        <v>-7.2535080962447598E-8</v>
      </c>
    </row>
    <row r="5674" spans="1:3">
      <c r="A5674">
        <f>calculations!$C$39/fugacity!B5674</f>
        <v>1.5502846657601618E-7</v>
      </c>
      <c r="B5674">
        <f>EXP(calculations!$C$44)*EXP(-calculations!$C$43*(fugacity!A5674-1000)/(calculations!$C$41*calculations!$C$42))</f>
        <v>2.275970780736531E-7</v>
      </c>
      <c r="C5674" s="14">
        <f t="shared" si="91"/>
        <v>-7.2568611497636923E-8</v>
      </c>
    </row>
    <row r="5675" spans="1:3">
      <c r="A5675">
        <f>calculations!$C$39/fugacity!B5675</f>
        <v>1.5496451281402205E-7</v>
      </c>
      <c r="B5675">
        <f>EXP(calculations!$C$44)*EXP(-calculations!$C$43*(fugacity!A5675-1000)/(calculations!$C$41*calculations!$C$42))</f>
        <v>2.2756660611799541E-7</v>
      </c>
      <c r="C5675" s="14">
        <f t="shared" si="91"/>
        <v>-7.2602093303973361E-8</v>
      </c>
    </row>
    <row r="5676" spans="1:3">
      <c r="A5676">
        <f>calculations!$C$39/fugacity!B5676</f>
        <v>1.549006117958521E-7</v>
      </c>
      <c r="B5676">
        <f>EXP(calculations!$C$44)*EXP(-calculations!$C$43*(fugacity!A5676-1000)/(calculations!$C$41*calculations!$C$42))</f>
        <v>2.2753613824209171E-7</v>
      </c>
      <c r="C5676" s="14">
        <f t="shared" si="91"/>
        <v>-7.2635526446239605E-8</v>
      </c>
    </row>
    <row r="5677" spans="1:3">
      <c r="A5677">
        <f>calculations!$C$39/fugacity!B5677</f>
        <v>1.5483676345628499E-7</v>
      </c>
      <c r="B5677">
        <f>EXP(calculations!$C$44)*EXP(-calculations!$C$43*(fugacity!A5677-1000)/(calculations!$C$41*calculations!$C$42))</f>
        <v>2.2750567444539571E-7</v>
      </c>
      <c r="C5677" s="14">
        <f t="shared" si="91"/>
        <v>-7.2668910989110725E-8</v>
      </c>
    </row>
    <row r="5678" spans="1:3">
      <c r="A5678">
        <f>calculations!$C$39/fugacity!B5678</f>
        <v>1.5477289575570206E-7</v>
      </c>
      <c r="B5678">
        <f>EXP(calculations!$C$44)*EXP(-calculations!$C$43*(fugacity!A5678-1000)/(calculations!$C$41*calculations!$C$42))</f>
        <v>2.2747521472736135E-7</v>
      </c>
      <c r="C5678" s="14">
        <f t="shared" si="91"/>
        <v>-7.2702318971659287E-8</v>
      </c>
    </row>
    <row r="5679" spans="1:3">
      <c r="A5679">
        <f>calculations!$C$39/fugacity!B5679</f>
        <v>1.5470908072221479E-7</v>
      </c>
      <c r="B5679">
        <f>EXP(calculations!$C$44)*EXP(-calculations!$C$43*(fugacity!A5679-1000)/(calculations!$C$41*calculations!$C$42))</f>
        <v>2.274447590874425E-7</v>
      </c>
      <c r="C5679" s="14">
        <f t="shared" si="91"/>
        <v>-7.273567836522771E-8</v>
      </c>
    </row>
    <row r="5680" spans="1:3">
      <c r="A5680">
        <f>calculations!$C$39/fugacity!B5680</f>
        <v>1.5464524643487229E-7</v>
      </c>
      <c r="B5680">
        <f>EXP(calculations!$C$44)*EXP(-calculations!$C$43*(fugacity!A5680-1000)/(calculations!$C$41*calculations!$C$42))</f>
        <v>2.2741430752509317E-7</v>
      </c>
      <c r="C5680" s="14">
        <f t="shared" si="91"/>
        <v>-7.2769061090220885E-8</v>
      </c>
    </row>
    <row r="5681" spans="1:3">
      <c r="A5681">
        <f>calculations!$C$39/fugacity!B5681</f>
        <v>1.54581536599519E-7</v>
      </c>
      <c r="B5681">
        <f>EXP(calculations!$C$44)*EXP(-calculations!$C$43*(fugacity!A5681-1000)/(calculations!$C$41*calculations!$C$42))</f>
        <v>2.2738386003976742E-7</v>
      </c>
      <c r="C5681" s="14">
        <f t="shared" si="91"/>
        <v>-7.2802323440248418E-8</v>
      </c>
    </row>
    <row r="5682" spans="1:3">
      <c r="A5682">
        <f>calculations!$C$39/fugacity!B5682</f>
        <v>1.545178074987006E-7</v>
      </c>
      <c r="B5682">
        <f>EXP(calculations!$C$44)*EXP(-calculations!$C$43*(fugacity!A5682-1000)/(calculations!$C$41*calculations!$C$42))</f>
        <v>2.2735341663091944E-7</v>
      </c>
      <c r="C5682" s="14">
        <f t="shared" si="91"/>
        <v>-7.2835609132218841E-8</v>
      </c>
    </row>
    <row r="5683" spans="1:3">
      <c r="A5683">
        <f>calculations!$C$39/fugacity!B5683</f>
        <v>1.5445413092323138E-7</v>
      </c>
      <c r="B5683">
        <f>EXP(calculations!$C$44)*EXP(-calculations!$C$43*(fugacity!A5683-1000)/(calculations!$C$41*calculations!$C$42))</f>
        <v>2.2732297729800337E-7</v>
      </c>
      <c r="C5683" s="14">
        <f t="shared" si="91"/>
        <v>-7.286884637477199E-8</v>
      </c>
    </row>
    <row r="5684" spans="1:3">
      <c r="A5684">
        <f>calculations!$C$39/fugacity!B5684</f>
        <v>1.5439043518897049E-7</v>
      </c>
      <c r="B5684">
        <f>EXP(calculations!$C$44)*EXP(-calculations!$C$43*(fugacity!A5684-1000)/(calculations!$C$41*calculations!$C$42))</f>
        <v>2.2729254204047359E-7</v>
      </c>
      <c r="C5684" s="14">
        <f t="shared" si="91"/>
        <v>-7.2902106851503098E-8</v>
      </c>
    </row>
    <row r="5685" spans="1:3">
      <c r="A5685">
        <f>calculations!$C$39/fugacity!B5685</f>
        <v>1.5432686352854386E-7</v>
      </c>
      <c r="B5685">
        <f>EXP(calculations!$C$44)*EXP(-calculations!$C$43*(fugacity!A5685-1000)/(calculations!$C$41*calculations!$C$42))</f>
        <v>2.2726211085778446E-7</v>
      </c>
      <c r="C5685" s="14">
        <f t="shared" si="91"/>
        <v>-7.2935247329240602E-8</v>
      </c>
    </row>
    <row r="5686" spans="1:3">
      <c r="A5686">
        <f>calculations!$C$39/fugacity!B5686</f>
        <v>1.5426327269768163E-7</v>
      </c>
      <c r="B5686">
        <f>EXP(calculations!$C$44)*EXP(-calculations!$C$43*(fugacity!A5686-1000)/(calculations!$C$41*calculations!$C$42))</f>
        <v>2.2723168374939029E-7</v>
      </c>
      <c r="C5686" s="14">
        <f t="shared" si="91"/>
        <v>-7.2968411051708665E-8</v>
      </c>
    </row>
    <row r="5687" spans="1:3">
      <c r="A5687">
        <f>calculations!$C$39/fugacity!B5687</f>
        <v>1.5419966280845873E-7</v>
      </c>
      <c r="B5687">
        <f>EXP(calculations!$C$44)*EXP(-calculations!$C$43*(fugacity!A5687-1000)/(calculations!$C$41*calculations!$C$42))</f>
        <v>2.2720126071474576E-7</v>
      </c>
      <c r="C5687" s="14">
        <f t="shared" si="91"/>
        <v>-7.3001597906287033E-8</v>
      </c>
    </row>
    <row r="5688" spans="1:3">
      <c r="A5688">
        <f>calculations!$C$39/fugacity!B5688</f>
        <v>1.541361767396842E-7</v>
      </c>
      <c r="B5688">
        <f>EXP(calculations!$C$44)*EXP(-calculations!$C$43*(fugacity!A5688-1000)/(calculations!$C$41*calculations!$C$42))</f>
        <v>2.2717084175330539E-7</v>
      </c>
      <c r="C5688" s="14">
        <f t="shared" si="91"/>
        <v>-7.3034665013621184E-8</v>
      </c>
    </row>
    <row r="5689" spans="1:3">
      <c r="A5689">
        <f>calculations!$C$39/fugacity!B5689</f>
        <v>1.5407267160080399E-7</v>
      </c>
      <c r="B5689">
        <f>EXP(calculations!$C$44)*EXP(-calculations!$C$43*(fugacity!A5689-1000)/(calculations!$C$41*calculations!$C$42))</f>
        <v>2.2714042686452377E-7</v>
      </c>
      <c r="C5689" s="14">
        <f t="shared" si="91"/>
        <v>-7.3067755263719778E-8</v>
      </c>
    </row>
    <row r="5690" spans="1:3">
      <c r="A5690">
        <f>calculations!$C$39/fugacity!B5690</f>
        <v>1.5400921876945924E-7</v>
      </c>
      <c r="B5690">
        <f>EXP(calculations!$C$44)*EXP(-calculations!$C$43*(fugacity!A5690-1000)/(calculations!$C$41*calculations!$C$42))</f>
        <v>2.2711001604785573E-7</v>
      </c>
      <c r="C5690" s="14">
        <f t="shared" si="91"/>
        <v>-7.3100797278396481E-8</v>
      </c>
    </row>
    <row r="5691" spans="1:3">
      <c r="A5691">
        <f>calculations!$C$39/fugacity!B5691</f>
        <v>1.5394574697379259E-7</v>
      </c>
      <c r="B5691">
        <f>EXP(calculations!$C$44)*EXP(-calculations!$C$43*(fugacity!A5691-1000)/(calculations!$C$41*calculations!$C$42))</f>
        <v>2.27079609302756E-7</v>
      </c>
      <c r="C5691" s="14">
        <f t="shared" si="91"/>
        <v>-7.3133862328963404E-8</v>
      </c>
    </row>
    <row r="5692" spans="1:3">
      <c r="A5692">
        <f>calculations!$C$39/fugacity!B5692</f>
        <v>1.5388239862241655E-7</v>
      </c>
      <c r="B5692">
        <f>EXP(calculations!$C$44)*EXP(-calculations!$C$43*(fugacity!A5692-1000)/(calculations!$C$41*calculations!$C$42))</f>
        <v>2.2704920662867949E-7</v>
      </c>
      <c r="C5692" s="14">
        <f t="shared" si="91"/>
        <v>-7.3166808006262936E-8</v>
      </c>
    </row>
    <row r="5693" spans="1:3">
      <c r="A5693">
        <f>calculations!$C$39/fugacity!B5693</f>
        <v>1.5381903129494107E-7</v>
      </c>
      <c r="B5693">
        <f>EXP(calculations!$C$44)*EXP(-calculations!$C$43*(fugacity!A5693-1000)/(calculations!$C$41*calculations!$C$42))</f>
        <v>2.2701880802508117E-7</v>
      </c>
      <c r="C5693" s="14">
        <f t="shared" si="91"/>
        <v>-7.3199776730140099E-8</v>
      </c>
    </row>
    <row r="5694" spans="1:3">
      <c r="A5694">
        <f>calculations!$C$39/fugacity!B5694</f>
        <v>1.5375571613412528E-7</v>
      </c>
      <c r="B5694">
        <f>EXP(calculations!$C$44)*EXP(-calculations!$C$43*(fugacity!A5694-1000)/(calculations!$C$41*calculations!$C$42))</f>
        <v>2.2698841349141599E-7</v>
      </c>
      <c r="C5694" s="14">
        <f t="shared" ref="C5694:C5757" si="92">A5694-B5694</f>
        <v>-7.3232697357290717E-8</v>
      </c>
    </row>
    <row r="5695" spans="1:3">
      <c r="A5695">
        <f>calculations!$C$39/fugacity!B5695</f>
        <v>1.5369238210251339E-7</v>
      </c>
      <c r="B5695">
        <f>EXP(calculations!$C$44)*EXP(-calculations!$C$43*(fugacity!A5695-1000)/(calculations!$C$41*calculations!$C$42))</f>
        <v>2.2695802302713914E-7</v>
      </c>
      <c r="C5695" s="14">
        <f t="shared" si="92"/>
        <v>-7.3265640924625751E-8</v>
      </c>
    </row>
    <row r="5696" spans="1:3">
      <c r="A5696">
        <f>calculations!$C$39/fugacity!B5696</f>
        <v>1.5362910022568412E-7</v>
      </c>
      <c r="B5696">
        <f>EXP(calculations!$C$44)*EXP(-calculations!$C$43*(fugacity!A5696-1000)/(calculations!$C$41*calculations!$C$42))</f>
        <v>2.2692763663170567E-7</v>
      </c>
      <c r="C5696" s="14">
        <f t="shared" si="92"/>
        <v>-7.3298536406021549E-8</v>
      </c>
    </row>
    <row r="5697" spans="1:3">
      <c r="A5697">
        <f>calculations!$C$39/fugacity!B5697</f>
        <v>1.5356587043924073E-7</v>
      </c>
      <c r="B5697">
        <f>EXP(calculations!$C$44)*EXP(-calculations!$C$43*(fugacity!A5697-1000)/(calculations!$C$41*calculations!$C$42))</f>
        <v>2.2689725430457094E-7</v>
      </c>
      <c r="C5697" s="14">
        <f t="shared" si="92"/>
        <v>-7.3331383865330205E-8</v>
      </c>
    </row>
    <row r="5698" spans="1:3">
      <c r="A5698">
        <f>calculations!$C$39/fugacity!B5698</f>
        <v>1.5350269267889253E-7</v>
      </c>
      <c r="B5698">
        <f>EXP(calculations!$C$44)*EXP(-calculations!$C$43*(fugacity!A5698-1000)/(calculations!$C$41*calculations!$C$42))</f>
        <v>2.268668760451902E-7</v>
      </c>
      <c r="C5698" s="14">
        <f t="shared" si="92"/>
        <v>-7.3364183366297674E-8</v>
      </c>
    </row>
    <row r="5699" spans="1:3">
      <c r="A5699">
        <f>calculations!$C$39/fugacity!B5699</f>
        <v>1.5343949614075745E-7</v>
      </c>
      <c r="B5699">
        <f>EXP(calculations!$C$44)*EXP(-calculations!$C$43*(fugacity!A5699-1000)/(calculations!$C$41*calculations!$C$42))</f>
        <v>2.2683650185301885E-7</v>
      </c>
      <c r="C5699" s="14">
        <f t="shared" si="92"/>
        <v>-7.33970057122614E-8</v>
      </c>
    </row>
    <row r="5700" spans="1:3">
      <c r="A5700">
        <f>calculations!$C$39/fugacity!B5700</f>
        <v>1.5337635161680927E-7</v>
      </c>
      <c r="B5700">
        <f>EXP(calculations!$C$44)*EXP(-calculations!$C$43*(fugacity!A5700-1000)/(calculations!$C$41*calculations!$C$42))</f>
        <v>2.2680613172751239E-7</v>
      </c>
      <c r="C5700" s="14">
        <f t="shared" si="92"/>
        <v>-7.3429780110703116E-8</v>
      </c>
    </row>
    <row r="5701" spans="1:3">
      <c r="A5701">
        <f>calculations!$C$39/fugacity!B5701</f>
        <v>1.5331325904285868E-7</v>
      </c>
      <c r="B5701">
        <f>EXP(calculations!$C$44)*EXP(-calculations!$C$43*(fugacity!A5701-1000)/(calculations!$C$41*calculations!$C$42))</f>
        <v>2.2677576566812626E-7</v>
      </c>
      <c r="C5701" s="14">
        <f t="shared" si="92"/>
        <v>-7.3462506625267581E-8</v>
      </c>
    </row>
    <row r="5702" spans="1:3">
      <c r="A5702">
        <f>calculations!$C$39/fugacity!B5702</f>
        <v>1.5325021835482189E-7</v>
      </c>
      <c r="B5702">
        <f>EXP(calculations!$C$44)*EXP(-calculations!$C$43*(fugacity!A5702-1000)/(calculations!$C$41*calculations!$C$42))</f>
        <v>2.2674540367431614E-7</v>
      </c>
      <c r="C5702" s="14">
        <f t="shared" si="92"/>
        <v>-7.3495185319494257E-8</v>
      </c>
    </row>
    <row r="5703" spans="1:3">
      <c r="A5703">
        <f>calculations!$C$39/fugacity!B5703</f>
        <v>1.5318715898150051E-7</v>
      </c>
      <c r="B5703">
        <f>EXP(calculations!$C$44)*EXP(-calculations!$C$43*(fugacity!A5703-1000)/(calculations!$C$41*calculations!$C$42))</f>
        <v>2.2671504574553765E-7</v>
      </c>
      <c r="C5703" s="14">
        <f t="shared" si="92"/>
        <v>-7.3527886764037144E-8</v>
      </c>
    </row>
    <row r="5704" spans="1:3">
      <c r="A5704">
        <f>calculations!$C$39/fugacity!B5704</f>
        <v>1.5312415148215406E-7</v>
      </c>
      <c r="B5704">
        <f>EXP(calculations!$C$44)*EXP(-calculations!$C$43*(fugacity!A5704-1000)/(calculations!$C$41*calculations!$C$42))</f>
        <v>2.2668469188124661E-7</v>
      </c>
      <c r="C5704" s="14">
        <f t="shared" si="92"/>
        <v>-7.3560540399092548E-8</v>
      </c>
    </row>
    <row r="5705" spans="1:3">
      <c r="A5705">
        <f>calculations!$C$39/fugacity!B5705</f>
        <v>1.5306119579279996E-7</v>
      </c>
      <c r="B5705">
        <f>EXP(calculations!$C$44)*EXP(-calculations!$C$43*(fugacity!A5705-1000)/(calculations!$C$41*calculations!$C$42))</f>
        <v>2.2665434208089878E-7</v>
      </c>
      <c r="C5705" s="14">
        <f t="shared" si="92"/>
        <v>-7.3593146288098818E-8</v>
      </c>
    </row>
    <row r="5706" spans="1:3">
      <c r="A5706">
        <f>calculations!$C$39/fugacity!B5706</f>
        <v>1.5299822151615741E-7</v>
      </c>
      <c r="B5706">
        <f>EXP(calculations!$C$44)*EXP(-calculations!$C$43*(fugacity!A5706-1000)/(calculations!$C$41*calculations!$C$42))</f>
        <v>2.2662399634395008E-7</v>
      </c>
      <c r="C5706" s="14">
        <f t="shared" si="92"/>
        <v>-7.3625774827792674E-8</v>
      </c>
    </row>
    <row r="5707" spans="1:3">
      <c r="A5707">
        <f>calculations!$C$39/fugacity!B5707</f>
        <v>1.5293536931303511E-7</v>
      </c>
      <c r="B5707">
        <f>EXP(calculations!$C$44)*EXP(-calculations!$C$43*(fugacity!A5707-1000)/(calculations!$C$41*calculations!$C$42))</f>
        <v>2.2659365466985654E-7</v>
      </c>
      <c r="C5707" s="14">
        <f t="shared" si="92"/>
        <v>-7.3658285356821429E-8</v>
      </c>
    </row>
    <row r="5708" spans="1:3">
      <c r="A5708">
        <f>calculations!$C$39/fugacity!B5708</f>
        <v>1.5287242829285914E-7</v>
      </c>
      <c r="B5708">
        <f>EXP(calculations!$C$44)*EXP(-calculations!$C$43*(fugacity!A5708-1000)/(calculations!$C$41*calculations!$C$42))</f>
        <v>2.2656331705807411E-7</v>
      </c>
      <c r="C5708" s="14">
        <f t="shared" si="92"/>
        <v>-7.3690888765214976E-8</v>
      </c>
    </row>
    <row r="5709" spans="1:3">
      <c r="A5709">
        <f>calculations!$C$39/fugacity!B5709</f>
        <v>1.528096092185455E-7</v>
      </c>
      <c r="B5709">
        <f>EXP(calculations!$C$44)*EXP(-calculations!$C$43*(fugacity!A5709-1000)/(calculations!$C$41*calculations!$C$42))</f>
        <v>2.2653298350805896E-7</v>
      </c>
      <c r="C5709" s="14">
        <f t="shared" si="92"/>
        <v>-7.3723374289513464E-8</v>
      </c>
    </row>
    <row r="5710" spans="1:3">
      <c r="A5710">
        <f>calculations!$C$39/fugacity!B5710</f>
        <v>1.5274677164844861E-7</v>
      </c>
      <c r="B5710">
        <f>EXP(calculations!$C$44)*EXP(-calculations!$C$43*(fugacity!A5710-1000)/(calculations!$C$41*calculations!$C$42))</f>
        <v>2.2650265401926726E-7</v>
      </c>
      <c r="C5710" s="14">
        <f t="shared" si="92"/>
        <v>-7.3755882370818647E-8</v>
      </c>
    </row>
    <row r="5711" spans="1:3">
      <c r="A5711">
        <f>calculations!$C$39/fugacity!B5711</f>
        <v>1.5268405578137549E-7</v>
      </c>
      <c r="B5711">
        <f>EXP(calculations!$C$44)*EXP(-calculations!$C$43*(fugacity!A5711-1000)/(calculations!$C$41*calculations!$C$42))</f>
        <v>2.2647232859115524E-7</v>
      </c>
      <c r="C5711" s="14">
        <f t="shared" si="92"/>
        <v>-7.3788272809779756E-8</v>
      </c>
    </row>
    <row r="5712" spans="1:3">
      <c r="A5712">
        <f>calculations!$C$39/fugacity!B5712</f>
        <v>1.5262125141927746E-7</v>
      </c>
      <c r="B5712">
        <f>EXP(calculations!$C$44)*EXP(-calculations!$C$43*(fugacity!A5712-1000)/(calculations!$C$41*calculations!$C$42))</f>
        <v>2.2644200722317929E-7</v>
      </c>
      <c r="C5712" s="14">
        <f t="shared" si="92"/>
        <v>-7.3820755803901839E-8</v>
      </c>
    </row>
    <row r="5713" spans="1:3">
      <c r="A5713">
        <f>calculations!$C$39/fugacity!B5713</f>
        <v>1.5255856863295676E-7</v>
      </c>
      <c r="B5713">
        <f>EXP(calculations!$C$44)*EXP(-calculations!$C$43*(fugacity!A5713-1000)/(calculations!$C$41*calculations!$C$42))</f>
        <v>2.2641168991479581E-7</v>
      </c>
      <c r="C5713" s="14">
        <f t="shared" si="92"/>
        <v>-7.3853121281839051E-8</v>
      </c>
    </row>
    <row r="5714" spans="1:3">
      <c r="A5714">
        <f>calculations!$C$39/fugacity!B5714</f>
        <v>1.5249586744185951E-7</v>
      </c>
      <c r="B5714">
        <f>EXP(calculations!$C$44)*EXP(-calculations!$C$43*(fugacity!A5714-1000)/(calculations!$C$41*calculations!$C$42))</f>
        <v>2.263813766654612E-7</v>
      </c>
      <c r="C5714" s="14">
        <f t="shared" si="92"/>
        <v>-7.3885509223601686E-8</v>
      </c>
    </row>
    <row r="5715" spans="1:3">
      <c r="A5715">
        <f>calculations!$C$39/fugacity!B5715</f>
        <v>1.5243321776965436E-7</v>
      </c>
      <c r="B5715">
        <f>EXP(calculations!$C$44)*EXP(-calculations!$C$43*(fugacity!A5715-1000)/(calculations!$C$41*calculations!$C$42))</f>
        <v>2.2635106747463215E-7</v>
      </c>
      <c r="C5715" s="14">
        <f t="shared" si="92"/>
        <v>-7.3917849704977788E-8</v>
      </c>
    </row>
    <row r="5716" spans="1:3">
      <c r="A5716">
        <f>calculations!$C$39/fugacity!B5716</f>
        <v>1.5237061955287106E-7</v>
      </c>
      <c r="B5716">
        <f>EXP(calculations!$C$44)*EXP(-calculations!$C$43*(fugacity!A5716-1000)/(calculations!$C$41*calculations!$C$42))</f>
        <v>2.2632076234176518E-7</v>
      </c>
      <c r="C5716" s="14">
        <f t="shared" si="92"/>
        <v>-7.3950142788894124E-8</v>
      </c>
    </row>
    <row r="5717" spans="1:3">
      <c r="A5717">
        <f>calculations!$C$39/fugacity!B5717</f>
        <v>1.52308003027897E-7</v>
      </c>
      <c r="B5717">
        <f>EXP(calculations!$C$44)*EXP(-calculations!$C$43*(fugacity!A5717-1000)/(calculations!$C$41*calculations!$C$42))</f>
        <v>2.2629046126631701E-7</v>
      </c>
      <c r="C5717" s="14">
        <f t="shared" si="92"/>
        <v>-7.3982458238420002E-8</v>
      </c>
    </row>
    <row r="5718" spans="1:3">
      <c r="A5718">
        <f>calculations!$C$39/fugacity!B5718</f>
        <v>1.5224543794615544E-7</v>
      </c>
      <c r="B5718">
        <f>EXP(calculations!$C$44)*EXP(-calculations!$C$43*(fugacity!A5718-1000)/(calculations!$C$41*calculations!$C$42))</f>
        <v>2.2626016424774443E-7</v>
      </c>
      <c r="C5718" s="14">
        <f t="shared" si="92"/>
        <v>-7.4014726301588996E-8</v>
      </c>
    </row>
    <row r="5719" spans="1:3">
      <c r="A5719">
        <f>calculations!$C$39/fugacity!B5719</f>
        <v>1.5218292424427678E-7</v>
      </c>
      <c r="B5719">
        <f>EXP(calculations!$C$44)*EXP(-calculations!$C$43*(fugacity!A5719-1000)/(calculations!$C$41*calculations!$C$42))</f>
        <v>2.2622987128550428E-7</v>
      </c>
      <c r="C5719" s="14">
        <f t="shared" si="92"/>
        <v>-7.4046947041227497E-8</v>
      </c>
    </row>
    <row r="5720" spans="1:3">
      <c r="A5720">
        <f>calculations!$C$39/fugacity!B5720</f>
        <v>1.5212046185899559E-7</v>
      </c>
      <c r="B5720">
        <f>EXP(calculations!$C$44)*EXP(-calculations!$C$43*(fugacity!A5720-1000)/(calculations!$C$41*calculations!$C$42))</f>
        <v>2.2619958237905343E-7</v>
      </c>
      <c r="C5720" s="14">
        <f t="shared" si="92"/>
        <v>-7.4079120520057844E-8</v>
      </c>
    </row>
    <row r="5721" spans="1:3">
      <c r="A5721">
        <f>calculations!$C$39/fugacity!B5721</f>
        <v>1.5205798125554929E-7</v>
      </c>
      <c r="B5721">
        <f>EXP(calculations!$C$44)*EXP(-calculations!$C$43*(fugacity!A5721-1000)/(calculations!$C$41*calculations!$C$42))</f>
        <v>2.2616929752784889E-7</v>
      </c>
      <c r="C5721" s="14">
        <f t="shared" si="92"/>
        <v>-7.4111316272299602E-8</v>
      </c>
    </row>
    <row r="5722" spans="1:3">
      <c r="A5722">
        <f>calculations!$C$39/fugacity!B5722</f>
        <v>1.5199555195648365E-7</v>
      </c>
      <c r="B5722">
        <f>EXP(calculations!$C$44)*EXP(-calculations!$C$43*(fugacity!A5722-1000)/(calculations!$C$41*calculations!$C$42))</f>
        <v>2.261390167313478E-7</v>
      </c>
      <c r="C5722" s="14">
        <f t="shared" si="92"/>
        <v>-7.4143464774864145E-8</v>
      </c>
    </row>
    <row r="5723" spans="1:3">
      <c r="A5723">
        <f>calculations!$C$39/fugacity!B5723</f>
        <v>1.519331738986337E-7</v>
      </c>
      <c r="B5723">
        <f>EXP(calculations!$C$44)*EXP(-calculations!$C$43*(fugacity!A5723-1000)/(calculations!$C$41*calculations!$C$42))</f>
        <v>2.2610873998900717E-7</v>
      </c>
      <c r="C5723" s="14">
        <f t="shared" si="92"/>
        <v>-7.4175566090373468E-8</v>
      </c>
    </row>
    <row r="5724" spans="1:3">
      <c r="A5724">
        <f>calculations!$C$39/fugacity!B5724</f>
        <v>1.5187077771828929E-7</v>
      </c>
      <c r="B5724">
        <f>EXP(calculations!$C$44)*EXP(-calculations!$C$43*(fugacity!A5724-1000)/(calculations!$C$41*calculations!$C$42))</f>
        <v>2.2607846730028432E-7</v>
      </c>
      <c r="C5724" s="14">
        <f t="shared" si="92"/>
        <v>-7.4207689581995023E-8</v>
      </c>
    </row>
    <row r="5725" spans="1:3">
      <c r="A5725">
        <f>calculations!$C$39/fugacity!B5725</f>
        <v>1.5180843276685007E-7</v>
      </c>
      <c r="B5725">
        <f>EXP(calculations!$C$44)*EXP(-calculations!$C$43*(fugacity!A5725-1000)/(calculations!$C$41*calculations!$C$42))</f>
        <v>2.2604819866463644E-7</v>
      </c>
      <c r="C5725" s="14">
        <f t="shared" si="92"/>
        <v>-7.423976589778637E-8</v>
      </c>
    </row>
    <row r="5726" spans="1:3">
      <c r="A5726">
        <f>calculations!$C$39/fugacity!B5726</f>
        <v>1.5174613898125144E-7</v>
      </c>
      <c r="B5726">
        <f>EXP(calculations!$C$44)*EXP(-calculations!$C$43*(fugacity!A5726-1000)/(calculations!$C$41*calculations!$C$42))</f>
        <v>2.2601793408152089E-7</v>
      </c>
      <c r="C5726" s="14">
        <f t="shared" si="92"/>
        <v>-7.4271795100269447E-8</v>
      </c>
    </row>
    <row r="5727" spans="1:3">
      <c r="A5727">
        <f>calculations!$C$39/fugacity!B5727</f>
        <v>1.5168389629853238E-7</v>
      </c>
      <c r="B5727">
        <f>EXP(calculations!$C$44)*EXP(-calculations!$C$43*(fugacity!A5727-1000)/(calculations!$C$41*calculations!$C$42))</f>
        <v>2.2598767355039518E-7</v>
      </c>
      <c r="C5727" s="14">
        <f t="shared" si="92"/>
        <v>-7.4303777251862798E-8</v>
      </c>
    </row>
    <row r="5728" spans="1:3">
      <c r="A5728">
        <f>calculations!$C$39/fugacity!B5728</f>
        <v>1.5162163558237364E-7</v>
      </c>
      <c r="B5728">
        <f>EXP(calculations!$C$44)*EXP(-calculations!$C$43*(fugacity!A5728-1000)/(calculations!$C$41*calculations!$C$42))</f>
        <v>2.2595741707071674E-7</v>
      </c>
      <c r="C5728" s="14">
        <f t="shared" si="92"/>
        <v>-7.4335781488343092E-8</v>
      </c>
    </row>
    <row r="5729" spans="1:3">
      <c r="A5729">
        <f>calculations!$C$39/fugacity!B5729</f>
        <v>1.5155942595675788E-7</v>
      </c>
      <c r="B5729">
        <f>EXP(calculations!$C$44)*EXP(-calculations!$C$43*(fugacity!A5729-1000)/(calculations!$C$41*calculations!$C$42))</f>
        <v>2.2592716464194313E-7</v>
      </c>
      <c r="C5729" s="14">
        <f t="shared" si="92"/>
        <v>-7.4367738685185251E-8</v>
      </c>
    </row>
    <row r="5730" spans="1:3">
      <c r="A5730">
        <f>calculations!$C$39/fugacity!B5730</f>
        <v>1.5149726735882424E-7</v>
      </c>
      <c r="B5730">
        <f>EXP(calculations!$C$44)*EXP(-calculations!$C$43*(fugacity!A5730-1000)/(calculations!$C$41*calculations!$C$42))</f>
        <v>2.2589691626353203E-7</v>
      </c>
      <c r="C5730" s="14">
        <f t="shared" si="92"/>
        <v>-7.4399648904707789E-8</v>
      </c>
    </row>
    <row r="5731" spans="1:3">
      <c r="A5731">
        <f>calculations!$C$39/fugacity!B5731</f>
        <v>1.5143509082221545E-7</v>
      </c>
      <c r="B5731">
        <f>EXP(calculations!$C$44)*EXP(-calculations!$C$43*(fugacity!A5731-1000)/(calculations!$C$41*calculations!$C$42))</f>
        <v>2.2586667193494111E-7</v>
      </c>
      <c r="C5731" s="14">
        <f t="shared" si="92"/>
        <v>-7.4431581112725662E-8</v>
      </c>
    </row>
    <row r="5732" spans="1:3">
      <c r="A5732">
        <f>calculations!$C$39/fugacity!B5732</f>
        <v>1.513730341479363E-7</v>
      </c>
      <c r="B5732">
        <f>EXP(calculations!$C$44)*EXP(-calculations!$C$43*(fugacity!A5732-1000)/(calculations!$C$41*calculations!$C$42))</f>
        <v>2.2583643165562818E-7</v>
      </c>
      <c r="C5732" s="14">
        <f t="shared" si="92"/>
        <v>-7.4463397507691889E-8</v>
      </c>
    </row>
    <row r="5733" spans="1:3">
      <c r="A5733">
        <f>calculations!$C$39/fugacity!B5733</f>
        <v>1.5131095952261979E-7</v>
      </c>
      <c r="B5733">
        <f>EXP(calculations!$C$44)*EXP(-calculations!$C$43*(fugacity!A5733-1000)/(calculations!$C$41*calculations!$C$42))</f>
        <v>2.2580619542505116E-7</v>
      </c>
      <c r="C5733" s="14">
        <f t="shared" si="92"/>
        <v>-7.4495235902431375E-8</v>
      </c>
    </row>
    <row r="5734" spans="1:3">
      <c r="A5734">
        <f>calculations!$C$39/fugacity!B5734</f>
        <v>1.5124886705296921E-7</v>
      </c>
      <c r="B5734">
        <f>EXP(calculations!$C$44)*EXP(-calculations!$C$43*(fugacity!A5734-1000)/(calculations!$C$41*calculations!$C$42))</f>
        <v>2.2577596324266787E-7</v>
      </c>
      <c r="C5734" s="14">
        <f t="shared" si="92"/>
        <v>-7.452709618969866E-8</v>
      </c>
    </row>
    <row r="5735" spans="1:3">
      <c r="A5735">
        <f>calculations!$C$39/fugacity!B5735</f>
        <v>1.5118689420122149E-7</v>
      </c>
      <c r="B5735">
        <f>EXP(calculations!$C$44)*EXP(-calculations!$C$43*(fugacity!A5735-1000)/(calculations!$C$41*calculations!$C$42))</f>
        <v>2.2574573510793641E-7</v>
      </c>
      <c r="C5735" s="14">
        <f t="shared" si="92"/>
        <v>-7.4558840906714917E-8</v>
      </c>
    </row>
    <row r="5736" spans="1:3">
      <c r="A5736">
        <f>calculations!$C$39/fugacity!B5736</f>
        <v>1.5112490349268589E-7</v>
      </c>
      <c r="B5736">
        <f>EXP(calculations!$C$44)*EXP(-calculations!$C$43*(fugacity!A5736-1000)/(calculations!$C$41*calculations!$C$42))</f>
        <v>2.2571551102031474E-7</v>
      </c>
      <c r="C5736" s="14">
        <f t="shared" si="92"/>
        <v>-7.4590607527628853E-8</v>
      </c>
    </row>
    <row r="5737" spans="1:3">
      <c r="A5737">
        <f>calculations!$C$39/fugacity!B5737</f>
        <v>1.510629635990432E-7</v>
      </c>
      <c r="B5737">
        <f>EXP(calculations!$C$44)*EXP(-calculations!$C$43*(fugacity!A5737-1000)/(calculations!$C$41*calculations!$C$42))</f>
        <v>2.2568529097926114E-7</v>
      </c>
      <c r="C5737" s="14">
        <f t="shared" si="92"/>
        <v>-7.4622327380217936E-8</v>
      </c>
    </row>
    <row r="5738" spans="1:3">
      <c r="A5738">
        <f>calculations!$C$39/fugacity!B5738</f>
        <v>1.5100100594869345E-7</v>
      </c>
      <c r="B5738">
        <f>EXP(calculations!$C$44)*EXP(-calculations!$C$43*(fugacity!A5738-1000)/(calculations!$C$41*calculations!$C$42))</f>
        <v>2.2565507498423383E-7</v>
      </c>
      <c r="C5738" s="14">
        <f t="shared" si="92"/>
        <v>-7.4654069035540378E-8</v>
      </c>
    </row>
    <row r="5739" spans="1:3">
      <c r="A5739">
        <f>calculations!$C$39/fugacity!B5739</f>
        <v>1.5093909910069193E-7</v>
      </c>
      <c r="B5739">
        <f>EXP(calculations!$C$44)*EXP(-calculations!$C$43*(fugacity!A5739-1000)/(calculations!$C$41*calculations!$C$42))</f>
        <v>2.2562486303469099E-7</v>
      </c>
      <c r="C5739" s="14">
        <f t="shared" si="92"/>
        <v>-7.4685763933999062E-8</v>
      </c>
    </row>
    <row r="5740" spans="1:3">
      <c r="A5740">
        <f>calculations!$C$39/fugacity!B5740</f>
        <v>1.5087724299258091E-7</v>
      </c>
      <c r="B5740">
        <f>EXP(calculations!$C$44)*EXP(-calculations!$C$43*(fugacity!A5740-1000)/(calculations!$C$41*calculations!$C$42))</f>
        <v>2.2559465513009113E-7</v>
      </c>
      <c r="C5740" s="14">
        <f t="shared" si="92"/>
        <v>-7.4717412137510219E-8</v>
      </c>
    </row>
    <row r="5741" spans="1:3">
      <c r="A5741">
        <f>calculations!$C$39/fugacity!B5741</f>
        <v>1.508154375620051E-7</v>
      </c>
      <c r="B5741">
        <f>EXP(calculations!$C$44)*EXP(-calculations!$C$43*(fugacity!A5741-1000)/(calculations!$C$41*calculations!$C$42))</f>
        <v>2.2556445126989253E-7</v>
      </c>
      <c r="C5741" s="14">
        <f t="shared" si="92"/>
        <v>-7.4749013707887428E-8</v>
      </c>
    </row>
    <row r="5742" spans="1:3">
      <c r="A5742">
        <f>calculations!$C$39/fugacity!B5742</f>
        <v>1.5075361446186568E-7</v>
      </c>
      <c r="B5742">
        <f>EXP(calculations!$C$44)*EXP(-calculations!$C$43*(fugacity!A5742-1000)/(calculations!$C$41*calculations!$C$42))</f>
        <v>2.2553425145355385E-7</v>
      </c>
      <c r="C5742" s="14">
        <f t="shared" si="92"/>
        <v>-7.4780636991688165E-8</v>
      </c>
    </row>
    <row r="5743" spans="1:3">
      <c r="A5743">
        <f>calculations!$C$39/fugacity!B5743</f>
        <v>1.5069191025558976E-7</v>
      </c>
      <c r="B5743">
        <f>EXP(calculations!$C$44)*EXP(-calculations!$C$43*(fugacity!A5743-1000)/(calculations!$C$41*calculations!$C$42))</f>
        <v>2.2550405568053366E-7</v>
      </c>
      <c r="C5743" s="14">
        <f t="shared" si="92"/>
        <v>-7.4812145424943901E-8</v>
      </c>
    </row>
    <row r="5744" spans="1:3">
      <c r="A5744">
        <f>calculations!$C$39/fugacity!B5744</f>
        <v>1.5063012019423207E-7</v>
      </c>
      <c r="B5744">
        <f>EXP(calculations!$C$44)*EXP(-calculations!$C$43*(fugacity!A5744-1000)/(calculations!$C$41*calculations!$C$42))</f>
        <v>2.254738639502905E-7</v>
      </c>
      <c r="C5744" s="14">
        <f t="shared" si="92"/>
        <v>-7.4843743756058432E-8</v>
      </c>
    </row>
    <row r="5745" spans="1:3">
      <c r="A5745">
        <f>calculations!$C$39/fugacity!B5745</f>
        <v>1.505684489023287E-7</v>
      </c>
      <c r="B5745">
        <f>EXP(calculations!$C$44)*EXP(-calculations!$C$43*(fugacity!A5745-1000)/(calculations!$C$41*calculations!$C$42))</f>
        <v>2.254436762622832E-7</v>
      </c>
      <c r="C5745" s="14">
        <f t="shared" si="92"/>
        <v>-7.4875227359954503E-8</v>
      </c>
    </row>
    <row r="5746" spans="1:3">
      <c r="A5746">
        <f>calculations!$C$39/fugacity!B5746</f>
        <v>1.5050676002753137E-7</v>
      </c>
      <c r="B5746">
        <f>EXP(calculations!$C$44)*EXP(-calculations!$C$43*(fugacity!A5746-1000)/(calculations!$C$41*calculations!$C$42))</f>
        <v>2.2541349261597053E-7</v>
      </c>
      <c r="C5746" s="14">
        <f t="shared" si="92"/>
        <v>-7.4906732588439166E-8</v>
      </c>
    </row>
    <row r="5747" spans="1:3">
      <c r="A5747">
        <f>calculations!$C$39/fugacity!B5747</f>
        <v>1.5044512168070044E-7</v>
      </c>
      <c r="B5747">
        <f>EXP(calculations!$C$44)*EXP(-calculations!$C$43*(fugacity!A5747-1000)/(calculations!$C$41*calculations!$C$42))</f>
        <v>2.2538331301081139E-7</v>
      </c>
      <c r="C5747" s="14">
        <f t="shared" si="92"/>
        <v>-7.4938191330110958E-8</v>
      </c>
    </row>
    <row r="5748" spans="1:3">
      <c r="A5748">
        <f>calculations!$C$39/fugacity!B5748</f>
        <v>1.5038353379978193E-7</v>
      </c>
      <c r="B5748">
        <f>EXP(calculations!$C$44)*EXP(-calculations!$C$43*(fugacity!A5748-1000)/(calculations!$C$41*calculations!$C$42))</f>
        <v>2.2535313744626475E-7</v>
      </c>
      <c r="C5748" s="14">
        <f t="shared" si="92"/>
        <v>-7.4969603646482814E-8</v>
      </c>
    </row>
    <row r="5749" spans="1:3">
      <c r="A5749">
        <f>calculations!$C$39/fugacity!B5749</f>
        <v>1.5032199632282329E-7</v>
      </c>
      <c r="B5749">
        <f>EXP(calculations!$C$44)*EXP(-calculations!$C$43*(fugacity!A5749-1000)/(calculations!$C$41*calculations!$C$42))</f>
        <v>2.2532296592178952E-7</v>
      </c>
      <c r="C5749" s="14">
        <f t="shared" si="92"/>
        <v>-7.5000969598966237E-8</v>
      </c>
    </row>
    <row r="5750" spans="1:3">
      <c r="A5750">
        <f>calculations!$C$39/fugacity!B5750</f>
        <v>1.502604413491692E-7</v>
      </c>
      <c r="B5750">
        <f>EXP(calculations!$C$44)*EXP(-calculations!$C$43*(fugacity!A5750-1000)/(calculations!$C$41*calculations!$C$42))</f>
        <v>2.2529279843684489E-7</v>
      </c>
      <c r="C5750" s="14">
        <f t="shared" si="92"/>
        <v>-7.5032357087675697E-8</v>
      </c>
    </row>
    <row r="5751" spans="1:3">
      <c r="A5751">
        <f>calculations!$C$39/fugacity!B5751</f>
        <v>1.5019893676686105E-7</v>
      </c>
      <c r="B5751">
        <f>EXP(calculations!$C$44)*EXP(-calculations!$C$43*(fugacity!A5751-1000)/(calculations!$C$41*calculations!$C$42))</f>
        <v>2.2526263499089E-7</v>
      </c>
      <c r="C5751" s="14">
        <f t="shared" si="92"/>
        <v>-7.5063698224028944E-8</v>
      </c>
    </row>
    <row r="5752" spans="1:3">
      <c r="A5752">
        <f>calculations!$C$39/fugacity!B5752</f>
        <v>1.5013741478628277E-7</v>
      </c>
      <c r="B5752">
        <f>EXP(calculations!$C$44)*EXP(-calculations!$C$43*(fugacity!A5752-1000)/(calculations!$C$41*calculations!$C$42))</f>
        <v>2.2523247558338411E-7</v>
      </c>
      <c r="C5752" s="14">
        <f t="shared" si="92"/>
        <v>-7.5095060797101339E-8</v>
      </c>
    </row>
    <row r="5753" spans="1:3">
      <c r="A5753">
        <f>calculations!$C$39/fugacity!B5753</f>
        <v>1.5007601085659609E-7</v>
      </c>
      <c r="B5753">
        <f>EXP(calculations!$C$44)*EXP(-calculations!$C$43*(fugacity!A5753-1000)/(calculations!$C$41*calculations!$C$42))</f>
        <v>2.2520232021378651E-7</v>
      </c>
      <c r="C5753" s="14">
        <f t="shared" si="92"/>
        <v>-7.5126309357190422E-8</v>
      </c>
    </row>
    <row r="5754" spans="1:3">
      <c r="A5754">
        <f>calculations!$C$39/fugacity!B5754</f>
        <v>1.5001458951593719E-7</v>
      </c>
      <c r="B5754">
        <f>EXP(calculations!$C$44)*EXP(-calculations!$C$43*(fugacity!A5754-1000)/(calculations!$C$41*calculations!$C$42))</f>
        <v>2.2517216888155658E-7</v>
      </c>
      <c r="C5754" s="14">
        <f t="shared" si="92"/>
        <v>-7.5157579365619388E-8</v>
      </c>
    </row>
    <row r="5755" spans="1:3">
      <c r="A5755">
        <f>calculations!$C$39/fugacity!B5755</f>
        <v>1.49953150868695E-7</v>
      </c>
      <c r="B5755">
        <f>EXP(calculations!$C$44)*EXP(-calculations!$C$43*(fugacity!A5755-1000)/(calculations!$C$41*calculations!$C$42))</f>
        <v>2.2514202158615378E-7</v>
      </c>
      <c r="C5755" s="14">
        <f t="shared" si="92"/>
        <v>-7.5188870717458774E-8</v>
      </c>
    </row>
    <row r="5756" spans="1:3">
      <c r="A5756">
        <f>calculations!$C$39/fugacity!B5756</f>
        <v>1.4989183003170187E-7</v>
      </c>
      <c r="B5756">
        <f>EXP(calculations!$C$44)*EXP(-calculations!$C$43*(fugacity!A5756-1000)/(calculations!$C$41*calculations!$C$42))</f>
        <v>2.2511187832703756E-7</v>
      </c>
      <c r="C5756" s="14">
        <f t="shared" si="92"/>
        <v>-7.5220048295335689E-8</v>
      </c>
    </row>
    <row r="5757" spans="1:3">
      <c r="A5757">
        <f>calculations!$C$39/fugacity!B5757</f>
        <v>1.4983049187533591E-7</v>
      </c>
      <c r="B5757">
        <f>EXP(calculations!$C$44)*EXP(-calculations!$C$43*(fugacity!A5757-1000)/(calculations!$C$41*calculations!$C$42))</f>
        <v>2.2508173910366771E-7</v>
      </c>
      <c r="C5757" s="14">
        <f t="shared" si="92"/>
        <v>-7.5251247228331799E-8</v>
      </c>
    </row>
    <row r="5758" spans="1:3">
      <c r="A5758">
        <f>calculations!$C$39/fugacity!B5758</f>
        <v>1.4976920389956264E-7</v>
      </c>
      <c r="B5758">
        <f>EXP(calculations!$C$44)*EXP(-calculations!$C$43*(fugacity!A5758-1000)/(calculations!$C$41*calculations!$C$42))</f>
        <v>2.2505160391550374E-7</v>
      </c>
      <c r="C5758" s="14">
        <f t="shared" ref="C5758:C5821" si="93">A5758-B5758</f>
        <v>-7.5282400015941101E-8</v>
      </c>
    </row>
    <row r="5759" spans="1:3">
      <c r="A5759">
        <f>calculations!$C$39/fugacity!B5759</f>
        <v>1.4970796604282828E-7</v>
      </c>
      <c r="B5759">
        <f>EXP(calculations!$C$44)*EXP(-calculations!$C$43*(fugacity!A5759-1000)/(calculations!$C$41*calculations!$C$42))</f>
        <v>2.250214727620054E-7</v>
      </c>
      <c r="C5759" s="14">
        <f t="shared" si="93"/>
        <v>-7.5313506719177126E-8</v>
      </c>
    </row>
    <row r="5760" spans="1:3">
      <c r="A5760">
        <f>calculations!$C$39/fugacity!B5760</f>
        <v>1.4964671095791152E-7</v>
      </c>
      <c r="B5760">
        <f>EXP(calculations!$C$44)*EXP(-calculations!$C$43*(fugacity!A5760-1000)/(calculations!$C$41*calculations!$C$42))</f>
        <v>2.2499134564263258E-7</v>
      </c>
      <c r="C5760" s="14">
        <f t="shared" si="93"/>
        <v>-7.5344634684721066E-8</v>
      </c>
    </row>
    <row r="5761" spans="1:3">
      <c r="A5761">
        <f>calculations!$C$39/fugacity!B5761</f>
        <v>1.4958550597922348E-7</v>
      </c>
      <c r="B5761">
        <f>EXP(calculations!$C$44)*EXP(-calculations!$C$43*(fugacity!A5761-1000)/(calculations!$C$41*calculations!$C$42))</f>
        <v>2.2496122255684508E-7</v>
      </c>
      <c r="C5761" s="14">
        <f t="shared" si="93"/>
        <v>-7.53757165776216E-8</v>
      </c>
    </row>
    <row r="5762" spans="1:3">
      <c r="A5762">
        <f>calculations!$C$39/fugacity!B5762</f>
        <v>1.4952435104530958E-7</v>
      </c>
      <c r="B5762">
        <f>EXP(calculations!$C$44)*EXP(-calculations!$C$43*(fugacity!A5762-1000)/(calculations!$C$41*calculations!$C$42))</f>
        <v>2.24931103504103E-7</v>
      </c>
      <c r="C5762" s="14">
        <f t="shared" si="93"/>
        <v>-7.5406752458793419E-8</v>
      </c>
    </row>
    <row r="5763" spans="1:3">
      <c r="A5763">
        <f>calculations!$C$39/fugacity!B5763</f>
        <v>1.494631789739894E-7</v>
      </c>
      <c r="B5763">
        <f>EXP(calculations!$C$44)*EXP(-calculations!$C$43*(fugacity!A5763-1000)/(calculations!$C$41*calculations!$C$42))</f>
        <v>2.2490098848386627E-7</v>
      </c>
      <c r="C5763" s="14">
        <f t="shared" si="93"/>
        <v>-7.5437809509876868E-8</v>
      </c>
    </row>
    <row r="5764" spans="1:3">
      <c r="A5764">
        <f>calculations!$C$39/fugacity!B5764</f>
        <v>1.4940212400048713E-7</v>
      </c>
      <c r="B5764">
        <f>EXP(calculations!$C$44)*EXP(-calculations!$C$43*(fugacity!A5764-1000)/(calculations!$C$41*calculations!$C$42))</f>
        <v>2.2487087749559501E-7</v>
      </c>
      <c r="C5764" s="14">
        <f t="shared" si="93"/>
        <v>-7.5468753495107887E-8</v>
      </c>
    </row>
    <row r="5765" spans="1:3">
      <c r="A5765">
        <f>calculations!$C$39/fugacity!B5765</f>
        <v>1.4934105187674825E-7</v>
      </c>
      <c r="B5765">
        <f>EXP(calculations!$C$44)*EXP(-calculations!$C$43*(fugacity!A5765-1000)/(calculations!$C$41*calculations!$C$42))</f>
        <v>2.2484077053874938E-7</v>
      </c>
      <c r="C5765" s="14">
        <f t="shared" si="93"/>
        <v>-7.5499718662001132E-8</v>
      </c>
    </row>
    <row r="5766" spans="1:3">
      <c r="A5766">
        <f>calculations!$C$39/fugacity!B5766</f>
        <v>1.4927996270597387E-7</v>
      </c>
      <c r="B5766">
        <f>EXP(calculations!$C$44)*EXP(-calculations!$C$43*(fugacity!A5766-1000)/(calculations!$C$41*calculations!$C$42))</f>
        <v>2.2481066761278969E-7</v>
      </c>
      <c r="C5766" s="14">
        <f t="shared" si="93"/>
        <v>-7.5530704906815819E-8</v>
      </c>
    </row>
    <row r="5767" spans="1:3">
      <c r="A5767">
        <f>calculations!$C$39/fugacity!B5767</f>
        <v>1.4921899039443243E-7</v>
      </c>
      <c r="B5767">
        <f>EXP(calculations!$C$44)*EXP(-calculations!$C$43*(fugacity!A5767-1000)/(calculations!$C$41*calculations!$C$42))</f>
        <v>2.2478056871717623E-7</v>
      </c>
      <c r="C5767" s="14">
        <f t="shared" si="93"/>
        <v>-7.5561578322743802E-8</v>
      </c>
    </row>
    <row r="5768" spans="1:3">
      <c r="A5768">
        <f>calculations!$C$39/fugacity!B5768</f>
        <v>1.4915800102293971E-7</v>
      </c>
      <c r="B5768">
        <f>EXP(calculations!$C$44)*EXP(-calculations!$C$43*(fugacity!A5768-1000)/(calculations!$C$41*calculations!$C$42))</f>
        <v>2.2475047385136938E-7</v>
      </c>
      <c r="C5768" s="14">
        <f t="shared" si="93"/>
        <v>-7.5592472828429666E-8</v>
      </c>
    </row>
    <row r="5769" spans="1:3">
      <c r="A5769">
        <f>calculations!$C$39/fugacity!B5769</f>
        <v>1.4909706148670874E-7</v>
      </c>
      <c r="B5769">
        <f>EXP(calculations!$C$44)*EXP(-calculations!$C$43*(fugacity!A5769-1000)/(calculations!$C$41*calculations!$C$42))</f>
        <v>2.2472038301482959E-7</v>
      </c>
      <c r="C5769" s="14">
        <f t="shared" si="93"/>
        <v>-7.5623321528120848E-8</v>
      </c>
    </row>
    <row r="5770" spans="1:3">
      <c r="A5770">
        <f>calculations!$C$39/fugacity!B5770</f>
        <v>1.4903610498688906E-7</v>
      </c>
      <c r="B5770">
        <f>EXP(calculations!$C$44)*EXP(-calculations!$C$43*(fugacity!A5770-1000)/(calculations!$C$41*calculations!$C$42))</f>
        <v>2.2469029620701747E-7</v>
      </c>
      <c r="C5770" s="14">
        <f t="shared" si="93"/>
        <v>-7.5654191220128406E-8</v>
      </c>
    </row>
    <row r="5771" spans="1:3">
      <c r="A5771">
        <f>calculations!$C$39/fugacity!B5771</f>
        <v>1.4897519830933061E-7</v>
      </c>
      <c r="B5771">
        <f>EXP(calculations!$C$44)*EXP(-calculations!$C$43*(fugacity!A5771-1000)/(calculations!$C$41*calculations!$C$42))</f>
        <v>2.2466021342739354E-7</v>
      </c>
      <c r="C5771" s="14">
        <f t="shared" si="93"/>
        <v>-7.5685015118062927E-8</v>
      </c>
    </row>
    <row r="5772" spans="1:3">
      <c r="A5772">
        <f>calculations!$C$39/fugacity!B5772</f>
        <v>1.4891434139297569E-7</v>
      </c>
      <c r="B5772">
        <f>EXP(calculations!$C$44)*EXP(-calculations!$C$43*(fugacity!A5772-1000)/(calculations!$C$41*calculations!$C$42))</f>
        <v>2.2463013467541862E-7</v>
      </c>
      <c r="C5772" s="14">
        <f t="shared" si="93"/>
        <v>-7.5715793282442929E-8</v>
      </c>
    </row>
    <row r="5773" spans="1:3">
      <c r="A5773">
        <f>calculations!$C$39/fugacity!B5773</f>
        <v>1.4885353417686627E-7</v>
      </c>
      <c r="B5773">
        <f>EXP(calculations!$C$44)*EXP(-calculations!$C$43*(fugacity!A5773-1000)/(calculations!$C$41*calculations!$C$42))</f>
        <v>2.2460005995055331E-7</v>
      </c>
      <c r="C5773" s="14">
        <f t="shared" si="93"/>
        <v>-7.5746525773687035E-8</v>
      </c>
    </row>
    <row r="5774" spans="1:3">
      <c r="A5774">
        <f>calculations!$C$39/fugacity!B5774</f>
        <v>1.4879271008015474E-7</v>
      </c>
      <c r="B5774">
        <f>EXP(calculations!$C$44)*EXP(-calculations!$C$43*(fugacity!A5774-1000)/(calculations!$C$41*calculations!$C$42))</f>
        <v>2.245699892522585E-7</v>
      </c>
      <c r="C5774" s="14">
        <f t="shared" si="93"/>
        <v>-7.5777279172103764E-8</v>
      </c>
    </row>
    <row r="5775" spans="1:3">
      <c r="A5775">
        <f>calculations!$C$39/fugacity!B5775</f>
        <v>1.4873200213633E-7</v>
      </c>
      <c r="B5775">
        <f>EXP(calculations!$C$44)*EXP(-calculations!$C$43*(fugacity!A5775-1000)/(calculations!$C$41*calculations!$C$42))</f>
        <v>2.2453992257999512E-7</v>
      </c>
      <c r="C5775" s="14">
        <f t="shared" si="93"/>
        <v>-7.5807920443665125E-8</v>
      </c>
    </row>
    <row r="5776" spans="1:3">
      <c r="A5776">
        <f>calculations!$C$39/fugacity!B5776</f>
        <v>1.486712108875524E-7</v>
      </c>
      <c r="B5776">
        <f>EXP(calculations!$C$44)*EXP(-calculations!$C$43*(fugacity!A5776-1000)/(calculations!$C$41*calculations!$C$42))</f>
        <v>2.2450985993322414E-7</v>
      </c>
      <c r="C5776" s="14">
        <f t="shared" si="93"/>
        <v>-7.5838649045671744E-8</v>
      </c>
    </row>
    <row r="5777" spans="1:3">
      <c r="A5777">
        <f>calculations!$C$39/fugacity!B5777</f>
        <v>1.4861053567004212E-7</v>
      </c>
      <c r="B5777">
        <f>EXP(calculations!$C$44)*EXP(-calculations!$C$43*(fugacity!A5777-1000)/(calculations!$C$41*calculations!$C$42))</f>
        <v>2.2447980131140658E-7</v>
      </c>
      <c r="C5777" s="14">
        <f t="shared" si="93"/>
        <v>-7.5869265641364465E-8</v>
      </c>
    </row>
    <row r="5778" spans="1:3">
      <c r="A5778">
        <f>calculations!$C$39/fugacity!B5778</f>
        <v>1.4854984365446589E-7</v>
      </c>
      <c r="B5778">
        <f>EXP(calculations!$C$44)*EXP(-calculations!$C$43*(fugacity!A5778-1000)/(calculations!$C$41*calculations!$C$42))</f>
        <v>2.2444974671400357E-7</v>
      </c>
      <c r="C5778" s="14">
        <f t="shared" si="93"/>
        <v>-7.5899903059537685E-8</v>
      </c>
    </row>
    <row r="5779" spans="1:3">
      <c r="A5779">
        <f>calculations!$C$39/fugacity!B5779</f>
        <v>1.4848920119146027E-7</v>
      </c>
      <c r="B5779">
        <f>EXP(calculations!$C$44)*EXP(-calculations!$C$43*(fugacity!A5779-1000)/(calculations!$C$41*calculations!$C$42))</f>
        <v>2.2441969614047626E-7</v>
      </c>
      <c r="C5779" s="14">
        <f t="shared" si="93"/>
        <v>-7.593049494901599E-8</v>
      </c>
    </row>
    <row r="5780" spans="1:3">
      <c r="A5780">
        <f>calculations!$C$39/fugacity!B5780</f>
        <v>1.4842860822036355E-7</v>
      </c>
      <c r="B5780">
        <f>EXP(calculations!$C$44)*EXP(-calculations!$C$43*(fugacity!A5780-1000)/(calculations!$C$41*calculations!$C$42))</f>
        <v>2.2438964959028599E-7</v>
      </c>
      <c r="C5780" s="14">
        <f t="shared" si="93"/>
        <v>-7.596104136992244E-8</v>
      </c>
    </row>
    <row r="5781" spans="1:3">
      <c r="A5781">
        <f>calculations!$C$39/fugacity!B5781</f>
        <v>1.4836799853982907E-7</v>
      </c>
      <c r="B5781">
        <f>EXP(calculations!$C$44)*EXP(-calculations!$C$43*(fugacity!A5781-1000)/(calculations!$C$41*calculations!$C$42))</f>
        <v>2.2435960706289401E-7</v>
      </c>
      <c r="C5781" s="14">
        <f t="shared" si="93"/>
        <v>-7.5991608523064938E-8</v>
      </c>
    </row>
    <row r="5782" spans="1:3">
      <c r="A5782">
        <f>calculations!$C$39/fugacity!B5782</f>
        <v>1.4830750442488481E-7</v>
      </c>
      <c r="B5782">
        <f>EXP(calculations!$C$44)*EXP(-calculations!$C$43*(fugacity!A5782-1000)/(calculations!$C$41*calculations!$C$42))</f>
        <v>2.2432956855776182E-7</v>
      </c>
      <c r="C5782" s="14">
        <f t="shared" si="93"/>
        <v>-7.6022064132877008E-8</v>
      </c>
    </row>
    <row r="5783" spans="1:3">
      <c r="A5783">
        <f>calculations!$C$39/fugacity!B5783</f>
        <v>1.4824692755456506E-7</v>
      </c>
      <c r="B5783">
        <f>EXP(calculations!$C$44)*EXP(-calculations!$C$43*(fugacity!A5783-1000)/(calculations!$C$41*calculations!$C$42))</f>
        <v>2.2429953407435077E-7</v>
      </c>
      <c r="C5783" s="14">
        <f t="shared" si="93"/>
        <v>-7.6052606519785712E-8</v>
      </c>
    </row>
    <row r="5784" spans="1:3">
      <c r="A5784">
        <f>calculations!$C$39/fugacity!B5784</f>
        <v>1.4818646612880758E-7</v>
      </c>
      <c r="B5784">
        <f>EXP(calculations!$C$44)*EXP(-calculations!$C$43*(fugacity!A5784-1000)/(calculations!$C$41*calculations!$C$42))</f>
        <v>2.2426950361212253E-7</v>
      </c>
      <c r="C5784" s="14">
        <f t="shared" si="93"/>
        <v>-7.6083037483314944E-8</v>
      </c>
    </row>
    <row r="5785" spans="1:3">
      <c r="A5785">
        <f>calculations!$C$39/fugacity!B5785</f>
        <v>1.4812598807525683E-7</v>
      </c>
      <c r="B5785">
        <f>EXP(calculations!$C$44)*EXP(-calculations!$C$43*(fugacity!A5785-1000)/(calculations!$C$41*calculations!$C$42))</f>
        <v>2.2423947717053863E-7</v>
      </c>
      <c r="C5785" s="14">
        <f t="shared" si="93"/>
        <v>-7.6113489095281798E-8</v>
      </c>
    </row>
    <row r="5786" spans="1:3">
      <c r="A5786">
        <f>calculations!$C$39/fugacity!B5786</f>
        <v>1.4806555936633149E-7</v>
      </c>
      <c r="B5786">
        <f>EXP(calculations!$C$44)*EXP(-calculations!$C$43*(fugacity!A5786-1000)/(calculations!$C$41*calculations!$C$42))</f>
        <v>2.2420945474906083E-7</v>
      </c>
      <c r="C5786" s="14">
        <f t="shared" si="93"/>
        <v>-7.6143895382729336E-8</v>
      </c>
    </row>
    <row r="5787" spans="1:3">
      <c r="A5787">
        <f>calculations!$C$39/fugacity!B5787</f>
        <v>1.4800517994166497E-7</v>
      </c>
      <c r="B5787">
        <f>EXP(calculations!$C$44)*EXP(-calculations!$C$43*(fugacity!A5787-1000)/(calculations!$C$41*calculations!$C$42))</f>
        <v>2.241794363471509E-7</v>
      </c>
      <c r="C5787" s="14">
        <f t="shared" si="93"/>
        <v>-7.6174256405485928E-8</v>
      </c>
    </row>
    <row r="5788" spans="1:3">
      <c r="A5788">
        <f>calculations!$C$39/fugacity!B5788</f>
        <v>1.4794478397699586E-7</v>
      </c>
      <c r="B5788">
        <f>EXP(calculations!$C$44)*EXP(-calculations!$C$43*(fugacity!A5788-1000)/(calculations!$C$41*calculations!$C$42))</f>
        <v>2.2414942196427064E-7</v>
      </c>
      <c r="C5788" s="14">
        <f t="shared" si="93"/>
        <v>-7.6204637987274783E-8</v>
      </c>
    </row>
    <row r="5789" spans="1:3">
      <c r="A5789">
        <f>calculations!$C$39/fugacity!B5789</f>
        <v>1.4788450299372206E-7</v>
      </c>
      <c r="B5789">
        <f>EXP(calculations!$C$44)*EXP(-calculations!$C$43*(fugacity!A5789-1000)/(calculations!$C$41*calculations!$C$42))</f>
        <v>2.2411941159988189E-7</v>
      </c>
      <c r="C5789" s="14">
        <f t="shared" si="93"/>
        <v>-7.6234908606159837E-8</v>
      </c>
    </row>
    <row r="5790" spans="1:3">
      <c r="A5790">
        <f>calculations!$C$39/fugacity!B5790</f>
        <v>1.4782420545729328E-7</v>
      </c>
      <c r="B5790">
        <f>EXP(calculations!$C$44)*EXP(-calculations!$C$43*(fugacity!A5790-1000)/(calculations!$C$41*calculations!$C$42))</f>
        <v>2.2408940525344682E-7</v>
      </c>
      <c r="C5790" s="14">
        <f t="shared" si="93"/>
        <v>-7.626519979615354E-8</v>
      </c>
    </row>
    <row r="5791" spans="1:3">
      <c r="A5791">
        <f>calculations!$C$39/fugacity!B5791</f>
        <v>1.4776389146826065E-7</v>
      </c>
      <c r="B5791">
        <f>EXP(calculations!$C$44)*EXP(-calculations!$C$43*(fugacity!A5791-1000)/(calculations!$C$41*calculations!$C$42))</f>
        <v>2.2405940292442731E-7</v>
      </c>
      <c r="C5791" s="14">
        <f t="shared" si="93"/>
        <v>-7.6295511456166666E-8</v>
      </c>
    </row>
    <row r="5792" spans="1:3">
      <c r="A5792">
        <f>calculations!$C$39/fugacity!B5792</f>
        <v>1.4770362667676789E-7</v>
      </c>
      <c r="B5792">
        <f>EXP(calculations!$C$44)*EXP(-calculations!$C$43*(fugacity!A5792-1000)/(calculations!$C$41*calculations!$C$42))</f>
        <v>2.2402940461228553E-7</v>
      </c>
      <c r="C5792" s="14">
        <f t="shared" si="93"/>
        <v>-7.6325777935517638E-8</v>
      </c>
    </row>
    <row r="5793" spans="1:3">
      <c r="A5793">
        <f>calculations!$C$39/fugacity!B5793</f>
        <v>1.4764341102264466E-7</v>
      </c>
      <c r="B5793">
        <f>EXP(calculations!$C$44)*EXP(-calculations!$C$43*(fugacity!A5793-1000)/(calculations!$C$41*calculations!$C$42))</f>
        <v>2.239994103164838E-7</v>
      </c>
      <c r="C5793" s="14">
        <f t="shared" si="93"/>
        <v>-7.6355999293839139E-8</v>
      </c>
    </row>
    <row r="5794" spans="1:3">
      <c r="A5794">
        <f>calculations!$C$39/fugacity!B5794</f>
        <v>1.4758324444581863E-7</v>
      </c>
      <c r="B5794">
        <f>EXP(calculations!$C$44)*EXP(-calculations!$C$43*(fugacity!A5794-1000)/(calculations!$C$41*calculations!$C$42))</f>
        <v>2.2396942003648417E-7</v>
      </c>
      <c r="C5794" s="14">
        <f t="shared" si="93"/>
        <v>-7.6386175590665541E-8</v>
      </c>
    </row>
    <row r="5795" spans="1:3">
      <c r="A5795">
        <f>calculations!$C$39/fugacity!B5795</f>
        <v>1.4752312688631529E-7</v>
      </c>
      <c r="B5795">
        <f>EXP(calculations!$C$44)*EXP(-calculations!$C$43*(fugacity!A5795-1000)/(calculations!$C$41*calculations!$C$42))</f>
        <v>2.239394337717492E-7</v>
      </c>
      <c r="C5795" s="14">
        <f t="shared" si="93"/>
        <v>-7.6416306885433913E-8</v>
      </c>
    </row>
    <row r="5796" spans="1:3">
      <c r="A5796">
        <f>calculations!$C$39/fugacity!B5796</f>
        <v>1.4746299294789599E-7</v>
      </c>
      <c r="B5796">
        <f>EXP(calculations!$C$44)*EXP(-calculations!$C$43*(fugacity!A5796-1000)/(calculations!$C$41*calculations!$C$42))</f>
        <v>2.2390945152174116E-7</v>
      </c>
      <c r="C5796" s="14">
        <f t="shared" si="93"/>
        <v>-7.644645857384517E-8</v>
      </c>
    </row>
    <row r="5797" spans="1:3">
      <c r="A5797">
        <f>calculations!$C$39/fugacity!B5797</f>
        <v>1.4740290801355115E-7</v>
      </c>
      <c r="B5797">
        <f>EXP(calculations!$C$44)*EXP(-calculations!$C$43*(fugacity!A5797-1000)/(calculations!$C$41*calculations!$C$42))</f>
        <v>2.238794732859226E-7</v>
      </c>
      <c r="C5797" s="14">
        <f t="shared" si="93"/>
        <v>-7.6476565272371452E-8</v>
      </c>
    </row>
    <row r="5798" spans="1:3">
      <c r="A5798">
        <f>calculations!$C$39/fugacity!B5798</f>
        <v>1.4734280679350013E-7</v>
      </c>
      <c r="B5798">
        <f>EXP(calculations!$C$44)*EXP(-calculations!$C$43*(fugacity!A5798-1000)/(calculations!$C$41*calculations!$C$42))</f>
        <v>2.2384949906375611E-7</v>
      </c>
      <c r="C5798" s="14">
        <f t="shared" si="93"/>
        <v>-7.6506692270255979E-8</v>
      </c>
    </row>
    <row r="5799" spans="1:3">
      <c r="A5799">
        <f>calculations!$C$39/fugacity!B5799</f>
        <v>1.4728281974087382E-7</v>
      </c>
      <c r="B5799">
        <f>EXP(calculations!$C$44)*EXP(-calculations!$C$43*(fugacity!A5799-1000)/(calculations!$C$41*calculations!$C$42))</f>
        <v>2.2381952885470419E-7</v>
      </c>
      <c r="C5799" s="14">
        <f t="shared" si="93"/>
        <v>-7.6536709113830371E-8</v>
      </c>
    </row>
    <row r="5800" spans="1:3">
      <c r="A5800">
        <f>calculations!$C$39/fugacity!B5800</f>
        <v>1.4722281638921343E-7</v>
      </c>
      <c r="B5800">
        <f>EXP(calculations!$C$44)*EXP(-calculations!$C$43*(fugacity!A5800-1000)/(calculations!$C$41*calculations!$C$42))</f>
        <v>2.2378956265822969E-7</v>
      </c>
      <c r="C5800" s="14">
        <f t="shared" si="93"/>
        <v>-7.6566746269016266E-8</v>
      </c>
    </row>
    <row r="5801" spans="1:3">
      <c r="A5801">
        <f>calculations!$C$39/fugacity!B5801</f>
        <v>1.4716279683802621E-7</v>
      </c>
      <c r="B5801">
        <f>EXP(calculations!$C$44)*EXP(-calculations!$C$43*(fugacity!A5801-1000)/(calculations!$C$41*calculations!$C$42))</f>
        <v>2.2375960047379528E-7</v>
      </c>
      <c r="C5801" s="14">
        <f t="shared" si="93"/>
        <v>-7.6596803635769068E-8</v>
      </c>
    </row>
    <row r="5802" spans="1:3">
      <c r="A5802">
        <f>calculations!$C$39/fugacity!B5802</f>
        <v>1.4710289122183043E-7</v>
      </c>
      <c r="B5802">
        <f>EXP(calculations!$C$44)*EXP(-calculations!$C$43*(fugacity!A5802-1000)/(calculations!$C$41*calculations!$C$42))</f>
        <v>2.2372964230086386E-7</v>
      </c>
      <c r="C5802" s="14">
        <f t="shared" si="93"/>
        <v>-7.6626751079033427E-8</v>
      </c>
    </row>
    <row r="5803" spans="1:3">
      <c r="A5803">
        <f>calculations!$C$39/fugacity!B5803</f>
        <v>1.4704296939270099E-7</v>
      </c>
      <c r="B5803">
        <f>EXP(calculations!$C$44)*EXP(-calculations!$C$43*(fugacity!A5803-1000)/(calculations!$C$41*calculations!$C$42))</f>
        <v>2.2369968813889829E-7</v>
      </c>
      <c r="C5803" s="14">
        <f t="shared" si="93"/>
        <v>-7.6656718746197307E-8</v>
      </c>
    </row>
    <row r="5804" spans="1:3">
      <c r="A5804">
        <f>calculations!$C$39/fugacity!B5804</f>
        <v>1.4698309636157326E-7</v>
      </c>
      <c r="B5804">
        <f>EXP(calculations!$C$44)*EXP(-calculations!$C$43*(fugacity!A5804-1000)/(calculations!$C$41*calculations!$C$42))</f>
        <v>2.2366973798736165E-7</v>
      </c>
      <c r="C5804" s="14">
        <f t="shared" si="93"/>
        <v>-7.668664162578839E-8</v>
      </c>
    </row>
    <row r="5805" spans="1:3">
      <c r="A5805">
        <f>calculations!$C$39/fugacity!B5805</f>
        <v>1.469232720688628E-7</v>
      </c>
      <c r="B5805">
        <f>EXP(calculations!$C$44)*EXP(-calculations!$C$43*(fugacity!A5805-1000)/(calculations!$C$41*calculations!$C$42))</f>
        <v>2.2363979184571694E-7</v>
      </c>
      <c r="C5805" s="14">
        <f t="shared" si="93"/>
        <v>-7.6716519776854137E-8</v>
      </c>
    </row>
    <row r="5806" spans="1:3">
      <c r="A5806">
        <f>calculations!$C$39/fugacity!B5806</f>
        <v>1.4686343164893482E-7</v>
      </c>
      <c r="B5806">
        <f>EXP(calculations!$C$44)*EXP(-calculations!$C$43*(fugacity!A5806-1000)/(calculations!$C$41*calculations!$C$42))</f>
        <v>2.2360984971342727E-7</v>
      </c>
      <c r="C5806" s="14">
        <f t="shared" si="93"/>
        <v>-7.6746418064492452E-8</v>
      </c>
    </row>
    <row r="5807" spans="1:3">
      <c r="A5807">
        <f>calculations!$C$39/fugacity!B5807</f>
        <v>1.4680363995400382E-7</v>
      </c>
      <c r="B5807">
        <f>EXP(calculations!$C$44)*EXP(-calculations!$C$43*(fugacity!A5807-1000)/(calculations!$C$41*calculations!$C$42))</f>
        <v>2.2357991158995592E-7</v>
      </c>
      <c r="C5807" s="14">
        <f t="shared" si="93"/>
        <v>-7.6776271635952101E-8</v>
      </c>
    </row>
    <row r="5808" spans="1:3">
      <c r="A5808">
        <f>calculations!$C$39/fugacity!B5808</f>
        <v>1.4674389692458263E-7</v>
      </c>
      <c r="B5808">
        <f>EXP(calculations!$C$44)*EXP(-calculations!$C$43*(fugacity!A5808-1000)/(calculations!$C$41*calculations!$C$42))</f>
        <v>2.2354997747476613E-7</v>
      </c>
      <c r="C5808" s="14">
        <f t="shared" si="93"/>
        <v>-7.6806080550183506E-8</v>
      </c>
    </row>
    <row r="5809" spans="1:3">
      <c r="A5809">
        <f>calculations!$C$39/fugacity!B5809</f>
        <v>1.4668413785327032E-7</v>
      </c>
      <c r="B5809">
        <f>EXP(calculations!$C$44)*EXP(-calculations!$C$43*(fugacity!A5809-1000)/(calculations!$C$41*calculations!$C$42))</f>
        <v>2.2352004736732125E-7</v>
      </c>
      <c r="C5809" s="14">
        <f t="shared" si="93"/>
        <v>-7.683590951405093E-8</v>
      </c>
    </row>
    <row r="5810" spans="1:3">
      <c r="A5810">
        <f>calculations!$C$39/fugacity!B5810</f>
        <v>1.466244274339698E-7</v>
      </c>
      <c r="B5810">
        <f>EXP(calculations!$C$44)*EXP(-calculations!$C$43*(fugacity!A5810-1000)/(calculations!$C$41*calculations!$C$42))</f>
        <v>2.2349012126708467E-7</v>
      </c>
      <c r="C5810" s="14">
        <f t="shared" si="93"/>
        <v>-7.6865693833114865E-8</v>
      </c>
    </row>
    <row r="5811" spans="1:3">
      <c r="A5811">
        <f>calculations!$C$39/fugacity!B5811</f>
        <v>1.4656476560729129E-7</v>
      </c>
      <c r="B5811">
        <f>EXP(calculations!$C$44)*EXP(-calculations!$C$43*(fugacity!A5811-1000)/(calculations!$C$41*calculations!$C$42))</f>
        <v>2.2346019917351991E-7</v>
      </c>
      <c r="C5811" s="14">
        <f t="shared" si="93"/>
        <v>-7.6895433566228618E-8</v>
      </c>
    </row>
    <row r="5812" spans="1:3">
      <c r="A5812">
        <f>calculations!$C$39/fugacity!B5812</f>
        <v>1.4650515231394151E-7</v>
      </c>
      <c r="B5812">
        <f>EXP(calculations!$C$44)*EXP(-calculations!$C$43*(fugacity!A5812-1000)/(calculations!$C$41*calculations!$C$42))</f>
        <v>2.234302810860906E-7</v>
      </c>
      <c r="C5812" s="14">
        <f t="shared" si="93"/>
        <v>-7.692512877214909E-8</v>
      </c>
    </row>
    <row r="5813" spans="1:3">
      <c r="A5813">
        <f>calculations!$C$39/fugacity!B5813</f>
        <v>1.4644552305687122E-7</v>
      </c>
      <c r="B5813">
        <f>EXP(calculations!$C$44)*EXP(-calculations!$C$43*(fugacity!A5813-1000)/(calculations!$C$41*calculations!$C$42))</f>
        <v>2.2340036700426024E-7</v>
      </c>
      <c r="C5813" s="14">
        <f t="shared" si="93"/>
        <v>-7.6954843947389017E-8</v>
      </c>
    </row>
    <row r="5814" spans="1:3">
      <c r="A5814">
        <f>calculations!$C$39/fugacity!B5814</f>
        <v>1.4638594231961941E-7</v>
      </c>
      <c r="B5814">
        <f>EXP(calculations!$C$44)*EXP(-calculations!$C$43*(fugacity!A5814-1000)/(calculations!$C$41*calculations!$C$42))</f>
        <v>2.2337045692749264E-7</v>
      </c>
      <c r="C5814" s="14">
        <f t="shared" si="93"/>
        <v>-7.6984514607873229E-8</v>
      </c>
    </row>
    <row r="5815" spans="1:3">
      <c r="A5815">
        <f>calculations!$C$39/fugacity!B5815</f>
        <v>1.4632641004298993E-7</v>
      </c>
      <c r="B5815">
        <f>EXP(calculations!$C$44)*EXP(-calculations!$C$43*(fugacity!A5815-1000)/(calculations!$C$41*calculations!$C$42))</f>
        <v>2.2334055085525157E-7</v>
      </c>
      <c r="C5815" s="14">
        <f t="shared" si="93"/>
        <v>-7.7014140812261645E-8</v>
      </c>
    </row>
    <row r="5816" spans="1:3">
      <c r="A5816">
        <f>calculations!$C$39/fugacity!B5816</f>
        <v>1.4626692616788285E-7</v>
      </c>
      <c r="B5816">
        <f>EXP(calculations!$C$44)*EXP(-calculations!$C$43*(fugacity!A5816-1000)/(calculations!$C$41*calculations!$C$42))</f>
        <v>2.2331064878700084E-7</v>
      </c>
      <c r="C5816" s="14">
        <f t="shared" si="93"/>
        <v>-7.7043722619117989E-8</v>
      </c>
    </row>
    <row r="5817" spans="1:3">
      <c r="A5817">
        <f>calculations!$C$39/fugacity!B5817</f>
        <v>1.4620742640680257E-7</v>
      </c>
      <c r="B5817">
        <f>EXP(calculations!$C$44)*EXP(-calculations!$C$43*(fugacity!A5817-1000)/(calculations!$C$41*calculations!$C$42))</f>
        <v>2.232807507222044E-7</v>
      </c>
      <c r="C5817" s="14">
        <f t="shared" si="93"/>
        <v>-7.7073324315401826E-8</v>
      </c>
    </row>
    <row r="5818" spans="1:3">
      <c r="A5818">
        <f>calculations!$C$39/fugacity!B5818</f>
        <v>1.4614797503372259E-7</v>
      </c>
      <c r="B5818">
        <f>EXP(calculations!$C$44)*EXP(-calculations!$C$43*(fugacity!A5818-1000)/(calculations!$C$41*calculations!$C$42))</f>
        <v>2.2325085666032624E-7</v>
      </c>
      <c r="C5818" s="14">
        <f t="shared" si="93"/>
        <v>-7.7102881626603651E-8</v>
      </c>
    </row>
    <row r="5819" spans="1:3">
      <c r="A5819">
        <f>calculations!$C$39/fugacity!B5819</f>
        <v>1.4608850786558669E-7</v>
      </c>
      <c r="B5819">
        <f>EXP(calculations!$C$44)*EXP(-calculations!$C$43*(fugacity!A5819-1000)/(calculations!$C$41*calculations!$C$42))</f>
        <v>2.2322096660083043E-7</v>
      </c>
      <c r="C5819" s="14">
        <f t="shared" si="93"/>
        <v>-7.7132458735243735E-8</v>
      </c>
    </row>
    <row r="5820" spans="1:3">
      <c r="A5820">
        <f>calculations!$C$39/fugacity!B5820</f>
        <v>1.4602915314368955E-7</v>
      </c>
      <c r="B5820">
        <f>EXP(calculations!$C$44)*EXP(-calculations!$C$43*(fugacity!A5820-1000)/(calculations!$C$41*calculations!$C$42))</f>
        <v>2.2319108054318111E-7</v>
      </c>
      <c r="C5820" s="14">
        <f t="shared" si="93"/>
        <v>-7.7161927399491562E-8</v>
      </c>
    </row>
    <row r="5821" spans="1:3">
      <c r="A5821">
        <f>calculations!$C$39/fugacity!B5821</f>
        <v>1.4596978261313844E-7</v>
      </c>
      <c r="B5821">
        <f>EXP(calculations!$C$44)*EXP(-calculations!$C$43*(fugacity!A5821-1000)/(calculations!$C$41*calculations!$C$42))</f>
        <v>2.2316119848684246E-7</v>
      </c>
      <c r="C5821" s="14">
        <f t="shared" si="93"/>
        <v>-7.7191415873704019E-8</v>
      </c>
    </row>
    <row r="5822" spans="1:3">
      <c r="A5822">
        <f>calculations!$C$39/fugacity!B5822</f>
        <v>1.4591046033908017E-7</v>
      </c>
      <c r="B5822">
        <f>EXP(calculations!$C$44)*EXP(-calculations!$C$43*(fugacity!A5822-1000)/(calculations!$C$41*calculations!$C$42))</f>
        <v>2.2313132043127883E-7</v>
      </c>
      <c r="C5822" s="14">
        <f t="shared" ref="C5822:C5885" si="94">A5822-B5822</f>
        <v>-7.7220860092198658E-8</v>
      </c>
    </row>
    <row r="5823" spans="1:3">
      <c r="A5823">
        <f>calculations!$C$39/fugacity!B5823</f>
        <v>1.4585112234687767E-7</v>
      </c>
      <c r="B5823">
        <f>EXP(calculations!$C$44)*EXP(-calculations!$C$43*(fugacity!A5823-1000)/(calculations!$C$41*calculations!$C$42))</f>
        <v>2.2310144637595453E-7</v>
      </c>
      <c r="C5823" s="14">
        <f t="shared" si="94"/>
        <v>-7.7250324029076859E-8</v>
      </c>
    </row>
    <row r="5824" spans="1:3">
      <c r="A5824">
        <f>calculations!$C$39/fugacity!B5824</f>
        <v>1.457918325974947E-7</v>
      </c>
      <c r="B5824">
        <f>EXP(calculations!$C$44)*EXP(-calculations!$C$43*(fugacity!A5824-1000)/(calculations!$C$41*calculations!$C$42))</f>
        <v>2.2307157632033399E-7</v>
      </c>
      <c r="C5824" s="14">
        <f t="shared" si="94"/>
        <v>-7.7279743722839291E-8</v>
      </c>
    </row>
    <row r="5825" spans="1:3">
      <c r="A5825">
        <f>calculations!$C$39/fugacity!B5825</f>
        <v>1.4573259103212179E-7</v>
      </c>
      <c r="B5825">
        <f>EXP(calculations!$C$44)*EXP(-calculations!$C$43*(fugacity!A5825-1000)/(calculations!$C$41*calculations!$C$42))</f>
        <v>2.2304171026388173E-7</v>
      </c>
      <c r="C5825" s="14">
        <f t="shared" si="94"/>
        <v>-7.7309119231759943E-8</v>
      </c>
    </row>
    <row r="5826" spans="1:3">
      <c r="A5826">
        <f>calculations!$C$39/fugacity!B5826</f>
        <v>1.4567339759204503E-7</v>
      </c>
      <c r="B5826">
        <f>EXP(calculations!$C$44)*EXP(-calculations!$C$43*(fugacity!A5826-1000)/(calculations!$C$41*calculations!$C$42))</f>
        <v>2.2301184820606222E-7</v>
      </c>
      <c r="C5826" s="14">
        <f t="shared" si="94"/>
        <v>-7.7338450614017193E-8</v>
      </c>
    </row>
    <row r="5827" spans="1:3">
      <c r="A5827">
        <f>calculations!$C$39/fugacity!B5827</f>
        <v>1.4561418851031206E-7</v>
      </c>
      <c r="B5827">
        <f>EXP(calculations!$C$44)*EXP(-calculations!$C$43*(fugacity!A5827-1000)/(calculations!$C$41*calculations!$C$42))</f>
        <v>2.2298199014634026E-7</v>
      </c>
      <c r="C5827" s="14">
        <f t="shared" si="94"/>
        <v>-7.73678016360282E-8</v>
      </c>
    </row>
    <row r="5828" spans="1:3">
      <c r="A5828">
        <f>calculations!$C$39/fugacity!B5828</f>
        <v>1.4555502754019174E-7</v>
      </c>
      <c r="B5828">
        <f>EXP(calculations!$C$44)*EXP(-calculations!$C$43*(fugacity!A5828-1000)/(calculations!$C$41*calculations!$C$42))</f>
        <v>2.2295213608418048E-7</v>
      </c>
      <c r="C5828" s="14">
        <f t="shared" si="94"/>
        <v>-7.7397108543988735E-8</v>
      </c>
    </row>
    <row r="5829" spans="1:3">
      <c r="A5829">
        <f>calculations!$C$39/fugacity!B5829</f>
        <v>1.4549591462306666E-7</v>
      </c>
      <c r="B5829">
        <f>EXP(calculations!$C$44)*EXP(-calculations!$C$43*(fugacity!A5829-1000)/(calculations!$C$41*calculations!$C$42))</f>
        <v>2.2292228601904762E-7</v>
      </c>
      <c r="C5829" s="14">
        <f t="shared" si="94"/>
        <v>-7.7426371395980958E-8</v>
      </c>
    </row>
    <row r="5830" spans="1:3">
      <c r="A5830">
        <f>calculations!$C$39/fugacity!B5830</f>
        <v>1.4543678614721867E-7</v>
      </c>
      <c r="B5830">
        <f>EXP(calculations!$C$44)*EXP(-calculations!$C$43*(fugacity!A5830-1000)/(calculations!$C$41*calculations!$C$42))</f>
        <v>2.2289243995040661E-7</v>
      </c>
      <c r="C5830" s="14">
        <f t="shared" si="94"/>
        <v>-7.7455653803187942E-8</v>
      </c>
    </row>
    <row r="5831" spans="1:3">
      <c r="A5831">
        <f>calculations!$C$39/fugacity!B5831</f>
        <v>1.453777692121807E-7</v>
      </c>
      <c r="B5831">
        <f>EXP(calculations!$C$44)*EXP(-calculations!$C$43*(fugacity!A5831-1000)/(calculations!$C$41*calculations!$C$42))</f>
        <v>2.228625978777223E-7</v>
      </c>
      <c r="C5831" s="14">
        <f t="shared" si="94"/>
        <v>-7.74848286655416E-8</v>
      </c>
    </row>
    <row r="5832" spans="1:3">
      <c r="A5832">
        <f>calculations!$C$39/fugacity!B5832</f>
        <v>1.4531867325471489E-7</v>
      </c>
      <c r="B5832">
        <f>EXP(calculations!$C$44)*EXP(-calculations!$C$43*(fugacity!A5832-1000)/(calculations!$C$41*calculations!$C$42))</f>
        <v>2.2283275980045981E-7</v>
      </c>
      <c r="C5832" s="14">
        <f t="shared" si="94"/>
        <v>-7.7514086545744925E-8</v>
      </c>
    </row>
    <row r="5833" spans="1:3">
      <c r="A5833">
        <f>calculations!$C$39/fugacity!B5833</f>
        <v>1.452596887211125E-7</v>
      </c>
      <c r="B5833">
        <f>EXP(calculations!$C$44)*EXP(-calculations!$C$43*(fugacity!A5833-1000)/(calculations!$C$41*calculations!$C$42))</f>
        <v>2.228029257180841E-7</v>
      </c>
      <c r="C5833" s="14">
        <f t="shared" si="94"/>
        <v>-7.75432369969716E-8</v>
      </c>
    </row>
    <row r="5834" spans="1:3">
      <c r="A5834">
        <f>calculations!$C$39/fugacity!B5834</f>
        <v>1.4520068870444716E-7</v>
      </c>
      <c r="B5834">
        <f>EXP(calculations!$C$44)*EXP(-calculations!$C$43*(fugacity!A5834-1000)/(calculations!$C$41*calculations!$C$42))</f>
        <v>2.2277309563006036E-7</v>
      </c>
      <c r="C5834" s="14">
        <f t="shared" si="94"/>
        <v>-7.7572406925613191E-8</v>
      </c>
    </row>
    <row r="5835" spans="1:3">
      <c r="A5835">
        <f>calculations!$C$39/fugacity!B5835</f>
        <v>1.4514173659630618E-7</v>
      </c>
      <c r="B5835">
        <f>EXP(calculations!$C$44)*EXP(-calculations!$C$43*(fugacity!A5835-1000)/(calculations!$C$41*calculations!$C$42))</f>
        <v>2.2274326953585376E-7</v>
      </c>
      <c r="C5835" s="14">
        <f t="shared" si="94"/>
        <v>-7.7601532939547585E-8</v>
      </c>
    </row>
    <row r="5836" spans="1:3">
      <c r="A5836">
        <f>calculations!$C$39/fugacity!B5836</f>
        <v>1.4508283233835999E-7</v>
      </c>
      <c r="B5836">
        <f>EXP(calculations!$C$44)*EXP(-calculations!$C$43*(fugacity!A5836-1000)/(calculations!$C$41*calculations!$C$42))</f>
        <v>2.2271344743492963E-7</v>
      </c>
      <c r="C5836" s="14">
        <f t="shared" si="94"/>
        <v>-7.7630615096569639E-8</v>
      </c>
    </row>
    <row r="5837" spans="1:3">
      <c r="A5837">
        <f>calculations!$C$39/fugacity!B5837</f>
        <v>1.4502397587237369E-7</v>
      </c>
      <c r="B5837">
        <f>EXP(calculations!$C$44)*EXP(-calculations!$C$43*(fugacity!A5837-1000)/(calculations!$C$41*calculations!$C$42))</f>
        <v>2.226836293267534E-7</v>
      </c>
      <c r="C5837" s="14">
        <f t="shared" si="94"/>
        <v>-7.7659653454379714E-8</v>
      </c>
    </row>
    <row r="5838" spans="1:3">
      <c r="A5838">
        <f>calculations!$C$39/fugacity!B5838</f>
        <v>1.4496510399857535E-7</v>
      </c>
      <c r="B5838">
        <f>EXP(calculations!$C$44)*EXP(-calculations!$C$43*(fugacity!A5838-1000)/(calculations!$C$41*calculations!$C$42))</f>
        <v>2.2265381521079034E-7</v>
      </c>
      <c r="C5838" s="14">
        <f t="shared" si="94"/>
        <v>-7.7688711212214985E-8</v>
      </c>
    </row>
    <row r="5839" spans="1:3">
      <c r="A5839">
        <f>calculations!$C$39/fugacity!B5839</f>
        <v>1.4490627990296136E-7</v>
      </c>
      <c r="B5839">
        <f>EXP(calculations!$C$44)*EXP(-calculations!$C$43*(fugacity!A5839-1000)/(calculations!$C$41*calculations!$C$42))</f>
        <v>2.2262400508650601E-7</v>
      </c>
      <c r="C5839" s="14">
        <f t="shared" si="94"/>
        <v>-7.7717725183544645E-8</v>
      </c>
    </row>
    <row r="5840" spans="1:3">
      <c r="A5840">
        <f>calculations!$C$39/fugacity!B5840</f>
        <v>1.4484744048821979E-7</v>
      </c>
      <c r="B5840">
        <f>EXP(calculations!$C$44)*EXP(-calculations!$C$43*(fugacity!A5840-1000)/(calculations!$C$41*calculations!$C$42))</f>
        <v>2.2259419895336607E-7</v>
      </c>
      <c r="C5840" s="14">
        <f t="shared" si="94"/>
        <v>-7.7746758465146274E-8</v>
      </c>
    </row>
    <row r="5841" spans="1:3">
      <c r="A5841">
        <f>calculations!$C$39/fugacity!B5841</f>
        <v>1.4478871182576061E-7</v>
      </c>
      <c r="B5841">
        <f>EXP(calculations!$C$44)*EXP(-calculations!$C$43*(fugacity!A5841-1000)/(calculations!$C$41*calculations!$C$42))</f>
        <v>2.2256439681083607E-7</v>
      </c>
      <c r="C5841" s="14">
        <f t="shared" si="94"/>
        <v>-7.7775684985075455E-8</v>
      </c>
    </row>
    <row r="5842" spans="1:3">
      <c r="A5842">
        <f>calculations!$C$39/fugacity!B5842</f>
        <v>1.44729967830326E-7</v>
      </c>
      <c r="B5842">
        <f>EXP(calculations!$C$44)*EXP(-calculations!$C$43*(fugacity!A5842-1000)/(calculations!$C$41*calculations!$C$42))</f>
        <v>2.2253459865838174E-7</v>
      </c>
      <c r="C5842" s="14">
        <f t="shared" si="94"/>
        <v>-7.7804630828055739E-8</v>
      </c>
    </row>
    <row r="5843" spans="1:3">
      <c r="A5843">
        <f>calculations!$C$39/fugacity!B5843</f>
        <v>1.4467120859717588E-7</v>
      </c>
      <c r="B5843">
        <f>EXP(calculations!$C$44)*EXP(-calculations!$C$43*(fugacity!A5843-1000)/(calculations!$C$41*calculations!$C$42))</f>
        <v>2.2250480449546888E-7</v>
      </c>
      <c r="C5843" s="14">
        <f t="shared" si="94"/>
        <v>-7.7833595898292993E-8</v>
      </c>
    </row>
    <row r="5844" spans="1:3">
      <c r="A5844">
        <f>calculations!$C$39/fugacity!B5844</f>
        <v>1.4461255989107881E-7</v>
      </c>
      <c r="B5844">
        <f>EXP(calculations!$C$44)*EXP(-calculations!$C$43*(fugacity!A5844-1000)/(calculations!$C$41*calculations!$C$42))</f>
        <v>2.2247501432156331E-7</v>
      </c>
      <c r="C5844" s="14">
        <f t="shared" si="94"/>
        <v>-7.7862454430484503E-8</v>
      </c>
    </row>
    <row r="5845" spans="1:3">
      <c r="A5845">
        <f>calculations!$C$39/fugacity!B5845</f>
        <v>1.4455389593334669E-7</v>
      </c>
      <c r="B5845">
        <f>EXP(calculations!$C$44)*EXP(-calculations!$C$43*(fugacity!A5845-1000)/(calculations!$C$41*calculations!$C$42))</f>
        <v>2.2244522813613104E-7</v>
      </c>
      <c r="C5845" s="14">
        <f t="shared" si="94"/>
        <v>-7.7891332202784352E-8</v>
      </c>
    </row>
    <row r="5846" spans="1:3">
      <c r="A5846">
        <f>calculations!$C$39/fugacity!B5846</f>
        <v>1.4449527955190301E-7</v>
      </c>
      <c r="B5846">
        <f>EXP(calculations!$C$44)*EXP(-calculations!$C$43*(fugacity!A5846-1000)/(calculations!$C$41*calculations!$C$42))</f>
        <v>2.2241544593863797E-7</v>
      </c>
      <c r="C5846" s="14">
        <f t="shared" si="94"/>
        <v>-7.792016638673496E-8</v>
      </c>
    </row>
    <row r="5847" spans="1:3">
      <c r="A5847">
        <f>calculations!$C$39/fugacity!B5847</f>
        <v>1.4443671068889488E-7</v>
      </c>
      <c r="B5847">
        <f>EXP(calculations!$C$44)*EXP(-calculations!$C$43*(fugacity!A5847-1000)/(calculations!$C$41*calculations!$C$42))</f>
        <v>2.223856677285503E-7</v>
      </c>
      <c r="C5847" s="14">
        <f t="shared" si="94"/>
        <v>-7.7948957039655417E-8</v>
      </c>
    </row>
    <row r="5848" spans="1:3">
      <c r="A5848">
        <f>calculations!$C$39/fugacity!B5848</f>
        <v>1.443781266552293E-7</v>
      </c>
      <c r="B5848">
        <f>EXP(calculations!$C$44)*EXP(-calculations!$C$43*(fugacity!A5848-1000)/(calculations!$C$41*calculations!$C$42))</f>
        <v>2.2235589350533405E-7</v>
      </c>
      <c r="C5848" s="14">
        <f t="shared" si="94"/>
        <v>-7.7977766850104749E-8</v>
      </c>
    </row>
    <row r="5849" spans="1:3">
      <c r="A5849">
        <f>calculations!$C$39/fugacity!B5849</f>
        <v>1.4431959012607255E-7</v>
      </c>
      <c r="B5849">
        <f>EXP(calculations!$C$44)*EXP(-calculations!$C$43*(fugacity!A5849-1000)/(calculations!$C$41*calculations!$C$42))</f>
        <v>2.2232612326845544E-7</v>
      </c>
      <c r="C5849" s="14">
        <f t="shared" si="94"/>
        <v>-7.8006533142382895E-8</v>
      </c>
    </row>
    <row r="5850" spans="1:3">
      <c r="A5850">
        <f>calculations!$C$39/fugacity!B5850</f>
        <v>1.4426110104366745E-7</v>
      </c>
      <c r="B5850">
        <f>EXP(calculations!$C$44)*EXP(-calculations!$C$43*(fugacity!A5850-1000)/(calculations!$C$41*calculations!$C$42))</f>
        <v>2.222963570173809E-7</v>
      </c>
      <c r="C5850" s="14">
        <f t="shared" si="94"/>
        <v>-7.8035255973713443E-8</v>
      </c>
    </row>
    <row r="5851" spans="1:3">
      <c r="A5851">
        <f>calculations!$C$39/fugacity!B5851</f>
        <v>1.4420259687121397E-7</v>
      </c>
      <c r="B5851">
        <f>EXP(calculations!$C$44)*EXP(-calculations!$C$43*(fugacity!A5851-1000)/(calculations!$C$41*calculations!$C$42))</f>
        <v>2.2226659475157665E-7</v>
      </c>
      <c r="C5851" s="14">
        <f t="shared" si="94"/>
        <v>-7.806399788036268E-8</v>
      </c>
    </row>
    <row r="5852" spans="1:3">
      <c r="A5852">
        <f>calculations!$C$39/fugacity!B5852</f>
        <v>1.4414414013151489E-7</v>
      </c>
      <c r="B5852">
        <f>EXP(calculations!$C$44)*EXP(-calculations!$C$43*(fugacity!A5852-1000)/(calculations!$C$41*calculations!$C$42))</f>
        <v>2.2223683647050914E-7</v>
      </c>
      <c r="C5852" s="14">
        <f t="shared" si="94"/>
        <v>-7.8092696338994251E-8</v>
      </c>
    </row>
    <row r="5853" spans="1:3">
      <c r="A5853">
        <f>calculations!$C$39/fugacity!B5853</f>
        <v>1.4408573076690883E-7</v>
      </c>
      <c r="B5853">
        <f>EXP(calculations!$C$44)*EXP(-calculations!$C$43*(fugacity!A5853-1000)/(calculations!$C$41*calculations!$C$42))</f>
        <v>2.2220708217364491E-7</v>
      </c>
      <c r="C5853" s="14">
        <f t="shared" si="94"/>
        <v>-7.8121351406736081E-8</v>
      </c>
    </row>
    <row r="5854" spans="1:3">
      <c r="A5854">
        <f>calculations!$C$39/fugacity!B5854</f>
        <v>1.440273687198278E-7</v>
      </c>
      <c r="B5854">
        <f>EXP(calculations!$C$44)*EXP(-calculations!$C$43*(fugacity!A5854-1000)/(calculations!$C$41*calculations!$C$42))</f>
        <v>2.2217733186045053E-7</v>
      </c>
      <c r="C5854" s="14">
        <f t="shared" si="94"/>
        <v>-7.8149963140622735E-8</v>
      </c>
    </row>
    <row r="5855" spans="1:3">
      <c r="A5855">
        <f>calculations!$C$39/fugacity!B5855</f>
        <v>1.4396899165592641E-7</v>
      </c>
      <c r="B5855">
        <f>EXP(calculations!$C$44)*EXP(-calculations!$C$43*(fugacity!A5855-1000)/(calculations!$C$41*calculations!$C$42))</f>
        <v>2.2214758553039264E-7</v>
      </c>
      <c r="C5855" s="14">
        <f t="shared" si="94"/>
        <v>-7.8178593874466234E-8</v>
      </c>
    </row>
    <row r="5856" spans="1:3">
      <c r="A5856">
        <f>calculations!$C$39/fugacity!B5856</f>
        <v>1.4391066189554661E-7</v>
      </c>
      <c r="B5856">
        <f>EXP(calculations!$C$44)*EXP(-calculations!$C$43*(fugacity!A5856-1000)/(calculations!$C$41*calculations!$C$42))</f>
        <v>2.2211784318293793E-7</v>
      </c>
      <c r="C5856" s="14">
        <f t="shared" si="94"/>
        <v>-7.8207181287391319E-8</v>
      </c>
    </row>
    <row r="5857" spans="1:3">
      <c r="A5857">
        <f>calculations!$C$39/fugacity!B5857</f>
        <v>1.4385237938121584E-7</v>
      </c>
      <c r="B5857">
        <f>EXP(calculations!$C$44)*EXP(-calculations!$C$43*(fugacity!A5857-1000)/(calculations!$C$41*calculations!$C$42))</f>
        <v>2.2208810481755319E-7</v>
      </c>
      <c r="C5857" s="14">
        <f t="shared" si="94"/>
        <v>-7.8235725436337345E-8</v>
      </c>
    </row>
    <row r="5858" spans="1:3">
      <c r="A5858">
        <f>calculations!$C$39/fugacity!B5858</f>
        <v>1.4379408192991404E-7</v>
      </c>
      <c r="B5858">
        <f>EXP(calculations!$C$44)*EXP(-calculations!$C$43*(fugacity!A5858-1000)/(calculations!$C$41*calculations!$C$42))</f>
        <v>2.2205837043370531E-7</v>
      </c>
      <c r="C5858" s="14">
        <f t="shared" si="94"/>
        <v>-7.8264288503791273E-8</v>
      </c>
    </row>
    <row r="5859" spans="1:3">
      <c r="A5859">
        <f>calculations!$C$39/fugacity!B5859</f>
        <v>1.4373583171058841E-7</v>
      </c>
      <c r="B5859">
        <f>EXP(calculations!$C$44)*EXP(-calculations!$C$43*(fugacity!A5859-1000)/(calculations!$C$41*calculations!$C$42))</f>
        <v>2.220286400308612E-7</v>
      </c>
      <c r="C5859" s="14">
        <f t="shared" si="94"/>
        <v>-7.8292808320272782E-8</v>
      </c>
    </row>
    <row r="5860" spans="1:3">
      <c r="A5860">
        <f>calculations!$C$39/fugacity!B5860</f>
        <v>1.4367762866586192E-7</v>
      </c>
      <c r="B5860">
        <f>EXP(calculations!$C$44)*EXP(-calculations!$C$43*(fugacity!A5860-1000)/(calculations!$C$41*calculations!$C$42))</f>
        <v>2.2199891360848785E-7</v>
      </c>
      <c r="C5860" s="14">
        <f t="shared" si="94"/>
        <v>-7.8321284942625937E-8</v>
      </c>
    </row>
    <row r="5861" spans="1:3">
      <c r="A5861">
        <f>calculations!$C$39/fugacity!B5861</f>
        <v>1.4361947273845042E-7</v>
      </c>
      <c r="B5861">
        <f>EXP(calculations!$C$44)*EXP(-calculations!$C$43*(fugacity!A5861-1000)/(calculations!$C$41*calculations!$C$42))</f>
        <v>2.2196919116605231E-7</v>
      </c>
      <c r="C5861" s="14">
        <f t="shared" si="94"/>
        <v>-7.8349718427601892E-8</v>
      </c>
    </row>
    <row r="5862" spans="1:3">
      <c r="A5862">
        <f>calculations!$C$39/fugacity!B5862</f>
        <v>1.4356130194650236E-7</v>
      </c>
      <c r="B5862">
        <f>EXP(calculations!$C$44)*EXP(-calculations!$C$43*(fugacity!A5862-1000)/(calculations!$C$41*calculations!$C$42))</f>
        <v>2.2193947270302184E-7</v>
      </c>
      <c r="C5862" s="14">
        <f t="shared" si="94"/>
        <v>-7.837817075651948E-8</v>
      </c>
    </row>
    <row r="5863" spans="1:3">
      <c r="A5863">
        <f>calculations!$C$39/fugacity!B5863</f>
        <v>1.4350317825779114E-7</v>
      </c>
      <c r="B5863">
        <f>EXP(calculations!$C$44)*EXP(-calculations!$C$43*(fugacity!A5863-1000)/(calculations!$C$41*calculations!$C$42))</f>
        <v>2.219097582188635E-7</v>
      </c>
      <c r="C5863" s="14">
        <f t="shared" si="94"/>
        <v>-7.8406579961072358E-8</v>
      </c>
    </row>
    <row r="5864" spans="1:3">
      <c r="A5864">
        <f>calculations!$C$39/fugacity!B5864</f>
        <v>1.4344503979072562E-7</v>
      </c>
      <c r="B5864">
        <f>EXP(calculations!$C$44)*EXP(-calculations!$C$43*(fugacity!A5864-1000)/(calculations!$C$41*calculations!$C$42))</f>
        <v>2.2188004771304471E-7</v>
      </c>
      <c r="C5864" s="14">
        <f t="shared" si="94"/>
        <v>-7.8435007922319088E-8</v>
      </c>
    </row>
    <row r="5865" spans="1:3">
      <c r="A5865">
        <f>calculations!$C$39/fugacity!B5865</f>
        <v>1.433870101870249E-7</v>
      </c>
      <c r="B5865">
        <f>EXP(calculations!$C$44)*EXP(-calculations!$C$43*(fugacity!A5865-1000)/(calculations!$C$41*calculations!$C$42))</f>
        <v>2.2185034118503274E-7</v>
      </c>
      <c r="C5865" s="14">
        <f t="shared" si="94"/>
        <v>-7.8463330998007847E-8</v>
      </c>
    </row>
    <row r="5866" spans="1:3">
      <c r="A5866">
        <f>calculations!$C$39/fugacity!B5866</f>
        <v>1.4332896579082347E-7</v>
      </c>
      <c r="B5866">
        <f>EXP(calculations!$C$44)*EXP(-calculations!$C$43*(fugacity!A5866-1000)/(calculations!$C$41*calculations!$C$42))</f>
        <v>2.2182063863429503E-7</v>
      </c>
      <c r="C5866" s="14">
        <f t="shared" si="94"/>
        <v>-7.8491672843471558E-8</v>
      </c>
    </row>
    <row r="5867" spans="1:3">
      <c r="A5867">
        <f>calculations!$C$39/fugacity!B5867</f>
        <v>1.432709683694298E-7</v>
      </c>
      <c r="B5867">
        <f>EXP(calculations!$C$44)*EXP(-calculations!$C$43*(fugacity!A5867-1000)/(calculations!$C$41*calculations!$C$42))</f>
        <v>2.2179094006029914E-7</v>
      </c>
      <c r="C5867" s="14">
        <f t="shared" si="94"/>
        <v>-7.8519971690869339E-8</v>
      </c>
    </row>
    <row r="5868" spans="1:3">
      <c r="A5868">
        <f>calculations!$C$39/fugacity!B5868</f>
        <v>1.4321295624133321E-7</v>
      </c>
      <c r="B5868">
        <f>EXP(calculations!$C$44)*EXP(-calculations!$C$43*(fugacity!A5868-1000)/(calculations!$C$41*calculations!$C$42))</f>
        <v>2.2176124546251259E-7</v>
      </c>
      <c r="C5868" s="14">
        <f t="shared" si="94"/>
        <v>-7.8548289221179373E-8</v>
      </c>
    </row>
    <row r="5869" spans="1:3">
      <c r="A5869">
        <f>calculations!$C$39/fugacity!B5869</f>
        <v>1.4315505264846483E-7</v>
      </c>
      <c r="B5869">
        <f>EXP(calculations!$C$44)*EXP(-calculations!$C$43*(fugacity!A5869-1000)/(calculations!$C$41*calculations!$C$42))</f>
        <v>2.2173155484040302E-7</v>
      </c>
      <c r="C5869" s="14">
        <f t="shared" si="94"/>
        <v>-7.8576502191938191E-8</v>
      </c>
    </row>
    <row r="5870" spans="1:3">
      <c r="A5870">
        <f>calculations!$C$39/fugacity!B5870</f>
        <v>1.4309707280992242E-7</v>
      </c>
      <c r="B5870">
        <f>EXP(calculations!$C$44)*EXP(-calculations!$C$43*(fugacity!A5870-1000)/(calculations!$C$41*calculations!$C$42))</f>
        <v>2.2170186819343814E-7</v>
      </c>
      <c r="C5870" s="14">
        <f t="shared" si="94"/>
        <v>-7.8604795383515719E-8</v>
      </c>
    </row>
    <row r="5871" spans="1:3">
      <c r="A5871">
        <f>calculations!$C$39/fugacity!B5871</f>
        <v>1.4303920139270332E-7</v>
      </c>
      <c r="B5871">
        <f>EXP(calculations!$C$44)*EXP(-calculations!$C$43*(fugacity!A5871-1000)/(calculations!$C$41*calculations!$C$42))</f>
        <v>2.2167218552108576E-7</v>
      </c>
      <c r="C5871" s="14">
        <f t="shared" si="94"/>
        <v>-7.8632984128382436E-8</v>
      </c>
    </row>
    <row r="5872" spans="1:3">
      <c r="A5872">
        <f>calculations!$C$39/fugacity!B5872</f>
        <v>1.4298137676535863E-7</v>
      </c>
      <c r="B5872">
        <f>EXP(calculations!$C$44)*EXP(-calculations!$C$43*(fugacity!A5872-1000)/(calculations!$C$41*calculations!$C$42))</f>
        <v>2.2164250682281376E-7</v>
      </c>
      <c r="C5872" s="14">
        <f t="shared" si="94"/>
        <v>-7.8661130057455132E-8</v>
      </c>
    </row>
    <row r="5873" spans="1:3">
      <c r="A5873">
        <f>calculations!$C$39/fugacity!B5873</f>
        <v>1.429235374954786E-7</v>
      </c>
      <c r="B5873">
        <f>EXP(calculations!$C$44)*EXP(-calculations!$C$43*(fugacity!A5873-1000)/(calculations!$C$41*calculations!$C$42))</f>
        <v>2.2161283209809005E-7</v>
      </c>
      <c r="C5873" s="14">
        <f t="shared" si="94"/>
        <v>-7.8689294602611458E-8</v>
      </c>
    </row>
    <row r="5874" spans="1:3">
      <c r="A5874">
        <f>calculations!$C$39/fugacity!B5874</f>
        <v>1.4286568367530937E-7</v>
      </c>
      <c r="B5874">
        <f>EXP(calculations!$C$44)*EXP(-calculations!$C$43*(fugacity!A5874-1000)/(calculations!$C$41*calculations!$C$42))</f>
        <v>2.2158316134638254E-7</v>
      </c>
      <c r="C5874" s="14">
        <f t="shared" si="94"/>
        <v>-7.8717477671073168E-8</v>
      </c>
    </row>
    <row r="5875" spans="1:3">
      <c r="A5875">
        <f>calculations!$C$39/fugacity!B5875</f>
        <v>1.428079379497146E-7</v>
      </c>
      <c r="B5875">
        <f>EXP(calculations!$C$44)*EXP(-calculations!$C$43*(fugacity!A5875-1000)/(calculations!$C$41*calculations!$C$42))</f>
        <v>2.2155349456715946E-7</v>
      </c>
      <c r="C5875" s="14">
        <f t="shared" si="94"/>
        <v>-7.8745556617444865E-8</v>
      </c>
    </row>
    <row r="5876" spans="1:3">
      <c r="A5876">
        <f>calculations!$C$39/fugacity!B5876</f>
        <v>1.4275017765954613E-7</v>
      </c>
      <c r="B5876">
        <f>EXP(calculations!$C$44)*EXP(-calculations!$C$43*(fugacity!A5876-1000)/(calculations!$C$41*calculations!$C$42))</f>
        <v>2.2152383175988881E-7</v>
      </c>
      <c r="C5876" s="14">
        <f t="shared" si="94"/>
        <v>-7.8773654100342676E-8</v>
      </c>
    </row>
    <row r="5877" spans="1:3">
      <c r="A5877">
        <f>calculations!$C$39/fugacity!B5877</f>
        <v>1.4269246407409633E-7</v>
      </c>
      <c r="B5877">
        <f>EXP(calculations!$C$44)*EXP(-calculations!$C$43*(fugacity!A5877-1000)/(calculations!$C$41*calculations!$C$42))</f>
        <v>2.2149417292403888E-7</v>
      </c>
      <c r="C5877" s="14">
        <f t="shared" si="94"/>
        <v>-7.8801708849942551E-8</v>
      </c>
    </row>
    <row r="5878" spans="1:3">
      <c r="A5878">
        <f>calculations!$C$39/fugacity!B5878</f>
        <v>1.4263479713674022E-7</v>
      </c>
      <c r="B5878">
        <f>EXP(calculations!$C$44)*EXP(-calculations!$C$43*(fugacity!A5878-1000)/(calculations!$C$41*calculations!$C$42))</f>
        <v>2.2146451805907798E-7</v>
      </c>
      <c r="C5878" s="14">
        <f t="shared" si="94"/>
        <v>-7.8829720922337765E-8</v>
      </c>
    </row>
    <row r="5879" spans="1:3">
      <c r="A5879">
        <f>calculations!$C$39/fugacity!B5879</f>
        <v>1.4257711571242458E-7</v>
      </c>
      <c r="B5879">
        <f>EXP(calculations!$C$44)*EXP(-calculations!$C$43*(fugacity!A5879-1000)/(calculations!$C$41*calculations!$C$42))</f>
        <v>2.2143486716447436E-7</v>
      </c>
      <c r="C5879" s="14">
        <f t="shared" si="94"/>
        <v>-7.8857751452049785E-8</v>
      </c>
    </row>
    <row r="5880" spans="1:3">
      <c r="A5880">
        <f>calculations!$C$39/fugacity!B5880</f>
        <v>1.4251948092191532E-7</v>
      </c>
      <c r="B5880">
        <f>EXP(calculations!$C$44)*EXP(-calculations!$C$43*(fugacity!A5880-1000)/(calculations!$C$41*calculations!$C$42))</f>
        <v>2.2140522023969655E-7</v>
      </c>
      <c r="C5880" s="14">
        <f t="shared" si="94"/>
        <v>-7.8885739317781234E-8</v>
      </c>
    </row>
    <row r="5881" spans="1:3">
      <c r="A5881">
        <f>calculations!$C$39/fugacity!B5881</f>
        <v>1.4246189270868216E-7</v>
      </c>
      <c r="B5881">
        <f>EXP(calculations!$C$44)*EXP(-calculations!$C$43*(fugacity!A5881-1000)/(calculations!$C$41*calculations!$C$42))</f>
        <v>2.21375577284213E-7</v>
      </c>
      <c r="C5881" s="14">
        <f t="shared" si="94"/>
        <v>-7.8913684575530836E-8</v>
      </c>
    </row>
    <row r="5882" spans="1:3">
      <c r="A5882">
        <f>calculations!$C$39/fugacity!B5882</f>
        <v>1.4240429008574991E-7</v>
      </c>
      <c r="B5882">
        <f>EXP(calculations!$C$44)*EXP(-calculations!$C$43*(fugacity!A5882-1000)/(calculations!$C$41*calculations!$C$42))</f>
        <v>2.2134593829749231E-7</v>
      </c>
      <c r="C5882" s="14">
        <f t="shared" si="94"/>
        <v>-7.8941648211742395E-8</v>
      </c>
    </row>
    <row r="5883" spans="1:3">
      <c r="A5883">
        <f>calculations!$C$39/fugacity!B5883</f>
        <v>1.42346734025741E-7</v>
      </c>
      <c r="B5883">
        <f>EXP(calculations!$C$44)*EXP(-calculations!$C$43*(fugacity!A5883-1000)/(calculations!$C$41*calculations!$C$42))</f>
        <v>2.2131630327900308E-7</v>
      </c>
      <c r="C5883" s="14">
        <f t="shared" si="94"/>
        <v>-7.896956925326208E-8</v>
      </c>
    </row>
    <row r="5884" spans="1:3">
      <c r="A5884">
        <f>calculations!$C$39/fugacity!B5884</f>
        <v>1.4228922447221976E-7</v>
      </c>
      <c r="B5884">
        <f>EXP(calculations!$C$44)*EXP(-calculations!$C$43*(fugacity!A5884-1000)/(calculations!$C$41*calculations!$C$42))</f>
        <v>2.2128667222821399E-7</v>
      </c>
      <c r="C5884" s="14">
        <f t="shared" si="94"/>
        <v>-7.8997447755994226E-8</v>
      </c>
    </row>
    <row r="5885" spans="1:3">
      <c r="A5885">
        <f>calculations!$C$39/fugacity!B5885</f>
        <v>1.4223176136884161E-7</v>
      </c>
      <c r="B5885">
        <f>EXP(calculations!$C$44)*EXP(-calculations!$C$43*(fugacity!A5885-1000)/(calculations!$C$41*calculations!$C$42))</f>
        <v>2.2125704514459391E-7</v>
      </c>
      <c r="C5885" s="14">
        <f t="shared" si="94"/>
        <v>-7.9025283775752295E-8</v>
      </c>
    </row>
    <row r="5886" spans="1:3">
      <c r="A5886">
        <f>calculations!$C$39/fugacity!B5886</f>
        <v>1.4217428392548343E-7</v>
      </c>
      <c r="B5886">
        <f>EXP(calculations!$C$44)*EXP(-calculations!$C$43*(fugacity!A5886-1000)/(calculations!$C$41*calculations!$C$42))</f>
        <v>2.2122742202761163E-7</v>
      </c>
      <c r="C5886" s="14">
        <f t="shared" ref="C5886:C5949" si="95">A5886-B5886</f>
        <v>-7.9053138102128203E-8</v>
      </c>
    </row>
    <row r="5887" spans="1:3">
      <c r="A5887">
        <f>calculations!$C$39/fugacity!B5887</f>
        <v>1.4211685291791366E-7</v>
      </c>
      <c r="B5887">
        <f>EXP(calculations!$C$44)*EXP(-calculations!$C$43*(fugacity!A5887-1000)/(calculations!$C$41*calculations!$C$42))</f>
        <v>2.2119780287673613E-7</v>
      </c>
      <c r="C5887" s="14">
        <f t="shared" si="95"/>
        <v>-7.9080949958822468E-8</v>
      </c>
    </row>
    <row r="5888" spans="1:3">
      <c r="A5888">
        <f>calculations!$C$39/fugacity!B5888</f>
        <v>1.4205946828988214E-7</v>
      </c>
      <c r="B5888">
        <f>EXP(calculations!$C$44)*EXP(-calculations!$C$43*(fugacity!A5888-1000)/(calculations!$C$41*calculations!$C$42))</f>
        <v>2.2116818769143639E-7</v>
      </c>
      <c r="C5888" s="14">
        <f t="shared" si="95"/>
        <v>-7.9108719401554243E-8</v>
      </c>
    </row>
    <row r="5889" spans="1:3">
      <c r="A5889">
        <f>calculations!$C$39/fugacity!B5889</f>
        <v>1.4200206939840368E-7</v>
      </c>
      <c r="B5889">
        <f>EXP(calculations!$C$44)*EXP(-calculations!$C$43*(fugacity!A5889-1000)/(calculations!$C$41*calculations!$C$42))</f>
        <v>2.211385764711814E-7</v>
      </c>
      <c r="C5889" s="14">
        <f t="shared" si="95"/>
        <v>-7.913650707277772E-8</v>
      </c>
    </row>
    <row r="5890" spans="1:3">
      <c r="A5890">
        <f>calculations!$C$39/fugacity!B5890</f>
        <v>1.4194477740993984E-7</v>
      </c>
      <c r="B5890">
        <f>EXP(calculations!$C$44)*EXP(-calculations!$C$43*(fugacity!A5890-1000)/(calculations!$C$41*calculations!$C$42))</f>
        <v>2.2110896921544041E-7</v>
      </c>
      <c r="C5890" s="14">
        <f t="shared" si="95"/>
        <v>-7.9164191805500577E-8</v>
      </c>
    </row>
    <row r="5891" spans="1:3">
      <c r="A5891">
        <f>calculations!$C$39/fugacity!B5891</f>
        <v>1.4188741065464846E-7</v>
      </c>
      <c r="B5891">
        <f>EXP(calculations!$C$44)*EXP(-calculations!$C$43*(fugacity!A5891-1000)/(calculations!$C$41*calculations!$C$42))</f>
        <v>2.2107936592368256E-7</v>
      </c>
      <c r="C5891" s="14">
        <f t="shared" si="95"/>
        <v>-7.9191955269034109E-8</v>
      </c>
    </row>
    <row r="5892" spans="1:3">
      <c r="A5892">
        <f>calculations!$C$39/fugacity!B5892</f>
        <v>1.418301506901506E-7</v>
      </c>
      <c r="B5892">
        <f>EXP(calculations!$C$44)*EXP(-calculations!$C$43*(fugacity!A5892-1000)/(calculations!$C$41*calculations!$C$42))</f>
        <v>2.2104976659537711E-7</v>
      </c>
      <c r="C5892" s="14">
        <f t="shared" si="95"/>
        <v>-7.9219615905226517E-8</v>
      </c>
    </row>
    <row r="5893" spans="1:3">
      <c r="A5893">
        <f>calculations!$C$39/fugacity!B5893</f>
        <v>1.4177287653116807E-7</v>
      </c>
      <c r="B5893">
        <f>EXP(calculations!$C$44)*EXP(-calculations!$C$43*(fugacity!A5893-1000)/(calculations!$C$41*calculations!$C$42))</f>
        <v>2.2102017122999352E-7</v>
      </c>
      <c r="C5893" s="14">
        <f t="shared" si="95"/>
        <v>-7.9247294698825451E-8</v>
      </c>
    </row>
    <row r="5894" spans="1:3">
      <c r="A5894">
        <f>calculations!$C$39/fugacity!B5894</f>
        <v>1.4171564861066358E-7</v>
      </c>
      <c r="B5894">
        <f>EXP(calculations!$C$44)*EXP(-calculations!$C$43*(fugacity!A5894-1000)/(calculations!$C$41*calculations!$C$42))</f>
        <v>2.209905798270011E-7</v>
      </c>
      <c r="C5894" s="14">
        <f t="shared" si="95"/>
        <v>-7.9274931216337523E-8</v>
      </c>
    </row>
    <row r="5895" spans="1:3">
      <c r="A5895">
        <f>calculations!$C$39/fugacity!B5895</f>
        <v>1.4165846687266592E-7</v>
      </c>
      <c r="B5895">
        <f>EXP(calculations!$C$44)*EXP(-calculations!$C$43*(fugacity!A5895-1000)/(calculations!$C$41*calculations!$C$42))</f>
        <v>2.2096099238586937E-7</v>
      </c>
      <c r="C5895" s="14">
        <f t="shared" si="95"/>
        <v>-7.9302525513203448E-8</v>
      </c>
    </row>
    <row r="5896" spans="1:3">
      <c r="A5896">
        <f>calculations!$C$39/fugacity!B5896</f>
        <v>1.416012710159964E-7</v>
      </c>
      <c r="B5896">
        <f>EXP(calculations!$C$44)*EXP(-calculations!$C$43*(fugacity!A5896-1000)/(calculations!$C$41*calculations!$C$42))</f>
        <v>2.2093140890606792E-7</v>
      </c>
      <c r="C5896" s="14">
        <f t="shared" si="95"/>
        <v>-7.9330137890071515E-8</v>
      </c>
    </row>
    <row r="5897" spans="1:3">
      <c r="A5897">
        <f>calculations!$C$39/fugacity!B5897</f>
        <v>1.4154412132735036E-7</v>
      </c>
      <c r="B5897">
        <f>EXP(calculations!$C$44)*EXP(-calculations!$C$43*(fugacity!A5897-1000)/(calculations!$C$41*calculations!$C$42))</f>
        <v>2.2090182938706641E-7</v>
      </c>
      <c r="C5897" s="14">
        <f t="shared" si="95"/>
        <v>-7.9357708059716049E-8</v>
      </c>
    </row>
    <row r="5898" spans="1:3">
      <c r="A5898">
        <f>calculations!$C$39/fugacity!B5898</f>
        <v>1.4148701775085062E-7</v>
      </c>
      <c r="B5898">
        <f>EXP(calculations!$C$44)*EXP(-calculations!$C$43*(fugacity!A5898-1000)/(calculations!$C$41*calculations!$C$42))</f>
        <v>2.2087225382833444E-7</v>
      </c>
      <c r="C5898" s="14">
        <f t="shared" si="95"/>
        <v>-7.9385236077483823E-8</v>
      </c>
    </row>
    <row r="5899" spans="1:3">
      <c r="A5899">
        <f>calculations!$C$39/fugacity!B5899</f>
        <v>1.4142996023071023E-7</v>
      </c>
      <c r="B5899">
        <f>EXP(calculations!$C$44)*EXP(-calculations!$C$43*(fugacity!A5899-1000)/(calculations!$C$41*calculations!$C$42))</f>
        <v>2.2084268222934187E-7</v>
      </c>
      <c r="C5899" s="14">
        <f t="shared" si="95"/>
        <v>-7.941272199863164E-8</v>
      </c>
    </row>
    <row r="5900" spans="1:3">
      <c r="A5900">
        <f>calculations!$C$39/fugacity!B5900</f>
        <v>1.4137288866011154E-7</v>
      </c>
      <c r="B5900">
        <f>EXP(calculations!$C$44)*EXP(-calculations!$C$43*(fugacity!A5900-1000)/(calculations!$C$41*calculations!$C$42))</f>
        <v>2.2081311458955857E-7</v>
      </c>
      <c r="C5900" s="14">
        <f t="shared" si="95"/>
        <v>-7.9440225929447027E-8</v>
      </c>
    </row>
    <row r="5901" spans="1:3">
      <c r="A5901">
        <f>calculations!$C$39/fugacity!B5901</f>
        <v>1.413158631313886E-7</v>
      </c>
      <c r="B5901">
        <f>EXP(calculations!$C$44)*EXP(-calculations!$C$43*(fugacity!A5901-1000)/(calculations!$C$41*calculations!$C$42))</f>
        <v>2.2078355090845439E-7</v>
      </c>
      <c r="C5901" s="14">
        <f t="shared" si="95"/>
        <v>-7.9467687777065786E-8</v>
      </c>
    </row>
    <row r="5902" spans="1:3">
      <c r="A5902">
        <f>calculations!$C$39/fugacity!B5902</f>
        <v>1.4125888358884823E-7</v>
      </c>
      <c r="B5902">
        <f>EXP(calculations!$C$44)*EXP(-calculations!$C$43*(fugacity!A5902-1000)/(calculations!$C$41*calculations!$C$42))</f>
        <v>2.2075399118549941E-7</v>
      </c>
      <c r="C5902" s="14">
        <f t="shared" si="95"/>
        <v>-7.9495107596651175E-8</v>
      </c>
    </row>
    <row r="5903" spans="1:3">
      <c r="A5903">
        <f>calculations!$C$39/fugacity!B5903</f>
        <v>1.4120189007094901E-7</v>
      </c>
      <c r="B5903">
        <f>EXP(calculations!$C$44)*EXP(-calculations!$C$43*(fugacity!A5903-1000)/(calculations!$C$41*calculations!$C$42))</f>
        <v>2.2072443542016357E-7</v>
      </c>
      <c r="C5903" s="14">
        <f t="shared" si="95"/>
        <v>-7.9522545349214565E-8</v>
      </c>
    </row>
    <row r="5904" spans="1:3">
      <c r="A5904">
        <f>calculations!$C$39/fugacity!B5904</f>
        <v>1.4114494252468655E-7</v>
      </c>
      <c r="B5904">
        <f>EXP(calculations!$C$44)*EXP(-calculations!$C$43*(fugacity!A5904-1000)/(calculations!$C$41*calculations!$C$42))</f>
        <v>2.2069488361191707E-7</v>
      </c>
      <c r="C5904" s="14">
        <f t="shared" si="95"/>
        <v>-7.9549941087230515E-8</v>
      </c>
    </row>
    <row r="5905" spans="1:3">
      <c r="A5905">
        <f>calculations!$C$39/fugacity!B5905</f>
        <v>1.4108804089446132E-7</v>
      </c>
      <c r="B5905">
        <f>EXP(calculations!$C$44)*EXP(-calculations!$C$43*(fugacity!A5905-1000)/(calculations!$C$41*calculations!$C$42))</f>
        <v>2.2066533576023017E-7</v>
      </c>
      <c r="C5905" s="14">
        <f t="shared" si="95"/>
        <v>-7.9577294865768846E-8</v>
      </c>
    </row>
    <row r="5906" spans="1:3">
      <c r="A5906">
        <f>calculations!$C$39/fugacity!B5906</f>
        <v>1.4103112536363436E-7</v>
      </c>
      <c r="B5906">
        <f>EXP(calculations!$C$44)*EXP(-calculations!$C$43*(fugacity!A5906-1000)/(calculations!$C$41*calculations!$C$42))</f>
        <v>2.2063579186457304E-7</v>
      </c>
      <c r="C5906" s="14">
        <f t="shared" si="95"/>
        <v>-7.9604666500938683E-8</v>
      </c>
    </row>
    <row r="5907" spans="1:3">
      <c r="A5907">
        <f>calculations!$C$39/fugacity!B5907</f>
        <v>1.4097425573423712E-7</v>
      </c>
      <c r="B5907">
        <f>EXP(calculations!$C$44)*EXP(-calculations!$C$43*(fugacity!A5907-1000)/(calculations!$C$41*calculations!$C$42))</f>
        <v>2.2060625192441607E-7</v>
      </c>
      <c r="C5907" s="14">
        <f t="shared" si="95"/>
        <v>-7.9631996190178954E-8</v>
      </c>
    </row>
    <row r="5908" spans="1:3">
      <c r="A5908">
        <f>calculations!$C$39/fugacity!B5908</f>
        <v>1.4091743195076388E-7</v>
      </c>
      <c r="B5908">
        <f>EXP(calculations!$C$44)*EXP(-calculations!$C$43*(fugacity!A5908-1000)/(calculations!$C$41*calculations!$C$42))</f>
        <v>2.2057671593922971E-7</v>
      </c>
      <c r="C5908" s="14">
        <f t="shared" si="95"/>
        <v>-7.965928398846583E-8</v>
      </c>
    </row>
    <row r="5909" spans="1:3">
      <c r="A5909">
        <f>calculations!$C$39/fugacity!B5909</f>
        <v>1.4086065395779835E-7</v>
      </c>
      <c r="B5909">
        <f>EXP(calculations!$C$44)*EXP(-calculations!$C$43*(fugacity!A5909-1000)/(calculations!$C$41*calculations!$C$42))</f>
        <v>2.2054718390848437E-7</v>
      </c>
      <c r="C5909" s="14">
        <f t="shared" si="95"/>
        <v>-7.9686529950686013E-8</v>
      </c>
    </row>
    <row r="5910" spans="1:3">
      <c r="A5910">
        <f>calculations!$C$39/fugacity!B5910</f>
        <v>1.4080386213133224E-7</v>
      </c>
      <c r="B5910">
        <f>EXP(calculations!$C$44)*EXP(-calculations!$C$43*(fugacity!A5910-1000)/(calculations!$C$41*calculations!$C$42))</f>
        <v>2.2051765583165065E-7</v>
      </c>
      <c r="C5910" s="14">
        <f t="shared" si="95"/>
        <v>-7.9713793700318409E-8</v>
      </c>
    </row>
    <row r="5911" spans="1:3">
      <c r="A5911">
        <f>calculations!$C$39/fugacity!B5911</f>
        <v>1.4074711608076754E-7</v>
      </c>
      <c r="B5911">
        <f>EXP(calculations!$C$44)*EXP(-calculations!$C$43*(fugacity!A5911-1000)/(calculations!$C$41*calculations!$C$42))</f>
        <v>2.204881317081992E-7</v>
      </c>
      <c r="C5911" s="14">
        <f t="shared" si="95"/>
        <v>-7.9741015627431662E-8</v>
      </c>
    </row>
    <row r="5912" spans="1:3">
      <c r="A5912">
        <f>calculations!$C$39/fugacity!B5912</f>
        <v>1.4069041575078146E-7</v>
      </c>
      <c r="B5912">
        <f>EXP(calculations!$C$44)*EXP(-calculations!$C$43*(fugacity!A5912-1000)/(calculations!$C$41*calculations!$C$42))</f>
        <v>2.2045861153760066E-7</v>
      </c>
      <c r="C5912" s="14">
        <f t="shared" si="95"/>
        <v>-7.9768195786819197E-8</v>
      </c>
    </row>
    <row r="5913" spans="1:3">
      <c r="A5913">
        <f>calculations!$C$39/fugacity!B5913</f>
        <v>1.4063370166134868E-7</v>
      </c>
      <c r="B5913">
        <f>EXP(calculations!$C$44)*EXP(-calculations!$C$43*(fugacity!A5913-1000)/(calculations!$C$41*calculations!$C$42))</f>
        <v>2.2042909531932586E-7</v>
      </c>
      <c r="C5913" s="14">
        <f t="shared" si="95"/>
        <v>-7.9795393657977182E-8</v>
      </c>
    </row>
    <row r="5914" spans="1:3">
      <c r="A5914">
        <f>calculations!$C$39/fugacity!B5914</f>
        <v>1.4057703327782748E-7</v>
      </c>
      <c r="B5914">
        <f>EXP(calculations!$C$44)*EXP(-calculations!$C$43*(fugacity!A5914-1000)/(calculations!$C$41*calculations!$C$42))</f>
        <v>2.203995830528456E-7</v>
      </c>
      <c r="C5914" s="14">
        <f t="shared" si="95"/>
        <v>-7.9822549775018118E-8</v>
      </c>
    </row>
    <row r="5915" spans="1:3">
      <c r="A5915">
        <f>calculations!$C$39/fugacity!B5915</f>
        <v>1.4052041054498862E-7</v>
      </c>
      <c r="B5915">
        <f>EXP(calculations!$C$44)*EXP(-calculations!$C$43*(fugacity!A5915-1000)/(calculations!$C$41*calculations!$C$42))</f>
        <v>2.2037007473763084E-7</v>
      </c>
      <c r="C5915" s="14">
        <f t="shared" si="95"/>
        <v>-7.9849664192642228E-8</v>
      </c>
    </row>
    <row r="5916" spans="1:3">
      <c r="A5916">
        <f>calculations!$C$39/fugacity!B5916</f>
        <v>1.4046383340769158E-7</v>
      </c>
      <c r="B5916">
        <f>EXP(calculations!$C$44)*EXP(-calculations!$C$43*(fugacity!A5916-1000)/(calculations!$C$41*calculations!$C$42))</f>
        <v>2.2034057037315251E-7</v>
      </c>
      <c r="C5916" s="14">
        <f t="shared" si="95"/>
        <v>-7.9876736965460928E-8</v>
      </c>
    </row>
    <row r="5917" spans="1:3">
      <c r="A5917">
        <f>calculations!$C$39/fugacity!B5917</f>
        <v>1.4040724257731971E-7</v>
      </c>
      <c r="B5917">
        <f>EXP(calculations!$C$44)*EXP(-calculations!$C$43*(fugacity!A5917-1000)/(calculations!$C$41*calculations!$C$42))</f>
        <v>2.2031106995888172E-7</v>
      </c>
      <c r="C5917" s="14">
        <f t="shared" si="95"/>
        <v>-7.9903827381562012E-8</v>
      </c>
    </row>
    <row r="5918" spans="1:3">
      <c r="A5918">
        <f>calculations!$C$39/fugacity!B5918</f>
        <v>1.4035069732782472E-7</v>
      </c>
      <c r="B5918">
        <f>EXP(calculations!$C$44)*EXP(-calculations!$C$43*(fugacity!A5918-1000)/(calculations!$C$41*calculations!$C$42))</f>
        <v>2.2028157349428954E-7</v>
      </c>
      <c r="C5918" s="14">
        <f t="shared" si="95"/>
        <v>-7.9930876166464821E-8</v>
      </c>
    </row>
    <row r="5919" spans="1:3">
      <c r="A5919">
        <f>calculations!$C$39/fugacity!B5919</f>
        <v>1.4029419760415948E-7</v>
      </c>
      <c r="B5919">
        <f>EXP(calculations!$C$44)*EXP(-calculations!$C$43*(fugacity!A5919-1000)/(calculations!$C$41*calculations!$C$42))</f>
        <v>2.2025208097884719E-7</v>
      </c>
      <c r="C5919" s="14">
        <f t="shared" si="95"/>
        <v>-7.9957883374687704E-8</v>
      </c>
    </row>
    <row r="5920" spans="1:3">
      <c r="A5920">
        <f>calculations!$C$39/fugacity!B5920</f>
        <v>1.4023768426077689E-7</v>
      </c>
      <c r="B5920">
        <f>EXP(calculations!$C$44)*EXP(-calculations!$C$43*(fugacity!A5920-1000)/(calculations!$C$41*calculations!$C$42))</f>
        <v>2.2022259241202589E-7</v>
      </c>
      <c r="C5920" s="14">
        <f t="shared" si="95"/>
        <v>-7.9984908151249004E-8</v>
      </c>
    </row>
    <row r="5921" spans="1:3">
      <c r="A5921">
        <f>calculations!$C$39/fugacity!B5921</f>
        <v>1.4018121642849943E-7</v>
      </c>
      <c r="B5921">
        <f>EXP(calculations!$C$44)*EXP(-calculations!$C$43*(fugacity!A5921-1000)/(calculations!$C$41*calculations!$C$42))</f>
        <v>2.2019310779329705E-7</v>
      </c>
      <c r="C5921" s="14">
        <f t="shared" si="95"/>
        <v>-8.0011891364797626E-8</v>
      </c>
    </row>
    <row r="5922" spans="1:3">
      <c r="A5922">
        <f>calculations!$C$39/fugacity!B5922</f>
        <v>1.4012479405237296E-7</v>
      </c>
      <c r="B5922">
        <f>EXP(calculations!$C$44)*EXP(-calculations!$C$43*(fugacity!A5922-1000)/(calculations!$C$41*calculations!$C$42))</f>
        <v>2.2016362712213205E-7</v>
      </c>
      <c r="C5922" s="14">
        <f t="shared" si="95"/>
        <v>-8.0038833069759088E-8</v>
      </c>
    </row>
    <row r="5923" spans="1:3">
      <c r="A5923">
        <f>calculations!$C$39/fugacity!B5923</f>
        <v>1.4006841707753187E-7</v>
      </c>
      <c r="B5923">
        <f>EXP(calculations!$C$44)*EXP(-calculations!$C$43*(fugacity!A5923-1000)/(calculations!$C$41*calculations!$C$42))</f>
        <v>2.2013415039800235E-7</v>
      </c>
      <c r="C5923" s="14">
        <f t="shared" si="95"/>
        <v>-8.0065733320470477E-8</v>
      </c>
    </row>
    <row r="5924" spans="1:3">
      <c r="A5924">
        <f>calculations!$C$39/fugacity!B5924</f>
        <v>1.4001202654862378E-7</v>
      </c>
      <c r="B5924">
        <f>EXP(calculations!$C$44)*EXP(-calculations!$C$43*(fugacity!A5924-1000)/(calculations!$C$41*calculations!$C$42))</f>
        <v>2.2010467762037955E-7</v>
      </c>
      <c r="C5924" s="14">
        <f t="shared" si="95"/>
        <v>-8.0092651071755767E-8</v>
      </c>
    </row>
    <row r="5925" spans="1:3">
      <c r="A5925">
        <f>calculations!$C$39/fugacity!B5925</f>
        <v>1.3995568140627932E-7</v>
      </c>
      <c r="B5925">
        <f>EXP(calculations!$C$44)*EXP(-calculations!$C$43*(fugacity!A5925-1000)/(calculations!$C$41*calculations!$C$42))</f>
        <v>2.2007520878873519E-7</v>
      </c>
      <c r="C5925" s="14">
        <f t="shared" si="95"/>
        <v>-8.0119527382455873E-8</v>
      </c>
    </row>
    <row r="5926" spans="1:3">
      <c r="A5926">
        <f>calculations!$C$39/fugacity!B5926</f>
        <v>1.3989932278993764E-7</v>
      </c>
      <c r="B5926">
        <f>EXP(calculations!$C$44)*EXP(-calculations!$C$43*(fugacity!A5926-1000)/(calculations!$C$41*calculations!$C$42))</f>
        <v>2.2004574390254103E-7</v>
      </c>
      <c r="C5926" s="14">
        <f t="shared" si="95"/>
        <v>-8.0146421112603396E-8</v>
      </c>
    </row>
    <row r="5927" spans="1:3">
      <c r="A5927">
        <f>calculations!$C$39/fugacity!B5927</f>
        <v>1.3984306830377315E-7</v>
      </c>
      <c r="B5927">
        <f>EXP(calculations!$C$44)*EXP(-calculations!$C$43*(fugacity!A5927-1000)/(calculations!$C$41*calculations!$C$42))</f>
        <v>2.2001628296126881E-7</v>
      </c>
      <c r="C5927" s="14">
        <f t="shared" si="95"/>
        <v>-8.0173214657495662E-8</v>
      </c>
    </row>
    <row r="5928" spans="1:3">
      <c r="A5928">
        <f>calculations!$C$39/fugacity!B5928</f>
        <v>1.3978680032883108E-7</v>
      </c>
      <c r="B5928">
        <f>EXP(calculations!$C$44)*EXP(-calculations!$C$43*(fugacity!A5928-1000)/(calculations!$C$41*calculations!$C$42))</f>
        <v>2.1998682596439031E-7</v>
      </c>
      <c r="C5928" s="14">
        <f t="shared" si="95"/>
        <v>-8.0200025635559236E-8</v>
      </c>
    </row>
    <row r="5929" spans="1:3">
      <c r="A5929">
        <f>calculations!$C$39/fugacity!B5929</f>
        <v>1.3973051895225712E-7</v>
      </c>
      <c r="B5929">
        <f>EXP(calculations!$C$44)*EXP(-calculations!$C$43*(fugacity!A5929-1000)/(calculations!$C$41*calculations!$C$42))</f>
        <v>2.1995737291137753E-7</v>
      </c>
      <c r="C5929" s="14">
        <f t="shared" si="95"/>
        <v>-8.0226853959120411E-8</v>
      </c>
    </row>
    <row r="5930" spans="1:3">
      <c r="A5930">
        <f>calculations!$C$39/fugacity!B5930</f>
        <v>1.3967434149454546E-7</v>
      </c>
      <c r="B5930">
        <f>EXP(calculations!$C$44)*EXP(-calculations!$C$43*(fugacity!A5930-1000)/(calculations!$C$41*calculations!$C$42))</f>
        <v>2.1992792380170239E-7</v>
      </c>
      <c r="C5930" s="14">
        <f t="shared" si="95"/>
        <v>-8.0253582307156928E-8</v>
      </c>
    </row>
    <row r="5931" spans="1:3">
      <c r="A5931">
        <f>calculations!$C$39/fugacity!B5931</f>
        <v>1.3961815062036345E-7</v>
      </c>
      <c r="B5931">
        <f>EXP(calculations!$C$44)*EXP(-calculations!$C$43*(fugacity!A5931-1000)/(calculations!$C$41*calculations!$C$42))</f>
        <v>2.1989847863483686E-7</v>
      </c>
      <c r="C5931" s="14">
        <f t="shared" si="95"/>
        <v>-8.0280328014473411E-8</v>
      </c>
    </row>
    <row r="5932" spans="1:3">
      <c r="A5932">
        <f>calculations!$C$39/fugacity!B5932</f>
        <v>1.3956200493908653E-7</v>
      </c>
      <c r="B5932">
        <f>EXP(calculations!$C$44)*EXP(-calculations!$C$43*(fugacity!A5932-1000)/(calculations!$C$41*calculations!$C$42))</f>
        <v>2.1986903741025321E-7</v>
      </c>
      <c r="C5932" s="14">
        <f t="shared" si="95"/>
        <v>-8.0307032471166672E-8</v>
      </c>
    </row>
    <row r="5933" spans="1:3">
      <c r="A5933">
        <f>calculations!$C$39/fugacity!B5933</f>
        <v>1.3950584592075306E-7</v>
      </c>
      <c r="B5933">
        <f>EXP(calculations!$C$44)*EXP(-calculations!$C$43*(fugacity!A5933-1000)/(calculations!$C$41*calculations!$C$42))</f>
        <v>2.1983960012742355E-7</v>
      </c>
      <c r="C5933" s="14">
        <f t="shared" si="95"/>
        <v>-8.0333754206670498E-8</v>
      </c>
    </row>
    <row r="5934" spans="1:3">
      <c r="A5934">
        <f>calculations!$C$39/fugacity!B5934</f>
        <v>1.3944979050885886E-7</v>
      </c>
      <c r="B5934">
        <f>EXP(calculations!$C$44)*EXP(-calculations!$C$43*(fugacity!A5934-1000)/(calculations!$C$41*calculations!$C$42))</f>
        <v>2.1981016678582007E-7</v>
      </c>
      <c r="C5934" s="14">
        <f t="shared" si="95"/>
        <v>-8.0360376276961219E-8</v>
      </c>
    </row>
    <row r="5935" spans="1:3">
      <c r="A5935">
        <f>calculations!$C$39/fugacity!B5935</f>
        <v>1.3939372174507385E-7</v>
      </c>
      <c r="B5935">
        <f>EXP(calculations!$C$44)*EXP(-calculations!$C$43*(fugacity!A5935-1000)/(calculations!$C$41*calculations!$C$42))</f>
        <v>2.1978073738491522E-7</v>
      </c>
      <c r="C5935" s="14">
        <f t="shared" si="95"/>
        <v>-8.0387015639841375E-8</v>
      </c>
    </row>
    <row r="5936" spans="1:3">
      <c r="A5936">
        <f>calculations!$C$39/fugacity!B5936</f>
        <v>1.393376397159174E-7</v>
      </c>
      <c r="B5936">
        <f>EXP(calculations!$C$44)*EXP(-calculations!$C$43*(fugacity!A5936-1000)/(calculations!$C$41*calculations!$C$42))</f>
        <v>2.1975131192418133E-7</v>
      </c>
      <c r="C5936" s="14">
        <f t="shared" si="95"/>
        <v>-8.0413672208263931E-8</v>
      </c>
    </row>
    <row r="5937" spans="1:3">
      <c r="A5937">
        <f>calculations!$C$39/fugacity!B5937</f>
        <v>1.3928166108300457E-7</v>
      </c>
      <c r="B5937">
        <f>EXP(calculations!$C$44)*EXP(-calculations!$C$43*(fugacity!A5937-1000)/(calculations!$C$41*calculations!$C$42))</f>
        <v>2.1972189040309084E-7</v>
      </c>
      <c r="C5937" s="14">
        <f t="shared" si="95"/>
        <v>-8.0440229320086268E-8</v>
      </c>
    </row>
    <row r="5938" spans="1:3">
      <c r="A5938">
        <f>calculations!$C$39/fugacity!B5938</f>
        <v>1.3922566916982896E-7</v>
      </c>
      <c r="B5938">
        <f>EXP(calculations!$C$44)*EXP(-calculations!$C$43*(fugacity!A5938-1000)/(calculations!$C$41*calculations!$C$42))</f>
        <v>2.1969247282111638E-7</v>
      </c>
      <c r="C5938" s="14">
        <f t="shared" si="95"/>
        <v>-8.046680365128742E-8</v>
      </c>
    </row>
    <row r="5939" spans="1:3">
      <c r="A5939">
        <f>calculations!$C$39/fugacity!B5939</f>
        <v>1.3916966406263954E-7</v>
      </c>
      <c r="B5939">
        <f>EXP(calculations!$C$44)*EXP(-calculations!$C$43*(fugacity!A5939-1000)/(calculations!$C$41*calculations!$C$42))</f>
        <v>2.1966305917773046E-7</v>
      </c>
      <c r="C5939" s="14">
        <f t="shared" si="95"/>
        <v>-8.0493395115090928E-8</v>
      </c>
    </row>
    <row r="5940" spans="1:3">
      <c r="A5940">
        <f>calculations!$C$39/fugacity!B5940</f>
        <v>1.3911376214189657E-7</v>
      </c>
      <c r="B5940">
        <f>EXP(calculations!$C$44)*EXP(-calculations!$C$43*(fugacity!A5940-1000)/(calculations!$C$41*calculations!$C$42))</f>
        <v>2.1963364947240586E-7</v>
      </c>
      <c r="C5940" s="14">
        <f t="shared" si="95"/>
        <v>-8.0519887330509288E-8</v>
      </c>
    </row>
    <row r="5941" spans="1:3">
      <c r="A5941">
        <f>calculations!$C$39/fugacity!B5941</f>
        <v>1.3905784701219193E-7</v>
      </c>
      <c r="B5941">
        <f>EXP(calculations!$C$44)*EXP(-calculations!$C$43*(fugacity!A5941-1000)/(calculations!$C$41*calculations!$C$42))</f>
        <v>2.196042437046152E-7</v>
      </c>
      <c r="C5941" s="14">
        <f t="shared" si="95"/>
        <v>-8.0546396692423275E-8</v>
      </c>
    </row>
    <row r="5942" spans="1:3">
      <c r="A5942">
        <f>calculations!$C$39/fugacity!B5942</f>
        <v>1.3900197681327665E-7</v>
      </c>
      <c r="B5942">
        <f>EXP(calculations!$C$44)*EXP(-calculations!$C$43*(fugacity!A5942-1000)/(calculations!$C$41*calculations!$C$42))</f>
        <v>2.1957484187383144E-7</v>
      </c>
      <c r="C5942" s="14">
        <f t="shared" si="95"/>
        <v>-8.0572865060554785E-8</v>
      </c>
    </row>
    <row r="5943" spans="1:3">
      <c r="A5943">
        <f>calculations!$C$39/fugacity!B5943</f>
        <v>1.3894615149101613E-7</v>
      </c>
      <c r="B5943">
        <f>EXP(calculations!$C$44)*EXP(-calculations!$C$43*(fugacity!A5943-1000)/(calculations!$C$41*calculations!$C$42))</f>
        <v>2.1954544397952734E-7</v>
      </c>
      <c r="C5943" s="14">
        <f t="shared" si="95"/>
        <v>-8.0599292488511211E-8</v>
      </c>
    </row>
    <row r="5944" spans="1:3">
      <c r="A5944">
        <f>calculations!$C$39/fugacity!B5944</f>
        <v>1.3889031303077723E-7</v>
      </c>
      <c r="B5944">
        <f>EXP(calculations!$C$44)*EXP(-calculations!$C$43*(fugacity!A5944-1000)/(calculations!$C$41*calculations!$C$42))</f>
        <v>2.1951605002117597E-7</v>
      </c>
      <c r="C5944" s="14">
        <f t="shared" si="95"/>
        <v>-8.0625736990398745E-8</v>
      </c>
    </row>
    <row r="5945" spans="1:3">
      <c r="A5945">
        <f>calculations!$C$39/fugacity!B5945</f>
        <v>1.3883451943225067E-7</v>
      </c>
      <c r="B5945">
        <f>EXP(calculations!$C$44)*EXP(-calculations!$C$43*(fugacity!A5945-1000)/(calculations!$C$41*calculations!$C$42))</f>
        <v>2.1948665999825034E-7</v>
      </c>
      <c r="C5945" s="14">
        <f t="shared" si="95"/>
        <v>-8.0652140565999676E-8</v>
      </c>
    </row>
    <row r="5946" spans="1:3">
      <c r="A5946">
        <f>calculations!$C$39/fugacity!B5946</f>
        <v>1.3877877064139393E-7</v>
      </c>
      <c r="B5946">
        <f>EXP(calculations!$C$44)*EXP(-calculations!$C$43*(fugacity!A5946-1000)/(calculations!$C$41*calculations!$C$42))</f>
        <v>2.1945727391022347E-7</v>
      </c>
      <c r="C5946" s="14">
        <f t="shared" si="95"/>
        <v>-8.0678503268829544E-8</v>
      </c>
    </row>
    <row r="5947" spans="1:3">
      <c r="A5947">
        <f>calculations!$C$39/fugacity!B5947</f>
        <v>1.3872300878321809E-7</v>
      </c>
      <c r="B5947">
        <f>EXP(calculations!$C$44)*EXP(-calculations!$C$43*(fugacity!A5947-1000)/(calculations!$C$41*calculations!$C$42))</f>
        <v>2.1942789175656869E-7</v>
      </c>
      <c r="C5947" s="14">
        <f t="shared" si="95"/>
        <v>-8.0704882973350603E-8</v>
      </c>
    </row>
    <row r="5948" spans="1:3">
      <c r="A5948">
        <f>calculations!$C$39/fugacity!B5948</f>
        <v>1.386672917177141E-7</v>
      </c>
      <c r="B5948">
        <f>EXP(calculations!$C$44)*EXP(-calculations!$C$43*(fugacity!A5948-1000)/(calculations!$C$41*calculations!$C$42))</f>
        <v>2.1939851353675914E-7</v>
      </c>
      <c r="C5948" s="14">
        <f t="shared" si="95"/>
        <v>-8.0731221819045038E-8</v>
      </c>
    </row>
    <row r="5949" spans="1:3">
      <c r="A5949">
        <f>calculations!$C$39/fugacity!B5949</f>
        <v>1.3861161939093166E-7</v>
      </c>
      <c r="B5949">
        <f>EXP(calculations!$C$44)*EXP(-calculations!$C$43*(fugacity!A5949-1000)/(calculations!$C$41*calculations!$C$42))</f>
        <v>2.1936913925026807E-7</v>
      </c>
      <c r="C5949" s="14">
        <f t="shared" si="95"/>
        <v>-8.0757519859336408E-8</v>
      </c>
    </row>
    <row r="5950" spans="1:3">
      <c r="A5950">
        <f>calculations!$C$39/fugacity!B5950</f>
        <v>1.3855599174900718E-7</v>
      </c>
      <c r="B5950">
        <f>EXP(calculations!$C$44)*EXP(-calculations!$C$43*(fugacity!A5950-1000)/(calculations!$C$41*calculations!$C$42))</f>
        <v>2.1933976889656906E-7</v>
      </c>
      <c r="C5950" s="14">
        <f t="shared" ref="C5950:C6013" si="96">A5950-B5950</f>
        <v>-8.0783777147561877E-8</v>
      </c>
    </row>
    <row r="5951" spans="1:3">
      <c r="A5951">
        <f>calculations!$C$39/fugacity!B5951</f>
        <v>1.3850035110259274E-7</v>
      </c>
      <c r="B5951">
        <f>EXP(calculations!$C$44)*EXP(-calculations!$C$43*(fugacity!A5951-1000)/(calculations!$C$41*calculations!$C$42))</f>
        <v>2.1931040247513537E-7</v>
      </c>
      <c r="C5951" s="14">
        <f t="shared" si="96"/>
        <v>-8.0810051372542633E-8</v>
      </c>
    </row>
    <row r="5952" spans="1:3">
      <c r="A5952">
        <f>calculations!$C$39/fugacity!B5952</f>
        <v>1.3844475512604446E-7</v>
      </c>
      <c r="B5952">
        <f>EXP(calculations!$C$44)*EXP(-calculations!$C$43*(fugacity!A5952-1000)/(calculations!$C$41*calculations!$C$42))</f>
        <v>2.1928103998544062E-7</v>
      </c>
      <c r="C5952" s="14">
        <f t="shared" si="96"/>
        <v>-8.0836284859396155E-8</v>
      </c>
    </row>
    <row r="5953" spans="1:3">
      <c r="A5953">
        <f>calculations!$C$39/fugacity!B5953</f>
        <v>1.3838920376559063E-7</v>
      </c>
      <c r="B5953">
        <f>EXP(calculations!$C$44)*EXP(-calculations!$C$43*(fugacity!A5953-1000)/(calculations!$C$41*calculations!$C$42))</f>
        <v>2.1925168142695841E-7</v>
      </c>
      <c r="C5953" s="14">
        <f t="shared" si="96"/>
        <v>-8.0862477661367782E-8</v>
      </c>
    </row>
    <row r="5954" spans="1:3">
      <c r="A5954">
        <f>calculations!$C$39/fugacity!B5954</f>
        <v>1.3833363947064244E-7</v>
      </c>
      <c r="B5954">
        <f>EXP(calculations!$C$44)*EXP(-calculations!$C$43*(fugacity!A5954-1000)/(calculations!$C$41*calculations!$C$42))</f>
        <v>2.1922232679916237E-7</v>
      </c>
      <c r="C5954" s="14">
        <f t="shared" si="96"/>
        <v>-8.0888687328519935E-8</v>
      </c>
    </row>
    <row r="5955" spans="1:3">
      <c r="A5955">
        <f>calculations!$C$39/fugacity!B5955</f>
        <v>1.3827811977674226E-7</v>
      </c>
      <c r="B5955">
        <f>EXP(calculations!$C$44)*EXP(-calculations!$C$43*(fugacity!A5955-1000)/(calculations!$C$41*calculations!$C$42))</f>
        <v>2.1919297610152628E-7</v>
      </c>
      <c r="C5955" s="14">
        <f t="shared" si="96"/>
        <v>-8.0914856324784024E-8</v>
      </c>
    </row>
    <row r="5956" spans="1:3">
      <c r="A5956">
        <f>calculations!$C$39/fugacity!B5956</f>
        <v>1.3822264463021023E-7</v>
      </c>
      <c r="B5956">
        <f>EXP(calculations!$C$44)*EXP(-calculations!$C$43*(fugacity!A5956-1000)/(calculations!$C$41*calculations!$C$42))</f>
        <v>2.191636293335239E-7</v>
      </c>
      <c r="C5956" s="14">
        <f t="shared" si="96"/>
        <v>-8.0940984703313669E-8</v>
      </c>
    </row>
    <row r="5957" spans="1:3">
      <c r="A5957">
        <f>calculations!$C$39/fugacity!B5957</f>
        <v>1.3816715661885975E-7</v>
      </c>
      <c r="B5957">
        <f>EXP(calculations!$C$44)*EXP(-calculations!$C$43*(fugacity!A5957-1000)/(calculations!$C$41*calculations!$C$42))</f>
        <v>2.1913428649462919E-7</v>
      </c>
      <c r="C5957" s="14">
        <f t="shared" si="96"/>
        <v>-8.0967129875769444E-8</v>
      </c>
    </row>
    <row r="5958" spans="1:3">
      <c r="A5958">
        <f>calculations!$C$39/fugacity!B5958</f>
        <v>1.3811171313977685E-7</v>
      </c>
      <c r="B5958">
        <f>EXP(calculations!$C$44)*EXP(-calculations!$C$43*(fugacity!A5958-1000)/(calculations!$C$41*calculations!$C$42))</f>
        <v>2.1910494758431601E-7</v>
      </c>
      <c r="C5958" s="14">
        <f t="shared" si="96"/>
        <v>-8.0993234444539161E-8</v>
      </c>
    </row>
    <row r="5959" spans="1:3">
      <c r="A5959">
        <f>calculations!$C$39/fugacity!B5959</f>
        <v>1.3805631413937361E-7</v>
      </c>
      <c r="B5959">
        <f>EXP(calculations!$C$44)*EXP(-calculations!$C$43*(fugacity!A5959-1000)/(calculations!$C$41*calculations!$C$42))</f>
        <v>2.1907561260205838E-7</v>
      </c>
      <c r="C5959" s="14">
        <f t="shared" si="96"/>
        <v>-8.1019298462684774E-8</v>
      </c>
    </row>
    <row r="5960" spans="1:3">
      <c r="A5960">
        <f>calculations!$C$39/fugacity!B5960</f>
        <v>1.3800095956414793E-7</v>
      </c>
      <c r="B5960">
        <f>EXP(calculations!$C$44)*EXP(-calculations!$C$43*(fugacity!A5960-1000)/(calculations!$C$41*calculations!$C$42))</f>
        <v>2.1904628154733051E-7</v>
      </c>
      <c r="C5960" s="14">
        <f t="shared" si="96"/>
        <v>-8.1045321983182583E-8</v>
      </c>
    </row>
    <row r="5961" spans="1:3">
      <c r="A5961">
        <f>calculations!$C$39/fugacity!B5961</f>
        <v>1.3794559218590334E-7</v>
      </c>
      <c r="B5961">
        <f>EXP(calculations!$C$44)*EXP(-calculations!$C$43*(fugacity!A5961-1000)/(calculations!$C$41*calculations!$C$42))</f>
        <v>2.1901695441960641E-7</v>
      </c>
      <c r="C5961" s="14">
        <f t="shared" si="96"/>
        <v>-8.1071362233703075E-8</v>
      </c>
    </row>
    <row r="5962" spans="1:3">
      <c r="A5962">
        <f>calculations!$C$39/fugacity!B5962</f>
        <v>1.3789026921774326E-7</v>
      </c>
      <c r="B5962">
        <f>EXP(calculations!$C$44)*EXP(-calculations!$C$43*(fugacity!A5962-1000)/(calculations!$C$41*calculations!$C$42))</f>
        <v>2.1898763121836045E-7</v>
      </c>
      <c r="C5962" s="14">
        <f t="shared" si="96"/>
        <v>-8.1097362000617187E-8</v>
      </c>
    </row>
    <row r="5963" spans="1:3">
      <c r="A5963">
        <f>calculations!$C$39/fugacity!B5963</f>
        <v>1.3783499060625725E-7</v>
      </c>
      <c r="B5963">
        <f>EXP(calculations!$C$44)*EXP(-calculations!$C$43*(fugacity!A5963-1000)/(calculations!$C$41*calculations!$C$42))</f>
        <v>2.189583119430668E-7</v>
      </c>
      <c r="C5963" s="14">
        <f t="shared" si="96"/>
        <v>-8.1123321336809553E-8</v>
      </c>
    </row>
    <row r="5964" spans="1:3">
      <c r="A5964">
        <f>calculations!$C$39/fugacity!B5964</f>
        <v>1.3777969926077397E-7</v>
      </c>
      <c r="B5964">
        <f>EXP(calculations!$C$44)*EXP(-calculations!$C$43*(fugacity!A5964-1000)/(calculations!$C$41*calculations!$C$42))</f>
        <v>2.1892899659319988E-7</v>
      </c>
      <c r="C5964" s="14">
        <f t="shared" si="96"/>
        <v>-8.1149297332425915E-8</v>
      </c>
    </row>
    <row r="5965" spans="1:3">
      <c r="A5965">
        <f>calculations!$C$39/fugacity!B5965</f>
        <v>1.3772445225681851E-7</v>
      </c>
      <c r="B5965">
        <f>EXP(calculations!$C$44)*EXP(-calculations!$C$43*(fugacity!A5965-1000)/(calculations!$C$41*calculations!$C$42))</f>
        <v>2.1889968516823422E-7</v>
      </c>
      <c r="C5965" s="14">
        <f t="shared" si="96"/>
        <v>-8.1175232911415715E-8</v>
      </c>
    </row>
    <row r="5966" spans="1:3">
      <c r="A5966">
        <f>calculations!$C$39/fugacity!B5966</f>
        <v>1.3766924954107193E-7</v>
      </c>
      <c r="B5966">
        <f>EXP(calculations!$C$44)*EXP(-calculations!$C$43*(fugacity!A5966-1000)/(calculations!$C$41*calculations!$C$42))</f>
        <v>2.1887037766764417E-7</v>
      </c>
      <c r="C5966" s="14">
        <f t="shared" si="96"/>
        <v>-8.1201128126572241E-8</v>
      </c>
    </row>
    <row r="5967" spans="1:3">
      <c r="A5967">
        <f>calculations!$C$39/fugacity!B5967</f>
        <v>1.3761409106030074E-7</v>
      </c>
      <c r="B5967">
        <f>EXP(calculations!$C$44)*EXP(-calculations!$C$43*(fugacity!A5967-1000)/(calculations!$C$41*calculations!$C$42))</f>
        <v>2.1884107409090447E-7</v>
      </c>
      <c r="C5967" s="14">
        <f t="shared" si="96"/>
        <v>-8.1226983030603732E-8</v>
      </c>
    </row>
    <row r="5968" spans="1:3">
      <c r="A5968">
        <f>calculations!$C$39/fugacity!B5968</f>
        <v>1.3755891990665821E-7</v>
      </c>
      <c r="B5968">
        <f>EXP(calculations!$C$44)*EXP(-calculations!$C$43*(fugacity!A5968-1000)/(calculations!$C$41*calculations!$C$42))</f>
        <v>2.188117744374897E-7</v>
      </c>
      <c r="C5968" s="14">
        <f t="shared" si="96"/>
        <v>-8.1252854530831491E-8</v>
      </c>
    </row>
    <row r="5969" spans="1:3">
      <c r="A5969">
        <f>calculations!$C$39/fugacity!B5969</f>
        <v>1.375037929728531E-7</v>
      </c>
      <c r="B5969">
        <f>EXP(calculations!$C$44)*EXP(-calculations!$C$43*(fugacity!A5969-1000)/(calculations!$C$41*calculations!$C$42))</f>
        <v>2.1878247870687453E-7</v>
      </c>
      <c r="C5969" s="14">
        <f t="shared" si="96"/>
        <v>-8.1278685734021433E-8</v>
      </c>
    </row>
    <row r="5970" spans="1:3">
      <c r="A5970">
        <f>calculations!$C$39/fugacity!B5970</f>
        <v>1.3744865344215682E-7</v>
      </c>
      <c r="B5970">
        <f>EXP(calculations!$C$44)*EXP(-calculations!$C$43*(fugacity!A5970-1000)/(calculations!$C$41*calculations!$C$42))</f>
        <v>2.1875318689853383E-7</v>
      </c>
      <c r="C5970" s="14">
        <f t="shared" si="96"/>
        <v>-8.130453345637701E-8</v>
      </c>
    </row>
    <row r="5971" spans="1:3">
      <c r="A5971">
        <f>calculations!$C$39/fugacity!B5971</f>
        <v>1.3739361483413565E-7</v>
      </c>
      <c r="B5971">
        <f>EXP(calculations!$C$44)*EXP(-calculations!$C$43*(fugacity!A5971-1000)/(calculations!$C$41*calculations!$C$42))</f>
        <v>2.1872389901194245E-7</v>
      </c>
      <c r="C5971" s="14">
        <f t="shared" si="96"/>
        <v>-8.1330284177806799E-8</v>
      </c>
    </row>
    <row r="5972" spans="1:3">
      <c r="A5972">
        <f>calculations!$C$39/fugacity!B5972</f>
        <v>1.3733856361403302E-7</v>
      </c>
      <c r="B5972">
        <f>EXP(calculations!$C$44)*EXP(-calculations!$C$43*(fugacity!A5972-1000)/(calculations!$C$41*calculations!$C$42))</f>
        <v>2.1869461504657532E-7</v>
      </c>
      <c r="C5972" s="14">
        <f t="shared" si="96"/>
        <v>-8.1356051432542302E-8</v>
      </c>
    </row>
    <row r="5973" spans="1:3">
      <c r="A5973">
        <f>calculations!$C$39/fugacity!B5973</f>
        <v>1.3728349986512651E-7</v>
      </c>
      <c r="B5973">
        <f>EXP(calculations!$C$44)*EXP(-calculations!$C$43*(fugacity!A5973-1000)/(calculations!$C$41*calculations!$C$42))</f>
        <v>2.186653350019075E-7</v>
      </c>
      <c r="C5973" s="14">
        <f t="shared" si="96"/>
        <v>-8.1381835136780989E-8</v>
      </c>
    </row>
    <row r="5974" spans="1:3">
      <c r="A5974">
        <f>calculations!$C$39/fugacity!B5974</f>
        <v>1.3722853683429945E-7</v>
      </c>
      <c r="B5974">
        <f>EXP(calculations!$C$44)*EXP(-calculations!$C$43*(fugacity!A5974-1000)/(calculations!$C$41*calculations!$C$42))</f>
        <v>2.186360588774139E-7</v>
      </c>
      <c r="C5974" s="14">
        <f t="shared" si="96"/>
        <v>-8.140752204311445E-8</v>
      </c>
    </row>
    <row r="5975" spans="1:3">
      <c r="A5975">
        <f>calculations!$C$39/fugacity!B5975</f>
        <v>1.3717356125942645E-7</v>
      </c>
      <c r="B5975">
        <f>EXP(calculations!$C$44)*EXP(-calculations!$C$43*(fugacity!A5975-1000)/(calculations!$C$41*calculations!$C$42))</f>
        <v>2.1860678667256987E-7</v>
      </c>
      <c r="C5975" s="14">
        <f t="shared" si="96"/>
        <v>-8.1433225413143425E-8</v>
      </c>
    </row>
    <row r="5976" spans="1:3">
      <c r="A5976">
        <f>calculations!$C$39/fugacity!B5976</f>
        <v>1.3711862971480552E-7</v>
      </c>
      <c r="B5976">
        <f>EXP(calculations!$C$44)*EXP(-calculations!$C$43*(fugacity!A5976-1000)/(calculations!$C$41*calculations!$C$42))</f>
        <v>2.1857751838685047E-7</v>
      </c>
      <c r="C5976" s="14">
        <f t="shared" si="96"/>
        <v>-8.1458888672044946E-8</v>
      </c>
    </row>
    <row r="5977" spans="1:3">
      <c r="A5977">
        <f>calculations!$C$39/fugacity!B5977</f>
        <v>1.3706368570149848E-7</v>
      </c>
      <c r="B5977">
        <f>EXP(calculations!$C$44)*EXP(-calculations!$C$43*(fugacity!A5977-1000)/(calculations!$C$41*calculations!$C$42))</f>
        <v>2.1854825401973105E-7</v>
      </c>
      <c r="C5977" s="14">
        <f t="shared" si="96"/>
        <v>-8.1484568318232567E-8</v>
      </c>
    </row>
    <row r="5978" spans="1:3">
      <c r="A5978">
        <f>calculations!$C$39/fugacity!B5978</f>
        <v>1.3700884210400439E-7</v>
      </c>
      <c r="B5978">
        <f>EXP(calculations!$C$44)*EXP(-calculations!$C$43*(fugacity!A5978-1000)/(calculations!$C$41*calculations!$C$42))</f>
        <v>2.1851899357068702E-7</v>
      </c>
      <c r="C5978" s="14">
        <f t="shared" si="96"/>
        <v>-8.1510151466682634E-8</v>
      </c>
    </row>
    <row r="5979" spans="1:3">
      <c r="A5979">
        <f>calculations!$C$39/fugacity!B5979</f>
        <v>1.3695392966689223E-7</v>
      </c>
      <c r="B5979">
        <f>EXP(calculations!$C$44)*EXP(-calculations!$C$43*(fugacity!A5979-1000)/(calculations!$C$41*calculations!$C$42))</f>
        <v>2.1848973703919366E-7</v>
      </c>
      <c r="C5979" s="14">
        <f t="shared" si="96"/>
        <v>-8.1535807372301432E-8</v>
      </c>
    </row>
    <row r="5980" spans="1:3">
      <c r="A5980">
        <f>calculations!$C$39/fugacity!B5980</f>
        <v>1.3689911753994053E-7</v>
      </c>
      <c r="B5980">
        <f>EXP(calculations!$C$44)*EXP(-calculations!$C$43*(fugacity!A5980-1000)/(calculations!$C$41*calculations!$C$42))</f>
        <v>2.1846048442472661E-7</v>
      </c>
      <c r="C5980" s="14">
        <f t="shared" si="96"/>
        <v>-8.1561366884786082E-8</v>
      </c>
    </row>
    <row r="5981" spans="1:3">
      <c r="A5981">
        <f>calculations!$C$39/fugacity!B5981</f>
        <v>1.3684429300408991E-7</v>
      </c>
      <c r="B5981">
        <f>EXP(calculations!$C$44)*EXP(-calculations!$C$43*(fugacity!A5981-1000)/(calculations!$C$41*calculations!$C$42))</f>
        <v>2.184312357267614E-7</v>
      </c>
      <c r="C5981" s="14">
        <f t="shared" si="96"/>
        <v>-8.1586942722671493E-8</v>
      </c>
    </row>
    <row r="5982" spans="1:3">
      <c r="A5982">
        <f>calculations!$C$39/fugacity!B5982</f>
        <v>1.367895685827292E-7</v>
      </c>
      <c r="B5982">
        <f>EXP(calculations!$C$44)*EXP(-calculations!$C$43*(fugacity!A5982-1000)/(calculations!$C$41*calculations!$C$42))</f>
        <v>2.1840199094477363E-7</v>
      </c>
      <c r="C5982" s="14">
        <f t="shared" si="96"/>
        <v>-8.1612422362044433E-8</v>
      </c>
    </row>
    <row r="5983" spans="1:3">
      <c r="A5983">
        <f>calculations!$C$39/fugacity!B5983</f>
        <v>1.3673477556176421E-7</v>
      </c>
      <c r="B5983">
        <f>EXP(calculations!$C$44)*EXP(-calculations!$C$43*(fugacity!A5983-1000)/(calculations!$C$41*calculations!$C$42))</f>
        <v>2.1837275007823904E-7</v>
      </c>
      <c r="C5983" s="14">
        <f t="shared" si="96"/>
        <v>-8.1637974516474837E-8</v>
      </c>
    </row>
    <row r="5984" spans="1:3">
      <c r="A5984">
        <f>calculations!$C$39/fugacity!B5984</f>
        <v>1.3668008254998734E-7</v>
      </c>
      <c r="B5984">
        <f>EXP(calculations!$C$44)*EXP(-calculations!$C$43*(fugacity!A5984-1000)/(calculations!$C$41*calculations!$C$42))</f>
        <v>2.1834351312663335E-7</v>
      </c>
      <c r="C5984" s="14">
        <f t="shared" si="96"/>
        <v>-8.1663430576646008E-8</v>
      </c>
    </row>
    <row r="5985" spans="1:3">
      <c r="A5985">
        <f>calculations!$C$39/fugacity!B5985</f>
        <v>1.3662537718877803E-7</v>
      </c>
      <c r="B5985">
        <f>EXP(calculations!$C$44)*EXP(-calculations!$C$43*(fugacity!A5985-1000)/(calculations!$C$41*calculations!$C$42))</f>
        <v>2.1831428008943245E-7</v>
      </c>
      <c r="C5985" s="14">
        <f t="shared" si="96"/>
        <v>-8.1688902900654421E-8</v>
      </c>
    </row>
    <row r="5986" spans="1:3">
      <c r="A5986">
        <f>calculations!$C$39/fugacity!B5986</f>
        <v>1.3657071560101647E-7</v>
      </c>
      <c r="B5986">
        <f>EXP(calculations!$C$44)*EXP(-calculations!$C$43*(fugacity!A5986-1000)/(calculations!$C$41*calculations!$C$42))</f>
        <v>2.1828505096611227E-7</v>
      </c>
      <c r="C5986" s="14">
        <f t="shared" si="96"/>
        <v>-8.1714335365095801E-8</v>
      </c>
    </row>
    <row r="5987" spans="1:3">
      <c r="A5987">
        <f>calculations!$C$39/fugacity!B5987</f>
        <v>1.3651604173828558E-7</v>
      </c>
      <c r="B5987">
        <f>EXP(calculations!$C$44)*EXP(-calculations!$C$43*(fugacity!A5987-1000)/(calculations!$C$41*calculations!$C$42))</f>
        <v>2.1825582575614879E-7</v>
      </c>
      <c r="C5987" s="14">
        <f t="shared" si="96"/>
        <v>-8.173978401786321E-8</v>
      </c>
    </row>
    <row r="5988" spans="1:3">
      <c r="A5988">
        <f>calculations!$C$39/fugacity!B5988</f>
        <v>1.3646146758471041E-7</v>
      </c>
      <c r="B5988">
        <f>EXP(calculations!$C$44)*EXP(-calculations!$C$43*(fugacity!A5988-1000)/(calculations!$C$41*calculations!$C$42))</f>
        <v>2.1822660445901814E-7</v>
      </c>
      <c r="C5988" s="14">
        <f t="shared" si="96"/>
        <v>-8.1765136874307734E-8</v>
      </c>
    </row>
    <row r="5989" spans="1:3">
      <c r="A5989">
        <f>calculations!$C$39/fugacity!B5989</f>
        <v>1.3640682523450426E-7</v>
      </c>
      <c r="B5989">
        <f>EXP(calculations!$C$44)*EXP(-calculations!$C$43*(fugacity!A5989-1000)/(calculations!$C$41*calculations!$C$42))</f>
        <v>2.1819738707419625E-7</v>
      </c>
      <c r="C5989" s="14">
        <f t="shared" si="96"/>
        <v>-8.1790561839691994E-8</v>
      </c>
    </row>
    <row r="5990" spans="1:3">
      <c r="A5990">
        <f>calculations!$C$39/fugacity!B5990</f>
        <v>1.3635228248851494E-7</v>
      </c>
      <c r="B5990">
        <f>EXP(calculations!$C$44)*EXP(-calculations!$C$43*(fugacity!A5990-1000)/(calculations!$C$41*calculations!$C$42))</f>
        <v>2.181681736011595E-7</v>
      </c>
      <c r="C5990" s="14">
        <f t="shared" si="96"/>
        <v>-8.1815891112644554E-8</v>
      </c>
    </row>
    <row r="5991" spans="1:3">
      <c r="A5991">
        <f>calculations!$C$39/fugacity!B5991</f>
        <v>1.3629772752636039E-7</v>
      </c>
      <c r="B5991">
        <f>EXP(calculations!$C$44)*EXP(-calculations!$C$43*(fugacity!A5991-1000)/(calculations!$C$41*calculations!$C$42))</f>
        <v>2.1813896403938409E-7</v>
      </c>
      <c r="C5991" s="14">
        <f t="shared" si="96"/>
        <v>-8.1841236513023696E-8</v>
      </c>
    </row>
    <row r="5992" spans="1:3">
      <c r="A5992">
        <f>calculations!$C$39/fugacity!B5992</f>
        <v>1.3624327197426658E-7</v>
      </c>
      <c r="B5992">
        <f>EXP(calculations!$C$44)*EXP(-calculations!$C$43*(fugacity!A5992-1000)/(calculations!$C$41*calculations!$C$42))</f>
        <v>2.181097583883464E-7</v>
      </c>
      <c r="C5992" s="14">
        <f t="shared" si="96"/>
        <v>-8.1866486414079828E-8</v>
      </c>
    </row>
    <row r="5993" spans="1:3">
      <c r="A5993">
        <f>calculations!$C$39/fugacity!B5993</f>
        <v>1.3618874846297144E-7</v>
      </c>
      <c r="B5993">
        <f>EXP(calculations!$C$44)*EXP(-calculations!$C$43*(fugacity!A5993-1000)/(calculations!$C$41*calculations!$C$42))</f>
        <v>2.1808055664752282E-7</v>
      </c>
      <c r="C5993" s="14">
        <f t="shared" si="96"/>
        <v>-8.1891808184551374E-8</v>
      </c>
    </row>
    <row r="5994" spans="1:3">
      <c r="A5994">
        <f>calculations!$C$39/fugacity!B5994</f>
        <v>1.3613432425714687E-7</v>
      </c>
      <c r="B5994">
        <f>EXP(calculations!$C$44)*EXP(-calculations!$C$43*(fugacity!A5994-1000)/(calculations!$C$41*calculations!$C$42))</f>
        <v>2.1805135881638976E-7</v>
      </c>
      <c r="C5994" s="14">
        <f t="shared" si="96"/>
        <v>-8.1917034559242885E-8</v>
      </c>
    </row>
    <row r="5995" spans="1:3">
      <c r="A5995">
        <f>calculations!$C$39/fugacity!B5995</f>
        <v>1.3607988789364586E-7</v>
      </c>
      <c r="B5995">
        <f>EXP(calculations!$C$44)*EXP(-calculations!$C$43*(fugacity!A5995-1000)/(calculations!$C$41*calculations!$C$42))</f>
        <v>2.1802216489442389E-7</v>
      </c>
      <c r="C5995" s="14">
        <f t="shared" si="96"/>
        <v>-8.1942277000778032E-8</v>
      </c>
    </row>
    <row r="5996" spans="1:3">
      <c r="A5996">
        <f>calculations!$C$39/fugacity!B5996</f>
        <v>1.3602549504794556E-7</v>
      </c>
      <c r="B5996">
        <f>EXP(calculations!$C$44)*EXP(-calculations!$C$43*(fugacity!A5996-1000)/(calculations!$C$41*calculations!$C$42))</f>
        <v>2.1799297488110167E-7</v>
      </c>
      <c r="C5996" s="14">
        <f t="shared" si="96"/>
        <v>-8.1967479833156112E-8</v>
      </c>
    </row>
    <row r="5997" spans="1:3">
      <c r="A5997">
        <f>calculations!$C$39/fugacity!B5997</f>
        <v>1.3597109011814636E-7</v>
      </c>
      <c r="B5997">
        <f>EXP(calculations!$C$44)*EXP(-calculations!$C$43*(fugacity!A5997-1000)/(calculations!$C$41*calculations!$C$42))</f>
        <v>2.1796378877589997E-7</v>
      </c>
      <c r="C5997" s="14">
        <f t="shared" si="96"/>
        <v>-8.1992698657753616E-8</v>
      </c>
    </row>
    <row r="5998" spans="1:3">
      <c r="A5998">
        <f>calculations!$C$39/fugacity!B5998</f>
        <v>1.3591678419600533E-7</v>
      </c>
      <c r="B5998">
        <f>EXP(calculations!$C$44)*EXP(-calculations!$C$43*(fugacity!A5998-1000)/(calculations!$C$41*calculations!$C$42))</f>
        <v>2.1793460657829546E-7</v>
      </c>
      <c r="C5998" s="14">
        <f t="shared" si="96"/>
        <v>-8.2017822382290139E-8</v>
      </c>
    </row>
    <row r="5999" spans="1:3">
      <c r="A5999">
        <f>calculations!$C$39/fugacity!B5999</f>
        <v>1.3586246617435533E-7</v>
      </c>
      <c r="B5999">
        <f>EXP(calculations!$C$44)*EXP(-calculations!$C$43*(fugacity!A5999-1000)/(calculations!$C$41*calculations!$C$42))</f>
        <v>2.1790542828776489E-7</v>
      </c>
      <c r="C5999" s="14">
        <f t="shared" si="96"/>
        <v>-8.2042962113409569E-8</v>
      </c>
    </row>
    <row r="6000" spans="1:3">
      <c r="A6000">
        <f>calculations!$C$39/fugacity!B6000</f>
        <v>1.3580813613419049E-7</v>
      </c>
      <c r="B6000">
        <f>EXP(calculations!$C$44)*EXP(-calculations!$C$43*(fugacity!A6000-1000)/(calculations!$C$41*calculations!$C$42))</f>
        <v>2.1787625390378535E-7</v>
      </c>
      <c r="C6000" s="14">
        <f t="shared" si="96"/>
        <v>-8.2068117769594858E-8</v>
      </c>
    </row>
    <row r="6001" spans="1:3">
      <c r="A6001">
        <f>calculations!$C$39/fugacity!B6001</f>
        <v>1.3575390490111005E-7</v>
      </c>
      <c r="B6001">
        <f>EXP(calculations!$C$44)*EXP(-calculations!$C$43*(fugacity!A6001-1000)/(calculations!$C$41*calculations!$C$42))</f>
        <v>2.178470834258336E-7</v>
      </c>
      <c r="C6001" s="14">
        <f t="shared" si="96"/>
        <v>-8.2093178524723547E-8</v>
      </c>
    </row>
    <row r="6002" spans="1:3">
      <c r="A6002">
        <f>calculations!$C$39/fugacity!B6002</f>
        <v>1.3569966163405659E-7</v>
      </c>
      <c r="B6002">
        <f>EXP(calculations!$C$44)*EXP(-calculations!$C$43*(fugacity!A6002-1000)/(calculations!$C$41*calculations!$C$42))</f>
        <v>2.1781791685338687E-7</v>
      </c>
      <c r="C6002" s="14">
        <f t="shared" si="96"/>
        <v>-8.2118255219330281E-8</v>
      </c>
    </row>
    <row r="6003" spans="1:3">
      <c r="A6003">
        <f>calculations!$C$39/fugacity!B6003</f>
        <v>1.3564540641377217E-7</v>
      </c>
      <c r="B6003">
        <f>EXP(calculations!$C$44)*EXP(-calculations!$C$43*(fugacity!A6003-1000)/(calculations!$C$41*calculations!$C$42))</f>
        <v>2.1778875418592212E-7</v>
      </c>
      <c r="C6003" s="14">
        <f t="shared" si="96"/>
        <v>-8.2143347772149952E-8</v>
      </c>
    </row>
    <row r="6004" spans="1:3">
      <c r="A6004">
        <f>calculations!$C$39/fugacity!B6004</f>
        <v>1.3559124980038294E-7</v>
      </c>
      <c r="B6004">
        <f>EXP(calculations!$C$44)*EXP(-calculations!$C$43*(fugacity!A6004-1000)/(calculations!$C$41*calculations!$C$42))</f>
        <v>2.1775959542291664E-7</v>
      </c>
      <c r="C6004" s="14">
        <f t="shared" si="96"/>
        <v>-8.21683456225337E-8</v>
      </c>
    </row>
    <row r="6005" spans="1:3">
      <c r="A6005">
        <f>calculations!$C$39/fugacity!B6005</f>
        <v>1.3553708121825689E-7</v>
      </c>
      <c r="B6005">
        <f>EXP(calculations!$C$44)*EXP(-calculations!$C$43*(fugacity!A6005-1000)/(calculations!$C$41*calculations!$C$42))</f>
        <v>2.1773044056384756E-7</v>
      </c>
      <c r="C6005" s="14">
        <f t="shared" si="96"/>
        <v>-8.2193359345590666E-8</v>
      </c>
    </row>
    <row r="6006" spans="1:3">
      <c r="A6006">
        <f>calculations!$C$39/fugacity!B6006</f>
        <v>1.3548295589944668E-7</v>
      </c>
      <c r="B6006">
        <f>EXP(calculations!$C$44)*EXP(-calculations!$C$43*(fugacity!A6006-1000)/(calculations!$C$41*calculations!$C$42))</f>
        <v>2.1770128960819233E-7</v>
      </c>
      <c r="C6006" s="14">
        <f t="shared" si="96"/>
        <v>-8.2218333708745652E-8</v>
      </c>
    </row>
    <row r="6007" spans="1:3">
      <c r="A6007">
        <f>calculations!$C$39/fugacity!B6007</f>
        <v>1.3542887379214278E-7</v>
      </c>
      <c r="B6007">
        <f>EXP(calculations!$C$44)*EXP(-calculations!$C$43*(fugacity!A6007-1000)/(calculations!$C$41*calculations!$C$42))</f>
        <v>2.1767214255542825E-7</v>
      </c>
      <c r="C6007" s="14">
        <f t="shared" si="96"/>
        <v>-8.2243268763285473E-8</v>
      </c>
    </row>
    <row r="6008" spans="1:3">
      <c r="A6008">
        <f>calculations!$C$39/fugacity!B6008</f>
        <v>1.3537477978104752E-7</v>
      </c>
      <c r="B6008">
        <f>EXP(calculations!$C$44)*EXP(-calculations!$C$43*(fugacity!A6008-1000)/(calculations!$C$41*calculations!$C$42))</f>
        <v>2.1764299940503285E-7</v>
      </c>
      <c r="C6008" s="14">
        <f t="shared" si="96"/>
        <v>-8.2268219623985329E-8</v>
      </c>
    </row>
    <row r="6009" spans="1:3">
      <c r="A6009">
        <f>calculations!$C$39/fugacity!B6009</f>
        <v>1.3532072896596552E-7</v>
      </c>
      <c r="B6009">
        <f>EXP(calculations!$C$44)*EXP(-calculations!$C$43*(fugacity!A6009-1000)/(calculations!$C$41*calculations!$C$42))</f>
        <v>2.1761386015648357E-7</v>
      </c>
      <c r="C6009" s="14">
        <f t="shared" si="96"/>
        <v>-8.2293131190518045E-8</v>
      </c>
    </row>
    <row r="6010" spans="1:3">
      <c r="A6010">
        <f>calculations!$C$39/fugacity!B6010</f>
        <v>1.3526666631952134E-7</v>
      </c>
      <c r="B6010">
        <f>EXP(calculations!$C$44)*EXP(-calculations!$C$43*(fugacity!A6010-1000)/(calculations!$C$41*calculations!$C$42))</f>
        <v>2.1758472480925806E-7</v>
      </c>
      <c r="C6010" s="14">
        <f t="shared" si="96"/>
        <v>-8.2318058489736724E-8</v>
      </c>
    </row>
    <row r="6011" spans="1:3">
      <c r="A6011">
        <f>calculations!$C$39/fugacity!B6011</f>
        <v>1.3521270178524553E-7</v>
      </c>
      <c r="B6011">
        <f>EXP(calculations!$C$44)*EXP(-calculations!$C$43*(fugacity!A6011-1000)/(calculations!$C$41*calculations!$C$42))</f>
        <v>2.1755559336283395E-7</v>
      </c>
      <c r="C6011" s="14">
        <f t="shared" si="96"/>
        <v>-8.2342891577588418E-8</v>
      </c>
    </row>
    <row r="6012" spans="1:3">
      <c r="A6012">
        <f>calculations!$C$39/fugacity!B6012</f>
        <v>1.351587254040677E-7</v>
      </c>
      <c r="B6012">
        <f>EXP(calculations!$C$44)*EXP(-calculations!$C$43*(fugacity!A6012-1000)/(calculations!$C$41*calculations!$C$42))</f>
        <v>2.1752646581668911E-7</v>
      </c>
      <c r="C6012" s="14">
        <f t="shared" si="96"/>
        <v>-8.2367740412621403E-8</v>
      </c>
    </row>
    <row r="6013" spans="1:3">
      <c r="A6013">
        <f>calculations!$C$39/fugacity!B6013</f>
        <v>1.3510479210001379E-7</v>
      </c>
      <c r="B6013">
        <f>EXP(calculations!$C$44)*EXP(-calculations!$C$43*(fugacity!A6013-1000)/(calculations!$C$41*calculations!$C$42))</f>
        <v>2.1749734217030116E-7</v>
      </c>
      <c r="C6013" s="14">
        <f t="shared" si="96"/>
        <v>-8.2392550070287374E-8</v>
      </c>
    </row>
    <row r="6014" spans="1:3">
      <c r="A6014">
        <f>calculations!$C$39/fugacity!B6014</f>
        <v>1.3505084702116898E-7</v>
      </c>
      <c r="B6014">
        <f>EXP(calculations!$C$44)*EXP(-calculations!$C$43*(fugacity!A6014-1000)/(calculations!$C$41*calculations!$C$42))</f>
        <v>2.1746822242314813E-7</v>
      </c>
      <c r="C6014" s="14">
        <f t="shared" ref="C6014:C6077" si="97">A6014-B6014</f>
        <v>-8.2417375401979152E-8</v>
      </c>
    </row>
    <row r="6015" spans="1:3">
      <c r="A6015">
        <f>calculations!$C$39/fugacity!B6015</f>
        <v>1.3499694500386193E-7</v>
      </c>
      <c r="B6015">
        <f>EXP(calculations!$C$44)*EXP(-calculations!$C$43*(fugacity!A6015-1000)/(calculations!$C$41*calculations!$C$42))</f>
        <v>2.1743910657470789E-7</v>
      </c>
      <c r="C6015" s="14">
        <f t="shared" si="97"/>
        <v>-8.2442161570845963E-8</v>
      </c>
    </row>
    <row r="6016" spans="1:3">
      <c r="A6016">
        <f>calculations!$C$39/fugacity!B6016</f>
        <v>1.3494308599655251E-7</v>
      </c>
      <c r="B6016">
        <f>EXP(calculations!$C$44)*EXP(-calculations!$C$43*(fugacity!A6016-1000)/(calculations!$C$41*calculations!$C$42))</f>
        <v>2.1740999462445843E-7</v>
      </c>
      <c r="C6016" s="14">
        <f t="shared" si="97"/>
        <v>-8.2466908627905924E-8</v>
      </c>
    </row>
    <row r="6017" spans="1:3">
      <c r="A6017">
        <f>calculations!$C$39/fugacity!B6017</f>
        <v>1.3488926994778289E-7</v>
      </c>
      <c r="B6017">
        <f>EXP(calculations!$C$44)*EXP(-calculations!$C$43*(fugacity!A6017-1000)/(calculations!$C$41*calculations!$C$42))</f>
        <v>2.1738088657187794E-7</v>
      </c>
      <c r="C6017" s="14">
        <f t="shared" si="97"/>
        <v>-8.2491616624095045E-8</v>
      </c>
    </row>
    <row r="6018" spans="1:3">
      <c r="A6018">
        <f>calculations!$C$39/fugacity!B6018</f>
        <v>1.3483544218048278E-7</v>
      </c>
      <c r="B6018">
        <f>EXP(calculations!$C$44)*EXP(-calculations!$C$43*(fugacity!A6018-1000)/(calculations!$C$41*calculations!$C$42))</f>
        <v>2.1735178241644455E-7</v>
      </c>
      <c r="C6018" s="14">
        <f t="shared" si="97"/>
        <v>-8.2516340235961765E-8</v>
      </c>
    </row>
    <row r="6019" spans="1:3">
      <c r="A6019">
        <f>calculations!$C$39/fugacity!B6019</f>
        <v>1.3478165735615017E-7</v>
      </c>
      <c r="B6019">
        <f>EXP(calculations!$C$44)*EXP(-calculations!$C$43*(fugacity!A6019-1000)/(calculations!$C$41*calculations!$C$42))</f>
        <v>2.1732268215763644E-7</v>
      </c>
      <c r="C6019" s="14">
        <f t="shared" si="97"/>
        <v>-8.2541024801486271E-8</v>
      </c>
    </row>
    <row r="6020" spans="1:3">
      <c r="A6020">
        <f>calculations!$C$39/fugacity!B6020</f>
        <v>1.3472791542341676E-7</v>
      </c>
      <c r="B6020">
        <f>EXP(calculations!$C$44)*EXP(-calculations!$C$43*(fugacity!A6020-1000)/(calculations!$C$41*calculations!$C$42))</f>
        <v>2.1729358579493197E-7</v>
      </c>
      <c r="C6020" s="14">
        <f t="shared" si="97"/>
        <v>-8.2565670371515209E-8</v>
      </c>
    </row>
    <row r="6021" spans="1:3">
      <c r="A6021">
        <f>calculations!$C$39/fugacity!B6021</f>
        <v>1.3467416183590201E-7</v>
      </c>
      <c r="B6021">
        <f>EXP(calculations!$C$44)*EXP(-calculations!$C$43*(fugacity!A6021-1000)/(calculations!$C$41*calculations!$C$42))</f>
        <v>2.1726449332780942E-7</v>
      </c>
      <c r="C6021" s="14">
        <f t="shared" si="97"/>
        <v>-8.2590331491907406E-8</v>
      </c>
    </row>
    <row r="6022" spans="1:3">
      <c r="A6022">
        <f>calculations!$C$39/fugacity!B6022</f>
        <v>1.3462045112436873E-7</v>
      </c>
      <c r="B6022">
        <f>EXP(calculations!$C$44)*EXP(-calculations!$C$43*(fugacity!A6022-1000)/(calculations!$C$41*calculations!$C$42))</f>
        <v>2.1723540475574729E-7</v>
      </c>
      <c r="C6022" s="14">
        <f t="shared" si="97"/>
        <v>-8.2614953631378561E-8</v>
      </c>
    </row>
    <row r="6023" spans="1:3">
      <c r="A6023">
        <f>calculations!$C$39/fugacity!B6023</f>
        <v>1.3456678323753797E-7</v>
      </c>
      <c r="B6023">
        <f>EXP(calculations!$C$44)*EXP(-calculations!$C$43*(fugacity!A6023-1000)/(calculations!$C$41*calculations!$C$42))</f>
        <v>2.1720632007822406E-7</v>
      </c>
      <c r="C6023" s="14">
        <f t="shared" si="97"/>
        <v>-8.2639536840686091E-8</v>
      </c>
    </row>
    <row r="6024" spans="1:3">
      <c r="A6024">
        <f>calculations!$C$39/fugacity!B6024</f>
        <v>1.3451310375938305E-7</v>
      </c>
      <c r="B6024">
        <f>EXP(calculations!$C$44)*EXP(-calculations!$C$43*(fugacity!A6024-1000)/(calculations!$C$41*calculations!$C$42))</f>
        <v>2.1717723929471837E-7</v>
      </c>
      <c r="C6024" s="14">
        <f t="shared" si="97"/>
        <v>-8.2664135535335323E-8</v>
      </c>
    </row>
    <row r="6025" spans="1:3">
      <c r="A6025">
        <f>calculations!$C$39/fugacity!B6025</f>
        <v>1.3445946709026796E-7</v>
      </c>
      <c r="B6025">
        <f>EXP(calculations!$C$44)*EXP(-calculations!$C$43*(fugacity!A6025-1000)/(calculations!$C$41*calculations!$C$42))</f>
        <v>2.1714816240470878E-7</v>
      </c>
      <c r="C6025" s="14">
        <f t="shared" si="97"/>
        <v>-8.2688695314440824E-8</v>
      </c>
    </row>
    <row r="6026" spans="1:3">
      <c r="A6026">
        <f>calculations!$C$39/fugacity!B6026</f>
        <v>1.3440587317900319E-7</v>
      </c>
      <c r="B6026">
        <f>EXP(calculations!$C$44)*EXP(-calculations!$C$43*(fugacity!A6026-1000)/(calculations!$C$41*calculations!$C$42))</f>
        <v>2.1711908940767408E-7</v>
      </c>
      <c r="C6026" s="14">
        <f t="shared" si="97"/>
        <v>-8.2713216228670888E-8</v>
      </c>
    </row>
    <row r="6027" spans="1:3">
      <c r="A6027">
        <f>calculations!$C$39/fugacity!B6027</f>
        <v>1.3435232197448082E-7</v>
      </c>
      <c r="B6027">
        <f>EXP(calculations!$C$44)*EXP(-calculations!$C$43*(fugacity!A6027-1000)/(calculations!$C$41*calculations!$C$42))</f>
        <v>2.1709002030309299E-7</v>
      </c>
      <c r="C6027" s="14">
        <f t="shared" si="97"/>
        <v>-8.2737698328612175E-8</v>
      </c>
    </row>
    <row r="6028" spans="1:3">
      <c r="A6028">
        <f>calculations!$C$39/fugacity!B6028</f>
        <v>1.3429875923396586E-7</v>
      </c>
      <c r="B6028">
        <f>EXP(calculations!$C$44)*EXP(-calculations!$C$43*(fugacity!A6028-1000)/(calculations!$C$41*calculations!$C$42))</f>
        <v>2.1706095509044447E-7</v>
      </c>
      <c r="C6028" s="14">
        <f t="shared" si="97"/>
        <v>-8.2762195856478612E-8</v>
      </c>
    </row>
    <row r="6029" spans="1:3">
      <c r="A6029">
        <f>calculations!$C$39/fugacity!B6029</f>
        <v>1.3424523918454552E-7</v>
      </c>
      <c r="B6029">
        <f>EXP(calculations!$C$44)*EXP(-calculations!$C$43*(fugacity!A6029-1000)/(calculations!$C$41*calculations!$C$42))</f>
        <v>2.1703189376920731E-7</v>
      </c>
      <c r="C6029" s="14">
        <f t="shared" si="97"/>
        <v>-8.2786654584661793E-8</v>
      </c>
    </row>
    <row r="6030" spans="1:3">
      <c r="A6030">
        <f>calculations!$C$39/fugacity!B6030</f>
        <v>1.3419176177520103E-7</v>
      </c>
      <c r="B6030">
        <f>EXP(calculations!$C$44)*EXP(-calculations!$C$43*(fugacity!A6030-1000)/(calculations!$C$41*calculations!$C$42))</f>
        <v>2.1700283633886063E-7</v>
      </c>
      <c r="C6030" s="14">
        <f t="shared" si="97"/>
        <v>-8.28110745636596E-8</v>
      </c>
    </row>
    <row r="6031" spans="1:3">
      <c r="A6031">
        <f>calculations!$C$39/fugacity!B6031</f>
        <v>1.341382728927266E-7</v>
      </c>
      <c r="B6031">
        <f>EXP(calculations!$C$44)*EXP(-calculations!$C$43*(fugacity!A6031-1000)/(calculations!$C$41*calculations!$C$42))</f>
        <v>2.1697378279888338E-7</v>
      </c>
      <c r="C6031" s="14">
        <f t="shared" si="97"/>
        <v>-8.283550990615678E-8</v>
      </c>
    </row>
    <row r="6032" spans="1:3">
      <c r="A6032">
        <f>calculations!$C$39/fugacity!B6032</f>
        <v>1.3408482663463605E-7</v>
      </c>
      <c r="B6032">
        <f>EXP(calculations!$C$44)*EXP(-calculations!$C$43*(fugacity!A6032-1000)/(calculations!$C$41*calculations!$C$42))</f>
        <v>2.1694473314875481E-7</v>
      </c>
      <c r="C6032" s="14">
        <f t="shared" si="97"/>
        <v>-8.2859906514118763E-8</v>
      </c>
    </row>
    <row r="6033" spans="1:3">
      <c r="A6033">
        <f>calculations!$C$39/fugacity!B6033</f>
        <v>1.3403142294999966E-7</v>
      </c>
      <c r="B6033">
        <f>EXP(calculations!$C$44)*EXP(-calculations!$C$43*(fugacity!A6033-1000)/(calculations!$C$41*calculations!$C$42))</f>
        <v>2.1691568738795407E-7</v>
      </c>
      <c r="C6033" s="14">
        <f t="shared" si="97"/>
        <v>-8.2884264437954409E-8</v>
      </c>
    </row>
    <row r="6034" spans="1:3">
      <c r="A6034">
        <f>calculations!$C$39/fugacity!B6034</f>
        <v>1.3397800785480795E-7</v>
      </c>
      <c r="B6034">
        <f>EXP(calculations!$C$44)*EXP(-calculations!$C$43*(fugacity!A6034-1000)/(calculations!$C$41*calculations!$C$42))</f>
        <v>2.1688664551596042E-7</v>
      </c>
      <c r="C6034" s="14">
        <f t="shared" si="97"/>
        <v>-8.2908637661152465E-8</v>
      </c>
    </row>
    <row r="6035" spans="1:3">
      <c r="A6035">
        <f>calculations!$C$39/fugacity!B6035</f>
        <v>1.339246353173347E-7</v>
      </c>
      <c r="B6035">
        <f>EXP(calculations!$C$44)*EXP(-calculations!$C$43*(fugacity!A6035-1000)/(calculations!$C$41*calculations!$C$42))</f>
        <v>2.1685760753225324E-7</v>
      </c>
      <c r="C6035" s="14">
        <f t="shared" si="97"/>
        <v>-8.293297221491854E-8</v>
      </c>
    </row>
    <row r="6036" spans="1:3">
      <c r="A6036">
        <f>calculations!$C$39/fugacity!B6036</f>
        <v>1.338713052867393E-7</v>
      </c>
      <c r="B6036">
        <f>EXP(calculations!$C$44)*EXP(-calculations!$C$43*(fugacity!A6036-1000)/(calculations!$C$41*calculations!$C$42))</f>
        <v>2.1682857343631189E-7</v>
      </c>
      <c r="C6036" s="14">
        <f t="shared" si="97"/>
        <v>-8.2957268149572584E-8</v>
      </c>
    </row>
    <row r="6037" spans="1:3">
      <c r="A6037">
        <f>calculations!$C$39/fugacity!B6037</f>
        <v>1.3381801771226203E-7</v>
      </c>
      <c r="B6037">
        <f>EXP(calculations!$C$44)*EXP(-calculations!$C$43*(fugacity!A6037-1000)/(calculations!$C$41*calculations!$C$42))</f>
        <v>2.1679954322761596E-7</v>
      </c>
      <c r="C6037" s="14">
        <f t="shared" si="97"/>
        <v>-8.2981525515353922E-8</v>
      </c>
    </row>
    <row r="6038" spans="1:3">
      <c r="A6038">
        <f>calculations!$C$39/fugacity!B6038</f>
        <v>1.3376471878164647E-7</v>
      </c>
      <c r="B6038">
        <f>EXP(calculations!$C$44)*EXP(-calculations!$C$43*(fugacity!A6038-1000)/(calculations!$C$41*calculations!$C$42))</f>
        <v>2.1677051690564489E-7</v>
      </c>
      <c r="C6038" s="14">
        <f t="shared" si="97"/>
        <v>-8.3005798123998428E-8</v>
      </c>
    </row>
    <row r="6039" spans="1:3">
      <c r="A6039">
        <f>calculations!$C$39/fugacity!B6039</f>
        <v>1.3371146229142926E-7</v>
      </c>
      <c r="B6039">
        <f>EXP(calculations!$C$44)*EXP(-calculations!$C$43*(fugacity!A6039-1000)/(calculations!$C$41*calculations!$C$42))</f>
        <v>2.1674149446987836E-7</v>
      </c>
      <c r="C6039" s="14">
        <f t="shared" si="97"/>
        <v>-8.3030032178449096E-8</v>
      </c>
    </row>
    <row r="6040" spans="1:3">
      <c r="A6040">
        <f>calculations!$C$39/fugacity!B6040</f>
        <v>1.3365824819093953E-7</v>
      </c>
      <c r="B6040">
        <f>EXP(calculations!$C$44)*EXP(-calculations!$C$43*(fugacity!A6040-1000)/(calculations!$C$41*calculations!$C$42))</f>
        <v>2.1671247591979609E-7</v>
      </c>
      <c r="C6040" s="14">
        <f t="shared" si="97"/>
        <v>-8.3054227728856552E-8</v>
      </c>
    </row>
    <row r="6041" spans="1:3">
      <c r="A6041">
        <f>calculations!$C$39/fugacity!B6041</f>
        <v>1.3360502279630008E-7</v>
      </c>
      <c r="B6041">
        <f>EXP(calculations!$C$44)*EXP(-calculations!$C$43*(fugacity!A6041-1000)/(calculations!$C$41*calculations!$C$42))</f>
        <v>2.1668346125487776E-7</v>
      </c>
      <c r="C6041" s="14">
        <f t="shared" si="97"/>
        <v>-8.307843845857768E-8</v>
      </c>
    </row>
    <row r="6042" spans="1:3">
      <c r="A6042">
        <f>calculations!$C$39/fugacity!B6042</f>
        <v>1.3355183977562537E-7</v>
      </c>
      <c r="B6042">
        <f>EXP(calculations!$C$44)*EXP(-calculations!$C$43*(fugacity!A6042-1000)/(calculations!$C$41*calculations!$C$42))</f>
        <v>2.1665445047460322E-7</v>
      </c>
      <c r="C6042" s="14">
        <f t="shared" si="97"/>
        <v>-8.3102610698977849E-8</v>
      </c>
    </row>
    <row r="6043" spans="1:3">
      <c r="A6043">
        <f>calculations!$C$39/fugacity!B6043</f>
        <v>1.3349869907833325E-7</v>
      </c>
      <c r="B6043">
        <f>EXP(calculations!$C$44)*EXP(-calculations!$C$43*(fugacity!A6043-1000)/(calculations!$C$41*calculations!$C$42))</f>
        <v>2.1662544357845247E-7</v>
      </c>
      <c r="C6043" s="14">
        <f t="shared" si="97"/>
        <v>-8.312674450011922E-8</v>
      </c>
    </row>
    <row r="6044" spans="1:3">
      <c r="A6044">
        <f>calculations!$C$39/fugacity!B6044</f>
        <v>1.3344554714859582E-7</v>
      </c>
      <c r="B6044">
        <f>EXP(calculations!$C$44)*EXP(-calculations!$C$43*(fugacity!A6044-1000)/(calculations!$C$41*calculations!$C$42))</f>
        <v>2.1659644056590538E-7</v>
      </c>
      <c r="C6044" s="14">
        <f t="shared" si="97"/>
        <v>-8.3150893417309559E-8</v>
      </c>
    </row>
    <row r="6045" spans="1:3">
      <c r="A6045">
        <f>calculations!$C$39/fugacity!B6045</f>
        <v>1.3339243752643577E-7</v>
      </c>
      <c r="B6045">
        <f>EXP(calculations!$C$44)*EXP(-calculations!$C$43*(fugacity!A6045-1000)/(calculations!$C$41*calculations!$C$42))</f>
        <v>2.1656744143644206E-7</v>
      </c>
      <c r="C6045" s="14">
        <f t="shared" si="97"/>
        <v>-8.3175003910006286E-8</v>
      </c>
    </row>
    <row r="6046" spans="1:3">
      <c r="A6046">
        <f>calculations!$C$39/fugacity!B6046</f>
        <v>1.3333937016135956E-7</v>
      </c>
      <c r="B6046">
        <f>EXP(calculations!$C$44)*EXP(-calculations!$C$43*(fugacity!A6046-1000)/(calculations!$C$41*calculations!$C$42))</f>
        <v>2.1653844618954253E-7</v>
      </c>
      <c r="C6046" s="14">
        <f t="shared" si="97"/>
        <v>-8.319907602818297E-8</v>
      </c>
    </row>
    <row r="6047" spans="1:3">
      <c r="A6047">
        <f>calculations!$C$39/fugacity!B6047</f>
        <v>1.3328629162525949E-7</v>
      </c>
      <c r="B6047">
        <f>EXP(calculations!$C$44)*EXP(-calculations!$C$43*(fugacity!A6047-1000)/(calculations!$C$41*calculations!$C$42))</f>
        <v>2.1650945482468708E-7</v>
      </c>
      <c r="C6047" s="14">
        <f t="shared" si="97"/>
        <v>-8.3223163199427594E-8</v>
      </c>
    </row>
    <row r="6048" spans="1:3">
      <c r="A6048">
        <f>calculations!$C$39/fugacity!B6048</f>
        <v>1.3323330866561966E-7</v>
      </c>
      <c r="B6048">
        <f>EXP(calculations!$C$44)*EXP(-calculations!$C$43*(fugacity!A6048-1000)/(calculations!$C$41*calculations!$C$42))</f>
        <v>2.1648046734135591E-7</v>
      </c>
      <c r="C6048" s="14">
        <f t="shared" si="97"/>
        <v>-8.3247158675736252E-8</v>
      </c>
    </row>
    <row r="6049" spans="1:3">
      <c r="A6049">
        <f>calculations!$C$39/fugacity!B6049</f>
        <v>1.331803145191677E-7</v>
      </c>
      <c r="B6049">
        <f>EXP(calculations!$C$44)*EXP(-calculations!$C$43*(fugacity!A6049-1000)/(calculations!$C$41*calculations!$C$42))</f>
        <v>2.164514837390293E-7</v>
      </c>
      <c r="C6049" s="14">
        <f t="shared" si="97"/>
        <v>-8.3271169219861598E-8</v>
      </c>
    </row>
    <row r="6050" spans="1:3">
      <c r="A6050">
        <f>calculations!$C$39/fugacity!B6050</f>
        <v>1.3312730926283955E-7</v>
      </c>
      <c r="B6050">
        <f>EXP(calculations!$C$44)*EXP(-calculations!$C$43*(fugacity!A6050-1000)/(calculations!$C$41*calculations!$C$42))</f>
        <v>2.1642250401718771E-7</v>
      </c>
      <c r="C6050" s="14">
        <f t="shared" si="97"/>
        <v>-8.3295194754348162E-8</v>
      </c>
    </row>
    <row r="6051" spans="1:3">
      <c r="A6051">
        <f>calculations!$C$39/fugacity!B6051</f>
        <v>1.330743461815049E-7</v>
      </c>
      <c r="B6051">
        <f>EXP(calculations!$C$44)*EXP(-calculations!$C$43*(fugacity!A6051-1000)/(calculations!$C$41*calculations!$C$42))</f>
        <v>2.1639352817531155E-7</v>
      </c>
      <c r="C6051" s="14">
        <f t="shared" si="97"/>
        <v>-8.3319181993806659E-8</v>
      </c>
    </row>
    <row r="6052" spans="1:3">
      <c r="A6052">
        <f>calculations!$C$39/fugacity!B6052</f>
        <v>1.3302142522484732E-7</v>
      </c>
      <c r="B6052">
        <f>EXP(calculations!$C$44)*EXP(-calculations!$C$43*(fugacity!A6052-1000)/(calculations!$C$41*calculations!$C$42))</f>
        <v>2.1636455621288135E-7</v>
      </c>
      <c r="C6052" s="14">
        <f t="shared" si="97"/>
        <v>-8.3343130988034024E-8</v>
      </c>
    </row>
    <row r="6053" spans="1:3">
      <c r="A6053">
        <f>calculations!$C$39/fugacity!B6053</f>
        <v>1.3296854634263046E-7</v>
      </c>
      <c r="B6053">
        <f>EXP(calculations!$C$44)*EXP(-calculations!$C$43*(fugacity!A6053-1000)/(calculations!$C$41*calculations!$C$42))</f>
        <v>2.163355881293778E-7</v>
      </c>
      <c r="C6053" s="14">
        <f t="shared" si="97"/>
        <v>-8.3367041786747334E-8</v>
      </c>
    </row>
    <row r="6054" spans="1:3">
      <c r="A6054">
        <f>calculations!$C$39/fugacity!B6054</f>
        <v>1.3291570948469777E-7</v>
      </c>
      <c r="B6054">
        <f>EXP(calculations!$C$44)*EXP(-calculations!$C$43*(fugacity!A6054-1000)/(calculations!$C$41*calculations!$C$42))</f>
        <v>2.1630662392428139E-7</v>
      </c>
      <c r="C6054" s="14">
        <f t="shared" si="97"/>
        <v>-8.3390914439583618E-8</v>
      </c>
    </row>
    <row r="6055" spans="1:3">
      <c r="A6055">
        <f>calculations!$C$39/fugacity!B6055</f>
        <v>1.3286286156188469E-7</v>
      </c>
      <c r="B6055">
        <f>EXP(calculations!$C$44)*EXP(-calculations!$C$43*(fugacity!A6055-1000)/(calculations!$C$41*calculations!$C$42))</f>
        <v>2.1627766359707304E-7</v>
      </c>
      <c r="C6055" s="14">
        <f t="shared" si="97"/>
        <v>-8.3414802035188349E-8</v>
      </c>
    </row>
    <row r="6056" spans="1:3">
      <c r="A6056">
        <f>calculations!$C$39/fugacity!B6056</f>
        <v>1.3281000265065007E-7</v>
      </c>
      <c r="B6056">
        <f>EXP(calculations!$C$44)*EXP(-calculations!$C$43*(fugacity!A6056-1000)/(calculations!$C$41*calculations!$C$42))</f>
        <v>2.1624870714723343E-7</v>
      </c>
      <c r="C6056" s="14">
        <f t="shared" si="97"/>
        <v>-8.3438704496583357E-8</v>
      </c>
    </row>
    <row r="6057" spans="1:3">
      <c r="A6057">
        <f>calculations!$C$39/fugacity!B6057</f>
        <v>1.3275723873681386E-7</v>
      </c>
      <c r="B6057">
        <f>EXP(calculations!$C$44)*EXP(-calculations!$C$43*(fugacity!A6057-1000)/(calculations!$C$41*calculations!$C$42))</f>
        <v>2.1621975457424349E-7</v>
      </c>
      <c r="C6057" s="14">
        <f t="shared" si="97"/>
        <v>-8.346251583742963E-8</v>
      </c>
    </row>
    <row r="6058" spans="1:3">
      <c r="A6058">
        <f>calculations!$C$39/fugacity!B6058</f>
        <v>1.3270446381864406E-7</v>
      </c>
      <c r="B6058">
        <f>EXP(calculations!$C$44)*EXP(-calculations!$C$43*(fugacity!A6058-1000)/(calculations!$C$41*calculations!$C$42))</f>
        <v>2.1619080587758417E-7</v>
      </c>
      <c r="C6058" s="14">
        <f t="shared" si="97"/>
        <v>-8.3486342058940106E-8</v>
      </c>
    </row>
    <row r="6059" spans="1:3">
      <c r="A6059">
        <f>calculations!$C$39/fugacity!B6059</f>
        <v>1.3265173084297414E-7</v>
      </c>
      <c r="B6059">
        <f>EXP(calculations!$C$44)*EXP(-calculations!$C$43*(fugacity!A6059-1000)/(calculations!$C$41*calculations!$C$42))</f>
        <v>2.1616186105673649E-7</v>
      </c>
      <c r="C6059" s="14">
        <f t="shared" si="97"/>
        <v>-8.351013021376235E-8</v>
      </c>
    </row>
    <row r="6060" spans="1:3">
      <c r="A6060">
        <f>calculations!$C$39/fugacity!B6060</f>
        <v>1.3259898693120524E-7</v>
      </c>
      <c r="B6060">
        <f>EXP(calculations!$C$44)*EXP(-calculations!$C$43*(fugacity!A6060-1000)/(calculations!$C$41*calculations!$C$42))</f>
        <v>2.1613292011118151E-7</v>
      </c>
      <c r="C6060" s="14">
        <f t="shared" si="97"/>
        <v>-8.3533933179976271E-8</v>
      </c>
    </row>
    <row r="6061" spans="1:3">
      <c r="A6061">
        <f>calculations!$C$39/fugacity!B6061</f>
        <v>1.3254633773261664E-7</v>
      </c>
      <c r="B6061">
        <f>EXP(calculations!$C$44)*EXP(-calculations!$C$43*(fugacity!A6061-1000)/(calculations!$C$41*calculations!$C$42))</f>
        <v>2.1610398304040038E-7</v>
      </c>
      <c r="C6061" s="14">
        <f t="shared" si="97"/>
        <v>-8.3557645307783737E-8</v>
      </c>
    </row>
    <row r="6062" spans="1:3">
      <c r="A6062">
        <f>calculations!$C$39/fugacity!B6062</f>
        <v>1.3249367758203537E-7</v>
      </c>
      <c r="B6062">
        <f>EXP(calculations!$C$44)*EXP(-calculations!$C$43*(fugacity!A6062-1000)/(calculations!$C$41*calculations!$C$42))</f>
        <v>2.1607504984387436E-7</v>
      </c>
      <c r="C6062" s="14">
        <f t="shared" si="97"/>
        <v>-8.3581372261838992E-8</v>
      </c>
    </row>
    <row r="6063" spans="1:3">
      <c r="A6063">
        <f>calculations!$C$39/fugacity!B6063</f>
        <v>1.3244100655537558E-7</v>
      </c>
      <c r="B6063">
        <f>EXP(calculations!$C$44)*EXP(-calculations!$C$43*(fugacity!A6063-1000)/(calculations!$C$41*calculations!$C$42))</f>
        <v>2.160461205210847E-7</v>
      </c>
      <c r="C6063" s="14">
        <f t="shared" si="97"/>
        <v>-8.3605113965709118E-8</v>
      </c>
    </row>
    <row r="6064" spans="1:3">
      <c r="A6064">
        <f>calculations!$C$39/fugacity!B6064</f>
        <v>1.3238843005028335E-7</v>
      </c>
      <c r="B6064">
        <f>EXP(calculations!$C$44)*EXP(-calculations!$C$43*(fugacity!A6064-1000)/(calculations!$C$41*calculations!$C$42))</f>
        <v>2.1601719507151278E-7</v>
      </c>
      <c r="C6064" s="14">
        <f t="shared" si="97"/>
        <v>-8.3628765021229433E-8</v>
      </c>
    </row>
    <row r="6065" spans="1:3">
      <c r="A6065">
        <f>calculations!$C$39/fugacity!B6065</f>
        <v>1.3233584265317888E-7</v>
      </c>
      <c r="B6065">
        <f>EXP(calculations!$C$44)*EXP(-calculations!$C$43*(fugacity!A6065-1000)/(calculations!$C$41*calculations!$C$42))</f>
        <v>2.1598827349464003E-7</v>
      </c>
      <c r="C6065" s="14">
        <f t="shared" si="97"/>
        <v>-8.365243084146115E-8</v>
      </c>
    </row>
    <row r="6066" spans="1:3">
      <c r="A6066">
        <f>calculations!$C$39/fugacity!B6066</f>
        <v>1.3228324443974076E-7</v>
      </c>
      <c r="B6066">
        <f>EXP(calculations!$C$44)*EXP(-calculations!$C$43*(fugacity!A6066-1000)/(calculations!$C$41*calculations!$C$42))</f>
        <v>2.1595935578994798E-7</v>
      </c>
      <c r="C6066" s="14">
        <f t="shared" si="97"/>
        <v>-8.3676111350207221E-8</v>
      </c>
    </row>
    <row r="6067" spans="1:3">
      <c r="A6067">
        <f>calculations!$C$39/fugacity!B6067</f>
        <v>1.3223074055662897E-7</v>
      </c>
      <c r="B6067">
        <f>EXP(calculations!$C$44)*EXP(-calculations!$C$43*(fugacity!A6067-1000)/(calculations!$C$41*calculations!$C$42))</f>
        <v>2.159304419569182E-7</v>
      </c>
      <c r="C6067" s="14">
        <f t="shared" si="97"/>
        <v>-8.3699701400289231E-8</v>
      </c>
    </row>
    <row r="6068" spans="1:3">
      <c r="A6068">
        <f>calculations!$C$39/fugacity!B6068</f>
        <v>1.3217822584121015E-7</v>
      </c>
      <c r="B6068">
        <f>EXP(calculations!$C$44)*EXP(-calculations!$C$43*(fugacity!A6068-1000)/(calculations!$C$41*calculations!$C$42))</f>
        <v>2.159015319950323E-7</v>
      </c>
      <c r="C6068" s="14">
        <f t="shared" si="97"/>
        <v>-8.3723306153822149E-8</v>
      </c>
    </row>
    <row r="6069" spans="1:3">
      <c r="A6069">
        <f>calculations!$C$39/fugacity!B6069</f>
        <v>1.3212575282109635E-7</v>
      </c>
      <c r="B6069">
        <f>EXP(calculations!$C$44)*EXP(-calculations!$C$43*(fugacity!A6069-1000)/(calculations!$C$41*calculations!$C$42))</f>
        <v>2.1587262590377196E-7</v>
      </c>
      <c r="C6069" s="14">
        <f t="shared" si="97"/>
        <v>-8.3746873082675608E-8</v>
      </c>
    </row>
    <row r="6070" spans="1:3">
      <c r="A6070">
        <f>calculations!$C$39/fugacity!B6070</f>
        <v>1.3207326903610241E-7</v>
      </c>
      <c r="B6070">
        <f>EXP(calculations!$C$44)*EXP(-calculations!$C$43*(fugacity!A6070-1000)/(calculations!$C$41*calculations!$C$42))</f>
        <v>2.1584372368261902E-7</v>
      </c>
      <c r="C6070" s="14">
        <f t="shared" si="97"/>
        <v>-8.3770454646516605E-8</v>
      </c>
    </row>
    <row r="6071" spans="1:3">
      <c r="A6071">
        <f>calculations!$C$39/fugacity!B6071</f>
        <v>1.3202087929933533E-7</v>
      </c>
      <c r="B6071">
        <f>EXP(calculations!$C$44)*EXP(-calculations!$C$43*(fugacity!A6071-1000)/(calculations!$C$41*calculations!$C$42))</f>
        <v>2.1581482533105526E-7</v>
      </c>
      <c r="C6071" s="14">
        <f t="shared" si="97"/>
        <v>-8.3793946031719933E-8</v>
      </c>
    </row>
    <row r="6072" spans="1:3">
      <c r="A6072">
        <f>calculations!$C$39/fugacity!B6072</f>
        <v>1.3196842645436289E-7</v>
      </c>
      <c r="B6072">
        <f>EXP(calculations!$C$44)*EXP(-calculations!$C$43*(fugacity!A6072-1000)/(calculations!$C$41*calculations!$C$42))</f>
        <v>2.1578593084856272E-7</v>
      </c>
      <c r="C6072" s="14">
        <f t="shared" si="97"/>
        <v>-8.3817504394199833E-8</v>
      </c>
    </row>
    <row r="6073" spans="1:3">
      <c r="A6073">
        <f>calculations!$C$39/fugacity!B6073</f>
        <v>1.3191606755843832E-7</v>
      </c>
      <c r="B6073">
        <f>EXP(calculations!$C$44)*EXP(-calculations!$C$43*(fugacity!A6073-1000)/(calculations!$C$41*calculations!$C$42))</f>
        <v>2.1575704023462329E-7</v>
      </c>
      <c r="C6073" s="14">
        <f t="shared" si="97"/>
        <v>-8.3840972676184966E-8</v>
      </c>
    </row>
    <row r="6074" spans="1:3">
      <c r="A6074">
        <f>calculations!$C$39/fugacity!B6074</f>
        <v>1.3186369794880436E-7</v>
      </c>
      <c r="B6074">
        <f>EXP(calculations!$C$44)*EXP(-calculations!$C$43*(fugacity!A6074-1000)/(calculations!$C$41*calculations!$C$42))</f>
        <v>2.1572815348871904E-7</v>
      </c>
      <c r="C6074" s="14">
        <f t="shared" si="97"/>
        <v>-8.3864455539914681E-8</v>
      </c>
    </row>
    <row r="6075" spans="1:3">
      <c r="A6075">
        <f>calculations!$C$39/fugacity!B6075</f>
        <v>1.3181136990329089E-7</v>
      </c>
      <c r="B6075">
        <f>EXP(calculations!$C$44)*EXP(-calculations!$C$43*(fugacity!A6075-1000)/(calculations!$C$41*calculations!$C$42))</f>
        <v>2.1569927061033206E-7</v>
      </c>
      <c r="C6075" s="14">
        <f t="shared" si="97"/>
        <v>-8.3887900707041163E-8</v>
      </c>
    </row>
    <row r="6076" spans="1:3">
      <c r="A6076">
        <f>calculations!$C$39/fugacity!B6076</f>
        <v>1.3175908337243538E-7</v>
      </c>
      <c r="B6076">
        <f>EXP(calculations!$C$44)*EXP(-calculations!$C$43*(fugacity!A6076-1000)/(calculations!$C$41*calculations!$C$42))</f>
        <v>2.1567039159894466E-7</v>
      </c>
      <c r="C6076" s="14">
        <f t="shared" si="97"/>
        <v>-8.3911308226509284E-8</v>
      </c>
    </row>
    <row r="6077" spans="1:3">
      <c r="A6077">
        <f>calculations!$C$39/fugacity!B6077</f>
        <v>1.3170678618676509E-7</v>
      </c>
      <c r="B6077">
        <f>EXP(calculations!$C$44)*EXP(-calculations!$C$43*(fugacity!A6077-1000)/(calculations!$C$41*calculations!$C$42))</f>
        <v>2.1564151645403903E-7</v>
      </c>
      <c r="C6077" s="14">
        <f t="shared" si="97"/>
        <v>-8.3934730267273931E-8</v>
      </c>
    </row>
    <row r="6078" spans="1:3">
      <c r="A6078">
        <f>calculations!$C$39/fugacity!B6078</f>
        <v>1.3165458257846002E-7</v>
      </c>
      <c r="B6078">
        <f>EXP(calculations!$C$44)*EXP(-calculations!$C$43*(fugacity!A6078-1000)/(calculations!$C$41*calculations!$C$42))</f>
        <v>2.1561264517509748E-7</v>
      </c>
      <c r="C6078" s="14">
        <f t="shared" ref="C6078:C6141" si="98">A6078-B6078</f>
        <v>-8.3958062596637464E-8</v>
      </c>
    </row>
    <row r="6079" spans="1:3">
      <c r="A6079">
        <f>calculations!$C$39/fugacity!B6079</f>
        <v>1.3160231626192913E-7</v>
      </c>
      <c r="B6079">
        <f>EXP(calculations!$C$44)*EXP(-calculations!$C$43*(fugacity!A6079-1000)/(calculations!$C$41*calculations!$C$42))</f>
        <v>2.1558377776160244E-7</v>
      </c>
      <c r="C6079" s="14">
        <f t="shared" si="98"/>
        <v>-8.3981461499673306E-8</v>
      </c>
    </row>
    <row r="6080" spans="1:3">
      <c r="A6080">
        <f>calculations!$C$39/fugacity!B6080</f>
        <v>1.3155014342409148E-7</v>
      </c>
      <c r="B6080">
        <f>EXP(calculations!$C$44)*EXP(-calculations!$C$43*(fugacity!A6080-1000)/(calculations!$C$41*calculations!$C$42))</f>
        <v>2.1555491421303644E-7</v>
      </c>
      <c r="C6080" s="14">
        <f t="shared" si="98"/>
        <v>-8.4004770788944966E-8</v>
      </c>
    </row>
    <row r="6081" spans="1:3">
      <c r="A6081">
        <f>calculations!$C$39/fugacity!B6081</f>
        <v>1.314979599820471E-7</v>
      </c>
      <c r="B6081">
        <f>EXP(calculations!$C$44)*EXP(-calculations!$C$43*(fugacity!A6081-1000)/(calculations!$C$41*calculations!$C$42))</f>
        <v>2.155260545288819E-7</v>
      </c>
      <c r="C6081" s="14">
        <f t="shared" si="98"/>
        <v>-8.4028094546834796E-8</v>
      </c>
    </row>
    <row r="6082" spans="1:3">
      <c r="A6082">
        <f>calculations!$C$39/fugacity!B6082</f>
        <v>1.314458179239461E-7</v>
      </c>
      <c r="B6082">
        <f>EXP(calculations!$C$44)*EXP(-calculations!$C$43*(fugacity!A6082-1000)/(calculations!$C$41*calculations!$C$42))</f>
        <v>2.1549719870862151E-7</v>
      </c>
      <c r="C6082" s="14">
        <f t="shared" si="98"/>
        <v>-8.4051380784675405E-8</v>
      </c>
    </row>
    <row r="6083" spans="1:3">
      <c r="A6083">
        <f>calculations!$C$39/fugacity!B6083</f>
        <v>1.3139366532801734E-7</v>
      </c>
      <c r="B6083">
        <f>EXP(calculations!$C$44)*EXP(-calculations!$C$43*(fugacity!A6083-1000)/(calculations!$C$41*calculations!$C$42))</f>
        <v>2.1546834675173795E-7</v>
      </c>
      <c r="C6083" s="14">
        <f t="shared" si="98"/>
        <v>-8.4074681423720606E-8</v>
      </c>
    </row>
    <row r="6084" spans="1:3">
      <c r="A6084">
        <f>calculations!$C$39/fugacity!B6084</f>
        <v>1.3134160593134892E-7</v>
      </c>
      <c r="B6084">
        <f>EXP(calculations!$C$44)*EXP(-calculations!$C$43*(fugacity!A6084-1000)/(calculations!$C$41*calculations!$C$42))</f>
        <v>2.1543949865771397E-7</v>
      </c>
      <c r="C6084" s="14">
        <f t="shared" si="98"/>
        <v>-8.4097892726365052E-8</v>
      </c>
    </row>
    <row r="6085" spans="1:3">
      <c r="A6085">
        <f>calculations!$C$39/fugacity!B6085</f>
        <v>1.3128953598080376E-7</v>
      </c>
      <c r="B6085">
        <f>EXP(calculations!$C$44)*EXP(-calculations!$C$43*(fugacity!A6085-1000)/(calculations!$C$41*calculations!$C$42))</f>
        <v>2.1541065442603238E-7</v>
      </c>
      <c r="C6085" s="14">
        <f t="shared" si="98"/>
        <v>-8.4121118445228622E-8</v>
      </c>
    </row>
    <row r="6086" spans="1:3">
      <c r="A6086">
        <f>calculations!$C$39/fugacity!B6086</f>
        <v>1.3123745555052539E-7</v>
      </c>
      <c r="B6086">
        <f>EXP(calculations!$C$44)*EXP(-calculations!$C$43*(fugacity!A6086-1000)/(calculations!$C$41*calculations!$C$42))</f>
        <v>2.1538181405617605E-7</v>
      </c>
      <c r="C6086" s="14">
        <f t="shared" si="98"/>
        <v>-8.4144358505650655E-8</v>
      </c>
    </row>
    <row r="6087" spans="1:3">
      <c r="A6087">
        <f>calculations!$C$39/fugacity!B6087</f>
        <v>1.3118541642278757E-7</v>
      </c>
      <c r="B6087">
        <f>EXP(calculations!$C$44)*EXP(-calculations!$C$43*(fugacity!A6087-1000)/(calculations!$C$41*calculations!$C$42))</f>
        <v>2.1535297754762798E-7</v>
      </c>
      <c r="C6087" s="14">
        <f t="shared" si="98"/>
        <v>-8.4167561124840413E-8</v>
      </c>
    </row>
    <row r="6088" spans="1:3">
      <c r="A6088">
        <f>calculations!$C$39/fugacity!B6088</f>
        <v>1.3113341854847709E-7</v>
      </c>
      <c r="B6088">
        <f>EXP(calculations!$C$44)*EXP(-calculations!$C$43*(fugacity!A6088-1000)/(calculations!$C$41*calculations!$C$42))</f>
        <v>2.1532414489987112E-7</v>
      </c>
      <c r="C6088" s="14">
        <f t="shared" si="98"/>
        <v>-8.4190726351394028E-8</v>
      </c>
    </row>
    <row r="6089" spans="1:3">
      <c r="A6089">
        <f>calculations!$C$39/fugacity!B6089</f>
        <v>1.3108146187855865E-7</v>
      </c>
      <c r="B6089">
        <f>EXP(calculations!$C$44)*EXP(-calculations!$C$43*(fugacity!A6089-1000)/(calculations!$C$41*calculations!$C$42))</f>
        <v>2.1529531611238862E-7</v>
      </c>
      <c r="C6089" s="14">
        <f t="shared" si="98"/>
        <v>-8.4213854233829972E-8</v>
      </c>
    </row>
    <row r="6090" spans="1:3">
      <c r="A6090">
        <f>calculations!$C$39/fugacity!B6090</f>
        <v>1.3102954636407453E-7</v>
      </c>
      <c r="B6090">
        <f>EXP(calculations!$C$44)*EXP(-calculations!$C$43*(fugacity!A6090-1000)/(calculations!$C$41*calculations!$C$42))</f>
        <v>2.1526649118466372E-7</v>
      </c>
      <c r="C6090" s="14">
        <f t="shared" si="98"/>
        <v>-8.4236944820589185E-8</v>
      </c>
    </row>
    <row r="6091" spans="1:3">
      <c r="A6091">
        <f>calculations!$C$39/fugacity!B6091</f>
        <v>1.3097762041156163E-7</v>
      </c>
      <c r="B6091">
        <f>EXP(calculations!$C$44)*EXP(-calculations!$C$43*(fugacity!A6091-1000)/(calculations!$C$41*calculations!$C$42))</f>
        <v>2.1523767011617949E-7</v>
      </c>
      <c r="C6091" s="14">
        <f t="shared" si="98"/>
        <v>-8.4260049704617864E-8</v>
      </c>
    </row>
    <row r="6092" spans="1:3">
      <c r="A6092">
        <f>calculations!$C$39/fugacity!B6092</f>
        <v>1.3092568409470462E-7</v>
      </c>
      <c r="B6092">
        <f>EXP(calculations!$C$44)*EXP(-calculations!$C$43*(fugacity!A6092-1000)/(calculations!$C$41*calculations!$C$42))</f>
        <v>2.1520885290641935E-7</v>
      </c>
      <c r="C6092" s="14">
        <f t="shared" si="98"/>
        <v>-8.4283168811714732E-8</v>
      </c>
    </row>
    <row r="6093" spans="1:3">
      <c r="A6093">
        <f>calculations!$C$39/fugacity!B6093</f>
        <v>1.308738404128399E-7</v>
      </c>
      <c r="B6093">
        <f>EXP(calculations!$C$44)*EXP(-calculations!$C$43*(fugacity!A6093-1000)/(calculations!$C$41*calculations!$C$42))</f>
        <v>2.1518003955486665E-7</v>
      </c>
      <c r="C6093" s="14">
        <f t="shared" si="98"/>
        <v>-8.4306199142026747E-8</v>
      </c>
    </row>
    <row r="6094" spans="1:3">
      <c r="A6094">
        <f>calculations!$C$39/fugacity!B6094</f>
        <v>1.3082198635047148E-7</v>
      </c>
      <c r="B6094">
        <f>EXP(calculations!$C$44)*EXP(-calculations!$C$43*(fugacity!A6094-1000)/(calculations!$C$41*calculations!$C$42))</f>
        <v>2.151512300610048E-7</v>
      </c>
      <c r="C6094" s="14">
        <f t="shared" si="98"/>
        <v>-8.4329243710533318E-8</v>
      </c>
    </row>
    <row r="6095" spans="1:3">
      <c r="A6095">
        <f>calculations!$C$39/fugacity!B6095</f>
        <v>1.3077017336245135E-7</v>
      </c>
      <c r="B6095">
        <f>EXP(calculations!$C$44)*EXP(-calculations!$C$43*(fugacity!A6095-1000)/(calculations!$C$41*calculations!$C$42))</f>
        <v>2.1512242442431738E-7</v>
      </c>
      <c r="C6095" s="14">
        <f t="shared" si="98"/>
        <v>-8.435225106186604E-8</v>
      </c>
    </row>
    <row r="6096" spans="1:3">
      <c r="A6096">
        <f>calculations!$C$39/fugacity!B6096</f>
        <v>1.3071840139999534E-7</v>
      </c>
      <c r="B6096">
        <f>EXP(calculations!$C$44)*EXP(-calculations!$C$43*(fugacity!A6096-1000)/(calculations!$C$41*calculations!$C$42))</f>
        <v>2.1509362264428787E-7</v>
      </c>
      <c r="C6096" s="14">
        <f t="shared" si="98"/>
        <v>-8.4375221244292528E-8</v>
      </c>
    </row>
    <row r="6097" spans="1:3">
      <c r="A6097">
        <f>calculations!$C$39/fugacity!B6097</f>
        <v>1.3066661911430438E-7</v>
      </c>
      <c r="B6097">
        <f>EXP(calculations!$C$44)*EXP(-calculations!$C$43*(fugacity!A6097-1000)/(calculations!$C$41*calculations!$C$42))</f>
        <v>2.1506482472040001E-7</v>
      </c>
      <c r="C6097" s="14">
        <f t="shared" si="98"/>
        <v>-8.4398205606095631E-8</v>
      </c>
    </row>
    <row r="6098" spans="1:3">
      <c r="A6098">
        <f>calculations!$C$39/fugacity!B6098</f>
        <v>1.3061487783803983E-7</v>
      </c>
      <c r="B6098">
        <f>EXP(calculations!$C$44)*EXP(-calculations!$C$43*(fugacity!A6098-1000)/(calculations!$C$41*calculations!$C$42))</f>
        <v>2.1503603065213749E-7</v>
      </c>
      <c r="C6098" s="14">
        <f t="shared" si="98"/>
        <v>-8.4421152814097667E-8</v>
      </c>
    </row>
    <row r="6099" spans="1:3">
      <c r="A6099">
        <f>calculations!$C$39/fugacity!B6099</f>
        <v>1.3056312630364292E-7</v>
      </c>
      <c r="B6099">
        <f>EXP(calculations!$C$44)*EXP(-calculations!$C$43*(fugacity!A6099-1000)/(calculations!$C$41*calculations!$C$42))</f>
        <v>2.1500724043898402E-7</v>
      </c>
      <c r="C6099" s="14">
        <f t="shared" si="98"/>
        <v>-8.4444114135341096E-8</v>
      </c>
    </row>
    <row r="6100" spans="1:3">
      <c r="A6100">
        <f>calculations!$C$39/fugacity!B6100</f>
        <v>1.3051146694073922E-7</v>
      </c>
      <c r="B6100">
        <f>EXP(calculations!$C$44)*EXP(-calculations!$C$43*(fugacity!A6100-1000)/(calculations!$C$41*calculations!$C$42))</f>
        <v>2.1497845408042359E-7</v>
      </c>
      <c r="C6100" s="14">
        <f t="shared" si="98"/>
        <v>-8.4466987139684379E-8</v>
      </c>
    </row>
    <row r="6101" spans="1:3">
      <c r="A6101">
        <f>calculations!$C$39/fugacity!B6101</f>
        <v>1.3045979730352962E-7</v>
      </c>
      <c r="B6101">
        <f>EXP(calculations!$C$44)*EXP(-calculations!$C$43*(fugacity!A6101-1000)/(calculations!$C$41*calculations!$C$42))</f>
        <v>2.1494967157594003E-7</v>
      </c>
      <c r="C6101" s="14">
        <f t="shared" si="98"/>
        <v>-8.4489874272410405E-8</v>
      </c>
    </row>
    <row r="6102" spans="1:3">
      <c r="A6102">
        <f>calculations!$C$39/fugacity!B6102</f>
        <v>1.3040816856226477E-7</v>
      </c>
      <c r="B6102">
        <f>EXP(calculations!$C$44)*EXP(-calculations!$C$43*(fugacity!A6102-1000)/(calculations!$C$41*calculations!$C$42))</f>
        <v>2.1492089292501739E-7</v>
      </c>
      <c r="C6102" s="14">
        <f t="shared" si="98"/>
        <v>-8.4512724362752621E-8</v>
      </c>
    </row>
    <row r="6103" spans="1:3">
      <c r="A6103">
        <f>calculations!$C$39/fugacity!B6103</f>
        <v>1.3035652961151371E-7</v>
      </c>
      <c r="B6103">
        <f>EXP(calculations!$C$44)*EXP(-calculations!$C$43*(fugacity!A6103-1000)/(calculations!$C$41*calculations!$C$42))</f>
        <v>2.1489211812713975E-7</v>
      </c>
      <c r="C6103" s="14">
        <f t="shared" si="98"/>
        <v>-8.4535588515626037E-8</v>
      </c>
    </row>
    <row r="6104" spans="1:3">
      <c r="A6104">
        <f>calculations!$C$39/fugacity!B6104</f>
        <v>1.3030493154049846E-7</v>
      </c>
      <c r="B6104">
        <f>EXP(calculations!$C$44)*EXP(-calculations!$C$43*(fugacity!A6104-1000)/(calculations!$C$41*calculations!$C$42))</f>
        <v>2.1486334718179114E-7</v>
      </c>
      <c r="C6104" s="14">
        <f t="shared" si="98"/>
        <v>-8.4558415641292673E-8</v>
      </c>
    </row>
    <row r="6105" spans="1:3">
      <c r="A6105">
        <f>calculations!$C$39/fugacity!B6105</f>
        <v>1.3025337430069492E-7</v>
      </c>
      <c r="B6105">
        <f>EXP(calculations!$C$44)*EXP(-calculations!$C$43*(fugacity!A6105-1000)/(calculations!$C$41*calculations!$C$42))</f>
        <v>2.1483458008845583E-7</v>
      </c>
      <c r="C6105" s="14">
        <f t="shared" si="98"/>
        <v>-8.4581205787760901E-8</v>
      </c>
    </row>
    <row r="6106" spans="1:3">
      <c r="A6106">
        <f>calculations!$C$39/fugacity!B6106</f>
        <v>1.3020180690788745E-7</v>
      </c>
      <c r="B6106">
        <f>EXP(calculations!$C$44)*EXP(-calculations!$C$43*(fugacity!A6106-1000)/(calculations!$C$41*calculations!$C$42))</f>
        <v>2.1480581684661808E-7</v>
      </c>
      <c r="C6106" s="14">
        <f t="shared" si="98"/>
        <v>-8.460400993873063E-8</v>
      </c>
    </row>
    <row r="6107" spans="1:3">
      <c r="A6107">
        <f>calculations!$C$39/fugacity!B6107</f>
        <v>1.3015033122550888E-7</v>
      </c>
      <c r="B6107">
        <f>EXP(calculations!$C$44)*EXP(-calculations!$C$43*(fugacity!A6107-1000)/(calculations!$C$41*calculations!$C$42))</f>
        <v>2.1477705745576229E-7</v>
      </c>
      <c r="C6107" s="14">
        <f t="shared" si="98"/>
        <v>-8.4626726230253406E-8</v>
      </c>
    </row>
    <row r="6108" spans="1:3">
      <c r="A6108">
        <f>calculations!$C$39/fugacity!B6108</f>
        <v>1.3009879451873828E-7</v>
      </c>
      <c r="B6108">
        <f>EXP(calculations!$C$44)*EXP(-calculations!$C$43*(fugacity!A6108-1000)/(calculations!$C$41*calculations!$C$42))</f>
        <v>2.147483019153728E-7</v>
      </c>
      <c r="C6108" s="14">
        <f t="shared" si="98"/>
        <v>-8.4649507396634525E-8</v>
      </c>
    </row>
    <row r="6109" spans="1:3">
      <c r="A6109">
        <f>calculations!$C$39/fugacity!B6109</f>
        <v>1.3004734942559789E-7</v>
      </c>
      <c r="B6109">
        <f>EXP(calculations!$C$44)*EXP(-calculations!$C$43*(fugacity!A6109-1000)/(calculations!$C$41*calculations!$C$42))</f>
        <v>2.1471955022493406E-7</v>
      </c>
      <c r="C6109" s="14">
        <f t="shared" si="98"/>
        <v>-8.4672200799336168E-8</v>
      </c>
    </row>
    <row r="6110" spans="1:3">
      <c r="A6110">
        <f>calculations!$C$39/fugacity!B6110</f>
        <v>1.2999589422755514E-7</v>
      </c>
      <c r="B6110">
        <f>EXP(calculations!$C$44)*EXP(-calculations!$C$43*(fugacity!A6110-1000)/(calculations!$C$41*calculations!$C$42))</f>
        <v>2.1469080238393073E-7</v>
      </c>
      <c r="C6110" s="14">
        <f t="shared" si="98"/>
        <v>-8.4694908156375585E-8</v>
      </c>
    </row>
    <row r="6111" spans="1:3">
      <c r="A6111">
        <f>calculations!$C$39/fugacity!B6111</f>
        <v>1.2994447973146065E-7</v>
      </c>
      <c r="B6111">
        <f>EXP(calculations!$C$44)*EXP(-calculations!$C$43*(fugacity!A6111-1000)/(calculations!$C$41*calculations!$C$42))</f>
        <v>2.1466205839184728E-7</v>
      </c>
      <c r="C6111" s="14">
        <f t="shared" si="98"/>
        <v>-8.4717578660386626E-8</v>
      </c>
    </row>
    <row r="6112" spans="1:3">
      <c r="A6112">
        <f>calculations!$C$39/fugacity!B6112</f>
        <v>1.2989310588903956E-7</v>
      </c>
      <c r="B6112">
        <f>EXP(calculations!$C$44)*EXP(-calculations!$C$43*(fugacity!A6112-1000)/(calculations!$C$41*calculations!$C$42))</f>
        <v>2.1463331824816851E-7</v>
      </c>
      <c r="C6112" s="14">
        <f t="shared" si="98"/>
        <v>-8.4740212359128951E-8</v>
      </c>
    </row>
    <row r="6113" spans="1:3">
      <c r="A6113">
        <f>calculations!$C$39/fugacity!B6113</f>
        <v>1.2984172199767064E-7</v>
      </c>
      <c r="B6113">
        <f>EXP(calculations!$C$44)*EXP(-calculations!$C$43*(fugacity!A6113-1000)/(calculations!$C$41*calculations!$C$42))</f>
        <v>2.1460458195237915E-7</v>
      </c>
      <c r="C6113" s="14">
        <f t="shared" si="98"/>
        <v>-8.4762859954708511E-8</v>
      </c>
    </row>
    <row r="6114" spans="1:3">
      <c r="A6114">
        <f>calculations!$C$39/fugacity!B6114</f>
        <v>1.2979037874371999E-7</v>
      </c>
      <c r="B6114">
        <f>EXP(calculations!$C$44)*EXP(-calculations!$C$43*(fugacity!A6114-1000)/(calculations!$C$41*calculations!$C$42))</f>
        <v>2.1457584950396399E-7</v>
      </c>
      <c r="C6114" s="14">
        <f t="shared" si="98"/>
        <v>-8.4785470760244005E-8</v>
      </c>
    </row>
    <row r="6115" spans="1:3">
      <c r="A6115">
        <f>calculations!$C$39/fugacity!B6115</f>
        <v>1.2973907607899898E-7</v>
      </c>
      <c r="B6115">
        <f>EXP(calculations!$C$44)*EXP(-calculations!$C$43*(fugacity!A6115-1000)/(calculations!$C$41*calculations!$C$42))</f>
        <v>2.1454712090240797E-7</v>
      </c>
      <c r="C6115" s="14">
        <f t="shared" si="98"/>
        <v>-8.4808044823408988E-8</v>
      </c>
    </row>
    <row r="6116" spans="1:3">
      <c r="A6116">
        <f>calculations!$C$39/fugacity!B6116</f>
        <v>1.2968776342102713E-7</v>
      </c>
      <c r="B6116">
        <f>EXP(calculations!$C$44)*EXP(-calculations!$C$43*(fugacity!A6116-1000)/(calculations!$C$41*calculations!$C$42))</f>
        <v>2.1451839614719603E-7</v>
      </c>
      <c r="C6116" s="14">
        <f t="shared" si="98"/>
        <v>-8.4830632726168905E-8</v>
      </c>
    </row>
    <row r="6117" spans="1:3">
      <c r="A6117">
        <f>calculations!$C$39/fugacity!B6117</f>
        <v>1.2963649133599594E-7</v>
      </c>
      <c r="B6117">
        <f>EXP(calculations!$C$44)*EXP(-calculations!$C$43*(fugacity!A6117-1000)/(calculations!$C$41*calculations!$C$42))</f>
        <v>2.1448967523781318E-7</v>
      </c>
      <c r="C6117" s="14">
        <f t="shared" si="98"/>
        <v>-8.4853183901817239E-8</v>
      </c>
    </row>
    <row r="6118" spans="1:3">
      <c r="A6118">
        <f>calculations!$C$39/fugacity!B6118</f>
        <v>1.2958525977580282E-7</v>
      </c>
      <c r="B6118">
        <f>EXP(calculations!$C$44)*EXP(-calculations!$C$43*(fugacity!A6118-1000)/(calculations!$C$41*calculations!$C$42))</f>
        <v>2.1446095817374452E-7</v>
      </c>
      <c r="C6118" s="14">
        <f t="shared" si="98"/>
        <v>-8.4875698397941705E-8</v>
      </c>
    </row>
    <row r="6119" spans="1:3">
      <c r="A6119">
        <f>calculations!$C$39/fugacity!B6119</f>
        <v>1.2953406869242125E-7</v>
      </c>
      <c r="B6119">
        <f>EXP(calculations!$C$44)*EXP(-calculations!$C$43*(fugacity!A6119-1000)/(calculations!$C$41*calculations!$C$42))</f>
        <v>2.1443224495447525E-7</v>
      </c>
      <c r="C6119" s="14">
        <f t="shared" si="98"/>
        <v>-8.4898176262053995E-8</v>
      </c>
    </row>
    <row r="6120" spans="1:3">
      <c r="A6120">
        <f>calculations!$C$39/fugacity!B6120</f>
        <v>1.294828676630866E-7</v>
      </c>
      <c r="B6120">
        <f>EXP(calculations!$C$44)*EXP(-calculations!$C$43*(fugacity!A6120-1000)/(calculations!$C$41*calculations!$C$42))</f>
        <v>2.1440353557949058E-7</v>
      </c>
      <c r="C6120" s="14">
        <f t="shared" si="98"/>
        <v>-8.4920667916403972E-8</v>
      </c>
    </row>
    <row r="6121" spans="1:3">
      <c r="A6121">
        <f>calculations!$C$39/fugacity!B6121</f>
        <v>1.2943170709429829E-7</v>
      </c>
      <c r="B6121">
        <f>EXP(calculations!$C$44)*EXP(-calculations!$C$43*(fugacity!A6121-1000)/(calculations!$C$41*calculations!$C$42))</f>
        <v>2.1437483004827583E-7</v>
      </c>
      <c r="C6121" s="14">
        <f t="shared" si="98"/>
        <v>-8.4943122953977541E-8</v>
      </c>
    </row>
    <row r="6122" spans="1:3">
      <c r="A6122">
        <f>calculations!$C$39/fugacity!B6122</f>
        <v>1.2938053664289316E-7</v>
      </c>
      <c r="B6122">
        <f>EXP(calculations!$C$44)*EXP(-calculations!$C$43*(fugacity!A6122-1000)/(calculations!$C$41*calculations!$C$42))</f>
        <v>2.143461283603164E-7</v>
      </c>
      <c r="C6122" s="14">
        <f t="shared" si="98"/>
        <v>-8.4965591717423241E-8</v>
      </c>
    </row>
    <row r="6123" spans="1:3">
      <c r="A6123">
        <f>calculations!$C$39/fugacity!B6123</f>
        <v>1.2932945689115661E-7</v>
      </c>
      <c r="B6123">
        <f>EXP(calculations!$C$44)*EXP(-calculations!$C$43*(fugacity!A6123-1000)/(calculations!$C$41*calculations!$C$42))</f>
        <v>2.1431743051509765E-7</v>
      </c>
      <c r="C6123" s="14">
        <f t="shared" si="98"/>
        <v>-8.498797362394104E-8</v>
      </c>
    </row>
    <row r="6124" spans="1:3">
      <c r="A6124">
        <f>calculations!$C$39/fugacity!B6124</f>
        <v>1.2927836724050485E-7</v>
      </c>
      <c r="B6124">
        <f>EXP(calculations!$C$44)*EXP(-calculations!$C$43*(fugacity!A6124-1000)/(calculations!$C$41*calculations!$C$42))</f>
        <v>2.1428873651210518E-7</v>
      </c>
      <c r="C6124" s="14">
        <f t="shared" si="98"/>
        <v>-8.5010369271600327E-8</v>
      </c>
    </row>
    <row r="6125" spans="1:3">
      <c r="A6125">
        <f>calculations!$C$39/fugacity!B6125</f>
        <v>1.2922726776217548E-7</v>
      </c>
      <c r="B6125">
        <f>EXP(calculations!$C$44)*EXP(-calculations!$C$43*(fugacity!A6125-1000)/(calculations!$C$41*calculations!$C$42))</f>
        <v>2.1426004635082453E-7</v>
      </c>
      <c r="C6125" s="14">
        <f t="shared" si="98"/>
        <v>-8.5032778588649047E-8</v>
      </c>
    </row>
    <row r="6126" spans="1:3">
      <c r="A6126">
        <f>calculations!$C$39/fugacity!B6126</f>
        <v>1.2917625880025243E-7</v>
      </c>
      <c r="B6126">
        <f>EXP(calculations!$C$44)*EXP(-calculations!$C$43*(fugacity!A6126-1000)/(calculations!$C$41*calculations!$C$42))</f>
        <v>2.1423136003074133E-7</v>
      </c>
      <c r="C6126" s="14">
        <f t="shared" si="98"/>
        <v>-8.50551012304889E-8</v>
      </c>
    </row>
    <row r="6127" spans="1:3">
      <c r="A6127">
        <f>calculations!$C$39/fugacity!B6127</f>
        <v>1.2912523999432055E-7</v>
      </c>
      <c r="B6127">
        <f>EXP(calculations!$C$44)*EXP(-calculations!$C$43*(fugacity!A6127-1000)/(calculations!$C$41*calculations!$C$42))</f>
        <v>2.1420267755134136E-7</v>
      </c>
      <c r="C6127" s="14">
        <f t="shared" si="98"/>
        <v>-8.5077437557020816E-8</v>
      </c>
    </row>
    <row r="6128" spans="1:3">
      <c r="A6128">
        <f>calculations!$C$39/fugacity!B6128</f>
        <v>1.2907421141539714E-7</v>
      </c>
      <c r="B6128">
        <f>EXP(calculations!$C$44)*EXP(-calculations!$C$43*(fugacity!A6128-1000)/(calculations!$C$41*calculations!$C$42))</f>
        <v>2.1417399891211037E-7</v>
      </c>
      <c r="C6128" s="14">
        <f t="shared" si="98"/>
        <v>-8.5099787496713232E-8</v>
      </c>
    </row>
    <row r="6129" spans="1:3">
      <c r="A6129">
        <f>calculations!$C$39/fugacity!B6129</f>
        <v>1.2902327316997687E-7</v>
      </c>
      <c r="B6129">
        <f>EXP(calculations!$C$44)*EXP(-calculations!$C$43*(fugacity!A6129-1000)/(calculations!$C$41*calculations!$C$42))</f>
        <v>2.141453241125342E-7</v>
      </c>
      <c r="C6129" s="14">
        <f t="shared" si="98"/>
        <v>-8.5122050942557335E-8</v>
      </c>
    </row>
    <row r="6130" spans="1:3">
      <c r="A6130">
        <f>calculations!$C$39/fugacity!B6130</f>
        <v>1.2897232513520145E-7</v>
      </c>
      <c r="B6130">
        <f>EXP(calculations!$C$44)*EXP(-calculations!$C$43*(fugacity!A6130-1000)/(calculations!$C$41*calculations!$C$42))</f>
        <v>2.1411665315209884E-7</v>
      </c>
      <c r="C6130" s="14">
        <f t="shared" si="98"/>
        <v>-8.5144328016897391E-8</v>
      </c>
    </row>
    <row r="6131" spans="1:3">
      <c r="A6131">
        <f>calculations!$C$39/fugacity!B6131</f>
        <v>1.2892141732073066E-7</v>
      </c>
      <c r="B6131">
        <f>EXP(calculations!$C$44)*EXP(-calculations!$C$43*(fugacity!A6131-1000)/(calculations!$C$41*calculations!$C$42))</f>
        <v>2.1408798603029022E-7</v>
      </c>
      <c r="C6131" s="14">
        <f t="shared" si="98"/>
        <v>-8.5166568709559558E-8</v>
      </c>
    </row>
    <row r="6132" spans="1:3">
      <c r="A6132">
        <f>calculations!$C$39/fugacity!B6132</f>
        <v>1.2887049977949432E-7</v>
      </c>
      <c r="B6132">
        <f>EXP(calculations!$C$44)*EXP(-calculations!$C$43*(fugacity!A6132-1000)/(calculations!$C$41*calculations!$C$42))</f>
        <v>2.140593227465944E-7</v>
      </c>
      <c r="C6132" s="14">
        <f t="shared" si="98"/>
        <v>-8.5188822967100078E-8</v>
      </c>
    </row>
    <row r="6133" spans="1:3">
      <c r="A6133">
        <f>calculations!$C$39/fugacity!B6133</f>
        <v>1.2881962244216696E-7</v>
      </c>
      <c r="B6133">
        <f>EXP(calculations!$C$44)*EXP(-calculations!$C$43*(fugacity!A6133-1000)/(calculations!$C$41*calculations!$C$42))</f>
        <v>2.140306633004976E-7</v>
      </c>
      <c r="C6133" s="14">
        <f t="shared" si="98"/>
        <v>-8.521104085833064E-8</v>
      </c>
    </row>
    <row r="6134" spans="1:3">
      <c r="A6134">
        <f>calculations!$C$39/fugacity!B6134</f>
        <v>1.2876878526115055E-7</v>
      </c>
      <c r="B6134">
        <f>EXP(calculations!$C$44)*EXP(-calculations!$C$43*(fugacity!A6134-1000)/(calculations!$C$41*calculations!$C$42))</f>
        <v>2.1400200769148592E-7</v>
      </c>
      <c r="C6134" s="14">
        <f t="shared" si="98"/>
        <v>-8.5233222430335371E-8</v>
      </c>
    </row>
    <row r="6135" spans="1:3">
      <c r="A6135">
        <f>calculations!$C$39/fugacity!B6135</f>
        <v>1.2871798818892213E-7</v>
      </c>
      <c r="B6135">
        <f>EXP(calculations!$C$44)*EXP(-calculations!$C$43*(fugacity!A6135-1000)/(calculations!$C$41*calculations!$C$42))</f>
        <v>2.139733559190457E-7</v>
      </c>
      <c r="C6135" s="14">
        <f t="shared" si="98"/>
        <v>-8.5255367730123567E-8</v>
      </c>
    </row>
    <row r="6136" spans="1:3">
      <c r="A6136">
        <f>calculations!$C$39/fugacity!B6136</f>
        <v>1.2866718143590009E-7</v>
      </c>
      <c r="B6136">
        <f>EXP(calculations!$C$44)*EXP(-calculations!$C$43*(fugacity!A6136-1000)/(calculations!$C$41*calculations!$C$42))</f>
        <v>2.1394470798266322E-7</v>
      </c>
      <c r="C6136" s="14">
        <f t="shared" si="98"/>
        <v>-8.5277526546763135E-8</v>
      </c>
    </row>
    <row r="6137" spans="1:3">
      <c r="A6137">
        <f>calculations!$C$39/fugacity!B6137</f>
        <v>1.2861641477529562E-7</v>
      </c>
      <c r="B6137">
        <f>EXP(calculations!$C$44)*EXP(-calculations!$C$43*(fugacity!A6137-1000)/(calculations!$C$41*calculations!$C$42))</f>
        <v>2.1391606388182489E-7</v>
      </c>
      <c r="C6137" s="14">
        <f t="shared" si="98"/>
        <v>-8.5299649106529269E-8</v>
      </c>
    </row>
    <row r="6138" spans="1:3">
      <c r="A6138">
        <f>calculations!$C$39/fugacity!B6138</f>
        <v>1.2856563849601857E-7</v>
      </c>
      <c r="B6138">
        <f>EXP(calculations!$C$44)*EXP(-calculations!$C$43*(fugacity!A6138-1000)/(calculations!$C$41*calculations!$C$42))</f>
        <v>2.138874236160173E-7</v>
      </c>
      <c r="C6138" s="14">
        <f t="shared" si="98"/>
        <v>-8.5321785119998723E-8</v>
      </c>
    </row>
    <row r="6139" spans="1:3">
      <c r="A6139">
        <f>calculations!$C$39/fugacity!B6139</f>
        <v>1.2851495191716308E-7</v>
      </c>
      <c r="B6139">
        <f>EXP(calculations!$C$44)*EXP(-calculations!$C$43*(fugacity!A6139-1000)/(calculations!$C$41*calculations!$C$42))</f>
        <v>2.138587871847268E-7</v>
      </c>
      <c r="C6139" s="14">
        <f t="shared" si="98"/>
        <v>-8.5343835267563716E-8</v>
      </c>
    </row>
    <row r="6140" spans="1:3">
      <c r="A6140">
        <f>calculations!$C$39/fugacity!B6140</f>
        <v>1.284642557032332E-7</v>
      </c>
      <c r="B6140">
        <f>EXP(calculations!$C$44)*EXP(-calculations!$C$43*(fugacity!A6140-1000)/(calculations!$C$41*calculations!$C$42))</f>
        <v>2.1383015458744017E-7</v>
      </c>
      <c r="C6140" s="14">
        <f t="shared" si="98"/>
        <v>-8.5365898884206972E-8</v>
      </c>
    </row>
    <row r="6141" spans="1:3">
      <c r="A6141">
        <f>calculations!$C$39/fugacity!B6141</f>
        <v>1.2841354992430772E-7</v>
      </c>
      <c r="B6141">
        <f>EXP(calculations!$C$44)*EXP(-calculations!$C$43*(fugacity!A6141-1000)/(calculations!$C$41*calculations!$C$42))</f>
        <v>2.1380152582364401E-7</v>
      </c>
      <c r="C6141" s="14">
        <f t="shared" si="98"/>
        <v>-8.5387975899336291E-8</v>
      </c>
    </row>
    <row r="6142" spans="1:3">
      <c r="A6142">
        <f>calculations!$C$39/fugacity!B6142</f>
        <v>1.2836293366460295E-7</v>
      </c>
      <c r="B6142">
        <f>EXP(calculations!$C$44)*EXP(-calculations!$C$43*(fugacity!A6142-1000)/(calculations!$C$41*calculations!$C$42))</f>
        <v>2.1377290089282511E-7</v>
      </c>
      <c r="C6142" s="14">
        <f t="shared" ref="C6142:C6205" si="99">A6142-B6142</f>
        <v>-8.5409967228222156E-8</v>
      </c>
    </row>
    <row r="6143" spans="1:3">
      <c r="A6143">
        <f>calculations!$C$39/fugacity!B6143</f>
        <v>1.2831230782346983E-7</v>
      </c>
      <c r="B6143">
        <f>EXP(calculations!$C$44)*EXP(-calculations!$C$43*(fugacity!A6143-1000)/(calculations!$C$41*calculations!$C$42))</f>
        <v>2.1374427979447028E-7</v>
      </c>
      <c r="C6143" s="14">
        <f t="shared" si="99"/>
        <v>-8.5431971971000449E-8</v>
      </c>
    </row>
    <row r="6144" spans="1:3">
      <c r="A6144">
        <f>calculations!$C$39/fugacity!B6144</f>
        <v>1.2826167247077058E-7</v>
      </c>
      <c r="B6144">
        <f>EXP(calculations!$C$44)*EXP(-calculations!$C$43*(fugacity!A6144-1000)/(calculations!$C$41*calculations!$C$42))</f>
        <v>2.1371566252806638E-7</v>
      </c>
      <c r="C6144" s="14">
        <f t="shared" si="99"/>
        <v>-8.5453990057295806E-8</v>
      </c>
    </row>
    <row r="6145" spans="1:3">
      <c r="A6145">
        <f>calculations!$C$39/fugacity!B6145</f>
        <v>1.282111264564473E-7</v>
      </c>
      <c r="B6145">
        <f>EXP(calculations!$C$44)*EXP(-calculations!$C$43*(fugacity!A6145-1000)/(calculations!$C$41*calculations!$C$42))</f>
        <v>2.136870490931004E-7</v>
      </c>
      <c r="C6145" s="14">
        <f t="shared" si="99"/>
        <v>-8.5475922636653097E-8</v>
      </c>
    </row>
    <row r="6146" spans="1:3">
      <c r="A6146">
        <f>calculations!$C$39/fugacity!B6146</f>
        <v>1.2816057091409451E-7</v>
      </c>
      <c r="B6146">
        <f>EXP(calculations!$C$44)*EXP(-calculations!$C$43*(fugacity!A6146-1000)/(calculations!$C$41*calculations!$C$42))</f>
        <v>2.1365843948905935E-7</v>
      </c>
      <c r="C6146" s="14">
        <f t="shared" si="99"/>
        <v>-8.549786857496484E-8</v>
      </c>
    </row>
    <row r="6147" spans="1:3">
      <c r="A6147">
        <f>calculations!$C$39/fugacity!B6147</f>
        <v>1.2811005522562204E-7</v>
      </c>
      <c r="B6147">
        <f>EXP(calculations!$C$44)*EXP(-calculations!$C$43*(fugacity!A6147-1000)/(calculations!$C$41*calculations!$C$42))</f>
        <v>2.136298337154303E-7</v>
      </c>
      <c r="C6147" s="14">
        <f t="shared" si="99"/>
        <v>-8.5519778489808266E-8</v>
      </c>
    </row>
    <row r="6148" spans="1:3">
      <c r="A6148">
        <f>calculations!$C$39/fugacity!B6148</f>
        <v>1.2805953007050944E-7</v>
      </c>
      <c r="B6148">
        <f>EXP(calculations!$C$44)*EXP(-calculations!$C$43*(fugacity!A6148-1000)/(calculations!$C$41*calculations!$C$42))</f>
        <v>2.1360123177170048E-7</v>
      </c>
      <c r="C6148" s="14">
        <f t="shared" si="99"/>
        <v>-8.5541701701191039E-8</v>
      </c>
    </row>
    <row r="6149" spans="1:3">
      <c r="A6149">
        <f>calculations!$C$39/fugacity!B6149</f>
        <v>1.2800909398735344E-7</v>
      </c>
      <c r="B6149">
        <f>EXP(calculations!$C$44)*EXP(-calculations!$C$43*(fugacity!A6149-1000)/(calculations!$C$41*calculations!$C$42))</f>
        <v>2.1357263365735709E-7</v>
      </c>
      <c r="C6149" s="14">
        <f t="shared" si="99"/>
        <v>-8.556353967000365E-8</v>
      </c>
    </row>
    <row r="6150" spans="1:3">
      <c r="A6150">
        <f>calculations!$C$39/fugacity!B6150</f>
        <v>1.2795859922534723E-7</v>
      </c>
      <c r="B6150">
        <f>EXP(calculations!$C$44)*EXP(-calculations!$C$43*(fugacity!A6150-1000)/(calculations!$C$41*calculations!$C$42))</f>
        <v>2.1354403937188741E-7</v>
      </c>
      <c r="C6150" s="14">
        <f t="shared" si="99"/>
        <v>-8.5585440146540184E-8</v>
      </c>
    </row>
    <row r="6151" spans="1:3">
      <c r="A6151">
        <f>calculations!$C$39/fugacity!B6151</f>
        <v>1.2790819344117761E-7</v>
      </c>
      <c r="B6151">
        <f>EXP(calculations!$C$44)*EXP(-calculations!$C$43*(fugacity!A6151-1000)/(calculations!$C$41*calculations!$C$42))</f>
        <v>2.1351544891477885E-7</v>
      </c>
      <c r="C6151" s="14">
        <f t="shared" si="99"/>
        <v>-8.5607255473601246E-8</v>
      </c>
    </row>
    <row r="6152" spans="1:3">
      <c r="A6152">
        <f>calculations!$C$39/fugacity!B6152</f>
        <v>1.278577782350469E-7</v>
      </c>
      <c r="B6152">
        <f>EXP(calculations!$C$44)*EXP(-calculations!$C$43*(fugacity!A6152-1000)/(calculations!$C$41*calculations!$C$42))</f>
        <v>2.1348686228551881E-7</v>
      </c>
      <c r="C6152" s="14">
        <f t="shared" si="99"/>
        <v>-8.5629084050471906E-8</v>
      </c>
    </row>
    <row r="6153" spans="1:3">
      <c r="A6153">
        <f>calculations!$C$39/fugacity!B6153</f>
        <v>1.2780740275571589E-7</v>
      </c>
      <c r="B6153">
        <f>EXP(calculations!$C$44)*EXP(-calculations!$C$43*(fugacity!A6153-1000)/(calculations!$C$41*calculations!$C$42))</f>
        <v>2.1345827948359478E-7</v>
      </c>
      <c r="C6153" s="14">
        <f t="shared" si="99"/>
        <v>-8.5650876727878894E-8</v>
      </c>
    </row>
    <row r="6154" spans="1:3">
      <c r="A6154">
        <f>calculations!$C$39/fugacity!B6154</f>
        <v>1.2775706695624649E-7</v>
      </c>
      <c r="B6154">
        <f>EXP(calculations!$C$44)*EXP(-calculations!$C$43*(fugacity!A6154-1000)/(calculations!$C$41*calculations!$C$42))</f>
        <v>2.1342970050849439E-7</v>
      </c>
      <c r="C6154" s="14">
        <f t="shared" si="99"/>
        <v>-8.56726335522479E-8</v>
      </c>
    </row>
    <row r="6155" spans="1:3">
      <c r="A6155">
        <f>calculations!$C$39/fugacity!B6155</f>
        <v>1.277067217874876E-7</v>
      </c>
      <c r="B6155">
        <f>EXP(calculations!$C$44)*EXP(-calculations!$C$43*(fugacity!A6155-1000)/(calculations!$C$41*calculations!$C$42))</f>
        <v>2.1340112535970524E-7</v>
      </c>
      <c r="C6155" s="14">
        <f t="shared" si="99"/>
        <v>-8.5694403572217639E-8</v>
      </c>
    </row>
    <row r="6156" spans="1:3">
      <c r="A6156">
        <f>calculations!$C$39/fugacity!B6156</f>
        <v>1.2765641628209372E-7</v>
      </c>
      <c r="B6156">
        <f>EXP(calculations!$C$44)*EXP(-calculations!$C$43*(fugacity!A6156-1000)/(calculations!$C$41*calculations!$C$42))</f>
        <v>2.133725540367151E-7</v>
      </c>
      <c r="C6156" s="14">
        <f t="shared" si="99"/>
        <v>-8.571613775462138E-8</v>
      </c>
    </row>
    <row r="6157" spans="1:3">
      <c r="A6157">
        <f>calculations!$C$39/fugacity!B6157</f>
        <v>1.2760615039321138E-7</v>
      </c>
      <c r="B6157">
        <f>EXP(calculations!$C$44)*EXP(-calculations!$C$43*(fugacity!A6157-1000)/(calculations!$C$41*calculations!$C$42))</f>
        <v>2.1334398653901165E-7</v>
      </c>
      <c r="C6157" s="14">
        <f t="shared" si="99"/>
        <v>-8.5737836145800268E-8</v>
      </c>
    </row>
    <row r="6158" spans="1:3">
      <c r="A6158">
        <f>calculations!$C$39/fugacity!B6158</f>
        <v>1.2755587518746827E-7</v>
      </c>
      <c r="B6158">
        <f>EXP(calculations!$C$44)*EXP(-calculations!$C$43*(fugacity!A6158-1000)/(calculations!$C$41*calculations!$C$42))</f>
        <v>2.1331542286608287E-7</v>
      </c>
      <c r="C6158" s="14">
        <f t="shared" si="99"/>
        <v>-8.57595476786146E-8</v>
      </c>
    </row>
    <row r="6159" spans="1:3">
      <c r="A6159">
        <f>calculations!$C$39/fugacity!B6159</f>
        <v>1.2750563958171085E-7</v>
      </c>
      <c r="B6159">
        <f>EXP(calculations!$C$44)*EXP(-calculations!$C$43*(fugacity!A6159-1000)/(calculations!$C$41*calculations!$C$42))</f>
        <v>2.1328686301741653E-7</v>
      </c>
      <c r="C6159" s="14">
        <f t="shared" si="99"/>
        <v>-8.5781223435705682E-8</v>
      </c>
    </row>
    <row r="6160" spans="1:3">
      <c r="A6160">
        <f>calculations!$C$39/fugacity!B6160</f>
        <v>1.2745544352917027E-7</v>
      </c>
      <c r="B6160">
        <f>EXP(calculations!$C$44)*EXP(-calculations!$C$43*(fugacity!A6160-1000)/(calculations!$C$41*calculations!$C$42))</f>
        <v>2.1325830699250073E-7</v>
      </c>
      <c r="C6160" s="14">
        <f t="shared" si="99"/>
        <v>-8.580286346333046E-8</v>
      </c>
    </row>
    <row r="6161" spans="1:3">
      <c r="A6161">
        <f>calculations!$C$39/fugacity!B6161</f>
        <v>1.2740528698315135E-7</v>
      </c>
      <c r="B6161">
        <f>EXP(calculations!$C$44)*EXP(-calculations!$C$43*(fugacity!A6161-1000)/(calculations!$C$41*calculations!$C$42))</f>
        <v>2.1322975479082354E-7</v>
      </c>
      <c r="C6161" s="14">
        <f t="shared" si="99"/>
        <v>-8.5824467807672188E-8</v>
      </c>
    </row>
    <row r="6162" spans="1:3">
      <c r="A6162">
        <f>calculations!$C$39/fugacity!B6162</f>
        <v>1.2735512116419912E-7</v>
      </c>
      <c r="B6162">
        <f>EXP(calculations!$C$44)*EXP(-calculations!$C$43*(fugacity!A6162-1000)/(calculations!$C$41*calculations!$C$42))</f>
        <v>2.1320120641187298E-7</v>
      </c>
      <c r="C6162" s="14">
        <f t="shared" si="99"/>
        <v>-8.5846085247673867E-8</v>
      </c>
    </row>
    <row r="6163" spans="1:3">
      <c r="A6163">
        <f>calculations!$C$39/fugacity!B6163</f>
        <v>1.2730499483527006E-7</v>
      </c>
      <c r="B6163">
        <f>EXP(calculations!$C$44)*EXP(-calculations!$C$43*(fugacity!A6163-1000)/(calculations!$C$41*calculations!$C$42))</f>
        <v>2.1317266185513732E-7</v>
      </c>
      <c r="C6163" s="14">
        <f t="shared" si="99"/>
        <v>-8.5867667019867258E-8</v>
      </c>
    </row>
    <row r="6164" spans="1:3">
      <c r="A6164">
        <f>calculations!$C$39/fugacity!B6164</f>
        <v>1.2725485929362096E-7</v>
      </c>
      <c r="B6164">
        <f>EXP(calculations!$C$44)*EXP(-calculations!$C$43*(fugacity!A6164-1000)/(calculations!$C$41*calculations!$C$42))</f>
        <v>2.1314412112010473E-7</v>
      </c>
      <c r="C6164" s="14">
        <f t="shared" si="99"/>
        <v>-8.5889261826483772E-8</v>
      </c>
    </row>
    <row r="6165" spans="1:3">
      <c r="A6165">
        <f>calculations!$C$39/fugacity!B6165</f>
        <v>1.2720476322541163E-7</v>
      </c>
      <c r="B6165">
        <f>EXP(calculations!$C$44)*EXP(-calculations!$C$43*(fugacity!A6165-1000)/(calculations!$C$41*calculations!$C$42))</f>
        <v>2.1311558420626371E-7</v>
      </c>
      <c r="C6165" s="14">
        <f t="shared" si="99"/>
        <v>-8.5910820980852072E-8</v>
      </c>
    </row>
    <row r="6166" spans="1:3">
      <c r="A6166">
        <f>calculations!$C$39/fugacity!B6166</f>
        <v>1.2715470658404226E-7</v>
      </c>
      <c r="B6166">
        <f>EXP(calculations!$C$44)*EXP(-calculations!$C$43*(fugacity!A6166-1000)/(calculations!$C$41*calculations!$C$42))</f>
        <v>2.1308705111310246E-7</v>
      </c>
      <c r="C6166" s="14">
        <f t="shared" si="99"/>
        <v>-8.5932344529060202E-8</v>
      </c>
    </row>
    <row r="6167" spans="1:3">
      <c r="A6167">
        <f>calculations!$C$39/fugacity!B6167</f>
        <v>1.271046893229863E-7</v>
      </c>
      <c r="B6167">
        <f>EXP(calculations!$C$44)*EXP(-calculations!$C$43*(fugacity!A6167-1000)/(calculations!$C$41*calculations!$C$42))</f>
        <v>2.1305852184010958E-7</v>
      </c>
      <c r="C6167" s="14">
        <f t="shared" si="99"/>
        <v>-8.5953832517123278E-8</v>
      </c>
    </row>
    <row r="6168" spans="1:3">
      <c r="A6168">
        <f>calculations!$C$39/fugacity!B6168</f>
        <v>1.2705466289262861E-7</v>
      </c>
      <c r="B6168">
        <f>EXP(calculations!$C$44)*EXP(-calculations!$C$43*(fugacity!A6168-1000)/(calculations!$C$41*calculations!$C$42))</f>
        <v>2.130299963867736E-7</v>
      </c>
      <c r="C6168" s="14">
        <f t="shared" si="99"/>
        <v>-8.5975333494144983E-8</v>
      </c>
    </row>
    <row r="6169" spans="1:3">
      <c r="A6169">
        <f>calculations!$C$39/fugacity!B6169</f>
        <v>1.27004675826029E-7</v>
      </c>
      <c r="B6169">
        <f>EXP(calculations!$C$44)*EXP(-calculations!$C$43*(fugacity!A6169-1000)/(calculations!$C$41*calculations!$C$42))</f>
        <v>2.1300147475258302E-7</v>
      </c>
      <c r="C6169" s="14">
        <f t="shared" si="99"/>
        <v>-8.5996798926554022E-8</v>
      </c>
    </row>
    <row r="6170" spans="1:3">
      <c r="A6170">
        <f>calculations!$C$39/fugacity!B6170</f>
        <v>1.2695472807674514E-7</v>
      </c>
      <c r="B6170">
        <f>EXP(calculations!$C$44)*EXP(-calculations!$C$43*(fugacity!A6170-1000)/(calculations!$C$41*calculations!$C$42))</f>
        <v>2.1297295693702661E-7</v>
      </c>
      <c r="C6170" s="14">
        <f t="shared" si="99"/>
        <v>-8.6018228860281472E-8</v>
      </c>
    </row>
    <row r="6171" spans="1:3">
      <c r="A6171">
        <f>calculations!$C$39/fugacity!B6171</f>
        <v>1.2690477120962078E-7</v>
      </c>
      <c r="B6171">
        <f>EXP(calculations!$C$44)*EXP(-calculations!$C$43*(fugacity!A6171-1000)/(calculations!$C$41*calculations!$C$42))</f>
        <v>2.1294444293959307E-7</v>
      </c>
      <c r="C6171" s="14">
        <f t="shared" si="99"/>
        <v>-8.6039671729972298E-8</v>
      </c>
    </row>
    <row r="6172" spans="1:3">
      <c r="A6172">
        <f>calculations!$C$39/fugacity!B6172</f>
        <v>1.2685485364322893E-7</v>
      </c>
      <c r="B6172">
        <f>EXP(calculations!$C$44)*EXP(-calculations!$C$43*(fugacity!A6172-1000)/(calculations!$C$41*calculations!$C$42))</f>
        <v>2.1291593275977126E-7</v>
      </c>
      <c r="C6172" s="14">
        <f t="shared" si="99"/>
        <v>-8.6061079116542324E-8</v>
      </c>
    </row>
    <row r="6173" spans="1:3">
      <c r="A6173">
        <f>calculations!$C$39/fugacity!B6173</f>
        <v>1.2680497533121134E-7</v>
      </c>
      <c r="B6173">
        <f>EXP(calculations!$C$44)*EXP(-calculations!$C$43*(fugacity!A6173-1000)/(calculations!$C$41*calculations!$C$42))</f>
        <v>2.1288742639704995E-7</v>
      </c>
      <c r="C6173" s="14">
        <f t="shared" si="99"/>
        <v>-8.6082451065838611E-8</v>
      </c>
    </row>
    <row r="6174" spans="1:3">
      <c r="A6174">
        <f>calculations!$C$39/fugacity!B6174</f>
        <v>1.2675508795257701E-7</v>
      </c>
      <c r="B6174">
        <f>EXP(calculations!$C$44)*EXP(-calculations!$C$43*(fugacity!A6174-1000)/(calculations!$C$41*calculations!$C$42))</f>
        <v>2.1285892385091818E-7</v>
      </c>
      <c r="C6174" s="14">
        <f t="shared" si="99"/>
        <v>-8.6103835898341172E-8</v>
      </c>
    </row>
    <row r="6175" spans="1:3">
      <c r="A6175">
        <f>calculations!$C$39/fugacity!B6175</f>
        <v>1.2670523981170605E-7</v>
      </c>
      <c r="B6175">
        <f>EXP(calculations!$C$44)*EXP(-calculations!$C$43*(fugacity!A6175-1000)/(calculations!$C$41*calculations!$C$42))</f>
        <v>2.1283042512086494E-7</v>
      </c>
      <c r="C6175" s="14">
        <f t="shared" si="99"/>
        <v>-8.6125185309158894E-8</v>
      </c>
    </row>
    <row r="6176" spans="1:3">
      <c r="A6176">
        <f>calculations!$C$39/fugacity!B6176</f>
        <v>1.2665543086232445E-7</v>
      </c>
      <c r="B6176">
        <f>EXP(calculations!$C$44)*EXP(-calculations!$C$43*(fugacity!A6176-1000)/(calculations!$C$41*calculations!$C$42))</f>
        <v>2.1280193020637933E-7</v>
      </c>
      <c r="C6176" s="14">
        <f t="shared" si="99"/>
        <v>-8.6146499344054876E-8</v>
      </c>
    </row>
    <row r="6177" spans="1:3">
      <c r="A6177">
        <f>calculations!$C$39/fugacity!B6177</f>
        <v>1.266056128973131E-7</v>
      </c>
      <c r="B6177">
        <f>EXP(calculations!$C$44)*EXP(-calculations!$C$43*(fugacity!A6177-1000)/(calculations!$C$41*calculations!$C$42))</f>
        <v>2.1277343910695043E-7</v>
      </c>
      <c r="C6177" s="14">
        <f t="shared" si="99"/>
        <v>-8.6167826209637331E-8</v>
      </c>
    </row>
    <row r="6178" spans="1:3">
      <c r="A6178">
        <f>calculations!$C$39/fugacity!B6178</f>
        <v>1.2655583410715302E-7</v>
      </c>
      <c r="B6178">
        <f>EXP(calculations!$C$44)*EXP(-calculations!$C$43*(fugacity!A6178-1000)/(calculations!$C$41*calculations!$C$42))</f>
        <v>2.1274495182206755E-7</v>
      </c>
      <c r="C6178" s="14">
        <f t="shared" si="99"/>
        <v>-8.6189117714914528E-8</v>
      </c>
    </row>
    <row r="6179" spans="1:3">
      <c r="A6179">
        <f>calculations!$C$39/fugacity!B6179</f>
        <v>1.2650609444565403E-7</v>
      </c>
      <c r="B6179">
        <f>EXP(calculations!$C$44)*EXP(-calculations!$C$43*(fugacity!A6179-1000)/(calculations!$C$41*calculations!$C$42))</f>
        <v>2.1271646835121987E-7</v>
      </c>
      <c r="C6179" s="14">
        <f t="shared" si="99"/>
        <v>-8.6210373905565841E-8</v>
      </c>
    </row>
    <row r="6180" spans="1:3">
      <c r="A6180">
        <f>calculations!$C$39/fugacity!B6180</f>
        <v>1.2645639386669862E-7</v>
      </c>
      <c r="B6180">
        <f>EXP(calculations!$C$44)*EXP(-calculations!$C$43*(fugacity!A6180-1000)/(calculations!$C$41*calculations!$C$42))</f>
        <v>2.1268798869389687E-7</v>
      </c>
      <c r="C6180" s="14">
        <f t="shared" si="99"/>
        <v>-8.6231594827198252E-8</v>
      </c>
    </row>
    <row r="6181" spans="1:3">
      <c r="A6181">
        <f>calculations!$C$39/fugacity!B6181</f>
        <v>1.264066843145505E-7</v>
      </c>
      <c r="B6181">
        <f>EXP(calculations!$C$44)*EXP(-calculations!$C$43*(fugacity!A6181-1000)/(calculations!$C$41*calculations!$C$42))</f>
        <v>2.1265951284958792E-7</v>
      </c>
      <c r="C6181" s="14">
        <f t="shared" si="99"/>
        <v>-8.6252828535037423E-8</v>
      </c>
    </row>
    <row r="6182" spans="1:3">
      <c r="A6182">
        <f>calculations!$C$39/fugacity!B6182</f>
        <v>1.2635701382833683E-7</v>
      </c>
      <c r="B6182">
        <f>EXP(calculations!$C$44)*EXP(-calculations!$C$43*(fugacity!A6182-1000)/(calculations!$C$41*calculations!$C$42))</f>
        <v>2.1263104081778244E-7</v>
      </c>
      <c r="C6182" s="14">
        <f t="shared" si="99"/>
        <v>-8.6274026989445613E-8</v>
      </c>
    </row>
    <row r="6183" spans="1:3">
      <c r="A6183">
        <f>calculations!$C$39/fugacity!B6183</f>
        <v>1.2630733442776986E-7</v>
      </c>
      <c r="B6183">
        <f>EXP(calculations!$C$44)*EXP(-calculations!$C$43*(fugacity!A6183-1000)/(calculations!$C$41*calculations!$C$42))</f>
        <v>2.1260257259797013E-7</v>
      </c>
      <c r="C6183" s="14">
        <f t="shared" si="99"/>
        <v>-8.6295238170200268E-8</v>
      </c>
    </row>
    <row r="6184" spans="1:3">
      <c r="A6184">
        <f>calculations!$C$39/fugacity!B6184</f>
        <v>1.2625774197302976E-7</v>
      </c>
      <c r="B6184">
        <f>EXP(calculations!$C$44)*EXP(-calculations!$C$43*(fugacity!A6184-1000)/(calculations!$C$41*calculations!$C$42))</f>
        <v>2.1257410818964049E-7</v>
      </c>
      <c r="C6184" s="14">
        <f t="shared" si="99"/>
        <v>-8.6316366216610724E-8</v>
      </c>
    </row>
    <row r="6185" spans="1:3">
      <c r="A6185">
        <f>calculations!$C$39/fugacity!B6185</f>
        <v>1.2620814058730066E-7</v>
      </c>
      <c r="B6185">
        <f>EXP(calculations!$C$44)*EXP(-calculations!$C$43*(fugacity!A6185-1000)/(calculations!$C$41*calculations!$C$42))</f>
        <v>2.1254564759228331E-7</v>
      </c>
      <c r="C6185" s="14">
        <f t="shared" si="99"/>
        <v>-8.6337507004982645E-8</v>
      </c>
    </row>
    <row r="6186" spans="1:3">
      <c r="A6186">
        <f>calculations!$C$39/fugacity!B6186</f>
        <v>1.261585303375096E-7</v>
      </c>
      <c r="B6186">
        <f>EXP(calculations!$C$44)*EXP(-calculations!$C$43*(fugacity!A6186-1000)/(calculations!$C$41*calculations!$C$42))</f>
        <v>2.1251719080538833E-7</v>
      </c>
      <c r="C6186" s="14">
        <f t="shared" si="99"/>
        <v>-8.6358660467878736E-8</v>
      </c>
    </row>
    <row r="6187" spans="1:3">
      <c r="A6187">
        <f>calculations!$C$39/fugacity!B6187</f>
        <v>1.2610900685806913E-7</v>
      </c>
      <c r="B6187">
        <f>EXP(calculations!$C$44)*EXP(-calculations!$C$43*(fugacity!A6187-1000)/(calculations!$C$41*calculations!$C$42))</f>
        <v>2.1248873782844533E-7</v>
      </c>
      <c r="C6187" s="14">
        <f t="shared" si="99"/>
        <v>-8.6379730970376201E-8</v>
      </c>
    </row>
    <row r="6188" spans="1:3">
      <c r="A6188">
        <f>calculations!$C$39/fugacity!B6188</f>
        <v>1.2605947449790476E-7</v>
      </c>
      <c r="B6188">
        <f>EXP(calculations!$C$44)*EXP(-calculations!$C$43*(fugacity!A6188-1000)/(calculations!$C$41*calculations!$C$42))</f>
        <v>2.1246028866094431E-7</v>
      </c>
      <c r="C6188" s="14">
        <f t="shared" si="99"/>
        <v>-8.6400814163039543E-8</v>
      </c>
    </row>
    <row r="6189" spans="1:3">
      <c r="A6189">
        <f>calculations!$C$39/fugacity!B6189</f>
        <v>1.2600993332373723E-7</v>
      </c>
      <c r="B6189">
        <f>EXP(calculations!$C$44)*EXP(-calculations!$C$43*(fugacity!A6189-1000)/(calculations!$C$41*calculations!$C$42))</f>
        <v>2.1243184330237514E-7</v>
      </c>
      <c r="C6189" s="14">
        <f t="shared" si="99"/>
        <v>-8.6421909978637904E-8</v>
      </c>
    </row>
    <row r="6190" spans="1:3">
      <c r="A6190">
        <f>calculations!$C$39/fugacity!B6190</f>
        <v>1.259604787447914E-7</v>
      </c>
      <c r="B6190">
        <f>EXP(calculations!$C$44)*EXP(-calculations!$C$43*(fugacity!A6190-1000)/(calculations!$C$41*calculations!$C$42))</f>
        <v>2.1240340175222794E-7</v>
      </c>
      <c r="C6190" s="14">
        <f t="shared" si="99"/>
        <v>-8.6442923007436539E-8</v>
      </c>
    </row>
    <row r="6191" spans="1:3">
      <c r="A6191">
        <f>calculations!$C$39/fugacity!B6191</f>
        <v>1.2591101533515447E-7</v>
      </c>
      <c r="B6191">
        <f>EXP(calculations!$C$44)*EXP(-calculations!$C$43*(fugacity!A6191-1000)/(calculations!$C$41*calculations!$C$42))</f>
        <v>2.1237496400999276E-7</v>
      </c>
      <c r="C6191" s="14">
        <f t="shared" si="99"/>
        <v>-8.6463948674838292E-8</v>
      </c>
    </row>
    <row r="6192" spans="1:3">
      <c r="A6192">
        <f>calculations!$C$39/fugacity!B6192</f>
        <v>1.2586154316134167E-7</v>
      </c>
      <c r="B6192">
        <f>EXP(calculations!$C$44)*EXP(-calculations!$C$43*(fugacity!A6192-1000)/(calculations!$C$41*calculations!$C$42))</f>
        <v>2.1234653007515983E-7</v>
      </c>
      <c r="C6192" s="14">
        <f t="shared" si="99"/>
        <v>-8.6484986913818159E-8</v>
      </c>
    </row>
    <row r="6193" spans="1:3">
      <c r="A6193">
        <f>calculations!$C$39/fugacity!B6193</f>
        <v>1.2581215740796845E-7</v>
      </c>
      <c r="B6193">
        <f>EXP(calculations!$C$44)*EXP(-calculations!$C$43*(fugacity!A6193-1000)/(calculations!$C$41*calculations!$C$42))</f>
        <v>2.1231809994721934E-7</v>
      </c>
      <c r="C6193" s="14">
        <f t="shared" si="99"/>
        <v>-8.6505942539250895E-8</v>
      </c>
    </row>
    <row r="6194" spans="1:3">
      <c r="A6194">
        <f>calculations!$C$39/fugacity!B6194</f>
        <v>1.2576276287370583E-7</v>
      </c>
      <c r="B6194">
        <f>EXP(calculations!$C$44)*EXP(-calculations!$C$43*(fugacity!A6194-1000)/(calculations!$C$41*calculations!$C$42))</f>
        <v>2.1228967362566164E-7</v>
      </c>
      <c r="C6194" s="14">
        <f t="shared" si="99"/>
        <v>-8.6526910751955811E-8</v>
      </c>
    </row>
    <row r="6195" spans="1:3">
      <c r="A6195">
        <f>calculations!$C$39/fugacity!B6195</f>
        <v>1.2571340710934518E-7</v>
      </c>
      <c r="B6195">
        <f>EXP(calculations!$C$44)*EXP(-calculations!$C$43*(fugacity!A6195-1000)/(calculations!$C$41*calculations!$C$42))</f>
        <v>2.122612511099771E-7</v>
      </c>
      <c r="C6195" s="14">
        <f t="shared" si="99"/>
        <v>-8.6547844000631918E-8</v>
      </c>
    </row>
    <row r="6196" spans="1:3">
      <c r="A6196">
        <f>calculations!$C$39/fugacity!B6196</f>
        <v>1.2566404262202603E-7</v>
      </c>
      <c r="B6196">
        <f>EXP(calculations!$C$44)*EXP(-calculations!$C$43*(fugacity!A6196-1000)/(calculations!$C$41*calculations!$C$42))</f>
        <v>2.1223283239965616E-7</v>
      </c>
      <c r="C6196" s="14">
        <f t="shared" si="99"/>
        <v>-8.6568789777630126E-8</v>
      </c>
    </row>
    <row r="6197" spans="1:3">
      <c r="A6197">
        <f>calculations!$C$39/fugacity!B6197</f>
        <v>1.2561471688787013E-7</v>
      </c>
      <c r="B6197">
        <f>EXP(calculations!$C$44)*EXP(-calculations!$C$43*(fugacity!A6197-1000)/(calculations!$C$41*calculations!$C$42))</f>
        <v>2.1220441749418935E-7</v>
      </c>
      <c r="C6197" s="14">
        <f t="shared" si="99"/>
        <v>-8.6589700606319214E-8</v>
      </c>
    </row>
    <row r="6198" spans="1:3">
      <c r="A6198">
        <f>calculations!$C$39/fugacity!B6198</f>
        <v>1.2556542986126111E-7</v>
      </c>
      <c r="B6198">
        <f>EXP(calculations!$C$44)*EXP(-calculations!$C$43*(fugacity!A6198-1000)/(calculations!$C$41*calculations!$C$42))</f>
        <v>2.1217600639306723E-7</v>
      </c>
      <c r="C6198" s="14">
        <f t="shared" si="99"/>
        <v>-8.661057653180612E-8</v>
      </c>
    </row>
    <row r="6199" spans="1:3">
      <c r="A6199">
        <f>calculations!$C$39/fugacity!B6199</f>
        <v>1.2551618149665419E-7</v>
      </c>
      <c r="B6199">
        <f>EXP(calculations!$C$44)*EXP(-calculations!$C$43*(fugacity!A6199-1000)/(calculations!$C$41*calculations!$C$42))</f>
        <v>2.1214759909578045E-7</v>
      </c>
      <c r="C6199" s="14">
        <f t="shared" si="99"/>
        <v>-8.6631417599126263E-8</v>
      </c>
    </row>
    <row r="6200" spans="1:3">
      <c r="A6200">
        <f>calculations!$C$39/fugacity!B6200</f>
        <v>1.2546692445007946E-7</v>
      </c>
      <c r="B6200">
        <f>EXP(calculations!$C$44)*EXP(-calculations!$C$43*(fugacity!A6200-1000)/(calculations!$C$41*calculations!$C$42))</f>
        <v>2.1211919560181981E-7</v>
      </c>
      <c r="C6200" s="14">
        <f t="shared" si="99"/>
        <v>-8.6652271151740345E-8</v>
      </c>
    </row>
    <row r="6201" spans="1:3">
      <c r="A6201">
        <f>calculations!$C$39/fugacity!B6201</f>
        <v>1.2541770604879864E-7</v>
      </c>
      <c r="B6201">
        <f>EXP(calculations!$C$44)*EXP(-calculations!$C$43*(fugacity!A6201-1000)/(calculations!$C$41*calculations!$C$42))</f>
        <v>2.12090795910676E-7</v>
      </c>
      <c r="C6201" s="14">
        <f t="shared" si="99"/>
        <v>-8.6673089861877362E-8</v>
      </c>
    </row>
    <row r="6202" spans="1:3">
      <c r="A6202">
        <f>calculations!$C$39/fugacity!B6202</f>
        <v>1.2536852624735E-7</v>
      </c>
      <c r="B6202">
        <f>EXP(calculations!$C$44)*EXP(-calculations!$C$43*(fugacity!A6202-1000)/(calculations!$C$41*calculations!$C$42))</f>
        <v>2.1206240002183993E-7</v>
      </c>
      <c r="C6202" s="14">
        <f t="shared" si="99"/>
        <v>-8.6693873774489933E-8</v>
      </c>
    </row>
    <row r="6203" spans="1:3">
      <c r="A6203">
        <f>calculations!$C$39/fugacity!B6203</f>
        <v>1.2531933781305548E-7</v>
      </c>
      <c r="B6203">
        <f>EXP(calculations!$C$44)*EXP(-calculations!$C$43*(fugacity!A6203-1000)/(calculations!$C$41*calculations!$C$42))</f>
        <v>2.1203400793480253E-7</v>
      </c>
      <c r="C6203" s="14">
        <f t="shared" si="99"/>
        <v>-8.671467012174705E-8</v>
      </c>
    </row>
    <row r="6204" spans="1:3">
      <c r="A6204">
        <f>calculations!$C$39/fugacity!B6204</f>
        <v>1.2527018796186023E-7</v>
      </c>
      <c r="B6204">
        <f>EXP(calculations!$C$44)*EXP(-calculations!$C$43*(fugacity!A6204-1000)/(calculations!$C$41*calculations!$C$42))</f>
        <v>2.1200561964905474E-7</v>
      </c>
      <c r="C6204" s="14">
        <f t="shared" si="99"/>
        <v>-8.6735431687194512E-8</v>
      </c>
    </row>
    <row r="6205" spans="1:3">
      <c r="A6205">
        <f>calculations!$C$39/fugacity!B6205</f>
        <v>1.2522102953510219E-7</v>
      </c>
      <c r="B6205">
        <f>EXP(calculations!$C$44)*EXP(-calculations!$C$43*(fugacity!A6205-1000)/(calculations!$C$41*calculations!$C$42))</f>
        <v>2.119772351640877E-7</v>
      </c>
      <c r="C6205" s="14">
        <f t="shared" si="99"/>
        <v>-8.6756205628985506E-8</v>
      </c>
    </row>
    <row r="6206" spans="1:3">
      <c r="A6206">
        <f>calculations!$C$39/fugacity!B6206</f>
        <v>1.2517195675095967E-7</v>
      </c>
      <c r="B6206">
        <f>EXP(calculations!$C$44)*EXP(-calculations!$C$43*(fugacity!A6206-1000)/(calculations!$C$41*calculations!$C$42))</f>
        <v>2.119488544793925E-7</v>
      </c>
      <c r="C6206" s="14">
        <f t="shared" ref="C6206:C6269" si="100">A6206-B6206</f>
        <v>-8.677689772843283E-8</v>
      </c>
    </row>
    <row r="6207" spans="1:3">
      <c r="A6207">
        <f>calculations!$C$39/fugacity!B6207</f>
        <v>1.2512287537449709E-7</v>
      </c>
      <c r="B6207">
        <f>EXP(calculations!$C$44)*EXP(-calculations!$C$43*(fugacity!A6207-1000)/(calculations!$C$41*calculations!$C$42))</f>
        <v>2.1192047759446034E-7</v>
      </c>
      <c r="C6207" s="14">
        <f t="shared" si="100"/>
        <v>-8.6797602219963253E-8</v>
      </c>
    </row>
    <row r="6208" spans="1:3">
      <c r="A6208">
        <f>calculations!$C$39/fugacity!B6208</f>
        <v>1.2507383247370206E-7</v>
      </c>
      <c r="B6208">
        <f>EXP(calculations!$C$44)*EXP(-calculations!$C$43*(fugacity!A6208-1000)/(calculations!$C$41*calculations!$C$42))</f>
        <v>2.118921045087825E-7</v>
      </c>
      <c r="C6208" s="14">
        <f t="shared" si="100"/>
        <v>-8.6818272035080436E-8</v>
      </c>
    </row>
    <row r="6209" spans="1:3">
      <c r="A6209">
        <f>calculations!$C$39/fugacity!B6209</f>
        <v>1.2502478103762417E-7</v>
      </c>
      <c r="B6209">
        <f>EXP(calculations!$C$44)*EXP(-calculations!$C$43*(fugacity!A6209-1000)/(calculations!$C$41*calculations!$C$42))</f>
        <v>2.1186373522185025E-7</v>
      </c>
      <c r="C6209" s="14">
        <f t="shared" si="100"/>
        <v>-8.6838954184226085E-8</v>
      </c>
    </row>
    <row r="6210" spans="1:3">
      <c r="A6210">
        <f>calculations!$C$39/fugacity!B6210</f>
        <v>1.2497576806043254E-7</v>
      </c>
      <c r="B6210">
        <f>EXP(calculations!$C$44)*EXP(-calculations!$C$43*(fugacity!A6210-1000)/(calculations!$C$41*calculations!$C$42))</f>
        <v>2.1183536973315509E-7</v>
      </c>
      <c r="C6210" s="14">
        <f t="shared" si="100"/>
        <v>-8.6859601672722547E-8</v>
      </c>
    </row>
    <row r="6211" spans="1:3">
      <c r="A6211">
        <f>calculations!$C$39/fugacity!B6211</f>
        <v>1.2492679349691427E-7</v>
      </c>
      <c r="B6211">
        <f>EXP(calculations!$C$44)*EXP(-calculations!$C$43*(fugacity!A6211-1000)/(calculations!$C$41*calculations!$C$42))</f>
        <v>2.1180700804218845E-7</v>
      </c>
      <c r="C6211" s="14">
        <f t="shared" si="100"/>
        <v>-8.6880214545274181E-8</v>
      </c>
    </row>
    <row r="6212" spans="1:3">
      <c r="A6212">
        <f>calculations!$C$39/fugacity!B6212</f>
        <v>1.2487781044655615E-7</v>
      </c>
      <c r="B6212">
        <f>EXP(calculations!$C$44)*EXP(-calculations!$C$43*(fugacity!A6212-1000)/(calculations!$C$41*calculations!$C$42))</f>
        <v>2.1177865014844184E-7</v>
      </c>
      <c r="C6212" s="14">
        <f t="shared" si="100"/>
        <v>-8.6900839701885689E-8</v>
      </c>
    </row>
    <row r="6213" spans="1:3">
      <c r="A6213">
        <f>calculations!$C$39/fugacity!B6213</f>
        <v>1.2482886579306644E-7</v>
      </c>
      <c r="B6213">
        <f>EXP(calculations!$C$44)*EXP(-calculations!$C$43*(fugacity!A6213-1000)/(calculations!$C$41*calculations!$C$42))</f>
        <v>2.1175029605140692E-7</v>
      </c>
      <c r="C6213" s="14">
        <f t="shared" si="100"/>
        <v>-8.6921430258340482E-8</v>
      </c>
    </row>
    <row r="6214" spans="1:3">
      <c r="A6214">
        <f>calculations!$C$39/fugacity!B6214</f>
        <v>1.2477995949131497E-7</v>
      </c>
      <c r="B6214">
        <f>EXP(calculations!$C$44)*EXP(-calculations!$C$43*(fugacity!A6214-1000)/(calculations!$C$41*calculations!$C$42))</f>
        <v>2.117219457505753E-7</v>
      </c>
      <c r="C6214" s="14">
        <f t="shared" si="100"/>
        <v>-8.6941986259260335E-8</v>
      </c>
    </row>
    <row r="6215" spans="1:3">
      <c r="A6215">
        <f>calculations!$C$39/fugacity!B6215</f>
        <v>1.2473109149624227E-7</v>
      </c>
      <c r="B6215">
        <f>EXP(calculations!$C$44)*EXP(-calculations!$C$43*(fugacity!A6215-1000)/(calculations!$C$41*calculations!$C$42))</f>
        <v>2.1169359924543883E-7</v>
      </c>
      <c r="C6215" s="14">
        <f t="shared" si="100"/>
        <v>-8.696250774919656E-8</v>
      </c>
    </row>
    <row r="6216" spans="1:3">
      <c r="A6216">
        <f>calculations!$C$39/fugacity!B6216</f>
        <v>1.2468221505415202E-7</v>
      </c>
      <c r="B6216">
        <f>EXP(calculations!$C$44)*EXP(-calculations!$C$43*(fugacity!A6216-1000)/(calculations!$C$41*calculations!$C$42))</f>
        <v>2.1166525653548919E-7</v>
      </c>
      <c r="C6216" s="14">
        <f t="shared" si="100"/>
        <v>-8.6983041481337161E-8</v>
      </c>
    </row>
    <row r="6217" spans="1:3">
      <c r="A6217">
        <f>calculations!$C$39/fugacity!B6217</f>
        <v>1.2463337690196734E-7</v>
      </c>
      <c r="B6217">
        <f>EXP(calculations!$C$44)*EXP(-calculations!$C$43*(fugacity!A6217-1000)/(calculations!$C$41*calculations!$C$42))</f>
        <v>2.1163691762021832E-7</v>
      </c>
      <c r="C6217" s="14">
        <f t="shared" si="100"/>
        <v>-8.7003540718250986E-8</v>
      </c>
    </row>
    <row r="6218" spans="1:3">
      <c r="A6218">
        <f>calculations!$C$39/fugacity!B6218</f>
        <v>1.245845303591648E-7</v>
      </c>
      <c r="B6218">
        <f>EXP(calculations!$C$44)*EXP(-calculations!$C$43*(fugacity!A6218-1000)/(calculations!$C$41*calculations!$C$42))</f>
        <v>2.1160858249911821E-7</v>
      </c>
      <c r="C6218" s="14">
        <f t="shared" si="100"/>
        <v>-8.7024052139953403E-8</v>
      </c>
    </row>
    <row r="6219" spans="1:3">
      <c r="A6219">
        <f>calculations!$C$39/fugacity!B6219</f>
        <v>1.2453572208941642E-7</v>
      </c>
      <c r="B6219">
        <f>EXP(calculations!$C$44)*EXP(-calculations!$C$43*(fugacity!A6219-1000)/(calculations!$C$41*calculations!$C$42))</f>
        <v>2.115802511716808E-7</v>
      </c>
      <c r="C6219" s="14">
        <f t="shared" si="100"/>
        <v>-8.7044529082264377E-8</v>
      </c>
    </row>
    <row r="6220" spans="1:3">
      <c r="A6220">
        <f>calculations!$C$39/fugacity!B6220</f>
        <v>1.2448695204775726E-7</v>
      </c>
      <c r="B6220">
        <f>EXP(calculations!$C$44)*EXP(-calculations!$C$43*(fugacity!A6220-1000)/(calculations!$C$41*calculations!$C$42))</f>
        <v>2.1155192363739825E-7</v>
      </c>
      <c r="C6220" s="14">
        <f t="shared" si="100"/>
        <v>-8.7064971589640989E-8</v>
      </c>
    </row>
    <row r="6221" spans="1:3">
      <c r="A6221">
        <f>calculations!$C$39/fugacity!B6221</f>
        <v>1.2443822018929288E-7</v>
      </c>
      <c r="B6221">
        <f>EXP(calculations!$C$44)*EXP(-calculations!$C$43*(fugacity!A6221-1000)/(calculations!$C$41*calculations!$C$42))</f>
        <v>2.1152359989576263E-7</v>
      </c>
      <c r="C6221" s="14">
        <f t="shared" si="100"/>
        <v>-8.7085379706469749E-8</v>
      </c>
    </row>
    <row r="6222" spans="1:3">
      <c r="A6222">
        <f>calculations!$C$39/fugacity!B6222</f>
        <v>1.243894799795642E-7</v>
      </c>
      <c r="B6222">
        <f>EXP(calculations!$C$44)*EXP(-calculations!$C$43*(fugacity!A6222-1000)/(calculations!$C$41*calculations!$C$42))</f>
        <v>2.1149527994626623E-7</v>
      </c>
      <c r="C6222" s="14">
        <f t="shared" si="100"/>
        <v>-8.7105799966702025E-8</v>
      </c>
    </row>
    <row r="6223" spans="1:3">
      <c r="A6223">
        <f>calculations!$C$39/fugacity!B6223</f>
        <v>1.2434077793621114E-7</v>
      </c>
      <c r="B6223">
        <f>EXP(calculations!$C$44)*EXP(-calculations!$C$43*(fugacity!A6223-1000)/(calculations!$C$41*calculations!$C$42))</f>
        <v>2.114669637884013E-7</v>
      </c>
      <c r="C6223" s="14">
        <f t="shared" si="100"/>
        <v>-8.7126185852190152E-8</v>
      </c>
    </row>
    <row r="6224" spans="1:3">
      <c r="A6224">
        <f>calculations!$C$39/fugacity!B6224</f>
        <v>1.2429211401442159E-7</v>
      </c>
      <c r="B6224">
        <f>EXP(calculations!$C$44)*EXP(-calculations!$C$43*(fugacity!A6224-1000)/(calculations!$C$41*calculations!$C$42))</f>
        <v>2.1143865142166017E-7</v>
      </c>
      <c r="C6224" s="14">
        <f t="shared" si="100"/>
        <v>-8.7146537407238586E-8</v>
      </c>
    </row>
    <row r="6225" spans="1:3">
      <c r="A6225">
        <f>calculations!$C$39/fugacity!B6225</f>
        <v>1.2424344178891595E-7</v>
      </c>
      <c r="B6225">
        <f>EXP(calculations!$C$44)*EXP(-calculations!$C$43*(fugacity!A6225-1000)/(calculations!$C$41*calculations!$C$42))</f>
        <v>2.1141034284553532E-7</v>
      </c>
      <c r="C6225" s="14">
        <f t="shared" si="100"/>
        <v>-8.7166901056619375E-8</v>
      </c>
    </row>
    <row r="6226" spans="1:3">
      <c r="A6226">
        <f>calculations!$C$39/fugacity!B6226</f>
        <v>1.2419480766813212E-7</v>
      </c>
      <c r="B6226">
        <f>EXP(calculations!$C$44)*EXP(-calculations!$C$43*(fugacity!A6226-1000)/(calculations!$C$41*calculations!$C$42))</f>
        <v>2.1138203805951922E-7</v>
      </c>
      <c r="C6226" s="14">
        <f t="shared" si="100"/>
        <v>-8.7187230391387097E-8</v>
      </c>
    </row>
    <row r="6227" spans="1:3">
      <c r="A6227">
        <f>calculations!$C$39/fugacity!B6227</f>
        <v>1.2414621160734026E-7</v>
      </c>
      <c r="B6227">
        <f>EXP(calculations!$C$44)*EXP(-calculations!$C$43*(fugacity!A6227-1000)/(calculations!$C$41*calculations!$C$42))</f>
        <v>2.1135373706310443E-7</v>
      </c>
      <c r="C6227" s="14">
        <f t="shared" si="100"/>
        <v>-8.7207525455764176E-8</v>
      </c>
    </row>
    <row r="6228" spans="1:3">
      <c r="A6228">
        <f>calculations!$C$39/fugacity!B6228</f>
        <v>1.2409760729016017E-7</v>
      </c>
      <c r="B6228">
        <f>EXP(calculations!$C$44)*EXP(-calculations!$C$43*(fugacity!A6228-1000)/(calculations!$C$41*calculations!$C$42))</f>
        <v>2.1132543985578356E-7</v>
      </c>
      <c r="C6228" s="14">
        <f t="shared" si="100"/>
        <v>-8.7227832565623394E-8</v>
      </c>
    </row>
    <row r="6229" spans="1:3">
      <c r="A6229">
        <f>calculations!$C$39/fugacity!B6229</f>
        <v>1.2404904101610825E-7</v>
      </c>
      <c r="B6229">
        <f>EXP(calculations!$C$44)*EXP(-calculations!$C$43*(fugacity!A6229-1000)/(calculations!$C$41*calculations!$C$42))</f>
        <v>2.112971464370493E-7</v>
      </c>
      <c r="C6229" s="14">
        <f t="shared" si="100"/>
        <v>-8.7248105420941042E-8</v>
      </c>
    </row>
    <row r="6230" spans="1:3">
      <c r="A6230">
        <f>calculations!$C$39/fugacity!B6230</f>
        <v>1.2400051274053677E-7</v>
      </c>
      <c r="B6230">
        <f>EXP(calculations!$C$44)*EXP(-calculations!$C$43*(fugacity!A6230-1000)/(calculations!$C$41*calculations!$C$42))</f>
        <v>2.1126885680639447E-7</v>
      </c>
      <c r="C6230" s="14">
        <f t="shared" si="100"/>
        <v>-8.72683440658577E-8</v>
      </c>
    </row>
    <row r="6231" spans="1:3">
      <c r="A6231">
        <f>calculations!$C$39/fugacity!B6231</f>
        <v>1.2395197625568554E-7</v>
      </c>
      <c r="B6231">
        <f>EXP(calculations!$C$44)*EXP(-calculations!$C$43*(fugacity!A6231-1000)/(calculations!$C$41*calculations!$C$42))</f>
        <v>2.1124057096331189E-7</v>
      </c>
      <c r="C6231" s="14">
        <f t="shared" si="100"/>
        <v>-8.728859470762635E-8</v>
      </c>
    </row>
    <row r="6232" spans="1:3">
      <c r="A6232">
        <f>calculations!$C$39/fugacity!B6232</f>
        <v>1.2390347775242911E-7</v>
      </c>
      <c r="B6232">
        <f>EXP(calculations!$C$44)*EXP(-calculations!$C$43*(fugacity!A6232-1000)/(calculations!$C$41*calculations!$C$42))</f>
        <v>2.1121228890729438E-7</v>
      </c>
      <c r="C6232" s="14">
        <f t="shared" si="100"/>
        <v>-8.7308811154865264E-8</v>
      </c>
    </row>
    <row r="6233" spans="1:3">
      <c r="A6233">
        <f>calculations!$C$39/fugacity!B6233</f>
        <v>1.238550171862019E-7</v>
      </c>
      <c r="B6233">
        <f>EXP(calculations!$C$44)*EXP(-calculations!$C$43*(fugacity!A6233-1000)/(calculations!$C$41*calculations!$C$42))</f>
        <v>2.1118401063783495E-7</v>
      </c>
      <c r="C6233" s="14">
        <f t="shared" si="100"/>
        <v>-8.7328993451633046E-8</v>
      </c>
    </row>
    <row r="6234" spans="1:3">
      <c r="A6234">
        <f>calculations!$C$39/fugacity!B6234</f>
        <v>1.2380659451250809E-7</v>
      </c>
      <c r="B6234">
        <f>EXP(calculations!$C$44)*EXP(-calculations!$C$43*(fugacity!A6234-1000)/(calculations!$C$41*calculations!$C$42))</f>
        <v>2.1115573615442666E-7</v>
      </c>
      <c r="C6234" s="14">
        <f t="shared" si="100"/>
        <v>-8.7349141641918578E-8</v>
      </c>
    </row>
    <row r="6235" spans="1:3">
      <c r="A6235">
        <f>calculations!$C$39/fugacity!B6235</f>
        <v>1.2375816366798852E-7</v>
      </c>
      <c r="B6235">
        <f>EXP(calculations!$C$44)*EXP(-calculations!$C$43*(fugacity!A6235-1000)/(calculations!$C$41*calculations!$C$42))</f>
        <v>2.1112746545656259E-7</v>
      </c>
      <c r="C6235" s="14">
        <f t="shared" si="100"/>
        <v>-8.7369301788574068E-8</v>
      </c>
    </row>
    <row r="6236" spans="1:3">
      <c r="A6236">
        <f>calculations!$C$39/fugacity!B6236</f>
        <v>1.2370977069914973E-7</v>
      </c>
      <c r="B6236">
        <f>EXP(calculations!$C$44)*EXP(-calculations!$C$43*(fugacity!A6236-1000)/(calculations!$C$41*calculations!$C$42))</f>
        <v>2.1109919854373595E-7</v>
      </c>
      <c r="C6236" s="14">
        <f t="shared" si="100"/>
        <v>-8.7389427844586216E-8</v>
      </c>
    </row>
    <row r="6237" spans="1:3">
      <c r="A6237">
        <f>calculations!$C$39/fugacity!B6237</f>
        <v>1.2366136961460165E-7</v>
      </c>
      <c r="B6237">
        <f>EXP(calculations!$C$44)*EXP(-calculations!$C$43*(fugacity!A6237-1000)/(calculations!$C$41*calculations!$C$42))</f>
        <v>2.1107093541543991E-7</v>
      </c>
      <c r="C6237" s="14">
        <f t="shared" si="100"/>
        <v>-8.7409565800838255E-8</v>
      </c>
    </row>
    <row r="6238" spans="1:3">
      <c r="A6238">
        <f>calculations!$C$39/fugacity!B6238</f>
        <v>1.2361300638880586E-7</v>
      </c>
      <c r="B6238">
        <f>EXP(calculations!$C$44)*EXP(-calculations!$C$43*(fugacity!A6238-1000)/(calculations!$C$41*calculations!$C$42))</f>
        <v>2.1104267607116782E-7</v>
      </c>
      <c r="C6238" s="14">
        <f t="shared" si="100"/>
        <v>-8.742966968236196E-8</v>
      </c>
    </row>
    <row r="6239" spans="1:3">
      <c r="A6239">
        <f>calculations!$C$39/fugacity!B6239</f>
        <v>1.2356468097736076E-7</v>
      </c>
      <c r="B6239">
        <f>EXP(calculations!$C$44)*EXP(-calculations!$C$43*(fugacity!A6239-1000)/(calculations!$C$41*calculations!$C$42))</f>
        <v>2.1101442051041303E-7</v>
      </c>
      <c r="C6239" s="14">
        <f t="shared" si="100"/>
        <v>-8.7449739533052271E-8</v>
      </c>
    </row>
    <row r="6240" spans="1:3">
      <c r="A6240">
        <f>calculations!$C$39/fugacity!B6240</f>
        <v>1.2351639333593409E-7</v>
      </c>
      <c r="B6240">
        <f>EXP(calculations!$C$44)*EXP(-calculations!$C$43*(fugacity!A6240-1000)/(calculations!$C$41*calculations!$C$42))</f>
        <v>2.1098616873266903E-7</v>
      </c>
      <c r="C6240" s="14">
        <f t="shared" si="100"/>
        <v>-8.7469775396734939E-8</v>
      </c>
    </row>
    <row r="6241" spans="1:3">
      <c r="A6241">
        <f>calculations!$C$39/fugacity!B6241</f>
        <v>1.2346809761679694E-7</v>
      </c>
      <c r="B6241">
        <f>EXP(calculations!$C$44)*EXP(-calculations!$C$43*(fugacity!A6241-1000)/(calculations!$C$41*calculations!$C$42))</f>
        <v>2.1095792073742927E-7</v>
      </c>
      <c r="C6241" s="14">
        <f t="shared" si="100"/>
        <v>-8.7489823120632332E-8</v>
      </c>
    </row>
    <row r="6242" spans="1:3">
      <c r="A6242">
        <f>calculations!$C$39/fugacity!B6242</f>
        <v>1.2341983965078338E-7</v>
      </c>
      <c r="B6242">
        <f>EXP(calculations!$C$44)*EXP(-calculations!$C$43*(fugacity!A6242-1000)/(calculations!$C$41*calculations!$C$42))</f>
        <v>2.1092967652418733E-7</v>
      </c>
      <c r="C6242" s="14">
        <f t="shared" si="100"/>
        <v>-8.750983687340395E-8</v>
      </c>
    </row>
    <row r="6243" spans="1:3">
      <c r="A6243">
        <f>calculations!$C$39/fugacity!B6243</f>
        <v>1.2337161939364283E-7</v>
      </c>
      <c r="B6243">
        <f>EXP(calculations!$C$44)*EXP(-calculations!$C$43*(fugacity!A6243-1000)/(calculations!$C$41*calculations!$C$42))</f>
        <v>2.109014360924369E-7</v>
      </c>
      <c r="C6243" s="14">
        <f t="shared" si="100"/>
        <v>-8.7529816698794066E-8</v>
      </c>
    </row>
    <row r="6244" spans="1:3">
      <c r="A6244">
        <f>calculations!$C$39/fugacity!B6244</f>
        <v>1.2332339110502977E-7</v>
      </c>
      <c r="B6244">
        <f>EXP(calculations!$C$44)*EXP(-calculations!$C$43*(fugacity!A6244-1000)/(calculations!$C$41*calculations!$C$42))</f>
        <v>2.1087319944167169E-7</v>
      </c>
      <c r="C6244" s="14">
        <f t="shared" si="100"/>
        <v>-8.7549808336641921E-8</v>
      </c>
    </row>
    <row r="6245" spans="1:3">
      <c r="A6245">
        <f>calculations!$C$39/fugacity!B6245</f>
        <v>1.2327520050837412E-7</v>
      </c>
      <c r="B6245">
        <f>EXP(calculations!$C$44)*EXP(-calculations!$C$43*(fugacity!A6245-1000)/(calculations!$C$41*calculations!$C$42))</f>
        <v>2.1084496657138544E-7</v>
      </c>
      <c r="C6245" s="14">
        <f t="shared" si="100"/>
        <v>-8.7569766063011318E-8</v>
      </c>
    </row>
    <row r="6246" spans="1:3">
      <c r="A6246">
        <f>calculations!$C$39/fugacity!B6246</f>
        <v>1.2322700193474691E-7</v>
      </c>
      <c r="B6246">
        <f>EXP(calculations!$C$44)*EXP(-calculations!$C$43*(fugacity!A6246-1000)/(calculations!$C$41*calculations!$C$42))</f>
        <v>2.1081673748107204E-7</v>
      </c>
      <c r="C6246" s="14">
        <f t="shared" si="100"/>
        <v>-8.7589735546325131E-8</v>
      </c>
    </row>
    <row r="6247" spans="1:3">
      <c r="A6247">
        <f>calculations!$C$39/fugacity!B6247</f>
        <v>1.2317888662519065E-7</v>
      </c>
      <c r="B6247">
        <f>EXP(calculations!$C$44)*EXP(-calculations!$C$43*(fugacity!A6247-1000)/(calculations!$C$41*calculations!$C$42))</f>
        <v>2.1078851217022535E-7</v>
      </c>
      <c r="C6247" s="14">
        <f t="shared" si="100"/>
        <v>-8.7609625545034697E-8</v>
      </c>
    </row>
    <row r="6248" spans="1:3">
      <c r="A6248">
        <f>calculations!$C$39/fugacity!B6248</f>
        <v>1.2313076332172689E-7</v>
      </c>
      <c r="B6248">
        <f>EXP(calculations!$C$44)*EXP(-calculations!$C$43*(fugacity!A6248-1000)/(calculations!$C$41*calculations!$C$42))</f>
        <v>2.1076029063833944E-7</v>
      </c>
      <c r="C6248" s="14">
        <f t="shared" si="100"/>
        <v>-8.7629527316612554E-8</v>
      </c>
    </row>
    <row r="6249" spans="1:3">
      <c r="A6249">
        <f>calculations!$C$39/fugacity!B6249</f>
        <v>1.2308263208711128E-7</v>
      </c>
      <c r="B6249">
        <f>EXP(calculations!$C$44)*EXP(-calculations!$C$43*(fugacity!A6249-1000)/(calculations!$C$41*calculations!$C$42))</f>
        <v>2.1073207288490827E-7</v>
      </c>
      <c r="C6249" s="14">
        <f t="shared" si="100"/>
        <v>-8.7649440797796988E-8</v>
      </c>
    </row>
    <row r="6250" spans="1:3">
      <c r="A6250">
        <f>calculations!$C$39/fugacity!B6250</f>
        <v>1.2303458394869004E-7</v>
      </c>
      <c r="B6250">
        <f>EXP(calculations!$C$44)*EXP(-calculations!$C$43*(fugacity!A6250-1000)/(calculations!$C$41*calculations!$C$42))</f>
        <v>2.1070385890942605E-7</v>
      </c>
      <c r="C6250" s="14">
        <f t="shared" si="100"/>
        <v>-8.7669274960736007E-8</v>
      </c>
    </row>
    <row r="6251" spans="1:3">
      <c r="A6251">
        <f>calculations!$C$39/fugacity!B6251</f>
        <v>1.2298652786216095E-7</v>
      </c>
      <c r="B6251">
        <f>EXP(calculations!$C$44)*EXP(-calculations!$C$43*(fugacity!A6251-1000)/(calculations!$C$41*calculations!$C$42))</f>
        <v>2.1067564871138689E-7</v>
      </c>
      <c r="C6251" s="14">
        <f t="shared" si="100"/>
        <v>-8.7689120849225939E-8</v>
      </c>
    </row>
    <row r="6252" spans="1:3">
      <c r="A6252">
        <f>calculations!$C$39/fugacity!B6252</f>
        <v>1.2293850930143486E-7</v>
      </c>
      <c r="B6252">
        <f>EXP(calculations!$C$44)*EXP(-calculations!$C$43*(fugacity!A6252-1000)/(calculations!$C$41*calculations!$C$42))</f>
        <v>2.1064744229028508E-7</v>
      </c>
      <c r="C6252" s="14">
        <f t="shared" si="100"/>
        <v>-8.7708932988850217E-8</v>
      </c>
    </row>
    <row r="6253" spans="1:3">
      <c r="A6253">
        <f>calculations!$C$39/fugacity!B6253</f>
        <v>1.2289048284666641E-7</v>
      </c>
      <c r="B6253">
        <f>EXP(calculations!$C$44)*EXP(-calculations!$C$43*(fugacity!A6253-1000)/(calculations!$C$41*calculations!$C$42))</f>
        <v>2.1061923964561493E-7</v>
      </c>
      <c r="C6253" s="14">
        <f t="shared" si="100"/>
        <v>-8.7728756798948521E-8</v>
      </c>
    </row>
    <row r="6254" spans="1:3">
      <c r="A6254">
        <f>calculations!$C$39/fugacity!B6254</f>
        <v>1.2284249390072515E-7</v>
      </c>
      <c r="B6254">
        <f>EXP(calculations!$C$44)*EXP(-calculations!$C$43*(fugacity!A6254-1000)/(calculations!$C$41*calculations!$C$42))</f>
        <v>2.1059104077687085E-7</v>
      </c>
      <c r="C6254" s="14">
        <f t="shared" si="100"/>
        <v>-8.7748546876145703E-8</v>
      </c>
    </row>
    <row r="6255" spans="1:3">
      <c r="A6255">
        <f>calculations!$C$39/fugacity!B6255</f>
        <v>1.2279454241968644E-7</v>
      </c>
      <c r="B6255">
        <f>EXP(calculations!$C$44)*EXP(-calculations!$C$43*(fugacity!A6255-1000)/(calculations!$C$41*calculations!$C$42))</f>
        <v>2.1056284568354727E-7</v>
      </c>
      <c r="C6255" s="14">
        <f t="shared" si="100"/>
        <v>-8.7768303263860831E-8</v>
      </c>
    </row>
    <row r="6256" spans="1:3">
      <c r="A6256">
        <f>calculations!$C$39/fugacity!B6256</f>
        <v>1.2274658308999058E-7</v>
      </c>
      <c r="B6256">
        <f>EXP(calculations!$C$44)*EXP(-calculations!$C$43*(fugacity!A6256-1000)/(calculations!$C$41*calculations!$C$42))</f>
        <v>2.1053465436513874E-7</v>
      </c>
      <c r="C6256" s="14">
        <f t="shared" si="100"/>
        <v>-8.7788071275148155E-8</v>
      </c>
    </row>
    <row r="6257" spans="1:3">
      <c r="A6257">
        <f>calculations!$C$39/fugacity!B6257</f>
        <v>1.2269866120820199E-7</v>
      </c>
      <c r="B6257">
        <f>EXP(calculations!$C$44)*EXP(-calculations!$C$43*(fugacity!A6257-1000)/(calculations!$C$41*calculations!$C$42))</f>
        <v>2.1050646682113985E-7</v>
      </c>
      <c r="C6257" s="14">
        <f t="shared" si="100"/>
        <v>-8.7807805612937865E-8</v>
      </c>
    </row>
    <row r="6258" spans="1:3">
      <c r="A6258">
        <f>calculations!$C$39/fugacity!B6258</f>
        <v>1.2265077673047726E-7</v>
      </c>
      <c r="B6258">
        <f>EXP(calculations!$C$44)*EXP(-calculations!$C$43*(fugacity!A6258-1000)/(calculations!$C$41*calculations!$C$42))</f>
        <v>2.1047828305104526E-7</v>
      </c>
      <c r="C6258" s="14">
        <f t="shared" si="100"/>
        <v>-8.7827506320568002E-8</v>
      </c>
    </row>
    <row r="6259" spans="1:3">
      <c r="A6259">
        <f>calculations!$C$39/fugacity!B6259</f>
        <v>1.2260292961304148E-7</v>
      </c>
      <c r="B6259">
        <f>EXP(calculations!$C$44)*EXP(-calculations!$C$43*(fugacity!A6259-1000)/(calculations!$C$41*calculations!$C$42))</f>
        <v>2.1045010305434967E-7</v>
      </c>
      <c r="C6259" s="14">
        <f t="shared" si="100"/>
        <v>-8.7847173441308187E-8</v>
      </c>
    </row>
    <row r="6260" spans="1:3">
      <c r="A6260">
        <f>calculations!$C$39/fugacity!B6260</f>
        <v>1.225550746836332E-7</v>
      </c>
      <c r="B6260">
        <f>EXP(calculations!$C$44)*EXP(-calculations!$C$43*(fugacity!A6260-1000)/(calculations!$C$41*calculations!$C$42))</f>
        <v>2.1042192683054794E-7</v>
      </c>
      <c r="C6260" s="14">
        <f t="shared" si="100"/>
        <v>-8.7866852146914736E-8</v>
      </c>
    </row>
    <row r="6261" spans="1:3">
      <c r="A6261">
        <f>calculations!$C$39/fugacity!B6261</f>
        <v>1.2250725709755343E-7</v>
      </c>
      <c r="B6261">
        <f>EXP(calculations!$C$44)*EXP(-calculations!$C$43*(fugacity!A6261-1000)/(calculations!$C$41*calculations!$C$42))</f>
        <v>2.1039375437913486E-7</v>
      </c>
      <c r="C6261" s="14">
        <f t="shared" si="100"/>
        <v>-8.7886497281581439E-8</v>
      </c>
    </row>
    <row r="6262" spans="1:3">
      <c r="A6262">
        <f>calculations!$C$39/fugacity!B6262</f>
        <v>1.2245943175296329E-7</v>
      </c>
      <c r="B6262">
        <f>EXP(calculations!$C$44)*EXP(-calculations!$C$43*(fugacity!A6262-1000)/(calculations!$C$41*calculations!$C$42))</f>
        <v>2.1036558569960543E-7</v>
      </c>
      <c r="C6262" s="14">
        <f t="shared" si="100"/>
        <v>-8.7906153946642135E-8</v>
      </c>
    </row>
    <row r="6263" spans="1:3">
      <c r="A6263">
        <f>calculations!$C$39/fugacity!B6263</f>
        <v>1.2241168875765343E-7</v>
      </c>
      <c r="B6263">
        <f>EXP(calculations!$C$44)*EXP(-calculations!$C$43*(fugacity!A6263-1000)/(calculations!$C$41*calculations!$C$42))</f>
        <v>2.1033742079145459E-7</v>
      </c>
      <c r="C6263" s="14">
        <f t="shared" si="100"/>
        <v>-8.7925732033801164E-8</v>
      </c>
    </row>
    <row r="6264" spans="1:3">
      <c r="A6264">
        <f>calculations!$C$39/fugacity!B6264</f>
        <v>1.2236389299898717E-7</v>
      </c>
      <c r="B6264">
        <f>EXP(calculations!$C$44)*EXP(-calculations!$C$43*(fugacity!A6264-1000)/(calculations!$C$41*calculations!$C$42))</f>
        <v>2.1030925965417746E-7</v>
      </c>
      <c r="C6264" s="14">
        <f t="shared" si="100"/>
        <v>-8.7945366655190297E-8</v>
      </c>
    </row>
    <row r="6265" spans="1:3">
      <c r="A6265">
        <f>calculations!$C$39/fugacity!B6265</f>
        <v>1.2231617950230712E-7</v>
      </c>
      <c r="B6265">
        <f>EXP(calculations!$C$44)*EXP(-calculations!$C$43*(fugacity!A6265-1000)/(calculations!$C$41*calculations!$C$42))</f>
        <v>2.1028110228726911E-7</v>
      </c>
      <c r="C6265" s="14">
        <f t="shared" si="100"/>
        <v>-8.7964922784961991E-8</v>
      </c>
    </row>
    <row r="6266" spans="1:3">
      <c r="A6266">
        <f>calculations!$C$39/fugacity!B6266</f>
        <v>1.2226845828336356E-7</v>
      </c>
      <c r="B6266">
        <f>EXP(calculations!$C$44)*EXP(-calculations!$C$43*(fugacity!A6266-1000)/(calculations!$C$41*calculations!$C$42))</f>
        <v>2.1025294869022483E-7</v>
      </c>
      <c r="C6266" s="14">
        <f t="shared" si="100"/>
        <v>-8.7984490406861271E-8</v>
      </c>
    </row>
    <row r="6267" spans="1:3">
      <c r="A6267">
        <f>calculations!$C$39/fugacity!B6267</f>
        <v>1.2222077428642294E-7</v>
      </c>
      <c r="B6267">
        <f>EXP(calculations!$C$44)*EXP(-calculations!$C$43*(fugacity!A6267-1000)/(calculations!$C$41*calculations!$C$42))</f>
        <v>2.1022479886253982E-7</v>
      </c>
      <c r="C6267" s="14">
        <f t="shared" si="100"/>
        <v>-8.8004024576116877E-8</v>
      </c>
    </row>
    <row r="6268" spans="1:3">
      <c r="A6268">
        <f>calculations!$C$39/fugacity!B6268</f>
        <v>1.2217312746795315E-7</v>
      </c>
      <c r="B6268">
        <f>EXP(calculations!$C$44)*EXP(-calculations!$C$43*(fugacity!A6268-1000)/(calculations!$C$41*calculations!$C$42))</f>
        <v>2.1019665280370943E-7</v>
      </c>
      <c r="C6268" s="14">
        <f t="shared" si="100"/>
        <v>-8.8023525335756282E-8</v>
      </c>
    </row>
    <row r="6269" spans="1:3">
      <c r="A6269">
        <f>calculations!$C$39/fugacity!B6269</f>
        <v>1.2212547297176589E-7</v>
      </c>
      <c r="B6269">
        <f>EXP(calculations!$C$44)*EXP(-calculations!$C$43*(fugacity!A6269-1000)/(calculations!$C$41*calculations!$C$42))</f>
        <v>2.1016851051322907E-7</v>
      </c>
      <c r="C6269" s="14">
        <f t="shared" si="100"/>
        <v>-8.8043037541463183E-8</v>
      </c>
    </row>
    <row r="6270" spans="1:3">
      <c r="A6270">
        <f>calculations!$C$39/fugacity!B6270</f>
        <v>1.2207785563703299E-7</v>
      </c>
      <c r="B6270">
        <f>EXP(calculations!$C$44)*EXP(-calculations!$C$43*(fugacity!A6270-1000)/(calculations!$C$41*calculations!$C$42))</f>
        <v>2.1014037199059423E-7</v>
      </c>
      <c r="C6270" s="14">
        <f t="shared" ref="C6270:C6333" si="101">A6270-B6270</f>
        <v>-8.8062516353561244E-8</v>
      </c>
    </row>
    <row r="6271" spans="1:3">
      <c r="A6271">
        <f>calculations!$C$39/fugacity!B6271</f>
        <v>1.2203027542030308E-7</v>
      </c>
      <c r="B6271">
        <f>EXP(calculations!$C$44)*EXP(-calculations!$C$43*(fugacity!A6271-1000)/(calculations!$C$41*calculations!$C$42))</f>
        <v>2.1011223723530041E-7</v>
      </c>
      <c r="C6271" s="14">
        <f t="shared" si="101"/>
        <v>-8.8081961814997339E-8</v>
      </c>
    </row>
    <row r="6272" spans="1:3">
      <c r="A6272">
        <f>calculations!$C$39/fugacity!B6272</f>
        <v>1.2198268757019459E-7</v>
      </c>
      <c r="B6272">
        <f>EXP(calculations!$C$44)*EXP(-calculations!$C$43*(fugacity!A6272-1000)/(calculations!$C$41*calculations!$C$42))</f>
        <v>2.1008410624684327E-7</v>
      </c>
      <c r="C6272" s="14">
        <f t="shared" si="101"/>
        <v>-8.810141867664868E-8</v>
      </c>
    </row>
    <row r="6273" spans="1:3">
      <c r="A6273">
        <f>calculations!$C$39/fugacity!B6273</f>
        <v>1.2193513682105458E-7</v>
      </c>
      <c r="B6273">
        <f>EXP(calculations!$C$44)*EXP(-calculations!$C$43*(fugacity!A6273-1000)/(calculations!$C$41*calculations!$C$42))</f>
        <v>2.1005597902471847E-7</v>
      </c>
      <c r="C6273" s="14">
        <f t="shared" si="101"/>
        <v>-8.8120842203663892E-8</v>
      </c>
    </row>
    <row r="6274" spans="1:3">
      <c r="A6274">
        <f>calculations!$C$39/fugacity!B6274</f>
        <v>1.2188762312951234E-7</v>
      </c>
      <c r="B6274">
        <f>EXP(calculations!$C$44)*EXP(-calculations!$C$43*(fugacity!A6274-1000)/(calculations!$C$41*calculations!$C$42))</f>
        <v>2.1002785556842169E-7</v>
      </c>
      <c r="C6274" s="14">
        <f t="shared" si="101"/>
        <v>-8.8140232438909354E-8</v>
      </c>
    </row>
    <row r="6275" spans="1:3">
      <c r="A6275">
        <f>calculations!$C$39/fugacity!B6275</f>
        <v>1.2184010184872416E-7</v>
      </c>
      <c r="B6275">
        <f>EXP(calculations!$C$44)*EXP(-calculations!$C$43*(fugacity!A6275-1000)/(calculations!$C$41*calculations!$C$42))</f>
        <v>2.0999973587744881E-7</v>
      </c>
      <c r="C6275" s="14">
        <f t="shared" si="101"/>
        <v>-8.8159634028724647E-8</v>
      </c>
    </row>
    <row r="6276" spans="1:3">
      <c r="A6276">
        <f>calculations!$C$39/fugacity!B6276</f>
        <v>1.2179261760848144E-7</v>
      </c>
      <c r="B6276">
        <f>EXP(calculations!$C$44)*EXP(-calculations!$C$43*(fugacity!A6276-1000)/(calculations!$C$41*calculations!$C$42))</f>
        <v>2.0997161995129573E-7</v>
      </c>
      <c r="C6276" s="14">
        <f t="shared" si="101"/>
        <v>-8.817900234281429E-8</v>
      </c>
    </row>
    <row r="6277" spans="1:3">
      <c r="A6277">
        <f>calculations!$C$39/fugacity!B6277</f>
        <v>1.2174517036549405E-7</v>
      </c>
      <c r="B6277">
        <f>EXP(calculations!$C$44)*EXP(-calculations!$C$43*(fugacity!A6277-1000)/(calculations!$C$41*calculations!$C$42))</f>
        <v>2.0994350778945829E-7</v>
      </c>
      <c r="C6277" s="14">
        <f t="shared" si="101"/>
        <v>-8.8198337423964248E-8</v>
      </c>
    </row>
    <row r="6278" spans="1:3">
      <c r="A6278">
        <f>calculations!$C$39/fugacity!B6278</f>
        <v>1.2169771557718811E-7</v>
      </c>
      <c r="B6278">
        <f>EXP(calculations!$C$44)*EXP(-calculations!$C$43*(fugacity!A6278-1000)/(calculations!$C$41*calculations!$C$42))</f>
        <v>2.0991539939143261E-7</v>
      </c>
      <c r="C6278" s="14">
        <f t="shared" si="101"/>
        <v>-8.8217683814244505E-8</v>
      </c>
    </row>
    <row r="6279" spans="1:3">
      <c r="A6279">
        <f>calculations!$C$39/fugacity!B6279</f>
        <v>1.2165029776906764E-7</v>
      </c>
      <c r="B6279">
        <f>EXP(calculations!$C$44)*EXP(-calculations!$C$43*(fugacity!A6279-1000)/(calculations!$C$41*calculations!$C$42))</f>
        <v>2.0988729475671471E-7</v>
      </c>
      <c r="C6279" s="14">
        <f t="shared" si="101"/>
        <v>-8.823699698764707E-8</v>
      </c>
    </row>
    <row r="6280" spans="1:3">
      <c r="A6280">
        <f>calculations!$C$39/fugacity!B6280</f>
        <v>1.2160291689792305E-7</v>
      </c>
      <c r="B6280">
        <f>EXP(calculations!$C$44)*EXP(-calculations!$C$43*(fugacity!A6280-1000)/(calculations!$C$41*calculations!$C$42))</f>
        <v>2.0985919388480076E-7</v>
      </c>
      <c r="C6280" s="14">
        <f t="shared" si="101"/>
        <v>-8.8256276986877705E-8</v>
      </c>
    </row>
    <row r="6281" spans="1:3">
      <c r="A6281">
        <f>calculations!$C$39/fugacity!B6281</f>
        <v>1.2155557292061202E-7</v>
      </c>
      <c r="B6281">
        <f>EXP(calculations!$C$44)*EXP(-calculations!$C$43*(fugacity!A6281-1000)/(calculations!$C$41*calculations!$C$42))</f>
        <v>2.0983109677518695E-7</v>
      </c>
      <c r="C6281" s="14">
        <f t="shared" si="101"/>
        <v>-8.8275523854574935E-8</v>
      </c>
    </row>
    <row r="6282" spans="1:3">
      <c r="A6282">
        <f>calculations!$C$39/fugacity!B6282</f>
        <v>1.2150822143317923E-7</v>
      </c>
      <c r="B6282">
        <f>EXP(calculations!$C$44)*EXP(-calculations!$C$43*(fugacity!A6282-1000)/(calculations!$C$41*calculations!$C$42))</f>
        <v>2.098030034273696E-7</v>
      </c>
      <c r="C6282" s="14">
        <f t="shared" si="101"/>
        <v>-8.8294781994190374E-8</v>
      </c>
    </row>
    <row r="6283" spans="1:3">
      <c r="A6283">
        <f>calculations!$C$39/fugacity!B6283</f>
        <v>1.2146086249623969E-7</v>
      </c>
      <c r="B6283">
        <f>EXP(calculations!$C$44)*EXP(-calculations!$C$43*(fugacity!A6283-1000)/(calculations!$C$41*calculations!$C$42))</f>
        <v>2.0977491384084504E-7</v>
      </c>
      <c r="C6283" s="14">
        <f t="shared" si="101"/>
        <v>-8.8314051344605355E-8</v>
      </c>
    </row>
    <row r="6284" spans="1:3">
      <c r="A6284">
        <f>calculations!$C$39/fugacity!B6284</f>
        <v>1.2141358475384554E-7</v>
      </c>
      <c r="B6284">
        <f>EXP(calculations!$C$44)*EXP(-calculations!$C$43*(fugacity!A6284-1000)/(calculations!$C$41*calculations!$C$42))</f>
        <v>2.0974682801510966E-7</v>
      </c>
      <c r="C6284" s="14">
        <f t="shared" si="101"/>
        <v>-8.8333243261264119E-8</v>
      </c>
    </row>
    <row r="6285" spans="1:3">
      <c r="A6285">
        <f>calculations!$C$39/fugacity!B6285</f>
        <v>1.2136629954484053E-7</v>
      </c>
      <c r="B6285">
        <f>EXP(calculations!$C$44)*EXP(-calculations!$C$43*(fugacity!A6285-1000)/(calculations!$C$41*calculations!$C$42))</f>
        <v>2.0971874594966002E-7</v>
      </c>
      <c r="C6285" s="14">
        <f t="shared" si="101"/>
        <v>-8.8352446404819491E-8</v>
      </c>
    </row>
    <row r="6286" spans="1:3">
      <c r="A6286">
        <f>calculations!$C$39/fugacity!B6286</f>
        <v>1.2131905115248258E-7</v>
      </c>
      <c r="B6286">
        <f>EXP(calculations!$C$44)*EXP(-calculations!$C$43*(fugacity!A6286-1000)/(calculations!$C$41*calculations!$C$42))</f>
        <v>2.0969066764399259E-7</v>
      </c>
      <c r="C6286" s="14">
        <f t="shared" si="101"/>
        <v>-8.8371616491510007E-8</v>
      </c>
    </row>
    <row r="6287" spans="1:3">
      <c r="A6287">
        <f>calculations!$C$39/fugacity!B6287</f>
        <v>1.2127179534537321E-7</v>
      </c>
      <c r="B6287">
        <f>EXP(calculations!$C$44)*EXP(-calculations!$C$43*(fugacity!A6287-1000)/(calculations!$C$41*calculations!$C$42))</f>
        <v>2.0966259309760405E-7</v>
      </c>
      <c r="C6287" s="14">
        <f t="shared" si="101"/>
        <v>-8.8390797752230841E-8</v>
      </c>
    </row>
    <row r="6288" spans="1:3">
      <c r="A6288">
        <f>calculations!$C$39/fugacity!B6288</f>
        <v>1.2122462049180263E-7</v>
      </c>
      <c r="B6288">
        <f>EXP(calculations!$C$44)*EXP(-calculations!$C$43*(fugacity!A6288-1000)/(calculations!$C$41*calculations!$C$42))</f>
        <v>2.0963452230999105E-7</v>
      </c>
      <c r="C6288" s="14">
        <f t="shared" si="101"/>
        <v>-8.8409901818188425E-8</v>
      </c>
    </row>
    <row r="6289" spans="1:3">
      <c r="A6289">
        <f>calculations!$C$39/fugacity!B6289</f>
        <v>1.2117739408676484E-7</v>
      </c>
      <c r="B6289">
        <f>EXP(calculations!$C$44)*EXP(-calculations!$C$43*(fugacity!A6289-1000)/(calculations!$C$41*calculations!$C$42))</f>
        <v>2.0960645528065035E-7</v>
      </c>
      <c r="C6289" s="14">
        <f t="shared" si="101"/>
        <v>-8.8429061193885511E-8</v>
      </c>
    </row>
    <row r="6290" spans="1:3">
      <c r="A6290">
        <f>calculations!$C$39/fugacity!B6290</f>
        <v>1.2113024854939547E-7</v>
      </c>
      <c r="B6290">
        <f>EXP(calculations!$C$44)*EXP(-calculations!$C$43*(fugacity!A6290-1000)/(calculations!$C$41*calculations!$C$42))</f>
        <v>2.0957839200907878E-7</v>
      </c>
      <c r="C6290" s="14">
        <f t="shared" si="101"/>
        <v>-8.8448143459683313E-8</v>
      </c>
    </row>
    <row r="6291" spans="1:3">
      <c r="A6291">
        <f>calculations!$C$39/fugacity!B6291</f>
        <v>1.2108309563183843E-7</v>
      </c>
      <c r="B6291">
        <f>EXP(calculations!$C$44)*EXP(-calculations!$C$43*(fugacity!A6291-1000)/(calculations!$C$41*calculations!$C$42))</f>
        <v>2.0955033249477323E-7</v>
      </c>
      <c r="C6291" s="14">
        <f t="shared" si="101"/>
        <v>-8.8467236862934803E-8</v>
      </c>
    </row>
    <row r="6292" spans="1:3">
      <c r="A6292">
        <f>calculations!$C$39/fugacity!B6292</f>
        <v>1.2103597941085362E-7</v>
      </c>
      <c r="B6292">
        <f>EXP(calculations!$C$44)*EXP(-calculations!$C$43*(fugacity!A6292-1000)/(calculations!$C$41*calculations!$C$42))</f>
        <v>2.0952227673723065E-7</v>
      </c>
      <c r="C6292" s="14">
        <f t="shared" si="101"/>
        <v>-8.8486297326377022E-8</v>
      </c>
    </row>
    <row r="6293" spans="1:3">
      <c r="A6293">
        <f>calculations!$C$39/fugacity!B6293</f>
        <v>1.2098889984361928E-7</v>
      </c>
      <c r="B6293">
        <f>EXP(calculations!$C$44)*EXP(-calculations!$C$43*(fugacity!A6293-1000)/(calculations!$C$41*calculations!$C$42))</f>
        <v>2.0949422473594807E-7</v>
      </c>
      <c r="C6293" s="14">
        <f t="shared" si="101"/>
        <v>-8.8505324892328797E-8</v>
      </c>
    </row>
    <row r="6294" spans="1:3">
      <c r="A6294">
        <f>calculations!$C$39/fugacity!B6294</f>
        <v>1.2094181293911118E-7</v>
      </c>
      <c r="B6294">
        <f>EXP(calculations!$C$44)*EXP(-calculations!$C$43*(fugacity!A6294-1000)/(calculations!$C$41*calculations!$C$42))</f>
        <v>2.0946617649042255E-7</v>
      </c>
      <c r="C6294" s="14">
        <f t="shared" si="101"/>
        <v>-8.8524363551311377E-8</v>
      </c>
    </row>
    <row r="6295" spans="1:3">
      <c r="A6295">
        <f>calculations!$C$39/fugacity!B6295</f>
        <v>1.2089476267125363E-7</v>
      </c>
      <c r="B6295">
        <f>EXP(calculations!$C$44)*EXP(-calculations!$C$43*(fugacity!A6295-1000)/(calculations!$C$41*calculations!$C$42))</f>
        <v>2.0943813200015133E-7</v>
      </c>
      <c r="C6295" s="14">
        <f t="shared" si="101"/>
        <v>-8.8543369328897695E-8</v>
      </c>
    </row>
    <row r="6296" spans="1:3">
      <c r="A6296">
        <f>calculations!$C$39/fugacity!B6296</f>
        <v>1.208477051174036E-7</v>
      </c>
      <c r="B6296">
        <f>EXP(calculations!$C$44)*EXP(-calculations!$C$43*(fugacity!A6296-1000)/(calculations!$C$41*calculations!$C$42))</f>
        <v>2.0941009126463155E-7</v>
      </c>
      <c r="C6296" s="14">
        <f t="shared" si="101"/>
        <v>-8.8562386147227951E-8</v>
      </c>
    </row>
    <row r="6297" spans="1:3">
      <c r="A6297">
        <f>calculations!$C$39/fugacity!B6297</f>
        <v>1.208007280287962E-7</v>
      </c>
      <c r="B6297">
        <f>EXP(calculations!$C$44)*EXP(-calculations!$C$43*(fugacity!A6297-1000)/(calculations!$C$41*calculations!$C$42))</f>
        <v>2.093820542833605E-7</v>
      </c>
      <c r="C6297" s="14">
        <f t="shared" si="101"/>
        <v>-8.85813262545643E-8</v>
      </c>
    </row>
    <row r="6298" spans="1:3">
      <c r="A6298">
        <f>calculations!$C$39/fugacity!B6298</f>
        <v>1.2075374363708047E-7</v>
      </c>
      <c r="B6298">
        <f>EXP(calculations!$C$44)*EXP(-calculations!$C$43*(fugacity!A6298-1000)/(calculations!$C$41*calculations!$C$42))</f>
        <v>2.0935402105583565E-7</v>
      </c>
      <c r="C6298" s="14">
        <f t="shared" si="101"/>
        <v>-8.8600277418755181E-8</v>
      </c>
    </row>
    <row r="6299" spans="1:3">
      <c r="A6299">
        <f>calculations!$C$39/fugacity!B6299</f>
        <v>1.2070675200189505E-7</v>
      </c>
      <c r="B6299">
        <f>EXP(calculations!$C$44)*EXP(-calculations!$C$43*(fugacity!A6299-1000)/(calculations!$C$41*calculations!$C$42))</f>
        <v>2.0932599158155429E-7</v>
      </c>
      <c r="C6299" s="14">
        <f t="shared" si="101"/>
        <v>-8.8619239579659243E-8</v>
      </c>
    </row>
    <row r="6300" spans="1:3">
      <c r="A6300">
        <f>calculations!$C$39/fugacity!B6300</f>
        <v>1.2065984066986587E-7</v>
      </c>
      <c r="B6300">
        <f>EXP(calculations!$C$44)*EXP(-calculations!$C$43*(fugacity!A6300-1000)/(calculations!$C$41*calculations!$C$42))</f>
        <v>2.0929796586001402E-7</v>
      </c>
      <c r="C6300" s="14">
        <f t="shared" si="101"/>
        <v>-8.8638125190148156E-8</v>
      </c>
    </row>
    <row r="6301" spans="1:3">
      <c r="A6301">
        <f>calculations!$C$39/fugacity!B6301</f>
        <v>1.2061292207723554E-7</v>
      </c>
      <c r="B6301">
        <f>EXP(calculations!$C$44)*EXP(-calculations!$C$43*(fugacity!A6301-1000)/(calculations!$C$41*calculations!$C$42))</f>
        <v>2.0926994389071237E-7</v>
      </c>
      <c r="C6301" s="14">
        <f t="shared" si="101"/>
        <v>-8.8657021813476832E-8</v>
      </c>
    </row>
    <row r="6302" spans="1:3">
      <c r="A6302">
        <f>calculations!$C$39/fugacity!B6302</f>
        <v>1.2056599628346003E-7</v>
      </c>
      <c r="B6302">
        <f>EXP(calculations!$C$44)*EXP(-calculations!$C$43*(fugacity!A6302-1000)/(calculations!$C$41*calculations!$C$42))</f>
        <v>2.0924192567314691E-7</v>
      </c>
      <c r="C6302" s="14">
        <f t="shared" si="101"/>
        <v>-8.8675929389686878E-8</v>
      </c>
    </row>
    <row r="6303" spans="1:3">
      <c r="A6303">
        <f>calculations!$C$39/fugacity!B6303</f>
        <v>1.2051915063108098E-7</v>
      </c>
      <c r="B6303">
        <f>EXP(calculations!$C$44)*EXP(-calculations!$C$43*(fugacity!A6303-1000)/(calculations!$C$41*calculations!$C$42))</f>
        <v>2.0921391120681543E-7</v>
      </c>
      <c r="C6303" s="14">
        <f t="shared" si="101"/>
        <v>-8.8694760575734452E-8</v>
      </c>
    </row>
    <row r="6304" spans="1:3">
      <c r="A6304">
        <f>calculations!$C$39/fugacity!B6304</f>
        <v>1.2047229776040995E-7</v>
      </c>
      <c r="B6304">
        <f>EXP(calculations!$C$44)*EXP(-calculations!$C$43*(fugacity!A6304-1000)/(calculations!$C$41*calculations!$C$42))</f>
        <v>2.0918590049121562E-7</v>
      </c>
      <c r="C6304" s="14">
        <f t="shared" si="101"/>
        <v>-8.8713602730805675E-8</v>
      </c>
    </row>
    <row r="6305" spans="1:3">
      <c r="A6305">
        <f>calculations!$C$39/fugacity!B6305</f>
        <v>1.2042543773072076E-7</v>
      </c>
      <c r="B6305">
        <f>EXP(calculations!$C$44)*EXP(-calculations!$C$43*(fugacity!A6305-1000)/(calculations!$C$41*calculations!$C$42))</f>
        <v>2.0915789352584537E-7</v>
      </c>
      <c r="C6305" s="14">
        <f t="shared" si="101"/>
        <v>-8.873245579512461E-8</v>
      </c>
    </row>
    <row r="6306" spans="1:3">
      <c r="A6306">
        <f>calculations!$C$39/fugacity!B6306</f>
        <v>1.2037865768099439E-7</v>
      </c>
      <c r="B6306">
        <f>EXP(calculations!$C$44)*EXP(-calculations!$C$43*(fugacity!A6306-1000)/(calculations!$C$41*calculations!$C$42))</f>
        <v>2.0912989031020257E-7</v>
      </c>
      <c r="C6306" s="14">
        <f t="shared" si="101"/>
        <v>-8.8751232629208174E-8</v>
      </c>
    </row>
    <row r="6307" spans="1:3">
      <c r="A6307">
        <f>calculations!$C$39/fugacity!B6307</f>
        <v>1.2033187045508804E-7</v>
      </c>
      <c r="B6307">
        <f>EXP(calculations!$C$44)*EXP(-calculations!$C$43*(fugacity!A6307-1000)/(calculations!$C$41*calculations!$C$42))</f>
        <v>2.0910189084378512E-7</v>
      </c>
      <c r="C6307" s="14">
        <f t="shared" si="101"/>
        <v>-8.877002038869708E-8</v>
      </c>
    </row>
    <row r="6308" spans="1:3">
      <c r="A6308">
        <f>calculations!$C$39/fugacity!B6308</f>
        <v>1.2028507611209396E-7</v>
      </c>
      <c r="B6308">
        <f>EXP(calculations!$C$44)*EXP(-calculations!$C$43*(fugacity!A6308-1000)/(calculations!$C$41*calculations!$C$42))</f>
        <v>2.0907389512609112E-7</v>
      </c>
      <c r="C6308" s="14">
        <f t="shared" si="101"/>
        <v>-8.878881901399716E-8</v>
      </c>
    </row>
    <row r="6309" spans="1:3">
      <c r="A6309">
        <f>calculations!$C$39/fugacity!B6309</f>
        <v>1.2023836158795482E-7</v>
      </c>
      <c r="B6309">
        <f>EXP(calculations!$C$44)*EXP(-calculations!$C$43*(fugacity!A6309-1000)/(calculations!$C$41*calculations!$C$42))</f>
        <v>2.0904590315661864E-7</v>
      </c>
      <c r="C6309" s="14">
        <f t="shared" si="101"/>
        <v>-8.8807541568663814E-8</v>
      </c>
    </row>
    <row r="6310" spans="1:3">
      <c r="A6310">
        <f>calculations!$C$39/fugacity!B6310</f>
        <v>1.2019163992955128E-7</v>
      </c>
      <c r="B6310">
        <f>EXP(calculations!$C$44)*EXP(-calculations!$C$43*(fugacity!A6310-1000)/(calculations!$C$41*calculations!$C$42))</f>
        <v>2.0901791493486587E-7</v>
      </c>
      <c r="C6310" s="14">
        <f t="shared" si="101"/>
        <v>-8.8826275005314598E-8</v>
      </c>
    </row>
    <row r="6311" spans="1:3">
      <c r="A6311">
        <f>calculations!$C$39/fugacity!B6311</f>
        <v>1.2014495456680977E-7</v>
      </c>
      <c r="B6311">
        <f>EXP(calculations!$C$44)*EXP(-calculations!$C$43*(fugacity!A6311-1000)/(calculations!$C$41*calculations!$C$42))</f>
        <v>2.0898993046033102E-7</v>
      </c>
      <c r="C6311" s="14">
        <f t="shared" si="101"/>
        <v>-8.8844975893521253E-8</v>
      </c>
    </row>
    <row r="6312" spans="1:3">
      <c r="A6312">
        <f>calculations!$C$39/fugacity!B6312</f>
        <v>1.2009826212011043E-7</v>
      </c>
      <c r="B6312">
        <f>EXP(calculations!$C$44)*EXP(-calculations!$C$43*(fugacity!A6312-1000)/(calculations!$C$41*calculations!$C$42))</f>
        <v>2.0896194973251239E-7</v>
      </c>
      <c r="C6312" s="14">
        <f t="shared" si="101"/>
        <v>-8.8863687612401959E-8</v>
      </c>
    </row>
    <row r="6313" spans="1:3">
      <c r="A6313">
        <f>calculations!$C$39/fugacity!B6313</f>
        <v>1.2005160595188188E-7</v>
      </c>
      <c r="B6313">
        <f>EXP(calculations!$C$44)*EXP(-calculations!$C$43*(fugacity!A6313-1000)/(calculations!$C$41*calculations!$C$42))</f>
        <v>2.0893397275090841E-7</v>
      </c>
      <c r="C6313" s="14">
        <f t="shared" si="101"/>
        <v>-8.8882366799026527E-8</v>
      </c>
    </row>
    <row r="6314" spans="1:3">
      <c r="A6314">
        <f>calculations!$C$39/fugacity!B6314</f>
        <v>1.2000498601985982E-7</v>
      </c>
      <c r="B6314">
        <f>EXP(calculations!$C$44)*EXP(-calculations!$C$43*(fugacity!A6314-1000)/(calculations!$C$41*calculations!$C$42))</f>
        <v>2.0890599951501742E-7</v>
      </c>
      <c r="C6314" s="14">
        <f t="shared" si="101"/>
        <v>-8.8901013495157598E-8</v>
      </c>
    </row>
    <row r="6315" spans="1:3">
      <c r="A6315">
        <f>calculations!$C$39/fugacity!B6315</f>
        <v>1.1995835904541261E-7</v>
      </c>
      <c r="B6315">
        <f>EXP(calculations!$C$44)*EXP(-calculations!$C$43*(fugacity!A6315-1000)/(calculations!$C$41*calculations!$C$42))</f>
        <v>2.0887803002433799E-7</v>
      </c>
      <c r="C6315" s="14">
        <f t="shared" si="101"/>
        <v>-8.8919670978925373E-8</v>
      </c>
    </row>
    <row r="6316" spans="1:3">
      <c r="A6316">
        <f>calculations!$C$39/fugacity!B6316</f>
        <v>1.1991181149282058E-7</v>
      </c>
      <c r="B6316">
        <f>EXP(calculations!$C$44)*EXP(-calculations!$C$43*(fugacity!A6316-1000)/(calculations!$C$41*calculations!$C$42))</f>
        <v>2.0885006427836868E-7</v>
      </c>
      <c r="C6316" s="14">
        <f t="shared" si="101"/>
        <v>-8.8938252785548109E-8</v>
      </c>
    </row>
    <row r="6317" spans="1:3">
      <c r="A6317">
        <f>calculations!$C$39/fugacity!B6317</f>
        <v>1.198652137113362E-7</v>
      </c>
      <c r="B6317">
        <f>EXP(calculations!$C$44)*EXP(-calculations!$C$43*(fugacity!A6317-1000)/(calculations!$C$41*calculations!$C$42))</f>
        <v>2.0882210227660813E-7</v>
      </c>
      <c r="C6317" s="14">
        <f t="shared" si="101"/>
        <v>-8.8956888565271922E-8</v>
      </c>
    </row>
    <row r="6318" spans="1:3">
      <c r="A6318">
        <f>calculations!$C$39/fugacity!B6318</f>
        <v>1.1981869526740245E-7</v>
      </c>
      <c r="B6318">
        <f>EXP(calculations!$C$44)*EXP(-calculations!$C$43*(fugacity!A6318-1000)/(calculations!$C$41*calculations!$C$42))</f>
        <v>2.0879414401855503E-7</v>
      </c>
      <c r="C6318" s="14">
        <f t="shared" si="101"/>
        <v>-8.8975448751152575E-8</v>
      </c>
    </row>
    <row r="6319" spans="1:3">
      <c r="A6319">
        <f>calculations!$C$39/fugacity!B6319</f>
        <v>1.1977216981378974E-7</v>
      </c>
      <c r="B6319">
        <f>EXP(calculations!$C$44)*EXP(-calculations!$C$43*(fugacity!A6319-1000)/(calculations!$C$41*calculations!$C$42))</f>
        <v>2.087661895037081E-7</v>
      </c>
      <c r="C6319" s="14">
        <f t="shared" si="101"/>
        <v>-8.8994019689918366E-8</v>
      </c>
    </row>
    <row r="6320" spans="1:3">
      <c r="A6320">
        <f>calculations!$C$39/fugacity!B6320</f>
        <v>1.1972568047770673E-7</v>
      </c>
      <c r="B6320">
        <f>EXP(calculations!$C$44)*EXP(-calculations!$C$43*(fugacity!A6320-1000)/(calculations!$C$41*calculations!$C$42))</f>
        <v>2.0873823873156631E-7</v>
      </c>
      <c r="C6320" s="14">
        <f t="shared" si="101"/>
        <v>-8.9012558253859575E-8</v>
      </c>
    </row>
    <row r="6321" spans="1:3">
      <c r="A6321">
        <f>calculations!$C$39/fugacity!B6321</f>
        <v>1.1967918418169103E-7</v>
      </c>
      <c r="B6321">
        <f>EXP(calculations!$C$44)*EXP(-calculations!$C$43*(fugacity!A6321-1000)/(calculations!$C$41*calculations!$C$42))</f>
        <v>2.0871029170162846E-7</v>
      </c>
      <c r="C6321" s="14">
        <f t="shared" si="101"/>
        <v>-8.9031107519937426E-8</v>
      </c>
    </row>
    <row r="6322" spans="1:3">
      <c r="A6322">
        <f>calculations!$C$39/fugacity!B6322</f>
        <v>1.1963272398597179E-7</v>
      </c>
      <c r="B6322">
        <f>EXP(calculations!$C$44)*EXP(-calculations!$C$43*(fugacity!A6322-1000)/(calculations!$C$41*calculations!$C$42))</f>
        <v>2.0868234841339354E-7</v>
      </c>
      <c r="C6322" s="14">
        <f t="shared" si="101"/>
        <v>-8.9049624427421751E-8</v>
      </c>
    </row>
    <row r="6323" spans="1:3">
      <c r="A6323">
        <f>calculations!$C$39/fugacity!B6323</f>
        <v>1.1958629984852224E-7</v>
      </c>
      <c r="B6323">
        <f>EXP(calculations!$C$44)*EXP(-calculations!$C$43*(fugacity!A6323-1000)/(calculations!$C$41*calculations!$C$42))</f>
        <v>2.0865440886636061E-7</v>
      </c>
      <c r="C6323" s="14">
        <f t="shared" si="101"/>
        <v>-8.9068109017838367E-8</v>
      </c>
    </row>
    <row r="6324" spans="1:3">
      <c r="A6324">
        <f>calculations!$C$39/fugacity!B6324</f>
        <v>1.195399117273808E-7</v>
      </c>
      <c r="B6324">
        <f>EXP(calculations!$C$44)*EXP(-calculations!$C$43*(fugacity!A6324-1000)/(calculations!$C$41*calculations!$C$42))</f>
        <v>2.0862647306002878E-7</v>
      </c>
      <c r="C6324" s="14">
        <f t="shared" si="101"/>
        <v>-8.9086561332647975E-8</v>
      </c>
    </row>
    <row r="6325" spans="1:3">
      <c r="A6325">
        <f>calculations!$C$39/fugacity!B6325</f>
        <v>1.1949351667865396E-7</v>
      </c>
      <c r="B6325">
        <f>EXP(calculations!$C$44)*EXP(-calculations!$C$43*(fugacity!A6325-1000)/(calculations!$C$41*calculations!$C$42))</f>
        <v>2.0859854099389724E-7</v>
      </c>
      <c r="C6325" s="14">
        <f t="shared" si="101"/>
        <v>-8.910502431524328E-8</v>
      </c>
    </row>
    <row r="6326" spans="1:3">
      <c r="A6326">
        <f>calculations!$C$39/fugacity!B6326</f>
        <v>1.1944715762904114E-7</v>
      </c>
      <c r="B6326">
        <f>EXP(calculations!$C$44)*EXP(-calculations!$C$43*(fugacity!A6326-1000)/(calculations!$C$41*calculations!$C$42))</f>
        <v>2.0857061266746518E-7</v>
      </c>
      <c r="C6326" s="14">
        <f t="shared" si="101"/>
        <v>-8.9123455038424041E-8</v>
      </c>
    </row>
    <row r="6327" spans="1:3">
      <c r="A6327">
        <f>calculations!$C$39/fugacity!B6327</f>
        <v>1.1940083453665965E-7</v>
      </c>
      <c r="B6327">
        <f>EXP(calculations!$C$44)*EXP(-calculations!$C$43*(fugacity!A6327-1000)/(calculations!$C$41*calculations!$C$42))</f>
        <v>2.0854268808023194E-7</v>
      </c>
      <c r="C6327" s="14">
        <f t="shared" si="101"/>
        <v>-8.9141853543572291E-8</v>
      </c>
    </row>
    <row r="6328" spans="1:3">
      <c r="A6328">
        <f>calculations!$C$39/fugacity!B6328</f>
        <v>1.1935450455745615E-7</v>
      </c>
      <c r="B6328">
        <f>EXP(calculations!$C$44)*EXP(-calculations!$C$43*(fugacity!A6328-1000)/(calculations!$C$41*calculations!$C$42))</f>
        <v>2.0851476723169688E-7</v>
      </c>
      <c r="C6328" s="14">
        <f t="shared" si="101"/>
        <v>-8.9160262674240724E-8</v>
      </c>
    </row>
    <row r="6329" spans="1:3">
      <c r="A6329">
        <f>calculations!$C$39/fugacity!B6329</f>
        <v>1.1930821051827656E-7</v>
      </c>
      <c r="B6329">
        <f>EXP(calculations!$C$44)*EXP(-calculations!$C$43*(fugacity!A6329-1000)/(calculations!$C$41*calculations!$C$42))</f>
        <v>2.0848685012135943E-7</v>
      </c>
      <c r="C6329" s="14">
        <f t="shared" si="101"/>
        <v>-8.9178639603082874E-8</v>
      </c>
    </row>
    <row r="6330" spans="1:3">
      <c r="A6330">
        <f>calculations!$C$39/fugacity!B6330</f>
        <v>1.1926190964146736E-7</v>
      </c>
      <c r="B6330">
        <f>EXP(calculations!$C$44)*EXP(-calculations!$C$43*(fugacity!A6330-1000)/(calculations!$C$41*calculations!$C$42))</f>
        <v>2.0845893674871916E-7</v>
      </c>
      <c r="C6330" s="14">
        <f t="shared" si="101"/>
        <v>-8.9197027107251808E-8</v>
      </c>
    </row>
    <row r="6331" spans="1:3">
      <c r="A6331">
        <f>calculations!$C$39/fugacity!B6331</f>
        <v>1.1921564468740909E-7</v>
      </c>
      <c r="B6331">
        <f>EXP(calculations!$C$44)*EXP(-calculations!$C$43*(fugacity!A6331-1000)/(calculations!$C$41*calculations!$C$42))</f>
        <v>2.0843102711327561E-7</v>
      </c>
      <c r="C6331" s="14">
        <f t="shared" si="101"/>
        <v>-8.9215382425866518E-8</v>
      </c>
    </row>
    <row r="6332" spans="1:3">
      <c r="A6332">
        <f>calculations!$C$39/fugacity!B6332</f>
        <v>1.1916941561431171E-7</v>
      </c>
      <c r="B6332">
        <f>EXP(calculations!$C$44)*EXP(-calculations!$C$43*(fugacity!A6332-1000)/(calculations!$C$41*calculations!$C$42))</f>
        <v>2.0840312121452841E-7</v>
      </c>
      <c r="C6332" s="14">
        <f t="shared" si="101"/>
        <v>-8.9233705600216697E-8</v>
      </c>
    </row>
    <row r="6333" spans="1:3">
      <c r="A6333">
        <f>calculations!$C$39/fugacity!B6333</f>
        <v>1.1912322238045001E-7</v>
      </c>
      <c r="B6333">
        <f>EXP(calculations!$C$44)*EXP(-calculations!$C$43*(fugacity!A6333-1000)/(calculations!$C$41*calculations!$C$42))</f>
        <v>2.0837521905197729E-7</v>
      </c>
      <c r="C6333" s="14">
        <f t="shared" si="101"/>
        <v>-8.925199667152728E-8</v>
      </c>
    </row>
    <row r="6334" spans="1:3">
      <c r="A6334">
        <f>calculations!$C$39/fugacity!B6334</f>
        <v>1.1907702234071477E-7</v>
      </c>
      <c r="B6334">
        <f>EXP(calculations!$C$44)*EXP(-calculations!$C$43*(fugacity!A6334-1000)/(calculations!$C$41*calculations!$C$42))</f>
        <v>2.0834732062512199E-7</v>
      </c>
      <c r="C6334" s="14">
        <f t="shared" ref="C6334:C6397" si="102">A6334-B6334</f>
        <v>-8.9270298284407221E-8</v>
      </c>
    </row>
    <row r="6335" spans="1:3">
      <c r="A6335">
        <f>calculations!$C$39/fugacity!B6335</f>
        <v>1.1903085812298199E-7</v>
      </c>
      <c r="B6335">
        <f>EXP(calculations!$C$44)*EXP(-calculations!$C$43*(fugacity!A6335-1000)/(calculations!$C$41*calculations!$C$42))</f>
        <v>2.0831942593346242E-7</v>
      </c>
      <c r="C6335" s="14">
        <f t="shared" si="102"/>
        <v>-8.9288567810480435E-8</v>
      </c>
    </row>
    <row r="6336" spans="1:3">
      <c r="A6336">
        <f>calculations!$C$39/fugacity!B6336</f>
        <v>1.1898472968560498E-7</v>
      </c>
      <c r="B6336">
        <f>EXP(calculations!$C$44)*EXP(-calculations!$C$43*(fugacity!A6336-1000)/(calculations!$C$41*calculations!$C$42))</f>
        <v>2.0829153497649847E-7</v>
      </c>
      <c r="C6336" s="14">
        <f t="shared" si="102"/>
        <v>-8.9306805290893482E-8</v>
      </c>
    </row>
    <row r="6337" spans="1:3">
      <c r="A6337">
        <f>calculations!$C$39/fugacity!B6337</f>
        <v>1.1893859448254905E-7</v>
      </c>
      <c r="B6337">
        <f>EXP(calculations!$C$44)*EXP(-calculations!$C$43*(fugacity!A6337-1000)/(calculations!$C$41*calculations!$C$42))</f>
        <v>2.0826364775373005E-7</v>
      </c>
      <c r="C6337" s="14">
        <f t="shared" si="102"/>
        <v>-8.9325053271181007E-8</v>
      </c>
    </row>
    <row r="6338" spans="1:3">
      <c r="A6338">
        <f>calculations!$C$39/fugacity!B6338</f>
        <v>1.188924950426032E-7</v>
      </c>
      <c r="B6338">
        <f>EXP(calculations!$C$44)*EXP(-calculations!$C$43*(fugacity!A6338-1000)/(calculations!$C$41*calculations!$C$42))</f>
        <v>2.082357642646573E-7</v>
      </c>
      <c r="C6338" s="14">
        <f t="shared" si="102"/>
        <v>-8.9343269222054099E-8</v>
      </c>
    </row>
    <row r="6339" spans="1:3">
      <c r="A6339">
        <f>calculations!$C$39/fugacity!B6339</f>
        <v>1.1884643132419921E-7</v>
      </c>
      <c r="B6339">
        <f>EXP(calculations!$C$44)*EXP(-calculations!$C$43*(fugacity!A6339-1000)/(calculations!$C$41*calculations!$C$42))</f>
        <v>2.0820788450878028E-7</v>
      </c>
      <c r="C6339" s="14">
        <f t="shared" si="102"/>
        <v>-8.936145318458107E-8</v>
      </c>
    </row>
    <row r="6340" spans="1:3">
      <c r="A6340">
        <f>calculations!$C$39/fugacity!B6340</f>
        <v>1.1880036088012295E-7</v>
      </c>
      <c r="B6340">
        <f>EXP(calculations!$C$44)*EXP(-calculations!$C$43*(fugacity!A6340-1000)/(calculations!$C$41*calculations!$C$42))</f>
        <v>2.0818000848559918E-7</v>
      </c>
      <c r="C6340" s="14">
        <f t="shared" si="102"/>
        <v>-8.9379647605476224E-8</v>
      </c>
    </row>
    <row r="6341" spans="1:3">
      <c r="A6341">
        <f>calculations!$C$39/fugacity!B6341</f>
        <v>1.1875432614033058E-7</v>
      </c>
      <c r="B6341">
        <f>EXP(calculations!$C$44)*EXP(-calculations!$C$43*(fugacity!A6341-1000)/(calculations!$C$41*calculations!$C$42))</f>
        <v>2.0815213619461425E-7</v>
      </c>
      <c r="C6341" s="14">
        <f t="shared" si="102"/>
        <v>-8.9397810054283671E-8</v>
      </c>
    </row>
    <row r="6342" spans="1:3">
      <c r="A6342">
        <f>calculations!$C$39/fugacity!B6342</f>
        <v>1.1870832706333228E-7</v>
      </c>
      <c r="B6342">
        <f>EXP(calculations!$C$44)*EXP(-calculations!$C$43*(fugacity!A6342-1000)/(calculations!$C$41*calculations!$C$42))</f>
        <v>2.0812426763532578E-7</v>
      </c>
      <c r="C6342" s="14">
        <f t="shared" si="102"/>
        <v>-8.9415940571993493E-8</v>
      </c>
    </row>
    <row r="6343" spans="1:3">
      <c r="A6343">
        <f>calculations!$C$39/fugacity!B6343</f>
        <v>1.1866232130048124E-7</v>
      </c>
      <c r="B6343">
        <f>EXP(calculations!$C$44)*EXP(-calculations!$C$43*(fugacity!A6343-1000)/(calculations!$C$41*calculations!$C$42))</f>
        <v>2.0809640280723419E-7</v>
      </c>
      <c r="C6343" s="14">
        <f t="shared" si="102"/>
        <v>-8.9434081506752953E-8</v>
      </c>
    </row>
    <row r="6344" spans="1:3">
      <c r="A6344">
        <f>calculations!$C$39/fugacity!B6344</f>
        <v>1.1861635118315426E-7</v>
      </c>
      <c r="B6344">
        <f>EXP(calculations!$C$44)*EXP(-calculations!$C$43*(fugacity!A6344-1000)/(calculations!$C$41*calculations!$C$42))</f>
        <v>2.0806854170983991E-7</v>
      </c>
      <c r="C6344" s="14">
        <f t="shared" si="102"/>
        <v>-8.9452190526685643E-8</v>
      </c>
    </row>
    <row r="6345" spans="1:3">
      <c r="A6345">
        <f>calculations!$C$39/fugacity!B6345</f>
        <v>1.1857041666993991E-7</v>
      </c>
      <c r="B6345">
        <f>EXP(calculations!$C$44)*EXP(-calculations!$C$43*(fugacity!A6345-1000)/(calculations!$C$41*calculations!$C$42))</f>
        <v>2.0804068434264343E-7</v>
      </c>
      <c r="C6345" s="14">
        <f t="shared" si="102"/>
        <v>-8.9470267672703517E-8</v>
      </c>
    </row>
    <row r="6346" spans="1:3">
      <c r="A6346">
        <f>calculations!$C$39/fugacity!B6346</f>
        <v>1.1852447551050596E-7</v>
      </c>
      <c r="B6346">
        <f>EXP(calculations!$C$44)*EXP(-calculations!$C$43*(fugacity!A6346-1000)/(calculations!$C$41*calculations!$C$42))</f>
        <v>2.0801283070514536E-7</v>
      </c>
      <c r="C6346" s="14">
        <f t="shared" si="102"/>
        <v>-8.9488355194639401E-8</v>
      </c>
    </row>
    <row r="6347" spans="1:3">
      <c r="A6347">
        <f>calculations!$C$39/fugacity!B6347</f>
        <v>1.1847856993790286E-7</v>
      </c>
      <c r="B6347">
        <f>EXP(calculations!$C$44)*EXP(-calculations!$C$43*(fugacity!A6347-1000)/(calculations!$C$41*calculations!$C$42))</f>
        <v>2.0798498079684635E-7</v>
      </c>
      <c r="C6347" s="14">
        <f t="shared" si="102"/>
        <v>-8.9506410858943487E-8</v>
      </c>
    </row>
    <row r="6348" spans="1:3">
      <c r="A6348">
        <f>calculations!$C$39/fugacity!B6348</f>
        <v>1.1843269991079732E-7</v>
      </c>
      <c r="B6348">
        <f>EXP(calculations!$C$44)*EXP(-calculations!$C$43*(fugacity!A6348-1000)/(calculations!$C$41*calculations!$C$42))</f>
        <v>2.0795713461724709E-7</v>
      </c>
      <c r="C6348" s="14">
        <f t="shared" si="102"/>
        <v>-8.9524434706449778E-8</v>
      </c>
    </row>
    <row r="6349" spans="1:3">
      <c r="A6349">
        <f>calculations!$C$39/fugacity!B6349</f>
        <v>1.1838682327691985E-7</v>
      </c>
      <c r="B6349">
        <f>EXP(calculations!$C$44)*EXP(-calculations!$C$43*(fugacity!A6349-1000)/(calculations!$C$41*calculations!$C$42))</f>
        <v>2.0792929216584835E-7</v>
      </c>
      <c r="C6349" s="14">
        <f t="shared" si="102"/>
        <v>-8.9542468888928493E-8</v>
      </c>
    </row>
    <row r="6350" spans="1:3">
      <c r="A6350">
        <f>calculations!$C$39/fugacity!B6350</f>
        <v>1.183409821712467E-7</v>
      </c>
      <c r="B6350">
        <f>EXP(calculations!$C$44)*EXP(-calculations!$C$43*(fugacity!A6350-1000)/(calculations!$C$41*calculations!$C$42))</f>
        <v>2.0790145344215102E-7</v>
      </c>
      <c r="C6350" s="14">
        <f t="shared" si="102"/>
        <v>-8.9560471270904315E-8</v>
      </c>
    </row>
    <row r="6351" spans="1:3">
      <c r="A6351">
        <f>calculations!$C$39/fugacity!B6351</f>
        <v>1.1829517655252268E-7</v>
      </c>
      <c r="B6351">
        <f>EXP(calculations!$C$44)*EXP(-calculations!$C$43*(fugacity!A6351-1000)/(calculations!$C$41*calculations!$C$42))</f>
        <v>2.0787361844565603E-7</v>
      </c>
      <c r="C6351" s="14">
        <f t="shared" si="102"/>
        <v>-8.9578441893133346E-8</v>
      </c>
    </row>
    <row r="6352" spans="1:3">
      <c r="A6352">
        <f>calculations!$C$39/fugacity!B6352</f>
        <v>1.1824936436628972E-7</v>
      </c>
      <c r="B6352">
        <f>EXP(calculations!$C$44)*EXP(-calculations!$C$43*(fugacity!A6352-1000)/(calculations!$C$41*calculations!$C$42))</f>
        <v>2.0784578717586425E-7</v>
      </c>
      <c r="C6352" s="14">
        <f t="shared" si="102"/>
        <v>-8.9596422809574529E-8</v>
      </c>
    </row>
    <row r="6353" spans="1:3">
      <c r="A6353">
        <f>calculations!$C$39/fugacity!B6353</f>
        <v>1.1820358764970139E-7</v>
      </c>
      <c r="B6353">
        <f>EXP(calculations!$C$44)*EXP(-calculations!$C$43*(fugacity!A6353-1000)/(calculations!$C$41*calculations!$C$42))</f>
        <v>2.078179596322769E-7</v>
      </c>
      <c r="C6353" s="14">
        <f t="shared" si="102"/>
        <v>-8.961437198257551E-8</v>
      </c>
    </row>
    <row r="6354" spans="1:3">
      <c r="A6354">
        <f>calculations!$C$39/fugacity!B6354</f>
        <v>1.1815784636158058E-7</v>
      </c>
      <c r="B6354">
        <f>EXP(calculations!$C$44)*EXP(-calculations!$C$43*(fugacity!A6354-1000)/(calculations!$C$41*calculations!$C$42))</f>
        <v>2.0779013581439488E-7</v>
      </c>
      <c r="C6354" s="14">
        <f t="shared" si="102"/>
        <v>-8.9632289452814305E-8</v>
      </c>
    </row>
    <row r="6355" spans="1:3">
      <c r="A6355">
        <f>calculations!$C$39/fugacity!B6355</f>
        <v>1.1811209854502988E-7</v>
      </c>
      <c r="B6355">
        <f>EXP(calculations!$C$44)*EXP(-calculations!$C$43*(fugacity!A6355-1000)/(calculations!$C$41*calculations!$C$42))</f>
        <v>2.0776231572171959E-7</v>
      </c>
      <c r="C6355" s="14">
        <f t="shared" si="102"/>
        <v>-8.9650217176689715E-8</v>
      </c>
    </row>
    <row r="6356" spans="1:3">
      <c r="A6356">
        <f>calculations!$C$39/fugacity!B6356</f>
        <v>1.1806642802297648E-7</v>
      </c>
      <c r="B6356">
        <f>EXP(calculations!$C$44)*EXP(-calculations!$C$43*(fugacity!A6356-1000)/(calculations!$C$41*calculations!$C$42))</f>
        <v>2.0773449935375215E-7</v>
      </c>
      <c r="C6356" s="14">
        <f t="shared" si="102"/>
        <v>-8.9668071330775669E-8</v>
      </c>
    </row>
    <row r="6357" spans="1:3">
      <c r="A6357">
        <f>calculations!$C$39/fugacity!B6357</f>
        <v>1.1802070910428528E-7</v>
      </c>
      <c r="B6357">
        <f>EXP(calculations!$C$44)*EXP(-calculations!$C$43*(fugacity!A6357-1000)/(calculations!$C$41*calculations!$C$42))</f>
        <v>2.0770668670999389E-7</v>
      </c>
      <c r="C6357" s="14">
        <f t="shared" si="102"/>
        <v>-8.9685977605708611E-8</v>
      </c>
    </row>
    <row r="6358" spans="1:3">
      <c r="A6358">
        <f>calculations!$C$39/fugacity!B6358</f>
        <v>1.1797506739795662E-7</v>
      </c>
      <c r="B6358">
        <f>EXP(calculations!$C$44)*EXP(-calculations!$C$43*(fugacity!A6358-1000)/(calculations!$C$41*calculations!$C$42))</f>
        <v>2.0767887778994623E-7</v>
      </c>
      <c r="C6358" s="14">
        <f t="shared" si="102"/>
        <v>-8.9703810391989609E-8</v>
      </c>
    </row>
    <row r="6359" spans="1:3">
      <c r="A6359">
        <f>calculations!$C$39/fugacity!B6359</f>
        <v>1.1792941919344781E-7</v>
      </c>
      <c r="B6359">
        <f>EXP(calculations!$C$44)*EXP(-calculations!$C$43*(fugacity!A6359-1000)/(calculations!$C$41*calculations!$C$42))</f>
        <v>2.0765107259311061E-7</v>
      </c>
      <c r="C6359" s="14">
        <f t="shared" si="102"/>
        <v>-8.9721653399662795E-8</v>
      </c>
    </row>
    <row r="6360" spans="1:3">
      <c r="A6360">
        <f>calculations!$C$39/fugacity!B6360</f>
        <v>1.1788380630068179E-7</v>
      </c>
      <c r="B6360">
        <f>EXP(calculations!$C$44)*EXP(-calculations!$C$43*(fugacity!A6360-1000)/(calculations!$C$41*calculations!$C$42))</f>
        <v>2.0762327111898852E-7</v>
      </c>
      <c r="C6360" s="14">
        <f t="shared" si="102"/>
        <v>-8.9739464818306734E-8</v>
      </c>
    </row>
    <row r="6361" spans="1:3">
      <c r="A6361">
        <f>calculations!$C$39/fugacity!B6361</f>
        <v>1.1783818695710344E-7</v>
      </c>
      <c r="B6361">
        <f>EXP(calculations!$C$44)*EXP(-calculations!$C$43*(fugacity!A6361-1000)/(calculations!$C$41*calculations!$C$42))</f>
        <v>2.0759547336708158E-7</v>
      </c>
      <c r="C6361" s="14">
        <f t="shared" si="102"/>
        <v>-8.975728640997814E-8</v>
      </c>
    </row>
    <row r="6362" spans="1:3">
      <c r="A6362">
        <f>calculations!$C$39/fugacity!B6362</f>
        <v>1.1779260290793098E-7</v>
      </c>
      <c r="B6362">
        <f>EXP(calculations!$C$44)*EXP(-calculations!$C$43*(fugacity!A6362-1000)/(calculations!$C$41*calculations!$C$42))</f>
        <v>2.0756767933689136E-7</v>
      </c>
      <c r="C6362" s="14">
        <f t="shared" si="102"/>
        <v>-8.9775076428960387E-8</v>
      </c>
    </row>
    <row r="6363" spans="1:3">
      <c r="A6363">
        <f>calculations!$C$39/fugacity!B6363</f>
        <v>1.1774705411222084E-7</v>
      </c>
      <c r="B6363">
        <f>EXP(calculations!$C$44)*EXP(-calculations!$C$43*(fugacity!A6363-1000)/(calculations!$C$41*calculations!$C$42))</f>
        <v>2.0753988902791967E-7</v>
      </c>
      <c r="C6363" s="14">
        <f t="shared" si="102"/>
        <v>-8.9792834915698833E-8</v>
      </c>
    </row>
    <row r="6364" spans="1:3">
      <c r="A6364">
        <f>calculations!$C$39/fugacity!B6364</f>
        <v>1.1770149890423052E-7</v>
      </c>
      <c r="B6364">
        <f>EXP(calculations!$C$44)*EXP(-calculations!$C$43*(fugacity!A6364-1000)/(calculations!$C$41*calculations!$C$42))</f>
        <v>2.0751210243966824E-7</v>
      </c>
      <c r="C6364" s="14">
        <f t="shared" si="102"/>
        <v>-8.9810603535437715E-8</v>
      </c>
    </row>
    <row r="6365" spans="1:3">
      <c r="A6365">
        <f>calculations!$C$39/fugacity!B6365</f>
        <v>1.1765597893235541E-7</v>
      </c>
      <c r="B6365">
        <f>EXP(calculations!$C$44)*EXP(-calculations!$C$43*(fugacity!A6365-1000)/(calculations!$C$41*calculations!$C$42))</f>
        <v>2.0748431957163895E-7</v>
      </c>
      <c r="C6365" s="14">
        <f t="shared" si="102"/>
        <v>-8.9828340639283537E-8</v>
      </c>
    </row>
    <row r="6366" spans="1:3">
      <c r="A6366">
        <f>calculations!$C$39/fugacity!B6366</f>
        <v>1.1761049415572957E-7</v>
      </c>
      <c r="B6366">
        <f>EXP(calculations!$C$44)*EXP(-calculations!$C$43*(fugacity!A6366-1000)/(calculations!$C$41*calculations!$C$42))</f>
        <v>2.074565404233337E-7</v>
      </c>
      <c r="C6366" s="14">
        <f t="shared" si="102"/>
        <v>-8.9846046267604129E-8</v>
      </c>
    </row>
    <row r="6367" spans="1:3">
      <c r="A6367">
        <f>calculations!$C$39/fugacity!B6367</f>
        <v>1.175650445335502E-7</v>
      </c>
      <c r="B6367">
        <f>EXP(calculations!$C$44)*EXP(-calculations!$C$43*(fugacity!A6367-1000)/(calculations!$C$41*calculations!$C$42))</f>
        <v>2.0742876499425446E-7</v>
      </c>
      <c r="C6367" s="14">
        <f t="shared" si="102"/>
        <v>-8.9863720460704257E-8</v>
      </c>
    </row>
    <row r="6368" spans="1:3">
      <c r="A6368">
        <f>calculations!$C$39/fugacity!B6368</f>
        <v>1.1751958852878044E-7</v>
      </c>
      <c r="B6368">
        <f>EXP(calculations!$C$44)*EXP(-calculations!$C$43*(fugacity!A6368-1000)/(calculations!$C$41*calculations!$C$42))</f>
        <v>2.0740099328390328E-7</v>
      </c>
      <c r="C6368" s="14">
        <f t="shared" si="102"/>
        <v>-8.9881404755122837E-8</v>
      </c>
    </row>
    <row r="6369" spans="1:3">
      <c r="A6369">
        <f>calculations!$C$39/fugacity!B6369</f>
        <v>1.1747416766115165E-7</v>
      </c>
      <c r="B6369">
        <f>EXP(calculations!$C$44)*EXP(-calculations!$C$43*(fugacity!A6369-1000)/(calculations!$C$41*calculations!$C$42))</f>
        <v>2.0737322529178229E-7</v>
      </c>
      <c r="C6369" s="14">
        <f t="shared" si="102"/>
        <v>-8.9899057630630639E-8</v>
      </c>
    </row>
    <row r="6370" spans="1:3">
      <c r="A6370">
        <f>calculations!$C$39/fugacity!B6370</f>
        <v>1.174287404577736E-7</v>
      </c>
      <c r="B6370">
        <f>EXP(calculations!$C$44)*EXP(-calculations!$C$43*(fugacity!A6370-1000)/(calculations!$C$41*calculations!$C$42))</f>
        <v>2.073454610173937E-7</v>
      </c>
      <c r="C6370" s="14">
        <f t="shared" si="102"/>
        <v>-8.9916720559620097E-8</v>
      </c>
    </row>
    <row r="6371" spans="1:3">
      <c r="A6371">
        <f>calculations!$C$39/fugacity!B6371</f>
        <v>1.1738334837416956E-7</v>
      </c>
      <c r="B6371">
        <f>EXP(calculations!$C$44)*EXP(-calculations!$C$43*(fugacity!A6371-1000)/(calculations!$C$41*calculations!$C$42))</f>
        <v>2.0731770046023972E-7</v>
      </c>
      <c r="C6371" s="14">
        <f t="shared" si="102"/>
        <v>-8.9934352086070164E-8</v>
      </c>
    </row>
    <row r="6372" spans="1:3">
      <c r="A6372">
        <f>calculations!$C$39/fugacity!B6372</f>
        <v>1.1733799136962862E-7</v>
      </c>
      <c r="B6372">
        <f>EXP(calculations!$C$44)*EXP(-calculations!$C$43*(fugacity!A6372-1000)/(calculations!$C$41*calculations!$C$42))</f>
        <v>2.0728994361982264E-7</v>
      </c>
      <c r="C6372" s="14">
        <f t="shared" si="102"/>
        <v>-8.9951952250194019E-8</v>
      </c>
    </row>
    <row r="6373" spans="1:3">
      <c r="A6373">
        <f>calculations!$C$39/fugacity!B6373</f>
        <v>1.1729266940350276E-7</v>
      </c>
      <c r="B6373">
        <f>EXP(calculations!$C$44)*EXP(-calculations!$C$43*(fugacity!A6373-1000)/(calculations!$C$41*calculations!$C$42))</f>
        <v>2.0726219049564492E-7</v>
      </c>
      <c r="C6373" s="14">
        <f t="shared" si="102"/>
        <v>-8.9969521092142164E-8</v>
      </c>
    </row>
    <row r="6374" spans="1:3">
      <c r="A6374">
        <f>calculations!$C$39/fugacity!B6374</f>
        <v>1.1724734113094858E-7</v>
      </c>
      <c r="B6374">
        <f>EXP(calculations!$C$44)*EXP(-calculations!$C$43*(fugacity!A6374-1000)/(calculations!$C$41*calculations!$C$42))</f>
        <v>2.0723444108720895E-7</v>
      </c>
      <c r="C6374" s="14">
        <f t="shared" si="102"/>
        <v>-8.9987099956260373E-8</v>
      </c>
    </row>
    <row r="6375" spans="1:3">
      <c r="A6375">
        <f>calculations!$C$39/fugacity!B6375</f>
        <v>1.1720204787948446E-7</v>
      </c>
      <c r="B6375">
        <f>EXP(calculations!$C$44)*EXP(-calculations!$C$43*(fugacity!A6375-1000)/(calculations!$C$41*calculations!$C$42))</f>
        <v>2.0720669539401727E-7</v>
      </c>
      <c r="C6375" s="14">
        <f t="shared" si="102"/>
        <v>-9.0004647514532805E-8</v>
      </c>
    </row>
    <row r="6376" spans="1:3">
      <c r="A6376">
        <f>calculations!$C$39/fugacity!B6376</f>
        <v>1.1715674836808541E-7</v>
      </c>
      <c r="B6376">
        <f>EXP(calculations!$C$44)*EXP(-calculations!$C$43*(fugacity!A6376-1000)/(calculations!$C$41*calculations!$C$42))</f>
        <v>2.0717895341557246E-7</v>
      </c>
      <c r="C6376" s="14">
        <f t="shared" si="102"/>
        <v>-9.0022205047487049E-8</v>
      </c>
    </row>
    <row r="6377" spans="1:3">
      <c r="A6377">
        <f>calculations!$C$39/fugacity!B6377</f>
        <v>1.1711148386039056E-7</v>
      </c>
      <c r="B6377">
        <f>EXP(calculations!$C$44)*EXP(-calculations!$C$43*(fugacity!A6377-1000)/(calculations!$C$41*calculations!$C$42))</f>
        <v>2.0715121515137716E-7</v>
      </c>
      <c r="C6377" s="14">
        <f t="shared" si="102"/>
        <v>-9.0039731290986596E-8</v>
      </c>
    </row>
    <row r="6378" spans="1:3">
      <c r="A6378">
        <f>calculations!$C$39/fugacity!B6378</f>
        <v>1.1706625431584365E-7</v>
      </c>
      <c r="B6378">
        <f>EXP(calculations!$C$44)*EXP(-calculations!$C$43*(fugacity!A6378-1000)/(calculations!$C$41*calculations!$C$42))</f>
        <v>2.071234806009341E-7</v>
      </c>
      <c r="C6378" s="14">
        <f t="shared" si="102"/>
        <v>-9.0057226285090455E-8</v>
      </c>
    </row>
    <row r="6379" spans="1:3">
      <c r="A6379">
        <f>calculations!$C$39/fugacity!B6379</f>
        <v>1.1702105969395101E-7</v>
      </c>
      <c r="B6379">
        <f>EXP(calculations!$C$44)*EXP(-calculations!$C$43*(fugacity!A6379-1000)/(calculations!$C$41*calculations!$C$42))</f>
        <v>2.0709574976374603E-7</v>
      </c>
      <c r="C6379" s="14">
        <f t="shared" si="102"/>
        <v>-9.0074690069795017E-8</v>
      </c>
    </row>
    <row r="6380" spans="1:3">
      <c r="A6380">
        <f>calculations!$C$39/fugacity!B6380</f>
        <v>1.1697585884107919E-7</v>
      </c>
      <c r="B6380">
        <f>EXP(calculations!$C$44)*EXP(-calculations!$C$43*(fugacity!A6380-1000)/(calculations!$C$41*calculations!$C$42))</f>
        <v>2.0706802263931586E-7</v>
      </c>
      <c r="C6380" s="14">
        <f t="shared" si="102"/>
        <v>-9.0092163798236669E-8</v>
      </c>
    </row>
    <row r="6381" spans="1:3">
      <c r="A6381">
        <f>calculations!$C$39/fugacity!B6381</f>
        <v>1.1693069289351814E-7</v>
      </c>
      <c r="B6381">
        <f>EXP(calculations!$C$44)*EXP(-calculations!$C$43*(fugacity!A6381-1000)/(calculations!$C$41*calculations!$C$42))</f>
        <v>2.0704029922714648E-7</v>
      </c>
      <c r="C6381" s="14">
        <f t="shared" si="102"/>
        <v>-9.0109606333628336E-8</v>
      </c>
    </row>
    <row r="6382" spans="1:3">
      <c r="A6382">
        <f>calculations!$C$39/fugacity!B6382</f>
        <v>1.1688552076112612E-7</v>
      </c>
      <c r="B6382">
        <f>EXP(calculations!$C$44)*EXP(-calculations!$C$43*(fugacity!A6382-1000)/(calculations!$C$41*calculations!$C$42))</f>
        <v>2.0701257952674079E-7</v>
      </c>
      <c r="C6382" s="14">
        <f t="shared" si="102"/>
        <v>-9.0127058765614667E-8</v>
      </c>
    </row>
    <row r="6383" spans="1:3">
      <c r="A6383">
        <f>calculations!$C$39/fugacity!B6383</f>
        <v>1.1684038351664102E-7</v>
      </c>
      <c r="B6383">
        <f>EXP(calculations!$C$44)*EXP(-calculations!$C$43*(fugacity!A6383-1000)/(calculations!$C$41*calculations!$C$42))</f>
        <v>2.0698486353760197E-7</v>
      </c>
      <c r="C6383" s="14">
        <f t="shared" si="102"/>
        <v>-9.0144480020960952E-8</v>
      </c>
    </row>
    <row r="6384" spans="1:3">
      <c r="A6384">
        <f>calculations!$C$39/fugacity!B6384</f>
        <v>1.1679528111966083E-7</v>
      </c>
      <c r="B6384">
        <f>EXP(calculations!$C$44)*EXP(-calculations!$C$43*(fugacity!A6384-1000)/(calculations!$C$41*calculations!$C$42))</f>
        <v>2.0695715125923304E-7</v>
      </c>
      <c r="C6384" s="14">
        <f t="shared" si="102"/>
        <v>-9.0161870139572212E-8</v>
      </c>
    </row>
    <row r="6385" spans="1:3">
      <c r="A6385">
        <f>calculations!$C$39/fugacity!B6385</f>
        <v>1.1675021352984592E-7</v>
      </c>
      <c r="B6385">
        <f>EXP(calculations!$C$44)*EXP(-calculations!$C$43*(fugacity!A6385-1000)/(calculations!$C$41*calculations!$C$42))</f>
        <v>2.0692944269113722E-7</v>
      </c>
      <c r="C6385" s="14">
        <f t="shared" si="102"/>
        <v>-9.0179229161291299E-8</v>
      </c>
    </row>
    <row r="6386" spans="1:3">
      <c r="A6386">
        <f>calculations!$C$39/fugacity!B6386</f>
        <v>1.1670513978379423E-7</v>
      </c>
      <c r="B6386">
        <f>EXP(calculations!$C$44)*EXP(-calculations!$C$43*(fugacity!A6386-1000)/(calculations!$C$41*calculations!$C$42))</f>
        <v>2.0690173783281776E-7</v>
      </c>
      <c r="C6386" s="14">
        <f t="shared" si="102"/>
        <v>-9.0196598049023522E-8</v>
      </c>
    </row>
    <row r="6387" spans="1:3">
      <c r="A6387">
        <f>calculations!$C$39/fugacity!B6387</f>
        <v>1.1666010082754668E-7</v>
      </c>
      <c r="B6387">
        <f>EXP(calculations!$C$44)*EXP(-calculations!$C$43*(fugacity!A6387-1000)/(calculations!$C$41*calculations!$C$42))</f>
        <v>2.0687403668377796E-7</v>
      </c>
      <c r="C6387" s="14">
        <f t="shared" si="102"/>
        <v>-9.0213935856231281E-8</v>
      </c>
    </row>
    <row r="6388" spans="1:3">
      <c r="A6388">
        <f>calculations!$C$39/fugacity!B6388</f>
        <v>1.1661505576086807E-7</v>
      </c>
      <c r="B6388">
        <f>EXP(calculations!$C$44)*EXP(-calculations!$C$43*(fugacity!A6388-1000)/(calculations!$C$41*calculations!$C$42))</f>
        <v>2.0684633924352124E-7</v>
      </c>
      <c r="C6388" s="14">
        <f t="shared" si="102"/>
        <v>-9.0231283482653167E-8</v>
      </c>
    </row>
    <row r="6389" spans="1:3">
      <c r="A6389">
        <f>calculations!$C$39/fugacity!B6389</f>
        <v>1.1657008629500949E-7</v>
      </c>
      <c r="B6389">
        <f>EXP(calculations!$C$44)*EXP(-calculations!$C$43*(fugacity!A6389-1000)/(calculations!$C$41*calculations!$C$42))</f>
        <v>2.0681864551155097E-7</v>
      </c>
      <c r="C6389" s="14">
        <f t="shared" si="102"/>
        <v>-9.0248559216541476E-8</v>
      </c>
    </row>
    <row r="6390" spans="1:3">
      <c r="A6390">
        <f>calculations!$C$39/fugacity!B6390</f>
        <v>1.165251107013502E-7</v>
      </c>
      <c r="B6390">
        <f>EXP(calculations!$C$44)*EXP(-calculations!$C$43*(fugacity!A6390-1000)/(calculations!$C$41*calculations!$C$42))</f>
        <v>2.0679095548737072E-7</v>
      </c>
      <c r="C6390" s="14">
        <f t="shared" si="102"/>
        <v>-9.0265844786020528E-8</v>
      </c>
    </row>
    <row r="6391" spans="1:3">
      <c r="A6391">
        <f>calculations!$C$39/fugacity!B6391</f>
        <v>1.1648012903420163E-7</v>
      </c>
      <c r="B6391">
        <f>EXP(calculations!$C$44)*EXP(-calculations!$C$43*(fugacity!A6391-1000)/(calculations!$C$41*calculations!$C$42))</f>
        <v>2.067632691704841E-7</v>
      </c>
      <c r="C6391" s="14">
        <f t="shared" si="102"/>
        <v>-9.0283140136282473E-8</v>
      </c>
    </row>
    <row r="6392" spans="1:3">
      <c r="A6392">
        <f>calculations!$C$39/fugacity!B6392</f>
        <v>1.1643518208179574E-7</v>
      </c>
      <c r="B6392">
        <f>EXP(calculations!$C$44)*EXP(-calculations!$C$43*(fugacity!A6392-1000)/(calculations!$C$41*calculations!$C$42))</f>
        <v>2.0673558656039468E-7</v>
      </c>
      <c r="C6392" s="14">
        <f t="shared" si="102"/>
        <v>-9.0300404478598938E-8</v>
      </c>
    </row>
    <row r="6393" spans="1:3">
      <c r="A6393">
        <f>calculations!$C$39/fugacity!B6393</f>
        <v>1.163902698039612E-7</v>
      </c>
      <c r="B6393">
        <f>EXP(calculations!$C$44)*EXP(-calculations!$C$43*(fugacity!A6393-1000)/(calculations!$C$41*calculations!$C$42))</f>
        <v>2.0670790765660624E-7</v>
      </c>
      <c r="C6393" s="14">
        <f t="shared" si="102"/>
        <v>-9.0317637852645039E-8</v>
      </c>
    </row>
    <row r="6394" spans="1:3">
      <c r="A6394">
        <f>calculations!$C$39/fugacity!B6394</f>
        <v>1.1634539216058864E-7</v>
      </c>
      <c r="B6394">
        <f>EXP(calculations!$C$44)*EXP(-calculations!$C$43*(fugacity!A6394-1000)/(calculations!$C$41*calculations!$C$42))</f>
        <v>2.0668023245862251E-7</v>
      </c>
      <c r="C6394" s="14">
        <f t="shared" si="102"/>
        <v>-9.0334840298033873E-8</v>
      </c>
    </row>
    <row r="6395" spans="1:3">
      <c r="A6395">
        <f>calculations!$C$39/fugacity!B6395</f>
        <v>1.1630050847178521E-7</v>
      </c>
      <c r="B6395">
        <f>EXP(calculations!$C$44)*EXP(-calculations!$C$43*(fugacity!A6395-1000)/(calculations!$C$41*calculations!$C$42))</f>
        <v>2.0665256096594736E-7</v>
      </c>
      <c r="C6395" s="14">
        <f t="shared" si="102"/>
        <v>-9.0352052494162149E-8</v>
      </c>
    </row>
    <row r="6396" spans="1:3">
      <c r="A6396">
        <f>calculations!$C$39/fugacity!B6396</f>
        <v>1.1625565940005791E-7</v>
      </c>
      <c r="B6396">
        <f>EXP(calculations!$C$44)*EXP(-calculations!$C$43*(fugacity!A6396-1000)/(calculations!$C$41*calculations!$C$42))</f>
        <v>2.066248931780847E-7</v>
      </c>
      <c r="C6396" s="14">
        <f t="shared" si="102"/>
        <v>-9.0369233778026793E-8</v>
      </c>
    </row>
    <row r="6397" spans="1:3">
      <c r="A6397">
        <f>calculations!$C$39/fugacity!B6397</f>
        <v>1.1621080432819655E-7</v>
      </c>
      <c r="B6397">
        <f>EXP(calculations!$C$44)*EXP(-calculations!$C$43*(fugacity!A6397-1000)/(calculations!$C$41*calculations!$C$42))</f>
        <v>2.0659722909453853E-7</v>
      </c>
      <c r="C6397" s="14">
        <f t="shared" si="102"/>
        <v>-9.0386424766341984E-8</v>
      </c>
    </row>
    <row r="6398" spans="1:3">
      <c r="A6398">
        <f>calculations!$C$39/fugacity!B6398</f>
        <v>1.1616602440185029E-7</v>
      </c>
      <c r="B6398">
        <f>EXP(calculations!$C$44)*EXP(-calculations!$C$43*(fugacity!A6398-1000)/(calculations!$C$41*calculations!$C$42))</f>
        <v>2.0656956871481288E-7</v>
      </c>
      <c r="C6398" s="14">
        <f t="shared" ref="C6398:C6461" si="103">A6398-B6398</f>
        <v>-9.0403544312962587E-8</v>
      </c>
    </row>
    <row r="6399" spans="1:3">
      <c r="A6399">
        <f>calculations!$C$39/fugacity!B6399</f>
        <v>1.1612123845797634E-7</v>
      </c>
      <c r="B6399">
        <f>EXP(calculations!$C$44)*EXP(-calculations!$C$43*(fugacity!A6399-1000)/(calculations!$C$41*calculations!$C$42))</f>
        <v>2.065419120384118E-7</v>
      </c>
      <c r="C6399" s="14">
        <f t="shared" si="103"/>
        <v>-9.0420673580435459E-8</v>
      </c>
    </row>
    <row r="6400" spans="1:3">
      <c r="A6400">
        <f>calculations!$C$39/fugacity!B6400</f>
        <v>1.1607644655039117E-7</v>
      </c>
      <c r="B6400">
        <f>EXP(calculations!$C$44)*EXP(-calculations!$C$43*(fugacity!A6400-1000)/(calculations!$C$41*calculations!$C$42))</f>
        <v>2.0651425906483961E-7</v>
      </c>
      <c r="C6400" s="14">
        <f t="shared" si="103"/>
        <v>-9.0437812514448437E-8</v>
      </c>
    </row>
    <row r="6401" spans="1:3">
      <c r="A6401">
        <f>calculations!$C$39/fugacity!B6401</f>
        <v>1.1603168918500359E-7</v>
      </c>
      <c r="B6401">
        <f>EXP(calculations!$C$44)*EXP(-calculations!$C$43*(fugacity!A6401-1000)/(calculations!$C$41*calculations!$C$42))</f>
        <v>2.0648660979360041E-7</v>
      </c>
      <c r="C6401" s="14">
        <f t="shared" si="103"/>
        <v>-9.0454920608596825E-8</v>
      </c>
    </row>
    <row r="6402" spans="1:3">
      <c r="A6402">
        <f>calculations!$C$39/fugacity!B6402</f>
        <v>1.1598696632187206E-7</v>
      </c>
      <c r="B6402">
        <f>EXP(calculations!$C$44)*EXP(-calculations!$C$43*(fugacity!A6402-1000)/(calculations!$C$41*calculations!$C$42))</f>
        <v>2.0645896422419859E-7</v>
      </c>
      <c r="C6402" s="14">
        <f t="shared" si="103"/>
        <v>-9.0471997902326537E-8</v>
      </c>
    </row>
    <row r="6403" spans="1:3">
      <c r="A6403">
        <f>calculations!$C$39/fugacity!B6403</f>
        <v>1.1594227792111666E-7</v>
      </c>
      <c r="B6403">
        <f>EXP(calculations!$C$44)*EXP(-calculations!$C$43*(fugacity!A6403-1000)/(calculations!$C$41*calculations!$C$42))</f>
        <v>2.0643132235613853E-7</v>
      </c>
      <c r="C6403" s="14">
        <f t="shared" si="103"/>
        <v>-9.0489044435021866E-8</v>
      </c>
    </row>
    <row r="6404" spans="1:3">
      <c r="A6404">
        <f>calculations!$C$39/fugacity!B6404</f>
        <v>1.1589758358418056E-7</v>
      </c>
      <c r="B6404">
        <f>EXP(calculations!$C$44)*EXP(-calculations!$C$43*(fugacity!A6404-1000)/(calculations!$C$41*calculations!$C$42))</f>
        <v>2.0640368418892463E-7</v>
      </c>
      <c r="C6404" s="14">
        <f t="shared" si="103"/>
        <v>-9.0506100604744065E-8</v>
      </c>
    </row>
    <row r="6405" spans="1:3">
      <c r="A6405">
        <f>calculations!$C$39/fugacity!B6405</f>
        <v>1.1585292369221213E-7</v>
      </c>
      <c r="B6405">
        <f>EXP(calculations!$C$44)*EXP(-calculations!$C$43*(fugacity!A6405-1000)/(calculations!$C$41*calculations!$C$42))</f>
        <v>2.0637604972206143E-7</v>
      </c>
      <c r="C6405" s="14">
        <f t="shared" si="103"/>
        <v>-9.0523126029849299E-8</v>
      </c>
    </row>
    <row r="6406" spans="1:3">
      <c r="A6406">
        <f>calculations!$C$39/fugacity!B6406</f>
        <v>1.158082982054077E-7</v>
      </c>
      <c r="B6406">
        <f>EXP(calculations!$C$44)*EXP(-calculations!$C$43*(fugacity!A6406-1000)/(calculations!$C$41*calculations!$C$42))</f>
        <v>2.0634841895505349E-7</v>
      </c>
      <c r="C6406" s="14">
        <f t="shared" si="103"/>
        <v>-9.0540120749645798E-8</v>
      </c>
    </row>
    <row r="6407" spans="1:3">
      <c r="A6407">
        <f>calculations!$C$39/fugacity!B6407</f>
        <v>1.1576366681849969E-7</v>
      </c>
      <c r="B6407">
        <f>EXP(calculations!$C$44)*EXP(-calculations!$C$43*(fugacity!A6407-1000)/(calculations!$C$41*calculations!$C$42))</f>
        <v>2.0632079188740547E-7</v>
      </c>
      <c r="C6407" s="14">
        <f t="shared" si="103"/>
        <v>-9.0557125068905784E-8</v>
      </c>
    </row>
    <row r="6408" spans="1:3">
      <c r="A6408">
        <f>calculations!$C$39/fugacity!B6408</f>
        <v>1.157190698193401E-7</v>
      </c>
      <c r="B6408">
        <f>EXP(calculations!$C$44)*EXP(-calculations!$C$43*(fugacity!A6408-1000)/(calculations!$C$41*calculations!$C$42))</f>
        <v>2.0629316851862208E-7</v>
      </c>
      <c r="C6408" s="14">
        <f t="shared" si="103"/>
        <v>-9.0574098699281985E-8</v>
      </c>
    </row>
    <row r="6409" spans="1:3">
      <c r="A6409">
        <f>calculations!$C$39/fugacity!B6409</f>
        <v>1.1567446696470425E-7</v>
      </c>
      <c r="B6409">
        <f>EXP(calculations!$C$44)*EXP(-calculations!$C$43*(fugacity!A6409-1000)/(calculations!$C$41*calculations!$C$42))</f>
        <v>2.0626554884820805E-7</v>
      </c>
      <c r="C6409" s="14">
        <f t="shared" si="103"/>
        <v>-9.05910818835038E-8</v>
      </c>
    </row>
    <row r="6410" spans="1:3">
      <c r="A6410">
        <f>calculations!$C$39/fugacity!B6410</f>
        <v>1.1562993865286648E-7</v>
      </c>
      <c r="B6410">
        <f>EXP(calculations!$C$44)*EXP(-calculations!$C$43*(fugacity!A6410-1000)/(calculations!$C$41*calculations!$C$42))</f>
        <v>2.0623793287566831E-7</v>
      </c>
      <c r="C6410" s="14">
        <f t="shared" si="103"/>
        <v>-9.060799422280183E-8</v>
      </c>
    </row>
    <row r="6411" spans="1:3">
      <c r="A6411">
        <f>calculations!$C$39/fugacity!B6411</f>
        <v>1.155853643265455E-7</v>
      </c>
      <c r="B6411">
        <f>EXP(calculations!$C$44)*EXP(-calculations!$C$43*(fugacity!A6411-1000)/(calculations!$C$41*calculations!$C$42))</f>
        <v>2.062103206005077E-7</v>
      </c>
      <c r="C6411" s="14">
        <f t="shared" si="103"/>
        <v>-9.0624956273962197E-8</v>
      </c>
    </row>
    <row r="6412" spans="1:3">
      <c r="A6412">
        <f>calculations!$C$39/fugacity!B6412</f>
        <v>1.1554086446365875E-7</v>
      </c>
      <c r="B6412">
        <f>EXP(calculations!$C$44)*EXP(-calculations!$C$43*(fugacity!A6412-1000)/(calculations!$C$41*calculations!$C$42))</f>
        <v>2.061827120222312E-7</v>
      </c>
      <c r="C6412" s="14">
        <f t="shared" si="103"/>
        <v>-9.0641847558572449E-8</v>
      </c>
    </row>
    <row r="6413" spans="1:3">
      <c r="A6413">
        <f>calculations!$C$39/fugacity!B6413</f>
        <v>1.1549635877230612E-7</v>
      </c>
      <c r="B6413">
        <f>EXP(calculations!$C$44)*EXP(-calculations!$C$43*(fugacity!A6413-1000)/(calculations!$C$41*calculations!$C$42))</f>
        <v>2.0615510714034391E-7</v>
      </c>
      <c r="C6413" s="14">
        <f t="shared" si="103"/>
        <v>-9.0658748368037791E-8</v>
      </c>
    </row>
    <row r="6414" spans="1:3">
      <c r="A6414">
        <f>calculations!$C$39/fugacity!B6414</f>
        <v>1.1545188735443565E-7</v>
      </c>
      <c r="B6414">
        <f>EXP(calculations!$C$44)*EXP(-calculations!$C$43*(fugacity!A6414-1000)/(calculations!$C$41*calculations!$C$42))</f>
        <v>2.0612750595435084E-7</v>
      </c>
      <c r="C6414" s="14">
        <f t="shared" si="103"/>
        <v>-9.0675618599915189E-8</v>
      </c>
    </row>
    <row r="6415" spans="1:3">
      <c r="A6415">
        <f>calculations!$C$39/fugacity!B6415</f>
        <v>1.1540745017047201E-7</v>
      </c>
      <c r="B6415">
        <f>EXP(calculations!$C$44)*EXP(-calculations!$C$43*(fugacity!A6415-1000)/(calculations!$C$41*calculations!$C$42))</f>
        <v>2.0609990846375725E-7</v>
      </c>
      <c r="C6415" s="14">
        <f t="shared" si="103"/>
        <v>-9.0692458293285234E-8</v>
      </c>
    </row>
    <row r="6416" spans="1:3">
      <c r="A6416">
        <f>calculations!$C$39/fugacity!B6416</f>
        <v>1.1536300719361231E-7</v>
      </c>
      <c r="B6416">
        <f>EXP(calculations!$C$44)*EXP(-calculations!$C$43*(fugacity!A6416-1000)/(calculations!$C$41*calculations!$C$42))</f>
        <v>2.060723146680683E-7</v>
      </c>
      <c r="C6416" s="14">
        <f t="shared" si="103"/>
        <v>-9.0709307474455987E-8</v>
      </c>
    </row>
    <row r="6417" spans="1:3">
      <c r="A6417">
        <f>calculations!$C$39/fugacity!B6417</f>
        <v>1.1531859843322388E-7</v>
      </c>
      <c r="B6417">
        <f>EXP(calculations!$C$44)*EXP(-calculations!$C$43*(fugacity!A6417-1000)/(calculations!$C$41*calculations!$C$42))</f>
        <v>2.0604472456678936E-7</v>
      </c>
      <c r="C6417" s="14">
        <f t="shared" si="103"/>
        <v>-9.0726126133565484E-8</v>
      </c>
    </row>
    <row r="6418" spans="1:3">
      <c r="A6418">
        <f>calculations!$C$39/fugacity!B6418</f>
        <v>1.1527422384980722E-7</v>
      </c>
      <c r="B6418">
        <f>EXP(calculations!$C$44)*EXP(-calculations!$C$43*(fugacity!A6418-1000)/(calculations!$C$41*calculations!$C$42))</f>
        <v>2.060171381594258E-7</v>
      </c>
      <c r="C6418" s="14">
        <f t="shared" si="103"/>
        <v>-9.0742914309618573E-8</v>
      </c>
    </row>
    <row r="6419" spans="1:3">
      <c r="A6419">
        <f>calculations!$C$39/fugacity!B6419</f>
        <v>1.1522984350889673E-7</v>
      </c>
      <c r="B6419">
        <f>EXP(calculations!$C$44)*EXP(-calculations!$C$43*(fugacity!A6419-1000)/(calculations!$C$41*calculations!$C$42))</f>
        <v>2.0598955544548301E-7</v>
      </c>
      <c r="C6419" s="14">
        <f t="shared" si="103"/>
        <v>-9.0759711936586284E-8</v>
      </c>
    </row>
    <row r="6420" spans="1:3">
      <c r="A6420">
        <f>calculations!$C$39/fugacity!B6420</f>
        <v>1.1518549732751623E-7</v>
      </c>
      <c r="B6420">
        <f>EXP(calculations!$C$44)*EXP(-calculations!$C$43*(fugacity!A6420-1000)/(calculations!$C$41*calculations!$C$42))</f>
        <v>2.0596197642446655E-7</v>
      </c>
      <c r="C6420" s="14">
        <f t="shared" si="103"/>
        <v>-9.0776479096950315E-8</v>
      </c>
    </row>
    <row r="6421" spans="1:3">
      <c r="A6421">
        <f>calculations!$C$39/fugacity!B6421</f>
        <v>1.1514114543260982E-7</v>
      </c>
      <c r="B6421">
        <f>EXP(calculations!$C$44)*EXP(-calculations!$C$43*(fugacity!A6421-1000)/(calculations!$C$41*calculations!$C$42))</f>
        <v>2.0593440109588195E-7</v>
      </c>
      <c r="C6421" s="14">
        <f t="shared" si="103"/>
        <v>-9.0793255663272137E-8</v>
      </c>
    </row>
    <row r="6422" spans="1:3">
      <c r="A6422">
        <f>calculations!$C$39/fugacity!B6422</f>
        <v>1.1509686748270933E-7</v>
      </c>
      <c r="B6422">
        <f>EXP(calculations!$C$44)*EXP(-calculations!$C$43*(fugacity!A6422-1000)/(calculations!$C$41*calculations!$C$42))</f>
        <v>2.0590682945923485E-7</v>
      </c>
      <c r="C6422" s="14">
        <f t="shared" si="103"/>
        <v>-9.0809961976525526E-8</v>
      </c>
    </row>
    <row r="6423" spans="1:3">
      <c r="A6423">
        <f>calculations!$C$39/fugacity!B6423</f>
        <v>1.1505258380183511E-7</v>
      </c>
      <c r="B6423">
        <f>EXP(calculations!$C$44)*EXP(-calculations!$C$43*(fugacity!A6423-1000)/(calculations!$C$41*calculations!$C$42))</f>
        <v>2.0587926151403098E-7</v>
      </c>
      <c r="C6423" s="14">
        <f t="shared" si="103"/>
        <v>-9.0826677712195866E-8</v>
      </c>
    </row>
    <row r="6424" spans="1:3">
      <c r="A6424">
        <f>calculations!$C$39/fugacity!B6424</f>
        <v>1.1500829444250705E-7</v>
      </c>
      <c r="B6424">
        <f>EXP(calculations!$C$44)*EXP(-calculations!$C$43*(fugacity!A6424-1000)/(calculations!$C$41*calculations!$C$42))</f>
        <v>2.0585169725977611E-7</v>
      </c>
      <c r="C6424" s="14">
        <f t="shared" si="103"/>
        <v>-9.084340281726906E-8</v>
      </c>
    </row>
    <row r="6425" spans="1:3">
      <c r="A6425">
        <f>calculations!$C$39/fugacity!B6425</f>
        <v>1.1496403916833344E-7</v>
      </c>
      <c r="B6425">
        <f>EXP(calculations!$C$44)*EXP(-calculations!$C$43*(fugacity!A6425-1000)/(calculations!$C$41*calculations!$C$42))</f>
        <v>2.0582413669597602E-7</v>
      </c>
      <c r="C6425" s="14">
        <f t="shared" si="103"/>
        <v>-9.086009752764258E-8</v>
      </c>
    </row>
    <row r="6426" spans="1:3">
      <c r="A6426">
        <f>calculations!$C$39/fugacity!B6426</f>
        <v>1.1491981793998147E-7</v>
      </c>
      <c r="B6426">
        <f>EXP(calculations!$C$44)*EXP(-calculations!$C$43*(fugacity!A6426-1000)/(calculations!$C$41*calculations!$C$42))</f>
        <v>2.0579657982213667E-7</v>
      </c>
      <c r="C6426" s="14">
        <f t="shared" si="103"/>
        <v>-9.0876761882155202E-8</v>
      </c>
    </row>
    <row r="6427" spans="1:3">
      <c r="A6427">
        <f>calculations!$C$39/fugacity!B6427</f>
        <v>1.1487563071817875E-7</v>
      </c>
      <c r="B6427">
        <f>EXP(calculations!$C$44)*EXP(-calculations!$C$43*(fugacity!A6427-1000)/(calculations!$C$41*calculations!$C$42))</f>
        <v>2.0576902663776399E-7</v>
      </c>
      <c r="C6427" s="14">
        <f t="shared" si="103"/>
        <v>-9.0893395919585246E-8</v>
      </c>
    </row>
    <row r="6428" spans="1:3">
      <c r="A6428">
        <f>calculations!$C$39/fugacity!B6428</f>
        <v>1.1483143784408263E-7</v>
      </c>
      <c r="B6428">
        <f>EXP(calculations!$C$44)*EXP(-calculations!$C$43*(fugacity!A6428-1000)/(calculations!$C$41*calculations!$C$42))</f>
        <v>2.0574147714236408E-7</v>
      </c>
      <c r="C6428" s="14">
        <f t="shared" si="103"/>
        <v>-9.0910039298281455E-8</v>
      </c>
    </row>
    <row r="6429" spans="1:3">
      <c r="A6429">
        <f>calculations!$C$39/fugacity!B6429</f>
        <v>1.1478727895907661E-7</v>
      </c>
      <c r="B6429">
        <f>EXP(calculations!$C$44)*EXP(-calculations!$C$43*(fugacity!A6429-1000)/(calculations!$C$41*calculations!$C$42))</f>
        <v>2.0571393133544294E-7</v>
      </c>
      <c r="C6429" s="14">
        <f t="shared" si="103"/>
        <v>-9.0926652376366331E-8</v>
      </c>
    </row>
    <row r="6430" spans="1:3">
      <c r="A6430">
        <f>calculations!$C$39/fugacity!B6430</f>
        <v>1.1474315402396391E-7</v>
      </c>
      <c r="B6430">
        <f>EXP(calculations!$C$44)*EXP(-calculations!$C$43*(fugacity!A6430-1000)/(calculations!$C$41*calculations!$C$42))</f>
        <v>2.056863892165068E-7</v>
      </c>
      <c r="C6430" s="14">
        <f t="shared" si="103"/>
        <v>-9.0943235192542885E-8</v>
      </c>
    </row>
    <row r="6431" spans="1:3">
      <c r="A6431">
        <f>calculations!$C$39/fugacity!B6431</f>
        <v>1.1469902347129683E-7</v>
      </c>
      <c r="B6431">
        <f>EXP(calculations!$C$44)*EXP(-calculations!$C$43*(fugacity!A6431-1000)/(calculations!$C$41*calculations!$C$42))</f>
        <v>2.0565885078506189E-7</v>
      </c>
      <c r="C6431" s="14">
        <f t="shared" si="103"/>
        <v>-9.0959827313765061E-8</v>
      </c>
    </row>
    <row r="6432" spans="1:3">
      <c r="A6432">
        <f>calculations!$C$39/fugacity!B6432</f>
        <v>1.1465492685105852E-7</v>
      </c>
      <c r="B6432">
        <f>EXP(calculations!$C$44)*EXP(-calculations!$C$43*(fugacity!A6432-1000)/(calculations!$C$41*calculations!$C$42))</f>
        <v>2.0563131604061447E-7</v>
      </c>
      <c r="C6432" s="14">
        <f t="shared" si="103"/>
        <v>-9.0976389189555943E-8</v>
      </c>
    </row>
    <row r="6433" spans="1:3">
      <c r="A6433">
        <f>calculations!$C$39/fugacity!B6433</f>
        <v>1.1461082465658439E-7</v>
      </c>
      <c r="B6433">
        <f>EXP(calculations!$C$44)*EXP(-calculations!$C$43*(fugacity!A6433-1000)/(calculations!$C$41*calculations!$C$42))</f>
        <v>2.0560378498267098E-7</v>
      </c>
      <c r="C6433" s="14">
        <f t="shared" si="103"/>
        <v>-9.0992960326086588E-8</v>
      </c>
    </row>
    <row r="6434" spans="1:3">
      <c r="A6434">
        <f>calculations!$C$39/fugacity!B6434</f>
        <v>1.1456679581421727E-7</v>
      </c>
      <c r="B6434">
        <f>EXP(calculations!$C$44)*EXP(-calculations!$C$43*(fugacity!A6434-1000)/(calculations!$C$41*calculations!$C$42))</f>
        <v>2.0557625761073775E-7</v>
      </c>
      <c r="C6434" s="14">
        <f t="shared" si="103"/>
        <v>-9.1009461796520477E-8</v>
      </c>
    </row>
    <row r="6435" spans="1:3">
      <c r="A6435">
        <f>calculations!$C$39/fugacity!B6435</f>
        <v>1.1452276138014465E-7</v>
      </c>
      <c r="B6435">
        <f>EXP(calculations!$C$44)*EXP(-calculations!$C$43*(fugacity!A6435-1000)/(calculations!$C$41*calculations!$C$42))</f>
        <v>2.0554873392432136E-7</v>
      </c>
      <c r="C6435" s="14">
        <f t="shared" si="103"/>
        <v>-9.1025972544176716E-8</v>
      </c>
    </row>
    <row r="6436" spans="1:3">
      <c r="A6436">
        <f>calculations!$C$39/fugacity!B6436</f>
        <v>1.1447872140625051E-7</v>
      </c>
      <c r="B6436">
        <f>EXP(calculations!$C$44)*EXP(-calculations!$C$43*(fugacity!A6436-1000)/(calculations!$C$41*calculations!$C$42))</f>
        <v>2.0552121392292835E-7</v>
      </c>
      <c r="C6436" s="14">
        <f t="shared" si="103"/>
        <v>-9.1042492516677843E-8</v>
      </c>
    </row>
    <row r="6437" spans="1:3">
      <c r="A6437">
        <f>calculations!$C$39/fugacity!B6437</f>
        <v>1.1443471529066922E-7</v>
      </c>
      <c r="B6437">
        <f>EXP(calculations!$C$44)*EXP(-calculations!$C$43*(fugacity!A6437-1000)/(calculations!$C$41*calculations!$C$42))</f>
        <v>2.0549369760606532E-7</v>
      </c>
      <c r="C6437" s="14">
        <f t="shared" si="103"/>
        <v>-9.1058982315396102E-8</v>
      </c>
    </row>
    <row r="6438" spans="1:3">
      <c r="A6438">
        <f>calculations!$C$39/fugacity!B6438</f>
        <v>1.1439074299436991E-7</v>
      </c>
      <c r="B6438">
        <f>EXP(calculations!$C$44)*EXP(-calculations!$C$43*(fugacity!A6438-1000)/(calculations!$C$41*calculations!$C$42))</f>
        <v>2.05466184973239E-7</v>
      </c>
      <c r="C6438" s="14">
        <f t="shared" si="103"/>
        <v>-9.1075441978869097E-8</v>
      </c>
    </row>
    <row r="6439" spans="1:3">
      <c r="A6439">
        <f>calculations!$C$39/fugacity!B6439</f>
        <v>1.1434680447838172E-7</v>
      </c>
      <c r="B6439">
        <f>EXP(calculations!$C$44)*EXP(-calculations!$C$43*(fugacity!A6439-1000)/(calculations!$C$41*calculations!$C$42))</f>
        <v>2.0543867602395611E-7</v>
      </c>
      <c r="C6439" s="14">
        <f t="shared" si="103"/>
        <v>-9.1091871545574386E-8</v>
      </c>
    </row>
    <row r="6440" spans="1:3">
      <c r="A6440">
        <f>calculations!$C$39/fugacity!B6440</f>
        <v>1.1430286044806756E-7</v>
      </c>
      <c r="B6440">
        <f>EXP(calculations!$C$44)*EXP(-calculations!$C$43*(fugacity!A6440-1000)/(calculations!$C$41*calculations!$C$42))</f>
        <v>2.0541117075772353E-7</v>
      </c>
      <c r="C6440" s="14">
        <f t="shared" si="103"/>
        <v>-9.1108310309655973E-8</v>
      </c>
    </row>
    <row r="6441" spans="1:3">
      <c r="A6441">
        <f>calculations!$C$39/fugacity!B6441</f>
        <v>1.1425895018058518E-7</v>
      </c>
      <c r="B6441">
        <f>EXP(calculations!$C$44)*EXP(-calculations!$C$43*(fugacity!A6441-1000)/(calculations!$C$41*calculations!$C$42))</f>
        <v>2.0538366917404812E-7</v>
      </c>
      <c r="C6441" s="14">
        <f t="shared" si="103"/>
        <v>-9.1124718993462934E-8</v>
      </c>
    </row>
    <row r="6442" spans="1:3">
      <c r="A6442">
        <f>calculations!$C$39/fugacity!B6442</f>
        <v>1.1421507363703884E-7</v>
      </c>
      <c r="B6442">
        <f>EXP(calculations!$C$44)*EXP(-calculations!$C$43*(fugacity!A6442-1000)/(calculations!$C$41*calculations!$C$42))</f>
        <v>2.0535617127243683E-7</v>
      </c>
      <c r="C6442" s="14">
        <f t="shared" si="103"/>
        <v>-9.1141097635397997E-8</v>
      </c>
    </row>
    <row r="6443" spans="1:3">
      <c r="A6443">
        <f>calculations!$C$39/fugacity!B6443</f>
        <v>1.1417119161325397E-7</v>
      </c>
      <c r="B6443">
        <f>EXP(calculations!$C$44)*EXP(-calculations!$C$43*(fugacity!A6443-1000)/(calculations!$C$41*calculations!$C$42))</f>
        <v>2.0532867705239671E-7</v>
      </c>
      <c r="C6443" s="14">
        <f t="shared" si="103"/>
        <v>-9.1157485439142735E-8</v>
      </c>
    </row>
    <row r="6444" spans="1:3">
      <c r="A6444">
        <f>calculations!$C$39/fugacity!B6444</f>
        <v>1.1412734329592126E-7</v>
      </c>
      <c r="B6444">
        <f>EXP(calculations!$C$44)*EXP(-calculations!$C$43*(fugacity!A6444-1000)/(calculations!$C$41*calculations!$C$42))</f>
        <v>2.0530118651343485E-7</v>
      </c>
      <c r="C6444" s="14">
        <f t="shared" si="103"/>
        <v>-9.1173843217513593E-8</v>
      </c>
    </row>
    <row r="6445" spans="1:3">
      <c r="A6445">
        <f>calculations!$C$39/fugacity!B6445</f>
        <v>1.1408348954102908E-7</v>
      </c>
      <c r="B6445">
        <f>EXP(calculations!$C$44)*EXP(-calculations!$C$43*(fugacity!A6445-1000)/(calculations!$C$41*calculations!$C$42))</f>
        <v>2.0527369965505836E-7</v>
      </c>
      <c r="C6445" s="14">
        <f t="shared" si="103"/>
        <v>-9.1190210114029288E-8</v>
      </c>
    </row>
    <row r="6446" spans="1:3">
      <c r="A6446">
        <f>calculations!$C$39/fugacity!B6446</f>
        <v>1.1403966947505087E-7</v>
      </c>
      <c r="B6446">
        <f>EXP(calculations!$C$44)*EXP(-calculations!$C$43*(fugacity!A6446-1000)/(calculations!$C$41*calculations!$C$42))</f>
        <v>2.0524621647677457E-7</v>
      </c>
      <c r="C6446" s="14">
        <f t="shared" si="103"/>
        <v>-9.1206547001723701E-8</v>
      </c>
    </row>
    <row r="6447" spans="1:3">
      <c r="A6447">
        <f>calculations!$C$39/fugacity!B6447</f>
        <v>1.1399588305918128E-7</v>
      </c>
      <c r="B6447">
        <f>EXP(calculations!$C$44)*EXP(-calculations!$C$43*(fugacity!A6447-1000)/(calculations!$C$41*calculations!$C$42))</f>
        <v>2.0521873697809062E-7</v>
      </c>
      <c r="C6447" s="14">
        <f t="shared" si="103"/>
        <v>-9.1222853918909349E-8</v>
      </c>
    </row>
    <row r="6448" spans="1:3">
      <c r="A6448">
        <f>calculations!$C$39/fugacity!B6448</f>
        <v>1.1395213025467451E-7</v>
      </c>
      <c r="B6448">
        <f>EXP(calculations!$C$44)*EXP(-calculations!$C$43*(fugacity!A6448-1000)/(calculations!$C$41*calculations!$C$42))</f>
        <v>2.0519126115851401E-7</v>
      </c>
      <c r="C6448" s="14">
        <f t="shared" si="103"/>
        <v>-9.1239130903839499E-8</v>
      </c>
    </row>
    <row r="6449" spans="1:3">
      <c r="A6449">
        <f>calculations!$C$39/fugacity!B6449</f>
        <v>1.1390837203761376E-7</v>
      </c>
      <c r="B6449">
        <f>EXP(calculations!$C$44)*EXP(-calculations!$C$43*(fugacity!A6449-1000)/(calculations!$C$41*calculations!$C$42))</f>
        <v>2.0516378901755203E-7</v>
      </c>
      <c r="C6449" s="14">
        <f t="shared" si="103"/>
        <v>-9.1255416979938272E-8</v>
      </c>
    </row>
    <row r="6450" spans="1:3">
      <c r="A6450">
        <f>calculations!$C$39/fugacity!B6450</f>
        <v>1.1386464741442353E-7</v>
      </c>
      <c r="B6450">
        <f>EXP(calculations!$C$44)*EXP(-calculations!$C$43*(fugacity!A6450-1000)/(calculations!$C$41*calculations!$C$42))</f>
        <v>2.0513632055471228E-7</v>
      </c>
      <c r="C6450" s="14">
        <f t="shared" si="103"/>
        <v>-9.127167314028875E-8</v>
      </c>
    </row>
    <row r="6451" spans="1:3">
      <c r="A6451">
        <f>calculations!$C$39/fugacity!B6451</f>
        <v>1.138209563464329E-7</v>
      </c>
      <c r="B6451">
        <f>EXP(calculations!$C$44)*EXP(-calculations!$C$43*(fugacity!A6451-1000)/(calculations!$C$41*calculations!$C$42))</f>
        <v>2.0510885576950227E-7</v>
      </c>
      <c r="C6451" s="14">
        <f t="shared" si="103"/>
        <v>-9.1287899423069367E-8</v>
      </c>
    </row>
    <row r="6452" spans="1:3">
      <c r="A6452">
        <f>calculations!$C$39/fugacity!B6452</f>
        <v>1.1377725989949452E-7</v>
      </c>
      <c r="B6452">
        <f>EXP(calculations!$C$44)*EXP(-calculations!$C$43*(fugacity!A6452-1000)/(calculations!$C$41*calculations!$C$42))</f>
        <v>2.0508139466142956E-7</v>
      </c>
      <c r="C6452" s="14">
        <f t="shared" si="103"/>
        <v>-9.1304134761935046E-8</v>
      </c>
    </row>
    <row r="6453" spans="1:3">
      <c r="A6453">
        <f>calculations!$C$39/fugacity!B6453</f>
        <v>1.1373359699025952E-7</v>
      </c>
      <c r="B6453">
        <f>EXP(calculations!$C$44)*EXP(-calculations!$C$43*(fugacity!A6453-1000)/(calculations!$C$41*calculations!$C$42))</f>
        <v>2.0505393723000194E-7</v>
      </c>
      <c r="C6453" s="14">
        <f t="shared" si="103"/>
        <v>-9.1320340239742421E-8</v>
      </c>
    </row>
    <row r="6454" spans="1:3">
      <c r="A6454">
        <f>calculations!$C$39/fugacity!B6454</f>
        <v>1.1368992874428253E-7</v>
      </c>
      <c r="B6454">
        <f>EXP(calculations!$C$44)*EXP(-calculations!$C$43*(fugacity!A6454-1000)/(calculations!$C$41*calculations!$C$42))</f>
        <v>2.0502648347472706E-7</v>
      </c>
      <c r="C6454" s="14">
        <f t="shared" si="103"/>
        <v>-9.1336554730444529E-8</v>
      </c>
    </row>
    <row r="6455" spans="1:3">
      <c r="A6455">
        <f>calculations!$C$39/fugacity!B6455</f>
        <v>1.1364629401845922E-7</v>
      </c>
      <c r="B6455">
        <f>EXP(calculations!$C$44)*EXP(-calculations!$C$43*(fugacity!A6455-1000)/(calculations!$C$41*calculations!$C$42))</f>
        <v>2.0499903339511279E-7</v>
      </c>
      <c r="C6455" s="14">
        <f t="shared" si="103"/>
        <v>-9.1352739376653572E-8</v>
      </c>
    </row>
    <row r="6456" spans="1:3">
      <c r="A6456">
        <f>calculations!$C$39/fugacity!B6456</f>
        <v>1.1360269277420878E-7</v>
      </c>
      <c r="B6456">
        <f>EXP(calculations!$C$44)*EXP(-calculations!$C$43*(fugacity!A6456-1000)/(calculations!$C$41*calculations!$C$42))</f>
        <v>2.0497158699066705E-7</v>
      </c>
      <c r="C6456" s="14">
        <f t="shared" si="103"/>
        <v>-9.1368894216458266E-8</v>
      </c>
    </row>
    <row r="6457" spans="1:3">
      <c r="A6457">
        <f>calculations!$C$39/fugacity!B6457</f>
        <v>1.1355912497300967E-7</v>
      </c>
      <c r="B6457">
        <f>EXP(calculations!$C$44)*EXP(-calculations!$C$43*(fugacity!A6457-1000)/(calculations!$C$41*calculations!$C$42))</f>
        <v>2.0494414426089772E-7</v>
      </c>
      <c r="C6457" s="14">
        <f t="shared" si="103"/>
        <v>-9.1385019287888046E-8</v>
      </c>
    </row>
    <row r="6458" spans="1:3">
      <c r="A6458">
        <f>calculations!$C$39/fugacity!B6458</f>
        <v>1.1351555185959126E-7</v>
      </c>
      <c r="B6458">
        <f>EXP(calculations!$C$44)*EXP(-calculations!$C$43*(fugacity!A6458-1000)/(calculations!$C$41*calculations!$C$42))</f>
        <v>2.0491670520531282E-7</v>
      </c>
      <c r="C6458" s="14">
        <f t="shared" si="103"/>
        <v>-9.1401153345721551E-8</v>
      </c>
    </row>
    <row r="6459" spans="1:3">
      <c r="A6459">
        <f>calculations!$C$39/fugacity!B6459</f>
        <v>1.1347201217172077E-7</v>
      </c>
      <c r="B6459">
        <f>EXP(calculations!$C$44)*EXP(-calculations!$C$43*(fugacity!A6459-1000)/(calculations!$C$41*calculations!$C$42))</f>
        <v>2.0488926982342045E-7</v>
      </c>
      <c r="C6459" s="14">
        <f t="shared" si="103"/>
        <v>-9.1417257651699682E-8</v>
      </c>
    </row>
    <row r="6460" spans="1:3">
      <c r="A6460">
        <f>calculations!$C$39/fugacity!B6460</f>
        <v>1.1342846721352424E-7</v>
      </c>
      <c r="B6460">
        <f>EXP(calculations!$C$44)*EXP(-calculations!$C$43*(fugacity!A6460-1000)/(calculations!$C$41*calculations!$C$42))</f>
        <v>2.0486183811472878E-7</v>
      </c>
      <c r="C6460" s="14">
        <f t="shared" si="103"/>
        <v>-9.1433370901204543E-8</v>
      </c>
    </row>
    <row r="6461" spans="1:3">
      <c r="A6461">
        <f>calculations!$C$39/fugacity!B6461</f>
        <v>1.133849942910935E-7</v>
      </c>
      <c r="B6461">
        <f>EXP(calculations!$C$44)*EXP(-calculations!$C$43*(fugacity!A6461-1000)/(calculations!$C$41*calculations!$C$42))</f>
        <v>2.0483441007874598E-7</v>
      </c>
      <c r="C6461" s="14">
        <f t="shared" si="103"/>
        <v>-9.144941578765248E-8</v>
      </c>
    </row>
    <row r="6462" spans="1:3">
      <c r="A6462">
        <f>calculations!$C$39/fugacity!B6462</f>
        <v>1.1334147748267419E-7</v>
      </c>
      <c r="B6462">
        <f>EXP(calculations!$C$44)*EXP(-calculations!$C$43*(fugacity!A6462-1000)/(calculations!$C$41*calculations!$C$42))</f>
        <v>2.0480698571498037E-7</v>
      </c>
      <c r="C6462" s="14">
        <f t="shared" ref="C6462:C6525" si="104">A6462-B6462</f>
        <v>-9.1465508232306179E-8</v>
      </c>
    </row>
    <row r="6463" spans="1:3">
      <c r="A6463">
        <f>calculations!$C$39/fugacity!B6463</f>
        <v>1.1329803263321658E-7</v>
      </c>
      <c r="B6463">
        <f>EXP(calculations!$C$44)*EXP(-calculations!$C$43*(fugacity!A6463-1000)/(calculations!$C$41*calculations!$C$42))</f>
        <v>2.0477956502294024E-7</v>
      </c>
      <c r="C6463" s="14">
        <f t="shared" si="104"/>
        <v>-9.1481532389723665E-8</v>
      </c>
    </row>
    <row r="6464" spans="1:3">
      <c r="A6464">
        <f>calculations!$C$39/fugacity!B6464</f>
        <v>1.1325458253763776E-7</v>
      </c>
      <c r="B6464">
        <f>EXP(calculations!$C$44)*EXP(-calculations!$C$43*(fugacity!A6464-1000)/(calculations!$C$41*calculations!$C$42))</f>
        <v>2.0475214800213398E-7</v>
      </c>
      <c r="C6464" s="14">
        <f t="shared" si="104"/>
        <v>-9.1497565464496219E-8</v>
      </c>
    </row>
    <row r="6465" spans="1:3">
      <c r="A6465">
        <f>calculations!$C$39/fugacity!B6465</f>
        <v>1.1321116575573653E-7</v>
      </c>
      <c r="B6465">
        <f>EXP(calculations!$C$44)*EXP(-calculations!$C$43*(fugacity!A6465-1000)/(calculations!$C$41*calculations!$C$42))</f>
        <v>2.0472473465207017E-7</v>
      </c>
      <c r="C6465" s="14">
        <f t="shared" si="104"/>
        <v>-9.1513568896333642E-8</v>
      </c>
    </row>
    <row r="6466" spans="1:3">
      <c r="A6466">
        <f>calculations!$C$39/fugacity!B6466</f>
        <v>1.1316774376929726E-7</v>
      </c>
      <c r="B6466">
        <f>EXP(calculations!$C$44)*EXP(-calculations!$C$43*(fugacity!A6466-1000)/(calculations!$C$41*calculations!$C$42))</f>
        <v>2.046973249722573E-7</v>
      </c>
      <c r="C6466" s="14">
        <f t="shared" si="104"/>
        <v>-9.1529581202960041E-8</v>
      </c>
    </row>
    <row r="6467" spans="1:3">
      <c r="A6467">
        <f>calculations!$C$39/fugacity!B6467</f>
        <v>1.1312439352938977E-7</v>
      </c>
      <c r="B6467">
        <f>EXP(calculations!$C$44)*EXP(-calculations!$C$43*(fugacity!A6467-1000)/(calculations!$C$41*calculations!$C$42))</f>
        <v>2.0466991896220392E-7</v>
      </c>
      <c r="C6467" s="14">
        <f t="shared" si="104"/>
        <v>-9.1545525432814158E-8</v>
      </c>
    </row>
    <row r="6468" spans="1:3">
      <c r="A6468">
        <f>calculations!$C$39/fugacity!B6468</f>
        <v>1.1308099964648198E-7</v>
      </c>
      <c r="B6468">
        <f>EXP(calculations!$C$44)*EXP(-calculations!$C$43*(fugacity!A6468-1000)/(calculations!$C$41*calculations!$C$42))</f>
        <v>2.0464251662141877E-7</v>
      </c>
      <c r="C6468" s="14">
        <f t="shared" si="104"/>
        <v>-9.1561516974936789E-8</v>
      </c>
    </row>
    <row r="6469" spans="1:3">
      <c r="A6469">
        <f>calculations!$C$39/fugacity!B6469</f>
        <v>1.1303767743359929E-7</v>
      </c>
      <c r="B6469">
        <f>EXP(calculations!$C$44)*EXP(-calculations!$C$43*(fugacity!A6469-1000)/(calculations!$C$41*calculations!$C$42))</f>
        <v>2.0461511794941055E-7</v>
      </c>
      <c r="C6469" s="14">
        <f t="shared" si="104"/>
        <v>-9.1577440515811256E-8</v>
      </c>
    </row>
    <row r="6470" spans="1:3">
      <c r="A6470">
        <f>calculations!$C$39/fugacity!B6470</f>
        <v>1.1299435004006871E-7</v>
      </c>
      <c r="B6470">
        <f>EXP(calculations!$C$44)*EXP(-calculations!$C$43*(fugacity!A6470-1000)/(calculations!$C$41*calculations!$C$42))</f>
        <v>2.0458772294568812E-7</v>
      </c>
      <c r="C6470" s="14">
        <f t="shared" si="104"/>
        <v>-9.1593372905619415E-8</v>
      </c>
    </row>
    <row r="6471" spans="1:3">
      <c r="A6471">
        <f>calculations!$C$39/fugacity!B6471</f>
        <v>1.129510558486313E-7</v>
      </c>
      <c r="B6471">
        <f>EXP(calculations!$C$44)*EXP(-calculations!$C$43*(fugacity!A6471-1000)/(calculations!$C$41*calculations!$C$42))</f>
        <v>2.0456033160976029E-7</v>
      </c>
      <c r="C6471" s="14">
        <f t="shared" si="104"/>
        <v>-9.1609275761128985E-8</v>
      </c>
    </row>
    <row r="6472" spans="1:3">
      <c r="A6472">
        <f>calculations!$C$39/fugacity!B6472</f>
        <v>1.129077565178214E-7</v>
      </c>
      <c r="B6472">
        <f>EXP(calculations!$C$44)*EXP(-calculations!$C$43*(fugacity!A6472-1000)/(calculations!$C$41*calculations!$C$42))</f>
        <v>2.0453294394113601E-7</v>
      </c>
      <c r="C6472" s="14">
        <f t="shared" si="104"/>
        <v>-9.1625187423314607E-8</v>
      </c>
    </row>
    <row r="6473" spans="1:3">
      <c r="A6473">
        <f>calculations!$C$39/fugacity!B6473</f>
        <v>1.1286452864550316E-7</v>
      </c>
      <c r="B6473">
        <f>EXP(calculations!$C$44)*EXP(-calculations!$C$43*(fugacity!A6473-1000)/(calculations!$C$41*calculations!$C$42))</f>
        <v>2.0450555993932429E-7</v>
      </c>
      <c r="C6473" s="14">
        <f t="shared" si="104"/>
        <v>-9.1641031293821131E-8</v>
      </c>
    </row>
    <row r="6474" spans="1:3">
      <c r="A6474">
        <f>calculations!$C$39/fugacity!B6474</f>
        <v>1.1282125737164483E-7</v>
      </c>
      <c r="B6474">
        <f>EXP(calculations!$C$44)*EXP(-calculations!$C$43*(fugacity!A6474-1000)/(calculations!$C$41*calculations!$C$42))</f>
        <v>2.044781796038342E-7</v>
      </c>
      <c r="C6474" s="14">
        <f t="shared" si="104"/>
        <v>-9.1656922232189366E-8</v>
      </c>
    </row>
    <row r="6475" spans="1:3">
      <c r="A6475">
        <f>calculations!$C$39/fugacity!B6475</f>
        <v>1.1277805748006813E-7</v>
      </c>
      <c r="B6475">
        <f>EXP(calculations!$C$44)*EXP(-calculations!$C$43*(fugacity!A6475-1000)/(calculations!$C$41*calculations!$C$42))</f>
        <v>2.0445080293417488E-7</v>
      </c>
      <c r="C6475" s="14">
        <f t="shared" si="104"/>
        <v>-9.1672745454106755E-8</v>
      </c>
    </row>
    <row r="6476" spans="1:3">
      <c r="A6476">
        <f>calculations!$C$39/fugacity!B6476</f>
        <v>1.1273485247269749E-7</v>
      </c>
      <c r="B6476">
        <f>EXP(calculations!$C$44)*EXP(-calculations!$C$43*(fugacity!A6476-1000)/(calculations!$C$41*calculations!$C$42))</f>
        <v>2.0442342992985551E-7</v>
      </c>
      <c r="C6476" s="14">
        <f t="shared" si="104"/>
        <v>-9.1688577457158024E-8</v>
      </c>
    </row>
    <row r="6477" spans="1:3">
      <c r="A6477">
        <f>calculations!$C$39/fugacity!B6477</f>
        <v>1.1269168055612234E-7</v>
      </c>
      <c r="B6477">
        <f>EXP(calculations!$C$44)*EXP(-calculations!$C$43*(fugacity!A6477-1000)/(calculations!$C$41*calculations!$C$42))</f>
        <v>2.043960605903853E-7</v>
      </c>
      <c r="C6477" s="14">
        <f t="shared" si="104"/>
        <v>-9.170438003426296E-8</v>
      </c>
    </row>
    <row r="6478" spans="1:3">
      <c r="A6478">
        <f>calculations!$C$39/fugacity!B6478</f>
        <v>1.1264850356472325E-7</v>
      </c>
      <c r="B6478">
        <f>EXP(calculations!$C$44)*EXP(-calculations!$C$43*(fugacity!A6478-1000)/(calculations!$C$41*calculations!$C$42))</f>
        <v>2.043686949152737E-7</v>
      </c>
      <c r="C6478" s="14">
        <f t="shared" si="104"/>
        <v>-9.1720191350550456E-8</v>
      </c>
    </row>
    <row r="6479" spans="1:3">
      <c r="A6479">
        <f>calculations!$C$39/fugacity!B6479</f>
        <v>1.1260535964654794E-7</v>
      </c>
      <c r="B6479">
        <f>EXP(calculations!$C$44)*EXP(-calculations!$C$43*(fugacity!A6479-1000)/(calculations!$C$41*calculations!$C$42))</f>
        <v>2.0434133290403004E-7</v>
      </c>
      <c r="C6479" s="14">
        <f t="shared" si="104"/>
        <v>-9.1735973257482097E-8</v>
      </c>
    </row>
    <row r="6480" spans="1:3">
      <c r="A6480">
        <f>calculations!$C$39/fugacity!B6480</f>
        <v>1.1256224876361023E-7</v>
      </c>
      <c r="B6480">
        <f>EXP(calculations!$C$44)*EXP(-calculations!$C$43*(fugacity!A6480-1000)/(calculations!$C$41*calculations!$C$42))</f>
        <v>2.0431397455616379E-7</v>
      </c>
      <c r="C6480" s="14">
        <f t="shared" si="104"/>
        <v>-9.1751725792553557E-8</v>
      </c>
    </row>
    <row r="6481" spans="1:3">
      <c r="A6481">
        <f>calculations!$C$39/fugacity!B6481</f>
        <v>1.1251913283788931E-7</v>
      </c>
      <c r="B6481">
        <f>EXP(calculations!$C$44)*EXP(-calculations!$C$43*(fugacity!A6481-1000)/(calculations!$C$41*calculations!$C$42))</f>
        <v>2.0428661987118445E-7</v>
      </c>
      <c r="C6481" s="14">
        <f t="shared" si="104"/>
        <v>-9.1767487033295141E-8</v>
      </c>
    </row>
    <row r="6482" spans="1:3">
      <c r="A6482">
        <f>calculations!$C$39/fugacity!B6482</f>
        <v>1.1247608794080016E-7</v>
      </c>
      <c r="B6482">
        <f>EXP(calculations!$C$44)*EXP(-calculations!$C$43*(fugacity!A6482-1000)/(calculations!$C$41*calculations!$C$42))</f>
        <v>2.0425926884860165E-7</v>
      </c>
      <c r="C6482" s="14">
        <f t="shared" si="104"/>
        <v>-9.1783180907801486E-8</v>
      </c>
    </row>
    <row r="6483" spans="1:3">
      <c r="A6483">
        <f>calculations!$C$39/fugacity!B6483</f>
        <v>1.1243300000152733E-7</v>
      </c>
      <c r="B6483">
        <f>EXP(calculations!$C$44)*EXP(-calculations!$C$43*(fugacity!A6483-1000)/(calculations!$C$41*calculations!$C$42))</f>
        <v>2.0423192148792502E-7</v>
      </c>
      <c r="C6483" s="14">
        <f t="shared" si="104"/>
        <v>-9.179892148639769E-8</v>
      </c>
    </row>
    <row r="6484" spans="1:3">
      <c r="A6484">
        <f>calculations!$C$39/fugacity!B6484</f>
        <v>1.1238998301511972E-7</v>
      </c>
      <c r="B6484">
        <f>EXP(calculations!$C$44)*EXP(-calculations!$C$43*(fugacity!A6484-1000)/(calculations!$C$41*calculations!$C$42))</f>
        <v>2.042045777886643E-7</v>
      </c>
      <c r="C6484" s="14">
        <f t="shared" si="104"/>
        <v>-9.1814594773544582E-8</v>
      </c>
    </row>
    <row r="6485" spans="1:3">
      <c r="A6485">
        <f>calculations!$C$39/fugacity!B6485</f>
        <v>1.1234696100904597E-7</v>
      </c>
      <c r="B6485">
        <f>EXP(calculations!$C$44)*EXP(-calculations!$C$43*(fugacity!A6485-1000)/(calculations!$C$41*calculations!$C$42))</f>
        <v>2.0417723775032929E-7</v>
      </c>
      <c r="C6485" s="14">
        <f t="shared" si="104"/>
        <v>-9.1830276741283323E-8</v>
      </c>
    </row>
    <row r="6486" spans="1:3">
      <c r="A6486">
        <f>calculations!$C$39/fugacity!B6486</f>
        <v>1.1230397192734359E-7</v>
      </c>
      <c r="B6486">
        <f>EXP(calculations!$C$44)*EXP(-calculations!$C$43*(fugacity!A6486-1000)/(calculations!$C$41*calculations!$C$42))</f>
        <v>2.0414990137242982E-7</v>
      </c>
      <c r="C6486" s="14">
        <f t="shared" si="104"/>
        <v>-9.1845929445086228E-8</v>
      </c>
    </row>
    <row r="6487" spans="1:3">
      <c r="A6487">
        <f>calculations!$C$39/fugacity!B6487</f>
        <v>1.122609778664913E-7</v>
      </c>
      <c r="B6487">
        <f>EXP(calculations!$C$44)*EXP(-calculations!$C$43*(fugacity!A6487-1000)/(calculations!$C$41*calculations!$C$42))</f>
        <v>2.0412256865447581E-7</v>
      </c>
      <c r="C6487" s="14">
        <f t="shared" si="104"/>
        <v>-9.1861590787984508E-8</v>
      </c>
    </row>
    <row r="6488" spans="1:3">
      <c r="A6488">
        <f>calculations!$C$39/fugacity!B6488</f>
        <v>1.1221801671243364E-7</v>
      </c>
      <c r="B6488">
        <f>EXP(calculations!$C$44)*EXP(-calculations!$C$43*(fugacity!A6488-1000)/(calculations!$C$41*calculations!$C$42))</f>
        <v>2.040952395959773E-7</v>
      </c>
      <c r="C6488" s="14">
        <f t="shared" si="104"/>
        <v>-9.1877222883543661E-8</v>
      </c>
    </row>
    <row r="6489" spans="1:3">
      <c r="A6489">
        <f>calculations!$C$39/fugacity!B6489</f>
        <v>1.1217508842740576E-7</v>
      </c>
      <c r="B6489">
        <f>EXP(calculations!$C$44)*EXP(-calculations!$C$43*(fugacity!A6489-1000)/(calculations!$C$41*calculations!$C$42))</f>
        <v>2.0406791419644423E-7</v>
      </c>
      <c r="C6489" s="14">
        <f t="shared" si="104"/>
        <v>-9.1892825769038473E-8</v>
      </c>
    </row>
    <row r="6490" spans="1:3">
      <c r="A6490">
        <f>calculations!$C$39/fugacity!B6490</f>
        <v>1.1213215519481408E-7</v>
      </c>
      <c r="B6490">
        <f>EXP(calculations!$C$44)*EXP(-calculations!$C$43*(fugacity!A6490-1000)/(calculations!$C$41*calculations!$C$42))</f>
        <v>2.0404059245538685E-7</v>
      </c>
      <c r="C6490" s="14">
        <f t="shared" si="104"/>
        <v>-9.1908437260572774E-8</v>
      </c>
    </row>
    <row r="6491" spans="1:3">
      <c r="A6491">
        <f>calculations!$C$39/fugacity!B6491</f>
        <v>1.1208925481367413E-7</v>
      </c>
      <c r="B6491">
        <f>EXP(calculations!$C$44)*EXP(-calculations!$C$43*(fugacity!A6491-1000)/(calculations!$C$41*calculations!$C$42))</f>
        <v>2.0401327437231527E-7</v>
      </c>
      <c r="C6491" s="14">
        <f t="shared" si="104"/>
        <v>-9.1924019558641138E-8</v>
      </c>
    </row>
    <row r="6492" spans="1:3">
      <c r="A6492">
        <f>calculations!$C$39/fugacity!B6492</f>
        <v>1.1204638724629465E-7</v>
      </c>
      <c r="B6492">
        <f>EXP(calculations!$C$44)*EXP(-calculations!$C$43*(fugacity!A6492-1000)/(calculations!$C$41*calculations!$C$42))</f>
        <v>2.039859599467397E-7</v>
      </c>
      <c r="C6492" s="14">
        <f t="shared" si="104"/>
        <v>-9.1939572700445052E-8</v>
      </c>
    </row>
    <row r="6493" spans="1:3">
      <c r="A6493">
        <f>calculations!$C$39/fugacity!B6493</f>
        <v>1.1200351476278734E-7</v>
      </c>
      <c r="B6493">
        <f>EXP(calculations!$C$44)*EXP(-calculations!$C$43*(fugacity!A6493-1000)/(calculations!$C$41*calculations!$C$42))</f>
        <v>2.0395864917817055E-7</v>
      </c>
      <c r="C6493" s="14">
        <f t="shared" si="104"/>
        <v>-9.1955134415383212E-8</v>
      </c>
    </row>
    <row r="6494" spans="1:3">
      <c r="A6494">
        <f>calculations!$C$39/fugacity!B6494</f>
        <v>1.1196067507546132E-7</v>
      </c>
      <c r="B6494">
        <f>EXP(calculations!$C$44)*EXP(-calculations!$C$43*(fugacity!A6494-1000)/(calculations!$C$41*calculations!$C$42))</f>
        <v>2.0393134206611812E-7</v>
      </c>
      <c r="C6494" s="14">
        <f t="shared" si="104"/>
        <v>-9.1970666990656796E-8</v>
      </c>
    </row>
    <row r="6495" spans="1:3">
      <c r="A6495">
        <f>calculations!$C$39/fugacity!B6495</f>
        <v>1.1191786814669885E-7</v>
      </c>
      <c r="B6495">
        <f>EXP(calculations!$C$44)*EXP(-calculations!$C$43*(fugacity!A6495-1000)/(calculations!$C$41*calculations!$C$42))</f>
        <v>2.0390403861009293E-7</v>
      </c>
      <c r="C6495" s="14">
        <f t="shared" si="104"/>
        <v>-9.1986170463394079E-8</v>
      </c>
    </row>
    <row r="6496" spans="1:3">
      <c r="A6496">
        <f>calculations!$C$39/fugacity!B6496</f>
        <v>1.1187505633309496E-7</v>
      </c>
      <c r="B6496">
        <f>EXP(calculations!$C$44)*EXP(-calculations!$C$43*(fugacity!A6496-1000)/(calculations!$C$41*calculations!$C$42))</f>
        <v>2.0387673880960544E-7</v>
      </c>
      <c r="C6496" s="14">
        <f t="shared" si="104"/>
        <v>-9.2001682476510485E-8</v>
      </c>
    </row>
    <row r="6497" spans="1:3">
      <c r="A6497">
        <f>calculations!$C$39/fugacity!B6497</f>
        <v>1.1183227726047449E-7</v>
      </c>
      <c r="B6497">
        <f>EXP(calculations!$C$44)*EXP(-calculations!$C$43*(fugacity!A6497-1000)/(calculations!$C$41*calculations!$C$42))</f>
        <v>2.0384944266416621E-7</v>
      </c>
      <c r="C6497" s="14">
        <f t="shared" si="104"/>
        <v>-9.2017165403691719E-8</v>
      </c>
    </row>
    <row r="6498" spans="1:3">
      <c r="A6498">
        <f>calculations!$C$39/fugacity!B6498</f>
        <v>1.1178953089129309E-7</v>
      </c>
      <c r="B6498">
        <f>EXP(calculations!$C$44)*EXP(-calculations!$C$43*(fugacity!A6498-1000)/(calculations!$C$41*calculations!$C$42))</f>
        <v>2.0382215017328592E-7</v>
      </c>
      <c r="C6498" s="14">
        <f t="shared" si="104"/>
        <v>-9.2032619281992828E-8</v>
      </c>
    </row>
    <row r="6499" spans="1:3">
      <c r="A6499">
        <f>calculations!$C$39/fugacity!B6499</f>
        <v>1.1174677966840784E-7</v>
      </c>
      <c r="B6499">
        <f>EXP(calculations!$C$44)*EXP(-calculations!$C$43*(fugacity!A6499-1000)/(calculations!$C$41*calculations!$C$42))</f>
        <v>2.0379486133647524E-7</v>
      </c>
      <c r="C6499" s="14">
        <f t="shared" si="104"/>
        <v>-9.20480816680674E-8</v>
      </c>
    </row>
    <row r="6500" spans="1:3">
      <c r="A6500">
        <f>calculations!$C$39/fugacity!B6500</f>
        <v>1.1170406113138079E-7</v>
      </c>
      <c r="B6500">
        <f>EXP(calculations!$C$44)*EXP(-calculations!$C$43*(fugacity!A6500-1000)/(calculations!$C$41*calculations!$C$42))</f>
        <v>2.0376757615324501E-7</v>
      </c>
      <c r="C6500" s="14">
        <f t="shared" si="104"/>
        <v>-9.2063515021864221E-8</v>
      </c>
    </row>
    <row r="6501" spans="1:3">
      <c r="A6501">
        <f>calculations!$C$39/fugacity!B6501</f>
        <v>1.1166137524274086E-7</v>
      </c>
      <c r="B6501">
        <f>EXP(calculations!$C$44)*EXP(-calculations!$C$43*(fugacity!A6501-1000)/(calculations!$C$41*calculations!$C$42))</f>
        <v>2.0374029462310603E-7</v>
      </c>
      <c r="C6501" s="14">
        <f t="shared" si="104"/>
        <v>-9.2078919380365172E-8</v>
      </c>
    </row>
    <row r="6502" spans="1:3">
      <c r="A6502">
        <f>calculations!$C$39/fugacity!B6502</f>
        <v>1.1161868453138642E-7</v>
      </c>
      <c r="B6502">
        <f>EXP(calculations!$C$44)*EXP(-calculations!$C$43*(fugacity!A6502-1000)/(calculations!$C$41*calculations!$C$42))</f>
        <v>2.0371301674556912E-7</v>
      </c>
      <c r="C6502" s="14">
        <f t="shared" si="104"/>
        <v>-9.20943322141827E-8</v>
      </c>
    </row>
    <row r="6503" spans="1:3">
      <c r="A6503">
        <f>calculations!$C$39/fugacity!B6503</f>
        <v>1.115760264508377E-7</v>
      </c>
      <c r="B6503">
        <f>EXP(calculations!$C$44)*EXP(-calculations!$C$43*(fugacity!A6503-1000)/(calculations!$C$41*calculations!$C$42))</f>
        <v>2.0368574252014542E-7</v>
      </c>
      <c r="C6503" s="14">
        <f t="shared" si="104"/>
        <v>-9.2109716069307714E-8</v>
      </c>
    </row>
    <row r="6504" spans="1:3">
      <c r="A6504">
        <f>calculations!$C$39/fugacity!B6504</f>
        <v>1.1153340096369673E-7</v>
      </c>
      <c r="B6504">
        <f>EXP(calculations!$C$44)*EXP(-calculations!$C$43*(fugacity!A6504-1000)/(calculations!$C$41*calculations!$C$42))</f>
        <v>2.0365847194634581E-7</v>
      </c>
      <c r="C6504" s="14">
        <f t="shared" si="104"/>
        <v>-9.2125070982649078E-8</v>
      </c>
    </row>
    <row r="6505" spans="1:3">
      <c r="A6505">
        <f>calculations!$C$39/fugacity!B6505</f>
        <v>1.1149077068468308E-7</v>
      </c>
      <c r="B6505">
        <f>EXP(calculations!$C$44)*EXP(-calculations!$C$43*(fugacity!A6505-1000)/(calculations!$C$41*calculations!$C$42))</f>
        <v>2.0363120502368149E-7</v>
      </c>
      <c r="C6505" s="14">
        <f t="shared" si="104"/>
        <v>-9.2140434338998404E-8</v>
      </c>
    </row>
    <row r="6506" spans="1:3">
      <c r="A6506">
        <f>calculations!$C$39/fugacity!B6506</f>
        <v>1.1144817298149543E-7</v>
      </c>
      <c r="B6506">
        <f>EXP(calculations!$C$44)*EXP(-calculations!$C$43*(fugacity!A6506-1000)/(calculations!$C$41*calculations!$C$42))</f>
        <v>2.036039417516636E-7</v>
      </c>
      <c r="C6506" s="14">
        <f t="shared" si="104"/>
        <v>-9.2155768770168175E-8</v>
      </c>
    </row>
    <row r="6507" spans="1:3">
      <c r="A6507">
        <f>calculations!$C$39/fugacity!B6507</f>
        <v>1.1140560781680889E-7</v>
      </c>
      <c r="B6507">
        <f>EXP(calculations!$C$44)*EXP(-calculations!$C$43*(fugacity!A6507-1000)/(calculations!$C$41*calculations!$C$42))</f>
        <v>2.0357668212980333E-7</v>
      </c>
      <c r="C6507" s="14">
        <f t="shared" si="104"/>
        <v>-9.2171074312994439E-8</v>
      </c>
    </row>
    <row r="6508" spans="1:3">
      <c r="A6508">
        <f>calculations!$C$39/fugacity!B6508</f>
        <v>1.1136303789094461E-7</v>
      </c>
      <c r="B6508">
        <f>EXP(calculations!$C$44)*EXP(-calculations!$C$43*(fugacity!A6508-1000)/(calculations!$C$41*calculations!$C$42))</f>
        <v>2.0354942615761203E-7</v>
      </c>
      <c r="C6508" s="14">
        <f t="shared" si="104"/>
        <v>-9.2186388266667419E-8</v>
      </c>
    </row>
    <row r="6509" spans="1:3">
      <c r="A6509">
        <f>calculations!$C$39/fugacity!B6509</f>
        <v>1.1132050048599943E-7</v>
      </c>
      <c r="B6509">
        <f>EXP(calculations!$C$44)*EXP(-calculations!$C$43*(fugacity!A6509-1000)/(calculations!$C$41*calculations!$C$42))</f>
        <v>2.0352217383460102E-7</v>
      </c>
      <c r="C6509" s="14">
        <f t="shared" si="104"/>
        <v>-9.2201673348601597E-8</v>
      </c>
    </row>
    <row r="6510" spans="1:3">
      <c r="A6510">
        <f>calculations!$C$39/fugacity!B6510</f>
        <v>1.1127795835922447E-7</v>
      </c>
      <c r="B6510">
        <f>EXP(calculations!$C$44)*EXP(-calculations!$C$43*(fugacity!A6510-1000)/(calculations!$C$41*calculations!$C$42))</f>
        <v>2.0349492516028177E-7</v>
      </c>
      <c r="C6510" s="14">
        <f t="shared" si="104"/>
        <v>-9.2216966801057303E-8</v>
      </c>
    </row>
    <row r="6511" spans="1:3">
      <c r="A6511">
        <f>calculations!$C$39/fugacity!B6511</f>
        <v>1.1123548591281451E-7</v>
      </c>
      <c r="B6511">
        <f>EXP(calculations!$C$44)*EXP(-calculations!$C$43*(fugacity!A6511-1000)/(calculations!$C$41*calculations!$C$42))</f>
        <v>2.0346768013416577E-7</v>
      </c>
      <c r="C6511" s="14">
        <f t="shared" si="104"/>
        <v>-9.2232194221351259E-8</v>
      </c>
    </row>
    <row r="6512" spans="1:3">
      <c r="A6512">
        <f>calculations!$C$39/fugacity!B6512</f>
        <v>1.1119300872699273E-7</v>
      </c>
      <c r="B6512">
        <f>EXP(calculations!$C$44)*EXP(-calculations!$C$43*(fugacity!A6512-1000)/(calculations!$C$41*calculations!$C$42))</f>
        <v>2.0344043875576451E-7</v>
      </c>
      <c r="C6512" s="14">
        <f t="shared" si="104"/>
        <v>-9.224743002877178E-8</v>
      </c>
    </row>
    <row r="6513" spans="1:3">
      <c r="A6513">
        <f>calculations!$C$39/fugacity!B6513</f>
        <v>1.1115052684974412E-7</v>
      </c>
      <c r="B6513">
        <f>EXP(calculations!$C$44)*EXP(-calculations!$C$43*(fugacity!A6513-1000)/(calculations!$C$41*calculations!$C$42))</f>
        <v>2.0341320102458969E-7</v>
      </c>
      <c r="C6513" s="14">
        <f t="shared" si="104"/>
        <v>-9.2262674174845579E-8</v>
      </c>
    </row>
    <row r="6514" spans="1:3">
      <c r="A6514">
        <f>calculations!$C$39/fugacity!B6514</f>
        <v>1.1110807742095033E-7</v>
      </c>
      <c r="B6514">
        <f>EXP(calculations!$C$44)*EXP(-calculations!$C$43*(fugacity!A6514-1000)/(calculations!$C$41*calculations!$C$42))</f>
        <v>2.0338596694015297E-7</v>
      </c>
      <c r="C6514" s="14">
        <f t="shared" si="104"/>
        <v>-9.2277889519202644E-8</v>
      </c>
    </row>
    <row r="6515" spans="1:3">
      <c r="A6515">
        <f>calculations!$C$39/fugacity!B6515</f>
        <v>1.1106566040344842E-7</v>
      </c>
      <c r="B6515">
        <f>EXP(calculations!$C$44)*EXP(-calculations!$C$43*(fugacity!A6515-1000)/(calculations!$C$41*calculations!$C$42))</f>
        <v>2.0335873650196611E-7</v>
      </c>
      <c r="C6515" s="14">
        <f t="shared" si="104"/>
        <v>-9.229307609851769E-8</v>
      </c>
    </row>
    <row r="6516" spans="1:3">
      <c r="A6516">
        <f>calculations!$C$39/fugacity!B6516</f>
        <v>1.1102327576013219E-7</v>
      </c>
      <c r="B6516">
        <f>EXP(calculations!$C$44)*EXP(-calculations!$C$43*(fugacity!A6516-1000)/(calculations!$C$41*calculations!$C$42))</f>
        <v>2.0333150970954092E-7</v>
      </c>
      <c r="C6516" s="14">
        <f t="shared" si="104"/>
        <v>-9.2308233949408731E-8</v>
      </c>
    </row>
    <row r="6517" spans="1:3">
      <c r="A6517">
        <f>calculations!$C$39/fugacity!B6517</f>
        <v>1.1098088644684036E-7</v>
      </c>
      <c r="B6517">
        <f>EXP(calculations!$C$44)*EXP(-calculations!$C$43*(fugacity!A6517-1000)/(calculations!$C$41*calculations!$C$42))</f>
        <v>2.0330428656238928E-7</v>
      </c>
      <c r="C6517" s="14">
        <f t="shared" si="104"/>
        <v>-9.232340011554892E-8</v>
      </c>
    </row>
    <row r="6518" spans="1:3">
      <c r="A6518">
        <f>calculations!$C$39/fugacity!B6518</f>
        <v>1.1093852949015274E-7</v>
      </c>
      <c r="B6518">
        <f>EXP(calculations!$C$44)*EXP(-calculations!$C$43*(fugacity!A6518-1000)/(calculations!$C$41*calculations!$C$42))</f>
        <v>2.0327706706002317E-7</v>
      </c>
      <c r="C6518" s="14">
        <f t="shared" si="104"/>
        <v>-9.2338537569870431E-8</v>
      </c>
    </row>
    <row r="6519" spans="1:3">
      <c r="A6519">
        <f>calculations!$C$39/fugacity!B6519</f>
        <v>1.1089616790240206E-7</v>
      </c>
      <c r="B6519">
        <f>EXP(calculations!$C$44)*EXP(-calculations!$C$43*(fugacity!A6519-1000)/(calculations!$C$41*calculations!$C$42))</f>
        <v>2.0324985120195458E-7</v>
      </c>
      <c r="C6519" s="14">
        <f t="shared" si="104"/>
        <v>-9.2353683299552523E-8</v>
      </c>
    </row>
    <row r="6520" spans="1:3">
      <c r="A6520">
        <f>calculations!$C$39/fugacity!B6520</f>
        <v>1.1085383865362613E-7</v>
      </c>
      <c r="B6520">
        <f>EXP(calculations!$C$44)*EXP(-calculations!$C$43*(fugacity!A6520-1000)/(calculations!$C$41*calculations!$C$42))</f>
        <v>2.0322263898769561E-7</v>
      </c>
      <c r="C6520" s="14">
        <f t="shared" si="104"/>
        <v>-9.2368800334069477E-8</v>
      </c>
    </row>
    <row r="6521" spans="1:3">
      <c r="A6521">
        <f>calculations!$C$39/fugacity!B6521</f>
        <v>1.1081154170680757E-7</v>
      </c>
      <c r="B6521">
        <f>EXP(calculations!$C$44)*EXP(-calculations!$C$43*(fugacity!A6521-1000)/(calculations!$C$41*calculations!$C$42))</f>
        <v>2.0319543041675841E-7</v>
      </c>
      <c r="C6521" s="14">
        <f t="shared" si="104"/>
        <v>-9.2383888709950835E-8</v>
      </c>
    </row>
    <row r="6522" spans="1:3">
      <c r="A6522">
        <f>calculations!$C$39/fugacity!B6522</f>
        <v>1.1076927702498544E-7</v>
      </c>
      <c r="B6522">
        <f>EXP(calculations!$C$44)*EXP(-calculations!$C$43*(fugacity!A6522-1000)/(calculations!$C$41*calculations!$C$42))</f>
        <v>2.0316822548865511E-7</v>
      </c>
      <c r="C6522" s="14">
        <f t="shared" si="104"/>
        <v>-9.2398948463669676E-8</v>
      </c>
    </row>
    <row r="6523" spans="1:3">
      <c r="A6523">
        <f>calculations!$C$39/fugacity!B6523</f>
        <v>1.1072700773326399E-7</v>
      </c>
      <c r="B6523">
        <f>EXP(calculations!$C$44)*EXP(-calculations!$C$43*(fugacity!A6523-1000)/(calculations!$C$41*calculations!$C$42))</f>
        <v>2.0314102420289813E-7</v>
      </c>
      <c r="C6523" s="14">
        <f t="shared" si="104"/>
        <v>-9.2414016469634137E-8</v>
      </c>
    </row>
    <row r="6524" spans="1:3">
      <c r="A6524">
        <f>calculations!$C$39/fugacity!B6524</f>
        <v>1.1068477068895867E-7</v>
      </c>
      <c r="B6524">
        <f>EXP(calculations!$C$44)*EXP(-calculations!$C$43*(fugacity!A6524-1000)/(calculations!$C$41*calculations!$C$42))</f>
        <v>2.0311382655899969E-7</v>
      </c>
      <c r="C6524" s="14">
        <f t="shared" si="104"/>
        <v>-9.2429055870041023E-8</v>
      </c>
    </row>
    <row r="6525" spans="1:3">
      <c r="A6525">
        <f>calculations!$C$39/fugacity!B6525</f>
        <v>1.1064252907337911E-7</v>
      </c>
      <c r="B6525">
        <f>EXP(calculations!$C$44)*EXP(-calculations!$C$43*(fugacity!A6525-1000)/(calculations!$C$41*calculations!$C$42))</f>
        <v>2.0308663255647228E-7</v>
      </c>
      <c r="C6525" s="14">
        <f t="shared" si="104"/>
        <v>-9.2444103483093178E-8</v>
      </c>
    </row>
    <row r="6526" spans="1:3">
      <c r="A6526">
        <f>calculations!$C$39/fugacity!B6526</f>
        <v>1.1060031968758793E-7</v>
      </c>
      <c r="B6526">
        <f>EXP(calculations!$C$44)*EXP(-calculations!$C$43*(fugacity!A6526-1000)/(calculations!$C$41*calculations!$C$42))</f>
        <v>2.0305944219482833E-7</v>
      </c>
      <c r="C6526" s="14">
        <f t="shared" ref="C6526:C6589" si="105">A6526-B6526</f>
        <v>-9.24591225072404E-8</v>
      </c>
    </row>
    <row r="6527" spans="1:3">
      <c r="A6527">
        <f>calculations!$C$39/fugacity!B6527</f>
        <v>1.1055814249471284E-7</v>
      </c>
      <c r="B6527">
        <f>EXP(calculations!$C$44)*EXP(-calculations!$C$43*(fugacity!A6527-1000)/(calculations!$C$41*calculations!$C$42))</f>
        <v>2.0303225547358037E-7</v>
      </c>
      <c r="C6527" s="14">
        <f t="shared" si="105"/>
        <v>-9.2474112978867532E-8</v>
      </c>
    </row>
    <row r="6528" spans="1:3">
      <c r="A6528">
        <f>calculations!$C$39/fugacity!B6528</f>
        <v>1.1051599745793779E-7</v>
      </c>
      <c r="B6528">
        <f>EXP(calculations!$C$44)*EXP(-calculations!$C$43*(fugacity!A6528-1000)/(calculations!$C$41*calculations!$C$42))</f>
        <v>2.0300507239224106E-7</v>
      </c>
      <c r="C6528" s="14">
        <f t="shared" si="105"/>
        <v>-9.2489074934303274E-8</v>
      </c>
    </row>
    <row r="6529" spans="1:3">
      <c r="A6529">
        <f>calculations!$C$39/fugacity!B6529</f>
        <v>1.1047384787076759E-7</v>
      </c>
      <c r="B6529">
        <f>EXP(calculations!$C$44)*EXP(-calculations!$C$43*(fugacity!A6529-1000)/(calculations!$C$41*calculations!$C$42))</f>
        <v>2.0297789295032299E-7</v>
      </c>
      <c r="C6529" s="14">
        <f t="shared" si="105"/>
        <v>-9.2504045079555396E-8</v>
      </c>
    </row>
    <row r="6530" spans="1:3">
      <c r="A6530">
        <f>calculations!$C$39/fugacity!B6530</f>
        <v>1.1043169378036299E-7</v>
      </c>
      <c r="B6530">
        <f>EXP(calculations!$C$44)*EXP(-calculations!$C$43*(fugacity!A6530-1000)/(calculations!$C$41*calculations!$C$42))</f>
        <v>2.0295071714733895E-7</v>
      </c>
      <c r="C6530" s="14">
        <f t="shared" si="105"/>
        <v>-9.2519023366975966E-8</v>
      </c>
    </row>
    <row r="6531" spans="1:3">
      <c r="A6531">
        <f>calculations!$C$39/fugacity!B6531</f>
        <v>1.1038960846141512E-7</v>
      </c>
      <c r="B6531">
        <f>EXP(calculations!$C$44)*EXP(-calculations!$C$43*(fugacity!A6531-1000)/(calculations!$C$41*calculations!$C$42))</f>
        <v>2.0292354498280173E-7</v>
      </c>
      <c r="C6531" s="14">
        <f t="shared" si="105"/>
        <v>-9.253393652138661E-8</v>
      </c>
    </row>
    <row r="6532" spans="1:3">
      <c r="A6532">
        <f>calculations!$C$39/fugacity!B6532</f>
        <v>1.1034751862160741E-7</v>
      </c>
      <c r="B6532">
        <f>EXP(calculations!$C$44)*EXP(-calculations!$C$43*(fugacity!A6532-1000)/(calculations!$C$41*calculations!$C$42))</f>
        <v>2.0289637645622418E-7</v>
      </c>
      <c r="C6532" s="14">
        <f t="shared" si="105"/>
        <v>-9.2548857834616769E-8</v>
      </c>
    </row>
    <row r="6533" spans="1:3">
      <c r="A6533">
        <f>calculations!$C$39/fugacity!B6533</f>
        <v>1.1030546086596835E-7</v>
      </c>
      <c r="B6533">
        <f>EXP(calculations!$C$44)*EXP(-calculations!$C$43*(fugacity!A6533-1000)/(calculations!$C$41*calculations!$C$42))</f>
        <v>2.0286921156711925E-7</v>
      </c>
      <c r="C6533" s="14">
        <f t="shared" si="105"/>
        <v>-9.2563750701150899E-8</v>
      </c>
    </row>
    <row r="6534" spans="1:3">
      <c r="A6534">
        <f>calculations!$C$39/fugacity!B6534</f>
        <v>1.1026339862766743E-7</v>
      </c>
      <c r="B6534">
        <f>EXP(calculations!$C$44)*EXP(-calculations!$C$43*(fugacity!A6534-1000)/(calculations!$C$41*calculations!$C$42))</f>
        <v>2.0284205031499991E-7</v>
      </c>
      <c r="C6534" s="14">
        <f t="shared" si="105"/>
        <v>-9.2578651687332484E-8</v>
      </c>
    </row>
    <row r="6535" spans="1:3">
      <c r="A6535">
        <f>calculations!$C$39/fugacity!B6535</f>
        <v>1.1022136845591121E-7</v>
      </c>
      <c r="B6535">
        <f>EXP(calculations!$C$44)*EXP(-calculations!$C$43*(fugacity!A6535-1000)/(calculations!$C$41*calculations!$C$42))</f>
        <v>2.0281489269937923E-7</v>
      </c>
      <c r="C6535" s="14">
        <f t="shared" si="105"/>
        <v>-9.2593524243468023E-8</v>
      </c>
    </row>
    <row r="6536" spans="1:3">
      <c r="A6536">
        <f>calculations!$C$39/fugacity!B6536</f>
        <v>1.101793703140443E-7</v>
      </c>
      <c r="B6536">
        <f>EXP(calculations!$C$44)*EXP(-calculations!$C$43*(fugacity!A6536-1000)/(calculations!$C$41*calculations!$C$42))</f>
        <v>2.0278773871977038E-7</v>
      </c>
      <c r="C6536" s="14">
        <f t="shared" si="105"/>
        <v>-9.2608368405726084E-8</v>
      </c>
    </row>
    <row r="6537" spans="1:3">
      <c r="A6537">
        <f>calculations!$C$39/fugacity!B6537</f>
        <v>1.1013736771876847E-7</v>
      </c>
      <c r="B6537">
        <f>EXP(calculations!$C$44)*EXP(-calculations!$C$43*(fugacity!A6537-1000)/(calculations!$C$41*calculations!$C$42))</f>
        <v>2.0276058837568644E-7</v>
      </c>
      <c r="C6537" s="14">
        <f t="shared" si="105"/>
        <v>-9.2623220656917976E-8</v>
      </c>
    </row>
    <row r="6538" spans="1:3">
      <c r="A6538">
        <f>calculations!$C$39/fugacity!B6538</f>
        <v>1.1009539713575964E-7</v>
      </c>
      <c r="B6538">
        <f>EXP(calculations!$C$44)*EXP(-calculations!$C$43*(fugacity!A6538-1000)/(calculations!$C$41*calculations!$C$42))</f>
        <v>2.0273344166664079E-7</v>
      </c>
      <c r="C6538" s="14">
        <f t="shared" si="105"/>
        <v>-9.2638044530881155E-8</v>
      </c>
    </row>
    <row r="6539" spans="1:3">
      <c r="A6539">
        <f>calculations!$C$39/fugacity!B6539</f>
        <v>1.1005345852843455E-7</v>
      </c>
      <c r="B6539">
        <f>EXP(calculations!$C$44)*EXP(-calculations!$C$43*(fugacity!A6539-1000)/(calculations!$C$41*calculations!$C$42))</f>
        <v>2.0270629859214666E-7</v>
      </c>
      <c r="C6539" s="14">
        <f t="shared" si="105"/>
        <v>-9.2652840063712115E-8</v>
      </c>
    </row>
    <row r="6540" spans="1:3">
      <c r="A6540">
        <f>calculations!$C$39/fugacity!B6540</f>
        <v>1.1001151549681346E-7</v>
      </c>
      <c r="B6540">
        <f>EXP(calculations!$C$44)*EXP(-calculations!$C$43*(fugacity!A6540-1000)/(calculations!$C$41*calculations!$C$42))</f>
        <v>2.026791591517175E-7</v>
      </c>
      <c r="C6540" s="14">
        <f t="shared" si="105"/>
        <v>-9.2667643654904046E-8</v>
      </c>
    </row>
    <row r="6541" spans="1:3">
      <c r="A6541">
        <f>calculations!$C$39/fugacity!B6541</f>
        <v>1.099696044232556E-7</v>
      </c>
      <c r="B6541">
        <f>EXP(calculations!$C$44)*EXP(-calculations!$C$43*(fugacity!A6541-1000)/(calculations!$C$41*calculations!$C$42))</f>
        <v>2.0265202334486672E-7</v>
      </c>
      <c r="C6541" s="14">
        <f t="shared" si="105"/>
        <v>-9.2682418921611118E-8</v>
      </c>
    </row>
    <row r="6542" spans="1:3">
      <c r="A6542">
        <f>calculations!$C$39/fugacity!B6542</f>
        <v>1.099277252712497E-7</v>
      </c>
      <c r="B6542">
        <f>EXP(calculations!$C$44)*EXP(-calculations!$C$43*(fugacity!A6542-1000)/(calculations!$C$41*calculations!$C$42))</f>
        <v>2.0262489117110783E-7</v>
      </c>
      <c r="C6542" s="14">
        <f t="shared" si="105"/>
        <v>-9.2697165899858133E-8</v>
      </c>
    </row>
    <row r="6543" spans="1:3">
      <c r="A6543">
        <f>calculations!$C$39/fugacity!B6543</f>
        <v>1.0988584172392143E-7</v>
      </c>
      <c r="B6543">
        <f>EXP(calculations!$C$44)*EXP(-calculations!$C$43*(fugacity!A6543-1000)/(calculations!$C$41*calculations!$C$42))</f>
        <v>2.0259776262995448E-7</v>
      </c>
      <c r="C6543" s="14">
        <f t="shared" si="105"/>
        <v>-9.2711920906033045E-8</v>
      </c>
    </row>
    <row r="6544" spans="1:3">
      <c r="A6544">
        <f>calculations!$C$39/fugacity!B6544</f>
        <v>1.0984399008052654E-7</v>
      </c>
      <c r="B6544">
        <f>EXP(calculations!$C$44)*EXP(-calculations!$C$43*(fugacity!A6544-1000)/(calculations!$C$41*calculations!$C$42))</f>
        <v>2.0257063772092022E-7</v>
      </c>
      <c r="C6544" s="14">
        <f t="shared" si="105"/>
        <v>-9.2726647640393685E-8</v>
      </c>
    </row>
    <row r="6545" spans="1:3">
      <c r="A6545">
        <f>calculations!$C$39/fugacity!B6545</f>
        <v>1.098021340794606E-7</v>
      </c>
      <c r="B6545">
        <f>EXP(calculations!$C$44)*EXP(-calculations!$C$43*(fugacity!A6545-1000)/(calculations!$C$41*calculations!$C$42))</f>
        <v>2.0254351644351885E-7</v>
      </c>
      <c r="C6545" s="14">
        <f t="shared" si="105"/>
        <v>-9.2741382364058247E-8</v>
      </c>
    </row>
    <row r="6546" spans="1:3">
      <c r="A6546">
        <f>calculations!$C$39/fugacity!B6546</f>
        <v>1.0976034616223734E-7</v>
      </c>
      <c r="B6546">
        <f>EXP(calculations!$C$44)*EXP(-calculations!$C$43*(fugacity!A6546-1000)/(calculations!$C$41*calculations!$C$42))</f>
        <v>2.025163987972641E-7</v>
      </c>
      <c r="C6546" s="14">
        <f t="shared" si="105"/>
        <v>-9.2756052635026758E-8</v>
      </c>
    </row>
    <row r="6547" spans="1:3">
      <c r="A6547">
        <f>calculations!$C$39/fugacity!B6547</f>
        <v>1.0971855386972657E-7</v>
      </c>
      <c r="B6547">
        <f>EXP(calculations!$C$44)*EXP(-calculations!$C$43*(fugacity!A6547-1000)/(calculations!$C$41*calculations!$C$42))</f>
        <v>2.0248928478166978E-7</v>
      </c>
      <c r="C6547" s="14">
        <f t="shared" si="105"/>
        <v>-9.2770730911943204E-8</v>
      </c>
    </row>
    <row r="6548" spans="1:3">
      <c r="A6548">
        <f>calculations!$C$39/fugacity!B6548</f>
        <v>1.0967675724824042E-7</v>
      </c>
      <c r="B6548">
        <f>EXP(calculations!$C$44)*EXP(-calculations!$C$43*(fugacity!A6548-1000)/(calculations!$C$41*calculations!$C$42))</f>
        <v>2.0246217439624987E-7</v>
      </c>
      <c r="C6548" s="14">
        <f t="shared" si="105"/>
        <v>-9.2785417148009449E-8</v>
      </c>
    </row>
    <row r="6549" spans="1:3">
      <c r="A6549">
        <f>calculations!$C$39/fugacity!B6549</f>
        <v>1.096349924589698E-7</v>
      </c>
      <c r="B6549">
        <f>EXP(calculations!$C$44)*EXP(-calculations!$C$43*(fugacity!A6549-1000)/(calculations!$C$41*calculations!$C$42))</f>
        <v>2.024350676405183E-7</v>
      </c>
      <c r="C6549" s="14">
        <f t="shared" si="105"/>
        <v>-9.2800075181548494E-8</v>
      </c>
    </row>
    <row r="6550" spans="1:3">
      <c r="A6550">
        <f>calculations!$C$39/fugacity!B6550</f>
        <v>1.0959325946556355E-7</v>
      </c>
      <c r="B6550">
        <f>EXP(calculations!$C$44)*EXP(-calculations!$C$43*(fugacity!A6550-1000)/(calculations!$C$41*calculations!$C$42))</f>
        <v>2.0240796451398912E-7</v>
      </c>
      <c r="C6550" s="14">
        <f t="shared" si="105"/>
        <v>-9.2814705048425565E-8</v>
      </c>
    </row>
    <row r="6551" spans="1:3">
      <c r="A6551">
        <f>calculations!$C$39/fugacity!B6551</f>
        <v>1.0955155823172583E-7</v>
      </c>
      <c r="B6551">
        <f>EXP(calculations!$C$44)*EXP(-calculations!$C$43*(fugacity!A6551-1000)/(calculations!$C$41*calculations!$C$42))</f>
        <v>2.0238086501617643E-7</v>
      </c>
      <c r="C6551" s="14">
        <f t="shared" si="105"/>
        <v>-9.2829306784450595E-8</v>
      </c>
    </row>
    <row r="6552" spans="1:3">
      <c r="A6552">
        <f>calculations!$C$39/fugacity!B6552</f>
        <v>1.0950985268864922E-7</v>
      </c>
      <c r="B6552">
        <f>EXP(calculations!$C$44)*EXP(-calculations!$C$43*(fugacity!A6552-1000)/(calculations!$C$41*calculations!$C$42))</f>
        <v>2.023537691465944E-7</v>
      </c>
      <c r="C6552" s="14">
        <f t="shared" si="105"/>
        <v>-9.284391645794518E-8</v>
      </c>
    </row>
    <row r="6553" spans="1:3">
      <c r="A6553">
        <f>calculations!$C$39/fugacity!B6553</f>
        <v>1.0946817888752942E-7</v>
      </c>
      <c r="B6553">
        <f>EXP(calculations!$C$44)*EXP(-calculations!$C$43*(fugacity!A6553-1000)/(calculations!$C$41*calculations!$C$42))</f>
        <v>2.0232667690475724E-7</v>
      </c>
      <c r="C6553" s="14">
        <f t="shared" si="105"/>
        <v>-9.285849801722782E-8</v>
      </c>
    </row>
    <row r="6554" spans="1:3">
      <c r="A6554">
        <f>calculations!$C$39/fugacity!B6554</f>
        <v>1.0942650081440588E-7</v>
      </c>
      <c r="B6554">
        <f>EXP(calculations!$C$44)*EXP(-calculations!$C$43*(fugacity!A6554-1000)/(calculations!$C$41*calculations!$C$42))</f>
        <v>2.0229958829017927E-7</v>
      </c>
      <c r="C6554" s="14">
        <f t="shared" si="105"/>
        <v>-9.2873087475773389E-8</v>
      </c>
    </row>
    <row r="6555" spans="1:3">
      <c r="A6555">
        <f>calculations!$C$39/fugacity!B6555</f>
        <v>1.0938485446558236E-7</v>
      </c>
      <c r="B6555">
        <f>EXP(calculations!$C$44)*EXP(-calculations!$C$43*(fugacity!A6555-1000)/(calculations!$C$41*calculations!$C$42))</f>
        <v>2.0227250330237485E-7</v>
      </c>
      <c r="C6555" s="14">
        <f t="shared" si="105"/>
        <v>-9.2887648836792489E-8</v>
      </c>
    </row>
    <row r="6556" spans="1:3">
      <c r="A6556">
        <f>calculations!$C$39/fugacity!B6556</f>
        <v>1.0934323980485106E-7</v>
      </c>
      <c r="B6556">
        <f>EXP(calculations!$C$44)*EXP(-calculations!$C$43*(fugacity!A6556-1000)/(calculations!$C$41*calculations!$C$42))</f>
        <v>2.0224542194085843E-7</v>
      </c>
      <c r="C6556" s="14">
        <f t="shared" si="105"/>
        <v>-9.2902182136007371E-8</v>
      </c>
    </row>
    <row r="6557" spans="1:3">
      <c r="A6557">
        <f>calculations!$C$39/fugacity!B6557</f>
        <v>1.0930165679605921E-7</v>
      </c>
      <c r="B6557">
        <f>EXP(calculations!$C$44)*EXP(-calculations!$C$43*(fugacity!A6557-1000)/(calculations!$C$41*calculations!$C$42))</f>
        <v>2.0221834420514444E-7</v>
      </c>
      <c r="C6557" s="14">
        <f t="shared" si="105"/>
        <v>-9.2916687409085229E-8</v>
      </c>
    </row>
    <row r="6558" spans="1:3">
      <c r="A6558">
        <f>calculations!$C$39/fugacity!B6558</f>
        <v>1.0926006953472958E-7</v>
      </c>
      <c r="B6558">
        <f>EXP(calculations!$C$44)*EXP(-calculations!$C$43*(fugacity!A6558-1000)/(calculations!$C$41*calculations!$C$42))</f>
        <v>2.021912700947475E-7</v>
      </c>
      <c r="C6558" s="14">
        <f t="shared" si="105"/>
        <v>-9.2931200560017922E-8</v>
      </c>
    </row>
    <row r="6559" spans="1:3">
      <c r="A6559">
        <f>calculations!$C$39/fugacity!B6559</f>
        <v>1.0921851390773309E-7</v>
      </c>
      <c r="B6559">
        <f>EXP(calculations!$C$44)*EXP(-calculations!$C$43*(fugacity!A6559-1000)/(calculations!$C$41*calculations!$C$42))</f>
        <v>2.0216419960918219E-7</v>
      </c>
      <c r="C6559" s="14">
        <f t="shared" si="105"/>
        <v>-9.2945685701449106E-8</v>
      </c>
    </row>
    <row r="6560" spans="1:3">
      <c r="A6560">
        <f>calculations!$C$39/fugacity!B6560</f>
        <v>1.091769540651592E-7</v>
      </c>
      <c r="B6560">
        <f>EXP(calculations!$C$44)*EXP(-calculations!$C$43*(fugacity!A6560-1000)/(calculations!$C$41*calculations!$C$42))</f>
        <v>2.0213713274796321E-7</v>
      </c>
      <c r="C6560" s="14">
        <f t="shared" si="105"/>
        <v>-9.2960178682804009E-8</v>
      </c>
    </row>
    <row r="6561" spans="1:3">
      <c r="A6561">
        <f>calculations!$C$39/fugacity!B6561</f>
        <v>1.0913542583926752E-7</v>
      </c>
      <c r="B6561">
        <f>EXP(calculations!$C$44)*EXP(-calculations!$C$43*(fugacity!A6561-1000)/(calculations!$C$41*calculations!$C$42))</f>
        <v>2.0211006951060534E-7</v>
      </c>
      <c r="C6561" s="14">
        <f t="shared" si="105"/>
        <v>-9.2974643671337825E-8</v>
      </c>
    </row>
    <row r="6562" spans="1:3">
      <c r="A6562">
        <f>calculations!$C$39/fugacity!B6562</f>
        <v>1.0909392919399313E-7</v>
      </c>
      <c r="B6562">
        <f>EXP(calculations!$C$44)*EXP(-calculations!$C$43*(fugacity!A6562-1000)/(calculations!$C$41*calculations!$C$42))</f>
        <v>2.0208300989662334E-7</v>
      </c>
      <c r="C6562" s="14">
        <f t="shared" si="105"/>
        <v>-9.2989080702630213E-8</v>
      </c>
    </row>
    <row r="6563" spans="1:3">
      <c r="A6563">
        <f>calculations!$C$39/fugacity!B6563</f>
        <v>1.0905242836114771E-7</v>
      </c>
      <c r="B6563">
        <f>EXP(calculations!$C$44)*EXP(-calculations!$C$43*(fugacity!A6563-1000)/(calculations!$C$41*calculations!$C$42))</f>
        <v>2.0205595390553217E-7</v>
      </c>
      <c r="C6563" s="14">
        <f t="shared" si="105"/>
        <v>-9.3003525544384463E-8</v>
      </c>
    </row>
    <row r="6564" spans="1:3">
      <c r="A6564">
        <f>calculations!$C$39/fugacity!B6564</f>
        <v>1.0901095909127186E-7</v>
      </c>
      <c r="B6564">
        <f>EXP(calculations!$C$44)*EXP(-calculations!$C$43*(fugacity!A6564-1000)/(calculations!$C$41*calculations!$C$42))</f>
        <v>2.020289015368467E-7</v>
      </c>
      <c r="C6564" s="14">
        <f t="shared" si="105"/>
        <v>-9.3017942445574847E-8</v>
      </c>
    </row>
    <row r="6565" spans="1:3">
      <c r="A6565">
        <f>calculations!$C$39/fugacity!B6565</f>
        <v>1.0896952134837194E-7</v>
      </c>
      <c r="B6565">
        <f>EXP(calculations!$C$44)*EXP(-calculations!$C$43*(fugacity!A6565-1000)/(calculations!$C$41*calculations!$C$42))</f>
        <v>2.0200185279008203E-7</v>
      </c>
      <c r="C6565" s="14">
        <f t="shared" si="105"/>
        <v>-9.3032331441710085E-8</v>
      </c>
    </row>
    <row r="6566" spans="1:3">
      <c r="A6566">
        <f>calculations!$C$39/fugacity!B6566</f>
        <v>1.0892807944577288E-7</v>
      </c>
      <c r="B6566">
        <f>EXP(calculations!$C$44)*EXP(-calculations!$C$43*(fugacity!A6566-1000)/(calculations!$C$41*calculations!$C$42))</f>
        <v>2.0197480766475315E-7</v>
      </c>
      <c r="C6566" s="14">
        <f t="shared" si="105"/>
        <v>-9.304672821898027E-8</v>
      </c>
    </row>
    <row r="6567" spans="1:3">
      <c r="A6567">
        <f>calculations!$C$39/fugacity!B6567</f>
        <v>1.0888666905250537E-7</v>
      </c>
      <c r="B6567">
        <f>EXP(calculations!$C$44)*EXP(-calculations!$C$43*(fugacity!A6567-1000)/(calculations!$C$41*calculations!$C$42))</f>
        <v>2.0194776616037521E-7</v>
      </c>
      <c r="C6567" s="14">
        <f t="shared" si="105"/>
        <v>-9.3061097107869841E-8</v>
      </c>
    </row>
    <row r="6568" spans="1:3">
      <c r="A6568">
        <f>calculations!$C$39/fugacity!B6568</f>
        <v>1.0884529013264703E-7</v>
      </c>
      <c r="B6568">
        <f>EXP(calculations!$C$44)*EXP(-calculations!$C$43*(fugacity!A6568-1000)/(calculations!$C$41*calculations!$C$42))</f>
        <v>2.0192072827646347E-7</v>
      </c>
      <c r="C6568" s="14">
        <f t="shared" si="105"/>
        <v>-9.3075438143816446E-8</v>
      </c>
    </row>
    <row r="6569" spans="1:3">
      <c r="A6569">
        <f>calculations!$C$39/fugacity!B6569</f>
        <v>1.0880390708082752E-7</v>
      </c>
      <c r="B6569">
        <f>EXP(calculations!$C$44)*EXP(-calculations!$C$43*(fugacity!A6569-1000)/(calculations!$C$41*calculations!$C$42))</f>
        <v>2.0189369401253315E-7</v>
      </c>
      <c r="C6569" s="14">
        <f t="shared" si="105"/>
        <v>-9.3089786931705629E-8</v>
      </c>
    </row>
    <row r="6570" spans="1:3">
      <c r="A6570">
        <f>calculations!$C$39/fugacity!B6570</f>
        <v>1.0876255548477623E-7</v>
      </c>
      <c r="B6570">
        <f>EXP(calculations!$C$44)*EXP(-calculations!$C$43*(fugacity!A6570-1000)/(calculations!$C$41*calculations!$C$42))</f>
        <v>2.0186666336809965E-7</v>
      </c>
      <c r="C6570" s="14">
        <f t="shared" si="105"/>
        <v>-9.3104107883323414E-8</v>
      </c>
    </row>
    <row r="6571" spans="1:3">
      <c r="A6571">
        <f>calculations!$C$39/fugacity!B6571</f>
        <v>1.0872123530864196E-7</v>
      </c>
      <c r="B6571">
        <f>EXP(calculations!$C$44)*EXP(-calculations!$C$43*(fugacity!A6571-1000)/(calculations!$C$41*calculations!$C$42))</f>
        <v>2.0183963634267831E-7</v>
      </c>
      <c r="C6571" s="14">
        <f t="shared" si="105"/>
        <v>-9.3118401034036351E-8</v>
      </c>
    </row>
    <row r="6572" spans="1:3">
      <c r="A6572">
        <f>calculations!$C$39/fugacity!B6572</f>
        <v>1.0867991102815118E-7</v>
      </c>
      <c r="B6572">
        <f>EXP(calculations!$C$44)*EXP(-calculations!$C$43*(fugacity!A6572-1000)/(calculations!$C$41*calculations!$C$42))</f>
        <v>2.0181261293578464E-7</v>
      </c>
      <c r="C6572" s="14">
        <f t="shared" si="105"/>
        <v>-9.3132701907633461E-8</v>
      </c>
    </row>
    <row r="6573" spans="1:3">
      <c r="A6573">
        <f>calculations!$C$39/fugacity!B6573</f>
        <v>1.0863861814994007E-7</v>
      </c>
      <c r="B6573">
        <f>EXP(calculations!$C$44)*EXP(-calculations!$C$43*(fugacity!A6573-1000)/(calculations!$C$41*calculations!$C$42))</f>
        <v>2.0178559314693413E-7</v>
      </c>
      <c r="C6573" s="14">
        <f t="shared" si="105"/>
        <v>-9.3146974996994061E-8</v>
      </c>
    </row>
    <row r="6574" spans="1:3">
      <c r="A6574">
        <f>calculations!$C$39/fugacity!B6574</f>
        <v>1.0859735663822843E-7</v>
      </c>
      <c r="B6574">
        <f>EXP(calculations!$C$44)*EXP(-calculations!$C$43*(fugacity!A6574-1000)/(calculations!$C$41*calculations!$C$42))</f>
        <v>2.017585769756424E-7</v>
      </c>
      <c r="C6574" s="14">
        <f t="shared" si="105"/>
        <v>-9.3161220337413973E-8</v>
      </c>
    </row>
    <row r="6575" spans="1:3">
      <c r="A6575">
        <f>calculations!$C$39/fugacity!B6575</f>
        <v>1.0855609104963224E-7</v>
      </c>
      <c r="B6575">
        <f>EXP(calculations!$C$44)*EXP(-calculations!$C$43*(fugacity!A6575-1000)/(calculations!$C$41*calculations!$C$42))</f>
        <v>2.0173156442142513E-7</v>
      </c>
      <c r="C6575" s="14">
        <f t="shared" si="105"/>
        <v>-9.3175473371792891E-8</v>
      </c>
    </row>
    <row r="6576" spans="1:3">
      <c r="A6576">
        <f>calculations!$C$39/fugacity!B6576</f>
        <v>1.0851485680990198E-7</v>
      </c>
      <c r="B6576">
        <f>EXP(calculations!$C$44)*EXP(-calculations!$C$43*(fugacity!A6576-1000)/(calculations!$C$41*calculations!$C$42))</f>
        <v>2.0170455548379803E-7</v>
      </c>
      <c r="C6576" s="14">
        <f t="shared" si="105"/>
        <v>-9.3189698673896044E-8</v>
      </c>
    </row>
    <row r="6577" spans="1:3">
      <c r="A6577">
        <f>calculations!$C$39/fugacity!B6577</f>
        <v>1.0847361852944982E-7</v>
      </c>
      <c r="B6577">
        <f>EXP(calculations!$C$44)*EXP(-calculations!$C$43*(fugacity!A6577-1000)/(calculations!$C$41*calculations!$C$42))</f>
        <v>2.0167755016227682E-7</v>
      </c>
      <c r="C6577" s="14">
        <f t="shared" si="105"/>
        <v>-9.3203931632827003E-8</v>
      </c>
    </row>
    <row r="6578" spans="1:3">
      <c r="A6578">
        <f>calculations!$C$39/fugacity!B6578</f>
        <v>1.0843241158018681E-7</v>
      </c>
      <c r="B6578">
        <f>EXP(calculations!$C$44)*EXP(-calculations!$C$43*(fugacity!A6578-1000)/(calculations!$C$41*calculations!$C$42))</f>
        <v>2.016505484563775E-7</v>
      </c>
      <c r="C6578" s="14">
        <f t="shared" si="105"/>
        <v>-9.3218136876190692E-8</v>
      </c>
    </row>
    <row r="6579" spans="1:3">
      <c r="A6579">
        <f>calculations!$C$39/fugacity!B6579</f>
        <v>1.0839123592642025E-7</v>
      </c>
      <c r="B6579">
        <f>EXP(calculations!$C$44)*EXP(-calculations!$C$43*(fugacity!A6579-1000)/(calculations!$C$41*calculations!$C$42))</f>
        <v>2.0162355036561586E-7</v>
      </c>
      <c r="C6579" s="14">
        <f t="shared" si="105"/>
        <v>-9.3232314439195608E-8</v>
      </c>
    </row>
    <row r="6580" spans="1:3">
      <c r="A6580">
        <f>calculations!$C$39/fugacity!B6580</f>
        <v>1.0835009153251161E-7</v>
      </c>
      <c r="B6580">
        <f>EXP(calculations!$C$44)*EXP(-calculations!$C$43*(fugacity!A6580-1000)/(calculations!$C$41*calculations!$C$42))</f>
        <v>2.0159655588950797E-7</v>
      </c>
      <c r="C6580" s="14">
        <f t="shared" si="105"/>
        <v>-9.3246464356996358E-8</v>
      </c>
    </row>
    <row r="6581" spans="1:3">
      <c r="A6581">
        <f>calculations!$C$39/fugacity!B6581</f>
        <v>1.0830894311625902E-7</v>
      </c>
      <c r="B6581">
        <f>EXP(calculations!$C$44)*EXP(-calculations!$C$43*(fugacity!A6581-1000)/(calculations!$C$41*calculations!$C$42))</f>
        <v>2.0156956502756987E-7</v>
      </c>
      <c r="C6581" s="14">
        <f t="shared" si="105"/>
        <v>-9.3260621911310855E-8</v>
      </c>
    </row>
    <row r="6582" spans="1:3">
      <c r="A6582">
        <f>calculations!$C$39/fugacity!B6582</f>
        <v>1.0826782594223892E-7</v>
      </c>
      <c r="B6582">
        <f>EXP(calculations!$C$44)*EXP(-calculations!$C$43*(fugacity!A6582-1000)/(calculations!$C$41*calculations!$C$42))</f>
        <v>2.0154257777931761E-7</v>
      </c>
      <c r="C6582" s="14">
        <f t="shared" si="105"/>
        <v>-9.3274751837078685E-8</v>
      </c>
    </row>
    <row r="6583" spans="1:3">
      <c r="A6583">
        <f>calculations!$C$39/fugacity!B6583</f>
        <v>1.0822670478177082E-7</v>
      </c>
      <c r="B6583">
        <f>EXP(calculations!$C$44)*EXP(-calculations!$C$43*(fugacity!A6583-1000)/(calculations!$C$41*calculations!$C$42))</f>
        <v>2.0151559414426744E-7</v>
      </c>
      <c r="C6583" s="14">
        <f t="shared" si="105"/>
        <v>-9.3288889362496621E-8</v>
      </c>
    </row>
    <row r="6584" spans="1:3">
      <c r="A6584">
        <f>calculations!$C$39/fugacity!B6584</f>
        <v>1.0818561484586696E-7</v>
      </c>
      <c r="B6584">
        <f>EXP(calculations!$C$44)*EXP(-calculations!$C$43*(fugacity!A6584-1000)/(calculations!$C$41*calculations!$C$42))</f>
        <v>2.0148861412193554E-7</v>
      </c>
      <c r="C6584" s="14">
        <f t="shared" si="105"/>
        <v>-9.3302999276068586E-8</v>
      </c>
    </row>
    <row r="6585" spans="1:3">
      <c r="A6585">
        <f>calculations!$C$39/fugacity!B6585</f>
        <v>1.0814455609897615E-7</v>
      </c>
      <c r="B6585">
        <f>EXP(calculations!$C$44)*EXP(-calculations!$C$43*(fugacity!A6585-1000)/(calculations!$C$41*calculations!$C$42))</f>
        <v>2.014616377118383E-7</v>
      </c>
      <c r="C6585" s="14">
        <f t="shared" si="105"/>
        <v>-9.3317081612862143E-8</v>
      </c>
    </row>
    <row r="6586" spans="1:3">
      <c r="A6586">
        <f>calculations!$C$39/fugacity!B6586</f>
        <v>1.0810352850560123E-7</v>
      </c>
      <c r="B6586">
        <f>EXP(calculations!$C$44)*EXP(-calculations!$C$43*(fugacity!A6586-1000)/(calculations!$C$41*calculations!$C$42))</f>
        <v>2.0143466491349203E-7</v>
      </c>
      <c r="C6586" s="14">
        <f t="shared" si="105"/>
        <v>-9.3331136407890801E-8</v>
      </c>
    </row>
    <row r="6587" spans="1:3">
      <c r="A6587">
        <f>calculations!$C$39/fugacity!B6587</f>
        <v>1.0806249694389918E-7</v>
      </c>
      <c r="B6587">
        <f>EXP(calculations!$C$44)*EXP(-calculations!$C$43*(fugacity!A6587-1000)/(calculations!$C$41*calculations!$C$42))</f>
        <v>2.0140769572641321E-7</v>
      </c>
      <c r="C6587" s="14">
        <f t="shared" si="105"/>
        <v>-9.3345198782514034E-8</v>
      </c>
    </row>
    <row r="6588" spans="1:3">
      <c r="A6588">
        <f>calculations!$C$39/fugacity!B6588</f>
        <v>1.0802146145833885E-7</v>
      </c>
      <c r="B6588">
        <f>EXP(calculations!$C$44)*EXP(-calculations!$C$43*(fugacity!A6588-1000)/(calculations!$C$41*calculations!$C$42))</f>
        <v>2.0138073015011829E-7</v>
      </c>
      <c r="C6588" s="14">
        <f t="shared" si="105"/>
        <v>-9.3359268691779446E-8</v>
      </c>
    </row>
    <row r="6589" spans="1:3">
      <c r="A6589">
        <f>calculations!$C$39/fugacity!B6589</f>
        <v>1.0798049215959746E-7</v>
      </c>
      <c r="B6589">
        <f>EXP(calculations!$C$44)*EXP(-calculations!$C$43*(fugacity!A6589-1000)/(calculations!$C$41*calculations!$C$42))</f>
        <v>2.0135376818412389E-7</v>
      </c>
      <c r="C6589" s="14">
        <f t="shared" si="105"/>
        <v>-9.3373276024526428E-8</v>
      </c>
    </row>
    <row r="6590" spans="1:3">
      <c r="A6590">
        <f>calculations!$C$39/fugacity!B6590</f>
        <v>1.0793951891933863E-7</v>
      </c>
      <c r="B6590">
        <f>EXP(calculations!$C$44)*EXP(-calculations!$C$43*(fugacity!A6590-1000)/(calculations!$C$41*calculations!$C$42))</f>
        <v>2.0132680982794663E-7</v>
      </c>
      <c r="C6590" s="14">
        <f t="shared" ref="C6590:C6653" si="106">A6590-B6590</f>
        <v>-9.3387290908608002E-8</v>
      </c>
    </row>
    <row r="6591" spans="1:3">
      <c r="A6591">
        <f>calculations!$C$39/fugacity!B6591</f>
        <v>1.0789854178189729E-7</v>
      </c>
      <c r="B6591">
        <f>EXP(calculations!$C$44)*EXP(-calculations!$C$43*(fugacity!A6591-1000)/(calculations!$C$41*calculations!$C$42))</f>
        <v>2.0129985508110321E-7</v>
      </c>
      <c r="C6591" s="14">
        <f t="shared" si="106"/>
        <v>-9.3401313299205919E-8</v>
      </c>
    </row>
    <row r="6592" spans="1:3">
      <c r="A6592">
        <f>calculations!$C$39/fugacity!B6592</f>
        <v>1.0785763069846312E-7</v>
      </c>
      <c r="B6592">
        <f>EXP(calculations!$C$44)*EXP(-calculations!$C$43*(fugacity!A6592-1000)/(calculations!$C$41*calculations!$C$42))</f>
        <v>2.0127290394311036E-7</v>
      </c>
      <c r="C6592" s="14">
        <f t="shared" si="106"/>
        <v>-9.3415273244647233E-8</v>
      </c>
    </row>
    <row r="6593" spans="1:3">
      <c r="A6593">
        <f>calculations!$C$39/fugacity!B6593</f>
        <v>1.0781671570019206E-7</v>
      </c>
      <c r="B6593">
        <f>EXP(calculations!$C$44)*EXP(-calculations!$C$43*(fugacity!A6593-1000)/(calculations!$C$41*calculations!$C$42))</f>
        <v>2.0124595641348493E-7</v>
      </c>
      <c r="C6593" s="14">
        <f t="shared" si="106"/>
        <v>-9.342924071329287E-8</v>
      </c>
    </row>
    <row r="6594" spans="1:3">
      <c r="A6594">
        <f>calculations!$C$39/fugacity!B6594</f>
        <v>1.0777579683128547E-7</v>
      </c>
      <c r="B6594">
        <f>EXP(calculations!$C$44)*EXP(-calculations!$C$43*(fugacity!A6594-1000)/(calculations!$C$41*calculations!$C$42))</f>
        <v>2.0121901249174383E-7</v>
      </c>
      <c r="C6594" s="14">
        <f t="shared" si="106"/>
        <v>-9.3443215660458361E-8</v>
      </c>
    </row>
    <row r="6595" spans="1:3">
      <c r="A6595">
        <f>calculations!$C$39/fugacity!B6595</f>
        <v>1.0773494388385355E-7</v>
      </c>
      <c r="B6595">
        <f>EXP(calculations!$C$44)*EXP(-calculations!$C$43*(fugacity!A6595-1000)/(calculations!$C$41*calculations!$C$42))</f>
        <v>2.01192072177404E-7</v>
      </c>
      <c r="C6595" s="14">
        <f t="shared" si="106"/>
        <v>-9.3457128293550453E-8</v>
      </c>
    </row>
    <row r="6596" spans="1:3">
      <c r="A6596">
        <f>calculations!$C$39/fugacity!B6596</f>
        <v>1.0769408704813665E-7</v>
      </c>
      <c r="B6596">
        <f>EXP(calculations!$C$44)*EXP(-calculations!$C$43*(fugacity!A6596-1000)/(calculations!$C$41*calculations!$C$42))</f>
        <v>2.0116513546998248E-7</v>
      </c>
      <c r="C6596" s="14">
        <f t="shared" si="106"/>
        <v>-9.3471048421845826E-8</v>
      </c>
    </row>
    <row r="6597" spans="1:3">
      <c r="A6597">
        <f>calculations!$C$39/fugacity!B6597</f>
        <v>1.0765322636820307E-7</v>
      </c>
      <c r="B6597">
        <f>EXP(calculations!$C$44)*EXP(-calculations!$C$43*(fugacity!A6597-1000)/(calculations!$C$41*calculations!$C$42))</f>
        <v>2.011382023689963E-7</v>
      </c>
      <c r="C6597" s="14">
        <f t="shared" si="106"/>
        <v>-9.3484976000793232E-8</v>
      </c>
    </row>
    <row r="6598" spans="1:3">
      <c r="A6598">
        <f>calculations!$C$39/fugacity!B6598</f>
        <v>1.0761239668276476E-7</v>
      </c>
      <c r="B6598">
        <f>EXP(calculations!$C$44)*EXP(-calculations!$C$43*(fugacity!A6598-1000)/(calculations!$C$41*calculations!$C$42))</f>
        <v>2.0111127287396268E-7</v>
      </c>
      <c r="C6598" s="14">
        <f t="shared" si="106"/>
        <v>-9.3498876191197924E-8</v>
      </c>
    </row>
    <row r="6599" spans="1:3">
      <c r="A6599">
        <f>calculations!$C$39/fugacity!B6599</f>
        <v>1.0757159795656921E-7</v>
      </c>
      <c r="B6599">
        <f>EXP(calculations!$C$44)*EXP(-calculations!$C$43*(fugacity!A6599-1000)/(calculations!$C$41*calculations!$C$42))</f>
        <v>2.0108434698439878E-7</v>
      </c>
      <c r="C6599" s="14">
        <f t="shared" si="106"/>
        <v>-9.3512749027829573E-8</v>
      </c>
    </row>
    <row r="6600" spans="1:3">
      <c r="A6600">
        <f>calculations!$C$39/fugacity!B6600</f>
        <v>1.0753083015441737E-7</v>
      </c>
      <c r="B6600">
        <f>EXP(calculations!$C$44)*EXP(-calculations!$C$43*(fugacity!A6600-1000)/(calculations!$C$41*calculations!$C$42))</f>
        <v>2.010574246998219E-7</v>
      </c>
      <c r="C6600" s="14">
        <f t="shared" si="106"/>
        <v>-9.3526594545404538E-8</v>
      </c>
    </row>
    <row r="6601" spans="1:3">
      <c r="A6601">
        <f>calculations!$C$39/fugacity!B6601</f>
        <v>1.0749005852550501E-7</v>
      </c>
      <c r="B6601">
        <f>EXP(calculations!$C$44)*EXP(-calculations!$C$43*(fugacity!A6601-1000)/(calculations!$C$41*calculations!$C$42))</f>
        <v>2.010305060197494E-7</v>
      </c>
      <c r="C6601" s="14">
        <f t="shared" si="106"/>
        <v>-9.3540447494244383E-8</v>
      </c>
    </row>
    <row r="6602" spans="1:3">
      <c r="A6602">
        <f>calculations!$C$39/fugacity!B6602</f>
        <v>1.0744931780299726E-7</v>
      </c>
      <c r="B6602">
        <f>EXP(calculations!$C$44)*EXP(-calculations!$C$43*(fugacity!A6602-1000)/(calculations!$C$41*calculations!$C$42))</f>
        <v>2.0100359094369869E-7</v>
      </c>
      <c r="C6602" s="14">
        <f t="shared" si="106"/>
        <v>-9.3554273140701427E-8</v>
      </c>
    </row>
    <row r="6603" spans="1:3">
      <c r="A6603">
        <f>calculations!$C$39/fugacity!B6603</f>
        <v>1.0740857328872071E-7</v>
      </c>
      <c r="B6603">
        <f>EXP(calculations!$C$44)*EXP(-calculations!$C$43*(fugacity!A6603-1000)/(calculations!$C$41*calculations!$C$42))</f>
        <v>2.0097667947118721E-7</v>
      </c>
      <c r="C6603" s="14">
        <f t="shared" si="106"/>
        <v>-9.3568106182466496E-8</v>
      </c>
    </row>
    <row r="6604" spans="1:3">
      <c r="A6604">
        <f>calculations!$C$39/fugacity!B6604</f>
        <v>1.0736789429993943E-7</v>
      </c>
      <c r="B6604">
        <f>EXP(calculations!$C$44)*EXP(-calculations!$C$43*(fugacity!A6604-1000)/(calculations!$C$41*calculations!$C$42))</f>
        <v>2.009497716017325E-7</v>
      </c>
      <c r="C6604" s="14">
        <f t="shared" si="106"/>
        <v>-9.3581877301793062E-8</v>
      </c>
    </row>
    <row r="6605" spans="1:3">
      <c r="A6605">
        <f>calculations!$C$39/fugacity!B6605</f>
        <v>1.0732717689122801E-7</v>
      </c>
      <c r="B6605">
        <f>EXP(calculations!$C$44)*EXP(-calculations!$C$43*(fugacity!A6605-1000)/(calculations!$C$41*calculations!$C$42))</f>
        <v>2.0092286733485219E-7</v>
      </c>
      <c r="C6605" s="14">
        <f t="shared" si="106"/>
        <v>-9.3595690443624176E-8</v>
      </c>
    </row>
    <row r="6606" spans="1:3">
      <c r="A6606">
        <f>calculations!$C$39/fugacity!B6606</f>
        <v>1.0728652493784074E-7</v>
      </c>
      <c r="B6606">
        <f>EXP(calculations!$C$44)*EXP(-calculations!$C$43*(fugacity!A6606-1000)/(calculations!$C$41*calculations!$C$42))</f>
        <v>2.0089596667006398E-7</v>
      </c>
      <c r="C6606" s="14">
        <f t="shared" si="106"/>
        <v>-9.3609441732223242E-8</v>
      </c>
    </row>
    <row r="6607" spans="1:3">
      <c r="A6607">
        <f>calculations!$C$39/fugacity!B6607</f>
        <v>1.0724586920989292E-7</v>
      </c>
      <c r="B6607">
        <f>EXP(calculations!$C$44)*EXP(-calculations!$C$43*(fugacity!A6607-1000)/(calculations!$C$41*calculations!$C$42))</f>
        <v>2.0086906960688551E-7</v>
      </c>
      <c r="C6607" s="14">
        <f t="shared" si="106"/>
        <v>-9.3623200396992591E-8</v>
      </c>
    </row>
    <row r="6608" spans="1:3">
      <c r="A6608">
        <f>calculations!$C$39/fugacity!B6608</f>
        <v>1.0720524428286997E-7</v>
      </c>
      <c r="B6608">
        <f>EXP(calculations!$C$44)*EXP(-calculations!$C$43*(fugacity!A6608-1000)/(calculations!$C$41*calculations!$C$42))</f>
        <v>2.0084217614483466E-7</v>
      </c>
      <c r="C6608" s="14">
        <f t="shared" si="106"/>
        <v>-9.363693186196469E-8</v>
      </c>
    </row>
    <row r="6609" spans="1:3">
      <c r="A6609">
        <f>calculations!$C$39/fugacity!B6609</f>
        <v>1.0716461561602033E-7</v>
      </c>
      <c r="B6609">
        <f>EXP(calculations!$C$44)*EXP(-calculations!$C$43*(fugacity!A6609-1000)/(calculations!$C$41*calculations!$C$42))</f>
        <v>2.0081528628342924E-7</v>
      </c>
      <c r="C6609" s="14">
        <f t="shared" si="106"/>
        <v>-9.3650670667408907E-8</v>
      </c>
    </row>
    <row r="6610" spans="1:3">
      <c r="A6610">
        <f>calculations!$C$39/fugacity!B6610</f>
        <v>1.0712401773242647E-7</v>
      </c>
      <c r="B6610">
        <f>EXP(calculations!$C$44)*EXP(-calculations!$C$43*(fugacity!A6610-1000)/(calculations!$C$41*calculations!$C$42))</f>
        <v>2.0078840002218719E-7</v>
      </c>
      <c r="C6610" s="14">
        <f t="shared" si="106"/>
        <v>-9.3664382289760714E-8</v>
      </c>
    </row>
    <row r="6611" spans="1:3">
      <c r="A6611">
        <f>calculations!$C$39/fugacity!B6611</f>
        <v>1.0708345059711619E-7</v>
      </c>
      <c r="B6611">
        <f>EXP(calculations!$C$44)*EXP(-calculations!$C$43*(fugacity!A6611-1000)/(calculations!$C$41*calculations!$C$42))</f>
        <v>2.007615173606265E-7</v>
      </c>
      <c r="C6611" s="14">
        <f t="shared" si="106"/>
        <v>-9.3678066763510312E-8</v>
      </c>
    </row>
    <row r="6612" spans="1:3">
      <c r="A6612">
        <f>calculations!$C$39/fugacity!B6612</f>
        <v>1.0704287974775828E-7</v>
      </c>
      <c r="B6612">
        <f>EXP(calculations!$C$44)*EXP(-calculations!$C$43*(fugacity!A6612-1000)/(calculations!$C$41*calculations!$C$42))</f>
        <v>2.0073463829826525E-7</v>
      </c>
      <c r="C6612" s="14">
        <f t="shared" si="106"/>
        <v>-9.3691758550506973E-8</v>
      </c>
    </row>
    <row r="6613" spans="1:3">
      <c r="A6613">
        <f>calculations!$C$39/fugacity!B6613</f>
        <v>1.070023396290207E-7</v>
      </c>
      <c r="B6613">
        <f>EXP(calculations!$C$44)*EXP(-calculations!$C$43*(fugacity!A6613-1000)/(calculations!$C$41*calculations!$C$42))</f>
        <v>2.0070776283462152E-7</v>
      </c>
      <c r="C6613" s="14">
        <f t="shared" si="106"/>
        <v>-9.3705423205600814E-8</v>
      </c>
    </row>
    <row r="6614" spans="1:3">
      <c r="A6614">
        <f>calculations!$C$39/fugacity!B6614</f>
        <v>1.0696183020600111E-7</v>
      </c>
      <c r="B6614">
        <f>EXP(calculations!$C$44)*EXP(-calculations!$C$43*(fugacity!A6614-1000)/(calculations!$C$41*calculations!$C$42))</f>
        <v>2.0068089096921353E-7</v>
      </c>
      <c r="C6614" s="14">
        <f t="shared" si="106"/>
        <v>-9.3719060763212419E-8</v>
      </c>
    </row>
    <row r="6615" spans="1:3">
      <c r="A6615">
        <f>calculations!$C$39/fugacity!B6615</f>
        <v>1.0692131709458815E-7</v>
      </c>
      <c r="B6615">
        <f>EXP(calculations!$C$44)*EXP(-calculations!$C$43*(fugacity!A6615-1000)/(calculations!$C$41*calculations!$C$42))</f>
        <v>2.006540227015595E-7</v>
      </c>
      <c r="C6615" s="14">
        <f t="shared" si="106"/>
        <v>-9.3732705606971354E-8</v>
      </c>
    </row>
    <row r="6616" spans="1:3">
      <c r="A6616">
        <f>calculations!$C$39/fugacity!B6616</f>
        <v>1.0688083466123599E-7</v>
      </c>
      <c r="B6616">
        <f>EXP(calculations!$C$44)*EXP(-calculations!$C$43*(fugacity!A6616-1000)/(calculations!$C$41*calculations!$C$42))</f>
        <v>2.0062715803117775E-7</v>
      </c>
      <c r="C6616" s="14">
        <f t="shared" si="106"/>
        <v>-9.3746323369941764E-8</v>
      </c>
    </row>
    <row r="6617" spans="1:3">
      <c r="A6617">
        <f>calculations!$C$39/fugacity!B6617</f>
        <v>1.0684038287111194E-7</v>
      </c>
      <c r="B6617">
        <f>EXP(calculations!$C$44)*EXP(-calculations!$C$43*(fugacity!A6617-1000)/(calculations!$C$41*calculations!$C$42))</f>
        <v>2.0060029695758665E-7</v>
      </c>
      <c r="C6617" s="14">
        <f t="shared" si="106"/>
        <v>-9.3759914086474711E-8</v>
      </c>
    </row>
    <row r="6618" spans="1:3">
      <c r="A6618">
        <f>calculations!$C$39/fugacity!B6618</f>
        <v>1.0679992741812464E-7</v>
      </c>
      <c r="B6618">
        <f>EXP(calculations!$C$44)*EXP(-calculations!$C$43*(fugacity!A6618-1000)/(calculations!$C$41*calculations!$C$42))</f>
        <v>2.0057343948030467E-7</v>
      </c>
      <c r="C6618" s="14">
        <f t="shared" si="106"/>
        <v>-9.3773512062180033E-8</v>
      </c>
    </row>
    <row r="6619" spans="1:3">
      <c r="A6619">
        <f>calculations!$C$39/fugacity!B6619</f>
        <v>1.0675950259071443E-7</v>
      </c>
      <c r="B6619">
        <f>EXP(calculations!$C$44)*EXP(-calculations!$C$43*(fugacity!A6619-1000)/(calculations!$C$41*calculations!$C$42))</f>
        <v>2.0054658559885026E-7</v>
      </c>
      <c r="C6619" s="14">
        <f t="shared" si="106"/>
        <v>-9.3787083008135832E-8</v>
      </c>
    </row>
    <row r="6620" spans="1:3">
      <c r="A6620">
        <f>calculations!$C$39/fugacity!B6620</f>
        <v>1.067190741346777E-7</v>
      </c>
      <c r="B6620">
        <f>EXP(calculations!$C$44)*EXP(-calculations!$C$43*(fugacity!A6620-1000)/(calculations!$C$41*calculations!$C$42))</f>
        <v>2.005197353127421E-7</v>
      </c>
      <c r="C6620" s="14">
        <f t="shared" si="106"/>
        <v>-9.38006611780644E-8</v>
      </c>
    </row>
    <row r="6621" spans="1:3">
      <c r="A6621">
        <f>calculations!$C$39/fugacity!B6621</f>
        <v>1.0667867628652697E-7</v>
      </c>
      <c r="B6621">
        <f>EXP(calculations!$C$44)*EXP(-calculations!$C$43*(fugacity!A6621-1000)/(calculations!$C$41*calculations!$C$42))</f>
        <v>2.0049288862149871E-7</v>
      </c>
      <c r="C6621" s="14">
        <f t="shared" si="106"/>
        <v>-9.3814212334971736E-8</v>
      </c>
    </row>
    <row r="6622" spans="1:3">
      <c r="A6622">
        <f>calculations!$C$39/fugacity!B6622</f>
        <v>1.0663830901151612E-7</v>
      </c>
      <c r="B6622">
        <f>EXP(calculations!$C$44)*EXP(-calculations!$C$43*(fugacity!A6622-1000)/(calculations!$C$41*calculations!$C$42))</f>
        <v>2.0046604552463881E-7</v>
      </c>
      <c r="C6622" s="14">
        <f t="shared" si="106"/>
        <v>-9.3827736513122693E-8</v>
      </c>
    </row>
    <row r="6623" spans="1:3">
      <c r="A6623">
        <f>calculations!$C$39/fugacity!B6623</f>
        <v>1.065979722749516E-7</v>
      </c>
      <c r="B6623">
        <f>EXP(calculations!$C$44)*EXP(-calculations!$C$43*(fugacity!A6623-1000)/(calculations!$C$41*calculations!$C$42))</f>
        <v>2.0043920602168123E-7</v>
      </c>
      <c r="C6623" s="14">
        <f t="shared" si="106"/>
        <v>-9.3841233746729633E-8</v>
      </c>
    </row>
    <row r="6624" spans="1:3">
      <c r="A6624">
        <f>calculations!$C$39/fugacity!B6624</f>
        <v>1.065576319262063E-7</v>
      </c>
      <c r="B6624">
        <f>EXP(calculations!$C$44)*EXP(-calculations!$C$43*(fugacity!A6624-1000)/(calculations!$C$41*calculations!$C$42))</f>
        <v>2.0041237011214473E-7</v>
      </c>
      <c r="C6624" s="14">
        <f t="shared" si="106"/>
        <v>-9.3854738185938427E-8</v>
      </c>
    </row>
    <row r="6625" spans="1:3">
      <c r="A6625">
        <f>calculations!$C$39/fugacity!B6625</f>
        <v>1.0651732209826907E-7</v>
      </c>
      <c r="B6625">
        <f>EXP(calculations!$C$44)*EXP(-calculations!$C$43*(fugacity!A6625-1000)/(calculations!$C$41*calculations!$C$42))</f>
        <v>2.0038553779554824E-7</v>
      </c>
      <c r="C6625" s="14">
        <f t="shared" si="106"/>
        <v>-9.3868215697279166E-8</v>
      </c>
    </row>
    <row r="6626" spans="1:3">
      <c r="A6626">
        <f>calculations!$C$39/fugacity!B6626</f>
        <v>1.0647700869213563E-7</v>
      </c>
      <c r="B6626">
        <f>EXP(calculations!$C$44)*EXP(-calculations!$C$43*(fugacity!A6626-1000)/(calculations!$C$41*calculations!$C$42))</f>
        <v>2.003587090714107E-7</v>
      </c>
      <c r="C6626" s="14">
        <f t="shared" si="106"/>
        <v>-9.3881700379275073E-8</v>
      </c>
    </row>
    <row r="6627" spans="1:3">
      <c r="A6627">
        <f>calculations!$C$39/fugacity!B6627</f>
        <v>1.0643672578913238E-7</v>
      </c>
      <c r="B6627">
        <f>EXP(calculations!$C$44)*EXP(-calculations!$C$43*(fugacity!A6627-1000)/(calculations!$C$41*calculations!$C$42))</f>
        <v>2.0033188393925114E-7</v>
      </c>
      <c r="C6627" s="14">
        <f t="shared" si="106"/>
        <v>-9.3895158150118761E-8</v>
      </c>
    </row>
    <row r="6628" spans="1:3">
      <c r="A6628">
        <f>calculations!$C$39/fugacity!B6628</f>
        <v>1.0639647335465212E-7</v>
      </c>
      <c r="B6628">
        <f>EXP(calculations!$C$44)*EXP(-calculations!$C$43*(fugacity!A6628-1000)/(calculations!$C$41*calculations!$C$42))</f>
        <v>2.0030506239858864E-7</v>
      </c>
      <c r="C6628" s="14">
        <f t="shared" si="106"/>
        <v>-9.3908589043936527E-8</v>
      </c>
    </row>
    <row r="6629" spans="1:3">
      <c r="A6629">
        <f>calculations!$C$39/fugacity!B6629</f>
        <v>1.0635621736700375E-7</v>
      </c>
      <c r="B6629">
        <f>EXP(calculations!$C$44)*EXP(-calculations!$C$43*(fugacity!A6629-1000)/(calculations!$C$41*calculations!$C$42))</f>
        <v>2.0027824444894236E-7</v>
      </c>
      <c r="C6629" s="14">
        <f t="shared" si="106"/>
        <v>-9.392202708193861E-8</v>
      </c>
    </row>
    <row r="6630" spans="1:3">
      <c r="A6630">
        <f>calculations!$C$39/fugacity!B6630</f>
        <v>1.063159918302073E-7</v>
      </c>
      <c r="B6630">
        <f>EXP(calculations!$C$44)*EXP(-calculations!$C$43*(fugacity!A6630-1000)/(calculations!$C$41*calculations!$C$42))</f>
        <v>2.0025143008983153E-7</v>
      </c>
      <c r="C6630" s="14">
        <f t="shared" si="106"/>
        <v>-9.3935438259624229E-8</v>
      </c>
    </row>
    <row r="6631" spans="1:3">
      <c r="A6631">
        <f>calculations!$C$39/fugacity!B6631</f>
        <v>1.062757967097249E-7</v>
      </c>
      <c r="B6631">
        <f>EXP(calculations!$C$44)*EXP(-calculations!$C$43*(fugacity!A6631-1000)/(calculations!$C$41*calculations!$C$42))</f>
        <v>2.002246193207754E-7</v>
      </c>
      <c r="C6631" s="14">
        <f t="shared" si="106"/>
        <v>-9.39488226110505E-8</v>
      </c>
    </row>
    <row r="6632" spans="1:3">
      <c r="A6632">
        <f>calculations!$C$39/fugacity!B6632</f>
        <v>1.062356319710709E-7</v>
      </c>
      <c r="B6632">
        <f>EXP(calculations!$C$44)*EXP(-calculations!$C$43*(fugacity!A6632-1000)/(calculations!$C$41*calculations!$C$42))</f>
        <v>2.0019781214129326E-7</v>
      </c>
      <c r="C6632" s="14">
        <f t="shared" si="106"/>
        <v>-9.3962180170222357E-8</v>
      </c>
    </row>
    <row r="6633" spans="1:3">
      <c r="A6633">
        <f>calculations!$C$39/fugacity!B6633</f>
        <v>1.0619542981088706E-7</v>
      </c>
      <c r="B6633">
        <f>EXP(calculations!$C$44)*EXP(-calculations!$C$43*(fugacity!A6633-1000)/(calculations!$C$41*calculations!$C$42))</f>
        <v>2.0017100855090467E-7</v>
      </c>
      <c r="C6633" s="14">
        <f t="shared" si="106"/>
        <v>-9.3975578740017612E-8</v>
      </c>
    </row>
    <row r="6634" spans="1:3">
      <c r="A6634">
        <f>calculations!$C$39/fugacity!B6634</f>
        <v>1.0615529192497435E-7</v>
      </c>
      <c r="B6634">
        <f>EXP(calculations!$C$44)*EXP(-calculations!$C$43*(fugacity!A6634-1000)/(calculations!$C$41*calculations!$C$42))</f>
        <v>2.0014420854912893E-7</v>
      </c>
      <c r="C6634" s="14">
        <f t="shared" si="106"/>
        <v>-9.3988916624154579E-8</v>
      </c>
    </row>
    <row r="6635" spans="1:3">
      <c r="A6635">
        <f>calculations!$C$39/fugacity!B6635</f>
        <v>1.0611515053558588E-7</v>
      </c>
      <c r="B6635">
        <f>EXP(calculations!$C$44)*EXP(-calculations!$C$43*(fugacity!A6635-1000)/(calculations!$C$41*calculations!$C$42))</f>
        <v>2.001174121354857E-7</v>
      </c>
      <c r="C6635" s="14">
        <f t="shared" si="106"/>
        <v>-9.4002261599899826E-8</v>
      </c>
    </row>
    <row r="6636" spans="1:3">
      <c r="A6636">
        <f>calculations!$C$39/fugacity!B6636</f>
        <v>1.0607503949272156E-7</v>
      </c>
      <c r="B6636">
        <f>EXP(calculations!$C$44)*EXP(-calculations!$C$43*(fugacity!A6636-1000)/(calculations!$C$41*calculations!$C$42))</f>
        <v>2.0009061930949457E-7</v>
      </c>
      <c r="C6636" s="14">
        <f t="shared" si="106"/>
        <v>-9.4015579816773007E-8</v>
      </c>
    </row>
    <row r="6637" spans="1:3">
      <c r="A6637">
        <f>calculations!$C$39/fugacity!B6637</f>
        <v>1.060349587619819E-7</v>
      </c>
      <c r="B6637">
        <f>EXP(calculations!$C$44)*EXP(-calculations!$C$43*(fugacity!A6637-1000)/(calculations!$C$41*calculations!$C$42))</f>
        <v>2.0006383007067513E-7</v>
      </c>
      <c r="C6637" s="14">
        <f t="shared" si="106"/>
        <v>-9.402887130869324E-8</v>
      </c>
    </row>
    <row r="6638" spans="1:3">
      <c r="A6638">
        <f>calculations!$C$39/fugacity!B6638</f>
        <v>1.059948745524318E-7</v>
      </c>
      <c r="B6638">
        <f>EXP(calculations!$C$44)*EXP(-calculations!$C$43*(fugacity!A6638-1000)/(calculations!$C$41*calculations!$C$42))</f>
        <v>2.0003704441854718E-7</v>
      </c>
      <c r="C6638" s="14">
        <f t="shared" si="106"/>
        <v>-9.4042169866115376E-8</v>
      </c>
    </row>
    <row r="6639" spans="1:3">
      <c r="A6639">
        <f>calculations!$C$39/fugacity!B6639</f>
        <v>1.0595482063735646E-7</v>
      </c>
      <c r="B6639">
        <f>EXP(calculations!$C$44)*EXP(-calculations!$C$43*(fugacity!A6639-1000)/(calculations!$C$41*calculations!$C$42))</f>
        <v>2.0001026235263048E-7</v>
      </c>
      <c r="C6639" s="14">
        <f t="shared" si="106"/>
        <v>-9.4055441715274023E-8</v>
      </c>
    </row>
    <row r="6640" spans="1:3">
      <c r="A6640">
        <f>calculations!$C$39/fugacity!B6640</f>
        <v>1.0591479698242532E-7</v>
      </c>
      <c r="B6640">
        <f>EXP(calculations!$C$44)*EXP(-calculations!$C$43*(fugacity!A6640-1000)/(calculations!$C$41*calculations!$C$42))</f>
        <v>1.9998348387244489E-7</v>
      </c>
      <c r="C6640" s="14">
        <f t="shared" si="106"/>
        <v>-9.4068686890019571E-8</v>
      </c>
    </row>
    <row r="6641" spans="1:3">
      <c r="A6641">
        <f>calculations!$C$39/fugacity!B6641</f>
        <v>1.0587476987322924E-7</v>
      </c>
      <c r="B6641">
        <f>EXP(calculations!$C$44)*EXP(-calculations!$C$43*(fugacity!A6641-1000)/(calculations!$C$41*calculations!$C$42))</f>
        <v>1.9995670897751037E-7</v>
      </c>
      <c r="C6641" s="14">
        <f t="shared" si="106"/>
        <v>-9.4081939104281137E-8</v>
      </c>
    </row>
    <row r="6642" spans="1:3">
      <c r="A6642">
        <f>calculations!$C$39/fugacity!B6642</f>
        <v>1.0583473935186801E-7</v>
      </c>
      <c r="B6642">
        <f>EXP(calculations!$C$44)*EXP(-calculations!$C$43*(fugacity!A6642-1000)/(calculations!$C$41*calculations!$C$42))</f>
        <v>1.9992993766734682E-7</v>
      </c>
      <c r="C6642" s="14">
        <f t="shared" si="106"/>
        <v>-9.4095198315478811E-8</v>
      </c>
    </row>
    <row r="6643" spans="1:3">
      <c r="A6643">
        <f>calculations!$C$39/fugacity!B6643</f>
        <v>1.0579477271882694E-7</v>
      </c>
      <c r="B6643">
        <f>EXP(calculations!$C$44)*EXP(-calculations!$C$43*(fugacity!A6643-1000)/(calculations!$C$41*calculations!$C$42))</f>
        <v>1.9990316994147441E-7</v>
      </c>
      <c r="C6643" s="14">
        <f t="shared" si="106"/>
        <v>-9.4108397222647476E-8</v>
      </c>
    </row>
    <row r="6644" spans="1:3">
      <c r="A6644">
        <f>calculations!$C$39/fugacity!B6644</f>
        <v>1.0575480265593973E-7</v>
      </c>
      <c r="B6644">
        <f>EXP(calculations!$C$44)*EXP(-calculations!$C$43*(fugacity!A6644-1000)/(calculations!$C$41*calculations!$C$42))</f>
        <v>1.9987640579941315E-7</v>
      </c>
      <c r="C6644" s="14">
        <f t="shared" si="106"/>
        <v>-9.4121603143473422E-8</v>
      </c>
    </row>
    <row r="6645" spans="1:3">
      <c r="A6645">
        <f>calculations!$C$39/fugacity!B6645</f>
        <v>1.0571486278362859E-7</v>
      </c>
      <c r="B6645">
        <f>EXP(calculations!$C$44)*EXP(-calculations!$C$43*(fugacity!A6645-1000)/(calculations!$C$41*calculations!$C$42))</f>
        <v>1.9984964524068329E-7</v>
      </c>
      <c r="C6645" s="14">
        <f t="shared" si="106"/>
        <v>-9.4134782457054696E-8</v>
      </c>
    </row>
    <row r="6646" spans="1:3">
      <c r="A6646">
        <f>calculations!$C$39/fugacity!B6646</f>
        <v>1.0567491951460022E-7</v>
      </c>
      <c r="B6646">
        <f>EXP(calculations!$C$44)*EXP(-calculations!$C$43*(fugacity!A6646-1000)/(calculations!$C$41*calculations!$C$42))</f>
        <v>1.9982288826480507E-7</v>
      </c>
      <c r="C6646" s="14">
        <f t="shared" si="106"/>
        <v>-9.4147968750204846E-8</v>
      </c>
    </row>
    <row r="6647" spans="1:3">
      <c r="A6647">
        <f>calculations!$C$39/fugacity!B6647</f>
        <v>1.0563500641847463E-7</v>
      </c>
      <c r="B6647">
        <f>EXP(calculations!$C$44)*EXP(-calculations!$C$43*(fugacity!A6647-1000)/(calculations!$C$41*calculations!$C$42))</f>
        <v>1.997961348712987E-7</v>
      </c>
      <c r="C6647" s="14">
        <f t="shared" si="106"/>
        <v>-9.4161128452824071E-8</v>
      </c>
    </row>
    <row r="6648" spans="1:3">
      <c r="A6648">
        <f>calculations!$C$39/fugacity!B6648</f>
        <v>1.0559512346107611E-7</v>
      </c>
      <c r="B6648">
        <f>EXP(calculations!$C$44)*EXP(-calculations!$C$43*(fugacity!A6648-1000)/(calculations!$C$41*calculations!$C$42))</f>
        <v>1.9976938505968468E-7</v>
      </c>
      <c r="C6648" s="14">
        <f t="shared" si="106"/>
        <v>-9.4174261598608574E-8</v>
      </c>
    </row>
    <row r="6649" spans="1:3">
      <c r="A6649">
        <f>calculations!$C$39/fugacity!B6649</f>
        <v>1.0555523713113827E-7</v>
      </c>
      <c r="B6649">
        <f>EXP(calculations!$C$44)*EXP(-calculations!$C$43*(fugacity!A6649-1000)/(calculations!$C$41*calculations!$C$42))</f>
        <v>1.9974263882948335E-7</v>
      </c>
      <c r="C6649" s="14">
        <f t="shared" si="106"/>
        <v>-9.4187401698345082E-8</v>
      </c>
    </row>
    <row r="6650" spans="1:3">
      <c r="A6650">
        <f>calculations!$C$39/fugacity!B6650</f>
        <v>1.0551538092226198E-7</v>
      </c>
      <c r="B6650">
        <f>EXP(calculations!$C$44)*EXP(-calculations!$C$43*(fugacity!A6650-1000)/(calculations!$C$41*calculations!$C$42))</f>
        <v>1.9971589618021529E-7</v>
      </c>
      <c r="C6650" s="14">
        <f t="shared" si="106"/>
        <v>-9.4200515257953308E-8</v>
      </c>
    </row>
    <row r="6651" spans="1:3">
      <c r="A6651">
        <f>calculations!$C$39/fugacity!B6651</f>
        <v>1.0547555480034024E-7</v>
      </c>
      <c r="B6651">
        <f>EXP(calculations!$C$44)*EXP(-calculations!$C$43*(fugacity!A6651-1000)/(calculations!$C$41*calculations!$C$42))</f>
        <v>1.9968915711140105E-7</v>
      </c>
      <c r="C6651" s="14">
        <f t="shared" si="106"/>
        <v>-9.4213602311060817E-8</v>
      </c>
    </row>
    <row r="6652" spans="1:3">
      <c r="A6652">
        <f>calculations!$C$39/fugacity!B6652</f>
        <v>1.0543572532993936E-7</v>
      </c>
      <c r="B6652">
        <f>EXP(calculations!$C$44)*EXP(-calculations!$C$43*(fugacity!A6652-1000)/(calculations!$C$41*calculations!$C$42))</f>
        <v>1.9966242162256119E-7</v>
      </c>
      <c r="C6652" s="14">
        <f t="shared" si="106"/>
        <v>-9.4226696292621835E-8</v>
      </c>
    </row>
    <row r="6653" spans="1:3">
      <c r="A6653">
        <f>calculations!$C$39/fugacity!B6653</f>
        <v>1.0539592592883548E-7</v>
      </c>
      <c r="B6653">
        <f>EXP(calculations!$C$44)*EXP(-calculations!$C$43*(fugacity!A6653-1000)/(calculations!$C$41*calculations!$C$42))</f>
        <v>1.9963568971321647E-7</v>
      </c>
      <c r="C6653" s="14">
        <f t="shared" si="106"/>
        <v>-9.4239763784380993E-8</v>
      </c>
    </row>
    <row r="6654" spans="1:3">
      <c r="A6654">
        <f>calculations!$C$39/fugacity!B6654</f>
        <v>1.0535615656299014E-7</v>
      </c>
      <c r="B6654">
        <f>EXP(calculations!$C$44)*EXP(-calculations!$C$43*(fugacity!A6654-1000)/(calculations!$C$41*calculations!$C$42))</f>
        <v>1.996089613828876E-7</v>
      </c>
      <c r="C6654" s="14">
        <f t="shared" ref="C6654:C6717" si="107">A6654-B6654</f>
        <v>-9.425280481989746E-8</v>
      </c>
    </row>
    <row r="6655" spans="1:3">
      <c r="A6655">
        <f>calculations!$C$39/fugacity!B6655</f>
        <v>1.0531638387260867E-7</v>
      </c>
      <c r="B6655">
        <f>EXP(calculations!$C$44)*EXP(-calculations!$C$43*(fugacity!A6655-1000)/(calculations!$C$41*calculations!$C$42))</f>
        <v>1.9958223663109548E-7</v>
      </c>
      <c r="C6655" s="14">
        <f t="shared" si="107"/>
        <v>-9.4265852758486807E-8</v>
      </c>
    </row>
    <row r="6656" spans="1:3">
      <c r="A6656">
        <f>calculations!$C$39/fugacity!B6656</f>
        <v>1.0527664119983627E-7</v>
      </c>
      <c r="B6656">
        <f>EXP(calculations!$C$44)*EXP(-calculations!$C$43*(fugacity!A6656-1000)/(calculations!$C$41*calculations!$C$42))</f>
        <v>1.9955551545736092E-7</v>
      </c>
      <c r="C6656" s="14">
        <f t="shared" si="107"/>
        <v>-9.4278874257524657E-8</v>
      </c>
    </row>
    <row r="6657" spans="1:3">
      <c r="A6657">
        <f>calculations!$C$39/fugacity!B6657</f>
        <v>1.0523689523518238E-7</v>
      </c>
      <c r="B6657">
        <f>EXP(calculations!$C$44)*EXP(-calculations!$C$43*(fugacity!A6657-1000)/(calculations!$C$41*calculations!$C$42))</f>
        <v>1.9952879786120488E-7</v>
      </c>
      <c r="C6657" s="14">
        <f t="shared" si="107"/>
        <v>-9.42919026260225E-8</v>
      </c>
    </row>
    <row r="6658" spans="1:3">
      <c r="A6658">
        <f>calculations!$C$39/fugacity!B6658</f>
        <v>1.0519717927045063E-7</v>
      </c>
      <c r="B6658">
        <f>EXP(calculations!$C$44)*EXP(-calculations!$C$43*(fugacity!A6658-1000)/(calculations!$C$41*calculations!$C$42))</f>
        <v>1.9950208384214842E-7</v>
      </c>
      <c r="C6658" s="14">
        <f t="shared" si="107"/>
        <v>-9.4304904571697786E-8</v>
      </c>
    </row>
    <row r="6659" spans="1:3">
      <c r="A6659">
        <f>calculations!$C$39/fugacity!B6659</f>
        <v>1.0515749327168825E-7</v>
      </c>
      <c r="B6659">
        <f>EXP(calculations!$C$44)*EXP(-calculations!$C$43*(fugacity!A6659-1000)/(calculations!$C$41*calculations!$C$42))</f>
        <v>1.9947537339971258E-7</v>
      </c>
      <c r="C6659" s="14">
        <f t="shared" si="107"/>
        <v>-9.4317880128024331E-8</v>
      </c>
    </row>
    <row r="6660" spans="1:3">
      <c r="A6660">
        <f>calculations!$C$39/fugacity!B6660</f>
        <v>1.0511783720499377E-7</v>
      </c>
      <c r="B6660">
        <f>EXP(calculations!$C$44)*EXP(-calculations!$C$43*(fugacity!A6660-1000)/(calculations!$C$41*calculations!$C$42))</f>
        <v>1.9944866653341848E-7</v>
      </c>
      <c r="C6660" s="14">
        <f t="shared" si="107"/>
        <v>-9.4330829328424705E-8</v>
      </c>
    </row>
    <row r="6661" spans="1:3">
      <c r="A6661">
        <f>calculations!$C$39/fugacity!B6661</f>
        <v>1.0507817786129223E-7</v>
      </c>
      <c r="B6661">
        <f>EXP(calculations!$C$44)*EXP(-calculations!$C$43*(fugacity!A6661-1000)/(calculations!$C$41*calculations!$C$42))</f>
        <v>1.9942196324278738E-7</v>
      </c>
      <c r="C6661" s="14">
        <f t="shared" si="107"/>
        <v>-9.4343785381495145E-8</v>
      </c>
    </row>
    <row r="6662" spans="1:3">
      <c r="A6662">
        <f>calculations!$C$39/fugacity!B6662</f>
        <v>1.0503854843202559E-7</v>
      </c>
      <c r="B6662">
        <f>EXP(calculations!$C$44)*EXP(-calculations!$C$43*(fugacity!A6662-1000)/(calculations!$C$41*calculations!$C$42))</f>
        <v>1.9939526352734053E-7</v>
      </c>
      <c r="C6662" s="14">
        <f t="shared" si="107"/>
        <v>-9.4356715095314938E-8</v>
      </c>
    </row>
    <row r="6663" spans="1:3">
      <c r="A6663">
        <f>calculations!$C$39/fugacity!B6663</f>
        <v>1.0499891575816636E-7</v>
      </c>
      <c r="B6663">
        <f>EXP(calculations!$C$44)*EXP(-calculations!$C$43*(fugacity!A6663-1000)/(calculations!$C$41*calculations!$C$42))</f>
        <v>1.9936856738659924E-7</v>
      </c>
      <c r="C6663" s="14">
        <f t="shared" si="107"/>
        <v>-9.4369651628432876E-8</v>
      </c>
    </row>
    <row r="6664" spans="1:3">
      <c r="A6664">
        <f>calculations!$C$39/fugacity!B6664</f>
        <v>1.0495931298107202E-7</v>
      </c>
      <c r="B6664">
        <f>EXP(calculations!$C$44)*EXP(-calculations!$C$43*(fugacity!A6664-1000)/(calculations!$C$41*calculations!$C$42))</f>
        <v>1.9934187482008494E-7</v>
      </c>
      <c r="C6664" s="14">
        <f t="shared" si="107"/>
        <v>-9.4382561839012923E-8</v>
      </c>
    </row>
    <row r="6665" spans="1:3">
      <c r="A6665">
        <f>calculations!$C$39/fugacity!B6665</f>
        <v>1.0491974006692652E-7</v>
      </c>
      <c r="B6665">
        <f>EXP(calculations!$C$44)*EXP(-calculations!$C$43*(fugacity!A6665-1000)/(calculations!$C$41*calculations!$C$42))</f>
        <v>1.9931518582731909E-7</v>
      </c>
      <c r="C6665" s="14">
        <f t="shared" si="107"/>
        <v>-9.4395445760392573E-8</v>
      </c>
    </row>
    <row r="6666" spans="1:3">
      <c r="A6666">
        <f>calculations!$C$39/fugacity!B6666</f>
        <v>1.0488016393165619E-7</v>
      </c>
      <c r="B6666">
        <f>EXP(calculations!$C$44)*EXP(-calculations!$C$43*(fugacity!A6666-1000)/(calculations!$C$41*calculations!$C$42))</f>
        <v>1.9928850040782322E-7</v>
      </c>
      <c r="C6666" s="14">
        <f t="shared" si="107"/>
        <v>-9.4408336476167031E-8</v>
      </c>
    </row>
    <row r="6667" spans="1:3">
      <c r="A6667">
        <f>calculations!$C$39/fugacity!B6667</f>
        <v>1.0484061764167334E-7</v>
      </c>
      <c r="B6667">
        <f>EXP(calculations!$C$44)*EXP(-calculations!$C$43*(fugacity!A6667-1000)/(calculations!$C$41*calculations!$C$42))</f>
        <v>1.9926181856111886E-7</v>
      </c>
      <c r="C6667" s="14">
        <f t="shared" si="107"/>
        <v>-9.4421200919445522E-8</v>
      </c>
    </row>
    <row r="6668" spans="1:3">
      <c r="A6668">
        <f>calculations!$C$39/fugacity!B6668</f>
        <v>1.0480110116323015E-7</v>
      </c>
      <c r="B6668">
        <f>EXP(calculations!$C$44)*EXP(-calculations!$C$43*(fugacity!A6668-1000)/(calculations!$C$41*calculations!$C$42))</f>
        <v>1.9923514028672777E-7</v>
      </c>
      <c r="C6668" s="14">
        <f t="shared" si="107"/>
        <v>-9.4434039123497622E-8</v>
      </c>
    </row>
    <row r="6669" spans="1:3">
      <c r="A6669">
        <f>calculations!$C$39/fugacity!B6669</f>
        <v>1.0476158148701525E-7</v>
      </c>
      <c r="B6669">
        <f>EXP(calculations!$C$44)*EXP(-calculations!$C$43*(fugacity!A6669-1000)/(calculations!$C$41*calculations!$C$42))</f>
        <v>1.9920846558417158E-7</v>
      </c>
      <c r="C6669" s="14">
        <f t="shared" si="107"/>
        <v>-9.4446884097156335E-8</v>
      </c>
    </row>
    <row r="6670" spans="1:3">
      <c r="A6670">
        <f>calculations!$C$39/fugacity!B6670</f>
        <v>1.0472209160468739E-7</v>
      </c>
      <c r="B6670">
        <f>EXP(calculations!$C$44)*EXP(-calculations!$C$43*(fugacity!A6670-1000)/(calculations!$C$41*calculations!$C$42))</f>
        <v>1.9918179445297213E-7</v>
      </c>
      <c r="C6670" s="14">
        <f t="shared" si="107"/>
        <v>-9.4459702848284747E-8</v>
      </c>
    </row>
    <row r="6671" spans="1:3">
      <c r="A6671">
        <f>calculations!$C$39/fugacity!B6671</f>
        <v>1.0468259855665632E-7</v>
      </c>
      <c r="B6671">
        <f>EXP(calculations!$C$44)*EXP(-calculations!$C$43*(fugacity!A6671-1000)/(calculations!$C$41*calculations!$C$42))</f>
        <v>1.9915512689265125E-7</v>
      </c>
      <c r="C6671" s="14">
        <f t="shared" si="107"/>
        <v>-9.4472528335994925E-8</v>
      </c>
    </row>
    <row r="6672" spans="1:3">
      <c r="A6672">
        <f>calculations!$C$39/fugacity!B6672</f>
        <v>1.0464316818591363E-7</v>
      </c>
      <c r="B6672">
        <f>EXP(calculations!$C$44)*EXP(-calculations!$C$43*(fugacity!A6672-1000)/(calculations!$C$41*calculations!$C$42))</f>
        <v>1.9912846290273081E-7</v>
      </c>
      <c r="C6672" s="14">
        <f t="shared" si="107"/>
        <v>-9.4485294716817179E-8</v>
      </c>
    </row>
    <row r="6673" spans="1:3">
      <c r="A6673">
        <f>calculations!$C$39/fugacity!B6673</f>
        <v>1.0460370175552573E-7</v>
      </c>
      <c r="B6673">
        <f>EXP(calculations!$C$44)*EXP(-calculations!$C$43*(fugacity!A6673-1000)/(calculations!$C$41*calculations!$C$42))</f>
        <v>1.9910180248273284E-7</v>
      </c>
      <c r="C6673" s="14">
        <f t="shared" si="107"/>
        <v>-9.4498100727207109E-8</v>
      </c>
    </row>
    <row r="6674" spans="1:3">
      <c r="A6674">
        <f>calculations!$C$39/fugacity!B6674</f>
        <v>1.0456429793515206E-7</v>
      </c>
      <c r="B6674">
        <f>EXP(calculations!$C$44)*EXP(-calculations!$C$43*(fugacity!A6674-1000)/(calculations!$C$41*calculations!$C$42))</f>
        <v>1.9907514563217936E-7</v>
      </c>
      <c r="C6674" s="14">
        <f t="shared" si="107"/>
        <v>-9.4510847697027296E-8</v>
      </c>
    </row>
    <row r="6675" spans="1:3">
      <c r="A6675">
        <f>calculations!$C$39/fugacity!B6675</f>
        <v>1.0452489096336374E-7</v>
      </c>
      <c r="B6675">
        <f>EXP(calculations!$C$44)*EXP(-calculations!$C$43*(fugacity!A6675-1000)/(calculations!$C$41*calculations!$C$42))</f>
        <v>1.9904849235059245E-7</v>
      </c>
      <c r="C6675" s="14">
        <f t="shared" si="107"/>
        <v>-9.452360138722871E-8</v>
      </c>
    </row>
    <row r="6676" spans="1:3">
      <c r="A6676">
        <f>calculations!$C$39/fugacity!B6676</f>
        <v>1.0448551368286459E-7</v>
      </c>
      <c r="B6676">
        <f>EXP(calculations!$C$44)*EXP(-calculations!$C$43*(fugacity!A6676-1000)/(calculations!$C$41*calculations!$C$42))</f>
        <v>1.9902184263749434E-7</v>
      </c>
      <c r="C6676" s="14">
        <f t="shared" si="107"/>
        <v>-9.4536328954629748E-8</v>
      </c>
    </row>
    <row r="6677" spans="1:3">
      <c r="A6677">
        <f>calculations!$C$39/fugacity!B6677</f>
        <v>1.0444613328278352E-7</v>
      </c>
      <c r="B6677">
        <f>EXP(calculations!$C$44)*EXP(-calculations!$C$43*(fugacity!A6677-1000)/(calculations!$C$41*calculations!$C$42))</f>
        <v>1.9899519649240718E-7</v>
      </c>
      <c r="C6677" s="14">
        <f t="shared" si="107"/>
        <v>-9.454906320962366E-8</v>
      </c>
    </row>
    <row r="6678" spans="1:3">
      <c r="A6678">
        <f>calculations!$C$39/fugacity!B6678</f>
        <v>1.0440678255632087E-7</v>
      </c>
      <c r="B6678">
        <f>EXP(calculations!$C$44)*EXP(-calculations!$C$43*(fugacity!A6678-1000)/(calculations!$C$41*calculations!$C$42))</f>
        <v>1.9896855391485332E-7</v>
      </c>
      <c r="C6678" s="14">
        <f t="shared" si="107"/>
        <v>-9.456177135853245E-8</v>
      </c>
    </row>
    <row r="6679" spans="1:3">
      <c r="A6679">
        <f>calculations!$C$39/fugacity!B6679</f>
        <v>1.0436746146995009E-7</v>
      </c>
      <c r="B6679">
        <f>EXP(calculations!$C$44)*EXP(-calculations!$C$43*(fugacity!A6679-1000)/(calculations!$C$41*calculations!$C$42))</f>
        <v>1.9894191490435512E-7</v>
      </c>
      <c r="C6679" s="14">
        <f t="shared" si="107"/>
        <v>-9.4574453434405028E-8</v>
      </c>
    </row>
    <row r="6680" spans="1:3">
      <c r="A6680">
        <f>calculations!$C$39/fugacity!B6680</f>
        <v>1.0432813728688518E-7</v>
      </c>
      <c r="B6680">
        <f>EXP(calculations!$C$44)*EXP(-calculations!$C$43*(fugacity!A6680-1000)/(calculations!$C$41*calculations!$C$42))</f>
        <v>1.9891527946043497E-7</v>
      </c>
      <c r="C6680" s="14">
        <f t="shared" si="107"/>
        <v>-9.4587142173549796E-8</v>
      </c>
    </row>
    <row r="6681" spans="1:3">
      <c r="A6681">
        <f>calculations!$C$39/fugacity!B6681</f>
        <v>1.0428884272625072E-7</v>
      </c>
      <c r="B6681">
        <f>EXP(calculations!$C$44)*EXP(-calculations!$C$43*(fugacity!A6681-1000)/(calculations!$C$41*calculations!$C$42))</f>
        <v>1.9888864758261538E-7</v>
      </c>
      <c r="C6681" s="14">
        <f t="shared" si="107"/>
        <v>-9.459980485636466E-8</v>
      </c>
    </row>
    <row r="6682" spans="1:3">
      <c r="A6682">
        <f>calculations!$C$39/fugacity!B6682</f>
        <v>1.0424957775458801E-7</v>
      </c>
      <c r="B6682">
        <f>EXP(calculations!$C$44)*EXP(-calculations!$C$43*(fugacity!A6682-1000)/(calculations!$C$41*calculations!$C$42))</f>
        <v>1.9886201927041888E-7</v>
      </c>
      <c r="C6682" s="14">
        <f t="shared" si="107"/>
        <v>-9.4612441515830874E-8</v>
      </c>
    </row>
    <row r="6683" spans="1:3">
      <c r="A6683">
        <f>calculations!$C$39/fugacity!B6683</f>
        <v>1.0421030970900684E-7</v>
      </c>
      <c r="B6683">
        <f>EXP(calculations!$C$44)*EXP(-calculations!$C$43*(fugacity!A6683-1000)/(calculations!$C$41*calculations!$C$42))</f>
        <v>1.988353945233681E-7</v>
      </c>
      <c r="C6683" s="14">
        <f t="shared" si="107"/>
        <v>-9.4625084814361261E-8</v>
      </c>
    </row>
    <row r="6684" spans="1:3">
      <c r="A6684">
        <f>calculations!$C$39/fugacity!B6684</f>
        <v>1.0417107123474545E-7</v>
      </c>
      <c r="B6684">
        <f>EXP(calculations!$C$44)*EXP(-calculations!$C$43*(fugacity!A6684-1000)/(calculations!$C$41*calculations!$C$42))</f>
        <v>1.9880877334098573E-7</v>
      </c>
      <c r="C6684" s="14">
        <f t="shared" si="107"/>
        <v>-9.463770210624028E-8</v>
      </c>
    </row>
    <row r="6685" spans="1:3">
      <c r="A6685">
        <f>calculations!$C$39/fugacity!B6685</f>
        <v>1.0413186229841276E-7</v>
      </c>
      <c r="B6685">
        <f>EXP(calculations!$C$44)*EXP(-calculations!$C$43*(fugacity!A6685-1000)/(calculations!$C$41*calculations!$C$42))</f>
        <v>1.9878215572279451E-7</v>
      </c>
      <c r="C6685" s="14">
        <f t="shared" si="107"/>
        <v>-9.4650293424381752E-8</v>
      </c>
    </row>
    <row r="6686" spans="1:3">
      <c r="A6686">
        <f>calculations!$C$39/fugacity!B6686</f>
        <v>1.0409265031082573E-7</v>
      </c>
      <c r="B6686">
        <f>EXP(calculations!$C$44)*EXP(-calculations!$C$43*(fugacity!A6686-1000)/(calculations!$C$41*calculations!$C$42))</f>
        <v>1.9875554166831721E-7</v>
      </c>
      <c r="C6686" s="14">
        <f t="shared" si="107"/>
        <v>-9.466289135749148E-8</v>
      </c>
    </row>
    <row r="6687" spans="1:3">
      <c r="A6687">
        <f>calculations!$C$39/fugacity!B6687</f>
        <v>1.0405346784352505E-7</v>
      </c>
      <c r="B6687">
        <f>EXP(calculations!$C$44)*EXP(-calculations!$C$43*(fugacity!A6687-1000)/(calculations!$C$41*calculations!$C$42))</f>
        <v>1.9872893117707673E-7</v>
      </c>
      <c r="C6687" s="14">
        <f t="shared" si="107"/>
        <v>-9.4675463333551679E-8</v>
      </c>
    </row>
    <row r="6688" spans="1:3">
      <c r="A6688">
        <f>calculations!$C$39/fugacity!B6688</f>
        <v>1.0401428235634694E-7</v>
      </c>
      <c r="B6688">
        <f>EXP(calculations!$C$44)*EXP(-calculations!$C$43*(fugacity!A6688-1000)/(calculations!$C$41*calculations!$C$42))</f>
        <v>1.9870232424859603E-7</v>
      </c>
      <c r="C6688" s="14">
        <f t="shared" si="107"/>
        <v>-9.4688041892249085E-8</v>
      </c>
    </row>
    <row r="6689" spans="1:3">
      <c r="A6689">
        <f>calculations!$C$39/fugacity!B6689</f>
        <v>1.0397512637177743E-7</v>
      </c>
      <c r="B6689">
        <f>EXP(calculations!$C$44)*EXP(-calculations!$C$43*(fugacity!A6689-1000)/(calculations!$C$41*calculations!$C$42))</f>
        <v>1.9867572088239802E-7</v>
      </c>
      <c r="C6689" s="14">
        <f t="shared" si="107"/>
        <v>-9.4700594510620582E-8</v>
      </c>
    </row>
    <row r="6690" spans="1:3">
      <c r="A6690">
        <f>calculations!$C$39/fugacity!B6690</f>
        <v>1.0393599985651049E-7</v>
      </c>
      <c r="B6690">
        <f>EXP(calculations!$C$44)*EXP(-calculations!$C$43*(fugacity!A6690-1000)/(calculations!$C$41*calculations!$C$42))</f>
        <v>1.9864912107800587E-7</v>
      </c>
      <c r="C6690" s="14">
        <f t="shared" si="107"/>
        <v>-9.4713121221495381E-8</v>
      </c>
    </row>
    <row r="6691" spans="1:3">
      <c r="A6691">
        <f>calculations!$C$39/fugacity!B6691</f>
        <v>1.0389690277729012E-7</v>
      </c>
      <c r="B6691">
        <f>EXP(calculations!$C$44)*EXP(-calculations!$C$43*(fugacity!A6691-1000)/(calculations!$C$41*calculations!$C$42))</f>
        <v>1.9862252483494262E-7</v>
      </c>
      <c r="C6691" s="14">
        <f t="shared" si="107"/>
        <v>-9.4725622057652506E-8</v>
      </c>
    </row>
    <row r="6692" spans="1:3">
      <c r="A6692">
        <f>calculations!$C$39/fugacity!B6692</f>
        <v>1.0385780269180349E-7</v>
      </c>
      <c r="B6692">
        <f>EXP(calculations!$C$44)*EXP(-calculations!$C$43*(fugacity!A6692-1000)/(calculations!$C$41*calculations!$C$42))</f>
        <v>1.9859593215273153E-7</v>
      </c>
      <c r="C6692" s="14">
        <f t="shared" si="107"/>
        <v>-9.4738129460928042E-8</v>
      </c>
    </row>
    <row r="6693" spans="1:3">
      <c r="A6693">
        <f>calculations!$C$39/fugacity!B6693</f>
        <v>1.0381869964003349E-7</v>
      </c>
      <c r="B6693">
        <f>EXP(calculations!$C$44)*EXP(-calculations!$C$43*(fugacity!A6693-1000)/(calculations!$C$41*calculations!$C$42))</f>
        <v>1.985693430308958E-7</v>
      </c>
      <c r="C6693" s="14">
        <f t="shared" si="107"/>
        <v>-9.4750643390862309E-8</v>
      </c>
    </row>
    <row r="6694" spans="1:3">
      <c r="A6694">
        <f>calculations!$C$39/fugacity!B6694</f>
        <v>1.0377965838255778E-7</v>
      </c>
      <c r="B6694">
        <f>EXP(calculations!$C$44)*EXP(-calculations!$C$43*(fugacity!A6694-1000)/(calculations!$C$41*calculations!$C$42))</f>
        <v>1.9854275746895878E-7</v>
      </c>
      <c r="C6694" s="14">
        <f t="shared" si="107"/>
        <v>-9.4763099086401002E-8</v>
      </c>
    </row>
    <row r="6695" spans="1:3">
      <c r="A6695">
        <f>calculations!$C$39/fugacity!B6695</f>
        <v>1.0374061414114083E-7</v>
      </c>
      <c r="B6695">
        <f>EXP(calculations!$C$44)*EXP(-calculations!$C$43*(fugacity!A6695-1000)/(calculations!$C$41*calculations!$C$42))</f>
        <v>1.9851617546644381E-7</v>
      </c>
      <c r="C6695" s="14">
        <f t="shared" si="107"/>
        <v>-9.4775561325302987E-8</v>
      </c>
    </row>
    <row r="6696" spans="1:3">
      <c r="A6696">
        <f>calculations!$C$39/fugacity!B6696</f>
        <v>1.0370156695564588E-7</v>
      </c>
      <c r="B6696">
        <f>EXP(calculations!$C$44)*EXP(-calculations!$C$43*(fugacity!A6696-1000)/(calculations!$C$41*calculations!$C$42))</f>
        <v>1.9848959702287444E-7</v>
      </c>
      <c r="C6696" s="14">
        <f t="shared" si="107"/>
        <v>-9.4788030067228559E-8</v>
      </c>
    </row>
    <row r="6697" spans="1:3">
      <c r="A6697">
        <f>calculations!$C$39/fugacity!B6697</f>
        <v>1.0366258144058682E-7</v>
      </c>
      <c r="B6697">
        <f>EXP(calculations!$C$44)*EXP(-calculations!$C$43*(fugacity!A6697-1000)/(calculations!$C$41*calculations!$C$42))</f>
        <v>1.9846302213777401E-7</v>
      </c>
      <c r="C6697" s="14">
        <f t="shared" si="107"/>
        <v>-9.4800440697187191E-8</v>
      </c>
    </row>
    <row r="6698" spans="1:3">
      <c r="A6698">
        <f>calculations!$C$39/fugacity!B6698</f>
        <v>1.03623592963802E-7</v>
      </c>
      <c r="B6698">
        <f>EXP(calculations!$C$44)*EXP(-calculations!$C$43*(fugacity!A6698-1000)/(calculations!$C$41*calculations!$C$42))</f>
        <v>1.9843645081066623E-7</v>
      </c>
      <c r="C6698" s="14">
        <f t="shared" si="107"/>
        <v>-9.481285784686423E-8</v>
      </c>
    </row>
    <row r="6699" spans="1:3">
      <c r="A6699">
        <f>calculations!$C$39/fugacity!B6699</f>
        <v>1.0358460156503534E-7</v>
      </c>
      <c r="B6699">
        <f>EXP(calculations!$C$44)*EXP(-calculations!$C$43*(fugacity!A6699-1000)/(calculations!$C$41*calculations!$C$42))</f>
        <v>1.9840988304107465E-7</v>
      </c>
      <c r="C6699" s="14">
        <f t="shared" si="107"/>
        <v>-9.482528147603931E-8</v>
      </c>
    </row>
    <row r="6700" spans="1:3">
      <c r="A6700">
        <f>calculations!$C$39/fugacity!B6700</f>
        <v>1.0354563949853329E-7</v>
      </c>
      <c r="B6700">
        <f>EXP(calculations!$C$44)*EXP(-calculations!$C$43*(fugacity!A6700-1000)/(calculations!$C$41*calculations!$C$42))</f>
        <v>1.9838331882852308E-7</v>
      </c>
      <c r="C6700" s="14">
        <f t="shared" si="107"/>
        <v>-9.4837679329989788E-8</v>
      </c>
    </row>
    <row r="6701" spans="1:3">
      <c r="A6701">
        <f>calculations!$C$39/fugacity!B6701</f>
        <v>1.0350670673120942E-7</v>
      </c>
      <c r="B6701">
        <f>EXP(calculations!$C$44)*EXP(-calculations!$C$43*(fugacity!A6701-1000)/(calculations!$C$41*calculations!$C$42))</f>
        <v>1.9835675817253516E-7</v>
      </c>
      <c r="C6701" s="14">
        <f t="shared" si="107"/>
        <v>-9.4850051441325744E-8</v>
      </c>
    </row>
    <row r="6702" spans="1:3">
      <c r="A6702">
        <f>calculations!$C$39/fugacity!B6702</f>
        <v>1.0346780323002697E-7</v>
      </c>
      <c r="B6702">
        <f>EXP(calculations!$C$44)*EXP(-calculations!$C$43*(fugacity!A6702-1000)/(calculations!$C$41*calculations!$C$42))</f>
        <v>1.9833020107263479E-7</v>
      </c>
      <c r="C6702" s="14">
        <f t="shared" si="107"/>
        <v>-9.4862397842607812E-8</v>
      </c>
    </row>
    <row r="6703" spans="1:3">
      <c r="A6703">
        <f>calculations!$C$39/fugacity!B6703</f>
        <v>1.0342889682002177E-7</v>
      </c>
      <c r="B6703">
        <f>EXP(calculations!$C$44)*EXP(-calculations!$C$43*(fugacity!A6703-1000)/(calculations!$C$41*calculations!$C$42))</f>
        <v>1.9830364752834582E-7</v>
      </c>
      <c r="C6703" s="14">
        <f t="shared" si="107"/>
        <v>-9.487475070832405E-8</v>
      </c>
    </row>
    <row r="6704" spans="1:3">
      <c r="A6704">
        <f>calculations!$C$39/fugacity!B6704</f>
        <v>1.0339001965853088E-7</v>
      </c>
      <c r="B6704">
        <f>EXP(calculations!$C$44)*EXP(-calculations!$C$43*(fugacity!A6704-1000)/(calculations!$C$41*calculations!$C$42))</f>
        <v>1.9827709753919225E-7</v>
      </c>
      <c r="C6704" s="14">
        <f t="shared" si="107"/>
        <v>-9.4887077880661369E-8</v>
      </c>
    </row>
    <row r="6705" spans="1:3">
      <c r="A6705">
        <f>calculations!$C$39/fugacity!B6705</f>
        <v>1.0335113961891762E-7</v>
      </c>
      <c r="B6705">
        <f>EXP(calculations!$C$44)*EXP(-calculations!$C$43*(fugacity!A6705-1000)/(calculations!$C$41*calculations!$C$42))</f>
        <v>1.9825055110469807E-7</v>
      </c>
      <c r="C6705" s="14">
        <f t="shared" si="107"/>
        <v>-9.4899411485780453E-8</v>
      </c>
    </row>
    <row r="6706" spans="1:3">
      <c r="A6706">
        <f>calculations!$C$39/fugacity!B6706</f>
        <v>1.0331228881015735E-7</v>
      </c>
      <c r="B6706">
        <f>EXP(calculations!$C$44)*EXP(-calculations!$C$43*(fugacity!A6706-1000)/(calculations!$C$41*calculations!$C$42))</f>
        <v>1.9822400822438738E-7</v>
      </c>
      <c r="C6706" s="14">
        <f t="shared" si="107"/>
        <v>-9.4911719414230037E-8</v>
      </c>
    </row>
    <row r="6707" spans="1:3">
      <c r="A6707">
        <f>calculations!$C$39/fugacity!B6707</f>
        <v>1.0327346719929785E-7</v>
      </c>
      <c r="B6707">
        <f>EXP(calculations!$C$44)*EXP(-calculations!$C$43*(fugacity!A6707-1000)/(calculations!$C$41*calculations!$C$42))</f>
        <v>1.9819746889778429E-7</v>
      </c>
      <c r="C6707" s="14">
        <f t="shared" si="107"/>
        <v>-9.4924001698486437E-8</v>
      </c>
    </row>
    <row r="6708" spans="1:3">
      <c r="A6708">
        <f>calculations!$C$39/fugacity!B6708</f>
        <v>1.0323464273208032E-7</v>
      </c>
      <c r="B6708">
        <f>EXP(calculations!$C$44)*EXP(-calculations!$C$43*(fugacity!A6708-1000)/(calculations!$C$41*calculations!$C$42))</f>
        <v>1.9817093312441305E-7</v>
      </c>
      <c r="C6708" s="14">
        <f t="shared" si="107"/>
        <v>-9.4936290392332734E-8</v>
      </c>
    </row>
    <row r="6709" spans="1:3">
      <c r="A6709">
        <f>calculations!$C$39/fugacity!B6709</f>
        <v>1.031958474451129E-7</v>
      </c>
      <c r="B6709">
        <f>EXP(calculations!$C$44)*EXP(-calculations!$C$43*(fugacity!A6709-1000)/(calculations!$C$41*calculations!$C$42))</f>
        <v>1.9814440090379792E-7</v>
      </c>
      <c r="C6709" s="14">
        <f t="shared" si="107"/>
        <v>-9.4948553458685022E-8</v>
      </c>
    </row>
    <row r="6710" spans="1:3">
      <c r="A6710">
        <f>calculations!$C$39/fugacity!B6710</f>
        <v>1.0315708130551035E-7</v>
      </c>
      <c r="B6710">
        <f>EXP(calculations!$C$44)*EXP(-calculations!$C$43*(fugacity!A6710-1000)/(calculations!$C$41*calculations!$C$42))</f>
        <v>1.9811787223546326E-7</v>
      </c>
      <c r="C6710" s="14">
        <f t="shared" si="107"/>
        <v>-9.4960790929952912E-8</v>
      </c>
    </row>
    <row r="6711" spans="1:3">
      <c r="A6711">
        <f>calculations!$C$39/fugacity!B6711</f>
        <v>1.0311831233120692E-7</v>
      </c>
      <c r="B6711">
        <f>EXP(calculations!$C$44)*EXP(-calculations!$C$43*(fugacity!A6711-1000)/(calculations!$C$41*calculations!$C$42))</f>
        <v>1.9809134711893342E-7</v>
      </c>
      <c r="C6711" s="14">
        <f t="shared" si="107"/>
        <v>-9.4973034787726497E-8</v>
      </c>
    </row>
    <row r="6712" spans="1:3">
      <c r="A6712">
        <f>calculations!$C$39/fugacity!B6712</f>
        <v>1.0307957248662845E-7</v>
      </c>
      <c r="B6712">
        <f>EXP(calculations!$C$44)*EXP(-calculations!$C$43*(fugacity!A6712-1000)/(calculations!$C$41*calculations!$C$42))</f>
        <v>1.9806482555373288E-7</v>
      </c>
      <c r="C6712" s="14">
        <f t="shared" si="107"/>
        <v>-9.4985253067104429E-8</v>
      </c>
    </row>
    <row r="6713" spans="1:3">
      <c r="A6713">
        <f>calculations!$C$39/fugacity!B6713</f>
        <v>1.0304086173895661E-7</v>
      </c>
      <c r="B6713">
        <f>EXP(calculations!$C$44)*EXP(-calculations!$C$43*(fugacity!A6713-1000)/(calculations!$C$41*calculations!$C$42))</f>
        <v>1.980383075393862E-7</v>
      </c>
      <c r="C6713" s="14">
        <f t="shared" si="107"/>
        <v>-9.4997445800429591E-8</v>
      </c>
    </row>
    <row r="6714" spans="1:3">
      <c r="A6714">
        <f>calculations!$C$39/fugacity!B6714</f>
        <v>1.030021481781343E-7</v>
      </c>
      <c r="B6714">
        <f>EXP(calculations!$C$44)*EXP(-calculations!$C$43*(fugacity!A6714-1000)/(calculations!$C$41*calculations!$C$42))</f>
        <v>1.9801179307541794E-7</v>
      </c>
      <c r="C6714" s="14">
        <f t="shared" si="107"/>
        <v>-9.5009644897283634E-8</v>
      </c>
    </row>
    <row r="6715" spans="1:3">
      <c r="A6715">
        <f>calculations!$C$39/fugacity!B6715</f>
        <v>1.0296346369658958E-7</v>
      </c>
      <c r="B6715">
        <f>EXP(calculations!$C$44)*EXP(-calculations!$C$43*(fugacity!A6715-1000)/(calculations!$C$41*calculations!$C$42))</f>
        <v>1.9798528216135279E-7</v>
      </c>
      <c r="C6715" s="14">
        <f t="shared" si="107"/>
        <v>-9.502181846476321E-8</v>
      </c>
    </row>
    <row r="6716" spans="1:3">
      <c r="A6716">
        <f>calculations!$C$39/fugacity!B6716</f>
        <v>1.029247764321551E-7</v>
      </c>
      <c r="B6716">
        <f>EXP(calculations!$C$44)*EXP(-calculations!$C$43*(fugacity!A6716-1000)/(calculations!$C$41*calculations!$C$42))</f>
        <v>1.9795877479671544E-7</v>
      </c>
      <c r="C6716" s="14">
        <f t="shared" si="107"/>
        <v>-9.5033998364560342E-8</v>
      </c>
    </row>
    <row r="6717" spans="1:3">
      <c r="A6717">
        <f>calculations!$C$39/fugacity!B6717</f>
        <v>1.0288611822933567E-7</v>
      </c>
      <c r="B6717">
        <f>EXP(calculations!$C$44)*EXP(-calculations!$C$43*(fugacity!A6717-1000)/(calculations!$C$41*calculations!$C$42))</f>
        <v>1.9793227098103068E-7</v>
      </c>
      <c r="C6717" s="14">
        <f t="shared" si="107"/>
        <v>-9.5046152751695007E-8</v>
      </c>
    </row>
    <row r="6718" spans="1:3">
      <c r="A6718">
        <f>calculations!$C$39/fugacity!B6718</f>
        <v>1.0284748905539722E-7</v>
      </c>
      <c r="B6718">
        <f>EXP(calculations!$C$44)*EXP(-calculations!$C$43*(fugacity!A6718-1000)/(calculations!$C$41*calculations!$C$42))</f>
        <v>1.9790577071382334E-7</v>
      </c>
      <c r="C6718" s="14">
        <f t="shared" ref="C6718:C6781" si="108">A6718-B6718</f>
        <v>-9.5058281658426123E-8</v>
      </c>
    </row>
    <row r="6719" spans="1:3">
      <c r="A6719">
        <f>calculations!$C$39/fugacity!B6719</f>
        <v>1.028088571198947E-7</v>
      </c>
      <c r="B6719">
        <f>EXP(calculations!$C$44)*EXP(-calculations!$C$43*(fugacity!A6719-1000)/(calculations!$C$41*calculations!$C$42))</f>
        <v>1.9787927399461836E-7</v>
      </c>
      <c r="C6719" s="14">
        <f t="shared" si="108"/>
        <v>-9.5070416874723663E-8</v>
      </c>
    </row>
    <row r="6720" spans="1:3">
      <c r="A6720">
        <f>calculations!$C$39/fugacity!B6720</f>
        <v>1.0277025419562179E-7</v>
      </c>
      <c r="B6720">
        <f>EXP(calculations!$C$44)*EXP(-calculations!$C$43*(fugacity!A6720-1000)/(calculations!$C$41*calculations!$C$42))</f>
        <v>1.978527808229407E-7</v>
      </c>
      <c r="C6720" s="14">
        <f t="shared" si="108"/>
        <v>-9.5082526627318907E-8</v>
      </c>
    </row>
    <row r="6721" spans="1:3">
      <c r="A6721">
        <f>calculations!$C$39/fugacity!B6721</f>
        <v>1.0273168024991116E-7</v>
      </c>
      <c r="B6721">
        <f>EXP(calculations!$C$44)*EXP(-calculations!$C$43*(fugacity!A6721-1000)/(calculations!$C$41*calculations!$C$42))</f>
        <v>1.9782629119831541E-7</v>
      </c>
      <c r="C6721" s="14">
        <f t="shared" si="108"/>
        <v>-9.5094610948404256E-8</v>
      </c>
    </row>
    <row r="6722" spans="1:3">
      <c r="A6722">
        <f>calculations!$C$39/fugacity!B6722</f>
        <v>1.0269310356385682E-7</v>
      </c>
      <c r="B6722">
        <f>EXP(calculations!$C$44)*EXP(-calculations!$C$43*(fugacity!A6722-1000)/(calculations!$C$41*calculations!$C$42))</f>
        <v>1.9779980512026755E-7</v>
      </c>
      <c r="C6722" s="14">
        <f t="shared" si="108"/>
        <v>-9.5106701556410735E-8</v>
      </c>
    </row>
    <row r="6723" spans="1:3">
      <c r="A6723">
        <f>calculations!$C$39/fugacity!B6723</f>
        <v>1.0265455583872467E-7</v>
      </c>
      <c r="B6723">
        <f>EXP(calculations!$C$44)*EXP(-calculations!$C$43*(fugacity!A6723-1000)/(calculations!$C$41*calculations!$C$42))</f>
        <v>1.9777332258832236E-7</v>
      </c>
      <c r="C6723" s="14">
        <f t="shared" si="108"/>
        <v>-9.5118766749597693E-8</v>
      </c>
    </row>
    <row r="6724" spans="1:3">
      <c r="A6724">
        <f>calculations!$C$39/fugacity!B6724</f>
        <v>1.026160370419139E-7</v>
      </c>
      <c r="B6724">
        <f>EXP(calculations!$C$44)*EXP(-calculations!$C$43*(fugacity!A6724-1000)/(calculations!$C$41*calculations!$C$42))</f>
        <v>1.9774684360200497E-7</v>
      </c>
      <c r="C6724" s="14">
        <f t="shared" si="108"/>
        <v>-9.5130806560091065E-8</v>
      </c>
    </row>
    <row r="6725" spans="1:3">
      <c r="A6725">
        <f>calculations!$C$39/fugacity!B6725</f>
        <v>1.0257751552587501E-7</v>
      </c>
      <c r="B6725">
        <f>EXP(calculations!$C$44)*EXP(-calculations!$C$43*(fugacity!A6725-1000)/(calculations!$C$41*calculations!$C$42))</f>
        <v>1.9772036816084074E-7</v>
      </c>
      <c r="C6725" s="14">
        <f t="shared" si="108"/>
        <v>-9.5142852634965728E-8</v>
      </c>
    </row>
    <row r="6726" spans="1:3">
      <c r="A6726">
        <f>calculations!$C$39/fugacity!B6726</f>
        <v>1.0253902292052881E-7</v>
      </c>
      <c r="B6726">
        <f>EXP(calculations!$C$44)*EXP(-calculations!$C$43*(fugacity!A6726-1000)/(calculations!$C$41*calculations!$C$42))</f>
        <v>1.9769389626435506E-7</v>
      </c>
      <c r="C6726" s="14">
        <f t="shared" si="108"/>
        <v>-9.5154873343826247E-8</v>
      </c>
    </row>
    <row r="6727" spans="1:3">
      <c r="A6727">
        <f>calculations!$C$39/fugacity!B6727</f>
        <v>1.0250055919334096E-7</v>
      </c>
      <c r="B6727">
        <f>EXP(calculations!$C$44)*EXP(-calculations!$C$43*(fugacity!A6727-1000)/(calculations!$C$41*calculations!$C$42))</f>
        <v>1.9766742791207323E-7</v>
      </c>
      <c r="C6727" s="14">
        <f t="shared" si="108"/>
        <v>-9.5166868718732263E-8</v>
      </c>
    </row>
    <row r="6728" spans="1:3">
      <c r="A6728">
        <f>calculations!$C$39/fugacity!B6728</f>
        <v>1.0246209276793623E-7</v>
      </c>
      <c r="B6728">
        <f>EXP(calculations!$C$44)*EXP(-calculations!$C$43*(fugacity!A6728-1000)/(calculations!$C$41*calculations!$C$42))</f>
        <v>1.9764096310352083E-7</v>
      </c>
      <c r="C6728" s="14">
        <f t="shared" si="108"/>
        <v>-9.5178870335584607E-8</v>
      </c>
    </row>
    <row r="6729" spans="1:3">
      <c r="A6729">
        <f>calculations!$C$39/fugacity!B6729</f>
        <v>1.0242365520307263E-7</v>
      </c>
      <c r="B6729">
        <f>EXP(calculations!$C$44)*EXP(-calculations!$C$43*(fugacity!A6729-1000)/(calculations!$C$41*calculations!$C$42))</f>
        <v>1.9761450183822336E-7</v>
      </c>
      <c r="C6729" s="14">
        <f t="shared" si="108"/>
        <v>-9.5190846635150732E-8</v>
      </c>
    </row>
    <row r="6730" spans="1:3">
      <c r="A6730">
        <f>calculations!$C$39/fugacity!B6730</f>
        <v>1.0238521496970976E-7</v>
      </c>
      <c r="B6730">
        <f>EXP(calculations!$C$44)*EXP(-calculations!$C$43*(fugacity!A6730-1000)/(calculations!$C$41*calculations!$C$42))</f>
        <v>1.9758804411570646E-7</v>
      </c>
      <c r="C6730" s="14">
        <f t="shared" si="108"/>
        <v>-9.52028291459967E-8</v>
      </c>
    </row>
    <row r="6731" spans="1:3">
      <c r="A6731">
        <f>calculations!$C$39/fugacity!B6731</f>
        <v>1.0234680357923821E-7</v>
      </c>
      <c r="B6731">
        <f>EXP(calculations!$C$44)*EXP(-calculations!$C$43*(fugacity!A6731-1000)/(calculations!$C$41*calculations!$C$42))</f>
        <v>1.9756158993549582E-7</v>
      </c>
      <c r="C6731" s="14">
        <f t="shared" si="108"/>
        <v>-9.5214786356257611E-8</v>
      </c>
    </row>
    <row r="6732" spans="1:3">
      <c r="A6732">
        <f>calculations!$C$39/fugacity!B6732</f>
        <v>1.0230842099920758E-7</v>
      </c>
      <c r="B6732">
        <f>EXP(calculations!$C$44)*EXP(-calculations!$C$43*(fugacity!A6732-1000)/(calculations!$C$41*calculations!$C$42))</f>
        <v>1.9753513929711709E-7</v>
      </c>
      <c r="C6732" s="14">
        <f t="shared" si="108"/>
        <v>-9.52267182979095E-8</v>
      </c>
    </row>
    <row r="6733" spans="1:3">
      <c r="A6733">
        <f>calculations!$C$39/fugacity!B6733</f>
        <v>1.0227003577146861E-7</v>
      </c>
      <c r="B6733">
        <f>EXP(calculations!$C$44)*EXP(-calculations!$C$43*(fugacity!A6733-1000)/(calculations!$C$41*calculations!$C$42))</f>
        <v>1.9750869220009617E-7</v>
      </c>
      <c r="C6733" s="14">
        <f t="shared" si="108"/>
        <v>-9.5238656428627569E-8</v>
      </c>
    </row>
    <row r="6734" spans="1:3">
      <c r="A6734">
        <f>calculations!$C$39/fugacity!B6734</f>
        <v>1.0223167933653253E-7</v>
      </c>
      <c r="B6734">
        <f>EXP(calculations!$C$44)*EXP(-calculations!$C$43*(fugacity!A6734-1000)/(calculations!$C$41*calculations!$C$42))</f>
        <v>1.9748224864395883E-7</v>
      </c>
      <c r="C6734" s="14">
        <f t="shared" si="108"/>
        <v>-9.5250569307426302E-8</v>
      </c>
    </row>
    <row r="6735" spans="1:3">
      <c r="A6735">
        <f>calculations!$C$39/fugacity!B6735</f>
        <v>1.0219335166201519E-7</v>
      </c>
      <c r="B6735">
        <f>EXP(calculations!$C$44)*EXP(-calculations!$C$43*(fugacity!A6735-1000)/(calculations!$C$41*calculations!$C$42))</f>
        <v>1.9745580862823109E-7</v>
      </c>
      <c r="C6735" s="14">
        <f t="shared" si="108"/>
        <v>-9.5262456966215892E-8</v>
      </c>
    </row>
    <row r="6736" spans="1:3">
      <c r="A6736">
        <f>calculations!$C$39/fugacity!B6736</f>
        <v>1.021550213604775E-7</v>
      </c>
      <c r="B6736">
        <f>EXP(calculations!$C$44)*EXP(-calculations!$C$43*(fugacity!A6736-1000)/(calculations!$C$41*calculations!$C$42))</f>
        <v>1.9742937215243889E-7</v>
      </c>
      <c r="C6736" s="14">
        <f t="shared" si="108"/>
        <v>-9.5274350791961389E-8</v>
      </c>
    </row>
    <row r="6737" spans="1:3">
      <c r="A6737">
        <f>calculations!$C$39/fugacity!B6737</f>
        <v>1.0211671980173243E-7</v>
      </c>
      <c r="B6737">
        <f>EXP(calculations!$C$44)*EXP(-calculations!$C$43*(fugacity!A6737-1000)/(calculations!$C$41*calculations!$C$42))</f>
        <v>1.9740293921610826E-7</v>
      </c>
      <c r="C6737" s="14">
        <f t="shared" si="108"/>
        <v>-9.5286219414375821E-8</v>
      </c>
    </row>
    <row r="6738" spans="1:3">
      <c r="A6738">
        <f>calculations!$C$39/fugacity!B6738</f>
        <v>1.0207844695346197E-7</v>
      </c>
      <c r="B6738">
        <f>EXP(calculations!$C$44)*EXP(-calculations!$C$43*(fugacity!A6738-1000)/(calculations!$C$41*calculations!$C$42))</f>
        <v>1.9737650981876537E-7</v>
      </c>
      <c r="C6738" s="14">
        <f t="shared" si="108"/>
        <v>-9.5298062865303392E-8</v>
      </c>
    </row>
    <row r="6739" spans="1:3">
      <c r="A6739">
        <f>calculations!$C$39/fugacity!B6739</f>
        <v>1.0204017149875667E-7</v>
      </c>
      <c r="B6739">
        <f>EXP(calculations!$C$44)*EXP(-calculations!$C$43*(fugacity!A6739-1000)/(calculations!$C$41*calculations!$C$42))</f>
        <v>1.9735008395993636E-7</v>
      </c>
      <c r="C6739" s="14">
        <f t="shared" si="108"/>
        <v>-9.5309912461179697E-8</v>
      </c>
    </row>
    <row r="6740" spans="1:3">
      <c r="A6740">
        <f>calculations!$C$39/fugacity!B6740</f>
        <v>1.0200192473691183E-7</v>
      </c>
      <c r="B6740">
        <f>EXP(calculations!$C$44)*EXP(-calculations!$C$43*(fugacity!A6740-1000)/(calculations!$C$41*calculations!$C$42))</f>
        <v>1.9732366163914752E-7</v>
      </c>
      <c r="C6740" s="14">
        <f t="shared" si="108"/>
        <v>-9.5321736902235693E-8</v>
      </c>
    </row>
    <row r="6741" spans="1:3">
      <c r="A6741">
        <f>calculations!$C$39/fugacity!B6741</f>
        <v>1.0196367539792409E-7</v>
      </c>
      <c r="B6741">
        <f>EXP(calculations!$C$44)*EXP(-calculations!$C$43*(fugacity!A6741-1000)/(calculations!$C$41*calculations!$C$42))</f>
        <v>1.9729724285592513E-7</v>
      </c>
      <c r="C6741" s="14">
        <f t="shared" si="108"/>
        <v>-9.5333567458001041E-8</v>
      </c>
    </row>
    <row r="6742" spans="1:3">
      <c r="A6742">
        <f>calculations!$C$39/fugacity!B6742</f>
        <v>1.0192545473415072E-7</v>
      </c>
      <c r="B6742">
        <f>EXP(calculations!$C$44)*EXP(-calculations!$C$43*(fugacity!A6742-1000)/(calculations!$C$41*calculations!$C$42))</f>
        <v>1.9727082760979556E-7</v>
      </c>
      <c r="C6742" s="14">
        <f t="shared" si="108"/>
        <v>-9.5345372875644844E-8</v>
      </c>
    </row>
    <row r="6743" spans="1:3">
      <c r="A6743">
        <f>calculations!$C$39/fugacity!B6743</f>
        <v>1.0188726271335744E-7</v>
      </c>
      <c r="B6743">
        <f>EXP(calculations!$C$44)*EXP(-calculations!$C$43*(fugacity!A6743-1000)/(calculations!$C$41*calculations!$C$42))</f>
        <v>1.9724441590028523E-7</v>
      </c>
      <c r="C6743" s="14">
        <f t="shared" si="108"/>
        <v>-9.5357153186927794E-8</v>
      </c>
    </row>
    <row r="6744" spans="1:3">
      <c r="A6744">
        <f>calculations!$C$39/fugacity!B6744</f>
        <v>1.0184906813578995E-7</v>
      </c>
      <c r="B6744">
        <f>EXP(calculations!$C$44)*EXP(-calculations!$C$43*(fugacity!A6744-1000)/(calculations!$C$41*calculations!$C$42))</f>
        <v>1.9721800772692062E-7</v>
      </c>
      <c r="C6744" s="14">
        <f t="shared" si="108"/>
        <v>-9.5368939591130664E-8</v>
      </c>
    </row>
    <row r="6745" spans="1:3">
      <c r="A6745">
        <f>calculations!$C$39/fugacity!B6745</f>
        <v>1.0181090218356874E-7</v>
      </c>
      <c r="B6745">
        <f>EXP(calculations!$C$44)*EXP(-calculations!$C$43*(fugacity!A6745-1000)/(calculations!$C$41*calculations!$C$42))</f>
        <v>1.9719160308922838E-7</v>
      </c>
      <c r="C6745" s="14">
        <f t="shared" si="108"/>
        <v>-9.538070090565964E-8</v>
      </c>
    </row>
    <row r="6746" spans="1:3">
      <c r="A6746">
        <f>calculations!$C$39/fugacity!B6746</f>
        <v>1.0177276482452552E-7</v>
      </c>
      <c r="B6746">
        <f>EXP(calculations!$C$44)*EXP(-calculations!$C$43*(fugacity!A6746-1000)/(calculations!$C$41*calculations!$C$42))</f>
        <v>1.9716520198673506E-7</v>
      </c>
      <c r="C6746" s="14">
        <f t="shared" si="108"/>
        <v>-9.5392437162209544E-8</v>
      </c>
    </row>
    <row r="6747" spans="1:3">
      <c r="A6747">
        <f>calculations!$C$39/fugacity!B6747</f>
        <v>1.0173462492897565E-7</v>
      </c>
      <c r="B6747">
        <f>EXP(calculations!$C$44)*EXP(-calculations!$C$43*(fugacity!A6747-1000)/(calculations!$C$41*calculations!$C$42))</f>
        <v>1.9713880441896736E-7</v>
      </c>
      <c r="C6747" s="14">
        <f t="shared" si="108"/>
        <v>-9.5404179489991711E-8</v>
      </c>
    </row>
    <row r="6748" spans="1:3">
      <c r="A6748">
        <f>calculations!$C$39/fugacity!B6748</f>
        <v>1.0169651360898231E-7</v>
      </c>
      <c r="B6748">
        <f>EXP(calculations!$C$44)*EXP(-calculations!$C$43*(fugacity!A6748-1000)/(calculations!$C$41*calculations!$C$42))</f>
        <v>1.9711241038545203E-7</v>
      </c>
      <c r="C6748" s="14">
        <f t="shared" si="108"/>
        <v>-9.5415896776469722E-8</v>
      </c>
    </row>
    <row r="6749" spans="1:3">
      <c r="A6749">
        <f>calculations!$C$39/fugacity!B6749</f>
        <v>1.0165843083244306E-7</v>
      </c>
      <c r="B6749">
        <f>EXP(calculations!$C$44)*EXP(-calculations!$C$43*(fugacity!A6749-1000)/(calculations!$C$41*calculations!$C$42))</f>
        <v>1.9708601988571589E-7</v>
      </c>
      <c r="C6749" s="14">
        <f t="shared" si="108"/>
        <v>-9.5427589053272831E-8</v>
      </c>
    </row>
    <row r="6750" spans="1:3">
      <c r="A6750">
        <f>calculations!$C$39/fugacity!B6750</f>
        <v>1.0162034553956409E-7</v>
      </c>
      <c r="B6750">
        <f>EXP(calculations!$C$44)*EXP(-calculations!$C$43*(fugacity!A6750-1000)/(calculations!$C$41*calculations!$C$42))</f>
        <v>1.9705963291928584E-7</v>
      </c>
      <c r="C6750" s="14">
        <f t="shared" si="108"/>
        <v>-9.5439287379721754E-8</v>
      </c>
    </row>
    <row r="6751" spans="1:3">
      <c r="A6751">
        <f>calculations!$C$39/fugacity!B6751</f>
        <v>1.0158228877253022E-7</v>
      </c>
      <c r="B6751">
        <f>EXP(calculations!$C$44)*EXP(-calculations!$C$43*(fugacity!A6751-1000)/(calculations!$C$41*calculations!$C$42))</f>
        <v>1.9703324948568882E-7</v>
      </c>
      <c r="C6751" s="14">
        <f t="shared" si="108"/>
        <v>-9.5450960713158595E-8</v>
      </c>
    </row>
    <row r="6752" spans="1:3">
      <c r="A6752">
        <f>calculations!$C$39/fugacity!B6752</f>
        <v>1.0154422951802894E-7</v>
      </c>
      <c r="B6752">
        <f>EXP(calculations!$C$44)*EXP(-calculations!$C$43*(fugacity!A6752-1000)/(calculations!$C$41*calculations!$C$42))</f>
        <v>1.9700686958445179E-7</v>
      </c>
      <c r="C6752" s="14">
        <f t="shared" si="108"/>
        <v>-9.5462640066422858E-8</v>
      </c>
    </row>
    <row r="6753" spans="1:3">
      <c r="A6753">
        <f>calculations!$C$39/fugacity!B6753</f>
        <v>1.0150622972980625E-7</v>
      </c>
      <c r="B6753">
        <f>EXP(calculations!$C$44)*EXP(-calculations!$C$43*(fugacity!A6753-1000)/(calculations!$C$41*calculations!$C$42))</f>
        <v>1.9698049321510187E-7</v>
      </c>
      <c r="C6753" s="14">
        <f t="shared" si="108"/>
        <v>-9.5474263485295615E-8</v>
      </c>
    </row>
    <row r="6754" spans="1:3">
      <c r="A6754">
        <f>calculations!$C$39/fugacity!B6754</f>
        <v>1.0146819650162212E-7</v>
      </c>
      <c r="B6754">
        <f>EXP(calculations!$C$44)*EXP(-calculations!$C$43*(fugacity!A6754-1000)/(calculations!$C$41*calculations!$C$42))</f>
        <v>1.9695412037716613E-7</v>
      </c>
      <c r="C6754" s="14">
        <f t="shared" si="108"/>
        <v>-9.5485923875544008E-8</v>
      </c>
    </row>
    <row r="6755" spans="1:3">
      <c r="A6755">
        <f>calculations!$C$39/fugacity!B6755</f>
        <v>1.0143022267572649E-7</v>
      </c>
      <c r="B6755">
        <f>EXP(calculations!$C$44)*EXP(-calculations!$C$43*(fugacity!A6755-1000)/(calculations!$C$41*calculations!$C$42))</f>
        <v>1.9692775107017186E-7</v>
      </c>
      <c r="C6755" s="14">
        <f t="shared" si="108"/>
        <v>-9.5497528394445371E-8</v>
      </c>
    </row>
    <row r="6756" spans="1:3">
      <c r="A6756">
        <f>calculations!$C$39/fugacity!B6756</f>
        <v>1.0139224637351772E-7</v>
      </c>
      <c r="B6756">
        <f>EXP(calculations!$C$44)*EXP(-calculations!$C$43*(fugacity!A6756-1000)/(calculations!$C$41*calculations!$C$42))</f>
        <v>1.9690138529364622E-7</v>
      </c>
      <c r="C6756" s="14">
        <f t="shared" si="108"/>
        <v>-9.5509138920128499E-8</v>
      </c>
    </row>
    <row r="6757" spans="1:3">
      <c r="A6757">
        <f>calculations!$C$39/fugacity!B6757</f>
        <v>1.013542676324711E-7</v>
      </c>
      <c r="B6757">
        <f>EXP(calculations!$C$44)*EXP(-calculations!$C$43*(fugacity!A6757-1000)/(calculations!$C$41*calculations!$C$42))</f>
        <v>1.9687502304711655E-7</v>
      </c>
      <c r="C6757" s="14">
        <f t="shared" si="108"/>
        <v>-9.5520755414645455E-8</v>
      </c>
    </row>
    <row r="6758" spans="1:3">
      <c r="A6758">
        <f>calculations!$C$39/fugacity!B6758</f>
        <v>1.0131634817470985E-7</v>
      </c>
      <c r="B6758">
        <f>EXP(calculations!$C$44)*EXP(-calculations!$C$43*(fugacity!A6758-1000)/(calculations!$C$41*calculations!$C$42))</f>
        <v>1.9684866433011028E-7</v>
      </c>
      <c r="C6758" s="14">
        <f t="shared" si="108"/>
        <v>-9.5532316155400429E-8</v>
      </c>
    </row>
    <row r="6759" spans="1:3">
      <c r="A6759">
        <f>calculations!$C$39/fugacity!B6759</f>
        <v>1.0127842626049614E-7</v>
      </c>
      <c r="B6759">
        <f>EXP(calculations!$C$44)*EXP(-calculations!$C$43*(fugacity!A6759-1000)/(calculations!$C$41*calculations!$C$42))</f>
        <v>1.9682230914215484E-7</v>
      </c>
      <c r="C6759" s="14">
        <f t="shared" si="108"/>
        <v>-9.5543882881658695E-8</v>
      </c>
    </row>
    <row r="6760" spans="1:3">
      <c r="A6760">
        <f>calculations!$C$39/fugacity!B6760</f>
        <v>1.0124050192719344E-7</v>
      </c>
      <c r="B6760">
        <f>EXP(calculations!$C$44)*EXP(-calculations!$C$43*(fugacity!A6760-1000)/(calculations!$C$41*calculations!$C$42))</f>
        <v>1.9679595748277772E-7</v>
      </c>
      <c r="C6760" s="14">
        <f t="shared" si="108"/>
        <v>-9.5555455555584283E-8</v>
      </c>
    </row>
    <row r="6761" spans="1:3">
      <c r="A6761">
        <f>calculations!$C$39/fugacity!B6761</f>
        <v>1.0120260598526185E-7</v>
      </c>
      <c r="B6761">
        <f>EXP(calculations!$C$44)*EXP(-calculations!$C$43*(fugacity!A6761-1000)/(calculations!$C$41*calculations!$C$42))</f>
        <v>1.9676960935150654E-7</v>
      </c>
      <c r="C6761" s="14">
        <f t="shared" si="108"/>
        <v>-9.5567003366244694E-8</v>
      </c>
    </row>
    <row r="6762" spans="1:3">
      <c r="A6762">
        <f>calculations!$C$39/fugacity!B6762</f>
        <v>1.0116473840283133E-7</v>
      </c>
      <c r="B6762">
        <f>EXP(calculations!$C$44)*EXP(-calculations!$C$43*(fugacity!A6762-1000)/(calculations!$C$41*calculations!$C$42))</f>
        <v>1.9674326474786888E-7</v>
      </c>
      <c r="C6762" s="14">
        <f t="shared" si="108"/>
        <v>-9.5578526345037547E-8</v>
      </c>
    </row>
    <row r="6763" spans="1:3">
      <c r="A6763">
        <f>calculations!$C$39/fugacity!B6763</f>
        <v>1.0112689914807943E-7</v>
      </c>
      <c r="B6763">
        <f>EXP(calculations!$C$44)*EXP(-calculations!$C$43*(fugacity!A6763-1000)/(calculations!$C$41*calculations!$C$42))</f>
        <v>1.9671692367139247E-7</v>
      </c>
      <c r="C6763" s="14">
        <f t="shared" si="108"/>
        <v>-9.5590024523313041E-8</v>
      </c>
    </row>
    <row r="6764" spans="1:3">
      <c r="A6764">
        <f>calculations!$C$39/fugacity!B6764</f>
        <v>1.0108905748508021E-7</v>
      </c>
      <c r="B6764">
        <f>EXP(calculations!$C$44)*EXP(-calculations!$C$43*(fugacity!A6764-1000)/(calculations!$C$41*calculations!$C$42))</f>
        <v>1.9669058612160506E-7</v>
      </c>
      <c r="C6764" s="14">
        <f t="shared" si="108"/>
        <v>-9.5601528636524845E-8</v>
      </c>
    </row>
    <row r="6765" spans="1:3">
      <c r="A6765">
        <f>calculations!$C$39/fugacity!B6765</f>
        <v>1.0105124413217098E-7</v>
      </c>
      <c r="B6765">
        <f>EXP(calculations!$C$44)*EXP(-calculations!$C$43*(fugacity!A6765-1000)/(calculations!$C$41*calculations!$C$42))</f>
        <v>1.9666425209803452E-7</v>
      </c>
      <c r="C6765" s="14">
        <f t="shared" si="108"/>
        <v>-9.561300796586354E-8</v>
      </c>
    </row>
    <row r="6766" spans="1:3">
      <c r="A6766">
        <f>calculations!$C$39/fugacity!B6766</f>
        <v>1.0101342839936858E-7</v>
      </c>
      <c r="B6766">
        <f>EXP(calculations!$C$44)*EXP(-calculations!$C$43*(fugacity!A6766-1000)/(calculations!$C$41*calculations!$C$42))</f>
        <v>1.9663792160020871E-7</v>
      </c>
      <c r="C6766" s="14">
        <f t="shared" si="108"/>
        <v>-9.5624493200840126E-8</v>
      </c>
    </row>
    <row r="6767" spans="1:3">
      <c r="A6767">
        <f>calculations!$C$39/fugacity!B6767</f>
        <v>1.0097564095903717E-7</v>
      </c>
      <c r="B6767">
        <f>EXP(calculations!$C$44)*EXP(-calculations!$C$43*(fugacity!A6767-1000)/(calculations!$C$41*calculations!$C$42))</f>
        <v>1.9661159462765554E-7</v>
      </c>
      <c r="C6767" s="14">
        <f t="shared" si="108"/>
        <v>-9.5635953668618373E-8</v>
      </c>
    </row>
    <row r="6768" spans="1:3">
      <c r="A6768">
        <f>calculations!$C$39/fugacity!B6768</f>
        <v>1.0093788177943741E-7</v>
      </c>
      <c r="B6768">
        <f>EXP(calculations!$C$44)*EXP(-calculations!$C$43*(fugacity!A6768-1000)/(calculations!$C$41*calculations!$C$42))</f>
        <v>1.9658527117990309E-7</v>
      </c>
      <c r="C6768" s="14">
        <f t="shared" si="108"/>
        <v>-9.5647389400465681E-8</v>
      </c>
    </row>
    <row r="6769" spans="1:3">
      <c r="A6769">
        <f>calculations!$C$39/fugacity!B6769</f>
        <v>1.0090012023939229E-7</v>
      </c>
      <c r="B6769">
        <f>EXP(calculations!$C$44)*EXP(-calculations!$C$43*(fugacity!A6769-1000)/(calculations!$C$41*calculations!$C$42))</f>
        <v>1.9655895125647942E-7</v>
      </c>
      <c r="C6769" s="14">
        <f t="shared" si="108"/>
        <v>-9.5658831017087135E-8</v>
      </c>
    </row>
    <row r="6770" spans="1:3">
      <c r="A6770">
        <f>calculations!$C$39/fugacity!B6770</f>
        <v>1.008623869424731E-7</v>
      </c>
      <c r="B6770">
        <f>EXP(calculations!$C$44)*EXP(-calculations!$C$43*(fugacity!A6770-1000)/(calculations!$C$41*calculations!$C$42))</f>
        <v>1.9653263485691269E-7</v>
      </c>
      <c r="C6770" s="14">
        <f t="shared" si="108"/>
        <v>-9.5670247914439583E-8</v>
      </c>
    </row>
    <row r="6771" spans="1:3">
      <c r="A6771">
        <f>calculations!$C$39/fugacity!B6771</f>
        <v>1.0082468185700577E-7</v>
      </c>
      <c r="B6771">
        <f>EXP(calculations!$C$44)*EXP(-calculations!$C$43*(fugacity!A6771-1000)/(calculations!$C$41*calculations!$C$42))</f>
        <v>1.9650632198073109E-7</v>
      </c>
      <c r="C6771" s="14">
        <f t="shared" si="108"/>
        <v>-9.5681640123725322E-8</v>
      </c>
    </row>
    <row r="6772" spans="1:3">
      <c r="A6772">
        <f>calculations!$C$39/fugacity!B6772</f>
        <v>1.0078697443044381E-7</v>
      </c>
      <c r="B6772">
        <f>EXP(calculations!$C$44)*EXP(-calculations!$C$43*(fugacity!A6772-1000)/(calculations!$C$41*calculations!$C$42))</f>
        <v>1.9648001262746286E-7</v>
      </c>
      <c r="C6772" s="14">
        <f t="shared" si="108"/>
        <v>-9.5693038197019044E-8</v>
      </c>
    </row>
    <row r="6773" spans="1:3">
      <c r="A6773">
        <f>calculations!$C$39/fugacity!B6773</f>
        <v>1.0074929519774139E-7</v>
      </c>
      <c r="B6773">
        <f>EXP(calculations!$C$44)*EXP(-calculations!$C$43*(fugacity!A6773-1000)/(calculations!$C$41*calculations!$C$42))</f>
        <v>1.964537067966364E-7</v>
      </c>
      <c r="C6773" s="14">
        <f t="shared" si="108"/>
        <v>-9.5704411598895019E-8</v>
      </c>
    </row>
    <row r="6774" spans="1:3">
      <c r="A6774">
        <f>calculations!$C$39/fugacity!B6774</f>
        <v>1.0071161365199518E-7</v>
      </c>
      <c r="B6774">
        <f>EXP(calculations!$C$44)*EXP(-calculations!$C$43*(fugacity!A6774-1000)/(calculations!$C$41*calculations!$C$42))</f>
        <v>1.9642740448778004E-7</v>
      </c>
      <c r="C6774" s="14">
        <f t="shared" si="108"/>
        <v>-9.5715790835784867E-8</v>
      </c>
    </row>
    <row r="6775" spans="1:3">
      <c r="A6775">
        <f>calculations!$C$39/fugacity!B6775</f>
        <v>1.0067396028248634E-7</v>
      </c>
      <c r="B6775">
        <f>EXP(calculations!$C$44)*EXP(-calculations!$C$43*(fugacity!A6775-1000)/(calculations!$C$41*calculations!$C$42))</f>
        <v>1.9640110570042231E-7</v>
      </c>
      <c r="C6775" s="14">
        <f t="shared" si="108"/>
        <v>-9.5727145417935973E-8</v>
      </c>
    </row>
    <row r="6776" spans="1:3">
      <c r="A6776">
        <f>calculations!$C$39/fugacity!B6776</f>
        <v>1.0063633505762365E-7</v>
      </c>
      <c r="B6776">
        <f>EXP(calculations!$C$44)*EXP(-calculations!$C$43*(fugacity!A6776-1000)/(calculations!$C$41*calculations!$C$42))</f>
        <v>1.9637481043409166E-7</v>
      </c>
      <c r="C6776" s="14">
        <f t="shared" si="108"/>
        <v>-9.5738475376468011E-8</v>
      </c>
    </row>
    <row r="6777" spans="1:3">
      <c r="A6777">
        <f>calculations!$C$39/fugacity!B6777</f>
        <v>1.0059873794586311E-7</v>
      </c>
      <c r="B6777">
        <f>EXP(calculations!$C$44)*EXP(-calculations!$C$43*(fugacity!A6777-1000)/(calculations!$C$41*calculations!$C$42))</f>
        <v>1.9634851868831669E-7</v>
      </c>
      <c r="C6777" s="14">
        <f t="shared" si="108"/>
        <v>-9.5749780742453578E-8</v>
      </c>
    </row>
    <row r="6778" spans="1:3">
      <c r="A6778">
        <f>calculations!$C$39/fugacity!B6778</f>
        <v>1.0056113853141295E-7</v>
      </c>
      <c r="B6778">
        <f>EXP(calculations!$C$44)*EXP(-calculations!$C$43*(fugacity!A6778-1000)/(calculations!$C$41*calculations!$C$42))</f>
        <v>1.9632223046262612E-7</v>
      </c>
      <c r="C6778" s="14">
        <f t="shared" si="108"/>
        <v>-9.5761091931213165E-8</v>
      </c>
    </row>
    <row r="6779" spans="1:3">
      <c r="A6779">
        <f>calculations!$C$39/fugacity!B6779</f>
        <v>1.0052353685092312E-7</v>
      </c>
      <c r="B6779">
        <f>EXP(calculations!$C$44)*EXP(-calculations!$C$43*(fugacity!A6779-1000)/(calculations!$C$41*calculations!$C$42))</f>
        <v>1.9629594575654853E-7</v>
      </c>
      <c r="C6779" s="14">
        <f t="shared" si="108"/>
        <v>-9.5772408905625409E-8</v>
      </c>
    </row>
    <row r="6780" spans="1:3">
      <c r="A6780">
        <f>calculations!$C$39/fugacity!B6780</f>
        <v>1.0048599361874219E-7</v>
      </c>
      <c r="B6780">
        <f>EXP(calculations!$C$44)*EXP(-calculations!$C$43*(fugacity!A6780-1000)/(calculations!$C$41*calculations!$C$42))</f>
        <v>1.9626966456961284E-7</v>
      </c>
      <c r="C6780" s="14">
        <f t="shared" si="108"/>
        <v>-9.578367095087065E-8</v>
      </c>
    </row>
    <row r="6781" spans="1:3">
      <c r="A6781">
        <f>calculations!$C$39/fugacity!B6781</f>
        <v>1.0044841778671032E-7</v>
      </c>
      <c r="B6781">
        <f>EXP(calculations!$C$44)*EXP(-calculations!$C$43*(fugacity!A6781-1000)/(calculations!$C$41*calculations!$C$42))</f>
        <v>1.9624338690134779E-7</v>
      </c>
      <c r="C6781" s="14">
        <f t="shared" si="108"/>
        <v>-9.5794969114637464E-8</v>
      </c>
    </row>
    <row r="6782" spans="1:3">
      <c r="A6782">
        <f>calculations!$C$39/fugacity!B6782</f>
        <v>1.0041090034001777E-7</v>
      </c>
      <c r="B6782">
        <f>EXP(calculations!$C$44)*EXP(-calculations!$C$43*(fugacity!A6782-1000)/(calculations!$C$41*calculations!$C$42))</f>
        <v>1.9621711275128228E-7</v>
      </c>
      <c r="C6782" s="14">
        <f t="shared" ref="C6782:C6845" si="109">A6782-B6782</f>
        <v>-9.5806212411264505E-8</v>
      </c>
    </row>
    <row r="6783" spans="1:3">
      <c r="A6783">
        <f>calculations!$C$39/fugacity!B6783</f>
        <v>1.0037338063742673E-7</v>
      </c>
      <c r="B6783">
        <f>EXP(calculations!$C$44)*EXP(-calculations!$C$43*(fugacity!A6783-1000)/(calculations!$C$41*calculations!$C$42))</f>
        <v>1.9619084211894536E-7</v>
      </c>
      <c r="C6783" s="14">
        <f t="shared" si="109"/>
        <v>-9.5817461481518638E-8</v>
      </c>
    </row>
    <row r="6784" spans="1:3">
      <c r="A6784">
        <f>calculations!$C$39/fugacity!B6784</f>
        <v>1.0033588896371021E-7</v>
      </c>
      <c r="B6784">
        <f>EXP(calculations!$C$44)*EXP(-calculations!$C$43*(fugacity!A6784-1000)/(calculations!$C$41*calculations!$C$42))</f>
        <v>1.9616457500386594E-7</v>
      </c>
      <c r="C6784" s="14">
        <f t="shared" si="109"/>
        <v>-9.5828686040155731E-8</v>
      </c>
    </row>
    <row r="6785" spans="1:3">
      <c r="A6785">
        <f>calculations!$C$39/fugacity!B6785</f>
        <v>1.0029842528747181E-7</v>
      </c>
      <c r="B6785">
        <f>EXP(calculations!$C$44)*EXP(-calculations!$C$43*(fugacity!A6785-1000)/(calculations!$C$41*calculations!$C$42))</f>
        <v>1.9613831140557324E-7</v>
      </c>
      <c r="C6785" s="14">
        <f t="shared" si="109"/>
        <v>-9.5839886118101433E-8</v>
      </c>
    </row>
    <row r="6786" spans="1:3">
      <c r="A6786">
        <f>calculations!$C$39/fugacity!B6786</f>
        <v>1.0026095937419303E-7</v>
      </c>
      <c r="B6786">
        <f>EXP(calculations!$C$44)*EXP(-calculations!$C$43*(fugacity!A6786-1000)/(calculations!$C$41*calculations!$C$42))</f>
        <v>1.9611205132359631E-7</v>
      </c>
      <c r="C6786" s="14">
        <f t="shared" si="109"/>
        <v>-9.5851091949403286E-8</v>
      </c>
    </row>
    <row r="6787" spans="1:3">
      <c r="A6787">
        <f>calculations!$C$39/fugacity!B6787</f>
        <v>1.0022349126022645E-7</v>
      </c>
      <c r="B6787">
        <f>EXP(calculations!$C$44)*EXP(-calculations!$C$43*(fugacity!A6787-1000)/(calculations!$C$41*calculations!$C$42))</f>
        <v>1.9608579475746439E-7</v>
      </c>
      <c r="C6787" s="14">
        <f t="shared" si="109"/>
        <v>-9.5862303497237949E-8</v>
      </c>
    </row>
    <row r="6788" spans="1:3">
      <c r="A6788">
        <f>calculations!$C$39/fugacity!B6788</f>
        <v>1.0018608129796458E-7</v>
      </c>
      <c r="B6788">
        <f>EXP(calculations!$C$44)*EXP(-calculations!$C$43*(fugacity!A6788-1000)/(calculations!$C$41*calculations!$C$42))</f>
        <v>1.960595417067068E-7</v>
      </c>
      <c r="C6788" s="14">
        <f t="shared" si="109"/>
        <v>-9.5873460408742223E-8</v>
      </c>
    </row>
    <row r="6789" spans="1:3">
      <c r="A6789">
        <f>calculations!$C$39/fugacity!B6789</f>
        <v>1.0014866911741891E-7</v>
      </c>
      <c r="B6789">
        <f>EXP(calculations!$C$44)*EXP(-calculations!$C$43*(fugacity!A6789-1000)/(calculations!$C$41*calculations!$C$42))</f>
        <v>1.9603329217085281E-7</v>
      </c>
      <c r="C6789" s="14">
        <f t="shared" si="109"/>
        <v>-9.5884623053433906E-8</v>
      </c>
    </row>
    <row r="6790" spans="1:3">
      <c r="A6790">
        <f>calculations!$C$39/fugacity!B6790</f>
        <v>1.0011125475483383E-7</v>
      </c>
      <c r="B6790">
        <f>EXP(calculations!$C$44)*EXP(-calculations!$C$43*(fugacity!A6790-1000)/(calculations!$C$41*calculations!$C$42))</f>
        <v>1.9600704614943191E-7</v>
      </c>
      <c r="C6790" s="14">
        <f t="shared" si="109"/>
        <v>-9.5895791394598077E-8</v>
      </c>
    </row>
    <row r="6791" spans="1:3">
      <c r="A6791">
        <f>calculations!$C$39/fugacity!B6791</f>
        <v>1.000738984274922E-7</v>
      </c>
      <c r="B6791">
        <f>EXP(calculations!$C$44)*EXP(-calculations!$C$43*(fugacity!A6791-1000)/(calculations!$C$41*calculations!$C$42))</f>
        <v>1.9598080364197351E-7</v>
      </c>
      <c r="C6791" s="14">
        <f t="shared" si="109"/>
        <v>-9.5906905214481315E-8</v>
      </c>
    </row>
    <row r="6792" spans="1:3">
      <c r="A6792">
        <f>calculations!$C$39/fugacity!B6792</f>
        <v>1.0003653990052933E-7</v>
      </c>
      <c r="B6792">
        <f>EXP(calculations!$C$44)*EXP(-calculations!$C$43*(fugacity!A6792-1000)/(calculations!$C$41*calculations!$C$42))</f>
        <v>1.9595456464800711E-7</v>
      </c>
      <c r="C6792" s="14">
        <f t="shared" si="109"/>
        <v>-9.5918024747477784E-8</v>
      </c>
    </row>
    <row r="6793" spans="1:3">
      <c r="A6793">
        <f>calculations!$C$39/fugacity!B6793</f>
        <v>9.9999179210081835E-8</v>
      </c>
      <c r="B6793">
        <f>EXP(calculations!$C$44)*EXP(-calculations!$C$43*(fugacity!A6793-1000)/(calculations!$C$41*calculations!$C$42))</f>
        <v>1.9592832916706241E-7</v>
      </c>
      <c r="C6793" s="14">
        <f t="shared" si="109"/>
        <v>-9.5929149956980573E-8</v>
      </c>
    </row>
    <row r="6794" spans="1:3">
      <c r="A6794">
        <f>calculations!$C$39/fugacity!B6794</f>
        <v>9.9961846415442982E-8</v>
      </c>
      <c r="B6794">
        <f>EXP(calculations!$C$44)*EXP(-calculations!$C$43*(fugacity!A6794-1000)/(calculations!$C$41*calculations!$C$42))</f>
        <v>1.9590209719866899E-7</v>
      </c>
      <c r="C6794" s="14">
        <f t="shared" si="109"/>
        <v>-9.5940250783226013E-8</v>
      </c>
    </row>
    <row r="6795" spans="1:3">
      <c r="A6795">
        <f>calculations!$C$39/fugacity!B6795</f>
        <v>9.9924541485381331E-8</v>
      </c>
      <c r="B6795">
        <f>EXP(calculations!$C$44)*EXP(-calculations!$C$43*(fugacity!A6795-1000)/(calculations!$C$41*calculations!$C$42))</f>
        <v>1.9587586874235659E-7</v>
      </c>
      <c r="C6795" s="14">
        <f t="shared" si="109"/>
        <v>-9.5951327256975256E-8</v>
      </c>
    </row>
    <row r="6796" spans="1:3">
      <c r="A6796">
        <f>calculations!$C$39/fugacity!B6796</f>
        <v>9.9887264388712027E-8</v>
      </c>
      <c r="B6796">
        <f>EXP(calculations!$C$44)*EXP(-calculations!$C$43*(fugacity!A6796-1000)/(calculations!$C$41*calculations!$C$42))</f>
        <v>1.95849643797655E-7</v>
      </c>
      <c r="C6796" s="14">
        <f t="shared" si="109"/>
        <v>-9.5962379408942975E-8</v>
      </c>
    </row>
    <row r="6797" spans="1:3">
      <c r="A6797">
        <f>calculations!$C$39/fugacity!B6797</f>
        <v>9.9849985138228758E-8</v>
      </c>
      <c r="B6797">
        <f>EXP(calculations!$C$44)*EXP(-calculations!$C$43*(fugacity!A6797-1000)/(calculations!$C$41*calculations!$C$42))</f>
        <v>1.9582342236409403E-7</v>
      </c>
      <c r="C6797" s="14">
        <f t="shared" si="109"/>
        <v>-9.5973437225865272E-8</v>
      </c>
    </row>
    <row r="6798" spans="1:3">
      <c r="A6798">
        <f>calculations!$C$39/fugacity!B6798</f>
        <v>9.9812703769882132E-8</v>
      </c>
      <c r="B6798">
        <f>EXP(calculations!$C$44)*EXP(-calculations!$C$43*(fugacity!A6798-1000)/(calculations!$C$41*calculations!$C$42))</f>
        <v>1.9579720444120365E-7</v>
      </c>
      <c r="C6798" s="14">
        <f t="shared" si="109"/>
        <v>-9.5984500671321516E-8</v>
      </c>
    </row>
    <row r="6799" spans="1:3">
      <c r="A6799">
        <f>calculations!$C$39/fugacity!B6799</f>
        <v>9.9775480142279154E-8</v>
      </c>
      <c r="B6799">
        <f>EXP(calculations!$C$44)*EXP(-calculations!$C$43*(fugacity!A6799-1000)/(calculations!$C$41*calculations!$C$42))</f>
        <v>1.9577099002851375E-7</v>
      </c>
      <c r="C6799" s="14">
        <f t="shared" si="109"/>
        <v>-9.5995509886234599E-8</v>
      </c>
    </row>
    <row r="6800" spans="1:3">
      <c r="A6800">
        <f>calculations!$C$39/fugacity!B6800</f>
        <v>9.9738254379231207E-8</v>
      </c>
      <c r="B6800">
        <f>EXP(calculations!$C$44)*EXP(-calculations!$C$43*(fugacity!A6800-1000)/(calculations!$C$41*calculations!$C$42))</f>
        <v>1.9574477912555448E-7</v>
      </c>
      <c r="C6800" s="14">
        <f t="shared" si="109"/>
        <v>-9.6006524746323272E-8</v>
      </c>
    </row>
    <row r="6801" spans="1:3">
      <c r="A6801">
        <f>calculations!$C$39/fugacity!B6801</f>
        <v>9.9701026516581931E-8</v>
      </c>
      <c r="B6801">
        <f>EXP(calculations!$C$44)*EXP(-calculations!$C$43*(fugacity!A6801-1000)/(calculations!$C$41*calculations!$C$42))</f>
        <v>1.9571857173185583E-7</v>
      </c>
      <c r="C6801" s="14">
        <f t="shared" si="109"/>
        <v>-9.6017545215273897E-8</v>
      </c>
    </row>
    <row r="6802" spans="1:3">
      <c r="A6802">
        <f>calculations!$C$39/fugacity!B6802</f>
        <v>9.9663856279053117E-8</v>
      </c>
      <c r="B6802">
        <f>EXP(calculations!$C$44)*EXP(-calculations!$C$43*(fugacity!A6802-1000)/(calculations!$C$41*calculations!$C$42))</f>
        <v>1.9569236784694796E-7</v>
      </c>
      <c r="C6802" s="14">
        <f t="shared" si="109"/>
        <v>-9.6028511567894846E-8</v>
      </c>
    </row>
    <row r="6803" spans="1:3">
      <c r="A6803">
        <f>calculations!$C$39/fugacity!B6803</f>
        <v>9.9626683924356002E-8</v>
      </c>
      <c r="B6803">
        <f>EXP(calculations!$C$44)*EXP(-calculations!$C$43*(fugacity!A6803-1000)/(calculations!$C$41*calculations!$C$42))</f>
        <v>1.956661674703612E-7</v>
      </c>
      <c r="C6803" s="14">
        <f t="shared" si="109"/>
        <v>-9.6039483546005202E-8</v>
      </c>
    </row>
    <row r="6804" spans="1:3">
      <c r="A6804">
        <f>calculations!$C$39/fugacity!B6804</f>
        <v>9.9589509488227673E-8</v>
      </c>
      <c r="B6804">
        <f>EXP(calculations!$C$44)*EXP(-calculations!$C$43*(fugacity!A6804-1000)/(calculations!$C$41*calculations!$C$42))</f>
        <v>1.9563997060162574E-7</v>
      </c>
      <c r="C6804" s="14">
        <f t="shared" si="109"/>
        <v>-9.6050461113398066E-8</v>
      </c>
    </row>
    <row r="6805" spans="1:3">
      <c r="A6805">
        <f>calculations!$C$39/fugacity!B6805</f>
        <v>9.9552362784092132E-8</v>
      </c>
      <c r="B6805">
        <f>EXP(calculations!$C$44)*EXP(-calculations!$C$43*(fugacity!A6805-1000)/(calculations!$C$41*calculations!$C$42))</f>
        <v>1.9561377724027199E-7</v>
      </c>
      <c r="C6805" s="14">
        <f t="shared" si="109"/>
        <v>-9.6061414456179859E-8</v>
      </c>
    </row>
    <row r="6806" spans="1:3">
      <c r="A6806">
        <f>calculations!$C$39/fugacity!B6806</f>
        <v>9.951524378092905E-8</v>
      </c>
      <c r="B6806">
        <f>EXP(calculations!$C$44)*EXP(-calculations!$C$43*(fugacity!A6806-1000)/(calculations!$C$41*calculations!$C$42))</f>
        <v>1.9558758738583034E-7</v>
      </c>
      <c r="C6806" s="14">
        <f t="shared" si="109"/>
        <v>-9.6072343604901289E-8</v>
      </c>
    </row>
    <row r="6807" spans="1:3">
      <c r="A6807">
        <f>calculations!$C$39/fugacity!B6807</f>
        <v>9.9478122714406267E-8</v>
      </c>
      <c r="B6807">
        <f>EXP(calculations!$C$44)*EXP(-calculations!$C$43*(fugacity!A6807-1000)/(calculations!$C$41*calculations!$C$42))</f>
        <v>1.9556140103783123E-7</v>
      </c>
      <c r="C6807" s="14">
        <f t="shared" si="109"/>
        <v>-9.6083278323424963E-8</v>
      </c>
    </row>
    <row r="6808" spans="1:3">
      <c r="A6808">
        <f>calculations!$C$39/fugacity!B6808</f>
        <v>9.9441029331275667E-8</v>
      </c>
      <c r="B6808">
        <f>EXP(calculations!$C$44)*EXP(-calculations!$C$43*(fugacity!A6808-1000)/(calculations!$C$41*calculations!$C$42))</f>
        <v>1.9553521819580523E-7</v>
      </c>
      <c r="C6808" s="14">
        <f t="shared" si="109"/>
        <v>-9.6094188864529558E-8</v>
      </c>
    </row>
    <row r="6809" spans="1:3">
      <c r="A6809">
        <f>calculations!$C$39/fugacity!B6809</f>
        <v>9.9403963600581081E-8</v>
      </c>
      <c r="B6809">
        <f>EXP(calculations!$C$44)*EXP(-calculations!$C$43*(fugacity!A6809-1000)/(calculations!$C$41*calculations!$C$42))</f>
        <v>1.9550903885928294E-7</v>
      </c>
      <c r="C6809" s="14">
        <f t="shared" si="109"/>
        <v>-9.6105075258701855E-8</v>
      </c>
    </row>
    <row r="6810" spans="1:3">
      <c r="A6810">
        <f>calculations!$C$39/fugacity!B6810</f>
        <v>9.9366895824507292E-8</v>
      </c>
      <c r="B6810">
        <f>EXP(calculations!$C$44)*EXP(-calculations!$C$43*(fugacity!A6810-1000)/(calculations!$C$41*calculations!$C$42))</f>
        <v>1.9548286302779503E-7</v>
      </c>
      <c r="C6810" s="14">
        <f t="shared" si="109"/>
        <v>-9.6115967203287733E-8</v>
      </c>
    </row>
    <row r="6811" spans="1:3">
      <c r="A6811">
        <f>calculations!$C$39/fugacity!B6811</f>
        <v>9.9329855683304185E-8</v>
      </c>
      <c r="B6811">
        <f>EXP(calculations!$C$44)*EXP(-calculations!$C$43*(fugacity!A6811-1000)/(calculations!$C$41*calculations!$C$42))</f>
        <v>1.9545669070087224E-7</v>
      </c>
      <c r="C6811" s="14">
        <f t="shared" si="109"/>
        <v>-9.6126835017568054E-8</v>
      </c>
    </row>
    <row r="6812" spans="1:3">
      <c r="A6812">
        <f>calculations!$C$39/fugacity!B6812</f>
        <v>9.92928431460797E-8</v>
      </c>
      <c r="B6812">
        <f>EXP(calculations!$C$44)*EXP(-calculations!$C$43*(fugacity!A6812-1000)/(calculations!$C$41*calculations!$C$42))</f>
        <v>1.9543052187804532E-7</v>
      </c>
      <c r="C6812" s="14">
        <f t="shared" si="109"/>
        <v>-9.6137678731965619E-8</v>
      </c>
    </row>
    <row r="6813" spans="1:3">
      <c r="A6813">
        <f>calculations!$C$39/fugacity!B6813</f>
        <v>9.9255828581365785E-8</v>
      </c>
      <c r="B6813">
        <f>EXP(calculations!$C$44)*EXP(-calculations!$C$43*(fugacity!A6813-1000)/(calculations!$C$41*calculations!$C$42))</f>
        <v>1.9540435655884512E-7</v>
      </c>
      <c r="C6813" s="14">
        <f t="shared" si="109"/>
        <v>-9.6148527977479331E-8</v>
      </c>
    </row>
    <row r="6814" spans="1:3">
      <c r="A6814">
        <f>calculations!$C$39/fugacity!B6814</f>
        <v>9.9218841603080221E-8</v>
      </c>
      <c r="B6814">
        <f>EXP(calculations!$C$44)*EXP(-calculations!$C$43*(fugacity!A6814-1000)/(calculations!$C$41*calculations!$C$42))</f>
        <v>1.9537819474280258E-7</v>
      </c>
      <c r="C6814" s="14">
        <f t="shared" si="109"/>
        <v>-9.6159353139722364E-8</v>
      </c>
    </row>
    <row r="6815" spans="1:3">
      <c r="A6815">
        <f>calculations!$C$39/fugacity!B6815</f>
        <v>9.918185262387951E-8</v>
      </c>
      <c r="B6815">
        <f>EXP(calculations!$C$44)*EXP(-calculations!$C$43*(fugacity!A6815-1000)/(calculations!$C$41*calculations!$C$42))</f>
        <v>1.9535203642944871E-7</v>
      </c>
      <c r="C6815" s="14">
        <f t="shared" si="109"/>
        <v>-9.6170183805569198E-8</v>
      </c>
    </row>
    <row r="6816" spans="1:3">
      <c r="A6816">
        <f>calculations!$C$39/fugacity!B6816</f>
        <v>9.914492074801958E-8</v>
      </c>
      <c r="B6816">
        <f>EXP(calculations!$C$44)*EXP(-calculations!$C$43*(fugacity!A6816-1000)/(calculations!$C$41*calculations!$C$42))</f>
        <v>1.9532588161831449E-7</v>
      </c>
      <c r="C6816" s="14">
        <f t="shared" si="109"/>
        <v>-9.6180960870294914E-8</v>
      </c>
    </row>
    <row r="6817" spans="1:3">
      <c r="A6817">
        <f>calculations!$C$39/fugacity!B6817</f>
        <v>9.9107957341219725E-8</v>
      </c>
      <c r="B6817">
        <f>EXP(calculations!$C$44)*EXP(-calculations!$C$43*(fugacity!A6817-1000)/(calculations!$C$41*calculations!$C$42))</f>
        <v>1.9529973030893103E-7</v>
      </c>
      <c r="C6817" s="14">
        <f t="shared" si="109"/>
        <v>-9.6191772967711305E-8</v>
      </c>
    </row>
    <row r="6818" spans="1:3">
      <c r="A6818">
        <f>calculations!$C$39/fugacity!B6818</f>
        <v>9.9071050976186132E-8</v>
      </c>
      <c r="B6818">
        <f>EXP(calculations!$C$44)*EXP(-calculations!$C$43*(fugacity!A6818-1000)/(calculations!$C$41*calculations!$C$42))</f>
        <v>1.9527358250082956E-7</v>
      </c>
      <c r="C6818" s="14">
        <f t="shared" si="109"/>
        <v>-9.620253152464343E-8</v>
      </c>
    </row>
    <row r="6819" spans="1:3">
      <c r="A6819">
        <f>calculations!$C$39/fugacity!B6819</f>
        <v>9.9034142619165438E-8</v>
      </c>
      <c r="B6819">
        <f>EXP(calculations!$C$44)*EXP(-calculations!$C$43*(fugacity!A6819-1000)/(calculations!$C$41*calculations!$C$42))</f>
        <v>1.9524743819354121E-7</v>
      </c>
      <c r="C6819" s="14">
        <f t="shared" si="109"/>
        <v>-9.6213295574375769E-8</v>
      </c>
    </row>
    <row r="6820" spans="1:3">
      <c r="A6820">
        <f>calculations!$C$39/fugacity!B6820</f>
        <v>9.8997232305318112E-8</v>
      </c>
      <c r="B6820">
        <f>EXP(calculations!$C$44)*EXP(-calculations!$C$43*(fugacity!A6820-1000)/(calculations!$C$41*calculations!$C$42))</f>
        <v>1.9522129738659737E-7</v>
      </c>
      <c r="C6820" s="14">
        <f t="shared" si="109"/>
        <v>-9.6224065081279256E-8</v>
      </c>
    </row>
    <row r="6821" spans="1:3">
      <c r="A6821">
        <f>calculations!$C$39/fugacity!B6821</f>
        <v>9.8960378919029043E-8</v>
      </c>
      <c r="B6821">
        <f>EXP(calculations!$C$44)*EXP(-calculations!$C$43*(fugacity!A6821-1000)/(calculations!$C$41*calculations!$C$42))</f>
        <v>1.9519516007952935E-7</v>
      </c>
      <c r="C6821" s="14">
        <f t="shared" si="109"/>
        <v>-9.6234781160500304E-8</v>
      </c>
    </row>
    <row r="6822" spans="1:3">
      <c r="A6822">
        <f>calculations!$C$39/fugacity!B6822</f>
        <v>9.8923494155633699E-8</v>
      </c>
      <c r="B6822">
        <f>EXP(calculations!$C$44)*EXP(-calculations!$C$43*(fugacity!A6822-1000)/(calculations!$C$41*calculations!$C$42))</f>
        <v>1.9516902627186852E-7</v>
      </c>
      <c r="C6822" s="14">
        <f t="shared" si="109"/>
        <v>-9.6245532116234821E-8</v>
      </c>
    </row>
    <row r="6823" spans="1:3">
      <c r="A6823">
        <f>calculations!$C$39/fugacity!B6823</f>
        <v>9.8886666258385703E-8</v>
      </c>
      <c r="B6823">
        <f>EXP(calculations!$C$44)*EXP(-calculations!$C$43*(fugacity!A6823-1000)/(calculations!$C$41*calculations!$C$42))</f>
        <v>1.9514289596314645E-7</v>
      </c>
      <c r="C6823" s="14">
        <f t="shared" si="109"/>
        <v>-9.6256229704760749E-8</v>
      </c>
    </row>
    <row r="6824" spans="1:3">
      <c r="A6824">
        <f>calculations!$C$39/fugacity!B6824</f>
        <v>9.8849836413040081E-8</v>
      </c>
      <c r="B6824">
        <f>EXP(calculations!$C$44)*EXP(-calculations!$C$43*(fugacity!A6824-1000)/(calculations!$C$41*calculations!$C$42))</f>
        <v>1.9511676915289458E-7</v>
      </c>
      <c r="C6824" s="14">
        <f t="shared" si="109"/>
        <v>-9.6266932739854496E-8</v>
      </c>
    </row>
    <row r="6825" spans="1:3">
      <c r="A6825">
        <f>calculations!$C$39/fugacity!B6825</f>
        <v>9.881303399166471E-8</v>
      </c>
      <c r="B6825">
        <f>EXP(calculations!$C$44)*EXP(-calculations!$C$43*(fugacity!A6825-1000)/(calculations!$C$41*calculations!$C$42))</f>
        <v>1.9509064584064464E-7</v>
      </c>
      <c r="C6825" s="14">
        <f t="shared" si="109"/>
        <v>-9.6277611848979934E-8</v>
      </c>
    </row>
    <row r="6826" spans="1:3">
      <c r="A6826">
        <f>calculations!$C$39/fugacity!B6826</f>
        <v>9.8776229648385001E-8</v>
      </c>
      <c r="B6826">
        <f>EXP(calculations!$C$44)*EXP(-calculations!$C$43*(fugacity!A6826-1000)/(calculations!$C$41*calculations!$C$42))</f>
        <v>1.9506452602592819E-7</v>
      </c>
      <c r="C6826" s="14">
        <f t="shared" si="109"/>
        <v>-9.6288296377543188E-8</v>
      </c>
    </row>
    <row r="6827" spans="1:3">
      <c r="A6827">
        <f>calculations!$C$39/fugacity!B6827</f>
        <v>9.8739452711516987E-8</v>
      </c>
      <c r="B6827">
        <f>EXP(calculations!$C$44)*EXP(-calculations!$C$43*(fugacity!A6827-1000)/(calculations!$C$41*calculations!$C$42))</f>
        <v>1.9503840970827704E-7</v>
      </c>
      <c r="C6827" s="14">
        <f t="shared" si="109"/>
        <v>-9.6298956996760056E-8</v>
      </c>
    </row>
    <row r="6828" spans="1:3">
      <c r="A6828">
        <f>calculations!$C$39/fugacity!B6828</f>
        <v>9.8702703150459774E-8</v>
      </c>
      <c r="B6828">
        <f>EXP(calculations!$C$44)*EXP(-calculations!$C$43*(fugacity!A6828-1000)/(calculations!$C$41*calculations!$C$42))</f>
        <v>1.9501229688722293E-7</v>
      </c>
      <c r="C6828" s="14">
        <f t="shared" si="109"/>
        <v>-9.6309593736763154E-8</v>
      </c>
    </row>
    <row r="6829" spans="1:3">
      <c r="A6829">
        <f>calculations!$C$39/fugacity!B6829</f>
        <v>9.8665951684823278E-8</v>
      </c>
      <c r="B6829">
        <f>EXP(calculations!$C$44)*EXP(-calculations!$C$43*(fugacity!A6829-1000)/(calculations!$C$41*calculations!$C$42))</f>
        <v>1.9498618756229773E-7</v>
      </c>
      <c r="C6829" s="14">
        <f t="shared" si="109"/>
        <v>-9.6320235877474448E-8</v>
      </c>
    </row>
    <row r="6830" spans="1:3">
      <c r="A6830">
        <f>calculations!$C$39/fugacity!B6830</f>
        <v>9.8629227577454712E-8</v>
      </c>
      <c r="B6830">
        <f>EXP(calculations!$C$44)*EXP(-calculations!$C$43*(fugacity!A6830-1000)/(calculations!$C$41*calculations!$C$42))</f>
        <v>1.9496008173303335E-7</v>
      </c>
      <c r="C6830" s="14">
        <f t="shared" si="109"/>
        <v>-9.6330854155578635E-8</v>
      </c>
    </row>
    <row r="6831" spans="1:3">
      <c r="A6831">
        <f>calculations!$C$39/fugacity!B6831</f>
        <v>9.8592530797816644E-8</v>
      </c>
      <c r="B6831">
        <f>EXP(calculations!$C$44)*EXP(-calculations!$C$43*(fugacity!A6831-1000)/(calculations!$C$41*calculations!$C$42))</f>
        <v>1.9493397939896183E-7</v>
      </c>
      <c r="C6831" s="14">
        <f t="shared" si="109"/>
        <v>-9.6341448601145185E-8</v>
      </c>
    </row>
    <row r="6832" spans="1:3">
      <c r="A6832">
        <f>calculations!$C$39/fugacity!B6832</f>
        <v>9.8555832130836625E-8</v>
      </c>
      <c r="B6832">
        <f>EXP(calculations!$C$44)*EXP(-calculations!$C$43*(fugacity!A6832-1000)/(calculations!$C$41*calculations!$C$42))</f>
        <v>1.9490788055961508E-7</v>
      </c>
      <c r="C6832" s="14">
        <f t="shared" si="109"/>
        <v>-9.6352048428778458E-8</v>
      </c>
    </row>
    <row r="6833" spans="1:3">
      <c r="A6833">
        <f>calculations!$C$39/fugacity!B6833</f>
        <v>9.8519160774059969E-8</v>
      </c>
      <c r="B6833">
        <f>EXP(calculations!$C$44)*EXP(-calculations!$C$43*(fugacity!A6833-1000)/(calculations!$C$41*calculations!$C$42))</f>
        <v>1.9488178521452539E-7</v>
      </c>
      <c r="C6833" s="14">
        <f t="shared" si="109"/>
        <v>-9.6362624440465418E-8</v>
      </c>
    </row>
    <row r="6834" spans="1:3">
      <c r="A6834">
        <f>calculations!$C$39/fugacity!B6834</f>
        <v>9.8482487555854044E-8</v>
      </c>
      <c r="B6834">
        <f>EXP(calculations!$C$44)*EXP(-calculations!$C$43*(fugacity!A6834-1000)/(calculations!$C$41*calculations!$C$42))</f>
        <v>1.9485569336322478E-7</v>
      </c>
      <c r="C6834" s="14">
        <f t="shared" si="109"/>
        <v>-9.6373205807370737E-8</v>
      </c>
    </row>
    <row r="6835" spans="1:3">
      <c r="A6835">
        <f>calculations!$C$39/fugacity!B6835</f>
        <v>9.8445841630297941E-8</v>
      </c>
      <c r="B6835">
        <f>EXP(calculations!$C$44)*EXP(-calculations!$C$43*(fugacity!A6835-1000)/(calculations!$C$41*calculations!$C$42))</f>
        <v>1.9482960500524557E-7</v>
      </c>
      <c r="C6835" s="14">
        <f t="shared" si="109"/>
        <v>-9.6383763374947629E-8</v>
      </c>
    </row>
    <row r="6836" spans="1:3">
      <c r="A6836">
        <f>calculations!$C$39/fugacity!B6836</f>
        <v>9.8409222966935731E-8</v>
      </c>
      <c r="B6836">
        <f>EXP(calculations!$C$44)*EXP(-calculations!$C$43*(fugacity!A6836-1000)/(calculations!$C$41*calculations!$C$42))</f>
        <v>1.9480352014012001E-7</v>
      </c>
      <c r="C6836" s="14">
        <f t="shared" si="109"/>
        <v>-9.6394297173184278E-8</v>
      </c>
    </row>
    <row r="6837" spans="1:3">
      <c r="A6837">
        <f>calculations!$C$39/fugacity!B6837</f>
        <v>9.8372602459192246E-8</v>
      </c>
      <c r="B6837">
        <f>EXP(calculations!$C$44)*EXP(-calculations!$C$43*(fugacity!A6837-1000)/(calculations!$C$41*calculations!$C$42))</f>
        <v>1.9477743876738046E-7</v>
      </c>
      <c r="C6837" s="14">
        <f t="shared" si="109"/>
        <v>-9.6404836308188209E-8</v>
      </c>
    </row>
    <row r="6838" spans="1:3">
      <c r="A6838">
        <f>calculations!$C$39/fugacity!B6838</f>
        <v>9.8336009196105089E-8</v>
      </c>
      <c r="B6838">
        <f>EXP(calculations!$C$44)*EXP(-calculations!$C$43*(fugacity!A6838-1000)/(calculations!$C$41*calculations!$C$42))</f>
        <v>1.9475136088655935E-7</v>
      </c>
      <c r="C6838" s="14">
        <f t="shared" si="109"/>
        <v>-9.6415351690454258E-8</v>
      </c>
    </row>
    <row r="6839" spans="1:3">
      <c r="A6839">
        <f>calculations!$C$39/fugacity!B6839</f>
        <v>9.8299443147281696E-8</v>
      </c>
      <c r="B6839">
        <f>EXP(calculations!$C$44)*EXP(-calculations!$C$43*(fugacity!A6839-1000)/(calculations!$C$41*calculations!$C$42))</f>
        <v>1.9472528649718915E-7</v>
      </c>
      <c r="C6839" s="14">
        <f t="shared" si="109"/>
        <v>-9.642584334990745E-8</v>
      </c>
    </row>
    <row r="6840" spans="1:3">
      <c r="A6840">
        <f>calculations!$C$39/fugacity!B6840</f>
        <v>9.8262875271038414E-8</v>
      </c>
      <c r="B6840">
        <f>EXP(calculations!$C$44)*EXP(-calculations!$C$43*(fugacity!A6840-1000)/(calculations!$C$41*calculations!$C$42))</f>
        <v>1.9469921559880245E-7</v>
      </c>
      <c r="C6840" s="14">
        <f t="shared" si="109"/>
        <v>-9.6436340327764038E-8</v>
      </c>
    </row>
    <row r="6841" spans="1:3">
      <c r="A6841">
        <f>calculations!$C$39/fugacity!B6841</f>
        <v>9.822633459153736E-8</v>
      </c>
      <c r="B6841">
        <f>EXP(calculations!$C$44)*EXP(-calculations!$C$43*(fugacity!A6841-1000)/(calculations!$C$41*calculations!$C$42))</f>
        <v>1.9467314819093181E-7</v>
      </c>
      <c r="C6841" s="14">
        <f t="shared" si="109"/>
        <v>-9.6446813599394448E-8</v>
      </c>
    </row>
    <row r="6842" spans="1:3">
      <c r="A6842">
        <f>calculations!$C$39/fugacity!B6842</f>
        <v>9.8189821078449181E-8</v>
      </c>
      <c r="B6842">
        <f>EXP(calculations!$C$44)*EXP(-calculations!$C$43*(fugacity!A6842-1000)/(calculations!$C$41*calculations!$C$42))</f>
        <v>1.9464708427310989E-7</v>
      </c>
      <c r="C6842" s="14">
        <f t="shared" si="109"/>
        <v>-9.6457263194660707E-8</v>
      </c>
    </row>
    <row r="6843" spans="1:3">
      <c r="A6843">
        <f>calculations!$C$39/fugacity!B6843</f>
        <v>9.8153305754816338E-8</v>
      </c>
      <c r="B6843">
        <f>EXP(calculations!$C$44)*EXP(-calculations!$C$43*(fugacity!A6843-1000)/(calculations!$C$41*calculations!$C$42))</f>
        <v>1.9462102384486948E-7</v>
      </c>
      <c r="C6843" s="14">
        <f t="shared" si="109"/>
        <v>-9.6467718090053138E-8</v>
      </c>
    </row>
    <row r="6844" spans="1:3">
      <c r="A6844">
        <f>calculations!$C$39/fugacity!B6844</f>
        <v>9.8116788654952533E-8</v>
      </c>
      <c r="B6844">
        <f>EXP(calculations!$C$44)*EXP(-calculations!$C$43*(fugacity!A6844-1000)/(calculations!$C$41*calculations!$C$42))</f>
        <v>1.945949669057433E-7</v>
      </c>
      <c r="C6844" s="14">
        <f t="shared" si="109"/>
        <v>-9.6478178250790768E-8</v>
      </c>
    </row>
    <row r="6845" spans="1:3">
      <c r="A6845">
        <f>calculations!$C$39/fugacity!B6845</f>
        <v>9.8080327620362018E-8</v>
      </c>
      <c r="B6845">
        <f>EXP(calculations!$C$44)*EXP(-calculations!$C$43*(fugacity!A6845-1000)/(calculations!$C$41*calculations!$C$42))</f>
        <v>1.945689134552643E-7</v>
      </c>
      <c r="C6845" s="14">
        <f t="shared" si="109"/>
        <v>-9.6488585834902285E-8</v>
      </c>
    </row>
    <row r="6846" spans="1:3">
      <c r="A6846">
        <f>calculations!$C$39/fugacity!B6846</f>
        <v>9.804386479200934E-8</v>
      </c>
      <c r="B6846">
        <f>EXP(calculations!$C$44)*EXP(-calculations!$C$43*(fugacity!A6846-1000)/(calculations!$C$41*calculations!$C$42))</f>
        <v>1.9454286349296534E-7</v>
      </c>
      <c r="C6846" s="14">
        <f t="shared" ref="C6846:C6909" si="110">A6846-B6846</f>
        <v>-9.6498998700956003E-8</v>
      </c>
    </row>
    <row r="6847" spans="1:3">
      <c r="A6847">
        <f>calculations!$C$39/fugacity!B6847</f>
        <v>9.8007400204106439E-8</v>
      </c>
      <c r="B6847">
        <f>EXP(calculations!$C$44)*EXP(-calculations!$C$43*(fugacity!A6847-1000)/(calculations!$C$41*calculations!$C$42))</f>
        <v>1.9451681701837939E-7</v>
      </c>
      <c r="C6847" s="14">
        <f t="shared" si="110"/>
        <v>-9.650941681427295E-8</v>
      </c>
    </row>
    <row r="6848" spans="1:3">
      <c r="A6848">
        <f>calculations!$C$39/fugacity!B6848</f>
        <v>9.797099156924544E-8</v>
      </c>
      <c r="B6848">
        <f>EXP(calculations!$C$44)*EXP(-calculations!$C$43*(fugacity!A6848-1000)/(calculations!$C$41*calculations!$C$42))</f>
        <v>1.9449077403103959E-7</v>
      </c>
      <c r="C6848" s="14">
        <f t="shared" si="110"/>
        <v>-9.6519782461794154E-8</v>
      </c>
    </row>
    <row r="6849" spans="1:3">
      <c r="A6849">
        <f>calculations!$C$39/fugacity!B6849</f>
        <v>9.7934581157319401E-8</v>
      </c>
      <c r="B6849">
        <f>EXP(calculations!$C$44)*EXP(-calculations!$C$43*(fugacity!A6849-1000)/(calculations!$C$41*calculations!$C$42))</f>
        <v>1.944647345304789E-7</v>
      </c>
      <c r="C6849" s="14">
        <f t="shared" si="110"/>
        <v>-9.6530153373159495E-8</v>
      </c>
    </row>
    <row r="6850" spans="1:3">
      <c r="A6850">
        <f>calculations!$C$39/fugacity!B6850</f>
        <v>9.7898169002438818E-8</v>
      </c>
      <c r="B6850">
        <f>EXP(calculations!$C$44)*EXP(-calculations!$C$43*(fugacity!A6850-1000)/(calculations!$C$41*calculations!$C$42))</f>
        <v>1.9443869851623061E-7</v>
      </c>
      <c r="C6850" s="14">
        <f t="shared" si="110"/>
        <v>-9.6540529513791792E-8</v>
      </c>
    </row>
    <row r="6851" spans="1:3">
      <c r="A6851">
        <f>calculations!$C$39/fugacity!B6851</f>
        <v>9.7861783913631138E-8</v>
      </c>
      <c r="B6851">
        <f>EXP(calculations!$C$44)*EXP(-calculations!$C$43*(fugacity!A6851-1000)/(calculations!$C$41*calculations!$C$42))</f>
        <v>1.9441266598782794E-7</v>
      </c>
      <c r="C6851" s="14">
        <f t="shared" si="110"/>
        <v>-9.6550882074196802E-8</v>
      </c>
    </row>
    <row r="6852" spans="1:3">
      <c r="A6852">
        <f>calculations!$C$39/fugacity!B6852</f>
        <v>9.7825425860729189E-8</v>
      </c>
      <c r="B6852">
        <f>EXP(calculations!$C$44)*EXP(-calculations!$C$43*(fugacity!A6852-1000)/(calculations!$C$41*calculations!$C$42))</f>
        <v>1.9438663694480409E-7</v>
      </c>
      <c r="C6852" s="14">
        <f t="shared" si="110"/>
        <v>-9.65612110840749E-8</v>
      </c>
    </row>
    <row r="6853" spans="1:3">
      <c r="A6853">
        <f>calculations!$C$39/fugacity!B6853</f>
        <v>9.7789066081376881E-8</v>
      </c>
      <c r="B6853">
        <f>EXP(calculations!$C$44)*EXP(-calculations!$C$43*(fugacity!A6853-1000)/(calculations!$C$41*calculations!$C$42))</f>
        <v>1.9436061138669253E-7</v>
      </c>
      <c r="C6853" s="14">
        <f t="shared" si="110"/>
        <v>-9.657154530531565E-8</v>
      </c>
    </row>
    <row r="6854" spans="1:3">
      <c r="A6854">
        <f>calculations!$C$39/fugacity!B6854</f>
        <v>9.7752733320406557E-8</v>
      </c>
      <c r="B6854">
        <f>EXP(calculations!$C$44)*EXP(-calculations!$C$43*(fugacity!A6854-1000)/(calculations!$C$41*calculations!$C$42))</f>
        <v>1.9433458931302663E-7</v>
      </c>
      <c r="C6854" s="14">
        <f t="shared" si="110"/>
        <v>-9.6581855992620071E-8</v>
      </c>
    </row>
    <row r="6855" spans="1:3">
      <c r="A6855">
        <f>calculations!$C$39/fugacity!B6855</f>
        <v>9.771642754771403E-8</v>
      </c>
      <c r="B6855">
        <f>EXP(calculations!$C$44)*EXP(-calculations!$C$43*(fugacity!A6855-1000)/(calculations!$C$41*calculations!$C$42))</f>
        <v>1.9430857072333988E-7</v>
      </c>
      <c r="C6855" s="14">
        <f t="shared" si="110"/>
        <v>-9.6592143175625848E-8</v>
      </c>
    </row>
    <row r="6856" spans="1:3">
      <c r="A6856">
        <f>calculations!$C$39/fugacity!B6856</f>
        <v>9.7680120064991009E-8</v>
      </c>
      <c r="B6856">
        <f>EXP(calculations!$C$44)*EXP(-calculations!$C$43*(fugacity!A6856-1000)/(calculations!$C$41*calculations!$C$42))</f>
        <v>1.9428255561716585E-7</v>
      </c>
      <c r="C6856" s="14">
        <f t="shared" si="110"/>
        <v>-9.6602435552174846E-8</v>
      </c>
    </row>
    <row r="6857" spans="1:3">
      <c r="A6857">
        <f>calculations!$C$39/fugacity!B6857</f>
        <v>9.7643839553038686E-8</v>
      </c>
      <c r="B6857">
        <f>EXP(calculations!$C$44)*EXP(-calculations!$C$43*(fugacity!A6857-1000)/(calculations!$C$41*calculations!$C$42))</f>
        <v>1.9425654399403806E-7</v>
      </c>
      <c r="C6857" s="14">
        <f t="shared" si="110"/>
        <v>-9.6612704440999371E-8</v>
      </c>
    </row>
    <row r="6858" spans="1:3">
      <c r="A6858">
        <f>calculations!$C$39/fugacity!B6858</f>
        <v>9.7607585981815635E-8</v>
      </c>
      <c r="B6858">
        <f>EXP(calculations!$C$44)*EXP(-calculations!$C$43*(fugacity!A6858-1000)/(calculations!$C$41*calculations!$C$42))</f>
        <v>1.9423053585349032E-7</v>
      </c>
      <c r="C6858" s="14">
        <f t="shared" si="110"/>
        <v>-9.6622949871674689E-8</v>
      </c>
    </row>
    <row r="6859" spans="1:3">
      <c r="A6859">
        <f>calculations!$C$39/fugacity!B6859</f>
        <v>9.757133071689814E-8</v>
      </c>
      <c r="B6859">
        <f>EXP(calculations!$C$44)*EXP(-calculations!$C$43*(fugacity!A6859-1000)/(calculations!$C$41*calculations!$C$42))</f>
        <v>1.9420453119505623E-7</v>
      </c>
      <c r="C6859" s="14">
        <f t="shared" si="110"/>
        <v>-9.6633200478158093E-8</v>
      </c>
    </row>
    <row r="6860" spans="1:3">
      <c r="A6860">
        <f>calculations!$C$39/fugacity!B6860</f>
        <v>9.7535102375219587E-8</v>
      </c>
      <c r="B6860">
        <f>EXP(calculations!$C$44)*EXP(-calculations!$C$43*(fugacity!A6860-1000)/(calculations!$C$41*calculations!$C$42))</f>
        <v>1.9417853001826968E-7</v>
      </c>
      <c r="C6860" s="14">
        <f t="shared" si="110"/>
        <v>-9.664342764305009E-8</v>
      </c>
    </row>
    <row r="6861" spans="1:3">
      <c r="A6861">
        <f>calculations!$C$39/fugacity!B6861</f>
        <v>9.7498872364842902E-8</v>
      </c>
      <c r="B6861">
        <f>EXP(calculations!$C$44)*EXP(-calculations!$C$43*(fugacity!A6861-1000)/(calculations!$C$41*calculations!$C$42))</f>
        <v>1.941525323226645E-7</v>
      </c>
      <c r="C6861" s="14">
        <f t="shared" si="110"/>
        <v>-9.6653659957821595E-8</v>
      </c>
    </row>
    <row r="6862" spans="1:3">
      <c r="A6862">
        <f>calculations!$C$39/fugacity!B6862</f>
        <v>9.7462669260189841E-8</v>
      </c>
      <c r="B6862">
        <f>EXP(calculations!$C$44)*EXP(-calculations!$C$43*(fugacity!A6862-1000)/(calculations!$C$41*calculations!$C$42))</f>
        <v>1.9412653810777456E-7</v>
      </c>
      <c r="C6862" s="14">
        <f t="shared" si="110"/>
        <v>-9.6663868847584719E-8</v>
      </c>
    </row>
    <row r="6863" spans="1:3">
      <c r="A6863">
        <f>calculations!$C$39/fugacity!B6863</f>
        <v>9.7426493031299803E-8</v>
      </c>
      <c r="B6863">
        <f>EXP(calculations!$C$44)*EXP(-calculations!$C$43*(fugacity!A6863-1000)/(calculations!$C$41*calculations!$C$42))</f>
        <v>1.9410054737313392E-7</v>
      </c>
      <c r="C6863" s="14">
        <f t="shared" si="110"/>
        <v>-9.6674054341834115E-8</v>
      </c>
    </row>
    <row r="6864" spans="1:3">
      <c r="A6864">
        <f>calculations!$C$39/fugacity!B6864</f>
        <v>9.7390315149865809E-8</v>
      </c>
      <c r="B6864">
        <f>EXP(calculations!$C$44)*EXP(-calculations!$C$43*(fugacity!A6864-1000)/(calculations!$C$41*calculations!$C$42))</f>
        <v>1.9407456011827657E-7</v>
      </c>
      <c r="C6864" s="14">
        <f t="shared" si="110"/>
        <v>-9.6684244968410763E-8</v>
      </c>
    </row>
    <row r="6865" spans="1:3">
      <c r="A6865">
        <f>calculations!$C$39/fugacity!B6865</f>
        <v>9.7354164126696514E-8</v>
      </c>
      <c r="B6865">
        <f>EXP(calculations!$C$44)*EXP(-calculations!$C$43*(fugacity!A6865-1000)/(calculations!$C$41*calculations!$C$42))</f>
        <v>1.9404857634273665E-7</v>
      </c>
      <c r="C6865" s="14">
        <f t="shared" si="110"/>
        <v>-9.6694412216040138E-8</v>
      </c>
    </row>
    <row r="6866" spans="1:3">
      <c r="A6866">
        <f>calculations!$C$39/fugacity!B6866</f>
        <v>9.7318039931893798E-8</v>
      </c>
      <c r="B6866">
        <f>EXP(calculations!$C$44)*EXP(-calculations!$C$43*(fugacity!A6866-1000)/(calculations!$C$41*calculations!$C$42))</f>
        <v>1.9402259604604832E-7</v>
      </c>
      <c r="C6866" s="14">
        <f t="shared" si="110"/>
        <v>-9.670455611415452E-8</v>
      </c>
    </row>
    <row r="6867" spans="1:3">
      <c r="A6867">
        <f>calculations!$C$39/fugacity!B6867</f>
        <v>9.7281914100618663E-8</v>
      </c>
      <c r="B6867">
        <f>EXP(calculations!$C$44)*EXP(-calculations!$C$43*(fugacity!A6867-1000)/(calculations!$C$41*calculations!$C$42))</f>
        <v>1.9399661922774578E-7</v>
      </c>
      <c r="C6867" s="14">
        <f t="shared" si="110"/>
        <v>-9.6714705127127117E-8</v>
      </c>
    </row>
    <row r="6868" spans="1:3">
      <c r="A6868">
        <f>calculations!$C$39/fugacity!B6868</f>
        <v>9.7245815080228803E-8</v>
      </c>
      <c r="B6868">
        <f>EXP(calculations!$C$44)*EXP(-calculations!$C$43*(fugacity!A6868-1000)/(calculations!$C$41*calculations!$C$42))</f>
        <v>1.9397064588736338E-7</v>
      </c>
      <c r="C6868" s="14">
        <f t="shared" si="110"/>
        <v>-9.6724830807134578E-8</v>
      </c>
    </row>
    <row r="6869" spans="1:3">
      <c r="A6869">
        <f>calculations!$C$39/fugacity!B6869</f>
        <v>9.7209714448094779E-8</v>
      </c>
      <c r="B6869">
        <f>EXP(calculations!$C$44)*EXP(-calculations!$C$43*(fugacity!A6869-1000)/(calculations!$C$41*calculations!$C$42))</f>
        <v>1.9394467602443541E-7</v>
      </c>
      <c r="C6869" s="14">
        <f t="shared" si="110"/>
        <v>-9.6734961576340636E-8</v>
      </c>
    </row>
    <row r="6870" spans="1:3">
      <c r="A6870">
        <f>calculations!$C$39/fugacity!B6870</f>
        <v>9.7173640609340201E-8</v>
      </c>
      <c r="B6870">
        <f>EXP(calculations!$C$44)*EXP(-calculations!$C$43*(fugacity!A6870-1000)/(calculations!$C$41*calculations!$C$42))</f>
        <v>1.9391870963849638E-7</v>
      </c>
      <c r="C6870" s="14">
        <f t="shared" si="110"/>
        <v>-9.674506902915618E-8</v>
      </c>
    </row>
    <row r="6871" spans="1:3">
      <c r="A6871">
        <f>calculations!$C$39/fugacity!B6871</f>
        <v>9.7137593534147644E-8</v>
      </c>
      <c r="B6871">
        <f>EXP(calculations!$C$44)*EXP(-calculations!$C$43*(fugacity!A6871-1000)/(calculations!$C$41*calculations!$C$42))</f>
        <v>1.9389274672908073E-7</v>
      </c>
      <c r="C6871" s="14">
        <f t="shared" si="110"/>
        <v>-9.6755153194933086E-8</v>
      </c>
    </row>
    <row r="6872" spans="1:3">
      <c r="A6872">
        <f>calculations!$C$39/fugacity!B6872</f>
        <v>9.7101544863102703E-8</v>
      </c>
      <c r="B6872">
        <f>EXP(calculations!$C$44)*EXP(-calculations!$C$43*(fugacity!A6872-1000)/(calculations!$C$41*calculations!$C$42))</f>
        <v>1.9386678729572294E-7</v>
      </c>
      <c r="C6872" s="14">
        <f t="shared" si="110"/>
        <v>-9.6765242432620236E-8</v>
      </c>
    </row>
    <row r="6873" spans="1:3">
      <c r="A6873">
        <f>calculations!$C$39/fugacity!B6873</f>
        <v>9.7065522938131185E-8</v>
      </c>
      <c r="B6873">
        <f>EXP(calculations!$C$44)*EXP(-calculations!$C$43*(fugacity!A6873-1000)/(calculations!$C$41*calculations!$C$42))</f>
        <v>1.9384083133795772E-7</v>
      </c>
      <c r="C6873" s="14">
        <f t="shared" si="110"/>
        <v>-9.6775308399826534E-8</v>
      </c>
    </row>
    <row r="6874" spans="1:3">
      <c r="A6874">
        <f>calculations!$C$39/fugacity!B6874</f>
        <v>9.7029527729478003E-8</v>
      </c>
      <c r="B6874">
        <f>EXP(calculations!$C$44)*EXP(-calculations!$C$43*(fugacity!A6874-1000)/(calculations!$C$41*calculations!$C$42))</f>
        <v>1.9381487885531963E-7</v>
      </c>
      <c r="C6874" s="14">
        <f t="shared" si="110"/>
        <v>-9.6785351125841626E-8</v>
      </c>
    </row>
    <row r="6875" spans="1:3">
      <c r="A6875">
        <f>calculations!$C$39/fugacity!B6875</f>
        <v>9.699353094078273E-8</v>
      </c>
      <c r="B6875">
        <f>EXP(calculations!$C$44)*EXP(-calculations!$C$43*(fugacity!A6875-1000)/(calculations!$C$41*calculations!$C$42))</f>
        <v>1.9378892984734349E-7</v>
      </c>
      <c r="C6875" s="14">
        <f t="shared" si="110"/>
        <v>-9.6795398906560757E-8</v>
      </c>
    </row>
    <row r="6876" spans="1:3">
      <c r="A6876">
        <f>calculations!$C$39/fugacity!B6876</f>
        <v>9.6957560850934493E-8</v>
      </c>
      <c r="B6876">
        <f>EXP(calculations!$C$44)*EXP(-calculations!$C$43*(fugacity!A6876-1000)/(calculations!$C$41*calculations!$C$42))</f>
        <v>1.9376298431356406E-7</v>
      </c>
      <c r="C6876" s="14">
        <f t="shared" si="110"/>
        <v>-9.6805423462629568E-8</v>
      </c>
    </row>
    <row r="6877" spans="1:3">
      <c r="A6877">
        <f>calculations!$C$39/fugacity!B6877</f>
        <v>9.6921589205507164E-8</v>
      </c>
      <c r="B6877">
        <f>EXP(calculations!$C$44)*EXP(-calculations!$C$43*(fugacity!A6877-1000)/(calculations!$C$41*calculations!$C$42))</f>
        <v>1.9373704225351622E-7</v>
      </c>
      <c r="C6877" s="14">
        <f t="shared" si="110"/>
        <v>-9.6815453048009059E-8</v>
      </c>
    </row>
    <row r="6878" spans="1:3">
      <c r="A6878">
        <f>calculations!$C$39/fugacity!B6878</f>
        <v>9.6885644241431486E-8</v>
      </c>
      <c r="B6878">
        <f>EXP(calculations!$C$44)*EXP(-calculations!$C$43*(fugacity!A6878-1000)/(calculations!$C$41*calculations!$C$42))</f>
        <v>1.9371110366673485E-7</v>
      </c>
      <c r="C6878" s="14">
        <f t="shared" si="110"/>
        <v>-9.6825459425303362E-8</v>
      </c>
    </row>
    <row r="6879" spans="1:3">
      <c r="A6879">
        <f>calculations!$C$39/fugacity!B6879</f>
        <v>9.6849725929032796E-8</v>
      </c>
      <c r="B6879">
        <f>EXP(calculations!$C$44)*EXP(-calculations!$C$43*(fugacity!A6879-1000)/(calculations!$C$41*calculations!$C$42))</f>
        <v>1.9368516855275494E-7</v>
      </c>
      <c r="C6879" s="14">
        <f t="shared" si="110"/>
        <v>-9.6835442623722142E-8</v>
      </c>
    </row>
    <row r="6880" spans="1:3">
      <c r="A6880">
        <f>calculations!$C$39/fugacity!B6880</f>
        <v>9.6813806076687749E-8</v>
      </c>
      <c r="B6880">
        <f>EXP(calculations!$C$44)*EXP(-calculations!$C$43*(fugacity!A6880-1000)/(calculations!$C$41*calculations!$C$42))</f>
        <v>1.9365923691111153E-7</v>
      </c>
      <c r="C6880" s="14">
        <f t="shared" si="110"/>
        <v>-9.6845430834423779E-8</v>
      </c>
    </row>
    <row r="6881" spans="1:3">
      <c r="A6881">
        <f>calculations!$C$39/fugacity!B6881</f>
        <v>9.6777912858541842E-8</v>
      </c>
      <c r="B6881">
        <f>EXP(calculations!$C$44)*EXP(-calculations!$C$43*(fugacity!A6881-1000)/(calculations!$C$41*calculations!$C$42))</f>
        <v>1.9363330874133976E-7</v>
      </c>
      <c r="C6881" s="14">
        <f t="shared" si="110"/>
        <v>-9.6855395882797914E-8</v>
      </c>
    </row>
    <row r="6882" spans="1:3">
      <c r="A6882">
        <f>calculations!$C$39/fugacity!B6882</f>
        <v>9.6742046244982603E-8</v>
      </c>
      <c r="B6882">
        <f>EXP(calculations!$C$44)*EXP(-calculations!$C$43*(fugacity!A6882-1000)/(calculations!$C$41*calculations!$C$42))</f>
        <v>1.9360738404297473E-7</v>
      </c>
      <c r="C6882" s="14">
        <f t="shared" si="110"/>
        <v>-9.6865337797992128E-8</v>
      </c>
    </row>
    <row r="6883" spans="1:3">
      <c r="A6883">
        <f>calculations!$C$39/fugacity!B6883</f>
        <v>9.6706178107029286E-8</v>
      </c>
      <c r="B6883">
        <f>EXP(calculations!$C$44)*EXP(-calculations!$C$43*(fugacity!A6883-1000)/(calculations!$C$41*calculations!$C$42))</f>
        <v>1.9358146281555172E-7</v>
      </c>
      <c r="C6883" s="14">
        <f t="shared" si="110"/>
        <v>-9.6875284708522437E-8</v>
      </c>
    </row>
    <row r="6884" spans="1:3">
      <c r="A6884">
        <f>calculations!$C$39/fugacity!B6884</f>
        <v>9.6670336556202325E-8</v>
      </c>
      <c r="B6884">
        <f>EXP(calculations!$C$44)*EXP(-calculations!$C$43*(fugacity!A6884-1000)/(calculations!$C$41*calculations!$C$42))</f>
        <v>1.9355554505860603E-7</v>
      </c>
      <c r="C6884" s="14">
        <f t="shared" si="110"/>
        <v>-9.6885208502403706E-8</v>
      </c>
    </row>
    <row r="6885" spans="1:3">
      <c r="A6885">
        <f>calculations!$C$39/fugacity!B6885</f>
        <v>9.663452156295128E-8</v>
      </c>
      <c r="B6885">
        <f>EXP(calculations!$C$44)*EXP(-calculations!$C$43*(fugacity!A6885-1000)/(calculations!$C$41*calculations!$C$42))</f>
        <v>1.9352963077167298E-7</v>
      </c>
      <c r="C6885" s="14">
        <f t="shared" si="110"/>
        <v>-9.6895109208721697E-8</v>
      </c>
    </row>
    <row r="6886" spans="1:3">
      <c r="A6886">
        <f>calculations!$C$39/fugacity!B6886</f>
        <v>9.6598705060778431E-8</v>
      </c>
      <c r="B6886">
        <f>EXP(calculations!$C$44)*EXP(-calculations!$C$43*(fugacity!A6886-1000)/(calculations!$C$41*calculations!$C$42))</f>
        <v>1.9350371995428801E-7</v>
      </c>
      <c r="C6886" s="14">
        <f t="shared" si="110"/>
        <v>-9.6905014893509583E-8</v>
      </c>
    </row>
    <row r="6887" spans="1:3">
      <c r="A6887">
        <f>calculations!$C$39/fugacity!B6887</f>
        <v>9.6562887082535687E-8</v>
      </c>
      <c r="B6887">
        <f>EXP(calculations!$C$44)*EXP(-calculations!$C$43*(fugacity!A6887-1000)/(calculations!$C$41*calculations!$C$42))</f>
        <v>1.9347781260598657E-7</v>
      </c>
      <c r="C6887" s="14">
        <f t="shared" si="110"/>
        <v>-9.6914925523450887E-8</v>
      </c>
    </row>
    <row r="6888" spans="1:3">
      <c r="A6888">
        <f>calculations!$C$39/fugacity!B6888</f>
        <v>9.6527123651889365E-8</v>
      </c>
      <c r="B6888">
        <f>EXP(calculations!$C$44)*EXP(-calculations!$C$43*(fugacity!A6888-1000)/(calculations!$C$41*calculations!$C$42))</f>
        <v>1.9345190872630419E-7</v>
      </c>
      <c r="C6888" s="14">
        <f t="shared" si="110"/>
        <v>-9.6924785074414826E-8</v>
      </c>
    </row>
    <row r="6889" spans="1:3">
      <c r="A6889">
        <f>calculations!$C$39/fugacity!B6889</f>
        <v>9.6491358727706997E-8</v>
      </c>
      <c r="B6889">
        <f>EXP(calculations!$C$44)*EXP(-calculations!$C$43*(fugacity!A6889-1000)/(calculations!$C$41*calculations!$C$42))</f>
        <v>1.9342600831477653E-7</v>
      </c>
      <c r="C6889" s="14">
        <f t="shared" si="110"/>
        <v>-9.6934649587069534E-8</v>
      </c>
    </row>
    <row r="6890" spans="1:3">
      <c r="A6890">
        <f>calculations!$C$39/fugacity!B6890</f>
        <v>9.6455592342743375E-8</v>
      </c>
      <c r="B6890">
        <f>EXP(calculations!$C$44)*EXP(-calculations!$C$43*(fugacity!A6890-1000)/(calculations!$C$41*calculations!$C$42))</f>
        <v>1.9340011137093924E-7</v>
      </c>
      <c r="C6890" s="14">
        <f t="shared" si="110"/>
        <v>-9.6944519028195862E-8</v>
      </c>
    </row>
    <row r="6891" spans="1:3">
      <c r="A6891">
        <f>calculations!$C$39/fugacity!B6891</f>
        <v>9.6419852462957271E-8</v>
      </c>
      <c r="B6891">
        <f>EXP(calculations!$C$44)*EXP(-calculations!$C$43*(fugacity!A6891-1000)/(calculations!$C$41*calculations!$C$42))</f>
        <v>1.9337421789432797E-7</v>
      </c>
      <c r="C6891" s="14">
        <f t="shared" si="110"/>
        <v>-9.6954365431370702E-8</v>
      </c>
    </row>
    <row r="6892" spans="1:3">
      <c r="A6892">
        <f>calculations!$C$39/fugacity!B6892</f>
        <v>9.6384139058896569E-8</v>
      </c>
      <c r="B6892">
        <f>EXP(calculations!$C$44)*EXP(-calculations!$C$43*(fugacity!A6892-1000)/(calculations!$C$41*calculations!$C$42))</f>
        <v>1.9334832788447859E-7</v>
      </c>
      <c r="C6892" s="14">
        <f t="shared" si="110"/>
        <v>-9.6964188825582024E-8</v>
      </c>
    </row>
    <row r="6893" spans="1:3">
      <c r="A6893">
        <f>calculations!$C$39/fugacity!B6893</f>
        <v>9.6348452101152749E-8</v>
      </c>
      <c r="B6893">
        <f>EXP(calculations!$C$44)*EXP(-calculations!$C$43*(fugacity!A6893-1000)/(calculations!$C$41*calculations!$C$42))</f>
        <v>1.9332244134092695E-7</v>
      </c>
      <c r="C6893" s="14">
        <f t="shared" si="110"/>
        <v>-9.6973989239774201E-8</v>
      </c>
    </row>
    <row r="6894" spans="1:3">
      <c r="A6894">
        <f>calculations!$C$39/fugacity!B6894</f>
        <v>9.6312763689108443E-8</v>
      </c>
      <c r="B6894">
        <f>EXP(calculations!$C$44)*EXP(-calculations!$C$43*(fugacity!A6894-1000)/(calculations!$C$41*calculations!$C$42))</f>
        <v>1.9329655826320892E-7</v>
      </c>
      <c r="C6894" s="14">
        <f t="shared" si="110"/>
        <v>-9.698379457410048E-8</v>
      </c>
    </row>
    <row r="6895" spans="1:3">
      <c r="A6895">
        <f>calculations!$C$39/fugacity!B6895</f>
        <v>9.6277073855350476E-8</v>
      </c>
      <c r="B6895">
        <f>EXP(calculations!$C$44)*EXP(-calculations!$C$43*(fugacity!A6895-1000)/(calculations!$C$41*calculations!$C$42))</f>
        <v>1.9327067865086049E-7</v>
      </c>
      <c r="C6895" s="14">
        <f t="shared" si="110"/>
        <v>-9.6993604795510019E-8</v>
      </c>
    </row>
    <row r="6896" spans="1:3">
      <c r="A6896">
        <f>calculations!$C$39/fugacity!B6896</f>
        <v>9.6241438292345503E-8</v>
      </c>
      <c r="B6896">
        <f>EXP(calculations!$C$44)*EXP(-calculations!$C$43*(fugacity!A6896-1000)/(calculations!$C$41*calculations!$C$42))</f>
        <v>1.9324480250341773E-7</v>
      </c>
      <c r="C6896" s="14">
        <f t="shared" si="110"/>
        <v>-9.7003364211072228E-8</v>
      </c>
    </row>
    <row r="6897" spans="1:3">
      <c r="A6897">
        <f>calculations!$C$39/fugacity!B6897</f>
        <v>9.6205801290173358E-8</v>
      </c>
      <c r="B6897">
        <f>EXP(calculations!$C$44)*EXP(-calculations!$C$43*(fugacity!A6897-1000)/(calculations!$C$41*calculations!$C$42))</f>
        <v>1.932189298204167E-7</v>
      </c>
      <c r="C6897" s="14">
        <f t="shared" si="110"/>
        <v>-9.7013128530243337E-8</v>
      </c>
    </row>
    <row r="6898" spans="1:3">
      <c r="A6898">
        <f>calculations!$C$39/fugacity!B6898</f>
        <v>9.6170162881324546E-8</v>
      </c>
      <c r="B6898">
        <f>EXP(calculations!$C$44)*EXP(-calculations!$C$43*(fugacity!A6898-1000)/(calculations!$C$41*calculations!$C$42))</f>
        <v>1.9319306060139353E-7</v>
      </c>
      <c r="C6898" s="14">
        <f t="shared" si="110"/>
        <v>-9.7022897720068987E-8</v>
      </c>
    </row>
    <row r="6899" spans="1:3">
      <c r="A6899">
        <f>calculations!$C$39/fugacity!B6899</f>
        <v>9.6134578634636535E-8</v>
      </c>
      <c r="B6899">
        <f>EXP(calculations!$C$44)*EXP(-calculations!$C$43*(fugacity!A6899-1000)/(calculations!$C$41*calculations!$C$42))</f>
        <v>1.9316719484588452E-7</v>
      </c>
      <c r="C6899" s="14">
        <f t="shared" si="110"/>
        <v>-9.7032616211247982E-8</v>
      </c>
    </row>
    <row r="6900" spans="1:3">
      <c r="A6900">
        <f>calculations!$C$39/fugacity!B6900</f>
        <v>9.6098965216185967E-8</v>
      </c>
      <c r="B6900">
        <f>EXP(calculations!$C$44)*EXP(-calculations!$C$43*(fugacity!A6900-1000)/(calculations!$C$41*calculations!$C$42))</f>
        <v>1.9314133255342595E-7</v>
      </c>
      <c r="C6900" s="14">
        <f t="shared" si="110"/>
        <v>-9.7042367337239985E-8</v>
      </c>
    </row>
    <row r="6901" spans="1:3">
      <c r="A6901">
        <f>calculations!$C$39/fugacity!B6901</f>
        <v>9.6063405901318883E-8</v>
      </c>
      <c r="B6901">
        <f>EXP(calculations!$C$44)*EXP(-calculations!$C$43*(fugacity!A6901-1000)/(calculations!$C$41*calculations!$C$42))</f>
        <v>1.9311547372355411E-7</v>
      </c>
      <c r="C6901" s="14">
        <f t="shared" si="110"/>
        <v>-9.705206782223523E-8</v>
      </c>
    </row>
    <row r="6902" spans="1:3">
      <c r="A6902">
        <f>calculations!$C$39/fugacity!B6902</f>
        <v>9.6027845186011994E-8</v>
      </c>
      <c r="B6902">
        <f>EXP(calculations!$C$44)*EXP(-calculations!$C$43*(fugacity!A6902-1000)/(calculations!$C$41*calculations!$C$42))</f>
        <v>1.9308961835580541E-7</v>
      </c>
      <c r="C6902" s="14">
        <f t="shared" si="110"/>
        <v>-9.7061773169793415E-8</v>
      </c>
    </row>
    <row r="6903" spans="1:3">
      <c r="A6903">
        <f>calculations!$C$39/fugacity!B6903</f>
        <v>9.5992310788667047E-8</v>
      </c>
      <c r="B6903">
        <f>EXP(calculations!$C$44)*EXP(-calculations!$C$43*(fugacity!A6903-1000)/(calculations!$C$41*calculations!$C$42))</f>
        <v>1.9306376644971641E-7</v>
      </c>
      <c r="C6903" s="14">
        <f t="shared" si="110"/>
        <v>-9.7071455661049359E-8</v>
      </c>
    </row>
    <row r="6904" spans="1:3">
      <c r="A6904">
        <f>calculations!$C$39/fugacity!B6904</f>
        <v>9.5956775014479427E-8</v>
      </c>
      <c r="B6904">
        <f>EXP(calculations!$C$44)*EXP(-calculations!$C$43*(fugacity!A6904-1000)/(calculations!$C$41*calculations!$C$42))</f>
        <v>1.9303791800482354E-7</v>
      </c>
      <c r="C6904" s="14">
        <f t="shared" si="110"/>
        <v>-9.7081142990344112E-8</v>
      </c>
    </row>
    <row r="6905" spans="1:3">
      <c r="A6905">
        <f>calculations!$C$39/fugacity!B6905</f>
        <v>9.5921265540813819E-8</v>
      </c>
      <c r="B6905">
        <f>EXP(calculations!$C$44)*EXP(-calculations!$C$43*(fugacity!A6905-1000)/(calculations!$C$41*calculations!$C$42))</f>
        <v>1.9301207302066346E-7</v>
      </c>
      <c r="C6905" s="14">
        <f t="shared" si="110"/>
        <v>-9.7090807479849638E-8</v>
      </c>
    </row>
    <row r="6906" spans="1:3">
      <c r="A6906">
        <f>calculations!$C$39/fugacity!B6906</f>
        <v>9.5885754713820853E-8</v>
      </c>
      <c r="B6906">
        <f>EXP(calculations!$C$44)*EXP(-calculations!$C$43*(fugacity!A6906-1000)/(calculations!$C$41*calculations!$C$42))</f>
        <v>1.9298623149677283E-7</v>
      </c>
      <c r="C6906" s="14">
        <f t="shared" si="110"/>
        <v>-9.7100476782951975E-8</v>
      </c>
    </row>
    <row r="6907" spans="1:3">
      <c r="A6907">
        <f>calculations!$C$39/fugacity!B6907</f>
        <v>9.5850297774107149E-8</v>
      </c>
      <c r="B6907">
        <f>EXP(calculations!$C$44)*EXP(-calculations!$C$43*(fugacity!A6907-1000)/(calculations!$C$41*calculations!$C$42))</f>
        <v>1.929603934326883E-7</v>
      </c>
      <c r="C6907" s="14">
        <f t="shared" si="110"/>
        <v>-9.7110095658581154E-8</v>
      </c>
    </row>
    <row r="6908" spans="1:3">
      <c r="A6908">
        <f>calculations!$C$39/fugacity!B6908</f>
        <v>9.5814811879844559E-8</v>
      </c>
      <c r="B6908">
        <f>EXP(calculations!$C$44)*EXP(-calculations!$C$43*(fugacity!A6908-1000)/(calculations!$C$41*calculations!$C$42))</f>
        <v>1.9293455882794674E-7</v>
      </c>
      <c r="C6908" s="14">
        <f t="shared" si="110"/>
        <v>-9.711974694810218E-8</v>
      </c>
    </row>
    <row r="6909" spans="1:3">
      <c r="A6909">
        <f>calculations!$C$39/fugacity!B6909</f>
        <v>9.5779379814566372E-8</v>
      </c>
      <c r="B6909">
        <f>EXP(calculations!$C$44)*EXP(-calculations!$C$43*(fugacity!A6909-1000)/(calculations!$C$41*calculations!$C$42))</f>
        <v>1.9290872768208494E-7</v>
      </c>
      <c r="C6909" s="14">
        <f t="shared" si="110"/>
        <v>-9.7129347867518569E-8</v>
      </c>
    </row>
    <row r="6910" spans="1:3">
      <c r="A6910">
        <f>calculations!$C$39/fugacity!B6910</f>
        <v>9.5743946401957437E-8</v>
      </c>
      <c r="B6910">
        <f>EXP(calculations!$C$44)*EXP(-calculations!$C$43*(fugacity!A6910-1000)/(calculations!$C$41*calculations!$C$42))</f>
        <v>1.9288289999463982E-7</v>
      </c>
      <c r="C6910" s="14">
        <f t="shared" ref="C6910:C6973" si="111">A6910-B6910</f>
        <v>-9.7138953592682382E-8</v>
      </c>
    </row>
    <row r="6911" spans="1:3">
      <c r="A6911">
        <f>calculations!$C$39/fugacity!B6911</f>
        <v>9.5708539196710097E-8</v>
      </c>
      <c r="B6911">
        <f>EXP(calculations!$C$44)*EXP(-calculations!$C$43*(fugacity!A6911-1000)/(calculations!$C$41*calculations!$C$42))</f>
        <v>1.9285707576514834E-7</v>
      </c>
      <c r="C6911" s="14">
        <f t="shared" si="111"/>
        <v>-9.7148536568438242E-8</v>
      </c>
    </row>
    <row r="6912" spans="1:3">
      <c r="A6912">
        <f>calculations!$C$39/fugacity!B6912</f>
        <v>9.5673130667475734E-8</v>
      </c>
      <c r="B6912">
        <f>EXP(calculations!$C$44)*EXP(-calculations!$C$43*(fugacity!A6912-1000)/(calculations!$C$41*calculations!$C$42))</f>
        <v>1.9283125499314752E-7</v>
      </c>
      <c r="C6912" s="14">
        <f t="shared" si="111"/>
        <v>-9.7158124325671782E-8</v>
      </c>
    </row>
    <row r="6913" spans="1:3">
      <c r="A6913">
        <f>calculations!$C$39/fugacity!B6913</f>
        <v>9.5637748328177567E-8</v>
      </c>
      <c r="B6913">
        <f>EXP(calculations!$C$44)*EXP(-calculations!$C$43*(fugacity!A6913-1000)/(calculations!$C$41*calculations!$C$42))</f>
        <v>1.9280543767817453E-7</v>
      </c>
      <c r="C6913" s="14">
        <f t="shared" si="111"/>
        <v>-9.7167689349996962E-8</v>
      </c>
    </row>
    <row r="6914" spans="1:3">
      <c r="A6914">
        <f>calculations!$C$39/fugacity!B6914</f>
        <v>9.5602364688155091E-8</v>
      </c>
      <c r="B6914">
        <f>EXP(calculations!$C$44)*EXP(-calculations!$C$43*(fugacity!A6914-1000)/(calculations!$C$41*calculations!$C$42))</f>
        <v>1.9277962381976639E-7</v>
      </c>
      <c r="C6914" s="14">
        <f t="shared" si="111"/>
        <v>-9.7177259131611301E-8</v>
      </c>
    </row>
    <row r="6915" spans="1:3">
      <c r="A6915">
        <f>calculations!$C$39/fugacity!B6915</f>
        <v>9.5567007220621256E-8</v>
      </c>
      <c r="B6915">
        <f>EXP(calculations!$C$44)*EXP(-calculations!$C$43*(fugacity!A6915-1000)/(calculations!$C$41*calculations!$C$42))</f>
        <v>1.9275381341746044E-7</v>
      </c>
      <c r="C6915" s="14">
        <f t="shared" si="111"/>
        <v>-9.7186806196839187E-8</v>
      </c>
    </row>
    <row r="6916" spans="1:3">
      <c r="A6916">
        <f>calculations!$C$39/fugacity!B6916</f>
        <v>9.5531675896548042E-8</v>
      </c>
      <c r="B6916">
        <f>EXP(calculations!$C$44)*EXP(-calculations!$C$43*(fugacity!A6916-1000)/(calculations!$C$41*calculations!$C$42))</f>
        <v>1.9272800647079391E-7</v>
      </c>
      <c r="C6916" s="14">
        <f t="shared" si="111"/>
        <v>-9.7196330574245866E-8</v>
      </c>
    </row>
    <row r="6917" spans="1:3">
      <c r="A6917">
        <f>calculations!$C$39/fugacity!B6917</f>
        <v>9.5496370686950261E-8</v>
      </c>
      <c r="B6917">
        <f>EXP(calculations!$C$44)*EXP(-calculations!$C$43*(fugacity!A6917-1000)/(calculations!$C$41*calculations!$C$42))</f>
        <v>1.9270220297930412E-7</v>
      </c>
      <c r="C6917" s="14">
        <f t="shared" si="111"/>
        <v>-9.7205832292353862E-8</v>
      </c>
    </row>
    <row r="6918" spans="1:3">
      <c r="A6918">
        <f>calculations!$C$39/fugacity!B6918</f>
        <v>9.5461064182388048E-8</v>
      </c>
      <c r="B6918">
        <f>EXP(calculations!$C$44)*EXP(-calculations!$C$43*(fugacity!A6918-1000)/(calculations!$C$41*calculations!$C$42))</f>
        <v>1.9267640294252853E-7</v>
      </c>
      <c r="C6918" s="14">
        <f t="shared" si="111"/>
        <v>-9.7215338760140479E-8</v>
      </c>
    </row>
    <row r="6919" spans="1:3">
      <c r="A6919">
        <f>calculations!$C$39/fugacity!B6919</f>
        <v>9.5425756414666169E-8</v>
      </c>
      <c r="B6919">
        <f>EXP(calculations!$C$44)*EXP(-calculations!$C$43*(fugacity!A6919-1000)/(calculations!$C$41*calculations!$C$42))</f>
        <v>1.9265060636000451E-7</v>
      </c>
      <c r="C6919" s="14">
        <f t="shared" si="111"/>
        <v>-9.7224849945338341E-8</v>
      </c>
    </row>
    <row r="6920" spans="1:3">
      <c r="A6920">
        <f>calculations!$C$39/fugacity!B6920</f>
        <v>9.5390502095566972E-8</v>
      </c>
      <c r="B6920">
        <f>EXP(calculations!$C$44)*EXP(-calculations!$C$43*(fugacity!A6920-1000)/(calculations!$C$41*calculations!$C$42))</f>
        <v>1.9262481323126967E-7</v>
      </c>
      <c r="C6920" s="14">
        <f t="shared" si="111"/>
        <v>-9.7234311135702697E-8</v>
      </c>
    </row>
    <row r="6921" spans="1:3">
      <c r="A6921">
        <f>calculations!$C$39/fugacity!B6921</f>
        <v>9.5355246495898154E-8</v>
      </c>
      <c r="B6921">
        <f>EXP(calculations!$C$44)*EXP(-calculations!$C$43*(fugacity!A6921-1000)/(calculations!$C$41*calculations!$C$42))</f>
        <v>1.9259902355586158E-7</v>
      </c>
      <c r="C6921" s="14">
        <f t="shared" si="111"/>
        <v>-9.7243777059963427E-8</v>
      </c>
    </row>
    <row r="6922" spans="1:3">
      <c r="A6922">
        <f>calculations!$C$39/fugacity!B6922</f>
        <v>9.5319989647370615E-8</v>
      </c>
      <c r="B6922">
        <f>EXP(calculations!$C$44)*EXP(-calculations!$C$43*(fugacity!A6922-1000)/(calculations!$C$41*calculations!$C$42))</f>
        <v>1.9257323733331784E-7</v>
      </c>
      <c r="C6922" s="14">
        <f t="shared" si="111"/>
        <v>-9.7253247685947226E-8</v>
      </c>
    </row>
    <row r="6923" spans="1:3">
      <c r="A6923">
        <f>calculations!$C$39/fugacity!B6923</f>
        <v>9.5284758861088815E-8</v>
      </c>
      <c r="B6923">
        <f>EXP(calculations!$C$44)*EXP(-calculations!$C$43*(fugacity!A6923-1000)/(calculations!$C$41*calculations!$C$42))</f>
        <v>1.9254745456317621E-7</v>
      </c>
      <c r="C6923" s="14">
        <f t="shared" si="111"/>
        <v>-9.7262695702087393E-8</v>
      </c>
    </row>
    <row r="6924" spans="1:3">
      <c r="A6924">
        <f>calculations!$C$39/fugacity!B6924</f>
        <v>9.5249554108165134E-8</v>
      </c>
      <c r="B6924">
        <f>EXP(calculations!$C$44)*EXP(-calculations!$C$43*(fugacity!A6924-1000)/(calculations!$C$41*calculations!$C$42))</f>
        <v>1.9252167524497447E-7</v>
      </c>
      <c r="C6924" s="14">
        <f t="shared" si="111"/>
        <v>-9.7272121136809335E-8</v>
      </c>
    </row>
    <row r="6925" spans="1:3">
      <c r="A6925">
        <f>calculations!$C$39/fugacity!B6925</f>
        <v>9.5214348120602351E-8</v>
      </c>
      <c r="B6925">
        <f>EXP(calculations!$C$44)*EXP(-calculations!$C$43*(fugacity!A6925-1000)/(calculations!$C$41*calculations!$C$42))</f>
        <v>1.9249589937825043E-7</v>
      </c>
      <c r="C6925" s="14">
        <f t="shared" si="111"/>
        <v>-9.7281551257648083E-8</v>
      </c>
    </row>
    <row r="6926" spans="1:3">
      <c r="A6926">
        <f>calculations!$C$39/fugacity!B6926</f>
        <v>9.5179168148985018E-8</v>
      </c>
      <c r="B6926">
        <f>EXP(calculations!$C$44)*EXP(-calculations!$C$43*(fugacity!A6926-1000)/(calculations!$C$41*calculations!$C$42))</f>
        <v>1.9247012696254199E-7</v>
      </c>
      <c r="C6926" s="14">
        <f t="shared" si="111"/>
        <v>-9.7290958813556975E-8</v>
      </c>
    </row>
    <row r="6927" spans="1:3">
      <c r="A6927">
        <f>calculations!$C$39/fugacity!B6927</f>
        <v>9.5144014164486525E-8</v>
      </c>
      <c r="B6927">
        <f>EXP(calculations!$C$44)*EXP(-calculations!$C$43*(fugacity!A6927-1000)/(calculations!$C$41*calculations!$C$42))</f>
        <v>1.9244435799738712E-7</v>
      </c>
      <c r="C6927" s="14">
        <f t="shared" si="111"/>
        <v>-9.7300343832900591E-8</v>
      </c>
    </row>
    <row r="6928" spans="1:3">
      <c r="A6928">
        <f>calculations!$C$39/fugacity!B6928</f>
        <v>9.5108858959494236E-8</v>
      </c>
      <c r="B6928">
        <f>EXP(calculations!$C$44)*EXP(-calculations!$C$43*(fugacity!A6928-1000)/(calculations!$C$41*calculations!$C$42))</f>
        <v>1.9241859248232383E-7</v>
      </c>
      <c r="C6928" s="14">
        <f t="shared" si="111"/>
        <v>-9.7309733522829591E-8</v>
      </c>
    </row>
    <row r="6929" spans="1:3">
      <c r="A6929">
        <f>calculations!$C$39/fugacity!B6929</f>
        <v>9.5073729724227177E-8</v>
      </c>
      <c r="B6929">
        <f>EXP(calculations!$C$44)*EXP(-calculations!$C$43*(fugacity!A6929-1000)/(calculations!$C$41*calculations!$C$42))</f>
        <v>1.923928304168902E-7</v>
      </c>
      <c r="C6929" s="14">
        <f t="shared" si="111"/>
        <v>-9.7319100692663024E-8</v>
      </c>
    </row>
    <row r="6930" spans="1:3">
      <c r="A6930">
        <f>calculations!$C$39/fugacity!B6930</f>
        <v>9.5038626429919581E-8</v>
      </c>
      <c r="B6930">
        <f>EXP(calculations!$C$44)*EXP(-calculations!$C$43*(fugacity!A6930-1000)/(calculations!$C$41*calculations!$C$42))</f>
        <v>1.9236707180062439E-7</v>
      </c>
      <c r="C6930" s="14">
        <f t="shared" si="111"/>
        <v>-9.7328445370704812E-8</v>
      </c>
    </row>
    <row r="6931" spans="1:3">
      <c r="A6931">
        <f>calculations!$C$39/fugacity!B6931</f>
        <v>9.5003521929189589E-8</v>
      </c>
      <c r="B6931">
        <f>EXP(calculations!$C$44)*EXP(-calculations!$C$43*(fugacity!A6931-1000)/(calculations!$C$41*calculations!$C$42))</f>
        <v>1.9234131663306459E-7</v>
      </c>
      <c r="C6931" s="14">
        <f t="shared" si="111"/>
        <v>-9.7337794703874997E-8</v>
      </c>
    </row>
    <row r="6932" spans="1:3">
      <c r="A6932">
        <f>calculations!$C$39/fugacity!B6932</f>
        <v>9.4968443352044587E-8</v>
      </c>
      <c r="B6932">
        <f>EXP(calculations!$C$44)*EXP(-calculations!$C$43*(fugacity!A6932-1000)/(calculations!$C$41*calculations!$C$42))</f>
        <v>1.9231556491374907E-7</v>
      </c>
      <c r="C6932" s="14">
        <f t="shared" si="111"/>
        <v>-9.734712156170448E-8</v>
      </c>
    </row>
    <row r="6933" spans="1:3">
      <c r="A6933">
        <f>calculations!$C$39/fugacity!B6933</f>
        <v>9.4933363591159435E-8</v>
      </c>
      <c r="B6933">
        <f>EXP(calculations!$C$44)*EXP(-calculations!$C$43*(fugacity!A6933-1000)/(calculations!$C$41*calculations!$C$42))</f>
        <v>1.9228981664221618E-7</v>
      </c>
      <c r="C6933" s="14">
        <f t="shared" si="111"/>
        <v>-9.7356453051056741E-8</v>
      </c>
    </row>
    <row r="6934" spans="1:3">
      <c r="A6934">
        <f>calculations!$C$39/fugacity!B6934</f>
        <v>9.4898309736463519E-8</v>
      </c>
      <c r="B6934">
        <f>EXP(calculations!$C$44)*EXP(-calculations!$C$43*(fugacity!A6934-1000)/(calculations!$C$41*calculations!$C$42))</f>
        <v>1.9226407181800428E-7</v>
      </c>
      <c r="C6934" s="14">
        <f t="shared" si="111"/>
        <v>-9.7365762081540762E-8</v>
      </c>
    </row>
    <row r="6935" spans="1:3">
      <c r="A6935">
        <f>calculations!$C$39/fugacity!B6935</f>
        <v>9.4863254720630686E-8</v>
      </c>
      <c r="B6935">
        <f>EXP(calculations!$C$44)*EXP(-calculations!$C$43*(fugacity!A6935-1000)/(calculations!$C$41*calculations!$C$42))</f>
        <v>1.9223833044065185E-7</v>
      </c>
      <c r="C6935" s="14">
        <f t="shared" si="111"/>
        <v>-9.7375075720021168E-8</v>
      </c>
    </row>
    <row r="6936" spans="1:3">
      <c r="A6936">
        <f>calculations!$C$39/fugacity!B6936</f>
        <v>9.4828252612244753E-8</v>
      </c>
      <c r="B6936">
        <f>EXP(calculations!$C$44)*EXP(-calculations!$C$43*(fugacity!A6936-1000)/(calculations!$C$41*calculations!$C$42))</f>
        <v>1.9221259250969742E-7</v>
      </c>
      <c r="C6936" s="14">
        <f t="shared" si="111"/>
        <v>-9.7384339897452669E-8</v>
      </c>
    </row>
    <row r="6937" spans="1:3">
      <c r="A6937">
        <f>calculations!$C$39/fugacity!B6937</f>
        <v>9.4793222326613686E-8</v>
      </c>
      <c r="B6937">
        <f>EXP(calculations!$C$44)*EXP(-calculations!$C$43*(fugacity!A6937-1000)/(calculations!$C$41*calculations!$C$42))</f>
        <v>1.9218685802467951E-7</v>
      </c>
      <c r="C6937" s="14">
        <f t="shared" si="111"/>
        <v>-9.7393635698065823E-8</v>
      </c>
    </row>
    <row r="6938" spans="1:3">
      <c r="A6938">
        <f>calculations!$C$39/fugacity!B6938</f>
        <v>9.475824489113502E-8</v>
      </c>
      <c r="B6938">
        <f>EXP(calculations!$C$44)*EXP(-calculations!$C$43*(fugacity!A6938-1000)/(calculations!$C$41*calculations!$C$42))</f>
        <v>1.921611269851368E-7</v>
      </c>
      <c r="C6938" s="14">
        <f t="shared" si="111"/>
        <v>-9.7402882094001782E-8</v>
      </c>
    </row>
    <row r="6939" spans="1:3">
      <c r="A6939">
        <f>calculations!$C$39/fugacity!B6939</f>
        <v>9.4723266299653197E-8</v>
      </c>
      <c r="B6939">
        <f>EXP(calculations!$C$44)*EXP(-calculations!$C$43*(fugacity!A6939-1000)/(calculations!$C$41*calculations!$C$42))</f>
        <v>1.9213539939060796E-7</v>
      </c>
      <c r="C6939" s="14">
        <f t="shared" si="111"/>
        <v>-9.741213309095476E-8</v>
      </c>
    </row>
    <row r="6940" spans="1:3">
      <c r="A6940">
        <f>calculations!$C$39/fugacity!B6940</f>
        <v>9.468831352229218E-8</v>
      </c>
      <c r="B6940">
        <f>EXP(calculations!$C$44)*EXP(-calculations!$C$43*(fugacity!A6940-1000)/(calculations!$C$41*calculations!$C$42))</f>
        <v>1.9210967524063182E-7</v>
      </c>
      <c r="C6940" s="14">
        <f t="shared" si="111"/>
        <v>-9.742136171833964E-8</v>
      </c>
    </row>
    <row r="6941" spans="1:3">
      <c r="A6941">
        <f>calculations!$C$39/fugacity!B6941</f>
        <v>9.4653359611366424E-8</v>
      </c>
      <c r="B6941">
        <f>EXP(calculations!$C$44)*EXP(-calculations!$C$43*(fugacity!A6941-1000)/(calculations!$C$41*calculations!$C$42))</f>
        <v>1.9208395453474715E-7</v>
      </c>
      <c r="C6941" s="14">
        <f t="shared" si="111"/>
        <v>-9.7430594923380729E-8</v>
      </c>
    </row>
    <row r="6942" spans="1:3">
      <c r="A6942">
        <f>calculations!$C$39/fugacity!B6942</f>
        <v>9.461843149718356E-8</v>
      </c>
      <c r="B6942">
        <f>EXP(calculations!$C$44)*EXP(-calculations!$C$43*(fugacity!A6942-1000)/(calculations!$C$41*calculations!$C$42))</f>
        <v>1.9205823727249283E-7</v>
      </c>
      <c r="C6942" s="14">
        <f t="shared" si="111"/>
        <v>-9.7439805775309266E-8</v>
      </c>
    </row>
    <row r="6943" spans="1:3">
      <c r="A6943">
        <f>calculations!$C$39/fugacity!B6943</f>
        <v>9.4583529151196341E-8</v>
      </c>
      <c r="B6943">
        <f>EXP(calculations!$C$44)*EXP(-calculations!$C$43*(fugacity!A6943-1000)/(calculations!$C$41*calculations!$C$42))</f>
        <v>1.9203252345340784E-7</v>
      </c>
      <c r="C6943" s="14">
        <f t="shared" si="111"/>
        <v>-9.7448994302211502E-8</v>
      </c>
    </row>
    <row r="6944" spans="1:3">
      <c r="A6944">
        <f>calculations!$C$39/fugacity!B6944</f>
        <v>9.4548625685318606E-8</v>
      </c>
      <c r="B6944">
        <f>EXP(calculations!$C$44)*EXP(-calculations!$C$43*(fugacity!A6944-1000)/(calculations!$C$41*calculations!$C$42))</f>
        <v>1.9200681307703115E-7</v>
      </c>
      <c r="C6944" s="14">
        <f t="shared" si="111"/>
        <v>-9.7458187391712545E-8</v>
      </c>
    </row>
    <row r="6945" spans="1:3">
      <c r="A6945">
        <f>calculations!$C$39/fugacity!B6945</f>
        <v>9.4513721130525079E-8</v>
      </c>
      <c r="B6945">
        <f>EXP(calculations!$C$44)*EXP(-calculations!$C$43*(fugacity!A6945-1000)/(calculations!$C$41*calculations!$C$42))</f>
        <v>1.9198110614290186E-7</v>
      </c>
      <c r="C6945" s="14">
        <f t="shared" si="111"/>
        <v>-9.7467385012376781E-8</v>
      </c>
    </row>
    <row r="6946" spans="1:3">
      <c r="A6946">
        <f>calculations!$C$39/fugacity!B6946</f>
        <v>9.4478869157625655E-8</v>
      </c>
      <c r="B6946">
        <f>EXP(calculations!$C$44)*EXP(-calculations!$C$43*(fugacity!A6946-1000)/(calculations!$C$41*calculations!$C$42))</f>
        <v>1.9195540265055913E-7</v>
      </c>
      <c r="C6946" s="14">
        <f t="shared" si="111"/>
        <v>-9.7476533492933477E-8</v>
      </c>
    </row>
    <row r="6947" spans="1:3">
      <c r="A6947">
        <f>calculations!$C$39/fugacity!B6947</f>
        <v>9.4444016078431479E-8</v>
      </c>
      <c r="B6947">
        <f>EXP(calculations!$C$44)*EXP(-calculations!$C$43*(fugacity!A6947-1000)/(calculations!$C$41*calculations!$C$42))</f>
        <v>1.9192970259954207E-7</v>
      </c>
      <c r="C6947" s="14">
        <f t="shared" si="111"/>
        <v>-9.7485686521110593E-8</v>
      </c>
    </row>
    <row r="6948" spans="1:3">
      <c r="A6948">
        <f>calculations!$C$39/fugacity!B6948</f>
        <v>9.4409188704227019E-8</v>
      </c>
      <c r="B6948">
        <f>EXP(calculations!$C$44)*EXP(-calculations!$C$43*(fugacity!A6948-1000)/(calculations!$C$41*calculations!$C$42))</f>
        <v>1.9190400598939003E-7</v>
      </c>
      <c r="C6948" s="14">
        <f t="shared" si="111"/>
        <v>-9.749481728516301E-8</v>
      </c>
    </row>
    <row r="6949" spans="1:3">
      <c r="A6949">
        <f>calculations!$C$39/fugacity!B6949</f>
        <v>9.4374360245924969E-8</v>
      </c>
      <c r="B6949">
        <f>EXP(calculations!$C$44)*EXP(-calculations!$C$43*(fugacity!A6949-1000)/(calculations!$C$41*calculations!$C$42))</f>
        <v>1.9187831281964227E-7</v>
      </c>
      <c r="C6949" s="14">
        <f t="shared" si="111"/>
        <v>-9.7503952573717301E-8</v>
      </c>
    </row>
    <row r="6950" spans="1:3">
      <c r="A6950">
        <f>calculations!$C$39/fugacity!B6950</f>
        <v>9.4339557475253382E-8</v>
      </c>
      <c r="B6950">
        <f>EXP(calculations!$C$44)*EXP(-calculations!$C$43*(fugacity!A6950-1000)/(calculations!$C$41*calculations!$C$42))</f>
        <v>1.9185262308983819E-7</v>
      </c>
      <c r="C6950" s="14">
        <f t="shared" si="111"/>
        <v>-9.7513065614584811E-8</v>
      </c>
    </row>
    <row r="6951" spans="1:3">
      <c r="A6951">
        <f>calculations!$C$39/fugacity!B6951</f>
        <v>9.4304753642603835E-8</v>
      </c>
      <c r="B6951">
        <f>EXP(calculations!$C$44)*EXP(-calculations!$C$43*(fugacity!A6951-1000)/(calculations!$C$41*calculations!$C$42))</f>
        <v>1.918269367995172E-7</v>
      </c>
      <c r="C6951" s="14">
        <f t="shared" si="111"/>
        <v>-9.7522183156913363E-8</v>
      </c>
    </row>
    <row r="6952" spans="1:3">
      <c r="A6952">
        <f>calculations!$C$39/fugacity!B6952</f>
        <v>9.4269975480205198E-8</v>
      </c>
      <c r="B6952">
        <f>EXP(calculations!$C$44)*EXP(-calculations!$C$43*(fugacity!A6952-1000)/(calculations!$C$41*calculations!$C$42))</f>
        <v>1.9180125394821887E-7</v>
      </c>
      <c r="C6952" s="14">
        <f t="shared" si="111"/>
        <v>-9.7531278468013673E-8</v>
      </c>
    </row>
    <row r="6953" spans="1:3">
      <c r="A6953">
        <f>calculations!$C$39/fugacity!B6953</f>
        <v>9.4235222959667532E-8</v>
      </c>
      <c r="B6953">
        <f>EXP(calculations!$C$44)*EXP(-calculations!$C$43*(fugacity!A6953-1000)/(calculations!$C$41*calculations!$C$42))</f>
        <v>1.9177557453548269E-7</v>
      </c>
      <c r="C6953" s="14">
        <f t="shared" si="111"/>
        <v>-9.7540351575815156E-8</v>
      </c>
    </row>
    <row r="6954" spans="1:3">
      <c r="A6954">
        <f>calculations!$C$39/fugacity!B6954</f>
        <v>9.4200496052642789E-8</v>
      </c>
      <c r="B6954">
        <f>EXP(calculations!$C$44)*EXP(-calculations!$C$43*(fugacity!A6954-1000)/(calculations!$C$41*calculations!$C$42))</f>
        <v>1.9174989856084831E-7</v>
      </c>
      <c r="C6954" s="14">
        <f t="shared" si="111"/>
        <v>-9.7549402508205526E-8</v>
      </c>
    </row>
    <row r="6955" spans="1:3">
      <c r="A6955">
        <f>calculations!$C$39/fugacity!B6955</f>
        <v>9.4165741445849183E-8</v>
      </c>
      <c r="B6955">
        <f>EXP(calculations!$C$44)*EXP(-calculations!$C$43*(fugacity!A6955-1000)/(calculations!$C$41*calculations!$C$42))</f>
        <v>1.9172422602385549E-7</v>
      </c>
      <c r="C6955" s="14">
        <f t="shared" si="111"/>
        <v>-9.7558484578006311E-8</v>
      </c>
    </row>
    <row r="6956" spans="1:3">
      <c r="A6956">
        <f>calculations!$C$39/fugacity!B6956</f>
        <v>9.4131039097362262E-8</v>
      </c>
      <c r="B6956">
        <f>EXP(calculations!$C$44)*EXP(-calculations!$C$43*(fugacity!A6956-1000)/(calculations!$C$41*calculations!$C$42))</f>
        <v>1.9169855692404389E-7</v>
      </c>
      <c r="C6956" s="14">
        <f t="shared" si="111"/>
        <v>-9.756751782668163E-8</v>
      </c>
    </row>
    <row r="6957" spans="1:3">
      <c r="A6957">
        <f>calculations!$C$39/fugacity!B6957</f>
        <v>9.4096335713538446E-8</v>
      </c>
      <c r="B6957">
        <f>EXP(calculations!$C$44)*EXP(-calculations!$C$43*(fugacity!A6957-1000)/(calculations!$C$41*calculations!$C$42))</f>
        <v>1.9167289126095333E-7</v>
      </c>
      <c r="C6957" s="14">
        <f t="shared" si="111"/>
        <v>-9.7576555547414883E-8</v>
      </c>
    </row>
    <row r="6958" spans="1:3">
      <c r="A6958">
        <f>calculations!$C$39/fugacity!B6958</f>
        <v>9.406165790854653E-8</v>
      </c>
      <c r="B6958">
        <f>EXP(calculations!$C$44)*EXP(-calculations!$C$43*(fugacity!A6958-1000)/(calculations!$C$41*calculations!$C$42))</f>
        <v>1.9164722903412371E-7</v>
      </c>
      <c r="C6958" s="14">
        <f t="shared" si="111"/>
        <v>-9.7585571125577177E-8</v>
      </c>
    </row>
    <row r="6959" spans="1:3">
      <c r="A6959">
        <f>calculations!$C$39/fugacity!B6959</f>
        <v>9.402700565411683E-8</v>
      </c>
      <c r="B6959">
        <f>EXP(calculations!$C$44)*EXP(-calculations!$C$43*(fugacity!A6959-1000)/(calculations!$C$41*calculations!$C$42))</f>
        <v>1.9162157024309496E-7</v>
      </c>
      <c r="C6959" s="14">
        <f t="shared" si="111"/>
        <v>-9.7594564588978128E-8</v>
      </c>
    </row>
    <row r="6960" spans="1:3">
      <c r="A6960">
        <f>calculations!$C$39/fugacity!B6960</f>
        <v>9.3992352377565405E-8</v>
      </c>
      <c r="B6960">
        <f>EXP(calculations!$C$44)*EXP(-calculations!$C$43*(fugacity!A6960-1000)/(calculations!$C$41*calculations!$C$42))</f>
        <v>1.9159591488740709E-7</v>
      </c>
      <c r="C6960" s="14">
        <f t="shared" si="111"/>
        <v>-9.7603562509841682E-8</v>
      </c>
    </row>
    <row r="6961" spans="1:3">
      <c r="A6961">
        <f>calculations!$C$39/fugacity!B6961</f>
        <v>9.3957698109370419E-8</v>
      </c>
      <c r="B6961">
        <f>EXP(calculations!$C$44)*EXP(-calculations!$C$43*(fugacity!A6961-1000)/(calculations!$C$41*calculations!$C$42))</f>
        <v>1.9157026296660013E-7</v>
      </c>
      <c r="C6961" s="14">
        <f t="shared" si="111"/>
        <v>-9.761256485722971E-8</v>
      </c>
    </row>
    <row r="6962" spans="1:3">
      <c r="A6962">
        <f>calculations!$C$39/fugacity!B6962</f>
        <v>9.3923095890627616E-8</v>
      </c>
      <c r="B6962">
        <f>EXP(calculations!$C$44)*EXP(-calculations!$C$43*(fugacity!A6962-1000)/(calculations!$C$41*calculations!$C$42))</f>
        <v>1.9154461448021417E-7</v>
      </c>
      <c r="C6962" s="14">
        <f t="shared" si="111"/>
        <v>-9.7621518589586558E-8</v>
      </c>
    </row>
    <row r="6963" spans="1:3">
      <c r="A6963">
        <f>calculations!$C$39/fugacity!B6963</f>
        <v>9.3888492662901747E-8</v>
      </c>
      <c r="B6963">
        <f>EXP(calculations!$C$44)*EXP(-calculations!$C$43*(fugacity!A6963-1000)/(calculations!$C$41*calculations!$C$42))</f>
        <v>1.9151896942778947E-7</v>
      </c>
      <c r="C6963" s="14">
        <f t="shared" si="111"/>
        <v>-9.7630476764887719E-8</v>
      </c>
    </row>
    <row r="6964" spans="1:3">
      <c r="A6964">
        <f>calculations!$C$39/fugacity!B6964</f>
        <v>9.385388845658131E-8</v>
      </c>
      <c r="B6964">
        <f>EXP(calculations!$C$44)*EXP(-calculations!$C$43*(fugacity!A6964-1000)/(calculations!$C$41*calculations!$C$42))</f>
        <v>1.914933278088662E-7</v>
      </c>
      <c r="C6964" s="14">
        <f t="shared" si="111"/>
        <v>-9.763943935228489E-8</v>
      </c>
    </row>
    <row r="6965" spans="1:3">
      <c r="A6965">
        <f>calculations!$C$39/fugacity!B6965</f>
        <v>9.3819309748804611E-8</v>
      </c>
      <c r="B6965">
        <f>EXP(calculations!$C$44)*EXP(-calculations!$C$43*(fugacity!A6965-1000)/(calculations!$C$41*calculations!$C$42))</f>
        <v>1.9146768962298475E-7</v>
      </c>
      <c r="C6965" s="14">
        <f t="shared" si="111"/>
        <v>-9.7648379874180142E-8</v>
      </c>
    </row>
    <row r="6966" spans="1:3">
      <c r="A6966">
        <f>calculations!$C$39/fugacity!B6966</f>
        <v>9.3784756511398608E-8</v>
      </c>
      <c r="B6966">
        <f>EXP(calculations!$C$44)*EXP(-calculations!$C$43*(fugacity!A6966-1000)/(calculations!$C$41*calculations!$C$42))</f>
        <v>1.914420548696854E-7</v>
      </c>
      <c r="C6966" s="14">
        <f t="shared" si="111"/>
        <v>-9.7657298358286792E-8</v>
      </c>
    </row>
    <row r="6967" spans="1:3">
      <c r="A6967">
        <f>calculations!$C$39/fugacity!B6967</f>
        <v>9.3750228716231786E-8</v>
      </c>
      <c r="B6967">
        <f>EXP(calculations!$C$44)*EXP(-calculations!$C$43*(fugacity!A6967-1000)/(calculations!$C$41*calculations!$C$42))</f>
        <v>1.914164235485086E-7</v>
      </c>
      <c r="C6967" s="14">
        <f t="shared" si="111"/>
        <v>-9.7666194832276811E-8</v>
      </c>
    </row>
    <row r="6968" spans="1:3">
      <c r="A6968">
        <f>calculations!$C$39/fugacity!B6968</f>
        <v>9.3715699946787445E-8</v>
      </c>
      <c r="B6968">
        <f>EXP(calculations!$C$44)*EXP(-calculations!$C$43*(fugacity!A6968-1000)/(calculations!$C$41*calculations!$C$42))</f>
        <v>1.9139079565899486E-7</v>
      </c>
      <c r="C6968" s="14">
        <f t="shared" si="111"/>
        <v>-9.7675095712207411E-8</v>
      </c>
    </row>
    <row r="6969" spans="1:3">
      <c r="A6969">
        <f>calculations!$C$39/fugacity!B6969</f>
        <v>9.368117023329868E-8</v>
      </c>
      <c r="B6969">
        <f>EXP(calculations!$C$44)*EXP(-calculations!$C$43*(fugacity!A6969-1000)/(calculations!$C$41*calculations!$C$42))</f>
        <v>1.9136517120068469E-7</v>
      </c>
      <c r="C6969" s="14">
        <f t="shared" si="111"/>
        <v>-9.7684000967386009E-8</v>
      </c>
    </row>
    <row r="6970" spans="1:3">
      <c r="A6970">
        <f>calculations!$C$39/fugacity!B6970</f>
        <v>9.3646665955504721E-8</v>
      </c>
      <c r="B6970">
        <f>EXP(calculations!$C$44)*EXP(-calculations!$C$43*(fugacity!A6970-1000)/(calculations!$C$41*calculations!$C$42))</f>
        <v>1.9133955017311874E-7</v>
      </c>
      <c r="C6970" s="14">
        <f t="shared" si="111"/>
        <v>-9.7692884217614017E-8</v>
      </c>
    </row>
    <row r="6971" spans="1:3">
      <c r="A6971">
        <f>calculations!$C$39/fugacity!B6971</f>
        <v>9.3612187085310745E-8</v>
      </c>
      <c r="B6971">
        <f>EXP(calculations!$C$44)*EXP(-calculations!$C$43*(fugacity!A6971-1000)/(calculations!$C$41*calculations!$C$42))</f>
        <v>1.913139325758377E-7</v>
      </c>
      <c r="C6971" s="14">
        <f t="shared" si="111"/>
        <v>-9.7701745490526956E-8</v>
      </c>
    </row>
    <row r="6972" spans="1:3">
      <c r="A6972">
        <f>calculations!$C$39/fugacity!B6972</f>
        <v>9.3577733594663375E-8</v>
      </c>
      <c r="B6972">
        <f>EXP(calculations!$C$44)*EXP(-calculations!$C$43*(fugacity!A6972-1000)/(calculations!$C$41*calculations!$C$42))</f>
        <v>1.9128831840838222E-7</v>
      </c>
      <c r="C6972" s="14">
        <f t="shared" si="111"/>
        <v>-9.7710584813718844E-8</v>
      </c>
    </row>
    <row r="6973" spans="1:3">
      <c r="A6973">
        <f>calculations!$C$39/fugacity!B6973</f>
        <v>9.3543279164134854E-8</v>
      </c>
      <c r="B6973">
        <f>EXP(calculations!$C$44)*EXP(-calculations!$C$43*(fugacity!A6973-1000)/(calculations!$C$41*calculations!$C$42))</f>
        <v>1.912627076702932E-7</v>
      </c>
      <c r="C6973" s="14">
        <f t="shared" si="111"/>
        <v>-9.7719428506158349E-8</v>
      </c>
    </row>
    <row r="6974" spans="1:3">
      <c r="A6974">
        <f>calculations!$C$39/fugacity!B6974</f>
        <v>9.3508850095854754E-8</v>
      </c>
      <c r="B6974">
        <f>EXP(calculations!$C$44)*EXP(-calculations!$C$43*(fugacity!A6974-1000)/(calculations!$C$41*calculations!$C$42))</f>
        <v>1.9123710036111143E-7</v>
      </c>
      <c r="C6974" s="14">
        <f t="shared" ref="C6974:C7001" si="112">A6974-B6974</f>
        <v>-9.7728250265256673E-8</v>
      </c>
    </row>
    <row r="6975" spans="1:3">
      <c r="A6975">
        <f>calculations!$C$39/fugacity!B6975</f>
        <v>9.3474420109106693E-8</v>
      </c>
      <c r="B6975">
        <f>EXP(calculations!$C$44)*EXP(-calculations!$C$43*(fugacity!A6975-1000)/(calculations!$C$41*calculations!$C$42))</f>
        <v>1.9121149648037788E-7</v>
      </c>
      <c r="C6975" s="14">
        <f t="shared" si="112"/>
        <v>-9.7737076371271185E-8</v>
      </c>
    </row>
    <row r="6976" spans="1:3">
      <c r="A6976">
        <f>calculations!$C$39/fugacity!B6976</f>
        <v>9.3440015467289584E-8</v>
      </c>
      <c r="B6976">
        <f>EXP(calculations!$C$44)*EXP(-calculations!$C$43*(fugacity!A6976-1000)/(calculations!$C$41*calculations!$C$42))</f>
        <v>1.9118589602763347E-7</v>
      </c>
      <c r="C6976" s="14">
        <f t="shared" si="112"/>
        <v>-9.7745880560343882E-8</v>
      </c>
    </row>
    <row r="6977" spans="1:3">
      <c r="A6977">
        <f>calculations!$C$39/fugacity!B6977</f>
        <v>9.3405609928342532E-8</v>
      </c>
      <c r="B6977">
        <f>EXP(calculations!$C$44)*EXP(-calculations!$C$43*(fugacity!A6977-1000)/(calculations!$C$41*calculations!$C$42))</f>
        <v>1.9116029900241926E-7</v>
      </c>
      <c r="C6977" s="14">
        <f t="shared" si="112"/>
        <v>-9.7754689074076725E-8</v>
      </c>
    </row>
    <row r="6978" spans="1:3">
      <c r="A6978">
        <f>calculations!$C$39/fugacity!B6978</f>
        <v>9.3371255911781411E-8</v>
      </c>
      <c r="B6978">
        <f>EXP(calculations!$C$44)*EXP(-calculations!$C$43*(fugacity!A6978-1000)/(calculations!$C$41*calculations!$C$42))</f>
        <v>1.9113470540427637E-7</v>
      </c>
      <c r="C6978" s="14">
        <f t="shared" si="112"/>
        <v>-9.776344949249496E-8</v>
      </c>
    </row>
    <row r="6979" spans="1:3">
      <c r="A6979">
        <f>calculations!$C$39/fugacity!B6979</f>
        <v>9.3336874805274544E-8</v>
      </c>
      <c r="B6979">
        <f>EXP(calculations!$C$44)*EXP(-calculations!$C$43*(fugacity!A6979-1000)/(calculations!$C$41*calculations!$C$42))</f>
        <v>1.9110911523274595E-7</v>
      </c>
      <c r="C6979" s="14">
        <f t="shared" si="112"/>
        <v>-9.777224042747141E-8</v>
      </c>
    </row>
    <row r="6980" spans="1:3">
      <c r="A6980">
        <f>calculations!$C$39/fugacity!B6980</f>
        <v>9.3302545165280681E-8</v>
      </c>
      <c r="B6980">
        <f>EXP(calculations!$C$44)*EXP(-calculations!$C$43*(fugacity!A6980-1000)/(calculations!$C$41*calculations!$C$42))</f>
        <v>1.9108352848736926E-7</v>
      </c>
      <c r="C6980" s="14">
        <f t="shared" si="112"/>
        <v>-9.7780983322088578E-8</v>
      </c>
    </row>
    <row r="6981" spans="1:3">
      <c r="A6981">
        <f>calculations!$C$39/fugacity!B6981</f>
        <v>9.3268214632110666E-8</v>
      </c>
      <c r="B6981">
        <f>EXP(calculations!$C$44)*EXP(-calculations!$C$43*(fugacity!A6981-1000)/(calculations!$C$41*calculations!$C$42))</f>
        <v>1.9105794516768756E-7</v>
      </c>
      <c r="C6981" s="14">
        <f t="shared" si="112"/>
        <v>-9.7789730535576898E-8</v>
      </c>
    </row>
    <row r="6982" spans="1:3">
      <c r="A6982">
        <f>calculations!$C$39/fugacity!B6982</f>
        <v>9.3233909353385878E-8</v>
      </c>
      <c r="B6982">
        <f>EXP(calculations!$C$44)*EXP(-calculations!$C$43*(fugacity!A6982-1000)/(calculations!$C$41*calculations!$C$42))</f>
        <v>1.910323652732422E-7</v>
      </c>
      <c r="C6982" s="14">
        <f t="shared" si="112"/>
        <v>-9.7798455919856323E-8</v>
      </c>
    </row>
    <row r="6983" spans="1:3">
      <c r="A6983">
        <f>calculations!$C$39/fugacity!B6983</f>
        <v>9.3199603202667538E-8</v>
      </c>
      <c r="B6983">
        <f>EXP(calculations!$C$44)*EXP(-calculations!$C$43*(fugacity!A6983-1000)/(calculations!$C$41*calculations!$C$42))</f>
        <v>1.9100678880357458E-7</v>
      </c>
      <c r="C6983" s="14">
        <f t="shared" si="112"/>
        <v>-9.7807185600907043E-8</v>
      </c>
    </row>
    <row r="6984" spans="1:3">
      <c r="A6984">
        <f>calculations!$C$39/fugacity!B6984</f>
        <v>9.3165322289099311E-8</v>
      </c>
      <c r="B6984">
        <f>EXP(calculations!$C$44)*EXP(-calculations!$C$43*(fugacity!A6984-1000)/(calculations!$C$41*calculations!$C$42))</f>
        <v>1.9098121575822617E-7</v>
      </c>
      <c r="C6984" s="14">
        <f t="shared" si="112"/>
        <v>-9.7815893469126858E-8</v>
      </c>
    </row>
    <row r="6985" spans="1:3">
      <c r="A6985">
        <f>calculations!$C$39/fugacity!B6985</f>
        <v>9.3131040524645724E-8</v>
      </c>
      <c r="B6985">
        <f>EXP(calculations!$C$44)*EXP(-calculations!$C$43*(fugacity!A6985-1000)/(calculations!$C$41*calculations!$C$42))</f>
        <v>1.9095564613673853E-7</v>
      </c>
      <c r="C6985" s="14">
        <f t="shared" si="112"/>
        <v>-9.7824605612092809E-8</v>
      </c>
    </row>
    <row r="6986" spans="1:3">
      <c r="A6986">
        <f>calculations!$C$39/fugacity!B6986</f>
        <v>9.3096783980028313E-8</v>
      </c>
      <c r="B6986">
        <f>EXP(calculations!$C$44)*EXP(-calculations!$C$43*(fugacity!A6986-1000)/(calculations!$C$41*calculations!$C$42))</f>
        <v>1.9093007993865327E-7</v>
      </c>
      <c r="C6986" s="14">
        <f t="shared" si="112"/>
        <v>-9.7833295958624957E-8</v>
      </c>
    </row>
    <row r="6987" spans="1:3">
      <c r="A6987">
        <f>calculations!$C$39/fugacity!B6987</f>
        <v>9.3062552627427407E-8</v>
      </c>
      <c r="B6987">
        <f>EXP(calculations!$C$44)*EXP(-calculations!$C$43*(fugacity!A6987-1000)/(calculations!$C$41*calculations!$C$42))</f>
        <v>1.9090451716351198E-7</v>
      </c>
      <c r="C6987" s="14">
        <f t="shared" si="112"/>
        <v>-9.784196453608457E-8</v>
      </c>
    </row>
    <row r="6988" spans="1:3">
      <c r="A6988">
        <f>calculations!$C$39/fugacity!B6988</f>
        <v>9.3028320436321958E-8</v>
      </c>
      <c r="B6988">
        <f>EXP(calculations!$C$44)*EXP(-calculations!$C$43*(fugacity!A6988-1000)/(calculations!$C$41*calculations!$C$42))</f>
        <v>1.9087895781085644E-7</v>
      </c>
      <c r="C6988" s="14">
        <f t="shared" si="112"/>
        <v>-9.7850637374534478E-8</v>
      </c>
    </row>
    <row r="6989" spans="1:3">
      <c r="A6989">
        <f>calculations!$C$39/fugacity!B6989</f>
        <v>9.2994113419940028E-8</v>
      </c>
      <c r="B6989">
        <f>EXP(calculations!$C$44)*EXP(-calculations!$C$43*(fugacity!A6989-1000)/(calculations!$C$41*calculations!$C$42))</f>
        <v>1.9085340188022837E-7</v>
      </c>
      <c r="C6989" s="14">
        <f t="shared" si="112"/>
        <v>-9.7859288460288347E-8</v>
      </c>
    </row>
    <row r="6990" spans="1:3">
      <c r="A6990">
        <f>calculations!$C$39/fugacity!B6990</f>
        <v>9.2959931550521131E-8</v>
      </c>
      <c r="B6990">
        <f>EXP(calculations!$C$44)*EXP(-calculations!$C$43*(fugacity!A6990-1000)/(calculations!$C$41*calculations!$C$42))</f>
        <v>1.9082784937116965E-7</v>
      </c>
      <c r="C6990" s="14">
        <f t="shared" si="112"/>
        <v>-9.7867917820648523E-8</v>
      </c>
    </row>
    <row r="6991" spans="1:3">
      <c r="A6991">
        <f>calculations!$C$39/fugacity!B6991</f>
        <v>9.2925748854912332E-8</v>
      </c>
      <c r="B6991">
        <f>EXP(calculations!$C$44)*EXP(-calculations!$C$43*(fugacity!A6991-1000)/(calculations!$C$41*calculations!$C$42))</f>
        <v>1.9080230028322221E-7</v>
      </c>
      <c r="C6991" s="14">
        <f t="shared" si="112"/>
        <v>-9.7876551428309882E-8</v>
      </c>
    </row>
    <row r="6992" spans="1:3">
      <c r="A6992">
        <f>calculations!$C$39/fugacity!B6992</f>
        <v>9.289159128899456E-8</v>
      </c>
      <c r="B6992">
        <f>EXP(calculations!$C$44)*EXP(-calculations!$C$43*(fugacity!A6992-1000)/(calculations!$C$41*calculations!$C$42))</f>
        <v>1.9077675461592794E-7</v>
      </c>
      <c r="C6992" s="14">
        <f t="shared" si="112"/>
        <v>-9.7885163326933385E-8</v>
      </c>
    </row>
    <row r="6993" spans="1:3">
      <c r="A6993">
        <f>calculations!$C$39/fugacity!B6993</f>
        <v>9.2857432917767664E-8</v>
      </c>
      <c r="B6993">
        <f>EXP(calculations!$C$44)*EXP(-calculations!$C$43*(fugacity!A6993-1000)/(calculations!$C$41*calculations!$C$42))</f>
        <v>1.9075121236882894E-7</v>
      </c>
      <c r="C6993" s="14">
        <f t="shared" si="112"/>
        <v>-9.7893779451061279E-8</v>
      </c>
    </row>
    <row r="6994" spans="1:3">
      <c r="A6994">
        <f>calculations!$C$39/fugacity!B6994</f>
        <v>9.2823299658941337E-8</v>
      </c>
      <c r="B6994">
        <f>EXP(calculations!$C$44)*EXP(-calculations!$C$43*(fugacity!A6994-1000)/(calculations!$C$41*calculations!$C$42))</f>
        <v>1.907256735414672E-7</v>
      </c>
      <c r="C6994" s="14">
        <f t="shared" si="112"/>
        <v>-9.7902373882525866E-8</v>
      </c>
    </row>
    <row r="6995" spans="1:3">
      <c r="A6995">
        <f>calculations!$C$39/fugacity!B6995</f>
        <v>9.2789191484832728E-8</v>
      </c>
      <c r="B6995">
        <f>EXP(calculations!$C$44)*EXP(-calculations!$C$43*(fugacity!A6995-1000)/(calculations!$C$41*calculations!$C$42))</f>
        <v>1.9070013813338496E-7</v>
      </c>
      <c r="C6995" s="14">
        <f t="shared" si="112"/>
        <v>-9.7910946648552228E-8</v>
      </c>
    </row>
    <row r="6996" spans="1:3">
      <c r="A6996">
        <f>calculations!$C$39/fugacity!B6996</f>
        <v>9.2755082517580997E-8</v>
      </c>
      <c r="B6996">
        <f>EXP(calculations!$C$44)*EXP(-calculations!$C$43*(fugacity!A6996-1000)/(calculations!$C$41*calculations!$C$42))</f>
        <v>1.9067460614412438E-7</v>
      </c>
      <c r="C6996" s="14">
        <f t="shared" si="112"/>
        <v>-9.7919523626543385E-8</v>
      </c>
    </row>
    <row r="6997" spans="1:3">
      <c r="A6997">
        <f>calculations!$C$39/fugacity!B6997</f>
        <v>9.272099861777765E-8</v>
      </c>
      <c r="B6997">
        <f>EXP(calculations!$C$44)*EXP(-calculations!$C$43*(fugacity!A6997-1000)/(calculations!$C$41*calculations!$C$42))</f>
        <v>1.9064907757322774E-7</v>
      </c>
      <c r="C6997" s="14">
        <f t="shared" si="112"/>
        <v>-9.7928078955450088E-8</v>
      </c>
    </row>
    <row r="6998" spans="1:3">
      <c r="A6998">
        <f>calculations!$C$39/fugacity!B6998</f>
        <v>9.2686939757798918E-8</v>
      </c>
      <c r="B6998">
        <f>EXP(calculations!$C$44)*EXP(-calculations!$C$43*(fugacity!A6998-1000)/(calculations!$C$41*calculations!$C$42))</f>
        <v>1.9062355242023739E-7</v>
      </c>
      <c r="C6998" s="14">
        <f t="shared" si="112"/>
        <v>-9.7936612662438469E-8</v>
      </c>
    </row>
    <row r="6999" spans="1:3">
      <c r="A6999">
        <f>calculations!$C$39/fugacity!B6999</f>
        <v>9.2652880116777737E-8</v>
      </c>
      <c r="B6999">
        <f>EXP(calculations!$C$44)*EXP(-calculations!$C$43*(fugacity!A6999-1000)/(calculations!$C$41*calculations!$C$42))</f>
        <v>1.9059803068469567E-7</v>
      </c>
      <c r="C6999" s="14">
        <f t="shared" si="112"/>
        <v>-9.7945150567917932E-8</v>
      </c>
    </row>
    <row r="7000" spans="1:3">
      <c r="A7000">
        <f>calculations!$C$39/fugacity!B7000</f>
        <v>9.2618819724009586E-8</v>
      </c>
      <c r="B7000">
        <f>EXP(calculations!$C$44)*EXP(-calculations!$C$43*(fugacity!A7000-1000)/(calculations!$C$41*calculations!$C$42))</f>
        <v>1.905725123661451E-7</v>
      </c>
      <c r="C7000" s="14">
        <f t="shared" si="112"/>
        <v>-9.7953692642135518E-8</v>
      </c>
    </row>
    <row r="7001" spans="1:3">
      <c r="A7001">
        <f>calculations!$C$39/fugacity!B7001</f>
        <v>9.2584810119501583E-8</v>
      </c>
      <c r="B7001">
        <f>EXP(calculations!$C$44)*EXP(-calculations!$C$43*(fugacity!A7001-1000)/(calculations!$C$41*calculations!$C$42))</f>
        <v>1.9054699746412816E-7</v>
      </c>
      <c r="C7001" s="14">
        <f t="shared" si="112"/>
        <v>-9.7962187344626582E-8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1"/>
  <sheetViews>
    <sheetView topLeftCell="A6982" workbookViewId="0">
      <selection activeCell="F6921" sqref="F6921"/>
    </sheetView>
  </sheetViews>
  <sheetFormatPr baseColWidth="10" defaultRowHeight="15" x14ac:dyDescent="0"/>
  <cols>
    <col min="2" max="2" width="16" bestFit="1" customWidth="1"/>
    <col min="4" max="4" width="15.83203125" bestFit="1" customWidth="1"/>
    <col min="5" max="5" width="11.5" bestFit="1" customWidth="1"/>
  </cols>
  <sheetData>
    <row r="1" spans="1:6">
      <c r="A1" t="s">
        <v>0</v>
      </c>
      <c r="B1" t="s">
        <v>54</v>
      </c>
      <c r="C1" t="s">
        <v>52</v>
      </c>
      <c r="D1" t="s">
        <v>53</v>
      </c>
      <c r="E1" t="s">
        <v>24</v>
      </c>
      <c r="F1" t="s">
        <v>50</v>
      </c>
    </row>
    <row r="2" spans="1:6">
      <c r="A2">
        <v>1</v>
      </c>
      <c r="B2">
        <f>INDEX(fugacity!C$1:C$7001,MATCH(A2,fugacity!A$1:A$7001,0))</f>
        <v>1</v>
      </c>
      <c r="C2" s="3">
        <f>calculations!$B$37/satpress!B2</f>
        <v>142.1185087547847</v>
      </c>
      <c r="D2">
        <f>INDEX(fugacity!B$1:B$7001,MATCH(A2,fugacity!A$1:A$7001,0))</f>
        <v>1</v>
      </c>
      <c r="E2" s="3">
        <f>D2*(1-C2)</f>
        <v>-141.1185087547847</v>
      </c>
      <c r="F2" s="3">
        <f>ABS(calculations!$E$39-E2)</f>
        <v>12521.328508754785</v>
      </c>
    </row>
    <row r="3" spans="1:6">
      <c r="A3">
        <f>A2+1</f>
        <v>2</v>
      </c>
      <c r="B3">
        <f>INDEX(fugacity!C$1:C$7001,MATCH(A3,fugacity!A$1:A$7001,0))</f>
        <v>2</v>
      </c>
      <c r="C3" s="3">
        <f>calculations!$B$37/satpress!B3</f>
        <v>71.05925437739235</v>
      </c>
      <c r="D3">
        <f>INDEX(fugacity!B$1:B$7001,MATCH(A3,fugacity!A$1:A$7001,0))</f>
        <v>2</v>
      </c>
      <c r="E3" s="3">
        <f t="shared" ref="E3:E66" si="0">D3*(1-C3)</f>
        <v>-140.1185087547847</v>
      </c>
      <c r="F3" s="3">
        <f>ABS(calculations!$E$39-E3)</f>
        <v>12520.328508754785</v>
      </c>
    </row>
    <row r="4" spans="1:6">
      <c r="A4">
        <f t="shared" ref="A4:A67" si="1">A3+1</f>
        <v>3</v>
      </c>
      <c r="B4">
        <f>INDEX(fugacity!C$1:C$7001,MATCH(A4,fugacity!A$1:A$7001,0))</f>
        <v>3</v>
      </c>
      <c r="C4" s="3">
        <f>calculations!$B$37/satpress!B4</f>
        <v>47.372836251594897</v>
      </c>
      <c r="D4">
        <f>INDEX(fugacity!B$1:B$7001,MATCH(A4,fugacity!A$1:A$7001,0))</f>
        <v>3</v>
      </c>
      <c r="E4" s="3">
        <f t="shared" si="0"/>
        <v>-139.1185087547847</v>
      </c>
      <c r="F4" s="3">
        <f>ABS(calculations!$E$39-E4)</f>
        <v>12519.328508754785</v>
      </c>
    </row>
    <row r="5" spans="1:6">
      <c r="A5">
        <f t="shared" si="1"/>
        <v>4</v>
      </c>
      <c r="B5">
        <f>INDEX(fugacity!C$1:C$7001,MATCH(A5,fugacity!A$1:A$7001,0))</f>
        <v>4</v>
      </c>
      <c r="C5" s="3">
        <f>calculations!$B$37/satpress!B5</f>
        <v>35.529627188696175</v>
      </c>
      <c r="D5">
        <f>INDEX(fugacity!B$1:B$7001,MATCH(A5,fugacity!A$1:A$7001,0))</f>
        <v>4</v>
      </c>
      <c r="E5" s="3">
        <f t="shared" si="0"/>
        <v>-138.1185087547847</v>
      </c>
      <c r="F5" s="3">
        <f>ABS(calculations!$E$39-E5)</f>
        <v>12518.328508754785</v>
      </c>
    </row>
    <row r="6" spans="1:6">
      <c r="A6">
        <f t="shared" si="1"/>
        <v>5</v>
      </c>
      <c r="B6">
        <f>INDEX(fugacity!C$1:C$7001,MATCH(A6,fugacity!A$1:A$7001,0))</f>
        <v>5</v>
      </c>
      <c r="C6" s="3">
        <f>calculations!$B$37/satpress!B6</f>
        <v>28.423701750956941</v>
      </c>
      <c r="D6">
        <f>INDEX(fugacity!B$1:B$7001,MATCH(A6,fugacity!A$1:A$7001,0))</f>
        <v>5.01</v>
      </c>
      <c r="E6" s="3">
        <f t="shared" si="0"/>
        <v>-137.39274577229426</v>
      </c>
      <c r="F6" s="3">
        <f>ABS(calculations!$E$39-E6)</f>
        <v>12517.602745772294</v>
      </c>
    </row>
    <row r="7" spans="1:6">
      <c r="A7">
        <f t="shared" si="1"/>
        <v>6</v>
      </c>
      <c r="B7">
        <f>INDEX(fugacity!C$1:C$7001,MATCH(A7,fugacity!A$1:A$7001,0))</f>
        <v>6</v>
      </c>
      <c r="C7" s="3">
        <f>calculations!$B$37/satpress!B7</f>
        <v>23.686418125797449</v>
      </c>
      <c r="D7">
        <f>INDEX(fugacity!B$1:B$7001,MATCH(A7,fugacity!A$1:A$7001,0))</f>
        <v>6.01</v>
      </c>
      <c r="E7" s="3">
        <f t="shared" si="0"/>
        <v>-136.34537293604265</v>
      </c>
      <c r="F7" s="3">
        <f>ABS(calculations!$E$39-E7)</f>
        <v>12516.555372936042</v>
      </c>
    </row>
    <row r="8" spans="1:6">
      <c r="A8">
        <f t="shared" si="1"/>
        <v>7</v>
      </c>
      <c r="B8">
        <f>INDEX(fugacity!C$1:C$7001,MATCH(A8,fugacity!A$1:A$7001,0))</f>
        <v>7</v>
      </c>
      <c r="C8" s="3">
        <f>calculations!$B$37/satpress!B8</f>
        <v>20.302644107826385</v>
      </c>
      <c r="D8">
        <f>INDEX(fugacity!B$1:B$7001,MATCH(A8,fugacity!A$1:A$7001,0))</f>
        <v>7.01</v>
      </c>
      <c r="E8" s="3">
        <f t="shared" si="0"/>
        <v>-135.31153519586294</v>
      </c>
      <c r="F8" s="3">
        <f>ABS(calculations!$E$39-E8)</f>
        <v>12515.521535195861</v>
      </c>
    </row>
    <row r="9" spans="1:6">
      <c r="A9">
        <f t="shared" si="1"/>
        <v>8</v>
      </c>
      <c r="B9">
        <f>INDEX(fugacity!C$1:C$7001,MATCH(A9,fugacity!A$1:A$7001,0))</f>
        <v>8</v>
      </c>
      <c r="C9" s="3">
        <f>calculations!$B$37/satpress!B9</f>
        <v>17.764813594348087</v>
      </c>
      <c r="D9">
        <f>INDEX(fugacity!B$1:B$7001,MATCH(A9,fugacity!A$1:A$7001,0))</f>
        <v>8.01</v>
      </c>
      <c r="E9" s="3">
        <f t="shared" si="0"/>
        <v>-134.28615689072817</v>
      </c>
      <c r="F9" s="3">
        <f>ABS(calculations!$E$39-E9)</f>
        <v>12514.496156890727</v>
      </c>
    </row>
    <row r="10" spans="1:6">
      <c r="A10">
        <f t="shared" si="1"/>
        <v>9</v>
      </c>
      <c r="B10">
        <f>INDEX(fugacity!C$1:C$7001,MATCH(A10,fugacity!A$1:A$7001,0))</f>
        <v>9</v>
      </c>
      <c r="C10" s="3">
        <f>calculations!$B$37/satpress!B10</f>
        <v>15.7909454171983</v>
      </c>
      <c r="D10">
        <f>INDEX(fugacity!B$1:B$7001,MATCH(A10,fugacity!A$1:A$7001,0))</f>
        <v>9.02</v>
      </c>
      <c r="E10" s="3">
        <f t="shared" si="0"/>
        <v>-133.41432766312866</v>
      </c>
      <c r="F10" s="3">
        <f>ABS(calculations!$E$39-E10)</f>
        <v>12513.624327663128</v>
      </c>
    </row>
    <row r="11" spans="1:6">
      <c r="A11">
        <f t="shared" si="1"/>
        <v>10</v>
      </c>
      <c r="B11">
        <f>INDEX(fugacity!C$1:C$7001,MATCH(A11,fugacity!A$1:A$7001,0))</f>
        <v>10</v>
      </c>
      <c r="C11" s="3">
        <f>calculations!$B$37/satpress!B11</f>
        <v>14.21185087547847</v>
      </c>
      <c r="D11">
        <f>INDEX(fugacity!B$1:B$7001,MATCH(A11,fugacity!A$1:A$7001,0))</f>
        <v>10.02</v>
      </c>
      <c r="E11" s="3">
        <f t="shared" si="0"/>
        <v>-132.38274577229427</v>
      </c>
      <c r="F11" s="3">
        <f>ABS(calculations!$E$39-E11)</f>
        <v>12512.592745772294</v>
      </c>
    </row>
    <row r="12" spans="1:6">
      <c r="A12">
        <f t="shared" si="1"/>
        <v>11</v>
      </c>
      <c r="B12">
        <f>INDEX(fugacity!C$1:C$7001,MATCH(A12,fugacity!A$1:A$7001,0))</f>
        <v>11</v>
      </c>
      <c r="C12" s="3">
        <f>calculations!$B$37/satpress!B12</f>
        <v>12.919864432253155</v>
      </c>
      <c r="D12">
        <f>INDEX(fugacity!B$1:B$7001,MATCH(A12,fugacity!A$1:A$7001,0))</f>
        <v>11.03</v>
      </c>
      <c r="E12" s="3">
        <f t="shared" si="0"/>
        <v>-131.4761046877523</v>
      </c>
      <c r="F12" s="3">
        <f>ABS(calculations!$E$39-E12)</f>
        <v>12511.686104687751</v>
      </c>
    </row>
    <row r="13" spans="1:6">
      <c r="A13">
        <f t="shared" si="1"/>
        <v>12</v>
      </c>
      <c r="B13">
        <f>INDEX(fugacity!C$1:C$7001,MATCH(A13,fugacity!A$1:A$7001,0))</f>
        <v>12</v>
      </c>
      <c r="C13" s="3">
        <f>calculations!$B$37/satpress!B13</f>
        <v>11.843209062898724</v>
      </c>
      <c r="D13">
        <f>INDEX(fugacity!B$1:B$7001,MATCH(A13,fugacity!A$1:A$7001,0))</f>
        <v>12.03</v>
      </c>
      <c r="E13" s="3">
        <f t="shared" si="0"/>
        <v>-130.44380502667164</v>
      </c>
      <c r="F13" s="3">
        <f>ABS(calculations!$E$39-E13)</f>
        <v>12510.65380502667</v>
      </c>
    </row>
    <row r="14" spans="1:6">
      <c r="A14">
        <f t="shared" si="1"/>
        <v>13</v>
      </c>
      <c r="B14">
        <f>INDEX(fugacity!C$1:C$7001,MATCH(A14,fugacity!A$1:A$7001,0))</f>
        <v>13</v>
      </c>
      <c r="C14" s="3">
        <f>calculations!$B$37/satpress!B14</f>
        <v>10.932192981137284</v>
      </c>
      <c r="D14">
        <f>INDEX(fugacity!B$1:B$7001,MATCH(A14,fugacity!A$1:A$7001,0))</f>
        <v>13.04</v>
      </c>
      <c r="E14" s="3">
        <f t="shared" si="0"/>
        <v>-129.51579647403017</v>
      </c>
      <c r="F14" s="3">
        <f>ABS(calculations!$E$39-E14)</f>
        <v>12509.725796474029</v>
      </c>
    </row>
    <row r="15" spans="1:6">
      <c r="A15">
        <f t="shared" si="1"/>
        <v>14</v>
      </c>
      <c r="B15">
        <f>INDEX(fugacity!C$1:C$7001,MATCH(A15,fugacity!A$1:A$7001,0))</f>
        <v>14</v>
      </c>
      <c r="C15" s="3">
        <f>calculations!$B$37/satpress!B15</f>
        <v>10.151322053913193</v>
      </c>
      <c r="D15">
        <f>INDEX(fugacity!B$1:B$7001,MATCH(A15,fugacity!A$1:A$7001,0))</f>
        <v>14.04</v>
      </c>
      <c r="E15" s="3">
        <f t="shared" si="0"/>
        <v>-128.48456163694121</v>
      </c>
      <c r="F15" s="3">
        <f>ABS(calculations!$E$39-E15)</f>
        <v>12508.694561636941</v>
      </c>
    </row>
    <row r="16" spans="1:6">
      <c r="A16">
        <f t="shared" si="1"/>
        <v>15</v>
      </c>
      <c r="B16">
        <f>INDEX(fugacity!C$1:C$7001,MATCH(A16,fugacity!A$1:A$7001,0))</f>
        <v>15</v>
      </c>
      <c r="C16" s="3">
        <f>calculations!$B$37/satpress!B16</f>
        <v>9.4745672503189802</v>
      </c>
      <c r="D16">
        <f>INDEX(fugacity!B$1:B$7001,MATCH(A16,fugacity!A$1:A$7001,0))</f>
        <v>15.05</v>
      </c>
      <c r="E16" s="3">
        <f t="shared" si="0"/>
        <v>-127.54223711730066</v>
      </c>
      <c r="F16" s="3">
        <f>ABS(calculations!$E$39-E16)</f>
        <v>12507.7522371173</v>
      </c>
    </row>
    <row r="17" spans="1:6">
      <c r="A17">
        <f t="shared" si="1"/>
        <v>16</v>
      </c>
      <c r="B17">
        <f>INDEX(fugacity!C$1:C$7001,MATCH(A17,fugacity!A$1:A$7001,0))</f>
        <v>15.99</v>
      </c>
      <c r="C17" s="3">
        <f>calculations!$B$37/satpress!B17</f>
        <v>8.8879617732823455</v>
      </c>
      <c r="D17">
        <f>INDEX(fugacity!B$1:B$7001,MATCH(A17,fugacity!A$1:A$7001,0))</f>
        <v>16.05</v>
      </c>
      <c r="E17" s="3">
        <f t="shared" si="0"/>
        <v>-126.60178646118165</v>
      </c>
      <c r="F17" s="3">
        <f>ABS(calculations!$E$39-E17)</f>
        <v>12506.811786461181</v>
      </c>
    </row>
    <row r="18" spans="1:6">
      <c r="A18">
        <f t="shared" si="1"/>
        <v>17</v>
      </c>
      <c r="B18">
        <f>INDEX(fugacity!C$1:C$7001,MATCH(A18,fugacity!A$1:A$7001,0))</f>
        <v>16.989999999999998</v>
      </c>
      <c r="C18" s="3">
        <f>calculations!$B$37/satpress!B18</f>
        <v>8.3648327695576636</v>
      </c>
      <c r="D18">
        <f>INDEX(fugacity!B$1:B$7001,MATCH(A18,fugacity!A$1:A$7001,0))</f>
        <v>17.059999999999999</v>
      </c>
      <c r="E18" s="3">
        <f t="shared" si="0"/>
        <v>-125.64404704865373</v>
      </c>
      <c r="F18" s="3">
        <f>ABS(calculations!$E$39-E18)</f>
        <v>12505.854047048653</v>
      </c>
    </row>
    <row r="19" spans="1:6">
      <c r="A19">
        <f t="shared" si="1"/>
        <v>18</v>
      </c>
      <c r="B19">
        <f>INDEX(fugacity!C$1:C$7001,MATCH(A19,fugacity!A$1:A$7001,0))</f>
        <v>17.989999999999998</v>
      </c>
      <c r="C19" s="3">
        <f>calculations!$B$37/satpress!B19</f>
        <v>7.8998615205550147</v>
      </c>
      <c r="D19">
        <f>INDEX(fugacity!B$1:B$7001,MATCH(A19,fugacity!A$1:A$7001,0))</f>
        <v>18.07</v>
      </c>
      <c r="E19" s="3">
        <f t="shared" si="0"/>
        <v>-124.68049767642911</v>
      </c>
      <c r="F19" s="3">
        <f>ABS(calculations!$E$39-E19)</f>
        <v>12504.890497676428</v>
      </c>
    </row>
    <row r="20" spans="1:6">
      <c r="A20">
        <f t="shared" si="1"/>
        <v>19</v>
      </c>
      <c r="B20">
        <f>INDEX(fugacity!C$1:C$7001,MATCH(A20,fugacity!A$1:A$7001,0))</f>
        <v>18.989999999999998</v>
      </c>
      <c r="C20" s="3">
        <f>calculations!$B$37/satpress!B20</f>
        <v>7.4838603872977734</v>
      </c>
      <c r="D20">
        <f>INDEX(fugacity!B$1:B$7001,MATCH(A20,fugacity!A$1:A$7001,0))</f>
        <v>19.079999999999998</v>
      </c>
      <c r="E20" s="3">
        <f t="shared" si="0"/>
        <v>-123.7120561896415</v>
      </c>
      <c r="F20" s="3">
        <f>ABS(calculations!$E$39-E20)</f>
        <v>12503.92205618964</v>
      </c>
    </row>
    <row r="21" spans="1:6">
      <c r="A21">
        <f t="shared" si="1"/>
        <v>20</v>
      </c>
      <c r="B21">
        <f>INDEX(fugacity!C$1:C$7001,MATCH(A21,fugacity!A$1:A$7001,0))</f>
        <v>19.989999999999998</v>
      </c>
      <c r="C21" s="3">
        <f>calculations!$B$37/satpress!B21</f>
        <v>7.10948017782815</v>
      </c>
      <c r="D21">
        <f>INDEX(fugacity!B$1:B$7001,MATCH(A21,fugacity!A$1:A$7001,0))</f>
        <v>20.079999999999998</v>
      </c>
      <c r="E21" s="3">
        <f t="shared" si="0"/>
        <v>-122.67836197078924</v>
      </c>
      <c r="F21" s="3">
        <f>ABS(calculations!$E$39-E21)</f>
        <v>12502.888361970789</v>
      </c>
    </row>
    <row r="22" spans="1:6">
      <c r="A22">
        <f t="shared" si="1"/>
        <v>21</v>
      </c>
      <c r="B22">
        <f>INDEX(fugacity!C$1:C$7001,MATCH(A22,fugacity!A$1:A$7001,0))</f>
        <v>20.99</v>
      </c>
      <c r="C22" s="3">
        <f>calculations!$B$37/satpress!B22</f>
        <v>6.7707722131865031</v>
      </c>
      <c r="D22">
        <f>INDEX(fugacity!B$1:B$7001,MATCH(A22,fugacity!A$1:A$7001,0))</f>
        <v>21.09</v>
      </c>
      <c r="E22" s="3">
        <f t="shared" si="0"/>
        <v>-121.70558597610335</v>
      </c>
      <c r="F22" s="3">
        <f>ABS(calculations!$E$39-E22)</f>
        <v>12501.915585976103</v>
      </c>
    </row>
    <row r="23" spans="1:6">
      <c r="A23">
        <f t="shared" si="1"/>
        <v>22</v>
      </c>
      <c r="B23">
        <f>INDEX(fugacity!C$1:C$7001,MATCH(A23,fugacity!A$1:A$7001,0))</f>
        <v>21.99</v>
      </c>
      <c r="C23" s="3">
        <f>calculations!$B$37/satpress!B23</f>
        <v>6.4628698842557846</v>
      </c>
      <c r="D23">
        <f>INDEX(fugacity!B$1:B$7001,MATCH(A23,fugacity!A$1:A$7001,0))</f>
        <v>22.1</v>
      </c>
      <c r="E23" s="3">
        <f t="shared" si="0"/>
        <v>-120.72942444205285</v>
      </c>
      <c r="F23" s="3">
        <f>ABS(calculations!$E$39-E23)</f>
        <v>12500.939424442053</v>
      </c>
    </row>
    <row r="24" spans="1:6">
      <c r="A24">
        <f t="shared" si="1"/>
        <v>23</v>
      </c>
      <c r="B24">
        <f>INDEX(fugacity!C$1:C$7001,MATCH(A24,fugacity!A$1:A$7001,0))</f>
        <v>22.99</v>
      </c>
      <c r="C24" s="3">
        <f>calculations!$B$37/satpress!B24</f>
        <v>6.181753316867538</v>
      </c>
      <c r="D24">
        <f>INDEX(fugacity!B$1:B$7001,MATCH(A24,fugacity!A$1:A$7001,0))</f>
        <v>23.11</v>
      </c>
      <c r="E24" s="3">
        <f t="shared" si="0"/>
        <v>-119.7503191528088</v>
      </c>
      <c r="F24" s="3">
        <f>ABS(calculations!$E$39-E24)</f>
        <v>12499.960319152808</v>
      </c>
    </row>
    <row r="25" spans="1:6">
      <c r="A25">
        <f t="shared" si="1"/>
        <v>24</v>
      </c>
      <c r="B25">
        <f>INDEX(fugacity!C$1:C$7001,MATCH(A25,fugacity!A$1:A$7001,0))</f>
        <v>23.99</v>
      </c>
      <c r="C25" s="3">
        <f>calculations!$B$37/satpress!B25</f>
        <v>5.9240728951556774</v>
      </c>
      <c r="D25">
        <f>INDEX(fugacity!B$1:B$7001,MATCH(A25,fugacity!A$1:A$7001,0))</f>
        <v>24.12</v>
      </c>
      <c r="E25" s="3">
        <f t="shared" si="0"/>
        <v>-118.76863823115494</v>
      </c>
      <c r="F25" s="3">
        <f>ABS(calculations!$E$39-E25)</f>
        <v>12498.978638231154</v>
      </c>
    </row>
    <row r="26" spans="1:6">
      <c r="A26">
        <f t="shared" si="1"/>
        <v>25</v>
      </c>
      <c r="B26">
        <f>INDEX(fugacity!C$1:C$7001,MATCH(A26,fugacity!A$1:A$7001,0))</f>
        <v>24.99</v>
      </c>
      <c r="C26" s="3">
        <f>calculations!$B$37/satpress!B26</f>
        <v>5.6870151562538895</v>
      </c>
      <c r="D26">
        <f>INDEX(fugacity!B$1:B$7001,MATCH(A26,fugacity!A$1:A$7001,0))</f>
        <v>25.13</v>
      </c>
      <c r="E26" s="3">
        <f t="shared" si="0"/>
        <v>-117.78469087666024</v>
      </c>
      <c r="F26" s="3">
        <f>ABS(calculations!$E$39-E26)</f>
        <v>12497.99469087666</v>
      </c>
    </row>
    <row r="27" spans="1:6">
      <c r="A27">
        <f t="shared" si="1"/>
        <v>26</v>
      </c>
      <c r="B27">
        <f>INDEX(fugacity!C$1:C$7001,MATCH(A27,fugacity!A$1:A$7001,0))</f>
        <v>25.99</v>
      </c>
      <c r="C27" s="3">
        <f>calculations!$B$37/satpress!B27</f>
        <v>5.4681996442779806</v>
      </c>
      <c r="D27">
        <f>INDEX(fugacity!B$1:B$7001,MATCH(A27,fugacity!A$1:A$7001,0))</f>
        <v>26.14</v>
      </c>
      <c r="E27" s="3">
        <f t="shared" si="0"/>
        <v>-116.79873870142642</v>
      </c>
      <c r="F27" s="3">
        <f>ABS(calculations!$E$39-E27)</f>
        <v>12497.008738701426</v>
      </c>
    </row>
    <row r="28" spans="1:6">
      <c r="A28">
        <f t="shared" si="1"/>
        <v>27</v>
      </c>
      <c r="B28">
        <f>INDEX(fugacity!C$1:C$7001,MATCH(A28,fugacity!A$1:A$7001,0))</f>
        <v>26.98</v>
      </c>
      <c r="C28" s="3">
        <f>calculations!$B$37/satpress!B28</f>
        <v>5.2675503615561414</v>
      </c>
      <c r="D28">
        <f>INDEX(fugacity!B$1:B$7001,MATCH(A28,fugacity!A$1:A$7001,0))</f>
        <v>27.15</v>
      </c>
      <c r="E28" s="3">
        <f t="shared" si="0"/>
        <v>-115.86399231624924</v>
      </c>
      <c r="F28" s="3">
        <f>ABS(calculations!$E$39-E28)</f>
        <v>12496.073992316249</v>
      </c>
    </row>
    <row r="29" spans="1:6">
      <c r="A29">
        <f t="shared" si="1"/>
        <v>28</v>
      </c>
      <c r="B29">
        <f>INDEX(fugacity!C$1:C$7001,MATCH(A29,fugacity!A$1:A$7001,0))</f>
        <v>27.98</v>
      </c>
      <c r="C29" s="3">
        <f>calculations!$B$37/satpress!B29</f>
        <v>5.0792890905927344</v>
      </c>
      <c r="D29">
        <f>INDEX(fugacity!B$1:B$7001,MATCH(A29,fugacity!A$1:A$7001,0))</f>
        <v>28.17</v>
      </c>
      <c r="E29" s="3">
        <f t="shared" si="0"/>
        <v>-114.91357368199733</v>
      </c>
      <c r="F29" s="3">
        <f>ABS(calculations!$E$39-E29)</f>
        <v>12495.123573681996</v>
      </c>
    </row>
    <row r="30" spans="1:6">
      <c r="A30">
        <f t="shared" si="1"/>
        <v>29</v>
      </c>
      <c r="B30">
        <f>INDEX(fugacity!C$1:C$7001,MATCH(A30,fugacity!A$1:A$7001,0))</f>
        <v>28.98</v>
      </c>
      <c r="C30" s="3">
        <f>calculations!$B$37/satpress!B30</f>
        <v>4.9040203159000928</v>
      </c>
      <c r="D30">
        <f>INDEX(fugacity!B$1:B$7001,MATCH(A30,fugacity!A$1:A$7001,0))</f>
        <v>29.18</v>
      </c>
      <c r="E30" s="3">
        <f t="shared" si="0"/>
        <v>-113.91931281796471</v>
      </c>
      <c r="F30" s="3">
        <f>ABS(calculations!$E$39-E30)</f>
        <v>12494.129312817964</v>
      </c>
    </row>
    <row r="31" spans="1:6">
      <c r="A31">
        <f t="shared" si="1"/>
        <v>30</v>
      </c>
      <c r="B31">
        <f>INDEX(fugacity!C$1:C$7001,MATCH(A31,fugacity!A$1:A$7001,0))</f>
        <v>29.98</v>
      </c>
      <c r="C31" s="3">
        <f>calculations!$B$37/satpress!B31</f>
        <v>4.7404439211068947</v>
      </c>
      <c r="D31">
        <f>INDEX(fugacity!B$1:B$7001,MATCH(A31,fugacity!A$1:A$7001,0))</f>
        <v>30.19</v>
      </c>
      <c r="E31" s="3">
        <f t="shared" si="0"/>
        <v>-112.92400197821716</v>
      </c>
      <c r="F31" s="3">
        <f>ABS(calculations!$E$39-E31)</f>
        <v>12493.134001978216</v>
      </c>
    </row>
    <row r="32" spans="1:6">
      <c r="A32">
        <f t="shared" si="1"/>
        <v>31</v>
      </c>
      <c r="B32">
        <f>INDEX(fugacity!C$1:C$7001,MATCH(A32,fugacity!A$1:A$7001,0))</f>
        <v>30.98</v>
      </c>
      <c r="C32" s="3">
        <f>calculations!$B$37/satpress!B32</f>
        <v>4.5874276550931148</v>
      </c>
      <c r="D32">
        <f>INDEX(fugacity!B$1:B$7001,MATCH(A32,fugacity!A$1:A$7001,0))</f>
        <v>31.2</v>
      </c>
      <c r="E32" s="3">
        <f t="shared" si="0"/>
        <v>-111.92774283890517</v>
      </c>
      <c r="F32" s="3">
        <f>ABS(calculations!$E$39-E32)</f>
        <v>12492.137742838904</v>
      </c>
    </row>
    <row r="33" spans="1:6">
      <c r="A33">
        <f t="shared" si="1"/>
        <v>32</v>
      </c>
      <c r="B33">
        <f>INDEX(fugacity!C$1:C$7001,MATCH(A33,fugacity!A$1:A$7001,0))</f>
        <v>31.98</v>
      </c>
      <c r="C33" s="3">
        <f>calculations!$B$37/satpress!B33</f>
        <v>4.4439808866411727</v>
      </c>
      <c r="D33">
        <f>INDEX(fugacity!B$1:B$7001,MATCH(A33,fugacity!A$1:A$7001,0))</f>
        <v>32.22</v>
      </c>
      <c r="E33" s="3">
        <f t="shared" si="0"/>
        <v>-110.96506416757857</v>
      </c>
      <c r="F33" s="3">
        <f>ABS(calculations!$E$39-E33)</f>
        <v>12491.175064167577</v>
      </c>
    </row>
    <row r="34" spans="1:6">
      <c r="A34">
        <f t="shared" si="1"/>
        <v>33</v>
      </c>
      <c r="B34">
        <f>INDEX(fugacity!C$1:C$7001,MATCH(A34,fugacity!A$1:A$7001,0))</f>
        <v>32.979999999999997</v>
      </c>
      <c r="C34" s="3">
        <f>calculations!$B$37/satpress!B34</f>
        <v>4.3092331338624836</v>
      </c>
      <c r="D34">
        <f>INDEX(fugacity!B$1:B$7001,MATCH(A34,fugacity!A$1:A$7001,0))</f>
        <v>33.229999999999997</v>
      </c>
      <c r="E34" s="3">
        <f t="shared" si="0"/>
        <v>-109.96581703825032</v>
      </c>
      <c r="F34" s="3">
        <f>ABS(calculations!$E$39-E34)</f>
        <v>12490.175817038249</v>
      </c>
    </row>
    <row r="35" spans="1:6">
      <c r="A35">
        <f t="shared" si="1"/>
        <v>34</v>
      </c>
      <c r="B35">
        <f>INDEX(fugacity!C$1:C$7001,MATCH(A35,fugacity!A$1:A$7001,0))</f>
        <v>33.97</v>
      </c>
      <c r="C35" s="3">
        <f>calculations!$B$37/satpress!B35</f>
        <v>4.1836475936056727</v>
      </c>
      <c r="D35">
        <f>INDEX(fugacity!B$1:B$7001,MATCH(A35,fugacity!A$1:A$7001,0))</f>
        <v>34.24</v>
      </c>
      <c r="E35" s="3">
        <f t="shared" si="0"/>
        <v>-109.00809360505824</v>
      </c>
      <c r="F35" s="3">
        <f>ABS(calculations!$E$39-E35)</f>
        <v>12489.218093605057</v>
      </c>
    </row>
    <row r="36" spans="1:6">
      <c r="A36">
        <f t="shared" si="1"/>
        <v>35</v>
      </c>
      <c r="B36">
        <f>INDEX(fugacity!C$1:C$7001,MATCH(A36,fugacity!A$1:A$7001,0))</f>
        <v>34.97</v>
      </c>
      <c r="C36" s="3">
        <f>calculations!$B$37/satpress!B36</f>
        <v>4.0640122606458311</v>
      </c>
      <c r="D36">
        <f>INDEX(fugacity!B$1:B$7001,MATCH(A36,fugacity!A$1:A$7001,0))</f>
        <v>35.26</v>
      </c>
      <c r="E36" s="3">
        <f t="shared" si="0"/>
        <v>-108.037072310372</v>
      </c>
      <c r="F36" s="3">
        <f>ABS(calculations!$E$39-E36)</f>
        <v>12488.247072310371</v>
      </c>
    </row>
    <row r="37" spans="1:6">
      <c r="A37">
        <f t="shared" si="1"/>
        <v>36</v>
      </c>
      <c r="B37">
        <f>INDEX(fugacity!C$1:C$7001,MATCH(A37,fugacity!A$1:A$7001,0))</f>
        <v>35.97</v>
      </c>
      <c r="C37" s="3">
        <f>calculations!$B$37/satpress!B37</f>
        <v>3.951028878364879</v>
      </c>
      <c r="D37">
        <f>INDEX(fugacity!B$1:B$7001,MATCH(A37,fugacity!A$1:A$7001,0))</f>
        <v>36.270000000000003</v>
      </c>
      <c r="E37" s="3">
        <f t="shared" si="0"/>
        <v>-107.03381741829418</v>
      </c>
      <c r="F37" s="3">
        <f>ABS(calculations!$E$39-E37)</f>
        <v>12487.243817418293</v>
      </c>
    </row>
    <row r="38" spans="1:6">
      <c r="A38">
        <f t="shared" si="1"/>
        <v>37</v>
      </c>
      <c r="B38">
        <f>INDEX(fugacity!C$1:C$7001,MATCH(A38,fugacity!A$1:A$7001,0))</f>
        <v>36.97</v>
      </c>
      <c r="C38" s="3">
        <f>calculations!$B$37/satpress!B38</f>
        <v>3.8441576617469488</v>
      </c>
      <c r="D38">
        <f>INDEX(fugacity!B$1:B$7001,MATCH(A38,fugacity!A$1:A$7001,0))</f>
        <v>37.29</v>
      </c>
      <c r="E38" s="3">
        <f t="shared" si="0"/>
        <v>-106.05863920654372</v>
      </c>
      <c r="F38" s="3">
        <f>ABS(calculations!$E$39-E38)</f>
        <v>12486.268639206543</v>
      </c>
    </row>
    <row r="39" spans="1:6">
      <c r="A39">
        <f t="shared" si="1"/>
        <v>38</v>
      </c>
      <c r="B39">
        <f>INDEX(fugacity!C$1:C$7001,MATCH(A39,fugacity!A$1:A$7001,0))</f>
        <v>37.97</v>
      </c>
      <c r="C39" s="3">
        <f>calculations!$B$37/satpress!B39</f>
        <v>3.7429156901444482</v>
      </c>
      <c r="D39">
        <f>INDEX(fugacity!B$1:B$7001,MATCH(A39,fugacity!A$1:A$7001,0))</f>
        <v>38.31</v>
      </c>
      <c r="E39" s="3">
        <f t="shared" si="0"/>
        <v>-105.08110008943382</v>
      </c>
      <c r="F39" s="3">
        <f>ABS(calculations!$E$39-E39)</f>
        <v>12485.291100089433</v>
      </c>
    </row>
    <row r="40" spans="1:6">
      <c r="A40">
        <f t="shared" si="1"/>
        <v>39</v>
      </c>
      <c r="B40">
        <f>INDEX(fugacity!C$1:C$7001,MATCH(A40,fugacity!A$1:A$7001,0))</f>
        <v>38.97</v>
      </c>
      <c r="C40" s="3">
        <f>calculations!$B$37/satpress!B40</f>
        <v>3.6468696113621939</v>
      </c>
      <c r="D40">
        <f>INDEX(fugacity!B$1:B$7001,MATCH(A40,fugacity!A$1:A$7001,0))</f>
        <v>39.32</v>
      </c>
      <c r="E40" s="3">
        <f t="shared" si="0"/>
        <v>-104.07491311876146</v>
      </c>
      <c r="F40" s="3">
        <f>ABS(calculations!$E$39-E40)</f>
        <v>12484.284913118761</v>
      </c>
    </row>
    <row r="41" spans="1:6">
      <c r="A41">
        <f t="shared" si="1"/>
        <v>40</v>
      </c>
      <c r="B41">
        <f>INDEX(fugacity!C$1:C$7001,MATCH(A41,fugacity!A$1:A$7001,0))</f>
        <v>39.97</v>
      </c>
      <c r="C41" s="3">
        <f>calculations!$B$37/satpress!B41</f>
        <v>3.5556294409503302</v>
      </c>
      <c r="D41">
        <f>INDEX(fugacity!B$1:B$7001,MATCH(A41,fugacity!A$1:A$7001,0))</f>
        <v>40.340000000000003</v>
      </c>
      <c r="E41" s="3">
        <f t="shared" si="0"/>
        <v>-103.09409164793632</v>
      </c>
      <c r="F41" s="3">
        <f>ABS(calculations!$E$39-E41)</f>
        <v>12483.304091647935</v>
      </c>
    </row>
    <row r="42" spans="1:6">
      <c r="A42">
        <f t="shared" si="1"/>
        <v>41</v>
      </c>
      <c r="B42">
        <f>INDEX(fugacity!C$1:C$7001,MATCH(A42,fugacity!A$1:A$7001,0))</f>
        <v>40.96</v>
      </c>
      <c r="C42" s="3">
        <f>calculations!$B$37/satpress!B42</f>
        <v>3.4696901551461106</v>
      </c>
      <c r="D42">
        <f>INDEX(fugacity!B$1:B$7001,MATCH(A42,fugacity!A$1:A$7001,0))</f>
        <v>41.36</v>
      </c>
      <c r="E42" s="3">
        <f t="shared" si="0"/>
        <v>-102.14638481684314</v>
      </c>
      <c r="F42" s="3">
        <f>ABS(calculations!$E$39-E42)</f>
        <v>12482.356384816841</v>
      </c>
    </row>
    <row r="43" spans="1:6">
      <c r="A43">
        <f t="shared" si="1"/>
        <v>42</v>
      </c>
      <c r="B43">
        <f>INDEX(fugacity!C$1:C$7001,MATCH(A43,fugacity!A$1:A$7001,0))</f>
        <v>41.96</v>
      </c>
      <c r="C43" s="3">
        <f>calculations!$B$37/satpress!B43</f>
        <v>3.3869997320015419</v>
      </c>
      <c r="D43">
        <f>INDEX(fugacity!B$1:B$7001,MATCH(A43,fugacity!A$1:A$7001,0))</f>
        <v>42.37</v>
      </c>
      <c r="E43" s="3">
        <f t="shared" si="0"/>
        <v>-101.13717864490532</v>
      </c>
      <c r="F43" s="3">
        <f>ABS(calculations!$E$39-E43)</f>
        <v>12481.347178644904</v>
      </c>
    </row>
    <row r="44" spans="1:6">
      <c r="A44">
        <f t="shared" si="1"/>
        <v>43</v>
      </c>
      <c r="B44">
        <f>INDEX(fugacity!C$1:C$7001,MATCH(A44,fugacity!A$1:A$7001,0))</f>
        <v>42.96</v>
      </c>
      <c r="C44" s="3">
        <f>calculations!$B$37/satpress!B44</f>
        <v>3.3081589561169622</v>
      </c>
      <c r="D44">
        <f>INDEX(fugacity!B$1:B$7001,MATCH(A44,fugacity!A$1:A$7001,0))</f>
        <v>43.39</v>
      </c>
      <c r="E44" s="3">
        <f t="shared" si="0"/>
        <v>-100.15101710591499</v>
      </c>
      <c r="F44" s="3">
        <f>ABS(calculations!$E$39-E44)</f>
        <v>12480.361017105914</v>
      </c>
    </row>
    <row r="45" spans="1:6">
      <c r="A45">
        <f t="shared" si="1"/>
        <v>44</v>
      </c>
      <c r="B45">
        <f>INDEX(fugacity!C$1:C$7001,MATCH(A45,fugacity!A$1:A$7001,0))</f>
        <v>43.96</v>
      </c>
      <c r="C45" s="3">
        <f>calculations!$B$37/satpress!B45</f>
        <v>3.2329051127112076</v>
      </c>
      <c r="D45">
        <f>INDEX(fugacity!B$1:B$7001,MATCH(A45,fugacity!A$1:A$7001,0))</f>
        <v>44.41</v>
      </c>
      <c r="E45" s="3">
        <f t="shared" si="0"/>
        <v>-99.163316055504723</v>
      </c>
      <c r="F45" s="3">
        <f>ABS(calculations!$E$39-E45)</f>
        <v>12479.373316055504</v>
      </c>
    </row>
    <row r="46" spans="1:6">
      <c r="A46">
        <f t="shared" si="1"/>
        <v>45</v>
      </c>
      <c r="B46">
        <f>INDEX(fugacity!C$1:C$7001,MATCH(A46,fugacity!A$1:A$7001,0))</f>
        <v>44.96</v>
      </c>
      <c r="C46" s="3">
        <f>calculations!$B$37/satpress!B46</f>
        <v>3.1609988602042858</v>
      </c>
      <c r="D46">
        <f>INDEX(fugacity!B$1:B$7001,MATCH(A46,fugacity!A$1:A$7001,0))</f>
        <v>45.43</v>
      </c>
      <c r="E46" s="3">
        <f t="shared" si="0"/>
        <v>-98.174178219080702</v>
      </c>
      <c r="F46" s="3">
        <f>ABS(calculations!$E$39-E46)</f>
        <v>12478.384178219079</v>
      </c>
    </row>
    <row r="47" spans="1:6">
      <c r="A47">
        <f t="shared" si="1"/>
        <v>46</v>
      </c>
      <c r="B47">
        <f>INDEX(fugacity!C$1:C$7001,MATCH(A47,fugacity!A$1:A$7001,0))</f>
        <v>45.95</v>
      </c>
      <c r="C47" s="3">
        <f>calculations!$B$37/satpress!B47</f>
        <v>3.092894641018165</v>
      </c>
      <c r="D47">
        <f>INDEX(fugacity!B$1:B$7001,MATCH(A47,fugacity!A$1:A$7001,0))</f>
        <v>46.45</v>
      </c>
      <c r="E47" s="3">
        <f t="shared" si="0"/>
        <v>-97.21495607529377</v>
      </c>
      <c r="F47" s="3">
        <f>ABS(calculations!$E$39-E47)</f>
        <v>12477.424956075292</v>
      </c>
    </row>
    <row r="48" spans="1:6">
      <c r="A48">
        <f t="shared" si="1"/>
        <v>47</v>
      </c>
      <c r="B48">
        <f>INDEX(fugacity!C$1:C$7001,MATCH(A48,fugacity!A$1:A$7001,0))</f>
        <v>46.95</v>
      </c>
      <c r="C48" s="3">
        <f>calculations!$B$37/satpress!B48</f>
        <v>3.0270182908367347</v>
      </c>
      <c r="D48">
        <f>INDEX(fugacity!B$1:B$7001,MATCH(A48,fugacity!A$1:A$7001,0))</f>
        <v>47.47</v>
      </c>
      <c r="E48" s="3">
        <f t="shared" si="0"/>
        <v>-96.222558266019789</v>
      </c>
      <c r="F48" s="3">
        <f>ABS(calculations!$E$39-E48)</f>
        <v>12476.432558266019</v>
      </c>
    </row>
    <row r="49" spans="1:6">
      <c r="A49">
        <f t="shared" si="1"/>
        <v>48</v>
      </c>
      <c r="B49">
        <f>INDEX(fugacity!C$1:C$7001,MATCH(A49,fugacity!A$1:A$7001,0))</f>
        <v>47.95</v>
      </c>
      <c r="C49" s="3">
        <f>calculations!$B$37/satpress!B49</f>
        <v>2.9638896507775745</v>
      </c>
      <c r="D49">
        <f>INDEX(fugacity!B$1:B$7001,MATCH(A49,fugacity!A$1:A$7001,0))</f>
        <v>48.49</v>
      </c>
      <c r="E49" s="3">
        <f t="shared" si="0"/>
        <v>-95.229009166204591</v>
      </c>
      <c r="F49" s="3">
        <f>ABS(calculations!$E$39-E49)</f>
        <v>12475.439009166204</v>
      </c>
    </row>
    <row r="50" spans="1:6">
      <c r="A50">
        <f t="shared" si="1"/>
        <v>49</v>
      </c>
      <c r="B50">
        <f>INDEX(fugacity!C$1:C$7001,MATCH(A50,fugacity!A$1:A$7001,0))</f>
        <v>48.95</v>
      </c>
      <c r="C50" s="3">
        <f>calculations!$B$37/satpress!B50</f>
        <v>2.9033403218546412</v>
      </c>
      <c r="D50">
        <f>INDEX(fugacity!B$1:B$7001,MATCH(A50,fugacity!A$1:A$7001,0))</f>
        <v>49.51</v>
      </c>
      <c r="E50" s="3">
        <f t="shared" si="0"/>
        <v>-94.234379335023277</v>
      </c>
      <c r="F50" s="3">
        <f>ABS(calculations!$E$39-E50)</f>
        <v>12474.444379335022</v>
      </c>
    </row>
    <row r="51" spans="1:6">
      <c r="A51">
        <f t="shared" si="1"/>
        <v>50</v>
      </c>
      <c r="B51">
        <f>INDEX(fugacity!C$1:C$7001,MATCH(A51,fugacity!A$1:A$7001,0))</f>
        <v>49.95</v>
      </c>
      <c r="C51" s="3">
        <f>calculations!$B$37/satpress!B51</f>
        <v>2.8452153904861799</v>
      </c>
      <c r="D51">
        <f>INDEX(fugacity!B$1:B$7001,MATCH(A51,fugacity!A$1:A$7001,0))</f>
        <v>50.53</v>
      </c>
      <c r="E51" s="3">
        <f t="shared" si="0"/>
        <v>-93.238733681266666</v>
      </c>
      <c r="F51" s="3">
        <f>ABS(calculations!$E$39-E51)</f>
        <v>12473.448733681265</v>
      </c>
    </row>
    <row r="52" spans="1:6">
      <c r="A52">
        <f t="shared" si="1"/>
        <v>51</v>
      </c>
      <c r="B52">
        <f>INDEX(fugacity!C$1:C$7001,MATCH(A52,fugacity!A$1:A$7001,0))</f>
        <v>50.94</v>
      </c>
      <c r="C52" s="3">
        <f>calculations!$B$37/satpress!B52</f>
        <v>2.7899196850173675</v>
      </c>
      <c r="D52">
        <f>INDEX(fugacity!B$1:B$7001,MATCH(A52,fugacity!A$1:A$7001,0))</f>
        <v>51.55</v>
      </c>
      <c r="E52" s="3">
        <f t="shared" si="0"/>
        <v>-92.270359762645285</v>
      </c>
      <c r="F52" s="3">
        <f>ABS(calculations!$E$39-E52)</f>
        <v>12472.480359762645</v>
      </c>
    </row>
    <row r="53" spans="1:6">
      <c r="A53">
        <f t="shared" si="1"/>
        <v>52</v>
      </c>
      <c r="B53">
        <f>INDEX(fugacity!C$1:C$7001,MATCH(A53,fugacity!A$1:A$7001,0))</f>
        <v>51.94</v>
      </c>
      <c r="C53" s="3">
        <f>calculations!$B$37/satpress!B53</f>
        <v>2.7362054053674374</v>
      </c>
      <c r="D53">
        <f>INDEX(fugacity!B$1:B$7001,MATCH(A53,fugacity!A$1:A$7001,0))</f>
        <v>52.57</v>
      </c>
      <c r="E53" s="3">
        <f t="shared" si="0"/>
        <v>-91.272318160166179</v>
      </c>
      <c r="F53" s="3">
        <f>ABS(calculations!$E$39-E53)</f>
        <v>12471.482318160166</v>
      </c>
    </row>
    <row r="54" spans="1:6">
      <c r="A54">
        <f t="shared" si="1"/>
        <v>53</v>
      </c>
      <c r="B54">
        <f>INDEX(fugacity!C$1:C$7001,MATCH(A54,fugacity!A$1:A$7001,0))</f>
        <v>52.94</v>
      </c>
      <c r="C54" s="3">
        <f>calculations!$B$37/satpress!B54</f>
        <v>2.6845203769320873</v>
      </c>
      <c r="D54">
        <f>INDEX(fugacity!B$1:B$7001,MATCH(A54,fugacity!A$1:A$7001,0))</f>
        <v>53.6</v>
      </c>
      <c r="E54" s="3">
        <f t="shared" si="0"/>
        <v>-90.290292203559886</v>
      </c>
      <c r="F54" s="3">
        <f>ABS(calculations!$E$39-E54)</f>
        <v>12470.500292203558</v>
      </c>
    </row>
    <row r="55" spans="1:6">
      <c r="A55">
        <f t="shared" si="1"/>
        <v>54</v>
      </c>
      <c r="B55">
        <f>INDEX(fugacity!C$1:C$7001,MATCH(A55,fugacity!A$1:A$7001,0))</f>
        <v>53.94</v>
      </c>
      <c r="C55" s="3">
        <f>calculations!$B$37/satpress!B55</f>
        <v>2.6347517381309733</v>
      </c>
      <c r="D55">
        <f>INDEX(fugacity!B$1:B$7001,MATCH(A55,fugacity!A$1:A$7001,0))</f>
        <v>54.62</v>
      </c>
      <c r="E55" s="3">
        <f t="shared" si="0"/>
        <v>-89.290139936713757</v>
      </c>
      <c r="F55" s="3">
        <f>ABS(calculations!$E$39-E55)</f>
        <v>12469.500139936712</v>
      </c>
    </row>
    <row r="56" spans="1:6">
      <c r="A56">
        <f t="shared" si="1"/>
        <v>55</v>
      </c>
      <c r="B56">
        <f>INDEX(fugacity!C$1:C$7001,MATCH(A56,fugacity!A$1:A$7001,0))</f>
        <v>54.93</v>
      </c>
      <c r="C56" s="3">
        <f>calculations!$B$37/satpress!B56</f>
        <v>2.5872657701581048</v>
      </c>
      <c r="D56">
        <f>INDEX(fugacity!B$1:B$7001,MATCH(A56,fugacity!A$1:A$7001,0))</f>
        <v>55.64</v>
      </c>
      <c r="E56" s="3">
        <f t="shared" si="0"/>
        <v>-88.315467451596945</v>
      </c>
      <c r="F56" s="3">
        <f>ABS(calculations!$E$39-E56)</f>
        <v>12468.525467451596</v>
      </c>
    </row>
    <row r="57" spans="1:6">
      <c r="A57">
        <f t="shared" si="1"/>
        <v>56</v>
      </c>
      <c r="B57">
        <f>INDEX(fugacity!C$1:C$7001,MATCH(A57,fugacity!A$1:A$7001,0))</f>
        <v>55.93</v>
      </c>
      <c r="C57" s="3">
        <f>calculations!$B$37/satpress!B57</f>
        <v>2.5410067719432274</v>
      </c>
      <c r="D57">
        <f>INDEX(fugacity!B$1:B$7001,MATCH(A57,fugacity!A$1:A$7001,0))</f>
        <v>56.66</v>
      </c>
      <c r="E57" s="3">
        <f t="shared" si="0"/>
        <v>-87.31344369830326</v>
      </c>
      <c r="F57" s="3">
        <f>ABS(calculations!$E$39-E57)</f>
        <v>12467.523443698303</v>
      </c>
    </row>
    <row r="58" spans="1:6">
      <c r="A58">
        <f t="shared" si="1"/>
        <v>57</v>
      </c>
      <c r="B58">
        <f>INDEX(fugacity!C$1:C$7001,MATCH(A58,fugacity!A$1:A$7001,0))</f>
        <v>56.93</v>
      </c>
      <c r="C58" s="3">
        <f>calculations!$B$37/satpress!B58</f>
        <v>2.4963728922322974</v>
      </c>
      <c r="D58">
        <f>INDEX(fugacity!B$1:B$7001,MATCH(A58,fugacity!A$1:A$7001,0))</f>
        <v>57.69</v>
      </c>
      <c r="E58" s="3">
        <f t="shared" si="0"/>
        <v>-86.325752152881236</v>
      </c>
      <c r="F58" s="3">
        <f>ABS(calculations!$E$39-E58)</f>
        <v>12466.53575215288</v>
      </c>
    </row>
    <row r="59" spans="1:6">
      <c r="A59">
        <f t="shared" si="1"/>
        <v>58</v>
      </c>
      <c r="B59">
        <f>INDEX(fugacity!C$1:C$7001,MATCH(A59,fugacity!A$1:A$7001,0))</f>
        <v>57.93</v>
      </c>
      <c r="C59" s="3">
        <f>calculations!$B$37/satpress!B59</f>
        <v>2.4532799715999429</v>
      </c>
      <c r="D59">
        <f>INDEX(fugacity!B$1:B$7001,MATCH(A59,fugacity!A$1:A$7001,0))</f>
        <v>58.71</v>
      </c>
      <c r="E59" s="3">
        <f t="shared" si="0"/>
        <v>-85.322067132632654</v>
      </c>
      <c r="F59" s="3">
        <f>ABS(calculations!$E$39-E59)</f>
        <v>12465.532067132632</v>
      </c>
    </row>
    <row r="60" spans="1:6">
      <c r="A60">
        <f t="shared" si="1"/>
        <v>59</v>
      </c>
      <c r="B60">
        <f>INDEX(fugacity!C$1:C$7001,MATCH(A60,fugacity!A$1:A$7001,0))</f>
        <v>58.93</v>
      </c>
      <c r="C60" s="3">
        <f>calculations!$B$37/satpress!B60</f>
        <v>2.4116495631220891</v>
      </c>
      <c r="D60">
        <f>INDEX(fugacity!B$1:B$7001,MATCH(A60,fugacity!A$1:A$7001,0))</f>
        <v>59.74</v>
      </c>
      <c r="E60" s="3">
        <f t="shared" si="0"/>
        <v>-84.331944900913612</v>
      </c>
      <c r="F60" s="3">
        <f>ABS(calculations!$E$39-E60)</f>
        <v>12464.541944900913</v>
      </c>
    </row>
    <row r="61" spans="1:6">
      <c r="A61">
        <f t="shared" si="1"/>
        <v>60</v>
      </c>
      <c r="B61">
        <f>INDEX(fugacity!C$1:C$7001,MATCH(A61,fugacity!A$1:A$7001,0))</f>
        <v>59.92</v>
      </c>
      <c r="C61" s="3">
        <f>calculations!$B$37/satpress!B61</f>
        <v>2.3718042182040171</v>
      </c>
      <c r="D61">
        <f>INDEX(fugacity!B$1:B$7001,MATCH(A61,fugacity!A$1:A$7001,0))</f>
        <v>60.76</v>
      </c>
      <c r="E61" s="3">
        <f t="shared" si="0"/>
        <v>-83.350824298076077</v>
      </c>
      <c r="F61" s="3">
        <f>ABS(calculations!$E$39-E61)</f>
        <v>12463.560824298074</v>
      </c>
    </row>
    <row r="62" spans="1:6">
      <c r="A62">
        <f t="shared" si="1"/>
        <v>61</v>
      </c>
      <c r="B62">
        <f>INDEX(fugacity!C$1:C$7001,MATCH(A62,fugacity!A$1:A$7001,0))</f>
        <v>60.92</v>
      </c>
      <c r="C62" s="3">
        <f>calculations!$B$37/satpress!B62</f>
        <v>2.3328711220417713</v>
      </c>
      <c r="D62">
        <f>INDEX(fugacity!B$1:B$7001,MATCH(A62,fugacity!A$1:A$7001,0))</f>
        <v>61.79</v>
      </c>
      <c r="E62" s="3">
        <f t="shared" si="0"/>
        <v>-82.358106630961046</v>
      </c>
      <c r="F62" s="3">
        <f>ABS(calculations!$E$39-E62)</f>
        <v>12462.568106630961</v>
      </c>
    </row>
    <row r="63" spans="1:6">
      <c r="A63">
        <f t="shared" si="1"/>
        <v>62</v>
      </c>
      <c r="B63">
        <f>INDEX(fugacity!C$1:C$7001,MATCH(A63,fugacity!A$1:A$7001,0))</f>
        <v>61.92</v>
      </c>
      <c r="C63" s="3">
        <f>calculations!$B$37/satpress!B63</f>
        <v>2.2951955548253342</v>
      </c>
      <c r="D63">
        <f>INDEX(fugacity!B$1:B$7001,MATCH(A63,fugacity!A$1:A$7001,0))</f>
        <v>62.82</v>
      </c>
      <c r="E63" s="3">
        <f t="shared" si="0"/>
        <v>-81.364184754127493</v>
      </c>
      <c r="F63" s="3">
        <f>ABS(calculations!$E$39-E63)</f>
        <v>12461.574184754127</v>
      </c>
    </row>
    <row r="64" spans="1:6">
      <c r="A64">
        <f t="shared" si="1"/>
        <v>63</v>
      </c>
      <c r="B64">
        <f>INDEX(fugacity!C$1:C$7001,MATCH(A64,fugacity!A$1:A$7001,0))</f>
        <v>62.91</v>
      </c>
      <c r="C64" s="3">
        <f>calculations!$B$37/satpress!B64</f>
        <v>2.2590765975963234</v>
      </c>
      <c r="D64">
        <f>INDEX(fugacity!B$1:B$7001,MATCH(A64,fugacity!A$1:A$7001,0))</f>
        <v>63.84</v>
      </c>
      <c r="E64" s="3">
        <f t="shared" si="0"/>
        <v>-80.37944999054929</v>
      </c>
      <c r="F64" s="3">
        <f>ABS(calculations!$E$39-E64)</f>
        <v>12460.589449990548</v>
      </c>
    </row>
    <row r="65" spans="1:6">
      <c r="A65">
        <f t="shared" si="1"/>
        <v>64</v>
      </c>
      <c r="B65">
        <f>INDEX(fugacity!C$1:C$7001,MATCH(A65,fugacity!A$1:A$7001,0))</f>
        <v>63.91</v>
      </c>
      <c r="C65" s="3">
        <f>calculations!$B$37/satpress!B65</f>
        <v>2.2237288179437442</v>
      </c>
      <c r="D65">
        <f>INDEX(fugacity!B$1:B$7001,MATCH(A65,fugacity!A$1:A$7001,0))</f>
        <v>64.87</v>
      </c>
      <c r="E65" s="3">
        <f t="shared" si="0"/>
        <v>-79.383288420010686</v>
      </c>
      <c r="F65" s="3">
        <f>ABS(calculations!$E$39-E65)</f>
        <v>12459.59328842001</v>
      </c>
    </row>
    <row r="66" spans="1:6">
      <c r="A66">
        <f t="shared" si="1"/>
        <v>65</v>
      </c>
      <c r="B66">
        <f>INDEX(fugacity!C$1:C$7001,MATCH(A66,fugacity!A$1:A$7001,0))</f>
        <v>64.91</v>
      </c>
      <c r="C66" s="3">
        <f>calculations!$B$37/satpress!B66</f>
        <v>2.1894701703094239</v>
      </c>
      <c r="D66">
        <f>INDEX(fugacity!B$1:B$7001,MATCH(A66,fugacity!A$1:A$7001,0))</f>
        <v>65.900000000000006</v>
      </c>
      <c r="E66" s="3">
        <f t="shared" si="0"/>
        <v>-78.386084223391038</v>
      </c>
      <c r="F66" s="3">
        <f>ABS(calculations!$E$39-E66)</f>
        <v>12458.596084223391</v>
      </c>
    </row>
    <row r="67" spans="1:6">
      <c r="A67">
        <f t="shared" si="1"/>
        <v>66</v>
      </c>
      <c r="B67">
        <f>INDEX(fugacity!C$1:C$7001,MATCH(A67,fugacity!A$1:A$7001,0))</f>
        <v>65.91</v>
      </c>
      <c r="C67" s="3">
        <f>calculations!$B$37/satpress!B67</f>
        <v>2.1562510810921669</v>
      </c>
      <c r="D67">
        <f>INDEX(fugacity!B$1:B$7001,MATCH(A67,fugacity!A$1:A$7001,0))</f>
        <v>66.92</v>
      </c>
      <c r="E67" s="3">
        <f t="shared" ref="E67:E130" si="2">D67*(1-C67)</f>
        <v>-77.376322346687815</v>
      </c>
      <c r="F67" s="3">
        <f>ABS(calculations!$E$39-E67)</f>
        <v>12457.586322346688</v>
      </c>
    </row>
    <row r="68" spans="1:6">
      <c r="A68">
        <f t="shared" ref="A68:A131" si="3">A67+1</f>
        <v>67</v>
      </c>
      <c r="B68">
        <f>INDEX(fugacity!C$1:C$7001,MATCH(A68,fugacity!A$1:A$7001,0))</f>
        <v>66.900000000000006</v>
      </c>
      <c r="C68" s="3">
        <f>calculations!$B$37/satpress!B68</f>
        <v>2.1243424328069458</v>
      </c>
      <c r="D68">
        <f>INDEX(fugacity!B$1:B$7001,MATCH(A68,fugacity!A$1:A$7001,0))</f>
        <v>67.95</v>
      </c>
      <c r="E68" s="3">
        <f t="shared" si="2"/>
        <v>-76.399068309231964</v>
      </c>
      <c r="F68" s="3">
        <f>ABS(calculations!$E$39-E68)</f>
        <v>12456.609068309232</v>
      </c>
    </row>
    <row r="69" spans="1:6">
      <c r="A69">
        <f t="shared" si="3"/>
        <v>68</v>
      </c>
      <c r="B69">
        <f>INDEX(fugacity!C$1:C$7001,MATCH(A69,fugacity!A$1:A$7001,0))</f>
        <v>67.900000000000006</v>
      </c>
      <c r="C69" s="3">
        <f>calculations!$B$37/satpress!B69</f>
        <v>2.0930560935903491</v>
      </c>
      <c r="D69">
        <f>INDEX(fugacity!B$1:B$7001,MATCH(A69,fugacity!A$1:A$7001,0))</f>
        <v>68.98</v>
      </c>
      <c r="E69" s="3">
        <f t="shared" si="2"/>
        <v>-75.399009335862289</v>
      </c>
      <c r="F69" s="3">
        <f>ABS(calculations!$E$39-E69)</f>
        <v>12455.609009335862</v>
      </c>
    </row>
    <row r="70" spans="1:6">
      <c r="A70">
        <f t="shared" si="3"/>
        <v>69</v>
      </c>
      <c r="B70">
        <f>INDEX(fugacity!C$1:C$7001,MATCH(A70,fugacity!A$1:A$7001,0))</f>
        <v>68.900000000000006</v>
      </c>
      <c r="C70" s="3">
        <f>calculations!$B$37/satpress!B70</f>
        <v>2.0626779209692989</v>
      </c>
      <c r="D70">
        <f>INDEX(fugacity!B$1:B$7001,MATCH(A70,fugacity!A$1:A$7001,0))</f>
        <v>70.010000000000005</v>
      </c>
      <c r="E70" s="3">
        <f t="shared" si="2"/>
        <v>-74.398081247060617</v>
      </c>
      <c r="F70" s="3">
        <f>ABS(calculations!$E$39-E70)</f>
        <v>12454.608081247059</v>
      </c>
    </row>
    <row r="71" spans="1:6">
      <c r="A71">
        <f t="shared" si="3"/>
        <v>70</v>
      </c>
      <c r="B71">
        <f>INDEX(fugacity!C$1:C$7001,MATCH(A71,fugacity!A$1:A$7001,0))</f>
        <v>69.900000000000006</v>
      </c>
      <c r="C71" s="3">
        <f>calculations!$B$37/satpress!B71</f>
        <v>2.0331689378366908</v>
      </c>
      <c r="D71">
        <f>INDEX(fugacity!B$1:B$7001,MATCH(A71,fugacity!A$1:A$7001,0))</f>
        <v>71.040000000000006</v>
      </c>
      <c r="E71" s="3">
        <f t="shared" si="2"/>
        <v>-73.39632134391853</v>
      </c>
      <c r="F71" s="3">
        <f>ABS(calculations!$E$39-E71)</f>
        <v>12453.606321343917</v>
      </c>
    </row>
    <row r="72" spans="1:6">
      <c r="A72">
        <f t="shared" si="3"/>
        <v>71</v>
      </c>
      <c r="B72">
        <f>INDEX(fugacity!C$1:C$7001,MATCH(A72,fugacity!A$1:A$7001,0))</f>
        <v>70.89</v>
      </c>
      <c r="C72" s="3">
        <f>calculations!$B$37/satpress!B72</f>
        <v>2.0047751270247525</v>
      </c>
      <c r="D72">
        <f>INDEX(fugacity!B$1:B$7001,MATCH(A72,fugacity!A$1:A$7001,0))</f>
        <v>72.069999999999993</v>
      </c>
      <c r="E72" s="3">
        <f t="shared" si="2"/>
        <v>-72.414143404673908</v>
      </c>
      <c r="F72" s="3">
        <f>ABS(calculations!$E$39-E72)</f>
        <v>12452.624143404673</v>
      </c>
    </row>
    <row r="73" spans="1:6">
      <c r="A73">
        <f t="shared" si="3"/>
        <v>72</v>
      </c>
      <c r="B73">
        <f>INDEX(fugacity!C$1:C$7001,MATCH(A73,fugacity!A$1:A$7001,0))</f>
        <v>71.89</v>
      </c>
      <c r="C73" s="3">
        <f>calculations!$B$37/satpress!B73</f>
        <v>1.9768884233521311</v>
      </c>
      <c r="D73">
        <f>INDEX(fugacity!B$1:B$7001,MATCH(A73,fugacity!A$1:A$7001,0))</f>
        <v>73.099999999999994</v>
      </c>
      <c r="E73" s="3">
        <f t="shared" si="2"/>
        <v>-71.410543747040776</v>
      </c>
      <c r="F73" s="3">
        <f>ABS(calculations!$E$39-E73)</f>
        <v>12451.62054374704</v>
      </c>
    </row>
    <row r="74" spans="1:6">
      <c r="A74">
        <f t="shared" si="3"/>
        <v>73</v>
      </c>
      <c r="B74">
        <f>INDEX(fugacity!C$1:C$7001,MATCH(A74,fugacity!A$1:A$7001,0))</f>
        <v>72.89</v>
      </c>
      <c r="C74" s="3">
        <f>calculations!$B$37/satpress!B74</f>
        <v>1.9497668919575346</v>
      </c>
      <c r="D74">
        <f>INDEX(fugacity!B$1:B$7001,MATCH(A74,fugacity!A$1:A$7001,0))</f>
        <v>74.13</v>
      </c>
      <c r="E74" s="3">
        <f t="shared" si="2"/>
        <v>-70.406219700812031</v>
      </c>
      <c r="F74" s="3">
        <f>ABS(calculations!$E$39-E74)</f>
        <v>12450.616219700811</v>
      </c>
    </row>
    <row r="75" spans="1:6">
      <c r="A75">
        <f t="shared" si="3"/>
        <v>74</v>
      </c>
      <c r="B75">
        <f>INDEX(fugacity!C$1:C$7001,MATCH(A75,fugacity!A$1:A$7001,0))</f>
        <v>73.88</v>
      </c>
      <c r="C75" s="3">
        <f>calculations!$B$37/satpress!B75</f>
        <v>1.9236398044773242</v>
      </c>
      <c r="D75">
        <f>INDEX(fugacity!B$1:B$7001,MATCH(A75,fugacity!A$1:A$7001,0))</f>
        <v>75.16</v>
      </c>
      <c r="E75" s="3">
        <f t="shared" si="2"/>
        <v>-69.420767704515683</v>
      </c>
      <c r="F75" s="3">
        <f>ABS(calculations!$E$39-E75)</f>
        <v>12449.630767704515</v>
      </c>
    </row>
    <row r="76" spans="1:6">
      <c r="A76">
        <f t="shared" si="3"/>
        <v>75</v>
      </c>
      <c r="B76">
        <f>INDEX(fugacity!C$1:C$7001,MATCH(A76,fugacity!A$1:A$7001,0))</f>
        <v>74.88</v>
      </c>
      <c r="C76" s="3">
        <f>calculations!$B$37/satpress!B76</f>
        <v>1.8979501703363342</v>
      </c>
      <c r="D76">
        <f>INDEX(fugacity!B$1:B$7001,MATCH(A76,fugacity!A$1:A$7001,0))</f>
        <v>76.2</v>
      </c>
      <c r="E76" s="3">
        <f t="shared" si="2"/>
        <v>-68.423802979628661</v>
      </c>
      <c r="F76" s="3">
        <f>ABS(calculations!$E$39-E76)</f>
        <v>12448.633802979628</v>
      </c>
    </row>
    <row r="77" spans="1:6">
      <c r="A77">
        <f t="shared" si="3"/>
        <v>76</v>
      </c>
      <c r="B77">
        <f>INDEX(fugacity!C$1:C$7001,MATCH(A77,fugacity!A$1:A$7001,0))</f>
        <v>75.88</v>
      </c>
      <c r="C77" s="3">
        <f>calculations!$B$37/satpress!B77</f>
        <v>1.8729376483234674</v>
      </c>
      <c r="D77">
        <f>INDEX(fugacity!B$1:B$7001,MATCH(A77,fugacity!A$1:A$7001,0))</f>
        <v>77.23</v>
      </c>
      <c r="E77" s="3">
        <f t="shared" si="2"/>
        <v>-67.416974580021389</v>
      </c>
      <c r="F77" s="3">
        <f>ABS(calculations!$E$39-E77)</f>
        <v>12447.62697458002</v>
      </c>
    </row>
    <row r="78" spans="1:6">
      <c r="A78">
        <f t="shared" si="3"/>
        <v>77</v>
      </c>
      <c r="B78">
        <f>INDEX(fugacity!C$1:C$7001,MATCH(A78,fugacity!A$1:A$7001,0))</f>
        <v>76.87</v>
      </c>
      <c r="C78" s="3">
        <f>calculations!$B$37/satpress!B78</f>
        <v>1.8488162970571704</v>
      </c>
      <c r="D78">
        <f>INDEX(fugacity!B$1:B$7001,MATCH(A78,fugacity!A$1:A$7001,0))</f>
        <v>78.260000000000005</v>
      </c>
      <c r="E78" s="3">
        <f t="shared" si="2"/>
        <v>-66.428363407694164</v>
      </c>
      <c r="F78" s="3">
        <f>ABS(calculations!$E$39-E78)</f>
        <v>12446.638363407694</v>
      </c>
    </row>
    <row r="79" spans="1:6">
      <c r="A79">
        <f t="shared" si="3"/>
        <v>78</v>
      </c>
      <c r="B79">
        <f>INDEX(fugacity!C$1:C$7001,MATCH(A79,fugacity!A$1:A$7001,0))</f>
        <v>77.87</v>
      </c>
      <c r="C79" s="3">
        <f>calculations!$B$37/satpress!B79</f>
        <v>1.8250739534452896</v>
      </c>
      <c r="D79">
        <f>INDEX(fugacity!B$1:B$7001,MATCH(A79,fugacity!A$1:A$7001,0))</f>
        <v>79.290000000000006</v>
      </c>
      <c r="E79" s="3">
        <f t="shared" si="2"/>
        <v>-65.420113768677012</v>
      </c>
      <c r="F79" s="3">
        <f>ABS(calculations!$E$39-E79)</f>
        <v>12445.630113768677</v>
      </c>
    </row>
    <row r="80" spans="1:6">
      <c r="A80">
        <f t="shared" si="3"/>
        <v>79</v>
      </c>
      <c r="B80">
        <f>INDEX(fugacity!C$1:C$7001,MATCH(A80,fugacity!A$1:A$7001,0))</f>
        <v>78.87</v>
      </c>
      <c r="C80" s="3">
        <f>calculations!$B$37/satpress!B80</f>
        <v>1.8019336725597146</v>
      </c>
      <c r="D80">
        <f>INDEX(fugacity!B$1:B$7001,MATCH(A80,fugacity!A$1:A$7001,0))</f>
        <v>80.33</v>
      </c>
      <c r="E80" s="3">
        <f t="shared" si="2"/>
        <v>-64.419331916721873</v>
      </c>
      <c r="F80" s="3">
        <f>ABS(calculations!$E$39-E80)</f>
        <v>12444.629331916722</v>
      </c>
    </row>
    <row r="81" spans="1:6">
      <c r="A81">
        <f t="shared" si="3"/>
        <v>80</v>
      </c>
      <c r="B81">
        <f>INDEX(fugacity!C$1:C$7001,MATCH(A81,fugacity!A$1:A$7001,0))</f>
        <v>79.86</v>
      </c>
      <c r="C81" s="3">
        <f>calculations!$B$37/satpress!B81</f>
        <v>1.7795956518255034</v>
      </c>
      <c r="D81">
        <f>INDEX(fugacity!B$1:B$7001,MATCH(A81,fugacity!A$1:A$7001,0))</f>
        <v>81.36</v>
      </c>
      <c r="E81" s="3">
        <f t="shared" si="2"/>
        <v>-63.427902232522953</v>
      </c>
      <c r="F81" s="3">
        <f>ABS(calculations!$E$39-E81)</f>
        <v>12443.637902232522</v>
      </c>
    </row>
    <row r="82" spans="1:6">
      <c r="A82">
        <f t="shared" si="3"/>
        <v>81</v>
      </c>
      <c r="B82">
        <f>INDEX(fugacity!C$1:C$7001,MATCH(A82,fugacity!A$1:A$7001,0))</f>
        <v>80.86</v>
      </c>
      <c r="C82" s="3">
        <f>calculations!$B$37/satpress!B82</f>
        <v>1.757587296002779</v>
      </c>
      <c r="D82">
        <f>INDEX(fugacity!B$1:B$7001,MATCH(A82,fugacity!A$1:A$7001,0))</f>
        <v>82.4</v>
      </c>
      <c r="E82" s="3">
        <f t="shared" si="2"/>
        <v>-62.425193190628988</v>
      </c>
      <c r="F82" s="3">
        <f>ABS(calculations!$E$39-E82)</f>
        <v>12442.635193190628</v>
      </c>
    </row>
    <row r="83" spans="1:6">
      <c r="A83">
        <f t="shared" si="3"/>
        <v>82</v>
      </c>
      <c r="B83">
        <f>INDEX(fugacity!C$1:C$7001,MATCH(A83,fugacity!A$1:A$7001,0))</f>
        <v>81.86</v>
      </c>
      <c r="C83" s="3">
        <f>calculations!$B$37/satpress!B83</f>
        <v>1.7361166473831504</v>
      </c>
      <c r="D83">
        <f>INDEX(fugacity!B$1:B$7001,MATCH(A83,fugacity!A$1:A$7001,0))</f>
        <v>83.43</v>
      </c>
      <c r="E83" s="3">
        <f t="shared" si="2"/>
        <v>-61.414211891176244</v>
      </c>
      <c r="F83" s="3">
        <f>ABS(calculations!$E$39-E83)</f>
        <v>12441.624211891176</v>
      </c>
    </row>
    <row r="84" spans="1:6">
      <c r="A84">
        <f t="shared" si="3"/>
        <v>83</v>
      </c>
      <c r="B84">
        <f>INDEX(fugacity!C$1:C$7001,MATCH(A84,fugacity!A$1:A$7001,0))</f>
        <v>82.85</v>
      </c>
      <c r="C84" s="3">
        <f>calculations!$B$37/satpress!B84</f>
        <v>1.7153712583558807</v>
      </c>
      <c r="D84">
        <f>INDEX(fugacity!B$1:B$7001,MATCH(A84,fugacity!A$1:A$7001,0))</f>
        <v>84.47</v>
      </c>
      <c r="E84" s="3">
        <f t="shared" si="2"/>
        <v>-60.427410193321236</v>
      </c>
      <c r="F84" s="3">
        <f>ABS(calculations!$E$39-E84)</f>
        <v>12440.63741019332</v>
      </c>
    </row>
    <row r="85" spans="1:6">
      <c r="A85">
        <f t="shared" si="3"/>
        <v>84</v>
      </c>
      <c r="B85">
        <f>INDEX(fugacity!C$1:C$7001,MATCH(A85,fugacity!A$1:A$7001,0))</f>
        <v>83.85</v>
      </c>
      <c r="C85" s="3">
        <f>calculations!$B$37/satpress!B85</f>
        <v>1.6949136404864009</v>
      </c>
      <c r="D85">
        <f>INDEX(fugacity!B$1:B$7001,MATCH(A85,fugacity!A$1:A$7001,0))</f>
        <v>85.5</v>
      </c>
      <c r="E85" s="3">
        <f t="shared" si="2"/>
        <v>-59.415116261587279</v>
      </c>
      <c r="F85" s="3">
        <f>ABS(calculations!$E$39-E85)</f>
        <v>12439.625116261586</v>
      </c>
    </row>
    <row r="86" spans="1:6">
      <c r="A86">
        <f t="shared" si="3"/>
        <v>85</v>
      </c>
      <c r="B86">
        <f>INDEX(fugacity!C$1:C$7001,MATCH(A86,fugacity!A$1:A$7001,0))</f>
        <v>84.85</v>
      </c>
      <c r="C86" s="3">
        <f>calculations!$B$37/satpress!B86</f>
        <v>1.6749382292844397</v>
      </c>
      <c r="D86">
        <f>INDEX(fugacity!B$1:B$7001,MATCH(A86,fugacity!A$1:A$7001,0))</f>
        <v>86.54</v>
      </c>
      <c r="E86" s="3">
        <f t="shared" si="2"/>
        <v>-58.409154362275416</v>
      </c>
      <c r="F86" s="3">
        <f>ABS(calculations!$E$39-E86)</f>
        <v>12438.619154362275</v>
      </c>
    </row>
    <row r="87" spans="1:6">
      <c r="A87">
        <f t="shared" si="3"/>
        <v>86</v>
      </c>
      <c r="B87">
        <f>INDEX(fugacity!C$1:C$7001,MATCH(A87,fugacity!A$1:A$7001,0))</f>
        <v>85.84</v>
      </c>
      <c r="C87" s="3">
        <f>calculations!$B$37/satpress!B87</f>
        <v>1.6556210246363547</v>
      </c>
      <c r="D87">
        <f>INDEX(fugacity!B$1:B$7001,MATCH(A87,fugacity!A$1:A$7001,0))</f>
        <v>87.58</v>
      </c>
      <c r="E87" s="3">
        <f t="shared" si="2"/>
        <v>-57.419289337651946</v>
      </c>
      <c r="F87" s="3">
        <f>ABS(calculations!$E$39-E87)</f>
        <v>12437.62928933765</v>
      </c>
    </row>
    <row r="88" spans="1:6">
      <c r="A88">
        <f t="shared" si="3"/>
        <v>87</v>
      </c>
      <c r="B88">
        <f>INDEX(fugacity!C$1:C$7001,MATCH(A88,fugacity!A$1:A$7001,0))</f>
        <v>86.84</v>
      </c>
      <c r="C88" s="3">
        <f>calculations!$B$37/satpress!B88</f>
        <v>1.6365558354995935</v>
      </c>
      <c r="D88">
        <f>INDEX(fugacity!B$1:B$7001,MATCH(A88,fugacity!A$1:A$7001,0))</f>
        <v>88.61</v>
      </c>
      <c r="E88" s="3">
        <f t="shared" si="2"/>
        <v>-56.405212583618976</v>
      </c>
      <c r="F88" s="3">
        <f>ABS(calculations!$E$39-E88)</f>
        <v>12436.615212583618</v>
      </c>
    </row>
    <row r="89" spans="1:6">
      <c r="A89">
        <f t="shared" si="3"/>
        <v>88</v>
      </c>
      <c r="B89">
        <f>INDEX(fugacity!C$1:C$7001,MATCH(A89,fugacity!A$1:A$7001,0))</f>
        <v>87.84</v>
      </c>
      <c r="C89" s="3">
        <f>calculations!$B$37/satpress!B89</f>
        <v>1.6179247353686783</v>
      </c>
      <c r="D89">
        <f>INDEX(fugacity!B$1:B$7001,MATCH(A89,fugacity!A$1:A$7001,0))</f>
        <v>89.65</v>
      </c>
      <c r="E89" s="3">
        <f t="shared" si="2"/>
        <v>-55.396952525802014</v>
      </c>
      <c r="F89" s="3">
        <f>ABS(calculations!$E$39-E89)</f>
        <v>12435.606952525801</v>
      </c>
    </row>
    <row r="90" spans="1:6">
      <c r="A90">
        <f t="shared" si="3"/>
        <v>89</v>
      </c>
      <c r="B90">
        <f>INDEX(fugacity!C$1:C$7001,MATCH(A90,fugacity!A$1:A$7001,0))</f>
        <v>88.83</v>
      </c>
      <c r="C90" s="3">
        <f>calculations!$B$37/satpress!B90</f>
        <v>1.5998931527049949</v>
      </c>
      <c r="D90">
        <f>INDEX(fugacity!B$1:B$7001,MATCH(A90,fugacity!A$1:A$7001,0))</f>
        <v>90.69</v>
      </c>
      <c r="E90" s="3">
        <f t="shared" si="2"/>
        <v>-54.404310018815984</v>
      </c>
      <c r="F90" s="3">
        <f>ABS(calculations!$E$39-E90)</f>
        <v>12434.614310018815</v>
      </c>
    </row>
    <row r="91" spans="1:6">
      <c r="A91">
        <f t="shared" si="3"/>
        <v>90</v>
      </c>
      <c r="B91">
        <f>INDEX(fugacity!C$1:C$7001,MATCH(A91,fugacity!A$1:A$7001,0))</f>
        <v>89.83</v>
      </c>
      <c r="C91" s="3">
        <f>calculations!$B$37/satpress!B91</f>
        <v>1.5820829205697953</v>
      </c>
      <c r="D91">
        <f>INDEX(fugacity!B$1:B$7001,MATCH(A91,fugacity!A$1:A$7001,0))</f>
        <v>91.73</v>
      </c>
      <c r="E91" s="3">
        <f t="shared" si="2"/>
        <v>-53.394466303867326</v>
      </c>
      <c r="F91" s="3">
        <f>ABS(calculations!$E$39-E91)</f>
        <v>12433.604466303867</v>
      </c>
    </row>
    <row r="92" spans="1:6">
      <c r="A92">
        <f t="shared" si="3"/>
        <v>91</v>
      </c>
      <c r="B92">
        <f>INDEX(fugacity!C$1:C$7001,MATCH(A92,fugacity!A$1:A$7001,0))</f>
        <v>90.83</v>
      </c>
      <c r="C92" s="3">
        <f>calculations!$B$37/satpress!B92</f>
        <v>1.5646648547262436</v>
      </c>
      <c r="D92">
        <f>INDEX(fugacity!B$1:B$7001,MATCH(A92,fugacity!A$1:A$7001,0))</f>
        <v>92.77</v>
      </c>
      <c r="E92" s="3">
        <f t="shared" si="2"/>
        <v>-52.383958572953617</v>
      </c>
      <c r="F92" s="3">
        <f>ABS(calculations!$E$39-E92)</f>
        <v>12432.593958572952</v>
      </c>
    </row>
    <row r="93" spans="1:6">
      <c r="A93">
        <f t="shared" si="3"/>
        <v>92</v>
      </c>
      <c r="B93">
        <f>INDEX(fugacity!C$1:C$7001,MATCH(A93,fugacity!A$1:A$7001,0))</f>
        <v>91.82</v>
      </c>
      <c r="C93" s="3">
        <f>calculations!$B$37/satpress!B93</f>
        <v>1.5477946934740221</v>
      </c>
      <c r="D93">
        <f>INDEX(fugacity!B$1:B$7001,MATCH(A93,fugacity!A$1:A$7001,0))</f>
        <v>93.8</v>
      </c>
      <c r="E93" s="3">
        <f t="shared" si="2"/>
        <v>-51.383142247863269</v>
      </c>
      <c r="F93" s="3">
        <f>ABS(calculations!$E$39-E93)</f>
        <v>12431.593142247862</v>
      </c>
    </row>
    <row r="94" spans="1:6">
      <c r="A94">
        <f t="shared" si="3"/>
        <v>93</v>
      </c>
      <c r="B94">
        <f>INDEX(fugacity!C$1:C$7001,MATCH(A94,fugacity!A$1:A$7001,0))</f>
        <v>92.82</v>
      </c>
      <c r="C94" s="3">
        <f>calculations!$B$37/satpress!B94</f>
        <v>1.531119465145278</v>
      </c>
      <c r="D94">
        <f>INDEX(fugacity!B$1:B$7001,MATCH(A94,fugacity!A$1:A$7001,0))</f>
        <v>94.84</v>
      </c>
      <c r="E94" s="3">
        <f t="shared" si="2"/>
        <v>-50.371370074378163</v>
      </c>
      <c r="F94" s="3">
        <f>ABS(calculations!$E$39-E94)</f>
        <v>12430.581370074377</v>
      </c>
    </row>
    <row r="95" spans="1:6">
      <c r="A95">
        <f t="shared" si="3"/>
        <v>94</v>
      </c>
      <c r="B95">
        <f>INDEX(fugacity!C$1:C$7001,MATCH(A95,fugacity!A$1:A$7001,0))</f>
        <v>93.81</v>
      </c>
      <c r="C95" s="3">
        <f>calculations!$B$37/satpress!B95</f>
        <v>1.5149611848927054</v>
      </c>
      <c r="D95">
        <f>INDEX(fugacity!B$1:B$7001,MATCH(A95,fugacity!A$1:A$7001,0))</f>
        <v>95.88</v>
      </c>
      <c r="E95" s="3">
        <f t="shared" si="2"/>
        <v>-49.374478407512591</v>
      </c>
      <c r="F95" s="3">
        <f>ABS(calculations!$E$39-E95)</f>
        <v>12429.584478407513</v>
      </c>
    </row>
    <row r="96" spans="1:6">
      <c r="A96">
        <f t="shared" si="3"/>
        <v>95</v>
      </c>
      <c r="B96">
        <f>INDEX(fugacity!C$1:C$7001,MATCH(A96,fugacity!A$1:A$7001,0))</f>
        <v>94.81</v>
      </c>
      <c r="C96" s="3">
        <f>calculations!$B$37/satpress!B96</f>
        <v>1.4989822672163768</v>
      </c>
      <c r="D96">
        <f>INDEX(fugacity!B$1:B$7001,MATCH(A96,fugacity!A$1:A$7001,0))</f>
        <v>96.93</v>
      </c>
      <c r="E96" s="3">
        <f t="shared" si="2"/>
        <v>-48.366351161283411</v>
      </c>
      <c r="F96" s="3">
        <f>ABS(calculations!$E$39-E96)</f>
        <v>12428.576351161282</v>
      </c>
    </row>
    <row r="97" spans="1:6">
      <c r="A97">
        <f t="shared" si="3"/>
        <v>96</v>
      </c>
      <c r="B97">
        <f>INDEX(fugacity!C$1:C$7001,MATCH(A97,fugacity!A$1:A$7001,0))</f>
        <v>95.81</v>
      </c>
      <c r="C97" s="3">
        <f>calculations!$B$37/satpress!B97</f>
        <v>1.4833369038178132</v>
      </c>
      <c r="D97">
        <f>INDEX(fugacity!B$1:B$7001,MATCH(A97,fugacity!A$1:A$7001,0))</f>
        <v>97.97</v>
      </c>
      <c r="E97" s="3">
        <f t="shared" si="2"/>
        <v>-47.352516467031165</v>
      </c>
      <c r="F97" s="3">
        <f>ABS(calculations!$E$39-E97)</f>
        <v>12427.562516467031</v>
      </c>
    </row>
    <row r="98" spans="1:6">
      <c r="A98">
        <f t="shared" si="3"/>
        <v>97</v>
      </c>
      <c r="B98">
        <f>INDEX(fugacity!C$1:C$7001,MATCH(A98,fugacity!A$1:A$7001,0))</f>
        <v>96.8</v>
      </c>
      <c r="C98" s="3">
        <f>calculations!$B$37/satpress!B98</f>
        <v>1.4681664127560403</v>
      </c>
      <c r="D98">
        <f>INDEX(fugacity!B$1:B$7001,MATCH(A98,fugacity!A$1:A$7001,0))</f>
        <v>99.01</v>
      </c>
      <c r="E98" s="3">
        <f t="shared" si="2"/>
        <v>-46.353156526975553</v>
      </c>
      <c r="F98" s="3">
        <f>ABS(calculations!$E$39-E98)</f>
        <v>12426.563156526974</v>
      </c>
    </row>
    <row r="99" spans="1:6">
      <c r="A99">
        <f t="shared" si="3"/>
        <v>98</v>
      </c>
      <c r="B99">
        <f>INDEX(fugacity!C$1:C$7001,MATCH(A99,fugacity!A$1:A$7001,0))</f>
        <v>97.8</v>
      </c>
      <c r="C99" s="3">
        <f>calculations!$B$37/satpress!B99</f>
        <v>1.4531544862452423</v>
      </c>
      <c r="D99">
        <f>INDEX(fugacity!B$1:B$7001,MATCH(A99,fugacity!A$1:A$7001,0))</f>
        <v>100.05</v>
      </c>
      <c r="E99" s="3">
        <f t="shared" si="2"/>
        <v>-45.338106348836497</v>
      </c>
      <c r="F99" s="3">
        <f>ABS(calculations!$E$39-E99)</f>
        <v>12425.548106348835</v>
      </c>
    </row>
    <row r="100" spans="1:6">
      <c r="A100">
        <f t="shared" si="3"/>
        <v>99</v>
      </c>
      <c r="B100">
        <f>INDEX(fugacity!C$1:C$7001,MATCH(A100,fugacity!A$1:A$7001,0))</f>
        <v>98.8</v>
      </c>
      <c r="C100" s="3">
        <f>calculations!$B$37/satpress!B100</f>
        <v>1.4384464448864849</v>
      </c>
      <c r="D100">
        <f>INDEX(fugacity!B$1:B$7001,MATCH(A100,fugacity!A$1:A$7001,0))</f>
        <v>101.09</v>
      </c>
      <c r="E100" s="3">
        <f t="shared" si="2"/>
        <v>-44.322551113574761</v>
      </c>
      <c r="F100" s="3">
        <f>ABS(calculations!$E$39-E100)</f>
        <v>12424.532551113574</v>
      </c>
    </row>
    <row r="101" spans="1:6">
      <c r="A101">
        <f t="shared" si="3"/>
        <v>100</v>
      </c>
      <c r="B101">
        <f>INDEX(fugacity!C$1:C$7001,MATCH(A101,fugacity!A$1:A$7001,0))</f>
        <v>99.79</v>
      </c>
      <c r="C101" s="3">
        <f>calculations!$B$37/satpress!B101</f>
        <v>1.424175856847226</v>
      </c>
      <c r="D101">
        <f>INDEX(fugacity!B$1:B$7001,MATCH(A101,fugacity!A$1:A$7001,0))</f>
        <v>102.13</v>
      </c>
      <c r="E101" s="3">
        <f t="shared" si="2"/>
        <v>-43.321080259807189</v>
      </c>
      <c r="F101" s="3">
        <f>ABS(calculations!$E$39-E101)</f>
        <v>12423.531080259807</v>
      </c>
    </row>
    <row r="102" spans="1:6">
      <c r="A102">
        <f t="shared" si="3"/>
        <v>101</v>
      </c>
      <c r="B102">
        <f>INDEX(fugacity!C$1:C$7001,MATCH(A102,fugacity!A$1:A$7001,0))</f>
        <v>100.79</v>
      </c>
      <c r="C102" s="3">
        <f>calculations!$B$37/satpress!B102</f>
        <v>1.4100457263099979</v>
      </c>
      <c r="D102">
        <f>INDEX(fugacity!B$1:B$7001,MATCH(A102,fugacity!A$1:A$7001,0))</f>
        <v>103.18</v>
      </c>
      <c r="E102" s="3">
        <f t="shared" si="2"/>
        <v>-42.308518040665589</v>
      </c>
      <c r="F102" s="3">
        <f>ABS(calculations!$E$39-E102)</f>
        <v>12422.518518040664</v>
      </c>
    </row>
    <row r="103" spans="1:6">
      <c r="A103">
        <f t="shared" si="3"/>
        <v>102</v>
      </c>
      <c r="B103">
        <f>INDEX(fugacity!C$1:C$7001,MATCH(A103,fugacity!A$1:A$7001,0))</f>
        <v>101.78</v>
      </c>
      <c r="C103" s="3">
        <f>calculations!$B$37/satpress!B103</f>
        <v>1.3963304063154323</v>
      </c>
      <c r="D103">
        <f>INDEX(fugacity!B$1:B$7001,MATCH(A103,fugacity!A$1:A$7001,0))</f>
        <v>104.22</v>
      </c>
      <c r="E103" s="3">
        <f t="shared" si="2"/>
        <v>-41.305554946194349</v>
      </c>
      <c r="F103" s="3">
        <f>ABS(calculations!$E$39-E103)</f>
        <v>12421.515554946194</v>
      </c>
    </row>
    <row r="104" spans="1:6">
      <c r="A104">
        <f t="shared" si="3"/>
        <v>103</v>
      </c>
      <c r="B104">
        <f>INDEX(fugacity!C$1:C$7001,MATCH(A104,fugacity!A$1:A$7001,0))</f>
        <v>102.78</v>
      </c>
      <c r="C104" s="3">
        <f>calculations!$B$37/satpress!B104</f>
        <v>1.3827447825917951</v>
      </c>
      <c r="D104">
        <f>INDEX(fugacity!B$1:B$7001,MATCH(A104,fugacity!A$1:A$7001,0))</f>
        <v>105.27</v>
      </c>
      <c r="E104" s="3">
        <f t="shared" si="2"/>
        <v>-40.291543263438271</v>
      </c>
      <c r="F104" s="3">
        <f>ABS(calculations!$E$39-E104)</f>
        <v>12420.501543263437</v>
      </c>
    </row>
    <row r="105" spans="1:6">
      <c r="A105">
        <f t="shared" si="3"/>
        <v>104</v>
      </c>
      <c r="B105">
        <f>INDEX(fugacity!C$1:C$7001,MATCH(A105,fugacity!A$1:A$7001,0))</f>
        <v>103.78</v>
      </c>
      <c r="C105" s="3">
        <f>calculations!$B$37/satpress!B105</f>
        <v>1.3694209747040345</v>
      </c>
      <c r="D105">
        <f>INDEX(fugacity!B$1:B$7001,MATCH(A105,fugacity!A$1:A$7001,0))</f>
        <v>106.31</v>
      </c>
      <c r="E105" s="3">
        <f t="shared" si="2"/>
        <v>-39.273143820785904</v>
      </c>
      <c r="F105" s="3">
        <f>ABS(calculations!$E$39-E105)</f>
        <v>12419.483143820786</v>
      </c>
    </row>
    <row r="106" spans="1:6">
      <c r="A106">
        <f t="shared" si="3"/>
        <v>105</v>
      </c>
      <c r="B106">
        <f>INDEX(fugacity!C$1:C$7001,MATCH(A106,fugacity!A$1:A$7001,0))</f>
        <v>104.77</v>
      </c>
      <c r="C106" s="3">
        <f>calculations!$B$37/satpress!B106</f>
        <v>1.356480946404359</v>
      </c>
      <c r="D106">
        <f>INDEX(fugacity!B$1:B$7001,MATCH(A106,fugacity!A$1:A$7001,0))</f>
        <v>107.36</v>
      </c>
      <c r="E106" s="3">
        <f t="shared" si="2"/>
        <v>-38.271794405971981</v>
      </c>
      <c r="F106" s="3">
        <f>ABS(calculations!$E$39-E106)</f>
        <v>12418.481794405971</v>
      </c>
    </row>
    <row r="107" spans="1:6">
      <c r="A107">
        <f t="shared" si="3"/>
        <v>106</v>
      </c>
      <c r="B107">
        <f>INDEX(fugacity!C$1:C$7001,MATCH(A107,fugacity!A$1:A$7001,0))</f>
        <v>105.77</v>
      </c>
      <c r="C107" s="3">
        <f>calculations!$B$37/satpress!B107</f>
        <v>1.3436561289097542</v>
      </c>
      <c r="D107">
        <f>INDEX(fugacity!B$1:B$7001,MATCH(A107,fugacity!A$1:A$7001,0))</f>
        <v>108.4</v>
      </c>
      <c r="E107" s="3">
        <f t="shared" si="2"/>
        <v>-37.252324373817352</v>
      </c>
      <c r="F107" s="3">
        <f>ABS(calculations!$E$39-E107)</f>
        <v>12417.462324373817</v>
      </c>
    </row>
    <row r="108" spans="1:6">
      <c r="A108">
        <f t="shared" si="3"/>
        <v>107</v>
      </c>
      <c r="B108">
        <f>INDEX(fugacity!C$1:C$7001,MATCH(A108,fugacity!A$1:A$7001,0))</f>
        <v>106.76</v>
      </c>
      <c r="C108" s="3">
        <f>calculations!$B$37/satpress!B108</f>
        <v>1.3311962228810856</v>
      </c>
      <c r="D108">
        <f>INDEX(fugacity!B$1:B$7001,MATCH(A108,fugacity!A$1:A$7001,0))</f>
        <v>109.45</v>
      </c>
      <c r="E108" s="3">
        <f t="shared" si="2"/>
        <v>-36.249426594334821</v>
      </c>
      <c r="F108" s="3">
        <f>ABS(calculations!$E$39-E108)</f>
        <v>12416.459426594334</v>
      </c>
    </row>
    <row r="109" spans="1:6">
      <c r="A109">
        <f t="shared" si="3"/>
        <v>108</v>
      </c>
      <c r="B109">
        <f>INDEX(fugacity!C$1:C$7001,MATCH(A109,fugacity!A$1:A$7001,0))</f>
        <v>107.76</v>
      </c>
      <c r="C109" s="3">
        <f>calculations!$B$37/satpress!B109</f>
        <v>1.3188428800555372</v>
      </c>
      <c r="D109">
        <f>INDEX(fugacity!B$1:B$7001,MATCH(A109,fugacity!A$1:A$7001,0))</f>
        <v>110.49</v>
      </c>
      <c r="E109" s="3">
        <f t="shared" si="2"/>
        <v>-35.2289498173363</v>
      </c>
      <c r="F109" s="3">
        <f>ABS(calculations!$E$39-E109)</f>
        <v>12415.438949817335</v>
      </c>
    </row>
    <row r="110" spans="1:6">
      <c r="A110">
        <f t="shared" si="3"/>
        <v>109</v>
      </c>
      <c r="B110">
        <f>INDEX(fugacity!C$1:C$7001,MATCH(A110,fugacity!A$1:A$7001,0))</f>
        <v>108.75</v>
      </c>
      <c r="C110" s="3">
        <f>calculations!$B$37/satpress!B110</f>
        <v>1.3068368621129627</v>
      </c>
      <c r="D110">
        <f>INDEX(fugacity!B$1:B$7001,MATCH(A110,fugacity!A$1:A$7001,0))</f>
        <v>111.54</v>
      </c>
      <c r="E110" s="3">
        <f t="shared" si="2"/>
        <v>-34.22458360007986</v>
      </c>
      <c r="F110" s="3">
        <f>ABS(calculations!$E$39-E110)</f>
        <v>12414.434583600079</v>
      </c>
    </row>
    <row r="111" spans="1:6">
      <c r="A111">
        <f t="shared" si="3"/>
        <v>110</v>
      </c>
      <c r="B111">
        <f>INDEX(fugacity!C$1:C$7001,MATCH(A111,fugacity!A$1:A$7001,0))</f>
        <v>109.75</v>
      </c>
      <c r="C111" s="3">
        <f>calculations!$B$37/satpress!B111</f>
        <v>1.2949294647360792</v>
      </c>
      <c r="D111">
        <f>INDEX(fugacity!B$1:B$7001,MATCH(A111,fugacity!A$1:A$7001,0))</f>
        <v>112.59</v>
      </c>
      <c r="E111" s="3">
        <f t="shared" si="2"/>
        <v>-33.206108434635155</v>
      </c>
      <c r="F111" s="3">
        <f>ABS(calculations!$E$39-E111)</f>
        <v>12413.416108434634</v>
      </c>
    </row>
    <row r="112" spans="1:6">
      <c r="A112">
        <f t="shared" si="3"/>
        <v>111</v>
      </c>
      <c r="B112">
        <f>INDEX(fugacity!C$1:C$7001,MATCH(A112,fugacity!A$1:A$7001,0))</f>
        <v>110.75</v>
      </c>
      <c r="C112" s="3">
        <f>calculations!$B$37/satpress!B112</f>
        <v>1.2832370993660018</v>
      </c>
      <c r="D112">
        <f>INDEX(fugacity!B$1:B$7001,MATCH(A112,fugacity!A$1:A$7001,0))</f>
        <v>113.63</v>
      </c>
      <c r="E112" s="3">
        <f t="shared" si="2"/>
        <v>-32.184231600958789</v>
      </c>
      <c r="F112" s="3">
        <f>ABS(calculations!$E$39-E112)</f>
        <v>12412.394231600958</v>
      </c>
    </row>
    <row r="113" spans="1:6">
      <c r="A113">
        <f t="shared" si="3"/>
        <v>112</v>
      </c>
      <c r="B113">
        <f>INDEX(fugacity!C$1:C$7001,MATCH(A113,fugacity!A$1:A$7001,0))</f>
        <v>111.74</v>
      </c>
      <c r="C113" s="3">
        <f>calculations!$B$37/satpress!B113</f>
        <v>1.2718678070054117</v>
      </c>
      <c r="D113">
        <f>INDEX(fugacity!B$1:B$7001,MATCH(A113,fugacity!A$1:A$7001,0))</f>
        <v>114.68</v>
      </c>
      <c r="E113" s="3">
        <f t="shared" si="2"/>
        <v>-31.177800107380616</v>
      </c>
      <c r="F113" s="3">
        <f>ABS(calculations!$E$39-E113)</f>
        <v>12411.387800107379</v>
      </c>
    </row>
    <row r="114" spans="1:6">
      <c r="A114">
        <f t="shared" si="3"/>
        <v>113</v>
      </c>
      <c r="B114">
        <f>INDEX(fugacity!C$1:C$7001,MATCH(A114,fugacity!A$1:A$7001,0))</f>
        <v>112.74</v>
      </c>
      <c r="C114" s="3">
        <f>calculations!$B$37/satpress!B114</f>
        <v>1.2605863824266872</v>
      </c>
      <c r="D114">
        <f>INDEX(fugacity!B$1:B$7001,MATCH(A114,fugacity!A$1:A$7001,0))</f>
        <v>115.73</v>
      </c>
      <c r="E114" s="3">
        <f t="shared" si="2"/>
        <v>-30.15766203824051</v>
      </c>
      <c r="F114" s="3">
        <f>ABS(calculations!$E$39-E114)</f>
        <v>12410.367662038239</v>
      </c>
    </row>
    <row r="115" spans="1:6">
      <c r="A115">
        <f t="shared" si="3"/>
        <v>114</v>
      </c>
      <c r="B115">
        <f>INDEX(fugacity!C$1:C$7001,MATCH(A115,fugacity!A$1:A$7001,0))</f>
        <v>113.73</v>
      </c>
      <c r="C115" s="3">
        <f>calculations!$B$37/satpress!B115</f>
        <v>1.2496131957687919</v>
      </c>
      <c r="D115">
        <f>INDEX(fugacity!B$1:B$7001,MATCH(A115,fugacity!A$1:A$7001,0))</f>
        <v>116.78</v>
      </c>
      <c r="E115" s="3">
        <f t="shared" si="2"/>
        <v>-29.149829001879521</v>
      </c>
      <c r="F115" s="3">
        <f>ABS(calculations!$E$39-E115)</f>
        <v>12409.359829001878</v>
      </c>
    </row>
    <row r="116" spans="1:6">
      <c r="A116">
        <f t="shared" si="3"/>
        <v>115</v>
      </c>
      <c r="B116">
        <f>INDEX(fugacity!C$1:C$7001,MATCH(A116,fugacity!A$1:A$7001,0))</f>
        <v>114.73</v>
      </c>
      <c r="C116" s="3">
        <f>calculations!$B$37/satpress!B116</f>
        <v>1.2387214220760454</v>
      </c>
      <c r="D116">
        <f>INDEX(fugacity!B$1:B$7001,MATCH(A116,fugacity!A$1:A$7001,0))</f>
        <v>117.83</v>
      </c>
      <c r="E116" s="3">
        <f t="shared" si="2"/>
        <v>-28.12854516322043</v>
      </c>
      <c r="F116" s="3">
        <f>ABS(calculations!$E$39-E116)</f>
        <v>12408.33854516322</v>
      </c>
    </row>
    <row r="117" spans="1:6">
      <c r="A117">
        <f t="shared" si="3"/>
        <v>116</v>
      </c>
      <c r="B117">
        <f>INDEX(fugacity!C$1:C$7001,MATCH(A117,fugacity!A$1:A$7001,0))</f>
        <v>115.72</v>
      </c>
      <c r="C117" s="3">
        <f>calculations!$B$37/satpress!B117</f>
        <v>1.2281239954613266</v>
      </c>
      <c r="D117">
        <f>INDEX(fugacity!B$1:B$7001,MATCH(A117,fugacity!A$1:A$7001,0))</f>
        <v>118.88</v>
      </c>
      <c r="E117" s="3">
        <f t="shared" si="2"/>
        <v>-27.119380580442499</v>
      </c>
      <c r="F117" s="3">
        <f>ABS(calculations!$E$39-E117)</f>
        <v>12407.329380580442</v>
      </c>
    </row>
    <row r="118" spans="1:6">
      <c r="A118">
        <f t="shared" si="3"/>
        <v>117</v>
      </c>
      <c r="B118">
        <f>INDEX(fugacity!C$1:C$7001,MATCH(A118,fugacity!A$1:A$7001,0))</f>
        <v>116.72</v>
      </c>
      <c r="C118" s="3">
        <f>calculations!$B$37/satpress!B118</f>
        <v>1.2176020283994577</v>
      </c>
      <c r="D118">
        <f>INDEX(fugacity!B$1:B$7001,MATCH(A118,fugacity!A$1:A$7001,0))</f>
        <v>119.93</v>
      </c>
      <c r="E118" s="3">
        <f t="shared" si="2"/>
        <v>-26.097011265946968</v>
      </c>
      <c r="F118" s="3">
        <f>ABS(calculations!$E$39-E118)</f>
        <v>12406.307011265946</v>
      </c>
    </row>
    <row r="119" spans="1:6">
      <c r="A119">
        <f t="shared" si="3"/>
        <v>118</v>
      </c>
      <c r="B119">
        <f>INDEX(fugacity!C$1:C$7001,MATCH(A119,fugacity!A$1:A$7001,0))</f>
        <v>117.71</v>
      </c>
      <c r="C119" s="3">
        <f>calculations!$B$37/satpress!B119</f>
        <v>1.2073613860741204</v>
      </c>
      <c r="D119">
        <f>INDEX(fugacity!B$1:B$7001,MATCH(A119,fugacity!A$1:A$7001,0))</f>
        <v>120.98</v>
      </c>
      <c r="E119" s="3">
        <f t="shared" si="2"/>
        <v>-25.086580487247083</v>
      </c>
      <c r="F119" s="3">
        <f>ABS(calculations!$E$39-E119)</f>
        <v>12405.296580487246</v>
      </c>
    </row>
    <row r="120" spans="1:6">
      <c r="A120">
        <f t="shared" si="3"/>
        <v>119</v>
      </c>
      <c r="B120">
        <f>INDEX(fugacity!C$1:C$7001,MATCH(A120,fugacity!A$1:A$7001,0))</f>
        <v>118.71</v>
      </c>
      <c r="C120" s="3">
        <f>calculations!$B$37/satpress!B120</f>
        <v>1.1971907063834952</v>
      </c>
      <c r="D120">
        <f>INDEX(fugacity!B$1:B$7001,MATCH(A120,fugacity!A$1:A$7001,0))</f>
        <v>122.03</v>
      </c>
      <c r="E120" s="3">
        <f t="shared" si="2"/>
        <v>-24.063181899977923</v>
      </c>
      <c r="F120" s="3">
        <f>ABS(calculations!$E$39-E120)</f>
        <v>12404.273181899976</v>
      </c>
    </row>
    <row r="121" spans="1:6">
      <c r="A121">
        <f t="shared" si="3"/>
        <v>120</v>
      </c>
      <c r="B121">
        <f>INDEX(fugacity!C$1:C$7001,MATCH(A121,fugacity!A$1:A$7001,0))</f>
        <v>119.7</v>
      </c>
      <c r="C121" s="3">
        <f>calculations!$B$37/satpress!B121</f>
        <v>1.1872891291126542</v>
      </c>
      <c r="D121">
        <f>INDEX(fugacity!B$1:B$7001,MATCH(A121,fugacity!A$1:A$7001,0))</f>
        <v>123.08</v>
      </c>
      <c r="E121" s="3">
        <f t="shared" si="2"/>
        <v>-23.051546011185476</v>
      </c>
      <c r="F121" s="3">
        <f>ABS(calculations!$E$39-E121)</f>
        <v>12403.261546011185</v>
      </c>
    </row>
    <row r="122" spans="1:6">
      <c r="A122">
        <f t="shared" si="3"/>
        <v>121</v>
      </c>
      <c r="B122">
        <f>INDEX(fugacity!C$1:C$7001,MATCH(A122,fugacity!A$1:A$7001,0))</f>
        <v>120.7</v>
      </c>
      <c r="C122" s="3">
        <f>calculations!$B$37/satpress!B122</f>
        <v>1.1774524337596082</v>
      </c>
      <c r="D122">
        <f>INDEX(fugacity!B$1:B$7001,MATCH(A122,fugacity!A$1:A$7001,0))</f>
        <v>124.14</v>
      </c>
      <c r="E122" s="3">
        <f t="shared" si="2"/>
        <v>-22.028945126917758</v>
      </c>
      <c r="F122" s="3">
        <f>ABS(calculations!$E$39-E122)</f>
        <v>12402.238945126917</v>
      </c>
    </row>
    <row r="123" spans="1:6">
      <c r="A123">
        <f t="shared" si="3"/>
        <v>122</v>
      </c>
      <c r="B123">
        <f>INDEX(fugacity!C$1:C$7001,MATCH(A123,fugacity!A$1:A$7001,0))</f>
        <v>121.69</v>
      </c>
      <c r="C123" s="3">
        <f>calculations!$B$37/satpress!B123</f>
        <v>1.1678733565188981</v>
      </c>
      <c r="D123">
        <f>INDEX(fugacity!B$1:B$7001,MATCH(A123,fugacity!A$1:A$7001,0))</f>
        <v>125.19</v>
      </c>
      <c r="E123" s="3">
        <f t="shared" si="2"/>
        <v>-21.016065502600856</v>
      </c>
      <c r="F123" s="3">
        <f>ABS(calculations!$E$39-E123)</f>
        <v>12401.2260655026</v>
      </c>
    </row>
    <row r="124" spans="1:6">
      <c r="A124">
        <f t="shared" si="3"/>
        <v>123</v>
      </c>
      <c r="B124">
        <f>INDEX(fugacity!C$1:C$7001,MATCH(A124,fugacity!A$1:A$7001,0))</f>
        <v>122.69</v>
      </c>
      <c r="C124" s="3">
        <f>calculations!$B$37/satpress!B124</f>
        <v>1.1583544604677212</v>
      </c>
      <c r="D124">
        <f>INDEX(fugacity!B$1:B$7001,MATCH(A124,fugacity!A$1:A$7001,0))</f>
        <v>126.24</v>
      </c>
      <c r="E124" s="3">
        <f t="shared" si="2"/>
        <v>-19.990667089445118</v>
      </c>
      <c r="F124" s="3">
        <f>ABS(calculations!$E$39-E124)</f>
        <v>12400.200667089444</v>
      </c>
    </row>
    <row r="125" spans="1:6">
      <c r="A125">
        <f t="shared" si="3"/>
        <v>124</v>
      </c>
      <c r="B125">
        <f>INDEX(fugacity!C$1:C$7001,MATCH(A125,fugacity!A$1:A$7001,0))</f>
        <v>123.68</v>
      </c>
      <c r="C125" s="3">
        <f>calculations!$B$37/satpress!B125</f>
        <v>1.1490823799707688</v>
      </c>
      <c r="D125">
        <f>INDEX(fugacity!B$1:B$7001,MATCH(A125,fugacity!A$1:A$7001,0))</f>
        <v>127.29</v>
      </c>
      <c r="E125" s="3">
        <f t="shared" si="2"/>
        <v>-18.97669614647916</v>
      </c>
      <c r="F125" s="3">
        <f>ABS(calculations!$E$39-E125)</f>
        <v>12399.186696146478</v>
      </c>
    </row>
    <row r="126" spans="1:6">
      <c r="A126">
        <f t="shared" si="3"/>
        <v>125</v>
      </c>
      <c r="B126">
        <f>INDEX(fugacity!C$1:C$7001,MATCH(A126,fugacity!A$1:A$7001,0))</f>
        <v>124.68</v>
      </c>
      <c r="C126" s="3">
        <f>calculations!$B$37/satpress!B126</f>
        <v>1.1398661273242277</v>
      </c>
      <c r="D126">
        <f>INDEX(fugacity!B$1:B$7001,MATCH(A126,fugacity!A$1:A$7001,0))</f>
        <v>128.35</v>
      </c>
      <c r="E126" s="3">
        <f t="shared" si="2"/>
        <v>-17.95181744206462</v>
      </c>
      <c r="F126" s="3">
        <f>ABS(calculations!$E$39-E126)</f>
        <v>12398.161817442064</v>
      </c>
    </row>
    <row r="127" spans="1:6">
      <c r="A127">
        <f t="shared" si="3"/>
        <v>126</v>
      </c>
      <c r="B127">
        <f>INDEX(fugacity!C$1:C$7001,MATCH(A127,fugacity!A$1:A$7001,0))</f>
        <v>125.68</v>
      </c>
      <c r="C127" s="3">
        <f>calculations!$B$37/satpress!B127</f>
        <v>1.1307965368776631</v>
      </c>
      <c r="D127">
        <f>INDEX(fugacity!B$1:B$7001,MATCH(A127,fugacity!A$1:A$7001,0))</f>
        <v>129.4</v>
      </c>
      <c r="E127" s="3">
        <f t="shared" si="2"/>
        <v>-16.92507187196961</v>
      </c>
      <c r="F127" s="3">
        <f>ABS(calculations!$E$39-E127)</f>
        <v>12397.13507187197</v>
      </c>
    </row>
    <row r="128" spans="1:6">
      <c r="A128">
        <f t="shared" si="3"/>
        <v>127</v>
      </c>
      <c r="B128">
        <f>INDEX(fugacity!C$1:C$7001,MATCH(A128,fugacity!A$1:A$7001,0))</f>
        <v>126.67</v>
      </c>
      <c r="C128" s="3">
        <f>calculations!$B$37/satpress!B128</f>
        <v>1.1219587017824639</v>
      </c>
      <c r="D128">
        <f>INDEX(fugacity!B$1:B$7001,MATCH(A128,fugacity!A$1:A$7001,0))</f>
        <v>130.46</v>
      </c>
      <c r="E128" s="3">
        <f t="shared" si="2"/>
        <v>-15.910732234540244</v>
      </c>
      <c r="F128" s="3">
        <f>ABS(calculations!$E$39-E128)</f>
        <v>12396.12073223454</v>
      </c>
    </row>
    <row r="129" spans="1:6">
      <c r="A129">
        <f t="shared" si="3"/>
        <v>128</v>
      </c>
      <c r="B129">
        <f>INDEX(fugacity!C$1:C$7001,MATCH(A129,fugacity!A$1:A$7001,0))</f>
        <v>127.67</v>
      </c>
      <c r="C129" s="3">
        <f>calculations!$B$37/satpress!B129</f>
        <v>1.113170742968471</v>
      </c>
      <c r="D129">
        <f>INDEX(fugacity!B$1:B$7001,MATCH(A129,fugacity!A$1:A$7001,0))</f>
        <v>131.51</v>
      </c>
      <c r="E129" s="3">
        <f t="shared" si="2"/>
        <v>-14.883084407783615</v>
      </c>
      <c r="F129" s="3">
        <f>ABS(calculations!$E$39-E129)</f>
        <v>12395.093084407783</v>
      </c>
    </row>
    <row r="130" spans="1:6">
      <c r="A130">
        <f t="shared" si="3"/>
        <v>129</v>
      </c>
      <c r="B130">
        <f>INDEX(fugacity!C$1:C$7001,MATCH(A130,fugacity!A$1:A$7001,0))</f>
        <v>128.66</v>
      </c>
      <c r="C130" s="3">
        <f>calculations!$B$37/satpress!B130</f>
        <v>1.1046052289350592</v>
      </c>
      <c r="D130">
        <f>INDEX(fugacity!B$1:B$7001,MATCH(A130,fugacity!A$1:A$7001,0))</f>
        <v>132.57</v>
      </c>
      <c r="E130" s="3">
        <f t="shared" si="2"/>
        <v>-13.867515199920796</v>
      </c>
      <c r="F130" s="3">
        <f>ABS(calculations!$E$39-E130)</f>
        <v>12394.077515199921</v>
      </c>
    </row>
    <row r="131" spans="1:6">
      <c r="A131">
        <f t="shared" si="3"/>
        <v>130</v>
      </c>
      <c r="B131">
        <f>INDEX(fugacity!C$1:C$7001,MATCH(A131,fugacity!A$1:A$7001,0))</f>
        <v>129.66</v>
      </c>
      <c r="C131" s="3">
        <f>calculations!$B$37/satpress!B131</f>
        <v>1.0960859845348196</v>
      </c>
      <c r="D131">
        <f>INDEX(fugacity!B$1:B$7001,MATCH(A131,fugacity!A$1:A$7001,0))</f>
        <v>133.62</v>
      </c>
      <c r="E131" s="3">
        <f t="shared" ref="E131:E194" si="4">D131*(1-C131)</f>
        <v>-12.839009253542601</v>
      </c>
      <c r="F131" s="3">
        <f>ABS(calculations!$E$39-E131)</f>
        <v>12393.049009253542</v>
      </c>
    </row>
    <row r="132" spans="1:6">
      <c r="A132">
        <f t="shared" ref="A132:A195" si="5">A131+1</f>
        <v>131</v>
      </c>
      <c r="B132">
        <f>INDEX(fugacity!C$1:C$7001,MATCH(A132,fugacity!A$1:A$7001,0))</f>
        <v>130.65</v>
      </c>
      <c r="C132" s="3">
        <f>calculations!$B$37/satpress!B132</f>
        <v>1.087780396133063</v>
      </c>
      <c r="D132">
        <f>INDEX(fugacity!B$1:B$7001,MATCH(A132,fugacity!A$1:A$7001,0))</f>
        <v>134.68</v>
      </c>
      <c r="E132" s="3">
        <f t="shared" si="4"/>
        <v>-11.822263751200923</v>
      </c>
      <c r="F132" s="3">
        <f>ABS(calculations!$E$39-E132)</f>
        <v>12392.0322637512</v>
      </c>
    </row>
    <row r="133" spans="1:6">
      <c r="A133">
        <f t="shared" si="5"/>
        <v>132</v>
      </c>
      <c r="B133">
        <f>INDEX(fugacity!C$1:C$7001,MATCH(A133,fugacity!A$1:A$7001,0))</f>
        <v>131.65</v>
      </c>
      <c r="C133" s="3">
        <f>calculations!$B$37/satpress!B133</f>
        <v>1.0795177269638032</v>
      </c>
      <c r="D133">
        <f>INDEX(fugacity!B$1:B$7001,MATCH(A133,fugacity!A$1:A$7001,0))</f>
        <v>135.74</v>
      </c>
      <c r="E133" s="3">
        <f t="shared" si="4"/>
        <v>-10.79373625806665</v>
      </c>
      <c r="F133" s="3">
        <f>ABS(calculations!$E$39-E133)</f>
        <v>12391.003736258066</v>
      </c>
    </row>
    <row r="134" spans="1:6">
      <c r="A134">
        <f t="shared" si="5"/>
        <v>133</v>
      </c>
      <c r="B134">
        <f>INDEX(fugacity!C$1:C$7001,MATCH(A134,fugacity!A$1:A$7001,0))</f>
        <v>132.63999999999999</v>
      </c>
      <c r="C134" s="3">
        <f>calculations!$B$37/satpress!B134</f>
        <v>1.0714604097918028</v>
      </c>
      <c r="D134">
        <f>INDEX(fugacity!B$1:B$7001,MATCH(A134,fugacity!A$1:A$7001,0))</f>
        <v>136.80000000000001</v>
      </c>
      <c r="E134" s="3">
        <f t="shared" si="4"/>
        <v>-9.7757840595186227</v>
      </c>
      <c r="F134" s="3">
        <f>ABS(calculations!$E$39-E134)</f>
        <v>12389.985784059518</v>
      </c>
    </row>
    <row r="135" spans="1:6">
      <c r="A135">
        <f t="shared" si="5"/>
        <v>134</v>
      </c>
      <c r="B135">
        <f>INDEX(fugacity!C$1:C$7001,MATCH(A135,fugacity!A$1:A$7001,0))</f>
        <v>133.63</v>
      </c>
      <c r="C135" s="3">
        <f>calculations!$B$37/satpress!B135</f>
        <v>1.0635224781470083</v>
      </c>
      <c r="D135">
        <f>INDEX(fugacity!B$1:B$7001,MATCH(A135,fugacity!A$1:A$7001,0))</f>
        <v>137.85</v>
      </c>
      <c r="E135" s="3">
        <f t="shared" si="4"/>
        <v>-8.7565736125650915</v>
      </c>
      <c r="F135" s="3">
        <f>ABS(calculations!$E$39-E135)</f>
        <v>12388.966573612564</v>
      </c>
    </row>
    <row r="136" spans="1:6">
      <c r="A136">
        <f t="shared" si="5"/>
        <v>135</v>
      </c>
      <c r="B136">
        <f>INDEX(fugacity!C$1:C$7001,MATCH(A136,fugacity!A$1:A$7001,0))</f>
        <v>134.63</v>
      </c>
      <c r="C136" s="3">
        <f>calculations!$B$37/satpress!B136</f>
        <v>1.0556228831225187</v>
      </c>
      <c r="D136">
        <f>INDEX(fugacity!B$1:B$7001,MATCH(A136,fugacity!A$1:A$7001,0))</f>
        <v>138.91</v>
      </c>
      <c r="E136" s="3">
        <f t="shared" si="4"/>
        <v>-7.7265746945490763</v>
      </c>
      <c r="F136" s="3">
        <f>ABS(calculations!$E$39-E136)</f>
        <v>12387.936574694548</v>
      </c>
    </row>
    <row r="137" spans="1:6">
      <c r="A137">
        <f t="shared" si="5"/>
        <v>136</v>
      </c>
      <c r="B137">
        <f>INDEX(fugacity!C$1:C$7001,MATCH(A137,fugacity!A$1:A$7001,0))</f>
        <v>135.62</v>
      </c>
      <c r="C137" s="3">
        <f>calculations!$B$37/satpress!B137</f>
        <v>1.0479170384514429</v>
      </c>
      <c r="D137">
        <f>INDEX(fugacity!B$1:B$7001,MATCH(A137,fugacity!A$1:A$7001,0))</f>
        <v>139.97</v>
      </c>
      <c r="E137" s="3">
        <f t="shared" si="4"/>
        <v>-6.7069478720484632</v>
      </c>
      <c r="F137" s="3">
        <f>ABS(calculations!$E$39-E137)</f>
        <v>12386.916947872047</v>
      </c>
    </row>
    <row r="138" spans="1:6">
      <c r="A138">
        <f t="shared" si="5"/>
        <v>137</v>
      </c>
      <c r="B138">
        <f>INDEX(fugacity!C$1:C$7001,MATCH(A138,fugacity!A$1:A$7001,0))</f>
        <v>136.62</v>
      </c>
      <c r="C138" s="3">
        <f>calculations!$B$37/satpress!B138</f>
        <v>1.0402467336757772</v>
      </c>
      <c r="D138">
        <f>INDEX(fugacity!B$1:B$7001,MATCH(A138,fugacity!A$1:A$7001,0))</f>
        <v>141.03</v>
      </c>
      <c r="E138" s="3">
        <f t="shared" si="4"/>
        <v>-5.6759968502948652</v>
      </c>
      <c r="F138" s="3">
        <f>ABS(calculations!$E$39-E138)</f>
        <v>12385.885996850295</v>
      </c>
    </row>
    <row r="139" spans="1:6">
      <c r="A139">
        <f t="shared" si="5"/>
        <v>138</v>
      </c>
      <c r="B139">
        <f>INDEX(fugacity!C$1:C$7001,MATCH(A139,fugacity!A$1:A$7001,0))</f>
        <v>137.61000000000001</v>
      </c>
      <c r="C139" s="3">
        <f>calculations!$B$37/satpress!B139</f>
        <v>1.0327629442248722</v>
      </c>
      <c r="D139">
        <f>INDEX(fugacity!B$1:B$7001,MATCH(A139,fugacity!A$1:A$7001,0))</f>
        <v>142.09</v>
      </c>
      <c r="E139" s="3">
        <f t="shared" si="4"/>
        <v>-4.6552867449120976</v>
      </c>
      <c r="F139" s="3">
        <f>ABS(calculations!$E$39-E139)</f>
        <v>12384.865286744911</v>
      </c>
    </row>
    <row r="140" spans="1:6">
      <c r="A140">
        <f t="shared" si="5"/>
        <v>139</v>
      </c>
      <c r="B140">
        <f>INDEX(fugacity!C$1:C$7001,MATCH(A140,fugacity!A$1:A$7001,0))</f>
        <v>138.61000000000001</v>
      </c>
      <c r="C140" s="3">
        <f>calculations!$B$37/satpress!B140</f>
        <v>1.0253120897105885</v>
      </c>
      <c r="D140">
        <f>INDEX(fugacity!B$1:B$7001,MATCH(A140,fugacity!A$1:A$7001,0))</f>
        <v>143.15</v>
      </c>
      <c r="E140" s="3">
        <f t="shared" si="4"/>
        <v>-3.623425642070746</v>
      </c>
      <c r="F140" s="3">
        <f>ABS(calculations!$E$39-E140)</f>
        <v>12383.833425642069</v>
      </c>
    </row>
    <row r="141" spans="1:6">
      <c r="A141">
        <f t="shared" si="5"/>
        <v>140</v>
      </c>
      <c r="B141">
        <f>INDEX(fugacity!C$1:C$7001,MATCH(A141,fugacity!A$1:A$7001,0))</f>
        <v>139.6</v>
      </c>
      <c r="C141" s="3">
        <f>calculations!$B$37/satpress!B141</f>
        <v>1.0180408936589163</v>
      </c>
      <c r="D141">
        <f>INDEX(fugacity!B$1:B$7001,MATCH(A141,fugacity!A$1:A$7001,0))</f>
        <v>144.21</v>
      </c>
      <c r="E141" s="3">
        <f t="shared" si="4"/>
        <v>-2.6016772745523138</v>
      </c>
      <c r="F141" s="3">
        <f>ABS(calculations!$E$39-E141)</f>
        <v>12382.811677274551</v>
      </c>
    </row>
    <row r="142" spans="1:6">
      <c r="A142">
        <f t="shared" si="5"/>
        <v>141</v>
      </c>
      <c r="B142">
        <f>INDEX(fugacity!C$1:C$7001,MATCH(A142,fugacity!A$1:A$7001,0))</f>
        <v>140.6</v>
      </c>
      <c r="C142" s="3">
        <f>calculations!$B$37/satpress!B142</f>
        <v>1.0108002045148272</v>
      </c>
      <c r="D142">
        <f>INDEX(fugacity!B$1:B$7001,MATCH(A142,fugacity!A$1:A$7001,0))</f>
        <v>145.27000000000001</v>
      </c>
      <c r="E142" s="3">
        <f t="shared" si="4"/>
        <v>-1.5689457098689499</v>
      </c>
      <c r="F142" s="3">
        <f>ABS(calculations!$E$39-E142)</f>
        <v>12381.778945709868</v>
      </c>
    </row>
    <row r="143" spans="1:6">
      <c r="A143">
        <f t="shared" si="5"/>
        <v>142</v>
      </c>
      <c r="B143">
        <f>INDEX(fugacity!C$1:C$7001,MATCH(A143,fugacity!A$1:A$7001,0))</f>
        <v>141.59</v>
      </c>
      <c r="C143" s="3">
        <f>calculations!$B$37/satpress!B143</f>
        <v>1.0037326700669871</v>
      </c>
      <c r="D143">
        <f>INDEX(fugacity!B$1:B$7001,MATCH(A143,fugacity!A$1:A$7001,0))</f>
        <v>146.33000000000001</v>
      </c>
      <c r="E143" s="3">
        <f t="shared" si="4"/>
        <v>-0.54620161090221886</v>
      </c>
      <c r="F143" s="3">
        <f>ABS(calculations!$E$39-E143)</f>
        <v>12380.7562016109</v>
      </c>
    </row>
    <row r="144" spans="1:6">
      <c r="A144">
        <f t="shared" si="5"/>
        <v>143</v>
      </c>
      <c r="B144">
        <f>INDEX(fugacity!C$1:C$7001,MATCH(A144,fugacity!A$1:A$7001,0))</f>
        <v>142.59</v>
      </c>
      <c r="C144" s="3">
        <f>calculations!$B$37/satpress!B144</f>
        <v>0.99669337790016621</v>
      </c>
      <c r="D144">
        <f>INDEX(fugacity!B$1:B$7001,MATCH(A144,fugacity!A$1:A$7001,0))</f>
        <v>147.38999999999999</v>
      </c>
      <c r="E144" s="3">
        <f t="shared" si="4"/>
        <v>0.48736303129450215</v>
      </c>
      <c r="F144" s="3">
        <f>ABS(calculations!$E$39-E144)</f>
        <v>12379.722636968705</v>
      </c>
    </row>
    <row r="145" spans="1:6">
      <c r="A145">
        <f t="shared" si="5"/>
        <v>144</v>
      </c>
      <c r="B145">
        <f>INDEX(fugacity!C$1:C$7001,MATCH(A145,fugacity!A$1:A$7001,0))</f>
        <v>143.58000000000001</v>
      </c>
      <c r="C145" s="3">
        <f>calculations!$B$37/satpress!B145</f>
        <v>0.98982106668606129</v>
      </c>
      <c r="D145">
        <f>INDEX(fugacity!B$1:B$7001,MATCH(A145,fugacity!A$1:A$7001,0))</f>
        <v>148.46</v>
      </c>
      <c r="E145" s="3">
        <f t="shared" si="4"/>
        <v>1.5111644397873409</v>
      </c>
      <c r="F145" s="3">
        <f>ABS(calculations!$E$39-E145)</f>
        <v>12378.698835560212</v>
      </c>
    </row>
    <row r="146" spans="1:6">
      <c r="A146">
        <f t="shared" si="5"/>
        <v>145</v>
      </c>
      <c r="B146">
        <f>INDEX(fugacity!C$1:C$7001,MATCH(A146,fugacity!A$1:A$7001,0))</f>
        <v>144.58000000000001</v>
      </c>
      <c r="C146" s="3">
        <f>calculations!$B$37/satpress!B146</f>
        <v>0.98297488418027867</v>
      </c>
      <c r="D146">
        <f>INDEX(fugacity!B$1:B$7001,MATCH(A146,fugacity!A$1:A$7001,0))</f>
        <v>149.52000000000001</v>
      </c>
      <c r="E146" s="3">
        <f t="shared" si="4"/>
        <v>2.5455953173647328</v>
      </c>
      <c r="F146" s="3">
        <f>ABS(calculations!$E$39-E146)</f>
        <v>12377.664404682635</v>
      </c>
    </row>
    <row r="147" spans="1:6">
      <c r="A147">
        <f t="shared" si="5"/>
        <v>146</v>
      </c>
      <c r="B147">
        <f>INDEX(fugacity!C$1:C$7001,MATCH(A147,fugacity!A$1:A$7001,0))</f>
        <v>145.57</v>
      </c>
      <c r="C147" s="3">
        <f>calculations!$B$37/satpress!B147</f>
        <v>0.976289817646388</v>
      </c>
      <c r="D147">
        <f>INDEX(fugacity!B$1:B$7001,MATCH(A147,fugacity!A$1:A$7001,0))</f>
        <v>150.58000000000001</v>
      </c>
      <c r="E147" s="3">
        <f t="shared" si="4"/>
        <v>3.5702792588068948</v>
      </c>
      <c r="F147" s="3">
        <f>ABS(calculations!$E$39-E147)</f>
        <v>12376.639720741192</v>
      </c>
    </row>
    <row r="148" spans="1:6">
      <c r="A148">
        <f t="shared" si="5"/>
        <v>147</v>
      </c>
      <c r="B148">
        <f>INDEX(fugacity!C$1:C$7001,MATCH(A148,fugacity!A$1:A$7001,0))</f>
        <v>146.56</v>
      </c>
      <c r="C148" s="3">
        <f>calculations!$B$37/satpress!B148</f>
        <v>0.96969506519367288</v>
      </c>
      <c r="D148">
        <f>INDEX(fugacity!B$1:B$7001,MATCH(A148,fugacity!A$1:A$7001,0))</f>
        <v>151.65</v>
      </c>
      <c r="E148" s="3">
        <f t="shared" si="4"/>
        <v>4.5957433633795084</v>
      </c>
      <c r="F148" s="3">
        <f>ABS(calculations!$E$39-E148)</f>
        <v>12375.61425663662</v>
      </c>
    </row>
    <row r="149" spans="1:6">
      <c r="A149">
        <f t="shared" si="5"/>
        <v>148</v>
      </c>
      <c r="B149">
        <f>INDEX(fugacity!C$1:C$7001,MATCH(A149,fugacity!A$1:A$7001,0))</f>
        <v>147.56</v>
      </c>
      <c r="C149" s="3">
        <f>calculations!$B$37/satpress!B149</f>
        <v>0.96312353452686839</v>
      </c>
      <c r="D149">
        <f>INDEX(fugacity!B$1:B$7001,MATCH(A149,fugacity!A$1:A$7001,0))</f>
        <v>152.71</v>
      </c>
      <c r="E149" s="3">
        <f t="shared" si="4"/>
        <v>5.6314050424019291</v>
      </c>
      <c r="F149" s="3">
        <f>ABS(calculations!$E$39-E149)</f>
        <v>12374.578594957597</v>
      </c>
    </row>
    <row r="150" spans="1:6">
      <c r="A150">
        <f t="shared" si="5"/>
        <v>149</v>
      </c>
      <c r="B150">
        <f>INDEX(fugacity!C$1:C$7001,MATCH(A150,fugacity!A$1:A$7001,0))</f>
        <v>148.55000000000001</v>
      </c>
      <c r="C150" s="3">
        <f>calculations!$B$37/satpress!B150</f>
        <v>0.95670487212914634</v>
      </c>
      <c r="D150">
        <f>INDEX(fugacity!B$1:B$7001,MATCH(A150,fugacity!A$1:A$7001,0))</f>
        <v>153.78</v>
      </c>
      <c r="E150" s="3">
        <f t="shared" si="4"/>
        <v>6.6579247639798753</v>
      </c>
      <c r="F150" s="3">
        <f>ABS(calculations!$E$39-E150)</f>
        <v>12373.552075236019</v>
      </c>
    </row>
    <row r="151" spans="1:6">
      <c r="A151">
        <f t="shared" si="5"/>
        <v>150</v>
      </c>
      <c r="B151">
        <f>INDEX(fugacity!C$1:C$7001,MATCH(A151,fugacity!A$1:A$7001,0))</f>
        <v>149.55000000000001</v>
      </c>
      <c r="C151" s="3">
        <f>calculations!$B$37/satpress!B151</f>
        <v>0.95030764797582534</v>
      </c>
      <c r="D151">
        <f>INDEX(fugacity!B$1:B$7001,MATCH(A151,fugacity!A$1:A$7001,0))</f>
        <v>154.84</v>
      </c>
      <c r="E151" s="3">
        <f t="shared" si="4"/>
        <v>7.694363787423204</v>
      </c>
      <c r="F151" s="3">
        <f>ABS(calculations!$E$39-E151)</f>
        <v>12372.515636212576</v>
      </c>
    </row>
    <row r="152" spans="1:6">
      <c r="A152">
        <f t="shared" si="5"/>
        <v>151</v>
      </c>
      <c r="B152">
        <f>INDEX(fugacity!C$1:C$7001,MATCH(A152,fugacity!A$1:A$7001,0))</f>
        <v>150.54</v>
      </c>
      <c r="C152" s="3">
        <f>calculations!$B$37/satpress!B152</f>
        <v>0.94405811581496413</v>
      </c>
      <c r="D152">
        <f>INDEX(fugacity!B$1:B$7001,MATCH(A152,fugacity!A$1:A$7001,0))</f>
        <v>155.91</v>
      </c>
      <c r="E152" s="3">
        <f t="shared" si="4"/>
        <v>8.721899163288942</v>
      </c>
      <c r="F152" s="3">
        <f>ABS(calculations!$E$39-E152)</f>
        <v>12371.48810083671</v>
      </c>
    </row>
    <row r="153" spans="1:6">
      <c r="A153">
        <f t="shared" si="5"/>
        <v>152</v>
      </c>
      <c r="B153">
        <f>INDEX(fugacity!C$1:C$7001,MATCH(A153,fugacity!A$1:A$7001,0))</f>
        <v>151.54</v>
      </c>
      <c r="C153" s="3">
        <f>calculations!$B$37/satpress!B153</f>
        <v>0.9378283539315343</v>
      </c>
      <c r="D153">
        <f>INDEX(fugacity!B$1:B$7001,MATCH(A153,fugacity!A$1:A$7001,0))</f>
        <v>156.97</v>
      </c>
      <c r="E153" s="3">
        <f t="shared" si="4"/>
        <v>9.7590832833670618</v>
      </c>
      <c r="F153" s="3">
        <f>ABS(calculations!$E$39-E153)</f>
        <v>12370.450916716632</v>
      </c>
    </row>
    <row r="154" spans="1:6">
      <c r="A154">
        <f t="shared" si="5"/>
        <v>153</v>
      </c>
      <c r="B154">
        <f>INDEX(fugacity!C$1:C$7001,MATCH(A154,fugacity!A$1:A$7001,0))</f>
        <v>152.53</v>
      </c>
      <c r="C154" s="3">
        <f>calculations!$B$37/satpress!B154</f>
        <v>0.93174135419120629</v>
      </c>
      <c r="D154">
        <f>INDEX(fugacity!B$1:B$7001,MATCH(A154,fugacity!A$1:A$7001,0))</f>
        <v>158.04</v>
      </c>
      <c r="E154" s="3">
        <f t="shared" si="4"/>
        <v>10.787596383621757</v>
      </c>
      <c r="F154" s="3">
        <f>ABS(calculations!$E$39-E154)</f>
        <v>12369.422403616378</v>
      </c>
    </row>
    <row r="155" spans="1:6">
      <c r="A155">
        <f t="shared" si="5"/>
        <v>154</v>
      </c>
      <c r="B155">
        <f>INDEX(fugacity!C$1:C$7001,MATCH(A155,fugacity!A$1:A$7001,0))</f>
        <v>153.53</v>
      </c>
      <c r="C155" s="3">
        <f>calculations!$B$37/satpress!B155</f>
        <v>0.92567256402517228</v>
      </c>
      <c r="D155">
        <f>INDEX(fugacity!B$1:B$7001,MATCH(A155,fugacity!A$1:A$7001,0))</f>
        <v>159.11000000000001</v>
      </c>
      <c r="E155" s="3">
        <f t="shared" si="4"/>
        <v>11.826238337954839</v>
      </c>
      <c r="F155" s="3">
        <f>ABS(calculations!$E$39-E155)</f>
        <v>12368.383761662044</v>
      </c>
    </row>
    <row r="156" spans="1:6">
      <c r="A156">
        <f t="shared" si="5"/>
        <v>155</v>
      </c>
      <c r="B156">
        <f>INDEX(fugacity!C$1:C$7001,MATCH(A156,fugacity!A$1:A$7001,0))</f>
        <v>154.52000000000001</v>
      </c>
      <c r="C156" s="3">
        <f>calculations!$B$37/satpress!B156</f>
        <v>0.91974183765716211</v>
      </c>
      <c r="D156">
        <f>INDEX(fugacity!B$1:B$7001,MATCH(A156,fugacity!A$1:A$7001,0))</f>
        <v>160.16999999999999</v>
      </c>
      <c r="E156" s="3">
        <f t="shared" si="4"/>
        <v>12.854949862452344</v>
      </c>
      <c r="F156" s="3">
        <f>ABS(calculations!$E$39-E156)</f>
        <v>12367.355050137547</v>
      </c>
    </row>
    <row r="157" spans="1:6">
      <c r="A157">
        <f t="shared" si="5"/>
        <v>156</v>
      </c>
      <c r="B157">
        <f>INDEX(fugacity!C$1:C$7001,MATCH(A157,fugacity!A$1:A$7001,0))</f>
        <v>155.51</v>
      </c>
      <c r="C157" s="3">
        <f>calculations!$B$37/satpress!B157</f>
        <v>0.91388662307751722</v>
      </c>
      <c r="D157">
        <f>INDEX(fugacity!B$1:B$7001,MATCH(A157,fugacity!A$1:A$7001,0))</f>
        <v>161.24</v>
      </c>
      <c r="E157" s="3">
        <f t="shared" si="4"/>
        <v>13.884920894981123</v>
      </c>
      <c r="F157" s="3">
        <f>ABS(calculations!$E$39-E157)</f>
        <v>12366.325079105018</v>
      </c>
    </row>
    <row r="158" spans="1:6">
      <c r="A158">
        <f t="shared" si="5"/>
        <v>157</v>
      </c>
      <c r="B158">
        <f>INDEX(fugacity!C$1:C$7001,MATCH(A158,fugacity!A$1:A$7001,0))</f>
        <v>156.51</v>
      </c>
      <c r="C158" s="3">
        <f>calculations!$B$37/satpress!B158</f>
        <v>0.90804746504878098</v>
      </c>
      <c r="D158">
        <f>INDEX(fugacity!B$1:B$7001,MATCH(A158,fugacity!A$1:A$7001,0))</f>
        <v>162.31</v>
      </c>
      <c r="E158" s="3">
        <f t="shared" si="4"/>
        <v>14.924815947932359</v>
      </c>
      <c r="F158" s="3">
        <f>ABS(calculations!$E$39-E158)</f>
        <v>12365.285184052067</v>
      </c>
    </row>
    <row r="159" spans="1:6">
      <c r="A159">
        <f t="shared" si="5"/>
        <v>158</v>
      </c>
      <c r="B159">
        <f>INDEX(fugacity!C$1:C$7001,MATCH(A159,fugacity!A$1:A$7001,0))</f>
        <v>157.5</v>
      </c>
      <c r="C159" s="3">
        <f>calculations!$B$37/satpress!B159</f>
        <v>0.90233973812561719</v>
      </c>
      <c r="D159">
        <f>INDEX(fugacity!B$1:B$7001,MATCH(A159,fugacity!A$1:A$7001,0))</f>
        <v>163.38</v>
      </c>
      <c r="E159" s="3">
        <f t="shared" si="4"/>
        <v>15.955733585036663</v>
      </c>
      <c r="F159" s="3">
        <f>ABS(calculations!$E$39-E159)</f>
        <v>12364.254266414962</v>
      </c>
    </row>
    <row r="160" spans="1:6">
      <c r="A160">
        <f t="shared" si="5"/>
        <v>159</v>
      </c>
      <c r="B160">
        <f>INDEX(fugacity!C$1:C$7001,MATCH(A160,fugacity!A$1:A$7001,0))</f>
        <v>158.5</v>
      </c>
      <c r="C160" s="3">
        <f>calculations!$B$37/satpress!B160</f>
        <v>0.89664674293239555</v>
      </c>
      <c r="D160">
        <f>INDEX(fugacity!B$1:B$7001,MATCH(A160,fugacity!A$1:A$7001,0))</f>
        <v>164.45</v>
      </c>
      <c r="E160" s="3">
        <f t="shared" si="4"/>
        <v>16.996443124767552</v>
      </c>
      <c r="F160" s="3">
        <f>ABS(calculations!$E$39-E160)</f>
        <v>12363.213556875231</v>
      </c>
    </row>
    <row r="161" spans="1:6">
      <c r="A161">
        <f t="shared" si="5"/>
        <v>160</v>
      </c>
      <c r="B161">
        <f>INDEX(fugacity!C$1:C$7001,MATCH(A161,fugacity!A$1:A$7001,0))</f>
        <v>159.49</v>
      </c>
      <c r="C161" s="3">
        <f>calculations!$B$37/satpress!B161</f>
        <v>0.89108100040619909</v>
      </c>
      <c r="D161">
        <f>INDEX(fugacity!B$1:B$7001,MATCH(A161,fugacity!A$1:A$7001,0))</f>
        <v>165.52</v>
      </c>
      <c r="E161" s="3">
        <f t="shared" si="4"/>
        <v>18.028272812765927</v>
      </c>
      <c r="F161" s="3">
        <f>ABS(calculations!$E$39-E161)</f>
        <v>12362.181727187233</v>
      </c>
    </row>
    <row r="162" spans="1:6">
      <c r="A162">
        <f t="shared" si="5"/>
        <v>161</v>
      </c>
      <c r="B162">
        <f>INDEX(fugacity!C$1:C$7001,MATCH(A162,fugacity!A$1:A$7001,0))</f>
        <v>160.47999999999999</v>
      </c>
      <c r="C162" s="3">
        <f>calculations!$B$37/satpress!B162</f>
        <v>0.88558392793360363</v>
      </c>
      <c r="D162">
        <f>INDEX(fugacity!B$1:B$7001,MATCH(A162,fugacity!A$1:A$7001,0))</f>
        <v>166.59</v>
      </c>
      <c r="E162" s="3">
        <f t="shared" si="4"/>
        <v>19.060573445540971</v>
      </c>
      <c r="F162" s="3">
        <f>ABS(calculations!$E$39-E162)</f>
        <v>12361.149426554459</v>
      </c>
    </row>
    <row r="163" spans="1:6">
      <c r="A163">
        <f t="shared" si="5"/>
        <v>162</v>
      </c>
      <c r="B163">
        <f>INDEX(fugacity!C$1:C$7001,MATCH(A163,fugacity!A$1:A$7001,0))</f>
        <v>161.47999999999999</v>
      </c>
      <c r="C163" s="3">
        <f>calculations!$B$37/satpress!B163</f>
        <v>0.88009975696547382</v>
      </c>
      <c r="D163">
        <f>INDEX(fugacity!B$1:B$7001,MATCH(A163,fugacity!A$1:A$7001,0))</f>
        <v>167.66</v>
      </c>
      <c r="E163" s="3">
        <f t="shared" si="4"/>
        <v>20.102474747168657</v>
      </c>
      <c r="F163" s="3">
        <f>ABS(calculations!$E$39-E163)</f>
        <v>12360.10752525283</v>
      </c>
    </row>
    <row r="164" spans="1:6">
      <c r="A164">
        <f t="shared" si="5"/>
        <v>163</v>
      </c>
      <c r="B164">
        <f>INDEX(fugacity!C$1:C$7001,MATCH(A164,fugacity!A$1:A$7001,0))</f>
        <v>162.47</v>
      </c>
      <c r="C164" s="3">
        <f>calculations!$B$37/satpress!B164</f>
        <v>0.87473692838545392</v>
      </c>
      <c r="D164">
        <f>INDEX(fugacity!B$1:B$7001,MATCH(A164,fugacity!A$1:A$7001,0))</f>
        <v>168.73</v>
      </c>
      <c r="E164" s="3">
        <f t="shared" si="4"/>
        <v>21.135638073522358</v>
      </c>
      <c r="F164" s="3">
        <f>ABS(calculations!$E$39-E164)</f>
        <v>12359.074361926478</v>
      </c>
    </row>
    <row r="165" spans="1:6">
      <c r="A165">
        <f t="shared" si="5"/>
        <v>164</v>
      </c>
      <c r="B165">
        <f>INDEX(fugacity!C$1:C$7001,MATCH(A165,fugacity!A$1:A$7001,0))</f>
        <v>163.47</v>
      </c>
      <c r="C165" s="3">
        <f>calculations!$B$37/satpress!B165</f>
        <v>0.86938587358405028</v>
      </c>
      <c r="D165">
        <f>INDEX(fugacity!B$1:B$7001,MATCH(A165,fugacity!A$1:A$7001,0))</f>
        <v>169.8</v>
      </c>
      <c r="E165" s="3">
        <f t="shared" si="4"/>
        <v>22.178278665428262</v>
      </c>
      <c r="F165" s="3">
        <f>ABS(calculations!$E$39-E165)</f>
        <v>12358.031721334572</v>
      </c>
    </row>
    <row r="166" spans="1:6">
      <c r="A166">
        <f t="shared" si="5"/>
        <v>165</v>
      </c>
      <c r="B166">
        <f>INDEX(fugacity!C$1:C$7001,MATCH(A166,fugacity!A$1:A$7001,0))</f>
        <v>164.46</v>
      </c>
      <c r="C166" s="3">
        <f>calculations!$B$37/satpress!B166</f>
        <v>0.86415243071132608</v>
      </c>
      <c r="D166">
        <f>INDEX(fugacity!B$1:B$7001,MATCH(A166,fugacity!A$1:A$7001,0))</f>
        <v>170.87</v>
      </c>
      <c r="E166" s="3">
        <f t="shared" si="4"/>
        <v>23.212274164355712</v>
      </c>
      <c r="F166" s="3">
        <f>ABS(calculations!$E$39-E166)</f>
        <v>12356.997725835643</v>
      </c>
    </row>
    <row r="167" spans="1:6">
      <c r="A167">
        <f t="shared" si="5"/>
        <v>166</v>
      </c>
      <c r="B167">
        <f>INDEX(fugacity!C$1:C$7001,MATCH(A167,fugacity!A$1:A$7001,0))</f>
        <v>165.45</v>
      </c>
      <c r="C167" s="3">
        <f>calculations!$B$37/satpress!B167</f>
        <v>0.85898161834260933</v>
      </c>
      <c r="D167">
        <f>INDEX(fugacity!B$1:B$7001,MATCH(A167,fugacity!A$1:A$7001,0))</f>
        <v>171.94</v>
      </c>
      <c r="E167" s="3">
        <f t="shared" si="4"/>
        <v>24.246700542171752</v>
      </c>
      <c r="F167" s="3">
        <f>ABS(calculations!$E$39-E167)</f>
        <v>12355.963299457828</v>
      </c>
    </row>
    <row r="168" spans="1:6">
      <c r="A168">
        <f t="shared" si="5"/>
        <v>167</v>
      </c>
      <c r="B168">
        <f>INDEX(fugacity!C$1:C$7001,MATCH(A168,fugacity!A$1:A$7001,0))</f>
        <v>166.45</v>
      </c>
      <c r="C168" s="3">
        <f>calculations!$B$37/satpress!B168</f>
        <v>0.85382101985451908</v>
      </c>
      <c r="D168">
        <f>INDEX(fugacity!B$1:B$7001,MATCH(A168,fugacity!A$1:A$7001,0))</f>
        <v>173.02</v>
      </c>
      <c r="E168" s="3">
        <f t="shared" si="4"/>
        <v>25.29188714477111</v>
      </c>
      <c r="F168" s="3">
        <f>ABS(calculations!$E$39-E168)</f>
        <v>12354.918112855228</v>
      </c>
    </row>
    <row r="169" spans="1:6">
      <c r="A169">
        <f t="shared" si="5"/>
        <v>168</v>
      </c>
      <c r="B169">
        <f>INDEX(fugacity!C$1:C$7001,MATCH(A169,fugacity!A$1:A$7001,0))</f>
        <v>167.44</v>
      </c>
      <c r="C169" s="3">
        <f>calculations!$B$37/satpress!B169</f>
        <v>0.84877274698270844</v>
      </c>
      <c r="D169">
        <f>INDEX(fugacity!B$1:B$7001,MATCH(A169,fugacity!A$1:A$7001,0))</f>
        <v>174.09</v>
      </c>
      <c r="E169" s="3">
        <f t="shared" si="4"/>
        <v>26.327152477780288</v>
      </c>
      <c r="F169" s="3">
        <f>ABS(calculations!$E$39-E169)</f>
        <v>12353.882847522218</v>
      </c>
    </row>
    <row r="170" spans="1:6">
      <c r="A170">
        <f t="shared" si="5"/>
        <v>169</v>
      </c>
      <c r="B170">
        <f>INDEX(fugacity!C$1:C$7001,MATCH(A170,fugacity!A$1:A$7001,0))</f>
        <v>168.43</v>
      </c>
      <c r="C170" s="3">
        <f>calculations!$B$37/satpress!B170</f>
        <v>0.84378381971611172</v>
      </c>
      <c r="D170">
        <f>INDEX(fugacity!B$1:B$7001,MATCH(A170,fugacity!A$1:A$7001,0))</f>
        <v>175.16</v>
      </c>
      <c r="E170" s="3">
        <f t="shared" si="4"/>
        <v>27.362826138525872</v>
      </c>
      <c r="F170" s="3">
        <f>ABS(calculations!$E$39-E170)</f>
        <v>12352.847173861473</v>
      </c>
    </row>
    <row r="171" spans="1:6">
      <c r="A171">
        <f t="shared" si="5"/>
        <v>170</v>
      </c>
      <c r="B171">
        <f>INDEX(fugacity!C$1:C$7001,MATCH(A171,fugacity!A$1:A$7001,0))</f>
        <v>169.43</v>
      </c>
      <c r="C171" s="3">
        <f>calculations!$B$37/satpress!B171</f>
        <v>0.83880368739175293</v>
      </c>
      <c r="D171">
        <f>INDEX(fugacity!B$1:B$7001,MATCH(A171,fugacity!A$1:A$7001,0))</f>
        <v>176.24</v>
      </c>
      <c r="E171" s="3">
        <f t="shared" si="4"/>
        <v>28.409238134077466</v>
      </c>
      <c r="F171" s="3">
        <f>ABS(calculations!$E$39-E171)</f>
        <v>12351.800761865921</v>
      </c>
    </row>
    <row r="172" spans="1:6">
      <c r="A172">
        <f t="shared" si="5"/>
        <v>171</v>
      </c>
      <c r="B172">
        <f>INDEX(fugacity!C$1:C$7001,MATCH(A172,fugacity!A$1:A$7001,0))</f>
        <v>170.42</v>
      </c>
      <c r="C172" s="3">
        <f>calculations!$B$37/satpress!B172</f>
        <v>0.83393092802948432</v>
      </c>
      <c r="D172">
        <f>INDEX(fugacity!B$1:B$7001,MATCH(A172,fugacity!A$1:A$7001,0))</f>
        <v>177.31</v>
      </c>
      <c r="E172" s="3">
        <f t="shared" si="4"/>
        <v>29.445707151092137</v>
      </c>
      <c r="F172" s="3">
        <f>ABS(calculations!$E$39-E172)</f>
        <v>12350.764292848908</v>
      </c>
    </row>
    <row r="173" spans="1:6">
      <c r="A173">
        <f t="shared" si="5"/>
        <v>172</v>
      </c>
      <c r="B173">
        <f>INDEX(fugacity!C$1:C$7001,MATCH(A173,fugacity!A$1:A$7001,0))</f>
        <v>171.42</v>
      </c>
      <c r="C173" s="3">
        <f>calculations!$B$37/satpress!B173</f>
        <v>0.82906608770729617</v>
      </c>
      <c r="D173">
        <f>INDEX(fugacity!B$1:B$7001,MATCH(A173,fugacity!A$1:A$7001,0))</f>
        <v>178.39</v>
      </c>
      <c r="E173" s="3">
        <f t="shared" si="4"/>
        <v>30.492900613895433</v>
      </c>
      <c r="F173" s="3">
        <f>ABS(calculations!$E$39-E173)</f>
        <v>12349.717099386104</v>
      </c>
    </row>
    <row r="174" spans="1:6">
      <c r="A174">
        <f t="shared" si="5"/>
        <v>173</v>
      </c>
      <c r="B174">
        <f>INDEX(fugacity!C$1:C$7001,MATCH(A174,fugacity!A$1:A$7001,0))</f>
        <v>172.41</v>
      </c>
      <c r="C174" s="3">
        <f>calculations!$B$37/satpress!B174</f>
        <v>0.82430548549843219</v>
      </c>
      <c r="D174">
        <f>INDEX(fugacity!B$1:B$7001,MATCH(A174,fugacity!A$1:A$7001,0))</f>
        <v>179.46</v>
      </c>
      <c r="E174" s="3">
        <f t="shared" si="4"/>
        <v>31.530137572451359</v>
      </c>
      <c r="F174" s="3">
        <f>ABS(calculations!$E$39-E174)</f>
        <v>12348.679862427547</v>
      </c>
    </row>
    <row r="175" spans="1:6">
      <c r="A175">
        <f t="shared" si="5"/>
        <v>174</v>
      </c>
      <c r="B175">
        <f>INDEX(fugacity!C$1:C$7001,MATCH(A175,fugacity!A$1:A$7001,0))</f>
        <v>173.4</v>
      </c>
      <c r="C175" s="3">
        <f>calculations!$B$37/satpress!B175</f>
        <v>0.81959924310717813</v>
      </c>
      <c r="D175">
        <f>INDEX(fugacity!B$1:B$7001,MATCH(A175,fugacity!A$1:A$7001,0))</f>
        <v>180.54</v>
      </c>
      <c r="E175" s="3">
        <f t="shared" si="4"/>
        <v>32.569552649430058</v>
      </c>
      <c r="F175" s="3">
        <f>ABS(calculations!$E$39-E175)</f>
        <v>12347.64044735057</v>
      </c>
    </row>
    <row r="176" spans="1:6">
      <c r="A176">
        <f t="shared" si="5"/>
        <v>175</v>
      </c>
      <c r="B176">
        <f>INDEX(fugacity!C$1:C$7001,MATCH(A176,fugacity!A$1:A$7001,0))</f>
        <v>174.4</v>
      </c>
      <c r="C176" s="3">
        <f>calculations!$B$37/satpress!B176</f>
        <v>0.81489970616275631</v>
      </c>
      <c r="D176">
        <f>INDEX(fugacity!B$1:B$7001,MATCH(A176,fugacity!A$1:A$7001,0))</f>
        <v>181.61</v>
      </c>
      <c r="E176" s="3">
        <f t="shared" si="4"/>
        <v>33.616064363781831</v>
      </c>
      <c r="F176" s="3">
        <f>ABS(calculations!$E$39-E176)</f>
        <v>12346.593935636218</v>
      </c>
    </row>
    <row r="177" spans="1:6">
      <c r="A177">
        <f t="shared" si="5"/>
        <v>176</v>
      </c>
      <c r="B177">
        <f>INDEX(fugacity!C$1:C$7001,MATCH(A177,fugacity!A$1:A$7001,0))</f>
        <v>175.39</v>
      </c>
      <c r="C177" s="3">
        <f>calculations!$B$37/satpress!B177</f>
        <v>0.81029995298925084</v>
      </c>
      <c r="D177">
        <f>INDEX(fugacity!B$1:B$7001,MATCH(A177,fugacity!A$1:A$7001,0))</f>
        <v>182.69</v>
      </c>
      <c r="E177" s="3">
        <f t="shared" si="4"/>
        <v>34.656301588393767</v>
      </c>
      <c r="F177" s="3">
        <f>ABS(calculations!$E$39-E177)</f>
        <v>12345.553698411606</v>
      </c>
    </row>
    <row r="178" spans="1:6">
      <c r="A178">
        <f t="shared" si="5"/>
        <v>177</v>
      </c>
      <c r="B178">
        <f>INDEX(fugacity!C$1:C$7001,MATCH(A178,fugacity!A$1:A$7001,0))</f>
        <v>176.38</v>
      </c>
      <c r="C178" s="3">
        <f>calculations!$B$37/satpress!B178</f>
        <v>0.80575183555269703</v>
      </c>
      <c r="D178">
        <f>INDEX(fugacity!B$1:B$7001,MATCH(A178,fugacity!A$1:A$7001,0))</f>
        <v>183.77</v>
      </c>
      <c r="E178" s="3">
        <f t="shared" si="4"/>
        <v>35.696985180480873</v>
      </c>
      <c r="F178" s="3">
        <f>ABS(calculations!$E$39-E178)</f>
        <v>12344.513014819519</v>
      </c>
    </row>
    <row r="179" spans="1:6">
      <c r="A179">
        <f t="shared" si="5"/>
        <v>178</v>
      </c>
      <c r="B179">
        <f>INDEX(fugacity!C$1:C$7001,MATCH(A179,fugacity!A$1:A$7001,0))</f>
        <v>177.38</v>
      </c>
      <c r="C179" s="3">
        <f>calculations!$B$37/satpress!B179</f>
        <v>0.80120931759378</v>
      </c>
      <c r="D179">
        <f>INDEX(fugacity!B$1:B$7001,MATCH(A179,fugacity!A$1:A$7001,0))</f>
        <v>184.85</v>
      </c>
      <c r="E179" s="3">
        <f t="shared" si="4"/>
        <v>36.746457642789764</v>
      </c>
      <c r="F179" s="3">
        <f>ABS(calculations!$E$39-E179)</f>
        <v>12343.463542357209</v>
      </c>
    </row>
    <row r="180" spans="1:6">
      <c r="A180">
        <f t="shared" si="5"/>
        <v>179</v>
      </c>
      <c r="B180">
        <f>INDEX(fugacity!C$1:C$7001,MATCH(A180,fugacity!A$1:A$7001,0))</f>
        <v>178.37</v>
      </c>
      <c r="C180" s="3">
        <f>calculations!$B$37/satpress!B180</f>
        <v>0.79676239701062224</v>
      </c>
      <c r="D180">
        <f>INDEX(fugacity!B$1:B$7001,MATCH(A180,fugacity!A$1:A$7001,0))</f>
        <v>185.92</v>
      </c>
      <c r="E180" s="3">
        <f t="shared" si="4"/>
        <v>37.785935147785111</v>
      </c>
      <c r="F180" s="3">
        <f>ABS(calculations!$E$39-E180)</f>
        <v>12342.424064852214</v>
      </c>
    </row>
    <row r="181" spans="1:6">
      <c r="A181">
        <f t="shared" si="5"/>
        <v>180</v>
      </c>
      <c r="B181">
        <f>INDEX(fugacity!C$1:C$7001,MATCH(A181,fugacity!A$1:A$7001,0))</f>
        <v>179.36</v>
      </c>
      <c r="C181" s="3">
        <f>calculations!$B$37/satpress!B181</f>
        <v>0.79236456709848735</v>
      </c>
      <c r="D181">
        <f>INDEX(fugacity!B$1:B$7001,MATCH(A181,fugacity!A$1:A$7001,0))</f>
        <v>187</v>
      </c>
      <c r="E181" s="3">
        <f t="shared" si="4"/>
        <v>38.827825952582863</v>
      </c>
      <c r="F181" s="3">
        <f>ABS(calculations!$E$39-E181)</f>
        <v>12341.382174047416</v>
      </c>
    </row>
    <row r="182" spans="1:6">
      <c r="A182">
        <f t="shared" si="5"/>
        <v>181</v>
      </c>
      <c r="B182">
        <f>INDEX(fugacity!C$1:C$7001,MATCH(A182,fugacity!A$1:A$7001,0))</f>
        <v>180.36</v>
      </c>
      <c r="C182" s="3">
        <f>calculations!$B$37/satpress!B182</f>
        <v>0.7879713282035079</v>
      </c>
      <c r="D182">
        <f>INDEX(fugacity!B$1:B$7001,MATCH(A182,fugacity!A$1:A$7001,0))</f>
        <v>188.08</v>
      </c>
      <c r="E182" s="3">
        <f t="shared" si="4"/>
        <v>39.878352591484237</v>
      </c>
      <c r="F182" s="3">
        <f>ABS(calculations!$E$39-E182)</f>
        <v>12340.331647408515</v>
      </c>
    </row>
    <row r="183" spans="1:6">
      <c r="A183">
        <f t="shared" si="5"/>
        <v>182</v>
      </c>
      <c r="B183">
        <f>INDEX(fugacity!C$1:C$7001,MATCH(A183,fugacity!A$1:A$7001,0))</f>
        <v>181.35</v>
      </c>
      <c r="C183" s="3">
        <f>calculations!$B$37/satpress!B183</f>
        <v>0.78366974775177667</v>
      </c>
      <c r="D183">
        <f>INDEX(fugacity!B$1:B$7001,MATCH(A183,fugacity!A$1:A$7001,0))</f>
        <v>189.16</v>
      </c>
      <c r="E183" s="3">
        <f t="shared" si="4"/>
        <v>40.921030515273927</v>
      </c>
      <c r="F183" s="3">
        <f>ABS(calculations!$E$39-E183)</f>
        <v>12339.288969484725</v>
      </c>
    </row>
    <row r="184" spans="1:6">
      <c r="A184">
        <f t="shared" si="5"/>
        <v>183</v>
      </c>
      <c r="B184">
        <f>INDEX(fugacity!C$1:C$7001,MATCH(A184,fugacity!A$1:A$7001,0))</f>
        <v>182.34</v>
      </c>
      <c r="C184" s="3">
        <f>calculations!$B$37/satpress!B184</f>
        <v>0.77941487745302562</v>
      </c>
      <c r="D184">
        <f>INDEX(fugacity!B$1:B$7001,MATCH(A184,fugacity!A$1:A$7001,0))</f>
        <v>190.24</v>
      </c>
      <c r="E184" s="3">
        <f t="shared" si="4"/>
        <v>41.96411371333641</v>
      </c>
      <c r="F184" s="3">
        <f>ABS(calculations!$E$39-E184)</f>
        <v>12338.245886286662</v>
      </c>
    </row>
    <row r="185" spans="1:6">
      <c r="A185">
        <f t="shared" si="5"/>
        <v>184</v>
      </c>
      <c r="B185">
        <f>INDEX(fugacity!C$1:C$7001,MATCH(A185,fugacity!A$1:A$7001,0))</f>
        <v>183.34</v>
      </c>
      <c r="C185" s="3">
        <f>calculations!$B$37/satpress!B185</f>
        <v>0.77516367816507414</v>
      </c>
      <c r="D185">
        <f>INDEX(fugacity!B$1:B$7001,MATCH(A185,fugacity!A$1:A$7001,0))</f>
        <v>191.32</v>
      </c>
      <c r="E185" s="3">
        <f t="shared" si="4"/>
        <v>43.015685093458011</v>
      </c>
      <c r="F185" s="3">
        <f>ABS(calculations!$E$39-E185)</f>
        <v>12337.194314906541</v>
      </c>
    </row>
    <row r="186" spans="1:6">
      <c r="A186">
        <f t="shared" si="5"/>
        <v>185</v>
      </c>
      <c r="B186">
        <f>INDEX(fugacity!C$1:C$7001,MATCH(A186,fugacity!A$1:A$7001,0))</f>
        <v>184.33</v>
      </c>
      <c r="C186" s="3">
        <f>calculations!$B$37/satpress!B186</f>
        <v>0.77100042724887263</v>
      </c>
      <c r="D186">
        <f>INDEX(fugacity!B$1:B$7001,MATCH(A186,fugacity!A$1:A$7001,0))</f>
        <v>192.4</v>
      </c>
      <c r="E186" s="3">
        <f t="shared" si="4"/>
        <v>44.059517797316907</v>
      </c>
      <c r="F186" s="3">
        <f>ABS(calculations!$E$39-E186)</f>
        <v>12336.150482202682</v>
      </c>
    </row>
    <row r="187" spans="1:6">
      <c r="A187">
        <f t="shared" si="5"/>
        <v>186</v>
      </c>
      <c r="B187">
        <f>INDEX(fugacity!C$1:C$7001,MATCH(A187,fugacity!A$1:A$7001,0))</f>
        <v>185.32</v>
      </c>
      <c r="C187" s="3">
        <f>calculations!$B$37/satpress!B187</f>
        <v>0.76688165742922887</v>
      </c>
      <c r="D187">
        <f>INDEX(fugacity!B$1:B$7001,MATCH(A187,fugacity!A$1:A$7001,0))</f>
        <v>193.48</v>
      </c>
      <c r="E187" s="3">
        <f t="shared" si="4"/>
        <v>45.103736920592794</v>
      </c>
      <c r="F187" s="3">
        <f>ABS(calculations!$E$39-E187)</f>
        <v>12335.106263079406</v>
      </c>
    </row>
    <row r="188" spans="1:6">
      <c r="A188">
        <f t="shared" si="5"/>
        <v>187</v>
      </c>
      <c r="B188">
        <f>INDEX(fugacity!C$1:C$7001,MATCH(A188,fugacity!A$1:A$7001,0))</f>
        <v>186.32</v>
      </c>
      <c r="C188" s="3">
        <f>calculations!$B$37/satpress!B188</f>
        <v>0.76276571895011114</v>
      </c>
      <c r="D188">
        <f>INDEX(fugacity!B$1:B$7001,MATCH(A188,fugacity!A$1:A$7001,0))</f>
        <v>194.57</v>
      </c>
      <c r="E188" s="3">
        <f t="shared" si="4"/>
        <v>46.158674063876873</v>
      </c>
      <c r="F188" s="3">
        <f>ABS(calculations!$E$39-E188)</f>
        <v>12334.051325936121</v>
      </c>
    </row>
    <row r="189" spans="1:6">
      <c r="A189">
        <f t="shared" si="5"/>
        <v>188</v>
      </c>
      <c r="B189">
        <f>INDEX(fugacity!C$1:C$7001,MATCH(A189,fugacity!A$1:A$7001,0))</f>
        <v>187.31</v>
      </c>
      <c r="C189" s="3">
        <f>calculations!$B$37/satpress!B189</f>
        <v>0.75873423071264057</v>
      </c>
      <c r="D189">
        <f>INDEX(fugacity!B$1:B$7001,MATCH(A189,fugacity!A$1:A$7001,0))</f>
        <v>195.65</v>
      </c>
      <c r="E189" s="3">
        <f t="shared" si="4"/>
        <v>47.203647761071878</v>
      </c>
      <c r="F189" s="3">
        <f>ABS(calculations!$E$39-E189)</f>
        <v>12333.006352238926</v>
      </c>
    </row>
    <row r="190" spans="1:6">
      <c r="A190">
        <f t="shared" si="5"/>
        <v>189</v>
      </c>
      <c r="B190">
        <f>INDEX(fugacity!C$1:C$7001,MATCH(A190,fugacity!A$1:A$7001,0))</f>
        <v>188.3</v>
      </c>
      <c r="C190" s="3">
        <f>calculations!$B$37/satpress!B190</f>
        <v>0.75474513411993993</v>
      </c>
      <c r="D190">
        <f>INDEX(fugacity!B$1:B$7001,MATCH(A190,fugacity!A$1:A$7001,0))</f>
        <v>196.73</v>
      </c>
      <c r="E190" s="3">
        <f t="shared" si="4"/>
        <v>48.248989764584216</v>
      </c>
      <c r="F190" s="3">
        <f>ABS(calculations!$E$39-E190)</f>
        <v>12331.961010235415</v>
      </c>
    </row>
    <row r="191" spans="1:6">
      <c r="A191">
        <f t="shared" si="5"/>
        <v>190</v>
      </c>
      <c r="B191">
        <f>INDEX(fugacity!C$1:C$7001,MATCH(A191,fugacity!A$1:A$7001,0))</f>
        <v>189.3</v>
      </c>
      <c r="C191" s="3">
        <f>calculations!$B$37/satpress!B191</f>
        <v>0.75075810224397621</v>
      </c>
      <c r="D191">
        <f>INDEX(fugacity!B$1:B$7001,MATCH(A191,fugacity!A$1:A$7001,0))</f>
        <v>197.81</v>
      </c>
      <c r="E191" s="3">
        <f t="shared" si="4"/>
        <v>49.302539795119067</v>
      </c>
      <c r="F191" s="3">
        <f>ABS(calculations!$E$39-E191)</f>
        <v>12330.90746020488</v>
      </c>
    </row>
    <row r="192" spans="1:6">
      <c r="A192">
        <f t="shared" si="5"/>
        <v>191</v>
      </c>
      <c r="B192">
        <f>INDEX(fugacity!C$1:C$7001,MATCH(A192,fugacity!A$1:A$7001,0))</f>
        <v>190.29</v>
      </c>
      <c r="C192" s="3">
        <f>calculations!$B$37/satpress!B192</f>
        <v>0.74685221900669874</v>
      </c>
      <c r="D192">
        <f>INDEX(fugacity!B$1:B$7001,MATCH(A192,fugacity!A$1:A$7001,0))</f>
        <v>198.9</v>
      </c>
      <c r="E192" s="3">
        <f t="shared" si="4"/>
        <v>50.351093639567623</v>
      </c>
      <c r="F192" s="3">
        <f>ABS(calculations!$E$39-E192)</f>
        <v>12329.858906360432</v>
      </c>
    </row>
    <row r="193" spans="1:6">
      <c r="A193">
        <f t="shared" si="5"/>
        <v>192</v>
      </c>
      <c r="B193">
        <f>INDEX(fugacity!C$1:C$7001,MATCH(A193,fugacity!A$1:A$7001,0))</f>
        <v>191.28</v>
      </c>
      <c r="C193" s="3">
        <f>calculations!$B$37/satpress!B193</f>
        <v>0.7429867668066954</v>
      </c>
      <c r="D193">
        <f>INDEX(fugacity!B$1:B$7001,MATCH(A193,fugacity!A$1:A$7001,0))</f>
        <v>199.98</v>
      </c>
      <c r="E193" s="3">
        <f t="shared" si="4"/>
        <v>51.397506373997054</v>
      </c>
      <c r="F193" s="3">
        <f>ABS(calculations!$E$39-E193)</f>
        <v>12328.812493626003</v>
      </c>
    </row>
    <row r="194" spans="1:6">
      <c r="A194">
        <f t="shared" si="5"/>
        <v>193</v>
      </c>
      <c r="B194">
        <f>INDEX(fugacity!C$1:C$7001,MATCH(A194,fugacity!A$1:A$7001,0))</f>
        <v>192.28</v>
      </c>
      <c r="C194" s="3">
        <f>calculations!$B$37/satpress!B194</f>
        <v>0.73912267919068386</v>
      </c>
      <c r="D194">
        <f>INDEX(fugacity!B$1:B$7001,MATCH(A194,fugacity!A$1:A$7001,0))</f>
        <v>201.07</v>
      </c>
      <c r="E194" s="3">
        <f t="shared" si="4"/>
        <v>52.454602895129192</v>
      </c>
      <c r="F194" s="3">
        <f>ABS(calculations!$E$39-E194)</f>
        <v>12327.755397104869</v>
      </c>
    </row>
    <row r="195" spans="1:6">
      <c r="A195">
        <f t="shared" si="5"/>
        <v>194</v>
      </c>
      <c r="B195">
        <f>INDEX(fugacity!C$1:C$7001,MATCH(A195,fugacity!A$1:A$7001,0))</f>
        <v>193.27</v>
      </c>
      <c r="C195" s="3">
        <f>calculations!$B$37/satpress!B195</f>
        <v>0.73533662107303099</v>
      </c>
      <c r="D195">
        <f>INDEX(fugacity!B$1:B$7001,MATCH(A195,fugacity!A$1:A$7001,0))</f>
        <v>202.15</v>
      </c>
      <c r="E195" s="3">
        <f t="shared" ref="E195:E258" si="6">D195*(1-C195)</f>
        <v>53.501702050086784</v>
      </c>
      <c r="F195" s="3">
        <f>ABS(calculations!$E$39-E195)</f>
        <v>12326.708297949912</v>
      </c>
    </row>
    <row r="196" spans="1:6">
      <c r="A196">
        <f t="shared" ref="A196:A259" si="7">A195+1</f>
        <v>195</v>
      </c>
      <c r="B196">
        <f>INDEX(fugacity!C$1:C$7001,MATCH(A196,fugacity!A$1:A$7001,0))</f>
        <v>194.26</v>
      </c>
      <c r="C196" s="3">
        <f>calculations!$B$37/satpress!B196</f>
        <v>0.73158915244921607</v>
      </c>
      <c r="D196">
        <f>INDEX(fugacity!B$1:B$7001,MATCH(A196,fugacity!A$1:A$7001,0))</f>
        <v>203.24</v>
      </c>
      <c r="E196" s="3">
        <f t="shared" si="6"/>
        <v>54.551820656221331</v>
      </c>
      <c r="F196" s="3">
        <f>ABS(calculations!$E$39-E196)</f>
        <v>12325.658179343778</v>
      </c>
    </row>
    <row r="197" spans="1:6">
      <c r="A197">
        <f t="shared" si="7"/>
        <v>196</v>
      </c>
      <c r="B197">
        <f>INDEX(fugacity!C$1:C$7001,MATCH(A197,fugacity!A$1:A$7001,0))</f>
        <v>195.26</v>
      </c>
      <c r="C197" s="3">
        <f>calculations!$B$37/satpress!B197</f>
        <v>0.72784240886400031</v>
      </c>
      <c r="D197">
        <f>INDEX(fugacity!B$1:B$7001,MATCH(A197,fugacity!A$1:A$7001,0))</f>
        <v>204.32</v>
      </c>
      <c r="E197" s="3">
        <f t="shared" si="6"/>
        <v>55.607239020907457</v>
      </c>
      <c r="F197" s="3">
        <f>ABS(calculations!$E$39-E197)</f>
        <v>12324.602760979091</v>
      </c>
    </row>
    <row r="198" spans="1:6">
      <c r="A198">
        <f t="shared" si="7"/>
        <v>197</v>
      </c>
      <c r="B198">
        <f>INDEX(fugacity!C$1:C$7001,MATCH(A198,fugacity!A$1:A$7001,0))</f>
        <v>196.25</v>
      </c>
      <c r="C198" s="3">
        <f>calculations!$B$37/satpress!B198</f>
        <v>0.72417074524731062</v>
      </c>
      <c r="D198">
        <f>INDEX(fugacity!B$1:B$7001,MATCH(A198,fugacity!A$1:A$7001,0))</f>
        <v>205.41</v>
      </c>
      <c r="E198" s="3">
        <f t="shared" si="6"/>
        <v>56.658087218749927</v>
      </c>
      <c r="F198" s="3">
        <f>ABS(calculations!$E$39-E198)</f>
        <v>12323.551912781249</v>
      </c>
    </row>
    <row r="199" spans="1:6">
      <c r="A199">
        <f t="shared" si="7"/>
        <v>198</v>
      </c>
      <c r="B199">
        <f>INDEX(fugacity!C$1:C$7001,MATCH(A199,fugacity!A$1:A$7001,0))</f>
        <v>197.24</v>
      </c>
      <c r="C199" s="3">
        <f>calculations!$B$37/satpress!B199</f>
        <v>0.72053593974236818</v>
      </c>
      <c r="D199">
        <f>INDEX(fugacity!B$1:B$7001,MATCH(A199,fugacity!A$1:A$7001,0))</f>
        <v>206.5</v>
      </c>
      <c r="E199" s="3">
        <f t="shared" si="6"/>
        <v>57.709328443200974</v>
      </c>
      <c r="F199" s="3">
        <f>ABS(calculations!$E$39-E199)</f>
        <v>12322.500671556798</v>
      </c>
    </row>
    <row r="200" spans="1:6">
      <c r="A200">
        <f t="shared" si="7"/>
        <v>199</v>
      </c>
      <c r="B200">
        <f>INDEX(fugacity!C$1:C$7001,MATCH(A200,fugacity!A$1:A$7001,0))</f>
        <v>198.23</v>
      </c>
      <c r="C200" s="3">
        <f>calculations!$B$37/satpress!B200</f>
        <v>0.71693744011897642</v>
      </c>
      <c r="D200">
        <f>INDEX(fugacity!B$1:B$7001,MATCH(A200,fugacity!A$1:A$7001,0))</f>
        <v>207.58</v>
      </c>
      <c r="E200" s="3">
        <f t="shared" si="6"/>
        <v>58.758126180102877</v>
      </c>
      <c r="F200" s="3">
        <f>ABS(calculations!$E$39-E200)</f>
        <v>12321.451873819897</v>
      </c>
    </row>
    <row r="201" spans="1:6">
      <c r="A201">
        <f t="shared" si="7"/>
        <v>200</v>
      </c>
      <c r="B201">
        <f>INDEX(fugacity!C$1:C$7001,MATCH(A201,fugacity!A$1:A$7001,0))</f>
        <v>199.23</v>
      </c>
      <c r="C201" s="3">
        <f>calculations!$B$37/satpress!B201</f>
        <v>0.7133388985332767</v>
      </c>
      <c r="D201">
        <f>INDEX(fugacity!B$1:B$7001,MATCH(A201,fugacity!A$1:A$7001,0))</f>
        <v>208.67</v>
      </c>
      <c r="E201" s="3">
        <f t="shared" si="6"/>
        <v>59.817572043061148</v>
      </c>
      <c r="F201" s="3">
        <f>ABS(calculations!$E$39-E201)</f>
        <v>12320.392427956938</v>
      </c>
    </row>
    <row r="202" spans="1:6">
      <c r="A202">
        <f t="shared" si="7"/>
        <v>201</v>
      </c>
      <c r="B202">
        <f>INDEX(fugacity!C$1:C$7001,MATCH(A202,fugacity!A$1:A$7001,0))</f>
        <v>200.22</v>
      </c>
      <c r="C202" s="3">
        <f>calculations!$B$37/satpress!B202</f>
        <v>0.70981175084799075</v>
      </c>
      <c r="D202">
        <f>INDEX(fugacity!B$1:B$7001,MATCH(A202,fugacity!A$1:A$7001,0))</f>
        <v>209.76</v>
      </c>
      <c r="E202" s="3">
        <f t="shared" si="6"/>
        <v>60.869887142125457</v>
      </c>
      <c r="F202" s="3">
        <f>ABS(calculations!$E$39-E202)</f>
        <v>12319.340112857873</v>
      </c>
    </row>
    <row r="203" spans="1:6">
      <c r="A203">
        <f t="shared" si="7"/>
        <v>202</v>
      </c>
      <c r="B203">
        <f>INDEX(fugacity!C$1:C$7001,MATCH(A203,fugacity!A$1:A$7001,0))</f>
        <v>201.21</v>
      </c>
      <c r="C203" s="3">
        <f>calculations!$B$37/satpress!B203</f>
        <v>0.70631931193670638</v>
      </c>
      <c r="D203">
        <f>INDEX(fugacity!B$1:B$7001,MATCH(A203,fugacity!A$1:A$7001,0))</f>
        <v>210.85</v>
      </c>
      <c r="E203" s="3">
        <f t="shared" si="6"/>
        <v>61.922573078145454</v>
      </c>
      <c r="F203" s="3">
        <f>ABS(calculations!$E$39-E203)</f>
        <v>12318.287426921854</v>
      </c>
    </row>
    <row r="204" spans="1:6">
      <c r="A204">
        <f t="shared" si="7"/>
        <v>203</v>
      </c>
      <c r="B204">
        <f>INDEX(fugacity!C$1:C$7001,MATCH(A204,fugacity!A$1:A$7001,0))</f>
        <v>202.21</v>
      </c>
      <c r="C204" s="3">
        <f>calculations!$B$37/satpress!B204</f>
        <v>0.70282631301510656</v>
      </c>
      <c r="D204">
        <f>INDEX(fugacity!B$1:B$7001,MATCH(A204,fugacity!A$1:A$7001,0))</f>
        <v>211.94</v>
      </c>
      <c r="E204" s="3">
        <f t="shared" si="6"/>
        <v>62.982991219578317</v>
      </c>
      <c r="F204" s="3">
        <f>ABS(calculations!$E$39-E204)</f>
        <v>12317.227008780421</v>
      </c>
    </row>
    <row r="205" spans="1:6">
      <c r="A205">
        <f t="shared" si="7"/>
        <v>204</v>
      </c>
      <c r="B205">
        <f>INDEX(fugacity!C$1:C$7001,MATCH(A205,fugacity!A$1:A$7001,0))</f>
        <v>203.2</v>
      </c>
      <c r="C205" s="3">
        <f>calculations!$B$37/satpress!B205</f>
        <v>0.69940211001370423</v>
      </c>
      <c r="D205">
        <f>INDEX(fugacity!B$1:B$7001,MATCH(A205,fugacity!A$1:A$7001,0))</f>
        <v>213.03</v>
      </c>
      <c r="E205" s="3">
        <f t="shared" si="6"/>
        <v>64.036368503780594</v>
      </c>
      <c r="F205" s="3">
        <f>ABS(calculations!$E$39-E205)</f>
        <v>12316.173631496218</v>
      </c>
    </row>
    <row r="206" spans="1:6">
      <c r="A206">
        <f t="shared" si="7"/>
        <v>205</v>
      </c>
      <c r="B206">
        <f>INDEX(fugacity!C$1:C$7001,MATCH(A206,fugacity!A$1:A$7001,0))</f>
        <v>204.19</v>
      </c>
      <c r="C206" s="3">
        <f>calculations!$B$37/satpress!B206</f>
        <v>0.69601111099850488</v>
      </c>
      <c r="D206">
        <f>INDEX(fugacity!B$1:B$7001,MATCH(A206,fugacity!A$1:A$7001,0))</f>
        <v>214.12</v>
      </c>
      <c r="E206" s="3">
        <f t="shared" si="6"/>
        <v>65.090100913000143</v>
      </c>
      <c r="F206" s="3">
        <f>ABS(calculations!$E$39-E206)</f>
        <v>12315.119899087</v>
      </c>
    </row>
    <row r="207" spans="1:6">
      <c r="A207">
        <f t="shared" si="7"/>
        <v>206</v>
      </c>
      <c r="B207">
        <f>INDEX(fugacity!C$1:C$7001,MATCH(A207,fugacity!A$1:A$7001,0))</f>
        <v>205.18</v>
      </c>
      <c r="C207" s="3">
        <f>calculations!$B$37/satpress!B207</f>
        <v>0.69265283533865241</v>
      </c>
      <c r="D207">
        <f>INDEX(fugacity!B$1:B$7001,MATCH(A207,fugacity!A$1:A$7001,0))</f>
        <v>215.21</v>
      </c>
      <c r="E207" s="3">
        <f t="shared" si="6"/>
        <v>66.144183306768625</v>
      </c>
      <c r="F207" s="3">
        <f>ABS(calculations!$E$39-E207)</f>
        <v>12314.06581669323</v>
      </c>
    </row>
    <row r="208" spans="1:6">
      <c r="A208">
        <f t="shared" si="7"/>
        <v>207</v>
      </c>
      <c r="B208">
        <f>INDEX(fugacity!C$1:C$7001,MATCH(A208,fugacity!A$1:A$7001,0))</f>
        <v>206.18</v>
      </c>
      <c r="C208" s="3">
        <f>calculations!$B$37/satpress!B208</f>
        <v>0.68929337838192206</v>
      </c>
      <c r="D208">
        <f>INDEX(fugacity!B$1:B$7001,MATCH(A208,fugacity!A$1:A$7001,0))</f>
        <v>216.3</v>
      </c>
      <c r="E208" s="3">
        <f t="shared" si="6"/>
        <v>67.205842255990262</v>
      </c>
      <c r="F208" s="3">
        <f>ABS(calculations!$E$39-E208)</f>
        <v>12313.00415774401</v>
      </c>
    </row>
    <row r="209" spans="1:6">
      <c r="A209">
        <f t="shared" si="7"/>
        <v>208</v>
      </c>
      <c r="B209">
        <f>INDEX(fugacity!C$1:C$7001,MATCH(A209,fugacity!A$1:A$7001,0))</f>
        <v>207.17</v>
      </c>
      <c r="C209" s="3">
        <f>calculations!$B$37/satpress!B209</f>
        <v>0.68599946302449533</v>
      </c>
      <c r="D209">
        <f>INDEX(fugacity!B$1:B$7001,MATCH(A209,fugacity!A$1:A$7001,0))</f>
        <v>217.39</v>
      </c>
      <c r="E209" s="3">
        <f t="shared" si="6"/>
        <v>68.260576733104955</v>
      </c>
      <c r="F209" s="3">
        <f>ABS(calculations!$E$39-E209)</f>
        <v>12311.949423266895</v>
      </c>
    </row>
    <row r="210" spans="1:6">
      <c r="A210">
        <f t="shared" si="7"/>
        <v>209</v>
      </c>
      <c r="B210">
        <f>INDEX(fugacity!C$1:C$7001,MATCH(A210,fugacity!A$1:A$7001,0))</f>
        <v>208.16</v>
      </c>
      <c r="C210" s="3">
        <f>calculations!$B$37/satpress!B210</f>
        <v>0.68273687910638303</v>
      </c>
      <c r="D210">
        <f>INDEX(fugacity!B$1:B$7001,MATCH(A210,fugacity!A$1:A$7001,0))</f>
        <v>218.48</v>
      </c>
      <c r="E210" s="3">
        <f t="shared" si="6"/>
        <v>69.31564665283743</v>
      </c>
      <c r="F210" s="3">
        <f>ABS(calculations!$E$39-E210)</f>
        <v>12310.894353347161</v>
      </c>
    </row>
    <row r="211" spans="1:6">
      <c r="A211">
        <f t="shared" si="7"/>
        <v>210</v>
      </c>
      <c r="B211">
        <f>INDEX(fugacity!C$1:C$7001,MATCH(A211,fugacity!A$1:A$7001,0))</f>
        <v>209.15</v>
      </c>
      <c r="C211" s="3">
        <f>calculations!$B$37/satpress!B211</f>
        <v>0.67950518171066077</v>
      </c>
      <c r="D211">
        <f>INDEX(fugacity!B$1:B$7001,MATCH(A211,fugacity!A$1:A$7001,0))</f>
        <v>219.58</v>
      </c>
      <c r="E211" s="3">
        <f t="shared" si="6"/>
        <v>70.374252199973114</v>
      </c>
      <c r="F211" s="3">
        <f>ABS(calculations!$E$39-E211)</f>
        <v>12309.835747800025</v>
      </c>
    </row>
    <row r="212" spans="1:6">
      <c r="A212">
        <f t="shared" si="7"/>
        <v>211</v>
      </c>
      <c r="B212">
        <f>INDEX(fugacity!C$1:C$7001,MATCH(A212,fugacity!A$1:A$7001,0))</f>
        <v>210.15</v>
      </c>
      <c r="C212" s="3">
        <f>calculations!$B$37/satpress!B212</f>
        <v>0.67627175234253956</v>
      </c>
      <c r="D212">
        <f>INDEX(fugacity!B$1:B$7001,MATCH(A212,fugacity!A$1:A$7001,0))</f>
        <v>220.67</v>
      </c>
      <c r="E212" s="3">
        <f t="shared" si="6"/>
        <v>71.437112410571785</v>
      </c>
      <c r="F212" s="3">
        <f>ABS(calculations!$E$39-E212)</f>
        <v>12308.772887589428</v>
      </c>
    </row>
    <row r="213" spans="1:6">
      <c r="A213">
        <f t="shared" si="7"/>
        <v>212</v>
      </c>
      <c r="B213">
        <f>INDEX(fugacity!C$1:C$7001,MATCH(A213,fugacity!A$1:A$7001,0))</f>
        <v>211.14</v>
      </c>
      <c r="C213" s="3">
        <f>calculations!$B$37/satpress!B213</f>
        <v>0.67310082767256185</v>
      </c>
      <c r="D213">
        <f>INDEX(fugacity!B$1:B$7001,MATCH(A213,fugacity!A$1:A$7001,0))</f>
        <v>221.76</v>
      </c>
      <c r="E213" s="3">
        <f t="shared" si="6"/>
        <v>72.493160455332685</v>
      </c>
      <c r="F213" s="3">
        <f>ABS(calculations!$E$39-E213)</f>
        <v>12307.716839544666</v>
      </c>
    </row>
    <row r="214" spans="1:6">
      <c r="A214">
        <f t="shared" si="7"/>
        <v>213</v>
      </c>
      <c r="B214">
        <f>INDEX(fugacity!C$1:C$7001,MATCH(A214,fugacity!A$1:A$7001,0))</f>
        <v>212.13</v>
      </c>
      <c r="C214" s="3">
        <f>calculations!$B$37/satpress!B214</f>
        <v>0.66995950009326688</v>
      </c>
      <c r="D214">
        <f>INDEX(fugacity!B$1:B$7001,MATCH(A214,fugacity!A$1:A$7001,0))</f>
        <v>222.86</v>
      </c>
      <c r="E214" s="3">
        <f t="shared" si="6"/>
        <v>73.552825809214553</v>
      </c>
      <c r="F214" s="3">
        <f>ABS(calculations!$E$39-E214)</f>
        <v>12306.657174190785</v>
      </c>
    </row>
    <row r="215" spans="1:6">
      <c r="A215">
        <f t="shared" si="7"/>
        <v>214</v>
      </c>
      <c r="B215">
        <f>INDEX(fugacity!C$1:C$7001,MATCH(A215,fugacity!A$1:A$7001,0))</f>
        <v>213.13</v>
      </c>
      <c r="C215" s="3">
        <f>calculations!$B$37/satpress!B215</f>
        <v>0.6668160688536795</v>
      </c>
      <c r="D215">
        <f>INDEX(fugacity!B$1:B$7001,MATCH(A215,fugacity!A$1:A$7001,0))</f>
        <v>223.95</v>
      </c>
      <c r="E215" s="3">
        <f t="shared" si="6"/>
        <v>74.616541380218479</v>
      </c>
      <c r="F215" s="3">
        <f>ABS(calculations!$E$39-E215)</f>
        <v>12305.59345861978</v>
      </c>
    </row>
    <row r="216" spans="1:6">
      <c r="A216">
        <f t="shared" si="7"/>
        <v>215</v>
      </c>
      <c r="B216">
        <f>INDEX(fugacity!C$1:C$7001,MATCH(A216,fugacity!A$1:A$7001,0))</f>
        <v>214.12</v>
      </c>
      <c r="C216" s="3">
        <f>calculations!$B$37/satpress!B216</f>
        <v>0.66373299437130906</v>
      </c>
      <c r="D216">
        <f>INDEX(fugacity!B$1:B$7001,MATCH(A216,fugacity!A$1:A$7001,0))</f>
        <v>225.05</v>
      </c>
      <c r="E216" s="3">
        <f t="shared" si="6"/>
        <v>75.676889616736901</v>
      </c>
      <c r="F216" s="3">
        <f>ABS(calculations!$E$39-E216)</f>
        <v>12304.533110383261</v>
      </c>
    </row>
    <row r="217" spans="1:6">
      <c r="A217">
        <f t="shared" si="7"/>
        <v>216</v>
      </c>
      <c r="B217">
        <f>INDEX(fugacity!C$1:C$7001,MATCH(A217,fugacity!A$1:A$7001,0))</f>
        <v>215.11</v>
      </c>
      <c r="C217" s="3">
        <f>calculations!$B$37/satpress!B217</f>
        <v>0.66067829833473424</v>
      </c>
      <c r="D217">
        <f>INDEX(fugacity!B$1:B$7001,MATCH(A217,fugacity!A$1:A$7001,0))</f>
        <v>226.14</v>
      </c>
      <c r="E217" s="3">
        <f t="shared" si="6"/>
        <v>76.734209614583193</v>
      </c>
      <c r="F217" s="3">
        <f>ABS(calculations!$E$39-E217)</f>
        <v>12303.475790385415</v>
      </c>
    </row>
    <row r="218" spans="1:6">
      <c r="A218">
        <f t="shared" si="7"/>
        <v>217</v>
      </c>
      <c r="B218">
        <f>INDEX(fugacity!C$1:C$7001,MATCH(A218,fugacity!A$1:A$7001,0))</f>
        <v>216.1</v>
      </c>
      <c r="C218" s="3">
        <f>calculations!$B$37/satpress!B218</f>
        <v>0.65765159072089174</v>
      </c>
      <c r="D218">
        <f>INDEX(fugacity!B$1:B$7001,MATCH(A218,fugacity!A$1:A$7001,0))</f>
        <v>227.24</v>
      </c>
      <c r="E218" s="3">
        <f t="shared" si="6"/>
        <v>77.795252524584569</v>
      </c>
      <c r="F218" s="3">
        <f>ABS(calculations!$E$39-E218)</f>
        <v>12302.414747475415</v>
      </c>
    </row>
    <row r="219" spans="1:6">
      <c r="A219">
        <f t="shared" si="7"/>
        <v>218</v>
      </c>
      <c r="B219">
        <f>INDEX(fugacity!C$1:C$7001,MATCH(A219,fugacity!A$1:A$7001,0))</f>
        <v>217.1</v>
      </c>
      <c r="C219" s="3">
        <f>calculations!$B$37/satpress!B219</f>
        <v>0.6546223341998374</v>
      </c>
      <c r="D219">
        <f>INDEX(fugacity!B$1:B$7001,MATCH(A219,fugacity!A$1:A$7001,0))</f>
        <v>228.33</v>
      </c>
      <c r="E219" s="3">
        <f t="shared" si="6"/>
        <v>78.860082432151131</v>
      </c>
      <c r="F219" s="3">
        <f>ABS(calculations!$E$39-E219)</f>
        <v>12301.349917567848</v>
      </c>
    </row>
    <row r="220" spans="1:6">
      <c r="A220">
        <f t="shared" si="7"/>
        <v>219</v>
      </c>
      <c r="B220">
        <f>INDEX(fugacity!C$1:C$7001,MATCH(A220,fugacity!A$1:A$7001,0))</f>
        <v>218.09</v>
      </c>
      <c r="C220" s="3">
        <f>calculations!$B$37/satpress!B220</f>
        <v>0.6516507348103292</v>
      </c>
      <c r="D220">
        <f>INDEX(fugacity!B$1:B$7001,MATCH(A220,fugacity!A$1:A$7001,0))</f>
        <v>229.43</v>
      </c>
      <c r="E220" s="3">
        <f t="shared" si="6"/>
        <v>79.92177191246617</v>
      </c>
      <c r="F220" s="3">
        <f>ABS(calculations!$E$39-E220)</f>
        <v>12300.288228087533</v>
      </c>
    </row>
    <row r="221" spans="1:6">
      <c r="A221">
        <f t="shared" si="7"/>
        <v>220</v>
      </c>
      <c r="B221">
        <f>INDEX(fugacity!C$1:C$7001,MATCH(A221,fugacity!A$1:A$7001,0))</f>
        <v>219.08</v>
      </c>
      <c r="C221" s="3">
        <f>calculations!$B$37/satpress!B221</f>
        <v>0.64870599212518121</v>
      </c>
      <c r="D221">
        <f>INDEX(fugacity!B$1:B$7001,MATCH(A221,fugacity!A$1:A$7001,0))</f>
        <v>230.53</v>
      </c>
      <c r="E221" s="3">
        <f t="shared" si="6"/>
        <v>80.983807635381979</v>
      </c>
      <c r="F221" s="3">
        <f>ABS(calculations!$E$39-E221)</f>
        <v>12299.226192364617</v>
      </c>
    </row>
    <row r="222" spans="1:6">
      <c r="A222">
        <f t="shared" si="7"/>
        <v>221</v>
      </c>
      <c r="B222">
        <f>INDEX(fugacity!C$1:C$7001,MATCH(A222,fugacity!A$1:A$7001,0))</f>
        <v>220.07</v>
      </c>
      <c r="C222" s="3">
        <f>calculations!$B$37/satpress!B222</f>
        <v>0.64578774369420955</v>
      </c>
      <c r="D222">
        <f>INDEX(fugacity!B$1:B$7001,MATCH(A222,fugacity!A$1:A$7001,0))</f>
        <v>231.62</v>
      </c>
      <c r="E222" s="3">
        <f t="shared" si="6"/>
        <v>82.042642805547189</v>
      </c>
      <c r="F222" s="3">
        <f>ABS(calculations!$E$39-E222)</f>
        <v>12298.167357194452</v>
      </c>
    </row>
    <row r="223" spans="1:6">
      <c r="A223">
        <f t="shared" si="7"/>
        <v>222</v>
      </c>
      <c r="B223">
        <f>INDEX(fugacity!C$1:C$7001,MATCH(A223,fugacity!A$1:A$7001,0))</f>
        <v>221.06</v>
      </c>
      <c r="C223" s="3">
        <f>calculations!$B$37/satpress!B223</f>
        <v>0.64289563356005019</v>
      </c>
      <c r="D223">
        <f>INDEX(fugacity!B$1:B$7001,MATCH(A223,fugacity!A$1:A$7001,0))</f>
        <v>232.72</v>
      </c>
      <c r="E223" s="3">
        <f t="shared" si="6"/>
        <v>83.10532815790512</v>
      </c>
      <c r="F223" s="3">
        <f>ABS(calculations!$E$39-E223)</f>
        <v>12297.104671842095</v>
      </c>
    </row>
    <row r="224" spans="1:6">
      <c r="A224">
        <f t="shared" si="7"/>
        <v>223</v>
      </c>
      <c r="B224">
        <f>INDEX(fugacity!C$1:C$7001,MATCH(A224,fugacity!A$1:A$7001,0))</f>
        <v>222.06</v>
      </c>
      <c r="C224" s="3">
        <f>calculations!$B$37/satpress!B224</f>
        <v>0.64000048975405155</v>
      </c>
      <c r="D224">
        <f>INDEX(fugacity!B$1:B$7001,MATCH(A224,fugacity!A$1:A$7001,0))</f>
        <v>233.82</v>
      </c>
      <c r="E224" s="3">
        <f t="shared" si="6"/>
        <v>84.175085485707669</v>
      </c>
      <c r="F224" s="3">
        <f>ABS(calculations!$E$39-E224)</f>
        <v>12296.034914514292</v>
      </c>
    </row>
    <row r="225" spans="1:6">
      <c r="A225">
        <f t="shared" si="7"/>
        <v>224</v>
      </c>
      <c r="B225">
        <f>INDEX(fugacity!C$1:C$7001,MATCH(A225,fugacity!A$1:A$7001,0))</f>
        <v>223.05</v>
      </c>
      <c r="C225" s="3">
        <f>calculations!$B$37/satpress!B225</f>
        <v>0.6371598688849347</v>
      </c>
      <c r="D225">
        <f>INDEX(fugacity!B$1:B$7001,MATCH(A225,fugacity!A$1:A$7001,0))</f>
        <v>234.92</v>
      </c>
      <c r="E225" s="3">
        <f t="shared" si="6"/>
        <v>85.238403601551141</v>
      </c>
      <c r="F225" s="3">
        <f>ABS(calculations!$E$39-E225)</f>
        <v>12294.971596398447</v>
      </c>
    </row>
    <row r="226" spans="1:6">
      <c r="A226">
        <f t="shared" si="7"/>
        <v>225</v>
      </c>
      <c r="B226">
        <f>INDEX(fugacity!C$1:C$7001,MATCH(A226,fugacity!A$1:A$7001,0))</f>
        <v>224.04</v>
      </c>
      <c r="C226" s="3">
        <f>calculations!$B$37/satpress!B226</f>
        <v>0.63434435259232591</v>
      </c>
      <c r="D226">
        <f>INDEX(fugacity!B$1:B$7001,MATCH(A226,fugacity!A$1:A$7001,0))</f>
        <v>236.02</v>
      </c>
      <c r="E226" s="3">
        <f t="shared" si="6"/>
        <v>86.302045901159246</v>
      </c>
      <c r="F226" s="3">
        <f>ABS(calculations!$E$39-E226)</f>
        <v>12293.90795409884</v>
      </c>
    </row>
    <row r="227" spans="1:6">
      <c r="A227">
        <f t="shared" si="7"/>
        <v>226</v>
      </c>
      <c r="B227">
        <f>INDEX(fugacity!C$1:C$7001,MATCH(A227,fugacity!A$1:A$7001,0))</f>
        <v>225.03</v>
      </c>
      <c r="C227" s="3">
        <f>calculations!$B$37/satpress!B227</f>
        <v>0.63155360953999329</v>
      </c>
      <c r="D227">
        <f>INDEX(fugacity!B$1:B$7001,MATCH(A227,fugacity!A$1:A$7001,0))</f>
        <v>237.12</v>
      </c>
      <c r="E227" s="3">
        <f t="shared" si="6"/>
        <v>87.366008105876787</v>
      </c>
      <c r="F227" s="3">
        <f>ABS(calculations!$E$39-E227)</f>
        <v>12292.843991894122</v>
      </c>
    </row>
    <row r="228" spans="1:6">
      <c r="A228">
        <f t="shared" si="7"/>
        <v>227</v>
      </c>
      <c r="B228">
        <f>INDEX(fugacity!C$1:C$7001,MATCH(A228,fugacity!A$1:A$7001,0))</f>
        <v>226.03</v>
      </c>
      <c r="C228" s="3">
        <f>calculations!$B$37/satpress!B228</f>
        <v>0.62875949544213028</v>
      </c>
      <c r="D228">
        <f>INDEX(fugacity!B$1:B$7001,MATCH(A228,fugacity!A$1:A$7001,0))</f>
        <v>238.22</v>
      </c>
      <c r="E228" s="3">
        <f t="shared" si="6"/>
        <v>88.436912995775728</v>
      </c>
      <c r="F228" s="3">
        <f>ABS(calculations!$E$39-E228)</f>
        <v>12291.773087004223</v>
      </c>
    </row>
    <row r="229" spans="1:6">
      <c r="A229">
        <f t="shared" si="7"/>
        <v>228</v>
      </c>
      <c r="B229">
        <f>INDEX(fugacity!C$1:C$7001,MATCH(A229,fugacity!A$1:A$7001,0))</f>
        <v>227.02</v>
      </c>
      <c r="C229" s="3">
        <f>calculations!$B$37/satpress!B229</f>
        <v>0.62601757005895819</v>
      </c>
      <c r="D229">
        <f>INDEX(fugacity!B$1:B$7001,MATCH(A229,fugacity!A$1:A$7001,0))</f>
        <v>239.32</v>
      </c>
      <c r="E229" s="3">
        <f t="shared" si="6"/>
        <v>89.501475133490118</v>
      </c>
      <c r="F229" s="3">
        <f>ABS(calculations!$E$39-E229)</f>
        <v>12290.70852486651</v>
      </c>
    </row>
    <row r="230" spans="1:6">
      <c r="A230">
        <f t="shared" si="7"/>
        <v>229</v>
      </c>
      <c r="B230">
        <f>INDEX(fugacity!C$1:C$7001,MATCH(A230,fugacity!A$1:A$7001,0))</f>
        <v>228.01</v>
      </c>
      <c r="C230" s="3">
        <f>calculations!$B$37/satpress!B230</f>
        <v>0.62329945508874485</v>
      </c>
      <c r="D230">
        <f>INDEX(fugacity!B$1:B$7001,MATCH(A230,fugacity!A$1:A$7001,0))</f>
        <v>240.42</v>
      </c>
      <c r="E230" s="3">
        <f t="shared" si="6"/>
        <v>90.566345007563953</v>
      </c>
      <c r="F230" s="3">
        <f>ABS(calculations!$E$39-E230)</f>
        <v>12289.643654992435</v>
      </c>
    </row>
    <row r="231" spans="1:6">
      <c r="A231">
        <f t="shared" si="7"/>
        <v>230</v>
      </c>
      <c r="B231">
        <f>INDEX(fugacity!C$1:C$7001,MATCH(A231,fugacity!A$1:A$7001,0))</f>
        <v>229</v>
      </c>
      <c r="C231" s="3">
        <f>calculations!$B$37/satpress!B231</f>
        <v>0.6206048417239507</v>
      </c>
      <c r="D231">
        <f>INDEX(fugacity!B$1:B$7001,MATCH(A231,fugacity!A$1:A$7001,0))</f>
        <v>241.52</v>
      </c>
      <c r="E231" s="3">
        <f t="shared" si="6"/>
        <v>91.631518626831436</v>
      </c>
      <c r="F231" s="3">
        <f>ABS(calculations!$E$39-E231)</f>
        <v>12288.578481373168</v>
      </c>
    </row>
    <row r="232" spans="1:6">
      <c r="A232">
        <f t="shared" si="7"/>
        <v>231</v>
      </c>
      <c r="B232">
        <f>INDEX(fugacity!C$1:C$7001,MATCH(A232,fugacity!A$1:A$7001,0))</f>
        <v>229.99</v>
      </c>
      <c r="C232" s="3">
        <f>calculations!$B$37/satpress!B232</f>
        <v>0.61793342647412797</v>
      </c>
      <c r="D232">
        <f>INDEX(fugacity!B$1:B$7001,MATCH(A232,fugacity!A$1:A$7001,0))</f>
        <v>242.63</v>
      </c>
      <c r="E232" s="3">
        <f t="shared" si="6"/>
        <v>92.700812734582328</v>
      </c>
      <c r="F232" s="3">
        <f>ABS(calculations!$E$39-E232)</f>
        <v>12287.509187265417</v>
      </c>
    </row>
    <row r="233" spans="1:6">
      <c r="A233">
        <f t="shared" si="7"/>
        <v>232</v>
      </c>
      <c r="B233">
        <f>INDEX(fugacity!C$1:C$7001,MATCH(A233,fugacity!A$1:A$7001,0))</f>
        <v>230.99</v>
      </c>
      <c r="C233" s="3">
        <f>calculations!$B$37/satpress!B233</f>
        <v>0.61525827418842671</v>
      </c>
      <c r="D233">
        <f>INDEX(fugacity!B$1:B$7001,MATCH(A233,fugacity!A$1:A$7001,0))</f>
        <v>243.73</v>
      </c>
      <c r="E233" s="3">
        <f t="shared" si="6"/>
        <v>93.773100832054752</v>
      </c>
      <c r="F233" s="3">
        <f>ABS(calculations!$E$39-E233)</f>
        <v>12286.436899167944</v>
      </c>
    </row>
    <row r="234" spans="1:6">
      <c r="A234">
        <f t="shared" si="7"/>
        <v>233</v>
      </c>
      <c r="B234">
        <f>INDEX(fugacity!C$1:C$7001,MATCH(A234,fugacity!A$1:A$7001,0))</f>
        <v>231.98</v>
      </c>
      <c r="C234" s="3">
        <f>calculations!$B$37/satpress!B234</f>
        <v>0.61263259226995737</v>
      </c>
      <c r="D234">
        <f>INDEX(fugacity!B$1:B$7001,MATCH(A234,fugacity!A$1:A$7001,0))</f>
        <v>244.83</v>
      </c>
      <c r="E234" s="3">
        <f t="shared" si="6"/>
        <v>94.839162434546338</v>
      </c>
      <c r="F234" s="3">
        <f>ABS(calculations!$E$39-E234)</f>
        <v>12285.370837565453</v>
      </c>
    </row>
    <row r="235" spans="1:6">
      <c r="A235">
        <f t="shared" si="7"/>
        <v>234</v>
      </c>
      <c r="B235">
        <f>INDEX(fugacity!C$1:C$7001,MATCH(A235,fugacity!A$1:A$7001,0))</f>
        <v>232.97</v>
      </c>
      <c r="C235" s="3">
        <f>calculations!$B$37/satpress!B235</f>
        <v>0.61002922588652919</v>
      </c>
      <c r="D235">
        <f>INDEX(fugacity!B$1:B$7001,MATCH(A235,fugacity!A$1:A$7001,0))</f>
        <v>245.93</v>
      </c>
      <c r="E235" s="3">
        <f t="shared" si="6"/>
        <v>95.905512477725878</v>
      </c>
      <c r="F235" s="3">
        <f>ABS(calculations!$E$39-E235)</f>
        <v>12284.304487522273</v>
      </c>
    </row>
    <row r="236" spans="1:6">
      <c r="A236">
        <f t="shared" si="7"/>
        <v>235</v>
      </c>
      <c r="B236">
        <f>INDEX(fugacity!C$1:C$7001,MATCH(A236,fugacity!A$1:A$7001,0))</f>
        <v>233.96</v>
      </c>
      <c r="C236" s="3">
        <f>calculations!$B$37/satpress!B236</f>
        <v>0.60744789175408054</v>
      </c>
      <c r="D236">
        <f>INDEX(fugacity!B$1:B$7001,MATCH(A236,fugacity!A$1:A$7001,0))</f>
        <v>247.04</v>
      </c>
      <c r="E236" s="3">
        <f t="shared" si="6"/>
        <v>96.976072821071938</v>
      </c>
      <c r="F236" s="3">
        <f>ABS(calculations!$E$39-E236)</f>
        <v>12283.233927178928</v>
      </c>
    </row>
    <row r="237" spans="1:6">
      <c r="A237">
        <f t="shared" si="7"/>
        <v>236</v>
      </c>
      <c r="B237">
        <f>INDEX(fugacity!C$1:C$7001,MATCH(A237,fugacity!A$1:A$7001,0))</f>
        <v>234.95</v>
      </c>
      <c r="C237" s="3">
        <f>calculations!$B$37/satpress!B237</f>
        <v>0.60488831136320365</v>
      </c>
      <c r="D237">
        <f>INDEX(fugacity!B$1:B$7001,MATCH(A237,fugacity!A$1:A$7001,0))</f>
        <v>248.14</v>
      </c>
      <c r="E237" s="3">
        <f t="shared" si="6"/>
        <v>98.043014418334636</v>
      </c>
      <c r="F237" s="3">
        <f>ABS(calculations!$E$39-E237)</f>
        <v>12282.166985581665</v>
      </c>
    </row>
    <row r="238" spans="1:6">
      <c r="A238">
        <f t="shared" si="7"/>
        <v>237</v>
      </c>
      <c r="B238">
        <f>INDEX(fugacity!C$1:C$7001,MATCH(A238,fugacity!A$1:A$7001,0))</f>
        <v>235.95</v>
      </c>
      <c r="C238" s="3">
        <f>calculations!$B$37/satpress!B238</f>
        <v>0.60232468215632429</v>
      </c>
      <c r="D238">
        <f>INDEX(fugacity!B$1:B$7001,MATCH(A238,fugacity!A$1:A$7001,0))</f>
        <v>249.25</v>
      </c>
      <c r="E238" s="3">
        <f t="shared" si="6"/>
        <v>99.120572972536166</v>
      </c>
      <c r="F238" s="3">
        <f>ABS(calculations!$E$39-E238)</f>
        <v>12281.089427027462</v>
      </c>
    </row>
    <row r="239" spans="1:6">
      <c r="A239">
        <f t="shared" si="7"/>
        <v>238</v>
      </c>
      <c r="B239">
        <f>INDEX(fugacity!C$1:C$7001,MATCH(A239,fugacity!A$1:A$7001,0))</f>
        <v>236.94</v>
      </c>
      <c r="C239" s="3">
        <f>calculations!$B$37/satpress!B239</f>
        <v>0.59980800521138133</v>
      </c>
      <c r="D239">
        <f>INDEX(fugacity!B$1:B$7001,MATCH(A239,fugacity!A$1:A$7001,0))</f>
        <v>250.35</v>
      </c>
      <c r="E239" s="3">
        <f t="shared" si="6"/>
        <v>100.18806589533068</v>
      </c>
      <c r="F239" s="3">
        <f>ABS(calculations!$E$39-E239)</f>
        <v>12280.021934104669</v>
      </c>
    </row>
    <row r="240" spans="1:6">
      <c r="A240">
        <f t="shared" si="7"/>
        <v>239</v>
      </c>
      <c r="B240">
        <f>INDEX(fugacity!C$1:C$7001,MATCH(A240,fugacity!A$1:A$7001,0))</f>
        <v>237.93</v>
      </c>
      <c r="C240" s="3">
        <f>calculations!$B$37/satpress!B240</f>
        <v>0.59731227148650734</v>
      </c>
      <c r="D240">
        <f>INDEX(fugacity!B$1:B$7001,MATCH(A240,fugacity!A$1:A$7001,0))</f>
        <v>251.46</v>
      </c>
      <c r="E240" s="3">
        <f t="shared" si="6"/>
        <v>101.25985621200287</v>
      </c>
      <c r="F240" s="3">
        <f>ABS(calculations!$E$39-E240)</f>
        <v>12278.950143787997</v>
      </c>
    </row>
    <row r="241" spans="1:6">
      <c r="A241">
        <f t="shared" si="7"/>
        <v>240</v>
      </c>
      <c r="B241">
        <f>INDEX(fugacity!C$1:C$7001,MATCH(A241,fugacity!A$1:A$7001,0))</f>
        <v>238.92</v>
      </c>
      <c r="C241" s="3">
        <f>calculations!$B$37/satpress!B241</f>
        <v>0.59483722063780642</v>
      </c>
      <c r="D241">
        <f>INDEX(fugacity!B$1:B$7001,MATCH(A241,fugacity!A$1:A$7001,0))</f>
        <v>252.57</v>
      </c>
      <c r="E241" s="3">
        <f t="shared" si="6"/>
        <v>102.33196318350923</v>
      </c>
      <c r="F241" s="3">
        <f>ABS(calculations!$E$39-E241)</f>
        <v>12277.87803681649</v>
      </c>
    </row>
    <row r="242" spans="1:6">
      <c r="A242">
        <f t="shared" si="7"/>
        <v>241</v>
      </c>
      <c r="B242">
        <f>INDEX(fugacity!C$1:C$7001,MATCH(A242,fugacity!A$1:A$7001,0))</f>
        <v>239.91</v>
      </c>
      <c r="C242" s="3">
        <f>calculations!$B$37/satpress!B242</f>
        <v>0.59238259661866821</v>
      </c>
      <c r="D242">
        <f>INDEX(fugacity!B$1:B$7001,MATCH(A242,fugacity!A$1:A$7001,0))</f>
        <v>253.67</v>
      </c>
      <c r="E242" s="3">
        <f t="shared" si="6"/>
        <v>103.40030671574243</v>
      </c>
      <c r="F242" s="3">
        <f>ABS(calculations!$E$39-E242)</f>
        <v>12276.809693284256</v>
      </c>
    </row>
    <row r="243" spans="1:6">
      <c r="A243">
        <f t="shared" si="7"/>
        <v>242</v>
      </c>
      <c r="B243">
        <f>INDEX(fugacity!C$1:C$7001,MATCH(A243,fugacity!A$1:A$7001,0))</f>
        <v>240.91</v>
      </c>
      <c r="C243" s="3">
        <f>calculations!$B$37/satpress!B243</f>
        <v>0.5899236592702034</v>
      </c>
      <c r="D243">
        <f>INDEX(fugacity!B$1:B$7001,MATCH(A243,fugacity!A$1:A$7001,0))</f>
        <v>254.78</v>
      </c>
      <c r="E243" s="3">
        <f t="shared" si="6"/>
        <v>104.47925009113757</v>
      </c>
      <c r="F243" s="3">
        <f>ABS(calculations!$E$39-E243)</f>
        <v>12275.730749908862</v>
      </c>
    </row>
    <row r="244" spans="1:6">
      <c r="A244">
        <f t="shared" si="7"/>
        <v>243</v>
      </c>
      <c r="B244">
        <f>INDEX(fugacity!C$1:C$7001,MATCH(A244,fugacity!A$1:A$7001,0))</f>
        <v>241.9</v>
      </c>
      <c r="C244" s="3">
        <f>calculations!$B$37/satpress!B244</f>
        <v>0.58750933755595158</v>
      </c>
      <c r="D244">
        <f>INDEX(fugacity!B$1:B$7001,MATCH(A244,fugacity!A$1:A$7001,0))</f>
        <v>255.89</v>
      </c>
      <c r="E244" s="3">
        <f t="shared" si="6"/>
        <v>105.55223561280755</v>
      </c>
      <c r="F244" s="3">
        <f>ABS(calculations!$E$39-E244)</f>
        <v>12274.657764387191</v>
      </c>
    </row>
    <row r="245" spans="1:6">
      <c r="A245">
        <f t="shared" si="7"/>
        <v>244</v>
      </c>
      <c r="B245">
        <f>INDEX(fugacity!C$1:C$7001,MATCH(A245,fugacity!A$1:A$7001,0))</f>
        <v>242.89</v>
      </c>
      <c r="C245" s="3">
        <f>calculations!$B$37/satpress!B245</f>
        <v>0.58511469700187202</v>
      </c>
      <c r="D245">
        <f>INDEX(fugacity!B$1:B$7001,MATCH(A245,fugacity!A$1:A$7001,0))</f>
        <v>257</v>
      </c>
      <c r="E245" s="3">
        <f t="shared" si="6"/>
        <v>106.62552287051889</v>
      </c>
      <c r="F245" s="3">
        <f>ABS(calculations!$E$39-E245)</f>
        <v>12273.58447712948</v>
      </c>
    </row>
    <row r="246" spans="1:6">
      <c r="A246">
        <f t="shared" si="7"/>
        <v>245</v>
      </c>
      <c r="B246">
        <f>INDEX(fugacity!C$1:C$7001,MATCH(A246,fugacity!A$1:A$7001,0))</f>
        <v>243.88</v>
      </c>
      <c r="C246" s="3">
        <f>calculations!$B$37/satpress!B246</f>
        <v>0.58273949792842672</v>
      </c>
      <c r="D246">
        <f>INDEX(fugacity!B$1:B$7001,MATCH(A246,fugacity!A$1:A$7001,0))</f>
        <v>258.11</v>
      </c>
      <c r="E246" s="3">
        <f t="shared" si="6"/>
        <v>107.69910818969379</v>
      </c>
      <c r="F246" s="3">
        <f>ABS(calculations!$E$39-E246)</f>
        <v>12272.510891810305</v>
      </c>
    </row>
    <row r="247" spans="1:6">
      <c r="A247">
        <f t="shared" si="7"/>
        <v>246</v>
      </c>
      <c r="B247">
        <f>INDEX(fugacity!C$1:C$7001,MATCH(A247,fugacity!A$1:A$7001,0))</f>
        <v>244.87</v>
      </c>
      <c r="C247" s="3">
        <f>calculations!$B$37/satpress!B247</f>
        <v>0.58038350453213827</v>
      </c>
      <c r="D247">
        <f>INDEX(fugacity!B$1:B$7001,MATCH(A247,fugacity!A$1:A$7001,0))</f>
        <v>259.20999999999998</v>
      </c>
      <c r="E247" s="3">
        <f t="shared" si="6"/>
        <v>108.76879179022443</v>
      </c>
      <c r="F247" s="3">
        <f>ABS(calculations!$E$39-E247)</f>
        <v>12271.441208209775</v>
      </c>
    </row>
    <row r="248" spans="1:6">
      <c r="A248">
        <f t="shared" si="7"/>
        <v>247</v>
      </c>
      <c r="B248">
        <f>INDEX(fugacity!C$1:C$7001,MATCH(A248,fugacity!A$1:A$7001,0))</f>
        <v>245.87</v>
      </c>
      <c r="C248" s="3">
        <f>calculations!$B$37/satpress!B248</f>
        <v>0.57802297455885099</v>
      </c>
      <c r="D248">
        <f>INDEX(fugacity!B$1:B$7001,MATCH(A248,fugacity!A$1:A$7001,0))</f>
        <v>260.32</v>
      </c>
      <c r="E248" s="3">
        <f t="shared" si="6"/>
        <v>109.8490592628399</v>
      </c>
      <c r="F248" s="3">
        <f>ABS(calculations!$E$39-E248)</f>
        <v>12270.360940737159</v>
      </c>
    </row>
    <row r="249" spans="1:6">
      <c r="A249">
        <f t="shared" si="7"/>
        <v>248</v>
      </c>
      <c r="B249">
        <f>INDEX(fugacity!C$1:C$7001,MATCH(A249,fugacity!A$1:A$7001,0))</f>
        <v>246.86</v>
      </c>
      <c r="C249" s="3">
        <f>calculations!$B$37/satpress!B249</f>
        <v>0.57570488841766465</v>
      </c>
      <c r="D249">
        <f>INDEX(fugacity!B$1:B$7001,MATCH(A249,fugacity!A$1:A$7001,0))</f>
        <v>261.43</v>
      </c>
      <c r="E249" s="3">
        <f t="shared" si="6"/>
        <v>110.92347102096993</v>
      </c>
      <c r="F249" s="3">
        <f>ABS(calculations!$E$39-E249)</f>
        <v>12269.28652897903</v>
      </c>
    </row>
    <row r="250" spans="1:6">
      <c r="A250">
        <f t="shared" si="7"/>
        <v>249</v>
      </c>
      <c r="B250">
        <f>INDEX(fugacity!C$1:C$7001,MATCH(A250,fugacity!A$1:A$7001,0))</f>
        <v>247.85</v>
      </c>
      <c r="C250" s="3">
        <f>calculations!$B$37/satpress!B250</f>
        <v>0.57340532077782813</v>
      </c>
      <c r="D250">
        <f>INDEX(fugacity!B$1:B$7001,MATCH(A250,fugacity!A$1:A$7001,0))</f>
        <v>262.54000000000002</v>
      </c>
      <c r="E250" s="3">
        <f t="shared" si="6"/>
        <v>111.99816708298901</v>
      </c>
      <c r="F250" s="3">
        <f>ABS(calculations!$E$39-E250)</f>
        <v>12268.21183291701</v>
      </c>
    </row>
    <row r="251" spans="1:6">
      <c r="A251">
        <f t="shared" si="7"/>
        <v>250</v>
      </c>
      <c r="B251">
        <f>INDEX(fugacity!C$1:C$7001,MATCH(A251,fugacity!A$1:A$7001,0))</f>
        <v>248.84</v>
      </c>
      <c r="C251" s="3">
        <f>calculations!$B$37/satpress!B251</f>
        <v>0.57112405061398774</v>
      </c>
      <c r="D251">
        <f>INDEX(fugacity!B$1:B$7001,MATCH(A251,fugacity!A$1:A$7001,0))</f>
        <v>263.66000000000003</v>
      </c>
      <c r="E251" s="3">
        <f t="shared" si="6"/>
        <v>113.077432815116</v>
      </c>
      <c r="F251" s="3">
        <f>ABS(calculations!$E$39-E251)</f>
        <v>12267.132567184883</v>
      </c>
    </row>
    <row r="252" spans="1:6">
      <c r="A252">
        <f t="shared" si="7"/>
        <v>251</v>
      </c>
      <c r="B252">
        <f>INDEX(fugacity!C$1:C$7001,MATCH(A252,fugacity!A$1:A$7001,0))</f>
        <v>249.83</v>
      </c>
      <c r="C252" s="3">
        <f>calculations!$B$37/satpress!B252</f>
        <v>0.56886086040421369</v>
      </c>
      <c r="D252">
        <f>INDEX(fugacity!B$1:B$7001,MATCH(A252,fugacity!A$1:A$7001,0))</f>
        <v>264.77</v>
      </c>
      <c r="E252" s="3">
        <f t="shared" si="6"/>
        <v>114.15270999077633</v>
      </c>
      <c r="F252" s="3">
        <f>ABS(calculations!$E$39-E252)</f>
        <v>12266.057290009223</v>
      </c>
    </row>
    <row r="253" spans="1:6">
      <c r="A253">
        <f t="shared" si="7"/>
        <v>252</v>
      </c>
      <c r="B253">
        <f>INDEX(fugacity!C$1:C$7001,MATCH(A253,fugacity!A$1:A$7001,0))</f>
        <v>250.82</v>
      </c>
      <c r="C253" s="3">
        <f>calculations!$B$37/satpress!B253</f>
        <v>0.56661553606085924</v>
      </c>
      <c r="D253">
        <f>INDEX(fugacity!B$1:B$7001,MATCH(A253,fugacity!A$1:A$7001,0))</f>
        <v>265.88</v>
      </c>
      <c r="E253" s="3">
        <f t="shared" si="6"/>
        <v>115.22826127213874</v>
      </c>
      <c r="F253" s="3">
        <f>ABS(calculations!$E$39-E253)</f>
        <v>12264.98173872786</v>
      </c>
    </row>
    <row r="254" spans="1:6">
      <c r="A254">
        <f t="shared" si="7"/>
        <v>253</v>
      </c>
      <c r="B254">
        <f>INDEX(fugacity!C$1:C$7001,MATCH(A254,fugacity!A$1:A$7001,0))</f>
        <v>251.82</v>
      </c>
      <c r="C254" s="3">
        <f>calculations!$B$37/satpress!B254</f>
        <v>0.56436545451030384</v>
      </c>
      <c r="D254">
        <f>INDEX(fugacity!B$1:B$7001,MATCH(A254,fugacity!A$1:A$7001,0))</f>
        <v>266.99</v>
      </c>
      <c r="E254" s="3">
        <f t="shared" si="6"/>
        <v>116.31006730029398</v>
      </c>
      <c r="F254" s="3">
        <f>ABS(calculations!$E$39-E254)</f>
        <v>12263.899932699705</v>
      </c>
    </row>
    <row r="255" spans="1:6">
      <c r="A255">
        <f t="shared" si="7"/>
        <v>254</v>
      </c>
      <c r="B255">
        <f>INDEX(fugacity!C$1:C$7001,MATCH(A255,fugacity!A$1:A$7001,0))</f>
        <v>252.81</v>
      </c>
      <c r="C255" s="3">
        <f>calculations!$B$37/satpress!B255</f>
        <v>0.5621554082306266</v>
      </c>
      <c r="D255">
        <f>INDEX(fugacity!B$1:B$7001,MATCH(A255,fugacity!A$1:A$7001,0))</f>
        <v>268.11</v>
      </c>
      <c r="E255" s="3">
        <f t="shared" si="6"/>
        <v>117.39051349928671</v>
      </c>
      <c r="F255" s="3">
        <f>ABS(calculations!$E$39-E255)</f>
        <v>12262.819486500712</v>
      </c>
    </row>
    <row r="256" spans="1:6">
      <c r="A256">
        <f t="shared" si="7"/>
        <v>255</v>
      </c>
      <c r="B256">
        <f>INDEX(fugacity!C$1:C$7001,MATCH(A256,fugacity!A$1:A$7001,0))</f>
        <v>253.8</v>
      </c>
      <c r="C256" s="3">
        <f>calculations!$B$37/satpress!B256</f>
        <v>0.5599626034467482</v>
      </c>
      <c r="D256">
        <f>INDEX(fugacity!B$1:B$7001,MATCH(A256,fugacity!A$1:A$7001,0))</f>
        <v>269.22000000000003</v>
      </c>
      <c r="E256" s="3">
        <f t="shared" si="6"/>
        <v>118.46686790006646</v>
      </c>
      <c r="F256" s="3">
        <f>ABS(calculations!$E$39-E256)</f>
        <v>12261.743132099933</v>
      </c>
    </row>
    <row r="257" spans="1:6">
      <c r="A257">
        <f t="shared" si="7"/>
        <v>256</v>
      </c>
      <c r="B257">
        <f>INDEX(fugacity!C$1:C$7001,MATCH(A257,fugacity!A$1:A$7001,0))</f>
        <v>254.79</v>
      </c>
      <c r="C257" s="3">
        <f>calculations!$B$37/satpress!B257</f>
        <v>0.55778683918044158</v>
      </c>
      <c r="D257">
        <f>INDEX(fugacity!B$1:B$7001,MATCH(A257,fugacity!A$1:A$7001,0))</f>
        <v>270.33</v>
      </c>
      <c r="E257" s="3">
        <f t="shared" si="6"/>
        <v>119.54348376435122</v>
      </c>
      <c r="F257" s="3">
        <f>ABS(calculations!$E$39-E257)</f>
        <v>12260.666516235648</v>
      </c>
    </row>
    <row r="258" spans="1:6">
      <c r="A258">
        <f t="shared" si="7"/>
        <v>257</v>
      </c>
      <c r="B258">
        <f>INDEX(fugacity!C$1:C$7001,MATCH(A258,fugacity!A$1:A$7001,0))</f>
        <v>255.78</v>
      </c>
      <c r="C258" s="3">
        <f>calculations!$B$37/satpress!B258</f>
        <v>0.55562791756503516</v>
      </c>
      <c r="D258">
        <f>INDEX(fugacity!B$1:B$7001,MATCH(A258,fugacity!A$1:A$7001,0))</f>
        <v>271.45</v>
      </c>
      <c r="E258" s="3">
        <f t="shared" si="6"/>
        <v>120.6248017769712</v>
      </c>
      <c r="F258" s="3">
        <f>ABS(calculations!$E$39-E258)</f>
        <v>12259.585198223029</v>
      </c>
    </row>
    <row r="259" spans="1:6">
      <c r="A259">
        <f t="shared" si="7"/>
        <v>258</v>
      </c>
      <c r="B259">
        <f>INDEX(fugacity!C$1:C$7001,MATCH(A259,fugacity!A$1:A$7001,0))</f>
        <v>256.77</v>
      </c>
      <c r="C259" s="3">
        <f>calculations!$B$37/satpress!B259</f>
        <v>0.55348564378542942</v>
      </c>
      <c r="D259">
        <f>INDEX(fugacity!B$1:B$7001,MATCH(A259,fugacity!A$1:A$7001,0))</f>
        <v>272.56</v>
      </c>
      <c r="E259" s="3">
        <f t="shared" ref="E259:E322" si="8">D259*(1-C259)</f>
        <v>121.70195292984336</v>
      </c>
      <c r="F259" s="3">
        <f>ABS(calculations!$E$39-E259)</f>
        <v>12258.508047070156</v>
      </c>
    </row>
    <row r="260" spans="1:6">
      <c r="A260">
        <f t="shared" ref="A260:A323" si="9">A259+1</f>
        <v>259</v>
      </c>
      <c r="B260">
        <f>INDEX(fugacity!C$1:C$7001,MATCH(A260,fugacity!A$1:A$7001,0))</f>
        <v>257.77</v>
      </c>
      <c r="C260" s="3">
        <f>calculations!$B$37/satpress!B260</f>
        <v>0.55133843641534974</v>
      </c>
      <c r="D260">
        <f>INDEX(fugacity!B$1:B$7001,MATCH(A260,fugacity!A$1:A$7001,0))</f>
        <v>273.68</v>
      </c>
      <c r="E260" s="3">
        <f t="shared" si="8"/>
        <v>122.78969672184708</v>
      </c>
      <c r="F260" s="3">
        <f>ABS(calculations!$E$39-E260)</f>
        <v>12257.420303278152</v>
      </c>
    </row>
    <row r="261" spans="1:6">
      <c r="A261">
        <f t="shared" si="9"/>
        <v>260</v>
      </c>
      <c r="B261">
        <f>INDEX(fugacity!C$1:C$7001,MATCH(A261,fugacity!A$1:A$7001,0))</f>
        <v>258.76</v>
      </c>
      <c r="C261" s="3">
        <f>calculations!$B$37/satpress!B261</f>
        <v>0.54922904913736548</v>
      </c>
      <c r="D261">
        <f>INDEX(fugacity!B$1:B$7001,MATCH(A261,fugacity!A$1:A$7001,0))</f>
        <v>274.79000000000002</v>
      </c>
      <c r="E261" s="3">
        <f t="shared" si="8"/>
        <v>123.86734958754334</v>
      </c>
      <c r="F261" s="3">
        <f>ABS(calculations!$E$39-E261)</f>
        <v>12256.342650412456</v>
      </c>
    </row>
    <row r="262" spans="1:6">
      <c r="A262">
        <f t="shared" si="9"/>
        <v>261</v>
      </c>
      <c r="B262">
        <f>INDEX(fugacity!C$1:C$7001,MATCH(A262,fugacity!A$1:A$7001,0))</f>
        <v>259.75</v>
      </c>
      <c r="C262" s="3">
        <f>calculations!$B$37/satpress!B262</f>
        <v>0.54713574111562924</v>
      </c>
      <c r="D262">
        <f>INDEX(fugacity!B$1:B$7001,MATCH(A262,fugacity!A$1:A$7001,0))</f>
        <v>275.91000000000003</v>
      </c>
      <c r="E262" s="3">
        <f t="shared" si="8"/>
        <v>124.94977766878675</v>
      </c>
      <c r="F262" s="3">
        <f>ABS(calculations!$E$39-E262)</f>
        <v>12255.260222331211</v>
      </c>
    </row>
    <row r="263" spans="1:6">
      <c r="A263">
        <f t="shared" si="9"/>
        <v>262</v>
      </c>
      <c r="B263">
        <f>INDEX(fugacity!C$1:C$7001,MATCH(A263,fugacity!A$1:A$7001,0))</f>
        <v>260.74</v>
      </c>
      <c r="C263" s="3">
        <f>calculations!$B$37/satpress!B263</f>
        <v>0.54505832919684238</v>
      </c>
      <c r="D263">
        <f>INDEX(fugacity!B$1:B$7001,MATCH(A263,fugacity!A$1:A$7001,0))</f>
        <v>277.02999999999997</v>
      </c>
      <c r="E263" s="3">
        <f t="shared" si="8"/>
        <v>126.03249106259874</v>
      </c>
      <c r="F263" s="3">
        <f>ABS(calculations!$E$39-E263)</f>
        <v>12254.1775089374</v>
      </c>
    </row>
    <row r="264" spans="1:6">
      <c r="A264">
        <f t="shared" si="9"/>
        <v>263</v>
      </c>
      <c r="B264">
        <f>INDEX(fugacity!C$1:C$7001,MATCH(A264,fugacity!A$1:A$7001,0))</f>
        <v>261.73</v>
      </c>
      <c r="C264" s="3">
        <f>calculations!$B$37/satpress!B264</f>
        <v>0.54299663299883349</v>
      </c>
      <c r="D264">
        <f>INDEX(fugacity!B$1:B$7001,MATCH(A264,fugacity!A$1:A$7001,0))</f>
        <v>278.14</v>
      </c>
      <c r="E264" s="3">
        <f t="shared" si="8"/>
        <v>127.11091649770445</v>
      </c>
      <c r="F264" s="3">
        <f>ABS(calculations!$E$39-E264)</f>
        <v>12253.099083502295</v>
      </c>
    </row>
    <row r="265" spans="1:6">
      <c r="A265">
        <f t="shared" si="9"/>
        <v>264</v>
      </c>
      <c r="B265">
        <f>INDEX(fugacity!C$1:C$7001,MATCH(A265,fugacity!A$1:A$7001,0))</f>
        <v>262.72000000000003</v>
      </c>
      <c r="C265" s="3">
        <f>calculations!$B$37/satpress!B265</f>
        <v>0.54095047485834613</v>
      </c>
      <c r="D265">
        <f>INDEX(fugacity!B$1:B$7001,MATCH(A265,fugacity!A$1:A$7001,0))</f>
        <v>279.26</v>
      </c>
      <c r="E265" s="3">
        <f t="shared" si="8"/>
        <v>128.19417039105826</v>
      </c>
      <c r="F265" s="3">
        <f>ABS(calculations!$E$39-E265)</f>
        <v>12252.015829608941</v>
      </c>
    </row>
    <row r="266" spans="1:6">
      <c r="A266">
        <f t="shared" si="9"/>
        <v>265</v>
      </c>
      <c r="B266">
        <f>INDEX(fugacity!C$1:C$7001,MATCH(A266,fugacity!A$1:A$7001,0))</f>
        <v>263.70999999999998</v>
      </c>
      <c r="C266" s="3">
        <f>calculations!$B$37/satpress!B266</f>
        <v>0.53891967978000344</v>
      </c>
      <c r="D266">
        <f>INDEX(fugacity!B$1:B$7001,MATCH(A266,fugacity!A$1:A$7001,0))</f>
        <v>280.38</v>
      </c>
      <c r="E266" s="3">
        <f t="shared" si="8"/>
        <v>129.27770018328263</v>
      </c>
      <c r="F266" s="3">
        <f>ABS(calculations!$E$39-E266)</f>
        <v>12250.932299816717</v>
      </c>
    </row>
    <row r="267" spans="1:6">
      <c r="A267">
        <f t="shared" si="9"/>
        <v>266</v>
      </c>
      <c r="B267">
        <f>INDEX(fugacity!C$1:C$7001,MATCH(A267,fugacity!A$1:A$7001,0))</f>
        <v>264.70999999999998</v>
      </c>
      <c r="C267" s="3">
        <f>calculations!$B$37/satpress!B267</f>
        <v>0.53688379265907871</v>
      </c>
      <c r="D267">
        <f>INDEX(fugacity!B$1:B$7001,MATCH(A267,fugacity!A$1:A$7001,0))</f>
        <v>281.5</v>
      </c>
      <c r="E267" s="3">
        <f t="shared" si="8"/>
        <v>130.36721236646935</v>
      </c>
      <c r="F267" s="3">
        <f>ABS(calculations!$E$39-E267)</f>
        <v>12249.84278763353</v>
      </c>
    </row>
    <row r="268" spans="1:6">
      <c r="A268">
        <f t="shared" si="9"/>
        <v>267</v>
      </c>
      <c r="B268">
        <f>INDEX(fugacity!C$1:C$7001,MATCH(A268,fugacity!A$1:A$7001,0))</f>
        <v>265.7</v>
      </c>
      <c r="C268" s="3">
        <f>calculations!$B$37/satpress!B268</f>
        <v>0.53488336001048065</v>
      </c>
      <c r="D268">
        <f>INDEX(fugacity!B$1:B$7001,MATCH(A268,fugacity!A$1:A$7001,0))</f>
        <v>282.62</v>
      </c>
      <c r="E268" s="3">
        <f t="shared" si="8"/>
        <v>131.45126479383796</v>
      </c>
      <c r="F268" s="3">
        <f>ABS(calculations!$E$39-E268)</f>
        <v>12248.758735206162</v>
      </c>
    </row>
    <row r="269" spans="1:6">
      <c r="A269">
        <f t="shared" si="9"/>
        <v>268</v>
      </c>
      <c r="B269">
        <f>INDEX(fugacity!C$1:C$7001,MATCH(A269,fugacity!A$1:A$7001,0))</f>
        <v>266.69</v>
      </c>
      <c r="C269" s="3">
        <f>calculations!$B$37/satpress!B269</f>
        <v>0.53289777927475612</v>
      </c>
      <c r="D269">
        <f>INDEX(fugacity!B$1:B$7001,MATCH(A269,fugacity!A$1:A$7001,0))</f>
        <v>283.74</v>
      </c>
      <c r="E269" s="3">
        <f t="shared" si="8"/>
        <v>132.53558410858071</v>
      </c>
      <c r="F269" s="3">
        <f>ABS(calculations!$E$39-E269)</f>
        <v>12247.674415891419</v>
      </c>
    </row>
    <row r="270" spans="1:6">
      <c r="A270">
        <f t="shared" si="9"/>
        <v>269</v>
      </c>
      <c r="B270">
        <f>INDEX(fugacity!C$1:C$7001,MATCH(A270,fugacity!A$1:A$7001,0))</f>
        <v>267.68</v>
      </c>
      <c r="C270" s="3">
        <f>calculations!$B$37/satpress!B270</f>
        <v>0.53092688566491597</v>
      </c>
      <c r="D270">
        <f>INDEX(fugacity!B$1:B$7001,MATCH(A270,fugacity!A$1:A$7001,0))</f>
        <v>284.86</v>
      </c>
      <c r="E270" s="3">
        <f t="shared" si="8"/>
        <v>133.62016734949205</v>
      </c>
      <c r="F270" s="3">
        <f>ABS(calculations!$E$39-E270)</f>
        <v>12246.589832650507</v>
      </c>
    </row>
    <row r="271" spans="1:6">
      <c r="A271">
        <f t="shared" si="9"/>
        <v>270</v>
      </c>
      <c r="B271">
        <f>INDEX(fugacity!C$1:C$7001,MATCH(A271,fugacity!A$1:A$7001,0))</f>
        <v>268.67</v>
      </c>
      <c r="C271" s="3">
        <f>calculations!$B$37/satpress!B271</f>
        <v>0.52897051682281127</v>
      </c>
      <c r="D271">
        <f>INDEX(fugacity!B$1:B$7001,MATCH(A271,fugacity!A$1:A$7001,0))</f>
        <v>285.98</v>
      </c>
      <c r="E271" s="3">
        <f t="shared" si="8"/>
        <v>134.70501159901244</v>
      </c>
      <c r="F271" s="3">
        <f>ABS(calculations!$E$39-E271)</f>
        <v>12245.504988400986</v>
      </c>
    </row>
    <row r="272" spans="1:6">
      <c r="A272">
        <f t="shared" si="9"/>
        <v>271</v>
      </c>
      <c r="B272">
        <f>INDEX(fugacity!C$1:C$7001,MATCH(A272,fugacity!A$1:A$7001,0))</f>
        <v>269.66000000000003</v>
      </c>
      <c r="C272" s="3">
        <f>calculations!$B$37/satpress!B272</f>
        <v>0.52702851277454832</v>
      </c>
      <c r="D272">
        <f>INDEX(fugacity!B$1:B$7001,MATCH(A272,fugacity!A$1:A$7001,0))</f>
        <v>287.10000000000002</v>
      </c>
      <c r="E272" s="3">
        <f t="shared" si="8"/>
        <v>135.79011398242719</v>
      </c>
      <c r="F272" s="3">
        <f>ABS(calculations!$E$39-E272)</f>
        <v>12244.419886017571</v>
      </c>
    </row>
    <row r="273" spans="1:6">
      <c r="A273">
        <f t="shared" si="9"/>
        <v>272</v>
      </c>
      <c r="B273">
        <f>INDEX(fugacity!C$1:C$7001,MATCH(A273,fugacity!A$1:A$7001,0))</f>
        <v>270.64999999999998</v>
      </c>
      <c r="C273" s="3">
        <f>calculations!$B$37/satpress!B273</f>
        <v>0.52510071588688234</v>
      </c>
      <c r="D273">
        <f>INDEX(fugacity!B$1:B$7001,MATCH(A273,fugacity!A$1:A$7001,0))</f>
        <v>288.22000000000003</v>
      </c>
      <c r="E273" s="3">
        <f t="shared" si="8"/>
        <v>136.87547166708279</v>
      </c>
      <c r="F273" s="3">
        <f>ABS(calculations!$E$39-E273)</f>
        <v>12243.334528332916</v>
      </c>
    </row>
    <row r="274" spans="1:6">
      <c r="A274">
        <f t="shared" si="9"/>
        <v>273</v>
      </c>
      <c r="B274">
        <f>INDEX(fugacity!C$1:C$7001,MATCH(A274,fugacity!A$1:A$7001,0))</f>
        <v>271.64</v>
      </c>
      <c r="C274" s="3">
        <f>calculations!$B$37/satpress!B274</f>
        <v>0.52318697082456456</v>
      </c>
      <c r="D274">
        <f>INDEX(fugacity!B$1:B$7001,MATCH(A274,fugacity!A$1:A$7001,0))</f>
        <v>289.33999999999997</v>
      </c>
      <c r="E274" s="3">
        <f t="shared" si="8"/>
        <v>137.96108186162047</v>
      </c>
      <c r="F274" s="3">
        <f>ABS(calculations!$E$39-E274)</f>
        <v>12242.248918138379</v>
      </c>
    </row>
    <row r="275" spans="1:6">
      <c r="A275">
        <f t="shared" si="9"/>
        <v>274</v>
      </c>
      <c r="B275">
        <f>INDEX(fugacity!C$1:C$7001,MATCH(A275,fugacity!A$1:A$7001,0))</f>
        <v>272.64</v>
      </c>
      <c r="C275" s="3">
        <f>calculations!$B$37/satpress!B275</f>
        <v>0.52126800452899325</v>
      </c>
      <c r="D275">
        <f>INDEX(fugacity!B$1:B$7001,MATCH(A275,fugacity!A$1:A$7001,0))</f>
        <v>290.45999999999998</v>
      </c>
      <c r="E275" s="3">
        <f t="shared" si="8"/>
        <v>139.05249540450862</v>
      </c>
      <c r="F275" s="3">
        <f>ABS(calculations!$E$39-E275)</f>
        <v>12241.157504595491</v>
      </c>
    </row>
    <row r="276" spans="1:6">
      <c r="A276">
        <f t="shared" si="9"/>
        <v>275</v>
      </c>
      <c r="B276">
        <f>INDEX(fugacity!C$1:C$7001,MATCH(A276,fugacity!A$1:A$7001,0))</f>
        <v>273.63</v>
      </c>
      <c r="C276" s="3">
        <f>calculations!$B$37/satpress!B276</f>
        <v>0.51938204420123779</v>
      </c>
      <c r="D276">
        <f>INDEX(fugacity!B$1:B$7001,MATCH(A276,fugacity!A$1:A$7001,0))</f>
        <v>291.58999999999997</v>
      </c>
      <c r="E276" s="3">
        <f t="shared" si="8"/>
        <v>140.14338973136105</v>
      </c>
      <c r="F276" s="3">
        <f>ABS(calculations!$E$39-E276)</f>
        <v>12240.066610268637</v>
      </c>
    </row>
    <row r="277" spans="1:6">
      <c r="A277">
        <f t="shared" si="9"/>
        <v>276</v>
      </c>
      <c r="B277">
        <f>INDEX(fugacity!C$1:C$7001,MATCH(A277,fugacity!A$1:A$7001,0))</f>
        <v>274.62</v>
      </c>
      <c r="C277" s="3">
        <f>calculations!$B$37/satpress!B277</f>
        <v>0.51750968157739674</v>
      </c>
      <c r="D277">
        <f>INDEX(fugacity!B$1:B$7001,MATCH(A277,fugacity!A$1:A$7001,0))</f>
        <v>292.70999999999998</v>
      </c>
      <c r="E277" s="3">
        <f t="shared" si="8"/>
        <v>141.2297411054802</v>
      </c>
      <c r="F277" s="3">
        <f>ABS(calculations!$E$39-E277)</f>
        <v>12238.980258894519</v>
      </c>
    </row>
    <row r="278" spans="1:6">
      <c r="A278">
        <f t="shared" si="9"/>
        <v>277</v>
      </c>
      <c r="B278">
        <f>INDEX(fugacity!C$1:C$7001,MATCH(A278,fugacity!A$1:A$7001,0))</f>
        <v>275.61</v>
      </c>
      <c r="C278" s="3">
        <f>calculations!$B$37/satpress!B278</f>
        <v>0.51565077012729832</v>
      </c>
      <c r="D278">
        <f>INDEX(fugacity!B$1:B$7001,MATCH(A278,fugacity!A$1:A$7001,0))</f>
        <v>293.83</v>
      </c>
      <c r="E278" s="3">
        <f t="shared" si="8"/>
        <v>142.31633421349594</v>
      </c>
      <c r="F278" s="3">
        <f>ABS(calculations!$E$39-E278)</f>
        <v>12237.893665786503</v>
      </c>
    </row>
    <row r="279" spans="1:6">
      <c r="A279">
        <f t="shared" si="9"/>
        <v>278</v>
      </c>
      <c r="B279">
        <f>INDEX(fugacity!C$1:C$7001,MATCH(A279,fugacity!A$1:A$7001,0))</f>
        <v>276.60000000000002</v>
      </c>
      <c r="C279" s="3">
        <f>calculations!$B$37/satpress!B279</f>
        <v>0.51380516541859977</v>
      </c>
      <c r="D279">
        <f>INDEX(fugacity!B$1:B$7001,MATCH(A279,fugacity!A$1:A$7001,0))</f>
        <v>294.95999999999998</v>
      </c>
      <c r="E279" s="3">
        <f t="shared" si="8"/>
        <v>143.40802840812981</v>
      </c>
      <c r="F279" s="3">
        <f>ABS(calculations!$E$39-E279)</f>
        <v>12236.801971591869</v>
      </c>
    </row>
    <row r="280" spans="1:6">
      <c r="A280">
        <f t="shared" si="9"/>
        <v>279</v>
      </c>
      <c r="B280">
        <f>INDEX(fugacity!C$1:C$7001,MATCH(A280,fugacity!A$1:A$7001,0))</f>
        <v>277.58999999999997</v>
      </c>
      <c r="C280" s="3">
        <f>calculations!$B$37/satpress!B280</f>
        <v>0.51197272507937863</v>
      </c>
      <c r="D280">
        <f>INDEX(fugacity!B$1:B$7001,MATCH(A280,fugacity!A$1:A$7001,0))</f>
        <v>296.08</v>
      </c>
      <c r="E280" s="3">
        <f t="shared" si="8"/>
        <v>144.49511555849756</v>
      </c>
      <c r="F280" s="3">
        <f>ABS(calculations!$E$39-E280)</f>
        <v>12235.714884441502</v>
      </c>
    </row>
    <row r="281" spans="1:6">
      <c r="A281">
        <f t="shared" si="9"/>
        <v>280</v>
      </c>
      <c r="B281">
        <f>INDEX(fugacity!C$1:C$7001,MATCH(A281,fugacity!A$1:A$7001,0))</f>
        <v>278.58</v>
      </c>
      <c r="C281" s="3">
        <f>calculations!$B$37/satpress!B281</f>
        <v>0.51015330876152165</v>
      </c>
      <c r="D281">
        <f>INDEX(fugacity!B$1:B$7001,MATCH(A281,fugacity!A$1:A$7001,0))</f>
        <v>297.20999999999998</v>
      </c>
      <c r="E281" s="3">
        <f t="shared" si="8"/>
        <v>145.58733510298813</v>
      </c>
      <c r="F281" s="3">
        <f>ABS(calculations!$E$39-E281)</f>
        <v>12234.622664897011</v>
      </c>
    </row>
    <row r="282" spans="1:6">
      <c r="A282">
        <f t="shared" si="9"/>
        <v>281</v>
      </c>
      <c r="B282">
        <f>INDEX(fugacity!C$1:C$7001,MATCH(A282,fugacity!A$1:A$7001,0))</f>
        <v>279.57</v>
      </c>
      <c r="C282" s="3">
        <f>calculations!$B$37/satpress!B282</f>
        <v>0.50834677810489215</v>
      </c>
      <c r="D282">
        <f>INDEX(fugacity!B$1:B$7001,MATCH(A282,fugacity!A$1:A$7001,0))</f>
        <v>298.33</v>
      </c>
      <c r="E282" s="3">
        <f t="shared" si="8"/>
        <v>146.67490568796751</v>
      </c>
      <c r="F282" s="3">
        <f>ABS(calculations!$E$39-E282)</f>
        <v>12233.535094312032</v>
      </c>
    </row>
    <row r="283" spans="1:6">
      <c r="A283">
        <f t="shared" si="9"/>
        <v>282</v>
      </c>
      <c r="B283">
        <f>INDEX(fugacity!C$1:C$7001,MATCH(A283,fugacity!A$1:A$7001,0))</f>
        <v>280.56</v>
      </c>
      <c r="C283" s="3">
        <f>calculations!$B$37/satpress!B283</f>
        <v>0.50655299670225518</v>
      </c>
      <c r="D283">
        <f>INDEX(fugacity!B$1:B$7001,MATCH(A283,fugacity!A$1:A$7001,0))</f>
        <v>299.45999999999998</v>
      </c>
      <c r="E283" s="3">
        <f t="shared" si="8"/>
        <v>147.76763960754266</v>
      </c>
      <c r="F283" s="3">
        <f>ABS(calculations!$E$39-E283)</f>
        <v>12232.442360392457</v>
      </c>
    </row>
    <row r="284" spans="1:6">
      <c r="A284">
        <f t="shared" si="9"/>
        <v>283</v>
      </c>
      <c r="B284">
        <f>INDEX(fugacity!C$1:C$7001,MATCH(A284,fugacity!A$1:A$7001,0))</f>
        <v>281.56</v>
      </c>
      <c r="C284" s="3">
        <f>calculations!$B$37/satpress!B284</f>
        <v>0.50475390238238638</v>
      </c>
      <c r="D284">
        <f>INDEX(fugacity!B$1:B$7001,MATCH(A284,fugacity!A$1:A$7001,0))</f>
        <v>300.58999999999997</v>
      </c>
      <c r="E284" s="3">
        <f t="shared" si="8"/>
        <v>148.86602448287846</v>
      </c>
      <c r="F284" s="3">
        <f>ABS(calculations!$E$39-E284)</f>
        <v>12231.34397551712</v>
      </c>
    </row>
    <row r="285" spans="1:6">
      <c r="A285">
        <f t="shared" si="9"/>
        <v>284</v>
      </c>
      <c r="B285">
        <f>INDEX(fugacity!C$1:C$7001,MATCH(A285,fugacity!A$1:A$7001,0))</f>
        <v>282.55</v>
      </c>
      <c r="C285" s="3">
        <f>calculations!$B$37/satpress!B285</f>
        <v>0.50298534331900435</v>
      </c>
      <c r="D285">
        <f>INDEX(fugacity!B$1:B$7001,MATCH(A285,fugacity!A$1:A$7001,0))</f>
        <v>301.70999999999998</v>
      </c>
      <c r="E285" s="3">
        <f t="shared" si="8"/>
        <v>149.95429206722318</v>
      </c>
      <c r="F285" s="3">
        <f>ABS(calculations!$E$39-E285)</f>
        <v>12230.255707932776</v>
      </c>
    </row>
    <row r="286" spans="1:6">
      <c r="A286">
        <f t="shared" si="9"/>
        <v>285</v>
      </c>
      <c r="B286">
        <f>INDEX(fugacity!C$1:C$7001,MATCH(A286,fugacity!A$1:A$7001,0))</f>
        <v>283.54000000000002</v>
      </c>
      <c r="C286" s="3">
        <f>calculations!$B$37/satpress!B286</f>
        <v>0.5012291343541817</v>
      </c>
      <c r="D286">
        <f>INDEX(fugacity!B$1:B$7001,MATCH(A286,fugacity!A$1:A$7001,0))</f>
        <v>302.83999999999997</v>
      </c>
      <c r="E286" s="3">
        <f t="shared" si="8"/>
        <v>151.04776895217961</v>
      </c>
      <c r="F286" s="3">
        <f>ABS(calculations!$E$39-E286)</f>
        <v>12229.16223104782</v>
      </c>
    </row>
    <row r="287" spans="1:6">
      <c r="A287">
        <f t="shared" si="9"/>
        <v>286</v>
      </c>
      <c r="B287">
        <f>INDEX(fugacity!C$1:C$7001,MATCH(A287,fugacity!A$1:A$7001,0))</f>
        <v>284.52999999999997</v>
      </c>
      <c r="C287" s="3">
        <f>calculations!$B$37/satpress!B287</f>
        <v>0.49948514657429693</v>
      </c>
      <c r="D287">
        <f>INDEX(fugacity!B$1:B$7001,MATCH(A287,fugacity!A$1:A$7001,0))</f>
        <v>303.97000000000003</v>
      </c>
      <c r="E287" s="3">
        <f t="shared" si="8"/>
        <v>152.14149999581099</v>
      </c>
      <c r="F287" s="3">
        <f>ABS(calculations!$E$39-E287)</f>
        <v>12228.068500004189</v>
      </c>
    </row>
    <row r="288" spans="1:6">
      <c r="A288">
        <f t="shared" si="9"/>
        <v>287</v>
      </c>
      <c r="B288">
        <f>INDEX(fugacity!C$1:C$7001,MATCH(A288,fugacity!A$1:A$7001,0))</f>
        <v>285.52</v>
      </c>
      <c r="C288" s="3">
        <f>calculations!$B$37/satpress!B288</f>
        <v>0.49775325285368699</v>
      </c>
      <c r="D288">
        <f>INDEX(fugacity!B$1:B$7001,MATCH(A288,fugacity!A$1:A$7001,0))</f>
        <v>305.10000000000002</v>
      </c>
      <c r="E288" s="3">
        <f t="shared" si="8"/>
        <v>153.23548255434011</v>
      </c>
      <c r="F288" s="3">
        <f>ABS(calculations!$E$39-E288)</f>
        <v>12226.974517445658</v>
      </c>
    </row>
    <row r="289" spans="1:6">
      <c r="A289">
        <f t="shared" si="9"/>
        <v>288</v>
      </c>
      <c r="B289">
        <f>INDEX(fugacity!C$1:C$7001,MATCH(A289,fugacity!A$1:A$7001,0))</f>
        <v>286.51</v>
      </c>
      <c r="C289" s="3">
        <f>calculations!$B$37/satpress!B289</f>
        <v>0.49603332782375731</v>
      </c>
      <c r="D289">
        <f>INDEX(fugacity!B$1:B$7001,MATCH(A289,fugacity!A$1:A$7001,0))</f>
        <v>306.23</v>
      </c>
      <c r="E289" s="3">
        <f t="shared" si="8"/>
        <v>154.32971402053082</v>
      </c>
      <c r="F289" s="3">
        <f>ABS(calculations!$E$39-E289)</f>
        <v>12225.880285979469</v>
      </c>
    </row>
    <row r="290" spans="1:6">
      <c r="A290">
        <f t="shared" si="9"/>
        <v>289</v>
      </c>
      <c r="B290">
        <f>INDEX(fugacity!C$1:C$7001,MATCH(A290,fugacity!A$1:A$7001,0))</f>
        <v>287.5</v>
      </c>
      <c r="C290" s="3">
        <f>calculations!$B$37/satpress!B290</f>
        <v>0.49432524784272941</v>
      </c>
      <c r="D290">
        <f>INDEX(fugacity!B$1:B$7001,MATCH(A290,fugacity!A$1:A$7001,0))</f>
        <v>307.36</v>
      </c>
      <c r="E290" s="3">
        <f t="shared" si="8"/>
        <v>155.42419182305872</v>
      </c>
      <c r="F290" s="3">
        <f>ABS(calculations!$E$39-E290)</f>
        <v>12224.785808176941</v>
      </c>
    </row>
    <row r="291" spans="1:6">
      <c r="A291">
        <f t="shared" si="9"/>
        <v>290</v>
      </c>
      <c r="B291">
        <f>INDEX(fugacity!C$1:C$7001,MATCH(A291,fugacity!A$1:A$7001,0))</f>
        <v>288.49</v>
      </c>
      <c r="C291" s="3">
        <f>calculations!$B$37/satpress!B291</f>
        <v>0.49262889096601165</v>
      </c>
      <c r="D291">
        <f>INDEX(fugacity!B$1:B$7001,MATCH(A291,fugacity!A$1:A$7001,0))</f>
        <v>308.49</v>
      </c>
      <c r="E291" s="3">
        <f t="shared" si="8"/>
        <v>156.51891342589505</v>
      </c>
      <c r="F291" s="3">
        <f>ABS(calculations!$E$39-E291)</f>
        <v>12223.691086574105</v>
      </c>
    </row>
    <row r="292" spans="1:6">
      <c r="A292">
        <f t="shared" si="9"/>
        <v>291</v>
      </c>
      <c r="B292">
        <f>INDEX(fugacity!C$1:C$7001,MATCH(A292,fugacity!A$1:A$7001,0))</f>
        <v>289.48</v>
      </c>
      <c r="C292" s="3">
        <f>calculations!$B$37/satpress!B292</f>
        <v>0.49094413691717803</v>
      </c>
      <c r="D292">
        <f>INDEX(fugacity!B$1:B$7001,MATCH(A292,fugacity!A$1:A$7001,0))</f>
        <v>309.62</v>
      </c>
      <c r="E292" s="3">
        <f t="shared" si="8"/>
        <v>157.61387632770331</v>
      </c>
      <c r="F292" s="3">
        <f>ABS(calculations!$E$39-E292)</f>
        <v>12222.596123672296</v>
      </c>
    </row>
    <row r="293" spans="1:6">
      <c r="A293">
        <f t="shared" si="9"/>
        <v>292</v>
      </c>
      <c r="B293">
        <f>INDEX(fugacity!C$1:C$7001,MATCH(A293,fugacity!A$1:A$7001,0))</f>
        <v>290.47000000000003</v>
      </c>
      <c r="C293" s="3">
        <f>calculations!$B$37/satpress!B293</f>
        <v>0.48927086705954037</v>
      </c>
      <c r="D293">
        <f>INDEX(fugacity!B$1:B$7001,MATCH(A293,fugacity!A$1:A$7001,0))</f>
        <v>310.75</v>
      </c>
      <c r="E293" s="3">
        <f t="shared" si="8"/>
        <v>158.70907806124782</v>
      </c>
      <c r="F293" s="3">
        <f>ABS(calculations!$E$39-E293)</f>
        <v>12221.500921938752</v>
      </c>
    </row>
    <row r="294" spans="1:6">
      <c r="A294">
        <f t="shared" si="9"/>
        <v>293</v>
      </c>
      <c r="B294">
        <f>INDEX(fugacity!C$1:C$7001,MATCH(A294,fugacity!A$1:A$7001,0))</f>
        <v>291.45999999999998</v>
      </c>
      <c r="C294" s="3">
        <f>calculations!$B$37/satpress!B294</f>
        <v>0.48760896436829998</v>
      </c>
      <c r="D294">
        <f>INDEX(fugacity!B$1:B$7001,MATCH(A294,fugacity!A$1:A$7001,0))</f>
        <v>311.88</v>
      </c>
      <c r="E294" s="3">
        <f t="shared" si="8"/>
        <v>159.80451619281462</v>
      </c>
      <c r="F294" s="3">
        <f>ABS(calculations!$E$39-E294)</f>
        <v>12220.405483807184</v>
      </c>
    </row>
    <row r="295" spans="1:6">
      <c r="A295">
        <f t="shared" si="9"/>
        <v>294</v>
      </c>
      <c r="B295">
        <f>INDEX(fugacity!C$1:C$7001,MATCH(A295,fugacity!A$1:A$7001,0))</f>
        <v>292.45999999999998</v>
      </c>
      <c r="C295" s="3">
        <f>calculations!$B$37/satpress!B295</f>
        <v>0.48594169717152674</v>
      </c>
      <c r="D295">
        <f>INDEX(fugacity!B$1:B$7001,MATCH(A295,fugacity!A$1:A$7001,0))</f>
        <v>313.01</v>
      </c>
      <c r="E295" s="3">
        <f t="shared" si="8"/>
        <v>160.90538936834042</v>
      </c>
      <c r="F295" s="3">
        <f>ABS(calculations!$E$39-E295)</f>
        <v>12219.304610631658</v>
      </c>
    </row>
    <row r="296" spans="1:6">
      <c r="A296">
        <f t="shared" si="9"/>
        <v>295</v>
      </c>
      <c r="B296">
        <f>INDEX(fugacity!C$1:C$7001,MATCH(A296,fugacity!A$1:A$7001,0))</f>
        <v>293.45</v>
      </c>
      <c r="C296" s="3">
        <f>calculations!$B$37/satpress!B296</f>
        <v>0.48430229597813834</v>
      </c>
      <c r="D296">
        <f>INDEX(fugacity!B$1:B$7001,MATCH(A296,fugacity!A$1:A$7001,0))</f>
        <v>314.14999999999998</v>
      </c>
      <c r="E296" s="3">
        <f t="shared" si="8"/>
        <v>162.00643371846783</v>
      </c>
      <c r="F296" s="3">
        <f>ABS(calculations!$E$39-E296)</f>
        <v>12218.203566281531</v>
      </c>
    </row>
    <row r="297" spans="1:6">
      <c r="A297">
        <f t="shared" si="9"/>
        <v>296</v>
      </c>
      <c r="B297">
        <f>INDEX(fugacity!C$1:C$7001,MATCH(A297,fugacity!A$1:A$7001,0))</f>
        <v>294.44</v>
      </c>
      <c r="C297" s="3">
        <f>calculations!$B$37/satpress!B297</f>
        <v>0.48267391915087859</v>
      </c>
      <c r="D297">
        <f>INDEX(fugacity!B$1:B$7001,MATCH(A297,fugacity!A$1:A$7001,0))</f>
        <v>315.27999999999997</v>
      </c>
      <c r="E297" s="3">
        <f t="shared" si="8"/>
        <v>163.10256677011097</v>
      </c>
      <c r="F297" s="3">
        <f>ABS(calculations!$E$39-E297)</f>
        <v>12217.107433229889</v>
      </c>
    </row>
    <row r="298" spans="1:6">
      <c r="A298">
        <f t="shared" si="9"/>
        <v>297</v>
      </c>
      <c r="B298">
        <f>INDEX(fugacity!C$1:C$7001,MATCH(A298,fugacity!A$1:A$7001,0))</f>
        <v>295.43</v>
      </c>
      <c r="C298" s="3">
        <f>calculations!$B$37/satpress!B298</f>
        <v>0.48105645586021967</v>
      </c>
      <c r="D298">
        <f>INDEX(fugacity!B$1:B$7001,MATCH(A298,fugacity!A$1:A$7001,0))</f>
        <v>316.41000000000003</v>
      </c>
      <c r="E298" s="3">
        <f t="shared" si="8"/>
        <v>164.1989268012679</v>
      </c>
      <c r="F298" s="3">
        <f>ABS(calculations!$E$39-E298)</f>
        <v>12216.011073198732</v>
      </c>
    </row>
    <row r="299" spans="1:6">
      <c r="A299">
        <f t="shared" si="9"/>
        <v>298</v>
      </c>
      <c r="B299">
        <f>INDEX(fugacity!C$1:C$7001,MATCH(A299,fugacity!A$1:A$7001,0))</f>
        <v>296.42</v>
      </c>
      <c r="C299" s="3">
        <f>calculations!$B$37/satpress!B299</f>
        <v>0.47944979675725219</v>
      </c>
      <c r="D299">
        <f>INDEX(fugacity!B$1:B$7001,MATCH(A299,fugacity!A$1:A$7001,0))</f>
        <v>317.55</v>
      </c>
      <c r="E299" s="3">
        <f t="shared" si="8"/>
        <v>165.30071703973456</v>
      </c>
      <c r="F299" s="3">
        <f>ABS(calculations!$E$39-E299)</f>
        <v>12214.909282960265</v>
      </c>
    </row>
    <row r="300" spans="1:6">
      <c r="A300">
        <f t="shared" si="9"/>
        <v>299</v>
      </c>
      <c r="B300">
        <f>INDEX(fugacity!C$1:C$7001,MATCH(A300,fugacity!A$1:A$7001,0))</f>
        <v>297.41000000000003</v>
      </c>
      <c r="C300" s="3">
        <f>calculations!$B$37/satpress!B300</f>
        <v>0.47785383394904235</v>
      </c>
      <c r="D300">
        <f>INDEX(fugacity!B$1:B$7001,MATCH(A300,fugacity!A$1:A$7001,0))</f>
        <v>318.68</v>
      </c>
      <c r="E300" s="3">
        <f t="shared" si="8"/>
        <v>166.39754019711918</v>
      </c>
      <c r="F300" s="3">
        <f>ABS(calculations!$E$39-E300)</f>
        <v>12213.812459802881</v>
      </c>
    </row>
    <row r="301" spans="1:6">
      <c r="A301">
        <f t="shared" si="9"/>
        <v>300</v>
      </c>
      <c r="B301">
        <f>INDEX(fugacity!C$1:C$7001,MATCH(A301,fugacity!A$1:A$7001,0))</f>
        <v>298.39999999999998</v>
      </c>
      <c r="C301" s="3">
        <f>calculations!$B$37/satpress!B301</f>
        <v>0.47626846097447961</v>
      </c>
      <c r="D301">
        <f>INDEX(fugacity!B$1:B$7001,MATCH(A301,fugacity!A$1:A$7001,0))</f>
        <v>319.82</v>
      </c>
      <c r="E301" s="3">
        <f t="shared" si="8"/>
        <v>167.49982081114192</v>
      </c>
      <c r="F301" s="3">
        <f>ABS(calculations!$E$39-E301)</f>
        <v>12212.710179188858</v>
      </c>
    </row>
    <row r="302" spans="1:6">
      <c r="A302">
        <f t="shared" si="9"/>
        <v>301</v>
      </c>
      <c r="B302">
        <f>INDEX(fugacity!C$1:C$7001,MATCH(A302,fugacity!A$1:A$7001,0))</f>
        <v>299.39</v>
      </c>
      <c r="C302" s="3">
        <f>calculations!$B$37/satpress!B302</f>
        <v>0.47469357278060292</v>
      </c>
      <c r="D302">
        <f>INDEX(fugacity!B$1:B$7001,MATCH(A302,fugacity!A$1:A$7001,0))</f>
        <v>320.95</v>
      </c>
      <c r="E302" s="3">
        <f t="shared" si="8"/>
        <v>168.59709781606546</v>
      </c>
      <c r="F302" s="3">
        <f>ABS(calculations!$E$39-E302)</f>
        <v>12211.612902183933</v>
      </c>
    </row>
    <row r="303" spans="1:6">
      <c r="A303">
        <f t="shared" si="9"/>
        <v>302</v>
      </c>
      <c r="B303">
        <f>INDEX(fugacity!C$1:C$7001,MATCH(A303,fugacity!A$1:A$7001,0))</f>
        <v>300.38</v>
      </c>
      <c r="C303" s="3">
        <f>calculations!$B$37/satpress!B303</f>
        <v>0.47312906569939644</v>
      </c>
      <c r="D303">
        <f>INDEX(fugacity!B$1:B$7001,MATCH(A303,fugacity!A$1:A$7001,0))</f>
        <v>322.08999999999997</v>
      </c>
      <c r="E303" s="3">
        <f t="shared" si="8"/>
        <v>169.69985922888137</v>
      </c>
      <c r="F303" s="3">
        <f>ABS(calculations!$E$39-E303)</f>
        <v>12210.510140771117</v>
      </c>
    </row>
    <row r="304" spans="1:6">
      <c r="A304">
        <f t="shared" si="9"/>
        <v>303</v>
      </c>
      <c r="B304">
        <f>INDEX(fugacity!C$1:C$7001,MATCH(A304,fugacity!A$1:A$7001,0))</f>
        <v>301.37</v>
      </c>
      <c r="C304" s="3">
        <f>calculations!$B$37/satpress!B304</f>
        <v>0.4715748374250413</v>
      </c>
      <c r="D304">
        <f>INDEX(fugacity!B$1:B$7001,MATCH(A304,fugacity!A$1:A$7001,0))</f>
        <v>323.22000000000003</v>
      </c>
      <c r="E304" s="3">
        <f t="shared" si="8"/>
        <v>170.79758104747819</v>
      </c>
      <c r="F304" s="3">
        <f>ABS(calculations!$E$39-E304)</f>
        <v>12209.412418952521</v>
      </c>
    </row>
    <row r="305" spans="1:6">
      <c r="A305">
        <f t="shared" si="9"/>
        <v>304</v>
      </c>
      <c r="B305">
        <f>INDEX(fugacity!C$1:C$7001,MATCH(A305,fugacity!A$1:A$7001,0))</f>
        <v>302.36</v>
      </c>
      <c r="C305" s="3">
        <f>calculations!$B$37/satpress!B305</f>
        <v>0.47003078699161494</v>
      </c>
      <c r="D305">
        <f>INDEX(fugacity!B$1:B$7001,MATCH(A305,fugacity!A$1:A$7001,0))</f>
        <v>324.36</v>
      </c>
      <c r="E305" s="3">
        <f t="shared" si="8"/>
        <v>171.9008139313998</v>
      </c>
      <c r="F305" s="3">
        <f>ABS(calculations!$E$39-E305)</f>
        <v>12208.3091860686</v>
      </c>
    </row>
    <row r="306" spans="1:6">
      <c r="A306">
        <f t="shared" si="9"/>
        <v>305</v>
      </c>
      <c r="B306">
        <f>INDEX(fugacity!C$1:C$7001,MATCH(A306,fugacity!A$1:A$7001,0))</f>
        <v>303.35000000000002</v>
      </c>
      <c r="C306" s="3">
        <f>calculations!$B$37/satpress!B306</f>
        <v>0.46849681475122695</v>
      </c>
      <c r="D306">
        <f>INDEX(fugacity!B$1:B$7001,MATCH(A306,fugacity!A$1:A$7001,0))</f>
        <v>325.5</v>
      </c>
      <c r="E306" s="3">
        <f t="shared" si="8"/>
        <v>173.00428679847562</v>
      </c>
      <c r="F306" s="3">
        <f>ABS(calculations!$E$39-E306)</f>
        <v>12207.205713201523</v>
      </c>
    </row>
    <row r="307" spans="1:6">
      <c r="A307">
        <f t="shared" si="9"/>
        <v>306</v>
      </c>
      <c r="B307">
        <f>INDEX(fugacity!C$1:C$7001,MATCH(A307,fugacity!A$1:A$7001,0))</f>
        <v>304.33999999999997</v>
      </c>
      <c r="C307" s="3">
        <f>calculations!$B$37/satpress!B307</f>
        <v>0.4669728223525817</v>
      </c>
      <c r="D307">
        <f>INDEX(fugacity!B$1:B$7001,MATCH(A307,fugacity!A$1:A$7001,0))</f>
        <v>326.64</v>
      </c>
      <c r="E307" s="3">
        <f t="shared" si="8"/>
        <v>174.10799730675268</v>
      </c>
      <c r="F307" s="3">
        <f>ABS(calculations!$E$39-E307)</f>
        <v>12206.102002693246</v>
      </c>
    </row>
    <row r="308" spans="1:6">
      <c r="A308">
        <f t="shared" si="9"/>
        <v>307</v>
      </c>
      <c r="B308">
        <f>INDEX(fugacity!C$1:C$7001,MATCH(A308,fugacity!A$1:A$7001,0))</f>
        <v>305.33</v>
      </c>
      <c r="C308" s="3">
        <f>calculations!$B$37/satpress!B308</f>
        <v>0.46545871271995776</v>
      </c>
      <c r="D308">
        <f>INDEX(fugacity!B$1:B$7001,MATCH(A308,fugacity!A$1:A$7001,0))</f>
        <v>327.77</v>
      </c>
      <c r="E308" s="3">
        <f t="shared" si="8"/>
        <v>175.20659773177942</v>
      </c>
      <c r="F308" s="3">
        <f>ABS(calculations!$E$39-E308)</f>
        <v>12205.003402268219</v>
      </c>
    </row>
    <row r="309" spans="1:6">
      <c r="A309">
        <f t="shared" si="9"/>
        <v>308</v>
      </c>
      <c r="B309">
        <f>INDEX(fugacity!C$1:C$7001,MATCH(A309,fugacity!A$1:A$7001,0))</f>
        <v>306.33</v>
      </c>
      <c r="C309" s="3">
        <f>calculations!$B$37/satpress!B309</f>
        <v>0.46393924445788759</v>
      </c>
      <c r="D309">
        <f>INDEX(fugacity!B$1:B$7001,MATCH(A309,fugacity!A$1:A$7001,0))</f>
        <v>328.91</v>
      </c>
      <c r="E309" s="3">
        <f t="shared" si="8"/>
        <v>176.3157431053562</v>
      </c>
      <c r="F309" s="3">
        <f>ABS(calculations!$E$39-E309)</f>
        <v>12203.894256894642</v>
      </c>
    </row>
    <row r="310" spans="1:6">
      <c r="A310">
        <f t="shared" si="9"/>
        <v>309</v>
      </c>
      <c r="B310">
        <f>INDEX(fugacity!C$1:C$7001,MATCH(A310,fugacity!A$1:A$7001,0))</f>
        <v>307.32</v>
      </c>
      <c r="C310" s="3">
        <f>calculations!$B$37/satpress!B310</f>
        <v>0.46244471155403066</v>
      </c>
      <c r="D310">
        <f>INDEX(fugacity!B$1:B$7001,MATCH(A310,fugacity!A$1:A$7001,0))</f>
        <v>330.05</v>
      </c>
      <c r="E310" s="3">
        <f t="shared" si="8"/>
        <v>177.42012295159219</v>
      </c>
      <c r="F310" s="3">
        <f>ABS(calculations!$E$39-E310)</f>
        <v>12202.789877048406</v>
      </c>
    </row>
    <row r="311" spans="1:6">
      <c r="A311">
        <f t="shared" si="9"/>
        <v>310</v>
      </c>
      <c r="B311">
        <f>INDEX(fugacity!C$1:C$7001,MATCH(A311,fugacity!A$1:A$7001,0))</f>
        <v>308.31</v>
      </c>
      <c r="C311" s="3">
        <f>calculations!$B$37/satpress!B311</f>
        <v>0.46095977670132238</v>
      </c>
      <c r="D311">
        <f>INDEX(fugacity!B$1:B$7001,MATCH(A311,fugacity!A$1:A$7001,0))</f>
        <v>331.19</v>
      </c>
      <c r="E311" s="3">
        <f t="shared" si="8"/>
        <v>178.52473155428905</v>
      </c>
      <c r="F311" s="3">
        <f>ABS(calculations!$E$39-E311)</f>
        <v>12201.68526844571</v>
      </c>
    </row>
    <row r="312" spans="1:6">
      <c r="A312">
        <f t="shared" si="9"/>
        <v>311</v>
      </c>
      <c r="B312">
        <f>INDEX(fugacity!C$1:C$7001,MATCH(A312,fugacity!A$1:A$7001,0))</f>
        <v>309.3</v>
      </c>
      <c r="C312" s="3">
        <f>calculations!$B$37/satpress!B312</f>
        <v>0.45948434773612901</v>
      </c>
      <c r="D312">
        <f>INDEX(fugacity!B$1:B$7001,MATCH(A312,fugacity!A$1:A$7001,0))</f>
        <v>332.33</v>
      </c>
      <c r="E312" s="3">
        <f t="shared" si="8"/>
        <v>179.62956671685225</v>
      </c>
      <c r="F312" s="3">
        <f>ABS(calculations!$E$39-E312)</f>
        <v>12200.580433283147</v>
      </c>
    </row>
    <row r="313" spans="1:6">
      <c r="A313">
        <f t="shared" si="9"/>
        <v>312</v>
      </c>
      <c r="B313">
        <f>INDEX(fugacity!C$1:C$7001,MATCH(A313,fugacity!A$1:A$7001,0))</f>
        <v>310.29000000000002</v>
      </c>
      <c r="C313" s="3">
        <f>calculations!$B$37/satpress!B313</f>
        <v>0.45801833367103256</v>
      </c>
      <c r="D313">
        <f>INDEX(fugacity!B$1:B$7001,MATCH(A313,fugacity!A$1:A$7001,0))</f>
        <v>333.47</v>
      </c>
      <c r="E313" s="3">
        <f t="shared" si="8"/>
        <v>180.73462627072078</v>
      </c>
      <c r="F313" s="3">
        <f>ABS(calculations!$E$39-E313)</f>
        <v>12199.475373729278</v>
      </c>
    </row>
    <row r="314" spans="1:6">
      <c r="A314">
        <f t="shared" si="9"/>
        <v>313</v>
      </c>
      <c r="B314">
        <f>INDEX(fugacity!C$1:C$7001,MATCH(A314,fugacity!A$1:A$7001,0))</f>
        <v>311.27999999999997</v>
      </c>
      <c r="C314" s="3">
        <f>calculations!$B$37/satpress!B314</f>
        <v>0.4565616446761267</v>
      </c>
      <c r="D314">
        <f>INDEX(fugacity!B$1:B$7001,MATCH(A314,fugacity!A$1:A$7001,0))</f>
        <v>334.61</v>
      </c>
      <c r="E314" s="3">
        <f t="shared" si="8"/>
        <v>181.83990807492125</v>
      </c>
      <c r="F314" s="3">
        <f>ABS(calculations!$E$39-E314)</f>
        <v>12198.370091925079</v>
      </c>
    </row>
    <row r="315" spans="1:6">
      <c r="A315">
        <f t="shared" si="9"/>
        <v>314</v>
      </c>
      <c r="B315">
        <f>INDEX(fugacity!C$1:C$7001,MATCH(A315,fugacity!A$1:A$7001,0))</f>
        <v>312.27</v>
      </c>
      <c r="C315" s="3">
        <f>calculations!$B$37/satpress!B315</f>
        <v>0.45511419206066772</v>
      </c>
      <c r="D315">
        <f>INDEX(fugacity!B$1:B$7001,MATCH(A315,fugacity!A$1:A$7001,0))</f>
        <v>335.75</v>
      </c>
      <c r="E315" s="3">
        <f t="shared" si="8"/>
        <v>182.94541001563081</v>
      </c>
      <c r="F315" s="3">
        <f>ABS(calculations!$E$39-E315)</f>
        <v>12197.264589984368</v>
      </c>
    </row>
    <row r="316" spans="1:6">
      <c r="A316">
        <f t="shared" si="9"/>
        <v>315</v>
      </c>
      <c r="B316">
        <f>INDEX(fugacity!C$1:C$7001,MATCH(A316,fugacity!A$1:A$7001,0))</f>
        <v>313.26</v>
      </c>
      <c r="C316" s="3">
        <f>calculations!$B$37/satpress!B316</f>
        <v>0.45367588825507471</v>
      </c>
      <c r="D316">
        <f>INDEX(fugacity!B$1:B$7001,MATCH(A316,fugacity!A$1:A$7001,0))</f>
        <v>336.9</v>
      </c>
      <c r="E316" s="3">
        <f t="shared" si="8"/>
        <v>184.05659324686533</v>
      </c>
      <c r="F316" s="3">
        <f>ABS(calculations!$E$39-E316)</f>
        <v>12196.153406753134</v>
      </c>
    </row>
    <row r="317" spans="1:6">
      <c r="A317">
        <f t="shared" si="9"/>
        <v>316</v>
      </c>
      <c r="B317">
        <f>INDEX(fugacity!C$1:C$7001,MATCH(A317,fugacity!A$1:A$7001,0))</f>
        <v>314.25</v>
      </c>
      <c r="C317" s="3">
        <f>calculations!$B$37/satpress!B317</f>
        <v>0.45224664679326876</v>
      </c>
      <c r="D317">
        <f>INDEX(fugacity!B$1:B$7001,MATCH(A317,fugacity!A$1:A$7001,0))</f>
        <v>338.04</v>
      </c>
      <c r="E317" s="3">
        <f t="shared" si="8"/>
        <v>185.16254351800345</v>
      </c>
      <c r="F317" s="3">
        <f>ABS(calculations!$E$39-E317)</f>
        <v>12195.047456481996</v>
      </c>
    </row>
    <row r="318" spans="1:6">
      <c r="A318">
        <f t="shared" si="9"/>
        <v>317</v>
      </c>
      <c r="B318">
        <f>INDEX(fugacity!C$1:C$7001,MATCH(A318,fugacity!A$1:A$7001,0))</f>
        <v>315.24</v>
      </c>
      <c r="C318" s="3">
        <f>calculations!$B$37/satpress!B318</f>
        <v>0.45082638229534544</v>
      </c>
      <c r="D318">
        <f>INDEX(fugacity!B$1:B$7001,MATCH(A318,fugacity!A$1:A$7001,0))</f>
        <v>339.18</v>
      </c>
      <c r="E318" s="3">
        <f t="shared" si="8"/>
        <v>186.26870765306472</v>
      </c>
      <c r="F318" s="3">
        <f>ABS(calculations!$E$39-E318)</f>
        <v>12193.941292346934</v>
      </c>
    </row>
    <row r="319" spans="1:6">
      <c r="A319">
        <f t="shared" si="9"/>
        <v>318</v>
      </c>
      <c r="B319">
        <f>INDEX(fugacity!C$1:C$7001,MATCH(A319,fugacity!A$1:A$7001,0))</f>
        <v>316.23</v>
      </c>
      <c r="C319" s="3">
        <f>calculations!$B$37/satpress!B319</f>
        <v>0.44941501045057297</v>
      </c>
      <c r="D319">
        <f>INDEX(fugacity!B$1:B$7001,MATCH(A319,fugacity!A$1:A$7001,0))</f>
        <v>340.33</v>
      </c>
      <c r="E319" s="3">
        <f t="shared" si="8"/>
        <v>187.3805894933565</v>
      </c>
      <c r="F319" s="3">
        <f>ABS(calculations!$E$39-E319)</f>
        <v>12192.829410506643</v>
      </c>
    </row>
    <row r="320" spans="1:6">
      <c r="A320">
        <f t="shared" si="9"/>
        <v>319</v>
      </c>
      <c r="B320">
        <f>INDEX(fugacity!C$1:C$7001,MATCH(A320,fugacity!A$1:A$7001,0))</f>
        <v>317.22000000000003</v>
      </c>
      <c r="C320" s="3">
        <f>calculations!$B$37/satpress!B320</f>
        <v>0.44801244800070827</v>
      </c>
      <c r="D320">
        <f>INDEX(fugacity!B$1:B$7001,MATCH(A320,fugacity!A$1:A$7001,0))</f>
        <v>341.47</v>
      </c>
      <c r="E320" s="3">
        <f t="shared" si="8"/>
        <v>188.48718938119816</v>
      </c>
      <c r="F320" s="3">
        <f>ABS(calculations!$E$39-E320)</f>
        <v>12191.722810618801</v>
      </c>
    </row>
    <row r="321" spans="1:6">
      <c r="A321">
        <f t="shared" si="9"/>
        <v>320</v>
      </c>
      <c r="B321">
        <f>INDEX(fugacity!C$1:C$7001,MATCH(A321,fugacity!A$1:A$7001,0))</f>
        <v>318.20999999999998</v>
      </c>
      <c r="C321" s="3">
        <f>calculations!$B$37/satpress!B321</f>
        <v>0.44661861272362496</v>
      </c>
      <c r="D321">
        <f>INDEX(fugacity!B$1:B$7001,MATCH(A321,fugacity!A$1:A$7001,0))</f>
        <v>342.61</v>
      </c>
      <c r="E321" s="3">
        <f t="shared" si="8"/>
        <v>189.59399709475889</v>
      </c>
      <c r="F321" s="3">
        <f>ABS(calculations!$E$39-E321)</f>
        <v>12190.616002905241</v>
      </c>
    </row>
    <row r="322" spans="1:6">
      <c r="A322">
        <f t="shared" si="9"/>
        <v>321</v>
      </c>
      <c r="B322">
        <f>INDEX(fugacity!C$1:C$7001,MATCH(A322,fugacity!A$1:A$7001,0))</f>
        <v>319.2</v>
      </c>
      <c r="C322" s="3">
        <f>calculations!$B$37/satpress!B322</f>
        <v>0.44523342341724531</v>
      </c>
      <c r="D322">
        <f>INDEX(fugacity!B$1:B$7001,MATCH(A322,fugacity!A$1:A$7001,0))</f>
        <v>343.76</v>
      </c>
      <c r="E322" s="3">
        <f t="shared" si="8"/>
        <v>190.70655836608776</v>
      </c>
      <c r="F322" s="3">
        <f>ABS(calculations!$E$39-E322)</f>
        <v>12189.503441633911</v>
      </c>
    </row>
    <row r="323" spans="1:6">
      <c r="A323">
        <f t="shared" si="9"/>
        <v>322</v>
      </c>
      <c r="B323">
        <f>INDEX(fugacity!C$1:C$7001,MATCH(A323,fugacity!A$1:A$7001,0))</f>
        <v>320.19</v>
      </c>
      <c r="C323" s="3">
        <f>calculations!$B$37/satpress!B323</f>
        <v>0.44385679988377119</v>
      </c>
      <c r="D323">
        <f>INDEX(fugacity!B$1:B$7001,MATCH(A323,fugacity!A$1:A$7001,0))</f>
        <v>344.91</v>
      </c>
      <c r="E323" s="3">
        <f t="shared" ref="E323:E386" si="10">D323*(1-C323)</f>
        <v>191.81935115208847</v>
      </c>
      <c r="F323" s="3">
        <f>ABS(calculations!$E$39-E323)</f>
        <v>12188.390648847912</v>
      </c>
    </row>
    <row r="324" spans="1:6">
      <c r="A324">
        <f t="shared" ref="A324:A387" si="11">A323+1</f>
        <v>323</v>
      </c>
      <c r="B324">
        <f>INDEX(fugacity!C$1:C$7001,MATCH(A324,fugacity!A$1:A$7001,0))</f>
        <v>321.18</v>
      </c>
      <c r="C324" s="3">
        <f>calculations!$B$37/satpress!B324</f>
        <v>0.44248866291420602</v>
      </c>
      <c r="D324">
        <f>INDEX(fugacity!B$1:B$7001,MATCH(A324,fugacity!A$1:A$7001,0))</f>
        <v>346.05</v>
      </c>
      <c r="E324" s="3">
        <f t="shared" si="10"/>
        <v>192.92679819853902</v>
      </c>
      <c r="F324" s="3">
        <f>ABS(calculations!$E$39-E324)</f>
        <v>12187.28320180146</v>
      </c>
    </row>
    <row r="325" spans="1:6">
      <c r="A325">
        <f t="shared" si="11"/>
        <v>324</v>
      </c>
      <c r="B325">
        <f>INDEX(fugacity!C$1:C$7001,MATCH(A325,fugacity!A$1:A$7001,0))</f>
        <v>322.17</v>
      </c>
      <c r="C325" s="3">
        <f>calculations!$B$37/satpress!B325</f>
        <v>0.4411289342731623</v>
      </c>
      <c r="D325">
        <f>INDEX(fugacity!B$1:B$7001,MATCH(A325,fugacity!A$1:A$7001,0))</f>
        <v>347.2</v>
      </c>
      <c r="E325" s="3">
        <f t="shared" si="10"/>
        <v>194.04003402035804</v>
      </c>
      <c r="F325" s="3">
        <f>ABS(calculations!$E$39-E325)</f>
        <v>12186.169965979641</v>
      </c>
    </row>
    <row r="326" spans="1:6">
      <c r="A326">
        <f t="shared" si="11"/>
        <v>325</v>
      </c>
      <c r="B326">
        <f>INDEX(fugacity!C$1:C$7001,MATCH(A326,fugacity!A$1:A$7001,0))</f>
        <v>323.16000000000003</v>
      </c>
      <c r="C326" s="3">
        <f>calculations!$B$37/satpress!B326</f>
        <v>0.43977753668394814</v>
      </c>
      <c r="D326">
        <f>INDEX(fugacity!B$1:B$7001,MATCH(A326,fugacity!A$1:A$7001,0))</f>
        <v>348.34</v>
      </c>
      <c r="E326" s="3">
        <f t="shared" si="10"/>
        <v>195.14789287151348</v>
      </c>
      <c r="F326" s="3">
        <f>ABS(calculations!$E$39-E326)</f>
        <v>12185.062107128486</v>
      </c>
    </row>
    <row r="327" spans="1:6">
      <c r="A327">
        <f t="shared" si="11"/>
        <v>326</v>
      </c>
      <c r="B327">
        <f>INDEX(fugacity!C$1:C$7001,MATCH(A327,fugacity!A$1:A$7001,0))</f>
        <v>324.14999999999998</v>
      </c>
      <c r="C327" s="3">
        <f>calculations!$B$37/satpress!B327</f>
        <v>0.43843439381392785</v>
      </c>
      <c r="D327">
        <f>INDEX(fugacity!B$1:B$7001,MATCH(A327,fugacity!A$1:A$7001,0))</f>
        <v>349.49</v>
      </c>
      <c r="E327" s="3">
        <f t="shared" si="10"/>
        <v>196.26156370597033</v>
      </c>
      <c r="F327" s="3">
        <f>ABS(calculations!$E$39-E327)</f>
        <v>12183.948436294029</v>
      </c>
    </row>
    <row r="328" spans="1:6">
      <c r="A328">
        <f t="shared" si="11"/>
        <v>327</v>
      </c>
      <c r="B328">
        <f>INDEX(fugacity!C$1:C$7001,MATCH(A328,fugacity!A$1:A$7001,0))</f>
        <v>325.14</v>
      </c>
      <c r="C328" s="3">
        <f>calculations!$B$37/satpress!B328</f>
        <v>0.43709943026014858</v>
      </c>
      <c r="D328">
        <f>INDEX(fugacity!B$1:B$7001,MATCH(A328,fugacity!A$1:A$7001,0))</f>
        <v>350.64</v>
      </c>
      <c r="E328" s="3">
        <f t="shared" si="10"/>
        <v>197.37545577358151</v>
      </c>
      <c r="F328" s="3">
        <f>ABS(calculations!$E$39-E328)</f>
        <v>12182.834544226418</v>
      </c>
    </row>
    <row r="329" spans="1:6">
      <c r="A329">
        <f t="shared" si="11"/>
        <v>328</v>
      </c>
      <c r="B329">
        <f>INDEX(fugacity!C$1:C$7001,MATCH(A329,fugacity!A$1:A$7001,0))</f>
        <v>326.13</v>
      </c>
      <c r="C329" s="3">
        <f>calculations!$B$37/satpress!B329</f>
        <v>0.43577257153523041</v>
      </c>
      <c r="D329">
        <f>INDEX(fugacity!B$1:B$7001,MATCH(A329,fugacity!A$1:A$7001,0))</f>
        <v>351.79</v>
      </c>
      <c r="E329" s="3">
        <f t="shared" si="10"/>
        <v>198.48956705962129</v>
      </c>
      <c r="F329" s="3">
        <f>ABS(calculations!$E$39-E329)</f>
        <v>12181.720432940378</v>
      </c>
    </row>
    <row r="330" spans="1:6">
      <c r="A330">
        <f t="shared" si="11"/>
        <v>329</v>
      </c>
      <c r="B330">
        <f>INDEX(fugacity!C$1:C$7001,MATCH(A330,fugacity!A$1:A$7001,0))</f>
        <v>327.12</v>
      </c>
      <c r="C330" s="3">
        <f>calculations!$B$37/satpress!B330</f>
        <v>0.43445374405351156</v>
      </c>
      <c r="D330">
        <f>INDEX(fugacity!B$1:B$7001,MATCH(A330,fugacity!A$1:A$7001,0))</f>
        <v>352.94</v>
      </c>
      <c r="E330" s="3">
        <f t="shared" si="10"/>
        <v>199.60389557375362</v>
      </c>
      <c r="F330" s="3">
        <f>ABS(calculations!$E$39-E330)</f>
        <v>12180.606104426246</v>
      </c>
    </row>
    <row r="331" spans="1:6">
      <c r="A331">
        <f t="shared" si="11"/>
        <v>330</v>
      </c>
      <c r="B331">
        <f>INDEX(fugacity!C$1:C$7001,MATCH(A331,fugacity!A$1:A$7001,0))</f>
        <v>328.11</v>
      </c>
      <c r="C331" s="3">
        <f>calculations!$B$37/satpress!B331</f>
        <v>0.43314287511744443</v>
      </c>
      <c r="D331">
        <f>INDEX(fugacity!B$1:B$7001,MATCH(A331,fugacity!A$1:A$7001,0))</f>
        <v>354.09</v>
      </c>
      <c r="E331" s="3">
        <f t="shared" si="10"/>
        <v>200.7184393496641</v>
      </c>
      <c r="F331" s="3">
        <f>ABS(calculations!$E$39-E331)</f>
        <v>12179.491560650335</v>
      </c>
    </row>
    <row r="332" spans="1:6">
      <c r="A332">
        <f t="shared" si="11"/>
        <v>331</v>
      </c>
      <c r="B332">
        <f>INDEX(fugacity!C$1:C$7001,MATCH(A332,fugacity!A$1:A$7001,0))</f>
        <v>329.1</v>
      </c>
      <c r="C332" s="3">
        <f>calculations!$B$37/satpress!B332</f>
        <v>0.43183989290423791</v>
      </c>
      <c r="D332">
        <f>INDEX(fugacity!B$1:B$7001,MATCH(A332,fugacity!A$1:A$7001,0))</f>
        <v>355.24</v>
      </c>
      <c r="E332" s="3">
        <f t="shared" si="10"/>
        <v>201.8331964446985</v>
      </c>
      <c r="F332" s="3">
        <f>ABS(calculations!$E$39-E332)</f>
        <v>12178.3768035553</v>
      </c>
    </row>
    <row r="333" spans="1:6">
      <c r="A333">
        <f t="shared" si="11"/>
        <v>332</v>
      </c>
      <c r="B333">
        <f>INDEX(fugacity!C$1:C$7001,MATCH(A333,fugacity!A$1:A$7001,0))</f>
        <v>330.09</v>
      </c>
      <c r="C333" s="3">
        <f>calculations!$B$37/satpress!B333</f>
        <v>0.43054472645273928</v>
      </c>
      <c r="D333">
        <f>INDEX(fugacity!B$1:B$7001,MATCH(A333,fugacity!A$1:A$7001,0))</f>
        <v>356.39</v>
      </c>
      <c r="E333" s="3">
        <f t="shared" si="10"/>
        <v>202.94816493950822</v>
      </c>
      <c r="F333" s="3">
        <f>ABS(calculations!$E$39-E333)</f>
        <v>12177.261835060492</v>
      </c>
    </row>
    <row r="334" spans="1:6">
      <c r="A334">
        <f t="shared" si="11"/>
        <v>333</v>
      </c>
      <c r="B334">
        <f>INDEX(fugacity!C$1:C$7001,MATCH(A334,fugacity!A$1:A$7001,0))</f>
        <v>331.09</v>
      </c>
      <c r="C334" s="3">
        <f>calculations!$B$37/satpress!B334</f>
        <v>0.42924434067711109</v>
      </c>
      <c r="D334">
        <f>INDEX(fugacity!B$1:B$7001,MATCH(A334,fugacity!A$1:A$7001,0))</f>
        <v>357.54</v>
      </c>
      <c r="E334" s="3">
        <f t="shared" si="10"/>
        <v>204.0679784343057</v>
      </c>
      <c r="F334" s="3">
        <f>ABS(calculations!$E$39-E334)</f>
        <v>12176.142021565693</v>
      </c>
    </row>
    <row r="335" spans="1:6">
      <c r="A335">
        <f t="shared" si="11"/>
        <v>334</v>
      </c>
      <c r="B335">
        <f>INDEX(fugacity!C$1:C$7001,MATCH(A335,fugacity!A$1:A$7001,0))</f>
        <v>332.08</v>
      </c>
      <c r="C335" s="3">
        <f>calculations!$B$37/satpress!B335</f>
        <v>0.42796467343647526</v>
      </c>
      <c r="D335">
        <f>INDEX(fugacity!B$1:B$7001,MATCH(A335,fugacity!A$1:A$7001,0))</f>
        <v>358.69</v>
      </c>
      <c r="E335" s="3">
        <f t="shared" si="10"/>
        <v>205.1833512850707</v>
      </c>
      <c r="F335" s="3">
        <f>ABS(calculations!$E$39-E335)</f>
        <v>12175.026648714929</v>
      </c>
    </row>
    <row r="336" spans="1:6">
      <c r="A336">
        <f t="shared" si="11"/>
        <v>335</v>
      </c>
      <c r="B336">
        <f>INDEX(fugacity!C$1:C$7001,MATCH(A336,fugacity!A$1:A$7001,0))</f>
        <v>333.07</v>
      </c>
      <c r="C336" s="3">
        <f>calculations!$B$37/satpress!B336</f>
        <v>0.42669261342896297</v>
      </c>
      <c r="D336">
        <f>INDEX(fugacity!B$1:B$7001,MATCH(A336,fugacity!A$1:A$7001,0))</f>
        <v>359.84</v>
      </c>
      <c r="E336" s="3">
        <f t="shared" si="10"/>
        <v>206.29892998372193</v>
      </c>
      <c r="F336" s="3">
        <f>ABS(calculations!$E$39-E336)</f>
        <v>12173.911070016276</v>
      </c>
    </row>
    <row r="337" spans="1:6">
      <c r="A337">
        <f t="shared" si="11"/>
        <v>336</v>
      </c>
      <c r="B337">
        <f>INDEX(fugacity!C$1:C$7001,MATCH(A337,fugacity!A$1:A$7001,0))</f>
        <v>334.06</v>
      </c>
      <c r="C337" s="3">
        <f>calculations!$B$37/satpress!B337</f>
        <v>0.42542809302156709</v>
      </c>
      <c r="D337">
        <f>INDEX(fugacity!B$1:B$7001,MATCH(A337,fugacity!A$1:A$7001,0))</f>
        <v>360.99</v>
      </c>
      <c r="E337" s="3">
        <f t="shared" si="10"/>
        <v>207.41471270014452</v>
      </c>
      <c r="F337" s="3">
        <f>ABS(calculations!$E$39-E337)</f>
        <v>12172.795287299854</v>
      </c>
    </row>
    <row r="338" spans="1:6">
      <c r="A338">
        <f t="shared" si="11"/>
        <v>337</v>
      </c>
      <c r="B338">
        <f>INDEX(fugacity!C$1:C$7001,MATCH(A338,fugacity!A$1:A$7001,0))</f>
        <v>335.05</v>
      </c>
      <c r="C338" s="3">
        <f>calculations!$B$37/satpress!B338</f>
        <v>0.42417104538064376</v>
      </c>
      <c r="D338">
        <f>INDEX(fugacity!B$1:B$7001,MATCH(A338,fugacity!A$1:A$7001,0))</f>
        <v>362.15</v>
      </c>
      <c r="E338" s="3">
        <f t="shared" si="10"/>
        <v>208.53645591539984</v>
      </c>
      <c r="F338" s="3">
        <f>ABS(calculations!$E$39-E338)</f>
        <v>12171.673544084599</v>
      </c>
    </row>
    <row r="339" spans="1:6">
      <c r="A339">
        <f t="shared" si="11"/>
        <v>338</v>
      </c>
      <c r="B339">
        <f>INDEX(fugacity!C$1:C$7001,MATCH(A339,fugacity!A$1:A$7001,0))</f>
        <v>336.04</v>
      </c>
      <c r="C339" s="3">
        <f>calculations!$B$37/satpress!B339</f>
        <v>0.42292140446013776</v>
      </c>
      <c r="D339">
        <f>INDEX(fugacity!B$1:B$7001,MATCH(A339,fugacity!A$1:A$7001,0))</f>
        <v>363.3</v>
      </c>
      <c r="E339" s="3">
        <f t="shared" si="10"/>
        <v>209.65265375963199</v>
      </c>
      <c r="F339" s="3">
        <f>ABS(calculations!$E$39-E339)</f>
        <v>12170.557346240366</v>
      </c>
    </row>
    <row r="340" spans="1:6">
      <c r="A340">
        <f t="shared" si="11"/>
        <v>339</v>
      </c>
      <c r="B340">
        <f>INDEX(fugacity!C$1:C$7001,MATCH(A340,fugacity!A$1:A$7001,0))</f>
        <v>337.03</v>
      </c>
      <c r="C340" s="3">
        <f>calculations!$B$37/satpress!B340</f>
        <v>0.42167910499001487</v>
      </c>
      <c r="D340">
        <f>INDEX(fugacity!B$1:B$7001,MATCH(A340,fugacity!A$1:A$7001,0))</f>
        <v>364.45</v>
      </c>
      <c r="E340" s="3">
        <f t="shared" si="10"/>
        <v>210.76905018638908</v>
      </c>
      <c r="F340" s="3">
        <f>ABS(calculations!$E$39-E340)</f>
        <v>12169.44094981361</v>
      </c>
    </row>
    <row r="341" spans="1:6">
      <c r="A341">
        <f t="shared" si="11"/>
        <v>340</v>
      </c>
      <c r="B341">
        <f>INDEX(fugacity!C$1:C$7001,MATCH(A341,fugacity!A$1:A$7001,0))</f>
        <v>338.02</v>
      </c>
      <c r="C341" s="3">
        <f>calculations!$B$37/satpress!B341</f>
        <v>0.42044408246489767</v>
      </c>
      <c r="D341">
        <f>INDEX(fugacity!B$1:B$7001,MATCH(A341,fugacity!A$1:A$7001,0))</f>
        <v>365.61</v>
      </c>
      <c r="E341" s="3">
        <f t="shared" si="10"/>
        <v>211.89143901000878</v>
      </c>
      <c r="F341" s="3">
        <f>ABS(calculations!$E$39-E341)</f>
        <v>12168.31856098999</v>
      </c>
    </row>
    <row r="342" spans="1:6">
      <c r="A342">
        <f t="shared" si="11"/>
        <v>341</v>
      </c>
      <c r="B342">
        <f>INDEX(fugacity!C$1:C$7001,MATCH(A342,fugacity!A$1:A$7001,0))</f>
        <v>339.01</v>
      </c>
      <c r="C342" s="3">
        <f>calculations!$B$37/satpress!B342</f>
        <v>0.41921627313290083</v>
      </c>
      <c r="D342">
        <f>INDEX(fugacity!B$1:B$7001,MATCH(A342,fugacity!A$1:A$7001,0))</f>
        <v>366.76</v>
      </c>
      <c r="E342" s="3">
        <f t="shared" si="10"/>
        <v>213.0082396657773</v>
      </c>
      <c r="F342" s="3">
        <f>ABS(calculations!$E$39-E342)</f>
        <v>12167.201760334221</v>
      </c>
    </row>
    <row r="343" spans="1:6">
      <c r="A343">
        <f t="shared" si="11"/>
        <v>342</v>
      </c>
      <c r="B343">
        <f>INDEX(fugacity!C$1:C$7001,MATCH(A343,fugacity!A$1:A$7001,0))</f>
        <v>340</v>
      </c>
      <c r="C343" s="3">
        <f>calculations!$B$37/satpress!B343</f>
        <v>0.4179956139846609</v>
      </c>
      <c r="D343">
        <f>INDEX(fugacity!B$1:B$7001,MATCH(A343,fugacity!A$1:A$7001,0))</f>
        <v>367.92</v>
      </c>
      <c r="E343" s="3">
        <f t="shared" si="10"/>
        <v>214.13105370276358</v>
      </c>
      <c r="F343" s="3">
        <f>ABS(calculations!$E$39-E343)</f>
        <v>12166.078946297235</v>
      </c>
    </row>
    <row r="344" spans="1:6">
      <c r="A344">
        <f t="shared" si="11"/>
        <v>343</v>
      </c>
      <c r="B344">
        <f>INDEX(fugacity!C$1:C$7001,MATCH(A344,fugacity!A$1:A$7001,0))</f>
        <v>340.99</v>
      </c>
      <c r="C344" s="3">
        <f>calculations!$B$37/satpress!B344</f>
        <v>0.41678204274255753</v>
      </c>
      <c r="D344">
        <f>INDEX(fugacity!B$1:B$7001,MATCH(A344,fugacity!A$1:A$7001,0))</f>
        <v>369.07</v>
      </c>
      <c r="E344" s="3">
        <f t="shared" si="10"/>
        <v>215.24825148500432</v>
      </c>
      <c r="F344" s="3">
        <f>ABS(calculations!$E$39-E344)</f>
        <v>12164.961748514996</v>
      </c>
    </row>
    <row r="345" spans="1:6">
      <c r="A345">
        <f t="shared" si="11"/>
        <v>344</v>
      </c>
      <c r="B345">
        <f>INDEX(fugacity!C$1:C$7001,MATCH(A345,fugacity!A$1:A$7001,0))</f>
        <v>341.98</v>
      </c>
      <c r="C345" s="3">
        <f>calculations!$B$37/satpress!B345</f>
        <v>0.41557549785012193</v>
      </c>
      <c r="D345">
        <f>INDEX(fugacity!B$1:B$7001,MATCH(A345,fugacity!A$1:A$7001,0))</f>
        <v>370.23</v>
      </c>
      <c r="E345" s="3">
        <f t="shared" si="10"/>
        <v>216.37148343094935</v>
      </c>
      <c r="F345" s="3">
        <f>ABS(calculations!$E$39-E345)</f>
        <v>12163.838516569051</v>
      </c>
    </row>
    <row r="346" spans="1:6">
      <c r="A346">
        <f t="shared" si="11"/>
        <v>345</v>
      </c>
      <c r="B346">
        <f>INDEX(fugacity!C$1:C$7001,MATCH(A346,fugacity!A$1:A$7001,0))</f>
        <v>342.97</v>
      </c>
      <c r="C346" s="3">
        <f>calculations!$B$37/satpress!B346</f>
        <v>0.41437591846162841</v>
      </c>
      <c r="D346">
        <f>INDEX(fugacity!B$1:B$7001,MATCH(A346,fugacity!A$1:A$7001,0))</f>
        <v>371.39</v>
      </c>
      <c r="E346" s="3">
        <f t="shared" si="10"/>
        <v>217.4949276425358</v>
      </c>
      <c r="F346" s="3">
        <f>ABS(calculations!$E$39-E346)</f>
        <v>12162.715072357463</v>
      </c>
    </row>
    <row r="347" spans="1:6">
      <c r="A347">
        <f t="shared" si="11"/>
        <v>346</v>
      </c>
      <c r="B347">
        <f>INDEX(fugacity!C$1:C$7001,MATCH(A347,fugacity!A$1:A$7001,0))</f>
        <v>343.96</v>
      </c>
      <c r="C347" s="3">
        <f>calculations!$B$37/satpress!B347</f>
        <v>0.41318324443186621</v>
      </c>
      <c r="D347">
        <f>INDEX(fugacity!B$1:B$7001,MATCH(A347,fugacity!A$1:A$7001,0))</f>
        <v>372.54</v>
      </c>
      <c r="E347" s="3">
        <f t="shared" si="10"/>
        <v>218.6127141193526</v>
      </c>
      <c r="F347" s="3">
        <f>ABS(calculations!$E$39-E347)</f>
        <v>12161.597285880647</v>
      </c>
    </row>
    <row r="348" spans="1:6">
      <c r="A348">
        <f t="shared" si="11"/>
        <v>347</v>
      </c>
      <c r="B348">
        <f>INDEX(fugacity!C$1:C$7001,MATCH(A348,fugacity!A$1:A$7001,0))</f>
        <v>344.95</v>
      </c>
      <c r="C348" s="3">
        <f>calculations!$B$37/satpress!B348</f>
        <v>0.41199741630608699</v>
      </c>
      <c r="D348">
        <f>INDEX(fugacity!B$1:B$7001,MATCH(A348,fugacity!A$1:A$7001,0))</f>
        <v>373.7</v>
      </c>
      <c r="E348" s="3">
        <f t="shared" si="10"/>
        <v>219.73656552641529</v>
      </c>
      <c r="F348" s="3">
        <f>ABS(calculations!$E$39-E348)</f>
        <v>12160.473434473584</v>
      </c>
    </row>
    <row r="349" spans="1:6">
      <c r="A349">
        <f t="shared" si="11"/>
        <v>348</v>
      </c>
      <c r="B349">
        <f>INDEX(fugacity!C$1:C$7001,MATCH(A349,fugacity!A$1:A$7001,0))</f>
        <v>345.94</v>
      </c>
      <c r="C349" s="3">
        <f>calculations!$B$37/satpress!B349</f>
        <v>0.41081837531012516</v>
      </c>
      <c r="D349">
        <f>INDEX(fugacity!B$1:B$7001,MATCH(A349,fugacity!A$1:A$7001,0))</f>
        <v>374.86</v>
      </c>
      <c r="E349" s="3">
        <f t="shared" si="10"/>
        <v>220.8606238312465</v>
      </c>
      <c r="F349" s="3">
        <f>ABS(calculations!$E$39-E349)</f>
        <v>12159.349376168753</v>
      </c>
    </row>
    <row r="350" spans="1:6">
      <c r="A350">
        <f t="shared" si="11"/>
        <v>349</v>
      </c>
      <c r="B350">
        <f>INDEX(fugacity!C$1:C$7001,MATCH(A350,fugacity!A$1:A$7001,0))</f>
        <v>346.93</v>
      </c>
      <c r="C350" s="3">
        <f>calculations!$B$37/satpress!B350</f>
        <v>0.40964606334068743</v>
      </c>
      <c r="D350">
        <f>INDEX(fugacity!B$1:B$7001,MATCH(A350,fugacity!A$1:A$7001,0))</f>
        <v>376.02</v>
      </c>
      <c r="E350" s="3">
        <f t="shared" si="10"/>
        <v>221.98488726263471</v>
      </c>
      <c r="F350" s="3">
        <f>ABS(calculations!$E$39-E350)</f>
        <v>12158.225112737364</v>
      </c>
    </row>
    <row r="351" spans="1:6">
      <c r="A351">
        <f t="shared" si="11"/>
        <v>350</v>
      </c>
      <c r="B351">
        <f>INDEX(fugacity!C$1:C$7001,MATCH(A351,fugacity!A$1:A$7001,0))</f>
        <v>347.92</v>
      </c>
      <c r="C351" s="3">
        <f>calculations!$B$37/satpress!B351</f>
        <v>0.40848042295580794</v>
      </c>
      <c r="D351">
        <f>INDEX(fugacity!B$1:B$7001,MATCH(A351,fugacity!A$1:A$7001,0))</f>
        <v>377.18</v>
      </c>
      <c r="E351" s="3">
        <f t="shared" si="10"/>
        <v>223.10935406952839</v>
      </c>
      <c r="F351" s="3">
        <f>ABS(calculations!$E$39-E351)</f>
        <v>12157.10064593047</v>
      </c>
    </row>
    <row r="352" spans="1:6">
      <c r="A352">
        <f t="shared" si="11"/>
        <v>351</v>
      </c>
      <c r="B352">
        <f>INDEX(fugacity!C$1:C$7001,MATCH(A352,fugacity!A$1:A$7001,0))</f>
        <v>348.91</v>
      </c>
      <c r="C352" s="3">
        <f>calculations!$B$37/satpress!B352</f>
        <v>0.40732139736546585</v>
      </c>
      <c r="D352">
        <f>INDEX(fugacity!B$1:B$7001,MATCH(A352,fugacity!A$1:A$7001,0))</f>
        <v>378.34</v>
      </c>
      <c r="E352" s="3">
        <f t="shared" si="10"/>
        <v>224.23402252074962</v>
      </c>
      <c r="F352" s="3">
        <f>ABS(calculations!$E$39-E352)</f>
        <v>12155.975977479249</v>
      </c>
    </row>
    <row r="353" spans="1:6">
      <c r="A353">
        <f t="shared" si="11"/>
        <v>352</v>
      </c>
      <c r="B353">
        <f>INDEX(fugacity!C$1:C$7001,MATCH(A353,fugacity!A$1:A$7001,0))</f>
        <v>349.9</v>
      </c>
      <c r="C353" s="3">
        <f>calculations!$B$37/satpress!B353</f>
        <v>0.40616893042236268</v>
      </c>
      <c r="D353">
        <f>INDEX(fugacity!B$1:B$7001,MATCH(A353,fugacity!A$1:A$7001,0))</f>
        <v>379.5</v>
      </c>
      <c r="E353" s="3">
        <f t="shared" si="10"/>
        <v>225.35889090471335</v>
      </c>
      <c r="F353" s="3">
        <f>ABS(calculations!$E$39-E353)</f>
        <v>12154.851109095285</v>
      </c>
    </row>
    <row r="354" spans="1:6">
      <c r="A354">
        <f t="shared" si="11"/>
        <v>353</v>
      </c>
      <c r="B354">
        <f>INDEX(fugacity!C$1:C$7001,MATCH(A354,fugacity!A$1:A$7001,0))</f>
        <v>350.89</v>
      </c>
      <c r="C354" s="3">
        <f>calculations!$B$37/satpress!B354</f>
        <v>0.40502296661285503</v>
      </c>
      <c r="D354">
        <f>INDEX(fugacity!B$1:B$7001,MATCH(A354,fugacity!A$1:A$7001,0))</f>
        <v>380.66</v>
      </c>
      <c r="E354" s="3">
        <f t="shared" si="10"/>
        <v>226.48395752915059</v>
      </c>
      <c r="F354" s="3">
        <f>ABS(calculations!$E$39-E354)</f>
        <v>12153.726042470849</v>
      </c>
    </row>
    <row r="355" spans="1:6">
      <c r="A355">
        <f t="shared" si="11"/>
        <v>354</v>
      </c>
      <c r="B355">
        <f>INDEX(fugacity!C$1:C$7001,MATCH(A355,fugacity!A$1:A$7001,0))</f>
        <v>351.88</v>
      </c>
      <c r="C355" s="3">
        <f>calculations!$B$37/satpress!B355</f>
        <v>0.40388345104804108</v>
      </c>
      <c r="D355">
        <f>INDEX(fugacity!B$1:B$7001,MATCH(A355,fugacity!A$1:A$7001,0))</f>
        <v>381.82</v>
      </c>
      <c r="E355" s="3">
        <f t="shared" si="10"/>
        <v>227.60922072083693</v>
      </c>
      <c r="F355" s="3">
        <f>ABS(calculations!$E$39-E355)</f>
        <v>12152.600779279162</v>
      </c>
    </row>
    <row r="356" spans="1:6">
      <c r="A356">
        <f t="shared" si="11"/>
        <v>355</v>
      </c>
      <c r="B356">
        <f>INDEX(fugacity!C$1:C$7001,MATCH(A356,fugacity!A$1:A$7001,0))</f>
        <v>352.87</v>
      </c>
      <c r="C356" s="3">
        <f>calculations!$B$37/satpress!B356</f>
        <v>0.40275032945499672</v>
      </c>
      <c r="D356">
        <f>INDEX(fugacity!B$1:B$7001,MATCH(A356,fugacity!A$1:A$7001,0))</f>
        <v>382.98</v>
      </c>
      <c r="E356" s="3">
        <f t="shared" si="10"/>
        <v>228.73467882532535</v>
      </c>
      <c r="F356" s="3">
        <f>ABS(calculations!$E$39-E356)</f>
        <v>12151.475321174674</v>
      </c>
    </row>
    <row r="357" spans="1:6">
      <c r="A357">
        <f t="shared" si="11"/>
        <v>356</v>
      </c>
      <c r="B357">
        <f>INDEX(fugacity!C$1:C$7001,MATCH(A357,fugacity!A$1:A$7001,0))</f>
        <v>353.86</v>
      </c>
      <c r="C357" s="3">
        <f>calculations!$B$37/satpress!B357</f>
        <v>0.40162354816815887</v>
      </c>
      <c r="D357">
        <f>INDEX(fugacity!B$1:B$7001,MATCH(A357,fugacity!A$1:A$7001,0))</f>
        <v>384.14</v>
      </c>
      <c r="E357" s="3">
        <f t="shared" si="10"/>
        <v>229.86033020668341</v>
      </c>
      <c r="F357" s="3">
        <f>ABS(calculations!$E$39-E357)</f>
        <v>12150.349669793315</v>
      </c>
    </row>
    <row r="358" spans="1:6">
      <c r="A358">
        <f t="shared" si="11"/>
        <v>357</v>
      </c>
      <c r="B358">
        <f>INDEX(fugacity!C$1:C$7001,MATCH(A358,fugacity!A$1:A$7001,0))</f>
        <v>354.85</v>
      </c>
      <c r="C358" s="3">
        <f>calculations!$B$37/satpress!B358</f>
        <v>0.40050305412085302</v>
      </c>
      <c r="D358">
        <f>INDEX(fugacity!B$1:B$7001,MATCH(A358,fugacity!A$1:A$7001,0))</f>
        <v>385.31</v>
      </c>
      <c r="E358" s="3">
        <f t="shared" si="10"/>
        <v>230.99216821669415</v>
      </c>
      <c r="F358" s="3">
        <f>ABS(calculations!$E$39-E358)</f>
        <v>12149.217831783306</v>
      </c>
    </row>
    <row r="359" spans="1:6">
      <c r="A359">
        <f t="shared" si="11"/>
        <v>358</v>
      </c>
      <c r="B359">
        <f>INDEX(fugacity!C$1:C$7001,MATCH(A359,fugacity!A$1:A$7001,0))</f>
        <v>355.84</v>
      </c>
      <c r="C359" s="3">
        <f>calculations!$B$37/satpress!B359</f>
        <v>0.39938879483696244</v>
      </c>
      <c r="D359">
        <f>INDEX(fugacity!B$1:B$7001,MATCH(A359,fugacity!A$1:A$7001,0))</f>
        <v>386.47</v>
      </c>
      <c r="E359" s="3">
        <f t="shared" si="10"/>
        <v>232.11821245935914</v>
      </c>
      <c r="F359" s="3">
        <f>ABS(calculations!$E$39-E359)</f>
        <v>12148.091787540639</v>
      </c>
    </row>
    <row r="360" spans="1:6">
      <c r="A360">
        <f t="shared" si="11"/>
        <v>359</v>
      </c>
      <c r="B360">
        <f>INDEX(fugacity!C$1:C$7001,MATCH(A360,fugacity!A$1:A$7001,0))</f>
        <v>356.83</v>
      </c>
      <c r="C360" s="3">
        <f>calculations!$B$37/satpress!B360</f>
        <v>0.39828071842273549</v>
      </c>
      <c r="D360">
        <f>INDEX(fugacity!B$1:B$7001,MATCH(A360,fugacity!A$1:A$7001,0))</f>
        <v>387.63</v>
      </c>
      <c r="E360" s="3">
        <f t="shared" si="10"/>
        <v>233.24444511779504</v>
      </c>
      <c r="F360" s="3">
        <f>ABS(calculations!$E$39-E360)</f>
        <v>12146.965554882205</v>
      </c>
    </row>
    <row r="361" spans="1:6">
      <c r="A361">
        <f t="shared" si="11"/>
        <v>360</v>
      </c>
      <c r="B361">
        <f>INDEX(fugacity!C$1:C$7001,MATCH(A361,fugacity!A$1:A$7001,0))</f>
        <v>357.82</v>
      </c>
      <c r="C361" s="3">
        <f>calculations!$B$37/satpress!B361</f>
        <v>0.39717877355872983</v>
      </c>
      <c r="D361">
        <f>INDEX(fugacity!B$1:B$7001,MATCH(A361,fugacity!A$1:A$7001,0))</f>
        <v>388.8</v>
      </c>
      <c r="E361" s="3">
        <f t="shared" si="10"/>
        <v>234.37689284036588</v>
      </c>
      <c r="F361" s="3">
        <f>ABS(calculations!$E$39-E361)</f>
        <v>12145.833107159633</v>
      </c>
    </row>
    <row r="362" spans="1:6">
      <c r="A362">
        <f t="shared" si="11"/>
        <v>361</v>
      </c>
      <c r="B362">
        <f>INDEX(fugacity!C$1:C$7001,MATCH(A362,fugacity!A$1:A$7001,0))</f>
        <v>358.81</v>
      </c>
      <c r="C362" s="3">
        <f>calculations!$B$37/satpress!B362</f>
        <v>0.39608290949188901</v>
      </c>
      <c r="D362">
        <f>INDEX(fugacity!B$1:B$7001,MATCH(A362,fugacity!A$1:A$7001,0))</f>
        <v>389.96</v>
      </c>
      <c r="E362" s="3">
        <f t="shared" si="10"/>
        <v>235.50350861454297</v>
      </c>
      <c r="F362" s="3">
        <f>ABS(calculations!$E$39-E362)</f>
        <v>12144.706491385456</v>
      </c>
    </row>
    <row r="363" spans="1:6">
      <c r="A363">
        <f t="shared" si="11"/>
        <v>362</v>
      </c>
      <c r="B363">
        <f>INDEX(fugacity!C$1:C$7001,MATCH(A363,fugacity!A$1:A$7001,0))</f>
        <v>359.8</v>
      </c>
      <c r="C363" s="3">
        <f>calculations!$B$37/satpress!B363</f>
        <v>0.39499307602775069</v>
      </c>
      <c r="D363">
        <f>INDEX(fugacity!B$1:B$7001,MATCH(A363,fugacity!A$1:A$7001,0))</f>
        <v>391.13</v>
      </c>
      <c r="E363" s="3">
        <f t="shared" si="10"/>
        <v>236.63635817326588</v>
      </c>
      <c r="F363" s="3">
        <f>ABS(calculations!$E$39-E363)</f>
        <v>12143.573641826733</v>
      </c>
    </row>
    <row r="364" spans="1:6">
      <c r="A364">
        <f t="shared" si="11"/>
        <v>363</v>
      </c>
      <c r="B364">
        <f>INDEX(fugacity!C$1:C$7001,MATCH(A364,fugacity!A$1:A$7001,0))</f>
        <v>360.79</v>
      </c>
      <c r="C364" s="3">
        <f>calculations!$B$37/satpress!B364</f>
        <v>0.39390922352278246</v>
      </c>
      <c r="D364">
        <f>INDEX(fugacity!B$1:B$7001,MATCH(A364,fugacity!A$1:A$7001,0))</f>
        <v>392.29</v>
      </c>
      <c r="E364" s="3">
        <f t="shared" si="10"/>
        <v>237.76335070424767</v>
      </c>
      <c r="F364" s="3">
        <f>ABS(calculations!$E$39-E364)</f>
        <v>12142.446649295751</v>
      </c>
    </row>
    <row r="365" spans="1:6">
      <c r="A365">
        <f t="shared" si="11"/>
        <v>364</v>
      </c>
      <c r="B365">
        <f>INDEX(fugacity!C$1:C$7001,MATCH(A365,fugacity!A$1:A$7001,0))</f>
        <v>361.78</v>
      </c>
      <c r="C365" s="3">
        <f>calculations!$B$37/satpress!B365</f>
        <v>0.39283130287684426</v>
      </c>
      <c r="D365">
        <f>INDEX(fugacity!B$1:B$7001,MATCH(A365,fugacity!A$1:A$7001,0))</f>
        <v>393.46</v>
      </c>
      <c r="E365" s="3">
        <f t="shared" si="10"/>
        <v>238.89659557007687</v>
      </c>
      <c r="F365" s="3">
        <f>ABS(calculations!$E$39-E365)</f>
        <v>12141.313404429922</v>
      </c>
    </row>
    <row r="366" spans="1:6">
      <c r="A366">
        <f t="shared" si="11"/>
        <v>365</v>
      </c>
      <c r="B366">
        <f>INDEX(fugacity!C$1:C$7001,MATCH(A366,fugacity!A$1:A$7001,0))</f>
        <v>362.77</v>
      </c>
      <c r="C366" s="3">
        <f>calculations!$B$37/satpress!B366</f>
        <v>0.39175926552577311</v>
      </c>
      <c r="D366">
        <f>INDEX(fugacity!B$1:B$7001,MATCH(A366,fugacity!A$1:A$7001,0))</f>
        <v>394.62</v>
      </c>
      <c r="E366" s="3">
        <f t="shared" si="10"/>
        <v>240.02395863821943</v>
      </c>
      <c r="F366" s="3">
        <f>ABS(calculations!$E$39-E366)</f>
        <v>12140.18604136178</v>
      </c>
    </row>
    <row r="367" spans="1:6">
      <c r="A367">
        <f t="shared" si="11"/>
        <v>366</v>
      </c>
      <c r="B367">
        <f>INDEX(fugacity!C$1:C$7001,MATCH(A367,fugacity!A$1:A$7001,0))</f>
        <v>363.75</v>
      </c>
      <c r="C367" s="3">
        <f>calculations!$B$37/satpress!B367</f>
        <v>0.39070380413686517</v>
      </c>
      <c r="D367">
        <f>INDEX(fugacity!B$1:B$7001,MATCH(A367,fugacity!A$1:A$7001,0))</f>
        <v>395.79</v>
      </c>
      <c r="E367" s="3">
        <f t="shared" si="10"/>
        <v>241.15334136067017</v>
      </c>
      <c r="F367" s="3">
        <f>ABS(calculations!$E$39-E367)</f>
        <v>12139.056658639329</v>
      </c>
    </row>
    <row r="368" spans="1:6">
      <c r="A368">
        <f t="shared" si="11"/>
        <v>367</v>
      </c>
      <c r="B368">
        <f>INDEX(fugacity!C$1:C$7001,MATCH(A368,fugacity!A$1:A$7001,0))</f>
        <v>364.74</v>
      </c>
      <c r="C368" s="3">
        <f>calculations!$B$37/satpress!B368</f>
        <v>0.3896433315643601</v>
      </c>
      <c r="D368">
        <f>INDEX(fugacity!B$1:B$7001,MATCH(A368,fugacity!A$1:A$7001,0))</f>
        <v>396.96</v>
      </c>
      <c r="E368" s="3">
        <f t="shared" si="10"/>
        <v>242.28718310221157</v>
      </c>
      <c r="F368" s="3">
        <f>ABS(calculations!$E$39-E368)</f>
        <v>12137.922816897788</v>
      </c>
    </row>
    <row r="369" spans="1:6">
      <c r="A369">
        <f t="shared" si="11"/>
        <v>368</v>
      </c>
      <c r="B369">
        <f>INDEX(fugacity!C$1:C$7001,MATCH(A369,fugacity!A$1:A$7001,0))</f>
        <v>365.73</v>
      </c>
      <c r="C369" s="3">
        <f>calculations!$B$37/satpress!B369</f>
        <v>0.38858860020994912</v>
      </c>
      <c r="D369">
        <f>INDEX(fugacity!B$1:B$7001,MATCH(A369,fugacity!A$1:A$7001,0))</f>
        <v>398.13</v>
      </c>
      <c r="E369" s="3">
        <f t="shared" si="10"/>
        <v>243.42122059841296</v>
      </c>
      <c r="F369" s="3">
        <f>ABS(calculations!$E$39-E369)</f>
        <v>12136.788779401586</v>
      </c>
    </row>
    <row r="370" spans="1:6">
      <c r="A370">
        <f t="shared" si="11"/>
        <v>369</v>
      </c>
      <c r="B370">
        <f>INDEX(fugacity!C$1:C$7001,MATCH(A370,fugacity!A$1:A$7001,0))</f>
        <v>366.72</v>
      </c>
      <c r="C370" s="3">
        <f>calculations!$B$37/satpress!B370</f>
        <v>0.38753956357652891</v>
      </c>
      <c r="D370">
        <f>INDEX(fugacity!B$1:B$7001,MATCH(A370,fugacity!A$1:A$7001,0))</f>
        <v>399.3</v>
      </c>
      <c r="E370" s="3">
        <f t="shared" si="10"/>
        <v>244.55545226389202</v>
      </c>
      <c r="F370" s="3">
        <f>ABS(calculations!$E$39-E370)</f>
        <v>12135.654547736107</v>
      </c>
    </row>
    <row r="371" spans="1:6">
      <c r="A371">
        <f t="shared" si="11"/>
        <v>370</v>
      </c>
      <c r="B371">
        <f>INDEX(fugacity!C$1:C$7001,MATCH(A371,fugacity!A$1:A$7001,0))</f>
        <v>367.71</v>
      </c>
      <c r="C371" s="3">
        <f>calculations!$B$37/satpress!B371</f>
        <v>0.38649617566774008</v>
      </c>
      <c r="D371">
        <f>INDEX(fugacity!B$1:B$7001,MATCH(A371,fugacity!A$1:A$7001,0))</f>
        <v>400.46</v>
      </c>
      <c r="E371" s="3">
        <f t="shared" si="10"/>
        <v>245.6837414920968</v>
      </c>
      <c r="F371" s="3">
        <f>ABS(calculations!$E$39-E371)</f>
        <v>12134.526258507902</v>
      </c>
    </row>
    <row r="372" spans="1:6">
      <c r="A372">
        <f t="shared" si="11"/>
        <v>371</v>
      </c>
      <c r="B372">
        <f>INDEX(fugacity!C$1:C$7001,MATCH(A372,fugacity!A$1:A$7001,0))</f>
        <v>368.7</v>
      </c>
      <c r="C372" s="3">
        <f>calculations!$B$37/satpress!B372</f>
        <v>0.38545839098124413</v>
      </c>
      <c r="D372">
        <f>INDEX(fugacity!B$1:B$7001,MATCH(A372,fugacity!A$1:A$7001,0))</f>
        <v>401.63</v>
      </c>
      <c r="E372" s="3">
        <f t="shared" si="10"/>
        <v>246.81834643020292</v>
      </c>
      <c r="F372" s="3">
        <f>ABS(calculations!$E$39-E372)</f>
        <v>12133.391653569795</v>
      </c>
    </row>
    <row r="373" spans="1:6">
      <c r="A373">
        <f t="shared" si="11"/>
        <v>372</v>
      </c>
      <c r="B373">
        <f>INDEX(fugacity!C$1:C$7001,MATCH(A373,fugacity!A$1:A$7001,0))</f>
        <v>369.69</v>
      </c>
      <c r="C373" s="3">
        <f>calculations!$B$37/satpress!B373</f>
        <v>0.38442616450210909</v>
      </c>
      <c r="D373">
        <f>INDEX(fugacity!B$1:B$7001,MATCH(A373,fugacity!A$1:A$7001,0))</f>
        <v>402.8</v>
      </c>
      <c r="E373" s="3">
        <f t="shared" si="10"/>
        <v>247.95314093855046</v>
      </c>
      <c r="F373" s="3">
        <f>ABS(calculations!$E$39-E373)</f>
        <v>12132.256859061448</v>
      </c>
    </row>
    <row r="374" spans="1:6">
      <c r="A374">
        <f t="shared" si="11"/>
        <v>373</v>
      </c>
      <c r="B374">
        <f>INDEX(fugacity!C$1:C$7001,MATCH(A374,fugacity!A$1:A$7001,0))</f>
        <v>370.68</v>
      </c>
      <c r="C374" s="3">
        <f>calculations!$B$37/satpress!B374</f>
        <v>0.38339945169630057</v>
      </c>
      <c r="D374">
        <f>INDEX(fugacity!B$1:B$7001,MATCH(A374,fugacity!A$1:A$7001,0))</f>
        <v>403.97</v>
      </c>
      <c r="E374" s="3">
        <f t="shared" si="10"/>
        <v>249.08812349824544</v>
      </c>
      <c r="F374" s="3">
        <f>ABS(calculations!$E$39-E374)</f>
        <v>12131.121876501753</v>
      </c>
    </row>
    <row r="375" spans="1:6">
      <c r="A375">
        <f t="shared" si="11"/>
        <v>374</v>
      </c>
      <c r="B375">
        <f>INDEX(fugacity!C$1:C$7001,MATCH(A375,fugacity!A$1:A$7001,0))</f>
        <v>371.67</v>
      </c>
      <c r="C375" s="3">
        <f>calculations!$B$37/satpress!B375</f>
        <v>0.38237820850427717</v>
      </c>
      <c r="D375">
        <f>INDEX(fugacity!B$1:B$7001,MATCH(A375,fugacity!A$1:A$7001,0))</f>
        <v>405.15</v>
      </c>
      <c r="E375" s="3">
        <f t="shared" si="10"/>
        <v>250.2294688244921</v>
      </c>
      <c r="F375" s="3">
        <f>ABS(calculations!$E$39-E375)</f>
        <v>12129.980531175506</v>
      </c>
    </row>
    <row r="376" spans="1:6">
      <c r="A376">
        <f t="shared" si="11"/>
        <v>375</v>
      </c>
      <c r="B376">
        <f>INDEX(fugacity!C$1:C$7001,MATCH(A376,fugacity!A$1:A$7001,0))</f>
        <v>372.66</v>
      </c>
      <c r="C376" s="3">
        <f>calculations!$B$37/satpress!B376</f>
        <v>0.38136239133468763</v>
      </c>
      <c r="D376">
        <f>INDEX(fugacity!B$1:B$7001,MATCH(A376,fugacity!A$1:A$7001,0))</f>
        <v>406.32</v>
      </c>
      <c r="E376" s="3">
        <f t="shared" si="10"/>
        <v>251.36483315288973</v>
      </c>
      <c r="F376" s="3">
        <f>ABS(calculations!$E$39-E376)</f>
        <v>12128.84516684711</v>
      </c>
    </row>
    <row r="377" spans="1:6">
      <c r="A377">
        <f t="shared" si="11"/>
        <v>376</v>
      </c>
      <c r="B377">
        <f>INDEX(fugacity!C$1:C$7001,MATCH(A377,fugacity!A$1:A$7001,0))</f>
        <v>373.65</v>
      </c>
      <c r="C377" s="3">
        <f>calculations!$B$37/satpress!B377</f>
        <v>0.38035195705816865</v>
      </c>
      <c r="D377">
        <f>INDEX(fugacity!B$1:B$7001,MATCH(A377,fugacity!A$1:A$7001,0))</f>
        <v>407.49</v>
      </c>
      <c r="E377" s="3">
        <f t="shared" si="10"/>
        <v>252.50038101836688</v>
      </c>
      <c r="F377" s="3">
        <f>ABS(calculations!$E$39-E377)</f>
        <v>12127.709618981633</v>
      </c>
    </row>
    <row r="378" spans="1:6">
      <c r="A378">
        <f t="shared" si="11"/>
        <v>377</v>
      </c>
      <c r="B378">
        <f>INDEX(fugacity!C$1:C$7001,MATCH(A378,fugacity!A$1:A$7001,0))</f>
        <v>374.64</v>
      </c>
      <c r="C378" s="3">
        <f>calculations!$B$37/satpress!B378</f>
        <v>0.37934686300124038</v>
      </c>
      <c r="D378">
        <f>INDEX(fugacity!B$1:B$7001,MATCH(A378,fugacity!A$1:A$7001,0))</f>
        <v>408.66</v>
      </c>
      <c r="E378" s="3">
        <f t="shared" si="10"/>
        <v>253.6361109659131</v>
      </c>
      <c r="F378" s="3">
        <f>ABS(calculations!$E$39-E378)</f>
        <v>12126.573889034085</v>
      </c>
    </row>
    <row r="379" spans="1:6">
      <c r="A379">
        <f t="shared" si="11"/>
        <v>378</v>
      </c>
      <c r="B379">
        <f>INDEX(fugacity!C$1:C$7001,MATCH(A379,fugacity!A$1:A$7001,0))</f>
        <v>375.63</v>
      </c>
      <c r="C379" s="3">
        <f>calculations!$B$37/satpress!B379</f>
        <v>0.37834706694029951</v>
      </c>
      <c r="D379">
        <f>INDEX(fugacity!B$1:B$7001,MATCH(A379,fugacity!A$1:A$7001,0))</f>
        <v>409.84</v>
      </c>
      <c r="E379" s="3">
        <f t="shared" si="10"/>
        <v>254.77823808518764</v>
      </c>
      <c r="F379" s="3">
        <f>ABS(calculations!$E$39-E379)</f>
        <v>12125.431761914811</v>
      </c>
    </row>
    <row r="380" spans="1:6">
      <c r="A380">
        <f t="shared" si="11"/>
        <v>379</v>
      </c>
      <c r="B380">
        <f>INDEX(fugacity!C$1:C$7001,MATCH(A380,fugacity!A$1:A$7001,0))</f>
        <v>376.62</v>
      </c>
      <c r="C380" s="3">
        <f>calculations!$B$37/satpress!B380</f>
        <v>0.37735252709570577</v>
      </c>
      <c r="D380">
        <f>INDEX(fugacity!B$1:B$7001,MATCH(A380,fugacity!A$1:A$7001,0))</f>
        <v>411.01</v>
      </c>
      <c r="E380" s="3">
        <f t="shared" si="10"/>
        <v>255.91433783839398</v>
      </c>
      <c r="F380" s="3">
        <f>ABS(calculations!$E$39-E380)</f>
        <v>12124.295662161605</v>
      </c>
    </row>
    <row r="381" spans="1:6">
      <c r="A381">
        <f t="shared" si="11"/>
        <v>380</v>
      </c>
      <c r="B381">
        <f>INDEX(fugacity!C$1:C$7001,MATCH(A381,fugacity!A$1:A$7001,0))</f>
        <v>377.61</v>
      </c>
      <c r="C381" s="3">
        <f>calculations!$B$37/satpress!B381</f>
        <v>0.37636320212596247</v>
      </c>
      <c r="D381">
        <f>INDEX(fugacity!B$1:B$7001,MATCH(A381,fugacity!A$1:A$7001,0))</f>
        <v>412.18</v>
      </c>
      <c r="E381" s="3">
        <f t="shared" si="10"/>
        <v>257.05061534772079</v>
      </c>
      <c r="F381" s="3">
        <f>ABS(calculations!$E$39-E381)</f>
        <v>12123.159384652279</v>
      </c>
    </row>
    <row r="382" spans="1:6">
      <c r="A382">
        <f t="shared" si="11"/>
        <v>381</v>
      </c>
      <c r="B382">
        <f>INDEX(fugacity!C$1:C$7001,MATCH(A382,fugacity!A$1:A$7001,0))</f>
        <v>378.6</v>
      </c>
      <c r="C382" s="3">
        <f>calculations!$B$37/satpress!B382</f>
        <v>0.37537905112198811</v>
      </c>
      <c r="D382">
        <f>INDEX(fugacity!B$1:B$7001,MATCH(A382,fugacity!A$1:A$7001,0))</f>
        <v>413.36</v>
      </c>
      <c r="E382" s="3">
        <f t="shared" si="10"/>
        <v>258.19331542821499</v>
      </c>
      <c r="F382" s="3">
        <f>ABS(calculations!$E$39-E382)</f>
        <v>12122.016684571785</v>
      </c>
    </row>
    <row r="383" spans="1:6">
      <c r="A383">
        <f t="shared" si="11"/>
        <v>382</v>
      </c>
      <c r="B383">
        <f>INDEX(fugacity!C$1:C$7001,MATCH(A383,fugacity!A$1:A$7001,0))</f>
        <v>379.59</v>
      </c>
      <c r="C383" s="3">
        <f>calculations!$B$37/satpress!B383</f>
        <v>0.37440003360147717</v>
      </c>
      <c r="D383">
        <f>INDEX(fugacity!B$1:B$7001,MATCH(A383,fugacity!A$1:A$7001,0))</f>
        <v>414.53</v>
      </c>
      <c r="E383" s="3">
        <f t="shared" si="10"/>
        <v>259.32995407117966</v>
      </c>
      <c r="F383" s="3">
        <f>ABS(calculations!$E$39-E383)</f>
        <v>12120.88004592882</v>
      </c>
    </row>
    <row r="384" spans="1:6">
      <c r="A384">
        <f t="shared" si="11"/>
        <v>383</v>
      </c>
      <c r="B384">
        <f>INDEX(fugacity!C$1:C$7001,MATCH(A384,fugacity!A$1:A$7001,0))</f>
        <v>380.58</v>
      </c>
      <c r="C384" s="3">
        <f>calculations!$B$37/satpress!B384</f>
        <v>0.37342610950334937</v>
      </c>
      <c r="D384">
        <f>INDEX(fugacity!B$1:B$7001,MATCH(A384,fugacity!A$1:A$7001,0))</f>
        <v>415.71</v>
      </c>
      <c r="E384" s="3">
        <f t="shared" si="10"/>
        <v>260.47303201836263</v>
      </c>
      <c r="F384" s="3">
        <f>ABS(calculations!$E$39-E384)</f>
        <v>12119.736967981637</v>
      </c>
    </row>
    <row r="385" spans="1:6">
      <c r="A385">
        <f t="shared" si="11"/>
        <v>384</v>
      </c>
      <c r="B385">
        <f>INDEX(fugacity!C$1:C$7001,MATCH(A385,fugacity!A$1:A$7001,0))</f>
        <v>381.57</v>
      </c>
      <c r="C385" s="3">
        <f>calculations!$B$37/satpress!B385</f>
        <v>0.37245723918228557</v>
      </c>
      <c r="D385">
        <f>INDEX(fugacity!B$1:B$7001,MATCH(A385,fugacity!A$1:A$7001,0))</f>
        <v>416.88</v>
      </c>
      <c r="E385" s="3">
        <f t="shared" si="10"/>
        <v>261.61002612968878</v>
      </c>
      <c r="F385" s="3">
        <f>ABS(calculations!$E$39-E385)</f>
        <v>12118.59997387031</v>
      </c>
    </row>
    <row r="386" spans="1:6">
      <c r="A386">
        <f t="shared" si="11"/>
        <v>385</v>
      </c>
      <c r="B386">
        <f>INDEX(fugacity!C$1:C$7001,MATCH(A386,fugacity!A$1:A$7001,0))</f>
        <v>382.56</v>
      </c>
      <c r="C386" s="3">
        <f>calculations!$B$37/satpress!B386</f>
        <v>0.3714933834033477</v>
      </c>
      <c r="D386">
        <f>INDEX(fugacity!B$1:B$7001,MATCH(A386,fugacity!A$1:A$7001,0))</f>
        <v>418.06</v>
      </c>
      <c r="E386" s="3">
        <f t="shared" si="10"/>
        <v>262.75347613439646</v>
      </c>
      <c r="F386" s="3">
        <f>ABS(calculations!$E$39-E386)</f>
        <v>12117.456523865603</v>
      </c>
    </row>
    <row r="387" spans="1:6">
      <c r="A387">
        <f t="shared" si="11"/>
        <v>386</v>
      </c>
      <c r="B387">
        <f>INDEX(fugacity!C$1:C$7001,MATCH(A387,fugacity!A$1:A$7001,0))</f>
        <v>383.55</v>
      </c>
      <c r="C387" s="3">
        <f>calculations!$B$37/satpress!B387</f>
        <v>0.37053450333668281</v>
      </c>
      <c r="D387">
        <f>INDEX(fugacity!B$1:B$7001,MATCH(A387,fugacity!A$1:A$7001,0))</f>
        <v>419.24</v>
      </c>
      <c r="E387" s="3">
        <f t="shared" ref="E387:E450" si="12">D387*(1-C387)</f>
        <v>263.89711482112909</v>
      </c>
      <c r="F387" s="3">
        <f>ABS(calculations!$E$39-E387)</f>
        <v>12116.31288517887</v>
      </c>
    </row>
    <row r="388" spans="1:6">
      <c r="A388">
        <f t="shared" ref="A388:A451" si="13">A387+1</f>
        <v>387</v>
      </c>
      <c r="B388">
        <f>INDEX(fugacity!C$1:C$7001,MATCH(A388,fugacity!A$1:A$7001,0))</f>
        <v>384.54</v>
      </c>
      <c r="C388" s="3">
        <f>calculations!$B$37/satpress!B388</f>
        <v>0.36958056055230842</v>
      </c>
      <c r="D388">
        <f>INDEX(fugacity!B$1:B$7001,MATCH(A388,fugacity!A$1:A$7001,0))</f>
        <v>420.41</v>
      </c>
      <c r="E388" s="3">
        <f t="shared" si="12"/>
        <v>265.03463653820404</v>
      </c>
      <c r="F388" s="3">
        <f>ABS(calculations!$E$39-E388)</f>
        <v>12115.175363461794</v>
      </c>
    </row>
    <row r="389" spans="1:6">
      <c r="A389">
        <f t="shared" si="13"/>
        <v>388</v>
      </c>
      <c r="B389">
        <f>INDEX(fugacity!C$1:C$7001,MATCH(A389,fugacity!A$1:A$7001,0))</f>
        <v>385.53</v>
      </c>
      <c r="C389" s="3">
        <f>calculations!$B$37/satpress!B389</f>
        <v>0.36863151701497865</v>
      </c>
      <c r="D389">
        <f>INDEX(fugacity!B$1:B$7001,MATCH(A389,fugacity!A$1:A$7001,0))</f>
        <v>421.59</v>
      </c>
      <c r="E389" s="3">
        <f t="shared" si="12"/>
        <v>266.17863874165516</v>
      </c>
      <c r="F389" s="3">
        <f>ABS(calculations!$E$39-E389)</f>
        <v>12114.031361258343</v>
      </c>
    </row>
    <row r="390" spans="1:6">
      <c r="A390">
        <f t="shared" si="13"/>
        <v>389</v>
      </c>
      <c r="B390">
        <f>INDEX(fugacity!C$1:C$7001,MATCH(A390,fugacity!A$1:A$7001,0))</f>
        <v>386.52</v>
      </c>
      <c r="C390" s="3">
        <f>calculations!$B$37/satpress!B390</f>
        <v>0.36768733507912837</v>
      </c>
      <c r="D390">
        <f>INDEX(fugacity!B$1:B$7001,MATCH(A390,fugacity!A$1:A$7001,0))</f>
        <v>422.77</v>
      </c>
      <c r="E390" s="3">
        <f t="shared" si="12"/>
        <v>267.32282534859689</v>
      </c>
      <c r="F390" s="3">
        <f>ABS(calculations!$E$39-E390)</f>
        <v>12112.887174651401</v>
      </c>
    </row>
    <row r="391" spans="1:6">
      <c r="A391">
        <f t="shared" si="13"/>
        <v>390</v>
      </c>
      <c r="B391">
        <f>INDEX(fugacity!C$1:C$7001,MATCH(A391,fugacity!A$1:A$7001,0))</f>
        <v>387.51</v>
      </c>
      <c r="C391" s="3">
        <f>calculations!$B$37/satpress!B391</f>
        <v>0.36674797748389643</v>
      </c>
      <c r="D391">
        <f>INDEX(fugacity!B$1:B$7001,MATCH(A391,fugacity!A$1:A$7001,0))</f>
        <v>423.95</v>
      </c>
      <c r="E391" s="3">
        <f t="shared" si="12"/>
        <v>268.46719494570209</v>
      </c>
      <c r="F391" s="3">
        <f>ABS(calculations!$E$39-E391)</f>
        <v>12111.742805054297</v>
      </c>
    </row>
    <row r="392" spans="1:6">
      <c r="A392">
        <f t="shared" si="13"/>
        <v>391</v>
      </c>
      <c r="B392">
        <f>INDEX(fugacity!C$1:C$7001,MATCH(A392,fugacity!A$1:A$7001,0))</f>
        <v>388.5</v>
      </c>
      <c r="C392" s="3">
        <f>calculations!$B$37/satpress!B392</f>
        <v>0.36581340734822315</v>
      </c>
      <c r="D392">
        <f>INDEX(fugacity!B$1:B$7001,MATCH(A392,fugacity!A$1:A$7001,0))</f>
        <v>425.13</v>
      </c>
      <c r="E392" s="3">
        <f t="shared" si="12"/>
        <v>269.61174613404989</v>
      </c>
      <c r="F392" s="3">
        <f>ABS(calculations!$E$39-E392)</f>
        <v>12110.59825386595</v>
      </c>
    </row>
    <row r="393" spans="1:6">
      <c r="A393">
        <f t="shared" si="13"/>
        <v>392</v>
      </c>
      <c r="B393">
        <f>INDEX(fugacity!C$1:C$7001,MATCH(A393,fugacity!A$1:A$7001,0))</f>
        <v>389.49</v>
      </c>
      <c r="C393" s="3">
        <f>calculations!$B$37/satpress!B393</f>
        <v>0.36488358816602401</v>
      </c>
      <c r="D393">
        <f>INDEX(fugacity!B$1:B$7001,MATCH(A393,fugacity!A$1:A$7001,0))</f>
        <v>426.31</v>
      </c>
      <c r="E393" s="3">
        <f t="shared" si="12"/>
        <v>270.75647752894236</v>
      </c>
      <c r="F393" s="3">
        <f>ABS(calculations!$E$39-E393)</f>
        <v>12109.453522471056</v>
      </c>
    </row>
    <row r="394" spans="1:6">
      <c r="A394">
        <f t="shared" si="13"/>
        <v>393</v>
      </c>
      <c r="B394">
        <f>INDEX(fugacity!C$1:C$7001,MATCH(A394,fugacity!A$1:A$7001,0))</f>
        <v>390.48</v>
      </c>
      <c r="C394" s="3">
        <f>calculations!$B$37/satpress!B394</f>
        <v>0.36395848380143592</v>
      </c>
      <c r="D394">
        <f>INDEX(fugacity!B$1:B$7001,MATCH(A394,fugacity!A$1:A$7001,0))</f>
        <v>427.49</v>
      </c>
      <c r="E394" s="3">
        <f t="shared" si="12"/>
        <v>271.90138775972417</v>
      </c>
      <c r="F394" s="3">
        <f>ABS(calculations!$E$39-E394)</f>
        <v>12108.308612240275</v>
      </c>
    </row>
    <row r="395" spans="1:6">
      <c r="A395">
        <f t="shared" si="13"/>
        <v>394</v>
      </c>
      <c r="B395">
        <f>INDEX(fugacity!C$1:C$7001,MATCH(A395,fugacity!A$1:A$7001,0))</f>
        <v>391.47</v>
      </c>
      <c r="C395" s="3">
        <f>calculations!$B$37/satpress!B395</f>
        <v>0.36303805848413589</v>
      </c>
      <c r="D395">
        <f>INDEX(fugacity!B$1:B$7001,MATCH(A395,fugacity!A$1:A$7001,0))</f>
        <v>428.67</v>
      </c>
      <c r="E395" s="3">
        <f t="shared" si="12"/>
        <v>273.04647546960547</v>
      </c>
      <c r="F395" s="3">
        <f>ABS(calculations!$E$39-E395)</f>
        <v>12107.163524530393</v>
      </c>
    </row>
    <row r="396" spans="1:6">
      <c r="A396">
        <f t="shared" si="13"/>
        <v>395</v>
      </c>
      <c r="B396">
        <f>INDEX(fugacity!C$1:C$7001,MATCH(A396,fugacity!A$1:A$7001,0))</f>
        <v>392.45</v>
      </c>
      <c r="C396" s="3">
        <f>calculations!$B$37/satpress!B396</f>
        <v>0.36213150402544197</v>
      </c>
      <c r="D396">
        <f>INDEX(fugacity!B$1:B$7001,MATCH(A396,fugacity!A$1:A$7001,0))</f>
        <v>429.85</v>
      </c>
      <c r="E396" s="3">
        <f t="shared" si="12"/>
        <v>274.18777299466376</v>
      </c>
      <c r="F396" s="3">
        <f>ABS(calculations!$E$39-E396)</f>
        <v>12106.022227005335</v>
      </c>
    </row>
    <row r="397" spans="1:6">
      <c r="A397">
        <f t="shared" si="13"/>
        <v>396</v>
      </c>
      <c r="B397">
        <f>INDEX(fugacity!C$1:C$7001,MATCH(A397,fugacity!A$1:A$7001,0))</f>
        <v>393.44</v>
      </c>
      <c r="C397" s="3">
        <f>calculations!$B$37/satpress!B397</f>
        <v>0.36122028455364147</v>
      </c>
      <c r="D397">
        <f>INDEX(fugacity!B$1:B$7001,MATCH(A397,fugacity!A$1:A$7001,0))</f>
        <v>431.03</v>
      </c>
      <c r="E397" s="3">
        <f t="shared" si="12"/>
        <v>275.33322074884393</v>
      </c>
      <c r="F397" s="3">
        <f>ABS(calculations!$E$39-E397)</f>
        <v>12104.876779251155</v>
      </c>
    </row>
    <row r="398" spans="1:6">
      <c r="A398">
        <f t="shared" si="13"/>
        <v>397</v>
      </c>
      <c r="B398">
        <f>INDEX(fugacity!C$1:C$7001,MATCH(A398,fugacity!A$1:A$7001,0))</f>
        <v>394.43</v>
      </c>
      <c r="C398" s="3">
        <f>calculations!$B$37/satpress!B398</f>
        <v>0.36031363931441496</v>
      </c>
      <c r="D398">
        <f>INDEX(fugacity!B$1:B$7001,MATCH(A398,fugacity!A$1:A$7001,0))</f>
        <v>432.22</v>
      </c>
      <c r="E398" s="3">
        <f t="shared" si="12"/>
        <v>276.48523881552359</v>
      </c>
      <c r="F398" s="3">
        <f>ABS(calculations!$E$39-E398)</f>
        <v>12103.724761184476</v>
      </c>
    </row>
    <row r="399" spans="1:6">
      <c r="A399">
        <f t="shared" si="13"/>
        <v>398</v>
      </c>
      <c r="B399">
        <f>INDEX(fugacity!C$1:C$7001,MATCH(A399,fugacity!A$1:A$7001,0))</f>
        <v>395.42</v>
      </c>
      <c r="C399" s="3">
        <f>calculations!$B$37/satpress!B399</f>
        <v>0.35941153395069719</v>
      </c>
      <c r="D399">
        <f>INDEX(fugacity!B$1:B$7001,MATCH(A399,fugacity!A$1:A$7001,0))</f>
        <v>433.4</v>
      </c>
      <c r="E399" s="3">
        <f t="shared" si="12"/>
        <v>277.63104118576786</v>
      </c>
      <c r="F399" s="3">
        <f>ABS(calculations!$E$39-E399)</f>
        <v>12102.578958814231</v>
      </c>
    </row>
    <row r="400" spans="1:6">
      <c r="A400">
        <f t="shared" si="13"/>
        <v>399</v>
      </c>
      <c r="B400">
        <f>INDEX(fugacity!C$1:C$7001,MATCH(A400,fugacity!A$1:A$7001,0))</f>
        <v>396.41</v>
      </c>
      <c r="C400" s="3">
        <f>calculations!$B$37/satpress!B400</f>
        <v>0.35851393444863827</v>
      </c>
      <c r="D400">
        <f>INDEX(fugacity!B$1:B$7001,MATCH(A400,fugacity!A$1:A$7001,0))</f>
        <v>434.58</v>
      </c>
      <c r="E400" s="3">
        <f t="shared" si="12"/>
        <v>278.77701436731076</v>
      </c>
      <c r="F400" s="3">
        <f>ABS(calculations!$E$39-E400)</f>
        <v>12101.432985632688</v>
      </c>
    </row>
    <row r="401" spans="1:6">
      <c r="A401">
        <f t="shared" si="13"/>
        <v>400</v>
      </c>
      <c r="B401">
        <f>INDEX(fugacity!C$1:C$7001,MATCH(A401,fugacity!A$1:A$7001,0))</f>
        <v>397.4</v>
      </c>
      <c r="C401" s="3">
        <f>calculations!$B$37/satpress!B401</f>
        <v>0.35762080713332839</v>
      </c>
      <c r="D401">
        <f>INDEX(fugacity!B$1:B$7001,MATCH(A401,fugacity!A$1:A$7001,0))</f>
        <v>435.77</v>
      </c>
      <c r="E401" s="3">
        <f t="shared" si="12"/>
        <v>279.92958087550943</v>
      </c>
      <c r="F401" s="3">
        <f>ABS(calculations!$E$39-E401)</f>
        <v>12100.28041912449</v>
      </c>
    </row>
    <row r="402" spans="1:6">
      <c r="A402">
        <f t="shared" si="13"/>
        <v>401</v>
      </c>
      <c r="B402">
        <f>INDEX(fugacity!C$1:C$7001,MATCH(A402,fugacity!A$1:A$7001,0))</f>
        <v>398.39</v>
      </c>
      <c r="C402" s="3">
        <f>calculations!$B$37/satpress!B402</f>
        <v>0.35673211866458671</v>
      </c>
      <c r="D402">
        <f>INDEX(fugacity!B$1:B$7001,MATCH(A402,fugacity!A$1:A$7001,0))</f>
        <v>436.95</v>
      </c>
      <c r="E402" s="3">
        <f t="shared" si="12"/>
        <v>281.07590074950883</v>
      </c>
      <c r="F402" s="3">
        <f>ABS(calculations!$E$39-E402)</f>
        <v>12099.13409925049</v>
      </c>
    </row>
    <row r="403" spans="1:6">
      <c r="A403">
        <f t="shared" si="13"/>
        <v>402</v>
      </c>
      <c r="B403">
        <f>INDEX(fugacity!C$1:C$7001,MATCH(A403,fugacity!A$1:A$7001,0))</f>
        <v>399.38</v>
      </c>
      <c r="C403" s="3">
        <f>calculations!$B$37/satpress!B403</f>
        <v>0.35584783603281261</v>
      </c>
      <c r="D403">
        <f>INDEX(fugacity!B$1:B$7001,MATCH(A403,fugacity!A$1:A$7001,0))</f>
        <v>438.14</v>
      </c>
      <c r="E403" s="3">
        <f t="shared" si="12"/>
        <v>282.2288291205835</v>
      </c>
      <c r="F403" s="3">
        <f>ABS(calculations!$E$39-E403)</f>
        <v>12097.981170879415</v>
      </c>
    </row>
    <row r="404" spans="1:6">
      <c r="A404">
        <f t="shared" si="13"/>
        <v>403</v>
      </c>
      <c r="B404">
        <f>INDEX(fugacity!C$1:C$7001,MATCH(A404,fugacity!A$1:A$7001,0))</f>
        <v>400.37</v>
      </c>
      <c r="C404" s="3">
        <f>calculations!$B$37/satpress!B404</f>
        <v>0.35496792655489845</v>
      </c>
      <c r="D404">
        <f>INDEX(fugacity!B$1:B$7001,MATCH(A404,fugacity!A$1:A$7001,0))</f>
        <v>439.32</v>
      </c>
      <c r="E404" s="3">
        <f t="shared" si="12"/>
        <v>283.37549050590201</v>
      </c>
      <c r="F404" s="3">
        <f>ABS(calculations!$E$39-E404)</f>
        <v>12096.834509494098</v>
      </c>
    </row>
    <row r="405" spans="1:6">
      <c r="A405">
        <f t="shared" si="13"/>
        <v>404</v>
      </c>
      <c r="B405">
        <f>INDEX(fugacity!C$1:C$7001,MATCH(A405,fugacity!A$1:A$7001,0))</f>
        <v>401.36</v>
      </c>
      <c r="C405" s="3">
        <f>calculations!$B$37/satpress!B405</f>
        <v>0.35409235787020304</v>
      </c>
      <c r="D405">
        <f>INDEX(fugacity!B$1:B$7001,MATCH(A405,fugacity!A$1:A$7001,0))</f>
        <v>440.51</v>
      </c>
      <c r="E405" s="3">
        <f t="shared" si="12"/>
        <v>284.52877543459681</v>
      </c>
      <c r="F405" s="3">
        <f>ABS(calculations!$E$39-E405)</f>
        <v>12095.681224565402</v>
      </c>
    </row>
    <row r="406" spans="1:6">
      <c r="A406">
        <f t="shared" si="13"/>
        <v>405</v>
      </c>
      <c r="B406">
        <f>INDEX(fugacity!C$1:C$7001,MATCH(A406,fugacity!A$1:A$7001,0))</f>
        <v>402.35</v>
      </c>
      <c r="C406" s="3">
        <f>calculations!$B$37/satpress!B406</f>
        <v>0.35322109793658429</v>
      </c>
      <c r="D406">
        <f>INDEX(fugacity!B$1:B$7001,MATCH(A406,fugacity!A$1:A$7001,0))</f>
        <v>441.69</v>
      </c>
      <c r="E406" s="3">
        <f t="shared" si="12"/>
        <v>285.67577325239006</v>
      </c>
      <c r="F406" s="3">
        <f>ABS(calculations!$E$39-E406)</f>
        <v>12094.53422674761</v>
      </c>
    </row>
    <row r="407" spans="1:6">
      <c r="A407">
        <f t="shared" si="13"/>
        <v>406</v>
      </c>
      <c r="B407">
        <f>INDEX(fugacity!C$1:C$7001,MATCH(A407,fugacity!A$1:A$7001,0))</f>
        <v>403.34</v>
      </c>
      <c r="C407" s="3">
        <f>calculations!$B$37/satpress!B407</f>
        <v>0.35235411502649056</v>
      </c>
      <c r="D407">
        <f>INDEX(fugacity!B$1:B$7001,MATCH(A407,fugacity!A$1:A$7001,0))</f>
        <v>442.88</v>
      </c>
      <c r="E407" s="3">
        <f t="shared" si="12"/>
        <v>286.82940953706782</v>
      </c>
      <c r="F407" s="3">
        <f>ABS(calculations!$E$39-E407)</f>
        <v>12093.380590462932</v>
      </c>
    </row>
    <row r="408" spans="1:6">
      <c r="A408">
        <f t="shared" si="13"/>
        <v>407</v>
      </c>
      <c r="B408">
        <f>INDEX(fugacity!C$1:C$7001,MATCH(A408,fugacity!A$1:A$7001,0))</f>
        <v>404.33</v>
      </c>
      <c r="C408" s="3">
        <f>calculations!$B$37/satpress!B408</f>
        <v>0.35149137772310912</v>
      </c>
      <c r="D408">
        <f>INDEX(fugacity!B$1:B$7001,MATCH(A408,fugacity!A$1:A$7001,0))</f>
        <v>444.07</v>
      </c>
      <c r="E408" s="3">
        <f t="shared" si="12"/>
        <v>287.98322389449891</v>
      </c>
      <c r="F408" s="3">
        <f>ABS(calculations!$E$39-E408)</f>
        <v>12092.226776105501</v>
      </c>
    </row>
    <row r="409" spans="1:6">
      <c r="A409">
        <f t="shared" si="13"/>
        <v>408</v>
      </c>
      <c r="B409">
        <f>INDEX(fugacity!C$1:C$7001,MATCH(A409,fugacity!A$1:A$7001,0))</f>
        <v>405.32</v>
      </c>
      <c r="C409" s="3">
        <f>calculations!$B$37/satpress!B409</f>
        <v>0.35063285491657137</v>
      </c>
      <c r="D409">
        <f>INDEX(fugacity!B$1:B$7001,MATCH(A409,fugacity!A$1:A$7001,0))</f>
        <v>445.26</v>
      </c>
      <c r="E409" s="3">
        <f t="shared" si="12"/>
        <v>289.13721501984742</v>
      </c>
      <c r="F409" s="3">
        <f>ABS(calculations!$E$39-E409)</f>
        <v>12091.072784980151</v>
      </c>
    </row>
    <row r="410" spans="1:6">
      <c r="A410">
        <f t="shared" si="13"/>
        <v>409</v>
      </c>
      <c r="B410">
        <f>INDEX(fugacity!C$1:C$7001,MATCH(A410,fugacity!A$1:A$7001,0))</f>
        <v>406.31</v>
      </c>
      <c r="C410" s="3">
        <f>calculations!$B$37/satpress!B410</f>
        <v>0.34977851580021335</v>
      </c>
      <c r="D410">
        <f>INDEX(fugacity!B$1:B$7001,MATCH(A410,fugacity!A$1:A$7001,0))</f>
        <v>446.45</v>
      </c>
      <c r="E410" s="3">
        <f t="shared" si="12"/>
        <v>290.29138162099474</v>
      </c>
      <c r="F410" s="3">
        <f>ABS(calculations!$E$39-E410)</f>
        <v>12089.918618379004</v>
      </c>
    </row>
    <row r="411" spans="1:6">
      <c r="A411">
        <f t="shared" si="13"/>
        <v>410</v>
      </c>
      <c r="B411">
        <f>INDEX(fugacity!C$1:C$7001,MATCH(A411,fugacity!A$1:A$7001,0))</f>
        <v>407.3</v>
      </c>
      <c r="C411" s="3">
        <f>calculations!$B$37/satpress!B411</f>
        <v>0.34892832986689098</v>
      </c>
      <c r="D411">
        <f>INDEX(fugacity!B$1:B$7001,MATCH(A411,fugacity!A$1:A$7001,0))</f>
        <v>447.64</v>
      </c>
      <c r="E411" s="3">
        <f t="shared" si="12"/>
        <v>291.44572241838489</v>
      </c>
      <c r="F411" s="3">
        <f>ABS(calculations!$E$39-E411)</f>
        <v>12088.764277581615</v>
      </c>
    </row>
    <row r="412" spans="1:6">
      <c r="A412">
        <f t="shared" si="13"/>
        <v>411</v>
      </c>
      <c r="B412">
        <f>INDEX(fugacity!C$1:C$7001,MATCH(A412,fugacity!A$1:A$7001,0))</f>
        <v>408.29</v>
      </c>
      <c r="C412" s="3">
        <f>calculations!$B$37/satpress!B412</f>
        <v>0.34808226690534838</v>
      </c>
      <c r="D412">
        <f>INDEX(fugacity!B$1:B$7001,MATCH(A412,fugacity!A$1:A$7001,0))</f>
        <v>448.82</v>
      </c>
      <c r="E412" s="3">
        <f t="shared" si="12"/>
        <v>292.59371696754152</v>
      </c>
      <c r="F412" s="3">
        <f>ABS(calculations!$E$39-E412)</f>
        <v>12087.616283032457</v>
      </c>
    </row>
    <row r="413" spans="1:6">
      <c r="A413">
        <f t="shared" si="13"/>
        <v>412</v>
      </c>
      <c r="B413">
        <f>INDEX(fugacity!C$1:C$7001,MATCH(A413,fugacity!A$1:A$7001,0))</f>
        <v>409.28</v>
      </c>
      <c r="C413" s="3">
        <f>calculations!$B$37/satpress!B413</f>
        <v>0.34724029699663972</v>
      </c>
      <c r="D413">
        <f>INDEX(fugacity!B$1:B$7001,MATCH(A413,fugacity!A$1:A$7001,0))</f>
        <v>450.01</v>
      </c>
      <c r="E413" s="3">
        <f t="shared" si="12"/>
        <v>293.74839394854217</v>
      </c>
      <c r="F413" s="3">
        <f>ABS(calculations!$E$39-E413)</f>
        <v>12086.461606051456</v>
      </c>
    </row>
    <row r="414" spans="1:6">
      <c r="A414">
        <f t="shared" si="13"/>
        <v>413</v>
      </c>
      <c r="B414">
        <f>INDEX(fugacity!C$1:C$7001,MATCH(A414,fugacity!A$1:A$7001,0))</f>
        <v>410.26</v>
      </c>
      <c r="C414" s="3">
        <f>calculations!$B$37/satpress!B414</f>
        <v>0.34641083399499023</v>
      </c>
      <c r="D414">
        <f>INDEX(fugacity!B$1:B$7001,MATCH(A414,fugacity!A$1:A$7001,0))</f>
        <v>451.21</v>
      </c>
      <c r="E414" s="3">
        <f t="shared" si="12"/>
        <v>294.90596759312041</v>
      </c>
      <c r="F414" s="3">
        <f>ABS(calculations!$E$39-E414)</f>
        <v>12085.304032406879</v>
      </c>
    </row>
    <row r="415" spans="1:6">
      <c r="A415">
        <f t="shared" si="13"/>
        <v>414</v>
      </c>
      <c r="B415">
        <f>INDEX(fugacity!C$1:C$7001,MATCH(A415,fugacity!A$1:A$7001,0))</f>
        <v>411.25</v>
      </c>
      <c r="C415" s="3">
        <f>calculations!$B$37/satpress!B415</f>
        <v>0.34557692098427889</v>
      </c>
      <c r="D415">
        <f>INDEX(fugacity!B$1:B$7001,MATCH(A415,fugacity!A$1:A$7001,0))</f>
        <v>452.4</v>
      </c>
      <c r="E415" s="3">
        <f t="shared" si="12"/>
        <v>296.06100094671217</v>
      </c>
      <c r="F415" s="3">
        <f>ABS(calculations!$E$39-E415)</f>
        <v>12084.148999053286</v>
      </c>
    </row>
    <row r="416" spans="1:6">
      <c r="A416">
        <f t="shared" si="13"/>
        <v>415</v>
      </c>
      <c r="B416">
        <f>INDEX(fugacity!C$1:C$7001,MATCH(A416,fugacity!A$1:A$7001,0))</f>
        <v>412.24</v>
      </c>
      <c r="C416" s="3">
        <f>calculations!$B$37/satpress!B416</f>
        <v>0.34474701328057611</v>
      </c>
      <c r="D416">
        <f>INDEX(fugacity!B$1:B$7001,MATCH(A416,fugacity!A$1:A$7001,0))</f>
        <v>453.59</v>
      </c>
      <c r="E416" s="3">
        <f t="shared" si="12"/>
        <v>297.21620224606346</v>
      </c>
      <c r="F416" s="3">
        <f>ABS(calculations!$E$39-E416)</f>
        <v>12082.993797753936</v>
      </c>
    </row>
    <row r="417" spans="1:6">
      <c r="A417">
        <f t="shared" si="13"/>
        <v>416</v>
      </c>
      <c r="B417">
        <f>INDEX(fugacity!C$1:C$7001,MATCH(A417,fugacity!A$1:A$7001,0))</f>
        <v>413.23</v>
      </c>
      <c r="C417" s="3">
        <f>calculations!$B$37/satpress!B417</f>
        <v>0.34392108209661615</v>
      </c>
      <c r="D417">
        <f>INDEX(fugacity!B$1:B$7001,MATCH(A417,fugacity!A$1:A$7001,0))</f>
        <v>454.78</v>
      </c>
      <c r="E417" s="3">
        <f t="shared" si="12"/>
        <v>298.37157028410093</v>
      </c>
      <c r="F417" s="3">
        <f>ABS(calculations!$E$39-E417)</f>
        <v>12081.838429715899</v>
      </c>
    </row>
    <row r="418" spans="1:6">
      <c r="A418">
        <f t="shared" si="13"/>
        <v>417</v>
      </c>
      <c r="B418">
        <f>INDEX(fugacity!C$1:C$7001,MATCH(A418,fugacity!A$1:A$7001,0))</f>
        <v>414.22</v>
      </c>
      <c r="C418" s="3">
        <f>calculations!$B$37/satpress!B418</f>
        <v>0.34309909892034351</v>
      </c>
      <c r="D418">
        <f>INDEX(fugacity!B$1:B$7001,MATCH(A418,fugacity!A$1:A$7001,0))</f>
        <v>455.97</v>
      </c>
      <c r="E418" s="3">
        <f t="shared" si="12"/>
        <v>299.527103865291</v>
      </c>
      <c r="F418" s="3">
        <f>ABS(calculations!$E$39-E418)</f>
        <v>12080.682896134707</v>
      </c>
    </row>
    <row r="419" spans="1:6">
      <c r="A419">
        <f t="shared" si="13"/>
        <v>418</v>
      </c>
      <c r="B419">
        <f>INDEX(fugacity!C$1:C$7001,MATCH(A419,fugacity!A$1:A$7001,0))</f>
        <v>415.21</v>
      </c>
      <c r="C419" s="3">
        <f>calculations!$B$37/satpress!B419</f>
        <v>0.34228103551163197</v>
      </c>
      <c r="D419">
        <f>INDEX(fugacity!B$1:B$7001,MATCH(A419,fugacity!A$1:A$7001,0))</f>
        <v>457.17</v>
      </c>
      <c r="E419" s="3">
        <f t="shared" si="12"/>
        <v>300.68937899514725</v>
      </c>
      <c r="F419" s="3">
        <f>ABS(calculations!$E$39-E419)</f>
        <v>12079.520621004853</v>
      </c>
    </row>
    <row r="420" spans="1:6">
      <c r="A420">
        <f t="shared" si="13"/>
        <v>419</v>
      </c>
      <c r="B420">
        <f>INDEX(fugacity!C$1:C$7001,MATCH(A420,fugacity!A$1:A$7001,0))</f>
        <v>416.2</v>
      </c>
      <c r="C420" s="3">
        <f>calculations!$B$37/satpress!B420</f>
        <v>0.34146686389905023</v>
      </c>
      <c r="D420">
        <f>INDEX(fugacity!B$1:B$7001,MATCH(A420,fugacity!A$1:A$7001,0))</f>
        <v>458.36</v>
      </c>
      <c r="E420" s="3">
        <f t="shared" si="12"/>
        <v>301.84524826323133</v>
      </c>
      <c r="F420" s="3">
        <f>ABS(calculations!$E$39-E420)</f>
        <v>12078.364751736768</v>
      </c>
    </row>
    <row r="421" spans="1:6">
      <c r="A421">
        <f t="shared" si="13"/>
        <v>420</v>
      </c>
      <c r="B421">
        <f>INDEX(fugacity!C$1:C$7001,MATCH(A421,fugacity!A$1:A$7001,0))</f>
        <v>417.19</v>
      </c>
      <c r="C421" s="3">
        <f>calculations!$B$37/satpress!B421</f>
        <v>0.34065655637667419</v>
      </c>
      <c r="D421">
        <f>INDEX(fugacity!B$1:B$7001,MATCH(A421,fugacity!A$1:A$7001,0))</f>
        <v>459.55</v>
      </c>
      <c r="E421" s="3">
        <f t="shared" si="12"/>
        <v>303.00127951709942</v>
      </c>
      <c r="F421" s="3">
        <f>ABS(calculations!$E$39-E421)</f>
        <v>12077.2087204829</v>
      </c>
    </row>
    <row r="422" spans="1:6">
      <c r="A422">
        <f t="shared" si="13"/>
        <v>421</v>
      </c>
      <c r="B422">
        <f>INDEX(fugacity!C$1:C$7001,MATCH(A422,fugacity!A$1:A$7001,0))</f>
        <v>418.18</v>
      </c>
      <c r="C422" s="3">
        <f>calculations!$B$37/satpress!B422</f>
        <v>0.33985008550094387</v>
      </c>
      <c r="D422">
        <f>INDEX(fugacity!B$1:B$7001,MATCH(A422,fugacity!A$1:A$7001,0))</f>
        <v>460.75</v>
      </c>
      <c r="E422" s="3">
        <f t="shared" si="12"/>
        <v>304.16407310544014</v>
      </c>
      <c r="F422" s="3">
        <f>ABS(calculations!$E$39-E422)</f>
        <v>12076.04592689456</v>
      </c>
    </row>
    <row r="423" spans="1:6">
      <c r="A423">
        <f t="shared" si="13"/>
        <v>422</v>
      </c>
      <c r="B423">
        <f>INDEX(fugacity!C$1:C$7001,MATCH(A423,fugacity!A$1:A$7001,0))</f>
        <v>419.17</v>
      </c>
      <c r="C423" s="3">
        <f>calculations!$B$37/satpress!B423</f>
        <v>0.33904742408756516</v>
      </c>
      <c r="D423">
        <f>INDEX(fugacity!B$1:B$7001,MATCH(A423,fugacity!A$1:A$7001,0))</f>
        <v>461.94</v>
      </c>
      <c r="E423" s="3">
        <f t="shared" si="12"/>
        <v>305.32043291699017</v>
      </c>
      <c r="F423" s="3">
        <f>ABS(calculations!$E$39-E423)</f>
        <v>12074.88956708301</v>
      </c>
    </row>
    <row r="424" spans="1:6">
      <c r="A424">
        <f t="shared" si="13"/>
        <v>423</v>
      </c>
      <c r="B424">
        <f>INDEX(fugacity!C$1:C$7001,MATCH(A424,fugacity!A$1:A$7001,0))</f>
        <v>420.16</v>
      </c>
      <c r="C424" s="3">
        <f>calculations!$B$37/satpress!B424</f>
        <v>0.33824854520845554</v>
      </c>
      <c r="D424">
        <f>INDEX(fugacity!B$1:B$7001,MATCH(A424,fugacity!A$1:A$7001,0))</f>
        <v>463.14</v>
      </c>
      <c r="E424" s="3">
        <f t="shared" si="12"/>
        <v>306.48356877215588</v>
      </c>
      <c r="F424" s="3">
        <f>ABS(calculations!$E$39-E424)</f>
        <v>12073.726431227844</v>
      </c>
    </row>
    <row r="425" spans="1:6">
      <c r="A425">
        <f t="shared" si="13"/>
        <v>424</v>
      </c>
      <c r="B425">
        <f>INDEX(fugacity!C$1:C$7001,MATCH(A425,fugacity!A$1:A$7001,0))</f>
        <v>421.15</v>
      </c>
      <c r="C425" s="3">
        <f>calculations!$B$37/satpress!B425</f>
        <v>0.33745342218873253</v>
      </c>
      <c r="D425">
        <f>INDEX(fugacity!B$1:B$7001,MATCH(A425,fugacity!A$1:A$7001,0))</f>
        <v>464.33</v>
      </c>
      <c r="E425" s="3">
        <f t="shared" si="12"/>
        <v>307.6402524751058</v>
      </c>
      <c r="F425" s="3">
        <f>ABS(calculations!$E$39-E425)</f>
        <v>12072.569747524893</v>
      </c>
    </row>
    <row r="426" spans="1:6">
      <c r="A426">
        <f t="shared" si="13"/>
        <v>425</v>
      </c>
      <c r="B426">
        <f>INDEX(fugacity!C$1:C$7001,MATCH(A426,fugacity!A$1:A$7001,0))</f>
        <v>422.14</v>
      </c>
      <c r="C426" s="3">
        <f>calculations!$B$37/satpress!B426</f>
        <v>0.3366620286037445</v>
      </c>
      <c r="D426">
        <f>INDEX(fugacity!B$1:B$7001,MATCH(A426,fugacity!A$1:A$7001,0))</f>
        <v>465.53</v>
      </c>
      <c r="E426" s="3">
        <f t="shared" si="12"/>
        <v>308.80372582409882</v>
      </c>
      <c r="F426" s="3">
        <f>ABS(calculations!$E$39-E426)</f>
        <v>12071.406274175901</v>
      </c>
    </row>
    <row r="427" spans="1:6">
      <c r="A427">
        <f t="shared" si="13"/>
        <v>426</v>
      </c>
      <c r="B427">
        <f>INDEX(fugacity!C$1:C$7001,MATCH(A427,fugacity!A$1:A$7001,0))</f>
        <v>423.13</v>
      </c>
      <c r="C427" s="3">
        <f>calculations!$B$37/satpress!B427</f>
        <v>0.33587433827614371</v>
      </c>
      <c r="D427">
        <f>INDEX(fugacity!B$1:B$7001,MATCH(A427,fugacity!A$1:A$7001,0))</f>
        <v>466.73</v>
      </c>
      <c r="E427" s="3">
        <f t="shared" si="12"/>
        <v>309.96737009637542</v>
      </c>
      <c r="F427" s="3">
        <f>ABS(calculations!$E$39-E427)</f>
        <v>12070.242629903623</v>
      </c>
    </row>
    <row r="428" spans="1:6">
      <c r="A428">
        <f t="shared" si="13"/>
        <v>427</v>
      </c>
      <c r="B428">
        <f>INDEX(fugacity!C$1:C$7001,MATCH(A428,fugacity!A$1:A$7001,0))</f>
        <v>424.12</v>
      </c>
      <c r="C428" s="3">
        <f>calculations!$B$37/satpress!B428</f>
        <v>0.33509032527299987</v>
      </c>
      <c r="D428">
        <f>INDEX(fugacity!B$1:B$7001,MATCH(A428,fugacity!A$1:A$7001,0))</f>
        <v>467.93</v>
      </c>
      <c r="E428" s="3">
        <f t="shared" si="12"/>
        <v>311.13118409500515</v>
      </c>
      <c r="F428" s="3">
        <f>ABS(calculations!$E$39-E428)</f>
        <v>12069.078815904993</v>
      </c>
    </row>
    <row r="429" spans="1:6">
      <c r="A429">
        <f t="shared" si="13"/>
        <v>428</v>
      </c>
      <c r="B429">
        <f>INDEX(fugacity!C$1:C$7001,MATCH(A429,fugacity!A$1:A$7001,0))</f>
        <v>425.1</v>
      </c>
      <c r="C429" s="3">
        <f>calculations!$B$37/satpress!B429</f>
        <v>0.33431782816933592</v>
      </c>
      <c r="D429">
        <f>INDEX(fugacity!B$1:B$7001,MATCH(A429,fugacity!A$1:A$7001,0))</f>
        <v>469.12</v>
      </c>
      <c r="E429" s="3">
        <f t="shared" si="12"/>
        <v>312.28482044920111</v>
      </c>
      <c r="F429" s="3">
        <f>ABS(calculations!$E$39-E429)</f>
        <v>12067.925179550799</v>
      </c>
    </row>
    <row r="430" spans="1:6">
      <c r="A430">
        <f t="shared" si="13"/>
        <v>429</v>
      </c>
      <c r="B430">
        <f>INDEX(fugacity!C$1:C$7001,MATCH(A430,fugacity!A$1:A$7001,0))</f>
        <v>426.09</v>
      </c>
      <c r="C430" s="3">
        <f>calculations!$B$37/satpress!B430</f>
        <v>0.33354105647817295</v>
      </c>
      <c r="D430">
        <f>INDEX(fugacity!B$1:B$7001,MATCH(A430,fugacity!A$1:A$7001,0))</f>
        <v>470.32</v>
      </c>
      <c r="E430" s="3">
        <f t="shared" si="12"/>
        <v>313.44897031718574</v>
      </c>
      <c r="F430" s="3">
        <f>ABS(calculations!$E$39-E430)</f>
        <v>12066.761029682813</v>
      </c>
    </row>
    <row r="431" spans="1:6">
      <c r="A431">
        <f t="shared" si="13"/>
        <v>430</v>
      </c>
      <c r="B431">
        <f>INDEX(fugacity!C$1:C$7001,MATCH(A431,fugacity!A$1:A$7001,0))</f>
        <v>427.08</v>
      </c>
      <c r="C431" s="3">
        <f>calculations!$B$37/satpress!B431</f>
        <v>0.33276788600445983</v>
      </c>
      <c r="D431">
        <f>INDEX(fugacity!B$1:B$7001,MATCH(A431,fugacity!A$1:A$7001,0))</f>
        <v>471.52</v>
      </c>
      <c r="E431" s="3">
        <f t="shared" si="12"/>
        <v>314.6132863911771</v>
      </c>
      <c r="F431" s="3">
        <f>ABS(calculations!$E$39-E431)</f>
        <v>12065.596713608822</v>
      </c>
    </row>
    <row r="432" spans="1:6">
      <c r="A432">
        <f t="shared" si="13"/>
        <v>431</v>
      </c>
      <c r="B432">
        <f>INDEX(fugacity!C$1:C$7001,MATCH(A432,fugacity!A$1:A$7001,0))</f>
        <v>428.07</v>
      </c>
      <c r="C432" s="3">
        <f>calculations!$B$37/satpress!B432</f>
        <v>0.33199829176252643</v>
      </c>
      <c r="D432">
        <f>INDEX(fugacity!B$1:B$7001,MATCH(A432,fugacity!A$1:A$7001,0))</f>
        <v>472.72</v>
      </c>
      <c r="E432" s="3">
        <f t="shared" si="12"/>
        <v>315.77776751801855</v>
      </c>
      <c r="F432" s="3">
        <f>ABS(calculations!$E$39-E432)</f>
        <v>12064.43223248198</v>
      </c>
    </row>
    <row r="433" spans="1:6">
      <c r="A433">
        <f t="shared" si="13"/>
        <v>432</v>
      </c>
      <c r="B433">
        <f>INDEX(fugacity!C$1:C$7001,MATCH(A433,fugacity!A$1:A$7001,0))</f>
        <v>429.06</v>
      </c>
      <c r="C433" s="3">
        <f>calculations!$B$37/satpress!B433</f>
        <v>0.33123224899730735</v>
      </c>
      <c r="D433">
        <f>INDEX(fugacity!B$1:B$7001,MATCH(A433,fugacity!A$1:A$7001,0))</f>
        <v>473.92</v>
      </c>
      <c r="E433" s="3">
        <f t="shared" si="12"/>
        <v>316.94241255519609</v>
      </c>
      <c r="F433" s="3">
        <f>ABS(calculations!$E$39-E433)</f>
        <v>12063.267587444803</v>
      </c>
    </row>
    <row r="434" spans="1:6">
      <c r="A434">
        <f t="shared" si="13"/>
        <v>433</v>
      </c>
      <c r="B434">
        <f>INDEX(fugacity!C$1:C$7001,MATCH(A434,fugacity!A$1:A$7001,0))</f>
        <v>430.05</v>
      </c>
      <c r="C434" s="3">
        <f>calculations!$B$37/satpress!B434</f>
        <v>0.33046973318168749</v>
      </c>
      <c r="D434">
        <f>INDEX(fugacity!B$1:B$7001,MATCH(A434,fugacity!A$1:A$7001,0))</f>
        <v>475.12</v>
      </c>
      <c r="E434" s="3">
        <f t="shared" si="12"/>
        <v>318.10722037071662</v>
      </c>
      <c r="F434" s="3">
        <f>ABS(calculations!$E$39-E434)</f>
        <v>12062.102779629282</v>
      </c>
    </row>
    <row r="435" spans="1:6">
      <c r="A435">
        <f t="shared" si="13"/>
        <v>434</v>
      </c>
      <c r="B435">
        <f>INDEX(fugacity!C$1:C$7001,MATCH(A435,fugacity!A$1:A$7001,0))</f>
        <v>431.04</v>
      </c>
      <c r="C435" s="3">
        <f>calculations!$B$37/satpress!B435</f>
        <v>0.3297107200138843</v>
      </c>
      <c r="D435">
        <f>INDEX(fugacity!B$1:B$7001,MATCH(A435,fugacity!A$1:A$7001,0))</f>
        <v>476.32</v>
      </c>
      <c r="E435" s="3">
        <f t="shared" si="12"/>
        <v>319.27218984298668</v>
      </c>
      <c r="F435" s="3">
        <f>ABS(calculations!$E$39-E435)</f>
        <v>12060.937810157013</v>
      </c>
    </row>
    <row r="436" spans="1:6">
      <c r="A436">
        <f t="shared" si="13"/>
        <v>435</v>
      </c>
      <c r="B436">
        <f>INDEX(fugacity!C$1:C$7001,MATCH(A436,fugacity!A$1:A$7001,0))</f>
        <v>432.03</v>
      </c>
      <c r="C436" s="3">
        <f>calculations!$B$37/satpress!B436</f>
        <v>0.32895518541486635</v>
      </c>
      <c r="D436">
        <f>INDEX(fugacity!B$1:B$7001,MATCH(A436,fugacity!A$1:A$7001,0))</f>
        <v>477.52</v>
      </c>
      <c r="E436" s="3">
        <f t="shared" si="12"/>
        <v>320.43731986069304</v>
      </c>
      <c r="F436" s="3">
        <f>ABS(calculations!$E$39-E436)</f>
        <v>12059.772680139306</v>
      </c>
    </row>
    <row r="437" spans="1:6">
      <c r="A437">
        <f t="shared" si="13"/>
        <v>436</v>
      </c>
      <c r="B437">
        <f>INDEX(fugacity!C$1:C$7001,MATCH(A437,fugacity!A$1:A$7001,0))</f>
        <v>433.02</v>
      </c>
      <c r="C437" s="3">
        <f>calculations!$B$37/satpress!B437</f>
        <v>0.32820310552580645</v>
      </c>
      <c r="D437">
        <f>INDEX(fugacity!B$1:B$7001,MATCH(A437,fugacity!A$1:A$7001,0))</f>
        <v>478.73</v>
      </c>
      <c r="E437" s="3">
        <f t="shared" si="12"/>
        <v>321.60932729163068</v>
      </c>
      <c r="F437" s="3">
        <f>ABS(calculations!$E$39-E437)</f>
        <v>12058.600672708368</v>
      </c>
    </row>
    <row r="438" spans="1:6">
      <c r="A438">
        <f t="shared" si="13"/>
        <v>437</v>
      </c>
      <c r="B438">
        <f>INDEX(fugacity!C$1:C$7001,MATCH(A438,fugacity!A$1:A$7001,0))</f>
        <v>434.01</v>
      </c>
      <c r="C438" s="3">
        <f>calculations!$B$37/satpress!B438</f>
        <v>0.32745445670557061</v>
      </c>
      <c r="D438">
        <f>INDEX(fugacity!B$1:B$7001,MATCH(A438,fugacity!A$1:A$7001,0))</f>
        <v>479.93</v>
      </c>
      <c r="E438" s="3">
        <f t="shared" si="12"/>
        <v>322.77478259329553</v>
      </c>
      <c r="F438" s="3">
        <f>ABS(calculations!$E$39-E438)</f>
        <v>12057.435217406704</v>
      </c>
    </row>
    <row r="439" spans="1:6">
      <c r="A439">
        <f t="shared" si="13"/>
        <v>438</v>
      </c>
      <c r="B439">
        <f>INDEX(fugacity!C$1:C$7001,MATCH(A439,fugacity!A$1:A$7001,0))</f>
        <v>435</v>
      </c>
      <c r="C439" s="3">
        <f>calculations!$B$37/satpress!B439</f>
        <v>0.32670921552824067</v>
      </c>
      <c r="D439">
        <f>INDEX(fugacity!B$1:B$7001,MATCH(A439,fugacity!A$1:A$7001,0))</f>
        <v>481.13</v>
      </c>
      <c r="E439" s="3">
        <f t="shared" si="12"/>
        <v>323.94039513289755</v>
      </c>
      <c r="F439" s="3">
        <f>ABS(calculations!$E$39-E439)</f>
        <v>12056.269604867102</v>
      </c>
    </row>
    <row r="440" spans="1:6">
      <c r="A440">
        <f t="shared" si="13"/>
        <v>439</v>
      </c>
      <c r="B440">
        <f>INDEX(fugacity!C$1:C$7001,MATCH(A440,fugacity!A$1:A$7001,0))</f>
        <v>435.99</v>
      </c>
      <c r="C440" s="3">
        <f>calculations!$B$37/satpress!B440</f>
        <v>0.3259673587806709</v>
      </c>
      <c r="D440">
        <f>INDEX(fugacity!B$1:B$7001,MATCH(A440,fugacity!A$1:A$7001,0))</f>
        <v>482.34</v>
      </c>
      <c r="E440" s="3">
        <f t="shared" si="12"/>
        <v>325.11290416573121</v>
      </c>
      <c r="F440" s="3">
        <f>ABS(calculations!$E$39-E440)</f>
        <v>12055.097095834268</v>
      </c>
    </row>
    <row r="441" spans="1:6">
      <c r="A441">
        <f t="shared" si="13"/>
        <v>440</v>
      </c>
      <c r="B441">
        <f>INDEX(fugacity!C$1:C$7001,MATCH(A441,fugacity!A$1:A$7001,0))</f>
        <v>436.98</v>
      </c>
      <c r="C441" s="3">
        <f>calculations!$B$37/satpress!B441</f>
        <v>0.32522886346007757</v>
      </c>
      <c r="D441">
        <f>INDEX(fugacity!B$1:B$7001,MATCH(A441,fugacity!A$1:A$7001,0))</f>
        <v>483.54</v>
      </c>
      <c r="E441" s="3">
        <f t="shared" si="12"/>
        <v>326.27883536251414</v>
      </c>
      <c r="F441" s="3">
        <f>ABS(calculations!$E$39-E441)</f>
        <v>12053.931164637484</v>
      </c>
    </row>
    <row r="442" spans="1:6">
      <c r="A442">
        <f t="shared" si="13"/>
        <v>441</v>
      </c>
      <c r="B442">
        <f>INDEX(fugacity!C$1:C$7001,MATCH(A442,fugacity!A$1:A$7001,0))</f>
        <v>437.97</v>
      </c>
      <c r="C442" s="3">
        <f>calculations!$B$37/satpress!B442</f>
        <v>0.32449370677166173</v>
      </c>
      <c r="D442">
        <f>INDEX(fugacity!B$1:B$7001,MATCH(A442,fugacity!A$1:A$7001,0))</f>
        <v>484.75</v>
      </c>
      <c r="E442" s="3">
        <f t="shared" si="12"/>
        <v>327.45167564243695</v>
      </c>
      <c r="F442" s="3">
        <f>ABS(calculations!$E$39-E442)</f>
        <v>12052.758324357563</v>
      </c>
    </row>
    <row r="443" spans="1:6">
      <c r="A443">
        <f t="shared" si="13"/>
        <v>442</v>
      </c>
      <c r="B443">
        <f>INDEX(fugacity!C$1:C$7001,MATCH(A443,fugacity!A$1:A$7001,0))</f>
        <v>438.95</v>
      </c>
      <c r="C443" s="3">
        <f>calculations!$B$37/satpress!B443</f>
        <v>0.32376924195189588</v>
      </c>
      <c r="D443">
        <f>INDEX(fugacity!B$1:B$7001,MATCH(A443,fugacity!A$1:A$7001,0))</f>
        <v>485.95</v>
      </c>
      <c r="E443" s="3">
        <f t="shared" si="12"/>
        <v>328.61433687347619</v>
      </c>
      <c r="F443" s="3">
        <f>ABS(calculations!$E$39-E443)</f>
        <v>12051.595663126524</v>
      </c>
    </row>
    <row r="444" spans="1:6">
      <c r="A444">
        <f t="shared" si="13"/>
        <v>443</v>
      </c>
      <c r="B444">
        <f>INDEX(fugacity!C$1:C$7001,MATCH(A444,fugacity!A$1:A$7001,0))</f>
        <v>439.94</v>
      </c>
      <c r="C444" s="3">
        <f>calculations!$B$37/satpress!B444</f>
        <v>0.32304066180566599</v>
      </c>
      <c r="D444">
        <f>INDEX(fugacity!B$1:B$7001,MATCH(A444,fugacity!A$1:A$7001,0))</f>
        <v>487.16</v>
      </c>
      <c r="E444" s="3">
        <f t="shared" si="12"/>
        <v>329.78751119475174</v>
      </c>
      <c r="F444" s="3">
        <f>ABS(calculations!$E$39-E444)</f>
        <v>12050.422488805247</v>
      </c>
    </row>
    <row r="445" spans="1:6">
      <c r="A445">
        <f t="shared" si="13"/>
        <v>444</v>
      </c>
      <c r="B445">
        <f>INDEX(fugacity!C$1:C$7001,MATCH(A445,fugacity!A$1:A$7001,0))</f>
        <v>440.93</v>
      </c>
      <c r="C445" s="3">
        <f>calculations!$B$37/satpress!B445</f>
        <v>0.32231535335491962</v>
      </c>
      <c r="D445">
        <f>INDEX(fugacity!B$1:B$7001,MATCH(A445,fugacity!A$1:A$7001,0))</f>
        <v>488.36</v>
      </c>
      <c r="E445" s="3">
        <f t="shared" si="12"/>
        <v>330.95407403559142</v>
      </c>
      <c r="F445" s="3">
        <f>ABS(calculations!$E$39-E445)</f>
        <v>12049.255925964408</v>
      </c>
    </row>
    <row r="446" spans="1:6">
      <c r="A446">
        <f t="shared" si="13"/>
        <v>445</v>
      </c>
      <c r="B446">
        <f>INDEX(fugacity!C$1:C$7001,MATCH(A446,fugacity!A$1:A$7001,0))</f>
        <v>441.92</v>
      </c>
      <c r="C446" s="3">
        <f>calculations!$B$37/satpress!B446</f>
        <v>0.32159329461165981</v>
      </c>
      <c r="D446">
        <f>INDEX(fugacity!B$1:B$7001,MATCH(A446,fugacity!A$1:A$7001,0))</f>
        <v>489.57</v>
      </c>
      <c r="E446" s="3">
        <f t="shared" si="12"/>
        <v>332.1275707569697</v>
      </c>
      <c r="F446" s="3">
        <f>ABS(calculations!$E$39-E446)</f>
        <v>12048.08242924303</v>
      </c>
    </row>
    <row r="447" spans="1:6">
      <c r="A447">
        <f t="shared" si="13"/>
        <v>446</v>
      </c>
      <c r="B447">
        <f>INDEX(fugacity!C$1:C$7001,MATCH(A447,fugacity!A$1:A$7001,0))</f>
        <v>442.91</v>
      </c>
      <c r="C447" s="3">
        <f>calculations!$B$37/satpress!B447</f>
        <v>0.32087446378448148</v>
      </c>
      <c r="D447">
        <f>INDEX(fugacity!B$1:B$7001,MATCH(A447,fugacity!A$1:A$7001,0))</f>
        <v>490.78</v>
      </c>
      <c r="E447" s="3">
        <f t="shared" si="12"/>
        <v>333.30123066385215</v>
      </c>
      <c r="F447" s="3">
        <f>ABS(calculations!$E$39-E447)</f>
        <v>12046.908769336147</v>
      </c>
    </row>
    <row r="448" spans="1:6">
      <c r="A448">
        <f t="shared" si="13"/>
        <v>447</v>
      </c>
      <c r="B448">
        <f>INDEX(fugacity!C$1:C$7001,MATCH(A448,fugacity!A$1:A$7001,0))</f>
        <v>443.9</v>
      </c>
      <c r="C448" s="3">
        <f>calculations!$B$37/satpress!B448</f>
        <v>0.32015883927637917</v>
      </c>
      <c r="D448">
        <f>INDEX(fugacity!B$1:B$7001,MATCH(A448,fugacity!A$1:A$7001,0))</f>
        <v>491.98</v>
      </c>
      <c r="E448" s="3">
        <f t="shared" si="12"/>
        <v>334.46825425280696</v>
      </c>
      <c r="F448" s="3">
        <f>ABS(calculations!$E$39-E448)</f>
        <v>12045.741745747193</v>
      </c>
    </row>
    <row r="449" spans="1:6">
      <c r="A449">
        <f t="shared" si="13"/>
        <v>448</v>
      </c>
      <c r="B449">
        <f>INDEX(fugacity!C$1:C$7001,MATCH(A449,fugacity!A$1:A$7001,0))</f>
        <v>444.89</v>
      </c>
      <c r="C449" s="3">
        <f>calculations!$B$37/satpress!B449</f>
        <v>0.31944639968258381</v>
      </c>
      <c r="D449">
        <f>INDEX(fugacity!B$1:B$7001,MATCH(A449,fugacity!A$1:A$7001,0))</f>
        <v>493.19</v>
      </c>
      <c r="E449" s="3">
        <f t="shared" si="12"/>
        <v>335.64223014054647</v>
      </c>
      <c r="F449" s="3">
        <f>ABS(calculations!$E$39-E449)</f>
        <v>12044.567769859452</v>
      </c>
    </row>
    <row r="450" spans="1:6">
      <c r="A450">
        <f t="shared" si="13"/>
        <v>449</v>
      </c>
      <c r="B450">
        <f>INDEX(fugacity!C$1:C$7001,MATCH(A450,fugacity!A$1:A$7001,0))</f>
        <v>445.88</v>
      </c>
      <c r="C450" s="3">
        <f>calculations!$B$37/satpress!B450</f>
        <v>0.31873712378842894</v>
      </c>
      <c r="D450">
        <f>INDEX(fugacity!B$1:B$7001,MATCH(A450,fugacity!A$1:A$7001,0))</f>
        <v>494.4</v>
      </c>
      <c r="E450" s="3">
        <f t="shared" si="12"/>
        <v>336.81636599900077</v>
      </c>
      <c r="F450" s="3">
        <f>ABS(calculations!$E$39-E450)</f>
        <v>12043.393634000999</v>
      </c>
    </row>
    <row r="451" spans="1:6">
      <c r="A451">
        <f t="shared" si="13"/>
        <v>450</v>
      </c>
      <c r="B451">
        <f>INDEX(fugacity!C$1:C$7001,MATCH(A451,fugacity!A$1:A$7001,0))</f>
        <v>446.87</v>
      </c>
      <c r="C451" s="3">
        <f>calculations!$B$37/satpress!B451</f>
        <v>0.31803099056724482</v>
      </c>
      <c r="D451">
        <f>INDEX(fugacity!B$1:B$7001,MATCH(A451,fugacity!A$1:A$7001,0))</f>
        <v>495.61</v>
      </c>
      <c r="E451" s="3">
        <f t="shared" ref="E451:E514" si="14">D451*(1-C451)</f>
        <v>337.9906607649678</v>
      </c>
      <c r="F451" s="3">
        <f>ABS(calculations!$E$39-E451)</f>
        <v>12042.219339235031</v>
      </c>
    </row>
    <row r="452" spans="1:6">
      <c r="A452">
        <f t="shared" ref="A452:A515" si="15">A451+1</f>
        <v>451</v>
      </c>
      <c r="B452">
        <f>INDEX(fugacity!C$1:C$7001,MATCH(A452,fugacity!A$1:A$7001,0))</f>
        <v>447.86</v>
      </c>
      <c r="C452" s="3">
        <f>calculations!$B$37/satpress!B452</f>
        <v>0.31732797917828048</v>
      </c>
      <c r="D452">
        <f>INDEX(fugacity!B$1:B$7001,MATCH(A452,fugacity!A$1:A$7001,0))</f>
        <v>496.82</v>
      </c>
      <c r="E452" s="3">
        <f t="shared" si="14"/>
        <v>339.1651133846467</v>
      </c>
      <c r="F452" s="3">
        <f>ABS(calculations!$E$39-E452)</f>
        <v>12041.044886615353</v>
      </c>
    </row>
    <row r="453" spans="1:6">
      <c r="A453">
        <f t="shared" si="15"/>
        <v>452</v>
      </c>
      <c r="B453">
        <f>INDEX(fugacity!C$1:C$7001,MATCH(A453,fugacity!A$1:A$7001,0))</f>
        <v>448.85</v>
      </c>
      <c r="C453" s="3">
        <f>calculations!$B$37/satpress!B453</f>
        <v>0.31662806896465345</v>
      </c>
      <c r="D453">
        <f>INDEX(fugacity!B$1:B$7001,MATCH(A453,fugacity!A$1:A$7001,0))</f>
        <v>498.03</v>
      </c>
      <c r="E453" s="3">
        <f t="shared" si="14"/>
        <v>340.33972281353363</v>
      </c>
      <c r="F453" s="3">
        <f>ABS(calculations!$E$39-E453)</f>
        <v>12039.870277186466</v>
      </c>
    </row>
    <row r="454" spans="1:6">
      <c r="A454">
        <f t="shared" si="15"/>
        <v>453</v>
      </c>
      <c r="B454">
        <f>INDEX(fugacity!C$1:C$7001,MATCH(A454,fugacity!A$1:A$7001,0))</f>
        <v>449.84</v>
      </c>
      <c r="C454" s="3">
        <f>calculations!$B$37/satpress!B454</f>
        <v>0.31593123945132651</v>
      </c>
      <c r="D454">
        <f>INDEX(fugacity!B$1:B$7001,MATCH(A454,fugacity!A$1:A$7001,0))</f>
        <v>499.24</v>
      </c>
      <c r="E454" s="3">
        <f t="shared" si="14"/>
        <v>341.51448801631977</v>
      </c>
      <c r="F454" s="3">
        <f>ABS(calculations!$E$39-E454)</f>
        <v>12038.695511983678</v>
      </c>
    </row>
    <row r="455" spans="1:6">
      <c r="A455">
        <f t="shared" si="15"/>
        <v>454</v>
      </c>
      <c r="B455">
        <f>INDEX(fugacity!C$1:C$7001,MATCH(A455,fugacity!A$1:A$7001,0))</f>
        <v>450.83</v>
      </c>
      <c r="C455" s="3">
        <f>calculations!$B$37/satpress!B455</f>
        <v>0.31523747034311095</v>
      </c>
      <c r="D455">
        <f>INDEX(fugacity!B$1:B$7001,MATCH(A455,fugacity!A$1:A$7001,0))</f>
        <v>500.45</v>
      </c>
      <c r="E455" s="3">
        <f t="shared" si="14"/>
        <v>342.68940796679016</v>
      </c>
      <c r="F455" s="3">
        <f>ABS(calculations!$E$39-E455)</f>
        <v>12037.520592033208</v>
      </c>
    </row>
    <row r="456" spans="1:6">
      <c r="A456">
        <f t="shared" si="15"/>
        <v>455</v>
      </c>
      <c r="B456">
        <f>INDEX(fugacity!C$1:C$7001,MATCH(A456,fugacity!A$1:A$7001,0))</f>
        <v>451.81</v>
      </c>
      <c r="C456" s="3">
        <f>calculations!$B$37/satpress!B456</f>
        <v>0.31455370344787564</v>
      </c>
      <c r="D456">
        <f>INDEX(fugacity!B$1:B$7001,MATCH(A456,fugacity!A$1:A$7001,0))</f>
        <v>501.67</v>
      </c>
      <c r="E456" s="3">
        <f t="shared" si="14"/>
        <v>343.86784359130428</v>
      </c>
      <c r="F456" s="3">
        <f>ABS(calculations!$E$39-E456)</f>
        <v>12036.342156408695</v>
      </c>
    </row>
    <row r="457" spans="1:6">
      <c r="A457">
        <f t="shared" si="15"/>
        <v>456</v>
      </c>
      <c r="B457">
        <f>INDEX(fugacity!C$1:C$7001,MATCH(A457,fugacity!A$1:A$7001,0))</f>
        <v>452.8</v>
      </c>
      <c r="C457" s="3">
        <f>calculations!$B$37/satpress!B457</f>
        <v>0.31386596456445381</v>
      </c>
      <c r="D457">
        <f>INDEX(fugacity!B$1:B$7001,MATCH(A457,fugacity!A$1:A$7001,0))</f>
        <v>502.88</v>
      </c>
      <c r="E457" s="3">
        <f t="shared" si="14"/>
        <v>345.04308373982747</v>
      </c>
      <c r="F457" s="3">
        <f>ABS(calculations!$E$39-E457)</f>
        <v>12035.166916260172</v>
      </c>
    </row>
    <row r="458" spans="1:6">
      <c r="A458">
        <f t="shared" si="15"/>
        <v>457</v>
      </c>
      <c r="B458">
        <f>INDEX(fugacity!C$1:C$7001,MATCH(A458,fugacity!A$1:A$7001,0))</f>
        <v>453.79</v>
      </c>
      <c r="C458" s="3">
        <f>calculations!$B$37/satpress!B458</f>
        <v>0.31318122645890101</v>
      </c>
      <c r="D458">
        <f>INDEX(fugacity!B$1:B$7001,MATCH(A458,fugacity!A$1:A$7001,0))</f>
        <v>504.09</v>
      </c>
      <c r="E458" s="3">
        <f t="shared" si="14"/>
        <v>346.2184755543326</v>
      </c>
      <c r="F458" s="3">
        <f>ABS(calculations!$E$39-E458)</f>
        <v>12033.991524445666</v>
      </c>
    </row>
    <row r="459" spans="1:6">
      <c r="A459">
        <f t="shared" si="15"/>
        <v>458</v>
      </c>
      <c r="B459">
        <f>INDEX(fugacity!C$1:C$7001,MATCH(A459,fugacity!A$1:A$7001,0))</f>
        <v>454.78</v>
      </c>
      <c r="C459" s="3">
        <f>calculations!$B$37/satpress!B459</f>
        <v>0.31249946953424668</v>
      </c>
      <c r="D459">
        <f>INDEX(fugacity!B$1:B$7001,MATCH(A459,fugacity!A$1:A$7001,0))</f>
        <v>505.3</v>
      </c>
      <c r="E459" s="3">
        <f t="shared" si="14"/>
        <v>347.39401804434516</v>
      </c>
      <c r="F459" s="3">
        <f>ABS(calculations!$E$39-E459)</f>
        <v>12032.815981955653</v>
      </c>
    </row>
    <row r="460" spans="1:6">
      <c r="A460">
        <f t="shared" si="15"/>
        <v>459</v>
      </c>
      <c r="B460">
        <f>INDEX(fugacity!C$1:C$7001,MATCH(A460,fugacity!A$1:A$7001,0))</f>
        <v>455.77</v>
      </c>
      <c r="C460" s="3">
        <f>calculations!$B$37/satpress!B460</f>
        <v>0.3118206743637903</v>
      </c>
      <c r="D460">
        <f>INDEX(fugacity!B$1:B$7001,MATCH(A460,fugacity!A$1:A$7001,0))</f>
        <v>506.52</v>
      </c>
      <c r="E460" s="3">
        <f t="shared" si="14"/>
        <v>348.57659202125291</v>
      </c>
      <c r="F460" s="3">
        <f>ABS(calculations!$E$39-E460)</f>
        <v>12031.633407978747</v>
      </c>
    </row>
    <row r="461" spans="1:6">
      <c r="A461">
        <f t="shared" si="15"/>
        <v>460</v>
      </c>
      <c r="B461">
        <f>INDEX(fugacity!C$1:C$7001,MATCH(A461,fugacity!A$1:A$7001,0))</f>
        <v>456.76</v>
      </c>
      <c r="C461" s="3">
        <f>calculations!$B$37/satpress!B461</f>
        <v>0.31114482168925628</v>
      </c>
      <c r="D461">
        <f>INDEX(fugacity!B$1:B$7001,MATCH(A461,fugacity!A$1:A$7001,0))</f>
        <v>507.73</v>
      </c>
      <c r="E461" s="3">
        <f t="shared" si="14"/>
        <v>349.75243968371393</v>
      </c>
      <c r="F461" s="3">
        <f>ABS(calculations!$E$39-E461)</f>
        <v>12030.457560316285</v>
      </c>
    </row>
    <row r="462" spans="1:6">
      <c r="A462">
        <f t="shared" si="15"/>
        <v>461</v>
      </c>
      <c r="B462">
        <f>INDEX(fugacity!C$1:C$7001,MATCH(A462,fugacity!A$1:A$7001,0))</f>
        <v>457.75</v>
      </c>
      <c r="C462" s="3">
        <f>calculations!$B$37/satpress!B462</f>
        <v>0.31047189241897261</v>
      </c>
      <c r="D462">
        <f>INDEX(fugacity!B$1:B$7001,MATCH(A462,fugacity!A$1:A$7001,0))</f>
        <v>508.95</v>
      </c>
      <c r="E462" s="3">
        <f t="shared" si="14"/>
        <v>350.93533035336384</v>
      </c>
      <c r="F462" s="3">
        <f>ABS(calculations!$E$39-E462)</f>
        <v>12029.274669646635</v>
      </c>
    </row>
    <row r="463" spans="1:6">
      <c r="A463">
        <f t="shared" si="15"/>
        <v>462</v>
      </c>
      <c r="B463">
        <f>INDEX(fugacity!C$1:C$7001,MATCH(A463,fugacity!A$1:A$7001,0))</f>
        <v>458.74</v>
      </c>
      <c r="C463" s="3">
        <f>calculations!$B$37/satpress!B463</f>
        <v>0.30980186762607292</v>
      </c>
      <c r="D463">
        <f>INDEX(fugacity!B$1:B$7001,MATCH(A463,fugacity!A$1:A$7001,0))</f>
        <v>510.16</v>
      </c>
      <c r="E463" s="3">
        <f t="shared" si="14"/>
        <v>352.11147921188262</v>
      </c>
      <c r="F463" s="3">
        <f>ABS(calculations!$E$39-E463)</f>
        <v>12028.098520788117</v>
      </c>
    </row>
    <row r="464" spans="1:6">
      <c r="A464">
        <f t="shared" si="15"/>
        <v>463</v>
      </c>
      <c r="B464">
        <f>INDEX(fugacity!C$1:C$7001,MATCH(A464,fugacity!A$1:A$7001,0))</f>
        <v>459.73</v>
      </c>
      <c r="C464" s="3">
        <f>calculations!$B$37/satpress!B464</f>
        <v>0.30913472854672241</v>
      </c>
      <c r="D464">
        <f>INDEX(fugacity!B$1:B$7001,MATCH(A464,fugacity!A$1:A$7001,0))</f>
        <v>511.38</v>
      </c>
      <c r="E464" s="3">
        <f t="shared" si="14"/>
        <v>353.29468251577708</v>
      </c>
      <c r="F464" s="3">
        <f>ABS(calculations!$E$39-E464)</f>
        <v>12026.915317484221</v>
      </c>
    </row>
    <row r="465" spans="1:6">
      <c r="A465">
        <f t="shared" si="15"/>
        <v>464</v>
      </c>
      <c r="B465">
        <f>INDEX(fugacity!C$1:C$7001,MATCH(A465,fugacity!A$1:A$7001,0))</f>
        <v>460.72</v>
      </c>
      <c r="C465" s="3">
        <f>calculations!$B$37/satpress!B465</f>
        <v>0.3084704565783658</v>
      </c>
      <c r="D465">
        <f>INDEX(fugacity!B$1:B$7001,MATCH(A465,fugacity!A$1:A$7001,0))</f>
        <v>512.6</v>
      </c>
      <c r="E465" s="3">
        <f t="shared" si="14"/>
        <v>354.47804395792969</v>
      </c>
      <c r="F465" s="3">
        <f>ABS(calculations!$E$39-E465)</f>
        <v>12025.731956042069</v>
      </c>
    </row>
    <row r="466" spans="1:6">
      <c r="A466">
        <f t="shared" si="15"/>
        <v>465</v>
      </c>
      <c r="B466">
        <f>INDEX(fugacity!C$1:C$7001,MATCH(A466,fugacity!A$1:A$7001,0))</f>
        <v>461.71</v>
      </c>
      <c r="C466" s="3">
        <f>calculations!$B$37/satpress!B466</f>
        <v>0.30780903327799852</v>
      </c>
      <c r="D466">
        <f>INDEX(fugacity!B$1:B$7001,MATCH(A466,fugacity!A$1:A$7001,0))</f>
        <v>513.80999999999995</v>
      </c>
      <c r="E466" s="3">
        <f t="shared" si="14"/>
        <v>355.65464061143149</v>
      </c>
      <c r="F466" s="3">
        <f>ABS(calculations!$E$39-E466)</f>
        <v>12024.555359388567</v>
      </c>
    </row>
    <row r="467" spans="1:6">
      <c r="A467">
        <f t="shared" si="15"/>
        <v>466</v>
      </c>
      <c r="B467">
        <f>INDEX(fugacity!C$1:C$7001,MATCH(A467,fugacity!A$1:A$7001,0))</f>
        <v>462.7</v>
      </c>
      <c r="C467" s="3">
        <f>calculations!$B$37/satpress!B467</f>
        <v>0.30715044036045969</v>
      </c>
      <c r="D467">
        <f>INDEX(fugacity!B$1:B$7001,MATCH(A467,fugacity!A$1:A$7001,0))</f>
        <v>515.03</v>
      </c>
      <c r="E467" s="3">
        <f t="shared" si="14"/>
        <v>356.83830870115241</v>
      </c>
      <c r="F467" s="3">
        <f>ABS(calculations!$E$39-E467)</f>
        <v>12023.371691298848</v>
      </c>
    </row>
    <row r="468" spans="1:6">
      <c r="A468">
        <f t="shared" si="15"/>
        <v>467</v>
      </c>
      <c r="B468">
        <f>INDEX(fugacity!C$1:C$7001,MATCH(A468,fugacity!A$1:A$7001,0))</f>
        <v>463.68</v>
      </c>
      <c r="C468" s="3">
        <f>calculations!$B$37/satpress!B468</f>
        <v>0.3065012697437558</v>
      </c>
      <c r="D468">
        <f>INDEX(fugacity!B$1:B$7001,MATCH(A468,fugacity!A$1:A$7001,0))</f>
        <v>516.25</v>
      </c>
      <c r="E468" s="3">
        <f t="shared" si="14"/>
        <v>358.01871949478607</v>
      </c>
      <c r="F468" s="3">
        <f>ABS(calculations!$E$39-E468)</f>
        <v>12022.191280505212</v>
      </c>
    </row>
    <row r="469" spans="1:6">
      <c r="A469">
        <f t="shared" si="15"/>
        <v>468</v>
      </c>
      <c r="B469">
        <f>INDEX(fugacity!C$1:C$7001,MATCH(A469,fugacity!A$1:A$7001,0))</f>
        <v>464.67</v>
      </c>
      <c r="C469" s="3">
        <f>calculations!$B$37/satpress!B469</f>
        <v>0.3058482552236742</v>
      </c>
      <c r="D469">
        <f>INDEX(fugacity!B$1:B$7001,MATCH(A469,fugacity!A$1:A$7001,0))</f>
        <v>517.47</v>
      </c>
      <c r="E469" s="3">
        <f t="shared" si="14"/>
        <v>359.20270336940536</v>
      </c>
      <c r="F469" s="3">
        <f>ABS(calculations!$E$39-E469)</f>
        <v>12021.007296630594</v>
      </c>
    </row>
    <row r="470" spans="1:6">
      <c r="A470">
        <f t="shared" si="15"/>
        <v>469</v>
      </c>
      <c r="B470">
        <f>INDEX(fugacity!C$1:C$7001,MATCH(A470,fugacity!A$1:A$7001,0))</f>
        <v>465.66</v>
      </c>
      <c r="C470" s="3">
        <f>calculations!$B$37/satpress!B470</f>
        <v>0.30519801734051605</v>
      </c>
      <c r="D470">
        <f>INDEX(fugacity!B$1:B$7001,MATCH(A470,fugacity!A$1:A$7001,0))</f>
        <v>518.69000000000005</v>
      </c>
      <c r="E470" s="3">
        <f t="shared" si="14"/>
        <v>360.38684038564782</v>
      </c>
      <c r="F470" s="3">
        <f>ABS(calculations!$E$39-E470)</f>
        <v>12019.823159614351</v>
      </c>
    </row>
    <row r="471" spans="1:6">
      <c r="A471">
        <f t="shared" si="15"/>
        <v>470</v>
      </c>
      <c r="B471">
        <f>INDEX(fugacity!C$1:C$7001,MATCH(A471,fugacity!A$1:A$7001,0))</f>
        <v>466.65</v>
      </c>
      <c r="C471" s="3">
        <f>calculations!$B$37/satpress!B471</f>
        <v>0.30455053842233948</v>
      </c>
      <c r="D471">
        <f>INDEX(fugacity!B$1:B$7001,MATCH(A471,fugacity!A$1:A$7001,0))</f>
        <v>519.91</v>
      </c>
      <c r="E471" s="3">
        <f t="shared" si="14"/>
        <v>361.57112956884146</v>
      </c>
      <c r="F471" s="3">
        <f>ABS(calculations!$E$39-E471)</f>
        <v>12018.638870431158</v>
      </c>
    </row>
    <row r="472" spans="1:6">
      <c r="A472">
        <f t="shared" si="15"/>
        <v>471</v>
      </c>
      <c r="B472">
        <f>INDEX(fugacity!C$1:C$7001,MATCH(A472,fugacity!A$1:A$7001,0))</f>
        <v>467.64</v>
      </c>
      <c r="C472" s="3">
        <f>calculations!$B$37/satpress!B472</f>
        <v>0.30390580094684949</v>
      </c>
      <c r="D472">
        <f>INDEX(fugacity!B$1:B$7001,MATCH(A472,fugacity!A$1:A$7001,0))</f>
        <v>521.13</v>
      </c>
      <c r="E472" s="3">
        <f t="shared" si="14"/>
        <v>362.75556995256829</v>
      </c>
      <c r="F472" s="3">
        <f>ABS(calculations!$E$39-E472)</f>
        <v>12017.45443004743</v>
      </c>
    </row>
    <row r="473" spans="1:6">
      <c r="A473">
        <f t="shared" si="15"/>
        <v>472</v>
      </c>
      <c r="B473">
        <f>INDEX(fugacity!C$1:C$7001,MATCH(A473,fugacity!A$1:A$7001,0))</f>
        <v>468.63</v>
      </c>
      <c r="C473" s="3">
        <f>calculations!$B$37/satpress!B473</f>
        <v>0.30326378753981753</v>
      </c>
      <c r="D473">
        <f>INDEX(fugacity!B$1:B$7001,MATCH(A473,fugacity!A$1:A$7001,0))</f>
        <v>522.35</v>
      </c>
      <c r="E473" s="3">
        <f t="shared" si="14"/>
        <v>363.94016057857635</v>
      </c>
      <c r="F473" s="3">
        <f>ABS(calculations!$E$39-E473)</f>
        <v>12016.269839421422</v>
      </c>
    </row>
    <row r="474" spans="1:6">
      <c r="A474">
        <f t="shared" si="15"/>
        <v>473</v>
      </c>
      <c r="B474">
        <f>INDEX(fugacity!C$1:C$7001,MATCH(A474,fugacity!A$1:A$7001,0))</f>
        <v>469.62</v>
      </c>
      <c r="C474" s="3">
        <f>calculations!$B$37/satpress!B474</f>
        <v>0.30262448097352052</v>
      </c>
      <c r="D474">
        <f>INDEX(fugacity!B$1:B$7001,MATCH(A474,fugacity!A$1:A$7001,0))</f>
        <v>523.57000000000005</v>
      </c>
      <c r="E474" s="3">
        <f t="shared" si="14"/>
        <v>365.1249004966939</v>
      </c>
      <c r="F474" s="3">
        <f>ABS(calculations!$E$39-E474)</f>
        <v>12015.085099503305</v>
      </c>
    </row>
    <row r="475" spans="1:6">
      <c r="A475">
        <f t="shared" si="15"/>
        <v>474</v>
      </c>
      <c r="B475">
        <f>INDEX(fugacity!C$1:C$7001,MATCH(A475,fugacity!A$1:A$7001,0))</f>
        <v>470.61</v>
      </c>
      <c r="C475" s="3">
        <f>calculations!$B$37/satpress!B475</f>
        <v>0.30198786416519985</v>
      </c>
      <c r="D475">
        <f>INDEX(fugacity!B$1:B$7001,MATCH(A475,fugacity!A$1:A$7001,0))</f>
        <v>524.79</v>
      </c>
      <c r="E475" s="3">
        <f t="shared" si="14"/>
        <v>366.30978876474472</v>
      </c>
      <c r="F475" s="3">
        <f>ABS(calculations!$E$39-E475)</f>
        <v>12013.900211235254</v>
      </c>
    </row>
    <row r="476" spans="1:6">
      <c r="A476">
        <f t="shared" si="15"/>
        <v>475</v>
      </c>
      <c r="B476">
        <f>INDEX(fugacity!C$1:C$7001,MATCH(A476,fugacity!A$1:A$7001,0))</f>
        <v>471.6</v>
      </c>
      <c r="C476" s="3">
        <f>calculations!$B$37/satpress!B476</f>
        <v>0.30135392017554008</v>
      </c>
      <c r="D476">
        <f>INDEX(fugacity!B$1:B$7001,MATCH(A476,fugacity!A$1:A$7001,0))</f>
        <v>526.01</v>
      </c>
      <c r="E476" s="3">
        <f t="shared" si="14"/>
        <v>367.49482444846416</v>
      </c>
      <c r="F476" s="3">
        <f>ABS(calculations!$E$39-E476)</f>
        <v>12012.715175551535</v>
      </c>
    </row>
    <row r="477" spans="1:6">
      <c r="A477">
        <f t="shared" si="15"/>
        <v>476</v>
      </c>
      <c r="B477">
        <f>INDEX(fugacity!C$1:C$7001,MATCH(A477,fugacity!A$1:A$7001,0))</f>
        <v>472.59</v>
      </c>
      <c r="C477" s="3">
        <f>calculations!$B$37/satpress!B477</f>
        <v>0.30072263220716627</v>
      </c>
      <c r="D477">
        <f>INDEX(fugacity!B$1:B$7001,MATCH(A477,fugacity!A$1:A$7001,0))</f>
        <v>527.23</v>
      </c>
      <c r="E477" s="3">
        <f t="shared" si="14"/>
        <v>368.68000662141571</v>
      </c>
      <c r="F477" s="3">
        <f>ABS(calculations!$E$39-E477)</f>
        <v>12011.529993378583</v>
      </c>
    </row>
    <row r="478" spans="1:6">
      <c r="A478">
        <f t="shared" si="15"/>
        <v>477</v>
      </c>
      <c r="B478">
        <f>INDEX(fugacity!C$1:C$7001,MATCH(A478,fugacity!A$1:A$7001,0))</f>
        <v>473.58</v>
      </c>
      <c r="C478" s="3">
        <f>calculations!$B$37/satpress!B478</f>
        <v>0.30009398360316042</v>
      </c>
      <c r="D478">
        <f>INDEX(fugacity!B$1:B$7001,MATCH(A478,fugacity!A$1:A$7001,0))</f>
        <v>528.46</v>
      </c>
      <c r="E478" s="3">
        <f t="shared" si="14"/>
        <v>369.87233342507386</v>
      </c>
      <c r="F478" s="3">
        <f>ABS(calculations!$E$39-E478)</f>
        <v>12010.337666574926</v>
      </c>
    </row>
    <row r="479" spans="1:6">
      <c r="A479">
        <f t="shared" si="15"/>
        <v>478</v>
      </c>
      <c r="B479">
        <f>INDEX(fugacity!C$1:C$7001,MATCH(A479,fugacity!A$1:A$7001,0))</f>
        <v>474.57</v>
      </c>
      <c r="C479" s="3">
        <f>calculations!$B$37/satpress!B479</f>
        <v>0.29946795784559643</v>
      </c>
      <c r="D479">
        <f>INDEX(fugacity!B$1:B$7001,MATCH(A479,fugacity!A$1:A$7001,0))</f>
        <v>529.67999999999995</v>
      </c>
      <c r="E479" s="3">
        <f t="shared" si="14"/>
        <v>371.05781208834446</v>
      </c>
      <c r="F479" s="3">
        <f>ABS(calculations!$E$39-E479)</f>
        <v>12009.152187911655</v>
      </c>
    </row>
    <row r="480" spans="1:6">
      <c r="A480">
        <f t="shared" si="15"/>
        <v>479</v>
      </c>
      <c r="B480">
        <f>INDEX(fugacity!C$1:C$7001,MATCH(A480,fugacity!A$1:A$7001,0))</f>
        <v>475.55</v>
      </c>
      <c r="C480" s="3">
        <f>calculations!$B$37/satpress!B480</f>
        <v>0.29885082274163538</v>
      </c>
      <c r="D480">
        <f>INDEX(fugacity!B$1:B$7001,MATCH(A480,fugacity!A$1:A$7001,0))</f>
        <v>530.91</v>
      </c>
      <c r="E480" s="3">
        <f t="shared" si="14"/>
        <v>372.24710969823838</v>
      </c>
      <c r="F480" s="3">
        <f>ABS(calculations!$E$39-E480)</f>
        <v>12007.96289030176</v>
      </c>
    </row>
    <row r="481" spans="1:6">
      <c r="A481">
        <f t="shared" si="15"/>
        <v>480</v>
      </c>
      <c r="B481">
        <f>INDEX(fugacity!C$1:C$7001,MATCH(A481,fugacity!A$1:A$7001,0))</f>
        <v>476.54</v>
      </c>
      <c r="C481" s="3">
        <f>calculations!$B$37/satpress!B481</f>
        <v>0.29822996758883763</v>
      </c>
      <c r="D481">
        <f>INDEX(fugacity!B$1:B$7001,MATCH(A481,fugacity!A$1:A$7001,0))</f>
        <v>532.13</v>
      </c>
      <c r="E481" s="3">
        <f t="shared" si="14"/>
        <v>373.43288734695187</v>
      </c>
      <c r="F481" s="3">
        <f>ABS(calculations!$E$39-E481)</f>
        <v>12006.777112653048</v>
      </c>
    </row>
    <row r="482" spans="1:6">
      <c r="A482">
        <f t="shared" si="15"/>
        <v>481</v>
      </c>
      <c r="B482">
        <f>INDEX(fugacity!C$1:C$7001,MATCH(A482,fugacity!A$1:A$7001,0))</f>
        <v>477.53</v>
      </c>
      <c r="C482" s="3">
        <f>calculations!$B$37/satpress!B482</f>
        <v>0.29761168671033172</v>
      </c>
      <c r="D482">
        <f>INDEX(fugacity!B$1:B$7001,MATCH(A482,fugacity!A$1:A$7001,0))</f>
        <v>533.36</v>
      </c>
      <c r="E482" s="3">
        <f t="shared" si="14"/>
        <v>374.62583077617745</v>
      </c>
      <c r="F482" s="3">
        <f>ABS(calculations!$E$39-E482)</f>
        <v>12005.584169223821</v>
      </c>
    </row>
    <row r="483" spans="1:6">
      <c r="A483">
        <f t="shared" si="15"/>
        <v>482</v>
      </c>
      <c r="B483">
        <f>INDEX(fugacity!C$1:C$7001,MATCH(A483,fugacity!A$1:A$7001,0))</f>
        <v>478.52</v>
      </c>
      <c r="C483" s="3">
        <f>calculations!$B$37/satpress!B483</f>
        <v>0.29699596412853113</v>
      </c>
      <c r="D483">
        <f>INDEX(fugacity!B$1:B$7001,MATCH(A483,fugacity!A$1:A$7001,0))</f>
        <v>534.58000000000004</v>
      </c>
      <c r="E483" s="3">
        <f t="shared" si="14"/>
        <v>375.81189749616988</v>
      </c>
      <c r="F483" s="3">
        <f>ABS(calculations!$E$39-E483)</f>
        <v>12004.39810250383</v>
      </c>
    </row>
    <row r="484" spans="1:6">
      <c r="A484">
        <f t="shared" si="15"/>
        <v>483</v>
      </c>
      <c r="B484">
        <f>INDEX(fugacity!C$1:C$7001,MATCH(A484,fugacity!A$1:A$7001,0))</f>
        <v>479.51</v>
      </c>
      <c r="C484" s="3">
        <f>calculations!$B$37/satpress!B484</f>
        <v>0.29638278399779922</v>
      </c>
      <c r="D484">
        <f>INDEX(fugacity!B$1:B$7001,MATCH(A484,fugacity!A$1:A$7001,0))</f>
        <v>535.80999999999995</v>
      </c>
      <c r="E484" s="3">
        <f t="shared" si="14"/>
        <v>377.00514050613913</v>
      </c>
      <c r="F484" s="3">
        <f>ABS(calculations!$E$39-E484)</f>
        <v>12003.204859493861</v>
      </c>
    </row>
    <row r="485" spans="1:6">
      <c r="A485">
        <f t="shared" si="15"/>
        <v>484</v>
      </c>
      <c r="B485">
        <f>INDEX(fugacity!C$1:C$7001,MATCH(A485,fugacity!A$1:A$7001,0))</f>
        <v>480.5</v>
      </c>
      <c r="C485" s="3">
        <f>calculations!$B$37/satpress!B485</f>
        <v>0.29577213060308988</v>
      </c>
      <c r="D485">
        <f>INDEX(fugacity!B$1:B$7001,MATCH(A485,fugacity!A$1:A$7001,0))</f>
        <v>537.03</v>
      </c>
      <c r="E485" s="3">
        <f t="shared" si="14"/>
        <v>378.19149270222266</v>
      </c>
      <c r="F485" s="3">
        <f>ABS(calculations!$E$39-E485)</f>
        <v>12002.018507297777</v>
      </c>
    </row>
    <row r="486" spans="1:6">
      <c r="A486">
        <f t="shared" si="15"/>
        <v>485</v>
      </c>
      <c r="B486">
        <f>INDEX(fugacity!C$1:C$7001,MATCH(A486,fugacity!A$1:A$7001,0))</f>
        <v>481.49</v>
      </c>
      <c r="C486" s="3">
        <f>calculations!$B$37/satpress!B486</f>
        <v>0.29516398835860497</v>
      </c>
      <c r="D486">
        <f>INDEX(fugacity!B$1:B$7001,MATCH(A486,fugacity!A$1:A$7001,0))</f>
        <v>538.26</v>
      </c>
      <c r="E486" s="3">
        <f t="shared" si="14"/>
        <v>379.38503162609726</v>
      </c>
      <c r="F486" s="3">
        <f>ABS(calculations!$E$39-E486)</f>
        <v>12000.824968373901</v>
      </c>
    </row>
    <row r="487" spans="1:6">
      <c r="A487">
        <f t="shared" si="15"/>
        <v>486</v>
      </c>
      <c r="B487">
        <f>INDEX(fugacity!C$1:C$7001,MATCH(A487,fugacity!A$1:A$7001,0))</f>
        <v>482.48</v>
      </c>
      <c r="C487" s="3">
        <f>calculations!$B$37/satpress!B487</f>
        <v>0.294558341806468</v>
      </c>
      <c r="D487">
        <f>INDEX(fugacity!B$1:B$7001,MATCH(A487,fugacity!A$1:A$7001,0))</f>
        <v>539.49</v>
      </c>
      <c r="E487" s="3">
        <f t="shared" si="14"/>
        <v>380.57872017882858</v>
      </c>
      <c r="F487" s="3">
        <f>ABS(calculations!$E$39-E487)</f>
        <v>11999.631279821171</v>
      </c>
    </row>
    <row r="488" spans="1:6">
      <c r="A488">
        <f t="shared" si="15"/>
        <v>487</v>
      </c>
      <c r="B488">
        <f>INDEX(fugacity!C$1:C$7001,MATCH(A488,fugacity!A$1:A$7001,0))</f>
        <v>483.47</v>
      </c>
      <c r="C488" s="3">
        <f>calculations!$B$37/satpress!B488</f>
        <v>0.29395517561541501</v>
      </c>
      <c r="D488">
        <f>INDEX(fugacity!B$1:B$7001,MATCH(A488,fugacity!A$1:A$7001,0))</f>
        <v>540.72</v>
      </c>
      <c r="E488" s="3">
        <f t="shared" si="14"/>
        <v>381.77255744123278</v>
      </c>
      <c r="F488" s="3">
        <f>ABS(calculations!$E$39-E488)</f>
        <v>11998.437442558767</v>
      </c>
    </row>
    <row r="489" spans="1:6">
      <c r="A489">
        <f t="shared" si="15"/>
        <v>488</v>
      </c>
      <c r="B489">
        <f>INDEX(fugacity!C$1:C$7001,MATCH(A489,fugacity!A$1:A$7001,0))</f>
        <v>484.46</v>
      </c>
      <c r="C489" s="3">
        <f>calculations!$B$37/satpress!B489</f>
        <v>0.29335447457950026</v>
      </c>
      <c r="D489">
        <f>INDEX(fugacity!B$1:B$7001,MATCH(A489,fugacity!A$1:A$7001,0))</f>
        <v>541.95000000000005</v>
      </c>
      <c r="E489" s="3">
        <f t="shared" si="14"/>
        <v>382.96654250163988</v>
      </c>
      <c r="F489" s="3">
        <f>ABS(calculations!$E$39-E489)</f>
        <v>11997.24345749836</v>
      </c>
    </row>
    <row r="490" spans="1:6">
      <c r="A490">
        <f t="shared" si="15"/>
        <v>489</v>
      </c>
      <c r="B490">
        <f>INDEX(fugacity!C$1:C$7001,MATCH(A490,fugacity!A$1:A$7001,0))</f>
        <v>485.45</v>
      </c>
      <c r="C490" s="3">
        <f>calculations!$B$37/satpress!B490</f>
        <v>0.29275622361681886</v>
      </c>
      <c r="D490">
        <f>INDEX(fugacity!B$1:B$7001,MATCH(A490,fugacity!A$1:A$7001,0))</f>
        <v>543.17999999999995</v>
      </c>
      <c r="E490" s="3">
        <f t="shared" si="14"/>
        <v>384.16067445581632</v>
      </c>
      <c r="F490" s="3">
        <f>ABS(calculations!$E$39-E490)</f>
        <v>11996.049325544183</v>
      </c>
    </row>
    <row r="491" spans="1:6">
      <c r="A491">
        <f t="shared" si="15"/>
        <v>490</v>
      </c>
      <c r="B491">
        <f>INDEX(fugacity!C$1:C$7001,MATCH(A491,fugacity!A$1:A$7001,0))</f>
        <v>486.43</v>
      </c>
      <c r="C491" s="3">
        <f>calculations!$B$37/satpress!B491</f>
        <v>0.29216641398512572</v>
      </c>
      <c r="D491">
        <f>INDEX(fugacity!B$1:B$7001,MATCH(A491,fugacity!A$1:A$7001,0))</f>
        <v>544.41</v>
      </c>
      <c r="E491" s="3">
        <f t="shared" si="14"/>
        <v>385.35168256235772</v>
      </c>
      <c r="F491" s="3">
        <f>ABS(calculations!$E$39-E491)</f>
        <v>11994.858317437642</v>
      </c>
    </row>
    <row r="492" spans="1:6">
      <c r="A492">
        <f t="shared" si="15"/>
        <v>491</v>
      </c>
      <c r="B492">
        <f>INDEX(fugacity!C$1:C$7001,MATCH(A492,fugacity!A$1:A$7001,0))</f>
        <v>487.42</v>
      </c>
      <c r="C492" s="3">
        <f>calculations!$B$37/satpress!B492</f>
        <v>0.29157299403960585</v>
      </c>
      <c r="D492">
        <f>INDEX(fugacity!B$1:B$7001,MATCH(A492,fugacity!A$1:A$7001,0))</f>
        <v>545.64</v>
      </c>
      <c r="E492" s="3">
        <f t="shared" si="14"/>
        <v>386.54611153222942</v>
      </c>
      <c r="F492" s="3">
        <f>ABS(calculations!$E$39-E492)</f>
        <v>11993.66388846777</v>
      </c>
    </row>
    <row r="493" spans="1:6">
      <c r="A493">
        <f t="shared" si="15"/>
        <v>492</v>
      </c>
      <c r="B493">
        <f>INDEX(fugacity!C$1:C$7001,MATCH(A493,fugacity!A$1:A$7001,0))</f>
        <v>488.41</v>
      </c>
      <c r="C493" s="3">
        <f>calculations!$B$37/satpress!B493</f>
        <v>0.29098197980136503</v>
      </c>
      <c r="D493">
        <f>INDEX(fugacity!B$1:B$7001,MATCH(A493,fugacity!A$1:A$7001,0))</f>
        <v>546.87</v>
      </c>
      <c r="E493" s="3">
        <f t="shared" si="14"/>
        <v>387.74068470602748</v>
      </c>
      <c r="F493" s="3">
        <f>ABS(calculations!$E$39-E493)</f>
        <v>11992.469315293971</v>
      </c>
    </row>
    <row r="494" spans="1:6">
      <c r="A494">
        <f t="shared" si="15"/>
        <v>493</v>
      </c>
      <c r="B494">
        <f>INDEX(fugacity!C$1:C$7001,MATCH(A494,fugacity!A$1:A$7001,0))</f>
        <v>489.4</v>
      </c>
      <c r="C494" s="3">
        <f>calculations!$B$37/satpress!B494</f>
        <v>0.29039335667099447</v>
      </c>
      <c r="D494">
        <f>INDEX(fugacity!B$1:B$7001,MATCH(A494,fugacity!A$1:A$7001,0))</f>
        <v>548.1</v>
      </c>
      <c r="E494" s="3">
        <f t="shared" si="14"/>
        <v>388.93540120862798</v>
      </c>
      <c r="F494" s="3">
        <f>ABS(calculations!$E$39-E494)</f>
        <v>11991.274598791371</v>
      </c>
    </row>
    <row r="495" spans="1:6">
      <c r="A495">
        <f t="shared" si="15"/>
        <v>494</v>
      </c>
      <c r="B495">
        <f>INDEX(fugacity!C$1:C$7001,MATCH(A495,fugacity!A$1:A$7001,0))</f>
        <v>490.39</v>
      </c>
      <c r="C495" s="3">
        <f>calculations!$B$37/satpress!B495</f>
        <v>0.28980711016697874</v>
      </c>
      <c r="D495">
        <f>INDEX(fugacity!B$1:B$7001,MATCH(A495,fugacity!A$1:A$7001,0))</f>
        <v>549.33000000000004</v>
      </c>
      <c r="E495" s="3">
        <f t="shared" si="14"/>
        <v>390.13026017197359</v>
      </c>
      <c r="F495" s="3">
        <f>ABS(calculations!$E$39-E495)</f>
        <v>11990.079739828025</v>
      </c>
    </row>
    <row r="496" spans="1:6">
      <c r="A496">
        <f t="shared" si="15"/>
        <v>495</v>
      </c>
      <c r="B496">
        <f>INDEX(fugacity!C$1:C$7001,MATCH(A496,fugacity!A$1:A$7001,0))</f>
        <v>491.38</v>
      </c>
      <c r="C496" s="3">
        <f>calculations!$B$37/satpress!B496</f>
        <v>0.28922322592450794</v>
      </c>
      <c r="D496">
        <f>INDEX(fugacity!B$1:B$7001,MATCH(A496,fugacity!A$1:A$7001,0))</f>
        <v>550.55999999999995</v>
      </c>
      <c r="E496" s="3">
        <f t="shared" si="14"/>
        <v>391.32526073500281</v>
      </c>
      <c r="F496" s="3">
        <f>ABS(calculations!$E$39-E496)</f>
        <v>11988.884739264997</v>
      </c>
    </row>
    <row r="497" spans="1:6">
      <c r="A497">
        <f t="shared" si="15"/>
        <v>496</v>
      </c>
      <c r="B497">
        <f>INDEX(fugacity!C$1:C$7001,MATCH(A497,fugacity!A$1:A$7001,0))</f>
        <v>492.37</v>
      </c>
      <c r="C497" s="3">
        <f>calculations!$B$37/satpress!B497</f>
        <v>0.28864168969430448</v>
      </c>
      <c r="D497">
        <f>INDEX(fugacity!B$1:B$7001,MATCH(A497,fugacity!A$1:A$7001,0))</f>
        <v>551.79999999999995</v>
      </c>
      <c r="E497" s="3">
        <f t="shared" si="14"/>
        <v>392.52751562668277</v>
      </c>
      <c r="F497" s="3">
        <f>ABS(calculations!$E$39-E497)</f>
        <v>11987.682484373316</v>
      </c>
    </row>
    <row r="498" spans="1:6">
      <c r="A498">
        <f t="shared" si="15"/>
        <v>497</v>
      </c>
      <c r="B498">
        <f>INDEX(fugacity!C$1:C$7001,MATCH(A498,fugacity!A$1:A$7001,0))</f>
        <v>493.36</v>
      </c>
      <c r="C498" s="3">
        <f>calculations!$B$37/satpress!B498</f>
        <v>0.28806248734146406</v>
      </c>
      <c r="D498">
        <f>INDEX(fugacity!B$1:B$7001,MATCH(A498,fugacity!A$1:A$7001,0))</f>
        <v>553.03</v>
      </c>
      <c r="E498" s="3">
        <f t="shared" si="14"/>
        <v>393.72280262555006</v>
      </c>
      <c r="F498" s="3">
        <f>ABS(calculations!$E$39-E498)</f>
        <v>11986.487197374448</v>
      </c>
    </row>
    <row r="499" spans="1:6">
      <c r="A499">
        <f t="shared" si="15"/>
        <v>498</v>
      </c>
      <c r="B499">
        <f>INDEX(fugacity!C$1:C$7001,MATCH(A499,fugacity!A$1:A$7001,0))</f>
        <v>494.35</v>
      </c>
      <c r="C499" s="3">
        <f>calculations!$B$37/satpress!B499</f>
        <v>0.28748560484431007</v>
      </c>
      <c r="D499">
        <f>INDEX(fugacity!B$1:B$7001,MATCH(A499,fugacity!A$1:A$7001,0))</f>
        <v>554.26</v>
      </c>
      <c r="E499" s="3">
        <f t="shared" si="14"/>
        <v>394.91822865899269</v>
      </c>
      <c r="F499" s="3">
        <f>ABS(calculations!$E$39-E499)</f>
        <v>11985.291771341006</v>
      </c>
    </row>
    <row r="500" spans="1:6">
      <c r="A500">
        <f t="shared" si="15"/>
        <v>499</v>
      </c>
      <c r="B500">
        <f>INDEX(fugacity!C$1:C$7001,MATCH(A500,fugacity!A$1:A$7001,0))</f>
        <v>495.34</v>
      </c>
      <c r="C500" s="3">
        <f>calculations!$B$37/satpress!B500</f>
        <v>0.28691102829326259</v>
      </c>
      <c r="D500">
        <f>INDEX(fugacity!B$1:B$7001,MATCH(A500,fugacity!A$1:A$7001,0))</f>
        <v>555.5</v>
      </c>
      <c r="E500" s="3">
        <f t="shared" si="14"/>
        <v>396.12092378309268</v>
      </c>
      <c r="F500" s="3">
        <f>ABS(calculations!$E$39-E500)</f>
        <v>11984.089076216906</v>
      </c>
    </row>
    <row r="501" spans="1:6">
      <c r="A501">
        <f t="shared" si="15"/>
        <v>500</v>
      </c>
      <c r="B501">
        <f>INDEX(fugacity!C$1:C$7001,MATCH(A501,fugacity!A$1:A$7001,0))</f>
        <v>496.33</v>
      </c>
      <c r="C501" s="3">
        <f>calculations!$B$37/satpress!B501</f>
        <v>0.28633874388971997</v>
      </c>
      <c r="D501">
        <f>INDEX(fugacity!B$1:B$7001,MATCH(A501,fugacity!A$1:A$7001,0))</f>
        <v>556.73</v>
      </c>
      <c r="E501" s="3">
        <f t="shared" si="14"/>
        <v>397.31663111427616</v>
      </c>
      <c r="F501" s="3">
        <f>ABS(calculations!$E$39-E501)</f>
        <v>11982.893368885723</v>
      </c>
    </row>
    <row r="502" spans="1:6">
      <c r="A502">
        <f t="shared" si="15"/>
        <v>501</v>
      </c>
      <c r="B502">
        <f>INDEX(fugacity!C$1:C$7001,MATCH(A502,fugacity!A$1:A$7001,0))</f>
        <v>497.32</v>
      </c>
      <c r="C502" s="3">
        <f>calculations!$B$37/satpress!B502</f>
        <v>0.28576873794495433</v>
      </c>
      <c r="D502">
        <f>INDEX(fugacity!B$1:B$7001,MATCH(A502,fugacity!A$1:A$7001,0))</f>
        <v>557.97</v>
      </c>
      <c r="E502" s="3">
        <f t="shared" si="14"/>
        <v>398.51961728885391</v>
      </c>
      <c r="F502" s="3">
        <f>ABS(calculations!$E$39-E502)</f>
        <v>11981.690382711146</v>
      </c>
    </row>
    <row r="503" spans="1:6">
      <c r="A503">
        <f t="shared" si="15"/>
        <v>502</v>
      </c>
      <c r="B503">
        <f>INDEX(fugacity!C$1:C$7001,MATCH(A503,fugacity!A$1:A$7001,0))</f>
        <v>498.3</v>
      </c>
      <c r="C503" s="3">
        <f>calculations!$B$37/satpress!B503</f>
        <v>0.2852067203587893</v>
      </c>
      <c r="D503">
        <f>INDEX(fugacity!B$1:B$7001,MATCH(A503,fugacity!A$1:A$7001,0))</f>
        <v>559.21</v>
      </c>
      <c r="E503" s="3">
        <f t="shared" si="14"/>
        <v>399.71954990816141</v>
      </c>
      <c r="F503" s="3">
        <f>ABS(calculations!$E$39-E503)</f>
        <v>11980.490450091838</v>
      </c>
    </row>
    <row r="504" spans="1:6">
      <c r="A504">
        <f t="shared" si="15"/>
        <v>503</v>
      </c>
      <c r="B504">
        <f>INDEX(fugacity!C$1:C$7001,MATCH(A504,fugacity!A$1:A$7001,0))</f>
        <v>499.29</v>
      </c>
      <c r="C504" s="3">
        <f>calculations!$B$37/satpress!B504</f>
        <v>0.28464120802496484</v>
      </c>
      <c r="D504">
        <f>INDEX(fugacity!B$1:B$7001,MATCH(A504,fugacity!A$1:A$7001,0))</f>
        <v>560.44000000000005</v>
      </c>
      <c r="E504" s="3">
        <f t="shared" si="14"/>
        <v>400.91568137448877</v>
      </c>
      <c r="F504" s="3">
        <f>ABS(calculations!$E$39-E504)</f>
        <v>11979.294318625511</v>
      </c>
    </row>
    <row r="505" spans="1:6">
      <c r="A505">
        <f t="shared" si="15"/>
        <v>504</v>
      </c>
      <c r="B505">
        <f>INDEX(fugacity!C$1:C$7001,MATCH(A505,fugacity!A$1:A$7001,0))</f>
        <v>500.28</v>
      </c>
      <c r="C505" s="3">
        <f>calculations!$B$37/satpress!B505</f>
        <v>0.28407793386660413</v>
      </c>
      <c r="D505">
        <f>INDEX(fugacity!B$1:B$7001,MATCH(A505,fugacity!A$1:A$7001,0))</f>
        <v>561.67999999999995</v>
      </c>
      <c r="E505" s="3">
        <f t="shared" si="14"/>
        <v>402.11910610580571</v>
      </c>
      <c r="F505" s="3">
        <f>ABS(calculations!$E$39-E505)</f>
        <v>11978.090893894194</v>
      </c>
    </row>
    <row r="506" spans="1:6">
      <c r="A506">
        <f t="shared" si="15"/>
        <v>505</v>
      </c>
      <c r="B506">
        <f>INDEX(fugacity!C$1:C$7001,MATCH(A506,fugacity!A$1:A$7001,0))</f>
        <v>501.27</v>
      </c>
      <c r="C506" s="3">
        <f>calculations!$B$37/satpress!B506</f>
        <v>0.28351688462262792</v>
      </c>
      <c r="D506">
        <f>INDEX(fugacity!B$1:B$7001,MATCH(A506,fugacity!A$1:A$7001,0))</f>
        <v>562.91999999999996</v>
      </c>
      <c r="E506" s="3">
        <f t="shared" si="14"/>
        <v>403.32267530823026</v>
      </c>
      <c r="F506" s="3">
        <f>ABS(calculations!$E$39-E506)</f>
        <v>11976.887324691768</v>
      </c>
    </row>
    <row r="507" spans="1:6">
      <c r="A507">
        <f t="shared" si="15"/>
        <v>506</v>
      </c>
      <c r="B507">
        <f>INDEX(fugacity!C$1:C$7001,MATCH(A507,fugacity!A$1:A$7001,0))</f>
        <v>502.26</v>
      </c>
      <c r="C507" s="3">
        <f>calculations!$B$37/satpress!B507</f>
        <v>0.28295804713651235</v>
      </c>
      <c r="D507">
        <f>INDEX(fugacity!B$1:B$7001,MATCH(A507,fugacity!A$1:A$7001,0))</f>
        <v>564.16</v>
      </c>
      <c r="E507" s="3">
        <f t="shared" si="14"/>
        <v>404.52638812746522</v>
      </c>
      <c r="F507" s="3">
        <f>ABS(calculations!$E$39-E507)</f>
        <v>11975.683611872533</v>
      </c>
    </row>
    <row r="508" spans="1:6">
      <c r="A508">
        <f t="shared" si="15"/>
        <v>507</v>
      </c>
      <c r="B508">
        <f>INDEX(fugacity!C$1:C$7001,MATCH(A508,fugacity!A$1:A$7001,0))</f>
        <v>503.25</v>
      </c>
      <c r="C508" s="3">
        <f>calculations!$B$37/satpress!B508</f>
        <v>0.28240140835526023</v>
      </c>
      <c r="D508">
        <f>INDEX(fugacity!B$1:B$7001,MATCH(A508,fugacity!A$1:A$7001,0))</f>
        <v>565.4</v>
      </c>
      <c r="E508" s="3">
        <f t="shared" si="14"/>
        <v>405.7302437159359</v>
      </c>
      <c r="F508" s="3">
        <f>ABS(calculations!$E$39-E508)</f>
        <v>11974.479756284063</v>
      </c>
    </row>
    <row r="509" spans="1:6">
      <c r="A509">
        <f t="shared" si="15"/>
        <v>508</v>
      </c>
      <c r="B509">
        <f>INDEX(fugacity!C$1:C$7001,MATCH(A509,fugacity!A$1:A$7001,0))</f>
        <v>504.24</v>
      </c>
      <c r="C509" s="3">
        <f>calculations!$B$37/satpress!B509</f>
        <v>0.28184695532838472</v>
      </c>
      <c r="D509">
        <f>INDEX(fugacity!B$1:B$7001,MATCH(A509,fugacity!A$1:A$7001,0))</f>
        <v>566.63</v>
      </c>
      <c r="E509" s="3">
        <f t="shared" si="14"/>
        <v>406.9270597022774</v>
      </c>
      <c r="F509" s="3">
        <f>ABS(calculations!$E$39-E509)</f>
        <v>11973.282940297722</v>
      </c>
    </row>
    <row r="510" spans="1:6">
      <c r="A510">
        <f t="shared" si="15"/>
        <v>509</v>
      </c>
      <c r="B510">
        <f>INDEX(fugacity!C$1:C$7001,MATCH(A510,fugacity!A$1:A$7001,0))</f>
        <v>505.23</v>
      </c>
      <c r="C510" s="3">
        <f>calculations!$B$37/satpress!B510</f>
        <v>0.28129467520690515</v>
      </c>
      <c r="D510">
        <f>INDEX(fugacity!B$1:B$7001,MATCH(A510,fugacity!A$1:A$7001,0))</f>
        <v>567.87</v>
      </c>
      <c r="E510" s="3">
        <f t="shared" si="14"/>
        <v>408.13119279025472</v>
      </c>
      <c r="F510" s="3">
        <f>ABS(calculations!$E$39-E510)</f>
        <v>11972.078807209744</v>
      </c>
    </row>
    <row r="511" spans="1:6">
      <c r="A511">
        <f t="shared" si="15"/>
        <v>510</v>
      </c>
      <c r="B511">
        <f>INDEX(fugacity!C$1:C$7001,MATCH(A511,fugacity!A$1:A$7001,0))</f>
        <v>506.22</v>
      </c>
      <c r="C511" s="3">
        <f>calculations!$B$37/satpress!B511</f>
        <v>0.28074455524235448</v>
      </c>
      <c r="D511">
        <f>INDEX(fugacity!B$1:B$7001,MATCH(A511,fugacity!A$1:A$7001,0))</f>
        <v>569.12</v>
      </c>
      <c r="E511" s="3">
        <f t="shared" si="14"/>
        <v>409.34265872047126</v>
      </c>
      <c r="F511" s="3">
        <f>ABS(calculations!$E$39-E511)</f>
        <v>11970.867341279529</v>
      </c>
    </row>
    <row r="512" spans="1:6">
      <c r="A512">
        <f t="shared" si="15"/>
        <v>511</v>
      </c>
      <c r="B512">
        <f>INDEX(fugacity!C$1:C$7001,MATCH(A512,fugacity!A$1:A$7001,0))</f>
        <v>507.21</v>
      </c>
      <c r="C512" s="3">
        <f>calculations!$B$37/satpress!B512</f>
        <v>0.28019658278579818</v>
      </c>
      <c r="D512">
        <f>INDEX(fugacity!B$1:B$7001,MATCH(A512,fugacity!A$1:A$7001,0))</f>
        <v>570.36</v>
      </c>
      <c r="E512" s="3">
        <f t="shared" si="14"/>
        <v>410.54707704229219</v>
      </c>
      <c r="F512" s="3">
        <f>ABS(calculations!$E$39-E512)</f>
        <v>11969.662922957707</v>
      </c>
    </row>
    <row r="513" spans="1:6">
      <c r="A513">
        <f t="shared" si="15"/>
        <v>512</v>
      </c>
      <c r="B513">
        <f>INDEX(fugacity!C$1:C$7001,MATCH(A513,fugacity!A$1:A$7001,0))</f>
        <v>508.2</v>
      </c>
      <c r="C513" s="3">
        <f>calculations!$B$37/satpress!B513</f>
        <v>0.27965074528686484</v>
      </c>
      <c r="D513">
        <f>INDEX(fugacity!B$1:B$7001,MATCH(A513,fugacity!A$1:A$7001,0))</f>
        <v>571.6</v>
      </c>
      <c r="E513" s="3">
        <f t="shared" si="14"/>
        <v>411.75163399402805</v>
      </c>
      <c r="F513" s="3">
        <f>ABS(calculations!$E$39-E513)</f>
        <v>11968.458366005971</v>
      </c>
    </row>
    <row r="514" spans="1:6">
      <c r="A514">
        <f t="shared" si="15"/>
        <v>513</v>
      </c>
      <c r="B514">
        <f>INDEX(fugacity!C$1:C$7001,MATCH(A514,fugacity!A$1:A$7001,0))</f>
        <v>509.19</v>
      </c>
      <c r="C514" s="3">
        <f>calculations!$B$37/satpress!B514</f>
        <v>0.27910703029278794</v>
      </c>
      <c r="D514">
        <f>INDEX(fugacity!B$1:B$7001,MATCH(A514,fugacity!A$1:A$7001,0))</f>
        <v>572.84</v>
      </c>
      <c r="E514" s="3">
        <f t="shared" si="14"/>
        <v>412.95632876707936</v>
      </c>
      <c r="F514" s="3">
        <f>ABS(calculations!$E$39-E514)</f>
        <v>11967.25367123292</v>
      </c>
    </row>
    <row r="515" spans="1:6">
      <c r="A515">
        <f t="shared" si="15"/>
        <v>514</v>
      </c>
      <c r="B515">
        <f>INDEX(fugacity!C$1:C$7001,MATCH(A515,fugacity!A$1:A$7001,0))</f>
        <v>510.17</v>
      </c>
      <c r="C515" s="3">
        <f>calculations!$B$37/satpress!B515</f>
        <v>0.27857088569454241</v>
      </c>
      <c r="D515">
        <f>INDEX(fugacity!B$1:B$7001,MATCH(A515,fugacity!A$1:A$7001,0))</f>
        <v>574.08000000000004</v>
      </c>
      <c r="E515" s="3">
        <f t="shared" ref="E515:E578" si="16">D515*(1-C515)</f>
        <v>414.15802594047716</v>
      </c>
      <c r="F515" s="3">
        <f>ABS(calculations!$E$39-E515)</f>
        <v>11966.051974059523</v>
      </c>
    </row>
    <row r="516" spans="1:6">
      <c r="A516">
        <f t="shared" ref="A516:A579" si="17">A515+1</f>
        <v>515</v>
      </c>
      <c r="B516">
        <f>INDEX(fugacity!C$1:C$7001,MATCH(A516,fugacity!A$1:A$7001,0))</f>
        <v>511.16</v>
      </c>
      <c r="C516" s="3">
        <f>calculations!$B$37/satpress!B516</f>
        <v>0.2780313576077641</v>
      </c>
      <c r="D516">
        <f>INDEX(fugacity!B$1:B$7001,MATCH(A516,fugacity!A$1:A$7001,0))</f>
        <v>575.33000000000004</v>
      </c>
      <c r="E516" s="3">
        <f t="shared" si="16"/>
        <v>415.37021902752514</v>
      </c>
      <c r="F516" s="3">
        <f>ABS(calculations!$E$39-E516)</f>
        <v>11964.839780972474</v>
      </c>
    </row>
    <row r="517" spans="1:6">
      <c r="A517">
        <f t="shared" si="17"/>
        <v>516</v>
      </c>
      <c r="B517">
        <f>INDEX(fugacity!C$1:C$7001,MATCH(A517,fugacity!A$1:A$7001,0))</f>
        <v>512.15</v>
      </c>
      <c r="C517" s="3">
        <f>calculations!$B$37/satpress!B517</f>
        <v>0.27749391536617146</v>
      </c>
      <c r="D517">
        <f>INDEX(fugacity!B$1:B$7001,MATCH(A517,fugacity!A$1:A$7001,0))</f>
        <v>576.57000000000005</v>
      </c>
      <c r="E517" s="3">
        <f t="shared" si="16"/>
        <v>416.57533321732654</v>
      </c>
      <c r="F517" s="3">
        <f>ABS(calculations!$E$39-E517)</f>
        <v>11963.634666782673</v>
      </c>
    </row>
    <row r="518" spans="1:6">
      <c r="A518">
        <f t="shared" si="17"/>
        <v>517</v>
      </c>
      <c r="B518">
        <f>INDEX(fugacity!C$1:C$7001,MATCH(A518,fugacity!A$1:A$7001,0))</f>
        <v>513.14</v>
      </c>
      <c r="C518" s="3">
        <f>calculations!$B$37/satpress!B518</f>
        <v>0.27695854689711324</v>
      </c>
      <c r="D518">
        <f>INDEX(fugacity!B$1:B$7001,MATCH(A518,fugacity!A$1:A$7001,0))</f>
        <v>577.80999999999995</v>
      </c>
      <c r="E518" s="3">
        <f t="shared" si="16"/>
        <v>417.780582017379</v>
      </c>
      <c r="F518" s="3">
        <f>ABS(calculations!$E$39-E518)</f>
        <v>11962.429417982619</v>
      </c>
    </row>
    <row r="519" spans="1:6">
      <c r="A519">
        <f t="shared" si="17"/>
        <v>518</v>
      </c>
      <c r="B519">
        <f>INDEX(fugacity!C$1:C$7001,MATCH(A519,fugacity!A$1:A$7001,0))</f>
        <v>514.13</v>
      </c>
      <c r="C519" s="3">
        <f>calculations!$B$37/satpress!B519</f>
        <v>0.27642524022092602</v>
      </c>
      <c r="D519">
        <f>INDEX(fugacity!B$1:B$7001,MATCH(A519,fugacity!A$1:A$7001,0))</f>
        <v>579.05999999999995</v>
      </c>
      <c r="E519" s="3">
        <f t="shared" si="16"/>
        <v>418.99320039767059</v>
      </c>
      <c r="F519" s="3">
        <f>ABS(calculations!$E$39-E519)</f>
        <v>11961.216799602329</v>
      </c>
    </row>
    <row r="520" spans="1:6">
      <c r="A520">
        <f t="shared" si="17"/>
        <v>519</v>
      </c>
      <c r="B520">
        <f>INDEX(fugacity!C$1:C$7001,MATCH(A520,fugacity!A$1:A$7001,0))</f>
        <v>515.12</v>
      </c>
      <c r="C520" s="3">
        <f>calculations!$B$37/satpress!B520</f>
        <v>0.27589398345004018</v>
      </c>
      <c r="D520">
        <f>INDEX(fugacity!B$1:B$7001,MATCH(A520,fugacity!A$1:A$7001,0))</f>
        <v>580.29999999999995</v>
      </c>
      <c r="E520" s="3">
        <f t="shared" si="16"/>
        <v>420.19872140394159</v>
      </c>
      <c r="F520" s="3">
        <f>ABS(calculations!$E$39-E520)</f>
        <v>11960.011278596057</v>
      </c>
    </row>
    <row r="521" spans="1:6">
      <c r="A521">
        <f t="shared" si="17"/>
        <v>520</v>
      </c>
      <c r="B521">
        <f>INDEX(fugacity!C$1:C$7001,MATCH(A521,fugacity!A$1:A$7001,0))</f>
        <v>516.11</v>
      </c>
      <c r="C521" s="3">
        <f>calculations!$B$37/satpress!B521</f>
        <v>0.27536476478809691</v>
      </c>
      <c r="D521">
        <f>INDEX(fugacity!B$1:B$7001,MATCH(A521,fugacity!A$1:A$7001,0))</f>
        <v>581.54999999999995</v>
      </c>
      <c r="E521" s="3">
        <f t="shared" si="16"/>
        <v>421.41162103748223</v>
      </c>
      <c r="F521" s="3">
        <f>ABS(calculations!$E$39-E521)</f>
        <v>11958.798378962518</v>
      </c>
    </row>
    <row r="522" spans="1:6">
      <c r="A522">
        <f t="shared" si="17"/>
        <v>521</v>
      </c>
      <c r="B522">
        <f>INDEX(fugacity!C$1:C$7001,MATCH(A522,fugacity!A$1:A$7001,0))</f>
        <v>517.1</v>
      </c>
      <c r="C522" s="3">
        <f>calculations!$B$37/satpress!B522</f>
        <v>0.27483757252907504</v>
      </c>
      <c r="D522">
        <f>INDEX(fugacity!B$1:B$7001,MATCH(A522,fugacity!A$1:A$7001,0))</f>
        <v>582.79</v>
      </c>
      <c r="E522" s="3">
        <f t="shared" si="16"/>
        <v>422.61741110578032</v>
      </c>
      <c r="F522" s="3">
        <f>ABS(calculations!$E$39-E522)</f>
        <v>11957.592588894218</v>
      </c>
    </row>
    <row r="523" spans="1:6">
      <c r="A523">
        <f t="shared" si="17"/>
        <v>522</v>
      </c>
      <c r="B523">
        <f>INDEX(fugacity!C$1:C$7001,MATCH(A523,fugacity!A$1:A$7001,0))</f>
        <v>518.09</v>
      </c>
      <c r="C523" s="3">
        <f>calculations!$B$37/satpress!B523</f>
        <v>0.27431239505642785</v>
      </c>
      <c r="D523">
        <f>INDEX(fugacity!B$1:B$7001,MATCH(A523,fugacity!A$1:A$7001,0))</f>
        <v>584.04</v>
      </c>
      <c r="E523" s="3">
        <f t="shared" si="16"/>
        <v>423.83058879124383</v>
      </c>
      <c r="F523" s="3">
        <f>ABS(calculations!$E$39-E523)</f>
        <v>11956.379411208756</v>
      </c>
    </row>
    <row r="524" spans="1:6">
      <c r="A524">
        <f t="shared" si="17"/>
        <v>523</v>
      </c>
      <c r="B524">
        <f>INDEX(fugacity!C$1:C$7001,MATCH(A524,fugacity!A$1:A$7001,0))</f>
        <v>519.08000000000004</v>
      </c>
      <c r="C524" s="3">
        <f>calculations!$B$37/satpress!B524</f>
        <v>0.2737892208422299</v>
      </c>
      <c r="D524">
        <f>INDEX(fugacity!B$1:B$7001,MATCH(A524,fugacity!A$1:A$7001,0))</f>
        <v>585.29</v>
      </c>
      <c r="E524" s="3">
        <f t="shared" si="16"/>
        <v>425.04390693325126</v>
      </c>
      <c r="F524" s="3">
        <f>ABS(calculations!$E$39-E524)</f>
        <v>11955.166093066748</v>
      </c>
    </row>
    <row r="525" spans="1:6">
      <c r="A525">
        <f t="shared" si="17"/>
        <v>524</v>
      </c>
      <c r="B525">
        <f>INDEX(fugacity!C$1:C$7001,MATCH(A525,fugacity!A$1:A$7001,0))</f>
        <v>520.07000000000005</v>
      </c>
      <c r="C525" s="3">
        <f>calculations!$B$37/satpress!B525</f>
        <v>0.27326803844633352</v>
      </c>
      <c r="D525">
        <f>INDEX(fugacity!B$1:B$7001,MATCH(A525,fugacity!A$1:A$7001,0))</f>
        <v>586.54</v>
      </c>
      <c r="E525" s="3">
        <f t="shared" si="16"/>
        <v>426.25736472968754</v>
      </c>
      <c r="F525" s="3">
        <f>ABS(calculations!$E$39-E525)</f>
        <v>11953.952635270312</v>
      </c>
    </row>
    <row r="526" spans="1:6">
      <c r="A526">
        <f t="shared" si="17"/>
        <v>525</v>
      </c>
      <c r="B526">
        <f>INDEX(fugacity!C$1:C$7001,MATCH(A526,fugacity!A$1:A$7001,0))</f>
        <v>521.05999999999995</v>
      </c>
      <c r="C526" s="3">
        <f>calculations!$B$37/satpress!B526</f>
        <v>0.27274883651553511</v>
      </c>
      <c r="D526">
        <f>INDEX(fugacity!B$1:B$7001,MATCH(A526,fugacity!A$1:A$7001,0))</f>
        <v>587.78</v>
      </c>
      <c r="E526" s="3">
        <f t="shared" si="16"/>
        <v>427.46368887289879</v>
      </c>
      <c r="F526" s="3">
        <f>ABS(calculations!$E$39-E526)</f>
        <v>11952.746311127101</v>
      </c>
    </row>
    <row r="527" spans="1:6">
      <c r="A527">
        <f t="shared" si="17"/>
        <v>526</v>
      </c>
      <c r="B527">
        <f>INDEX(fugacity!C$1:C$7001,MATCH(A527,fugacity!A$1:A$7001,0))</f>
        <v>522.04</v>
      </c>
      <c r="C527" s="3">
        <f>calculations!$B$37/satpress!B527</f>
        <v>0.27223681854797471</v>
      </c>
      <c r="D527">
        <f>INDEX(fugacity!B$1:B$7001,MATCH(A527,fugacity!A$1:A$7001,0))</f>
        <v>589.03</v>
      </c>
      <c r="E527" s="3">
        <f t="shared" si="16"/>
        <v>428.67434677068644</v>
      </c>
      <c r="F527" s="3">
        <f>ABS(calculations!$E$39-E527)</f>
        <v>11951.535653229314</v>
      </c>
    </row>
    <row r="528" spans="1:6">
      <c r="A528">
        <f t="shared" si="17"/>
        <v>527</v>
      </c>
      <c r="B528">
        <f>INDEX(fugacity!C$1:C$7001,MATCH(A528,fugacity!A$1:A$7001,0))</f>
        <v>523.03</v>
      </c>
      <c r="C528" s="3">
        <f>calculations!$B$37/satpress!B528</f>
        <v>0.27172152410910411</v>
      </c>
      <c r="D528">
        <f>INDEX(fugacity!B$1:B$7001,MATCH(A528,fugacity!A$1:A$7001,0))</f>
        <v>590.28</v>
      </c>
      <c r="E528" s="3">
        <f t="shared" si="16"/>
        <v>429.88821874887799</v>
      </c>
      <c r="F528" s="3">
        <f>ABS(calculations!$E$39-E528)</f>
        <v>11950.321781251121</v>
      </c>
    </row>
    <row r="529" spans="1:6">
      <c r="A529">
        <f t="shared" si="17"/>
        <v>528</v>
      </c>
      <c r="B529">
        <f>INDEX(fugacity!C$1:C$7001,MATCH(A529,fugacity!A$1:A$7001,0))</f>
        <v>524.02</v>
      </c>
      <c r="C529" s="3">
        <f>calculations!$B$37/satpress!B529</f>
        <v>0.27120817670086012</v>
      </c>
      <c r="D529">
        <f>INDEX(fugacity!B$1:B$7001,MATCH(A529,fugacity!A$1:A$7001,0))</f>
        <v>591.53</v>
      </c>
      <c r="E529" s="3">
        <f t="shared" si="16"/>
        <v>431.10222723614021</v>
      </c>
      <c r="F529" s="3">
        <f>ABS(calculations!$E$39-E529)</f>
        <v>11949.107772763859</v>
      </c>
    </row>
    <row r="530" spans="1:6">
      <c r="A530">
        <f t="shared" si="17"/>
        <v>529</v>
      </c>
      <c r="B530">
        <f>INDEX(fugacity!C$1:C$7001,MATCH(A530,fugacity!A$1:A$7001,0))</f>
        <v>525.01</v>
      </c>
      <c r="C530" s="3">
        <f>calculations!$B$37/satpress!B530</f>
        <v>0.27069676530882214</v>
      </c>
      <c r="D530">
        <f>INDEX(fugacity!B$1:B$7001,MATCH(A530,fugacity!A$1:A$7001,0))</f>
        <v>592.78</v>
      </c>
      <c r="E530" s="3">
        <f t="shared" si="16"/>
        <v>432.31637146023638</v>
      </c>
      <c r="F530" s="3">
        <f>ABS(calculations!$E$39-E530)</f>
        <v>11947.893628539763</v>
      </c>
    </row>
    <row r="531" spans="1:6">
      <c r="A531">
        <f t="shared" si="17"/>
        <v>530</v>
      </c>
      <c r="B531">
        <f>INDEX(fugacity!C$1:C$7001,MATCH(A531,fugacity!A$1:A$7001,0))</f>
        <v>526</v>
      </c>
      <c r="C531" s="3">
        <f>calculations!$B$37/satpress!B531</f>
        <v>0.27018727900149181</v>
      </c>
      <c r="D531">
        <f>INDEX(fugacity!B$1:B$7001,MATCH(A531,fugacity!A$1:A$7001,0))</f>
        <v>594.03</v>
      </c>
      <c r="E531" s="3">
        <f t="shared" si="16"/>
        <v>433.53065065474379</v>
      </c>
      <c r="F531" s="3">
        <f>ABS(calculations!$E$39-E531)</f>
        <v>11946.679349345255</v>
      </c>
    </row>
    <row r="532" spans="1:6">
      <c r="A532">
        <f t="shared" si="17"/>
        <v>531</v>
      </c>
      <c r="B532">
        <f>INDEX(fugacity!C$1:C$7001,MATCH(A532,fugacity!A$1:A$7001,0))</f>
        <v>526.99</v>
      </c>
      <c r="C532" s="3">
        <f>calculations!$B$37/satpress!B532</f>
        <v>0.26967970692951421</v>
      </c>
      <c r="D532">
        <f>INDEX(fugacity!B$1:B$7001,MATCH(A532,fugacity!A$1:A$7001,0))</f>
        <v>595.29</v>
      </c>
      <c r="E532" s="3">
        <f t="shared" si="16"/>
        <v>434.75236726192941</v>
      </c>
      <c r="F532" s="3">
        <f>ABS(calculations!$E$39-E532)</f>
        <v>11945.457632738069</v>
      </c>
    </row>
    <row r="533" spans="1:6">
      <c r="A533">
        <f t="shared" si="17"/>
        <v>532</v>
      </c>
      <c r="B533">
        <f>INDEX(fugacity!C$1:C$7001,MATCH(A533,fugacity!A$1:A$7001,0))</f>
        <v>527.98</v>
      </c>
      <c r="C533" s="3">
        <f>calculations!$B$37/satpress!B533</f>
        <v>0.26917403832490755</v>
      </c>
      <c r="D533">
        <f>INDEX(fugacity!B$1:B$7001,MATCH(A533,fugacity!A$1:A$7001,0))</f>
        <v>596.54</v>
      </c>
      <c r="E533" s="3">
        <f t="shared" si="16"/>
        <v>435.96691917765963</v>
      </c>
      <c r="F533" s="3">
        <f>ABS(calculations!$E$39-E533)</f>
        <v>11944.24308082234</v>
      </c>
    </row>
    <row r="534" spans="1:6">
      <c r="A534">
        <f t="shared" si="17"/>
        <v>533</v>
      </c>
      <c r="B534">
        <f>INDEX(fugacity!C$1:C$7001,MATCH(A534,fugacity!A$1:A$7001,0))</f>
        <v>528.97</v>
      </c>
      <c r="C534" s="3">
        <f>calculations!$B$37/satpress!B534</f>
        <v>0.2686702625003019</v>
      </c>
      <c r="D534">
        <f>INDEX(fugacity!B$1:B$7001,MATCH(A534,fugacity!A$1:A$7001,0))</f>
        <v>597.79</v>
      </c>
      <c r="E534" s="3">
        <f t="shared" si="16"/>
        <v>437.18160377994451</v>
      </c>
      <c r="F534" s="3">
        <f>ABS(calculations!$E$39-E534)</f>
        <v>11943.028396220054</v>
      </c>
    </row>
    <row r="535" spans="1:6">
      <c r="A535">
        <f t="shared" si="17"/>
        <v>534</v>
      </c>
      <c r="B535">
        <f>INDEX(fugacity!C$1:C$7001,MATCH(A535,fugacity!A$1:A$7001,0))</f>
        <v>529.96</v>
      </c>
      <c r="C535" s="3">
        <f>calculations!$B$37/satpress!B535</f>
        <v>0.26816836884818607</v>
      </c>
      <c r="D535">
        <f>INDEX(fugacity!B$1:B$7001,MATCH(A535,fugacity!A$1:A$7001,0))</f>
        <v>599.04</v>
      </c>
      <c r="E535" s="3">
        <f t="shared" si="16"/>
        <v>438.39642032518259</v>
      </c>
      <c r="F535" s="3">
        <f>ABS(calculations!$E$39-E535)</f>
        <v>11941.813579674817</v>
      </c>
    </row>
    <row r="536" spans="1:6">
      <c r="A536">
        <f t="shared" si="17"/>
        <v>535</v>
      </c>
      <c r="B536">
        <f>INDEX(fugacity!C$1:C$7001,MATCH(A536,fugacity!A$1:A$7001,0))</f>
        <v>530.95000000000005</v>
      </c>
      <c r="C536" s="3">
        <f>calculations!$B$37/satpress!B536</f>
        <v>0.26766834684016327</v>
      </c>
      <c r="D536">
        <f>INDEX(fugacity!B$1:B$7001,MATCH(A536,fugacity!A$1:A$7001,0))</f>
        <v>600.29999999999995</v>
      </c>
      <c r="E536" s="3">
        <f t="shared" si="16"/>
        <v>439.61869139184995</v>
      </c>
      <c r="F536" s="3">
        <f>ABS(calculations!$E$39-E536)</f>
        <v>11940.591308608149</v>
      </c>
    </row>
    <row r="537" spans="1:6">
      <c r="A537">
        <f t="shared" si="17"/>
        <v>536</v>
      </c>
      <c r="B537">
        <f>INDEX(fugacity!C$1:C$7001,MATCH(A537,fugacity!A$1:A$7001,0))</f>
        <v>531.94000000000005</v>
      </c>
      <c r="C537" s="3">
        <f>calculations!$B$37/satpress!B537</f>
        <v>0.26717018602621478</v>
      </c>
      <c r="D537">
        <f>INDEX(fugacity!B$1:B$7001,MATCH(A537,fugacity!A$1:A$7001,0))</f>
        <v>601.54999999999995</v>
      </c>
      <c r="E537" s="3">
        <f t="shared" si="16"/>
        <v>440.83377459593044</v>
      </c>
      <c r="F537" s="3">
        <f>ABS(calculations!$E$39-E537)</f>
        <v>11939.376225404068</v>
      </c>
    </row>
    <row r="538" spans="1:6">
      <c r="A538">
        <f t="shared" si="17"/>
        <v>537</v>
      </c>
      <c r="B538">
        <f>INDEX(fugacity!C$1:C$7001,MATCH(A538,fugacity!A$1:A$7001,0))</f>
        <v>532.92999999999995</v>
      </c>
      <c r="C538" s="3">
        <f>calculations!$B$37/satpress!B538</f>
        <v>0.26667387603397202</v>
      </c>
      <c r="D538">
        <f>INDEX(fugacity!B$1:B$7001,MATCH(A538,fugacity!A$1:A$7001,0))</f>
        <v>602.80999999999995</v>
      </c>
      <c r="E538" s="3">
        <f t="shared" si="16"/>
        <v>442.05632078796134</v>
      </c>
      <c r="F538" s="3">
        <f>ABS(calculations!$E$39-E538)</f>
        <v>11938.153679212039</v>
      </c>
    </row>
    <row r="539" spans="1:6">
      <c r="A539">
        <f t="shared" si="17"/>
        <v>538</v>
      </c>
      <c r="B539">
        <f>INDEX(fugacity!C$1:C$7001,MATCH(A539,fugacity!A$1:A$7001,0))</f>
        <v>533.91999999999996</v>
      </c>
      <c r="C539" s="3">
        <f>calculations!$B$37/satpress!B539</f>
        <v>0.26617940656799655</v>
      </c>
      <c r="D539">
        <f>INDEX(fugacity!B$1:B$7001,MATCH(A539,fugacity!A$1:A$7001,0))</f>
        <v>604.05999999999995</v>
      </c>
      <c r="E539" s="3">
        <f t="shared" si="16"/>
        <v>443.27166766853594</v>
      </c>
      <c r="F539" s="3">
        <f>ABS(calculations!$E$39-E539)</f>
        <v>11936.938332331463</v>
      </c>
    </row>
    <row r="540" spans="1:6">
      <c r="A540">
        <f t="shared" si="17"/>
        <v>539</v>
      </c>
      <c r="B540">
        <f>INDEX(fugacity!C$1:C$7001,MATCH(A540,fugacity!A$1:A$7001,0))</f>
        <v>534.91</v>
      </c>
      <c r="C540" s="3">
        <f>calculations!$B$37/satpress!B540</f>
        <v>0.26568676740906827</v>
      </c>
      <c r="D540">
        <f>INDEX(fugacity!B$1:B$7001,MATCH(A540,fugacity!A$1:A$7001,0))</f>
        <v>605.32000000000005</v>
      </c>
      <c r="E540" s="3">
        <f t="shared" si="16"/>
        <v>444.49448595194281</v>
      </c>
      <c r="F540" s="3">
        <f>ABS(calculations!$E$39-E540)</f>
        <v>11935.715514048057</v>
      </c>
    </row>
    <row r="541" spans="1:6">
      <c r="A541">
        <f t="shared" si="17"/>
        <v>540</v>
      </c>
      <c r="B541">
        <f>INDEX(fugacity!C$1:C$7001,MATCH(A541,fugacity!A$1:A$7001,0))</f>
        <v>535.89</v>
      </c>
      <c r="C541" s="3">
        <f>calculations!$B$37/satpress!B541</f>
        <v>0.26520089711467781</v>
      </c>
      <c r="D541">
        <f>INDEX(fugacity!B$1:B$7001,MATCH(A541,fugacity!A$1:A$7001,0))</f>
        <v>606.57000000000005</v>
      </c>
      <c r="E541" s="3">
        <f t="shared" si="16"/>
        <v>445.70709183714996</v>
      </c>
      <c r="F541" s="3">
        <f>ABS(calculations!$E$39-E541)</f>
        <v>11934.502908162849</v>
      </c>
    </row>
    <row r="542" spans="1:6">
      <c r="A542">
        <f t="shared" si="17"/>
        <v>541</v>
      </c>
      <c r="B542">
        <f>INDEX(fugacity!C$1:C$7001,MATCH(A542,fugacity!A$1:A$7001,0))</f>
        <v>536.88</v>
      </c>
      <c r="C542" s="3">
        <f>calculations!$B$37/satpress!B542</f>
        <v>0.2647118699798553</v>
      </c>
      <c r="D542">
        <f>INDEX(fugacity!B$1:B$7001,MATCH(A542,fugacity!A$1:A$7001,0))</f>
        <v>607.83000000000004</v>
      </c>
      <c r="E542" s="3">
        <f t="shared" si="16"/>
        <v>446.93018407014461</v>
      </c>
      <c r="F542" s="3">
        <f>ABS(calculations!$E$39-E542)</f>
        <v>11933.279815929855</v>
      </c>
    </row>
    <row r="543" spans="1:6">
      <c r="A543">
        <f t="shared" si="17"/>
        <v>542</v>
      </c>
      <c r="B543">
        <f>INDEX(fugacity!C$1:C$7001,MATCH(A543,fugacity!A$1:A$7001,0))</f>
        <v>537.87</v>
      </c>
      <c r="C543" s="3">
        <f>calculations!$B$37/satpress!B543</f>
        <v>0.26422464304531706</v>
      </c>
      <c r="D543">
        <f>INDEX(fugacity!B$1:B$7001,MATCH(A543,fugacity!A$1:A$7001,0))</f>
        <v>609.09</v>
      </c>
      <c r="E543" s="3">
        <f t="shared" si="16"/>
        <v>448.1534121675279</v>
      </c>
      <c r="F543" s="3">
        <f>ABS(calculations!$E$39-E543)</f>
        <v>11932.056587832471</v>
      </c>
    </row>
    <row r="544" spans="1:6">
      <c r="A544">
        <f t="shared" si="17"/>
        <v>543</v>
      </c>
      <c r="B544">
        <f>INDEX(fugacity!C$1:C$7001,MATCH(A544,fugacity!A$1:A$7001,0))</f>
        <v>538.86</v>
      </c>
      <c r="C544" s="3">
        <f>calculations!$B$37/satpress!B544</f>
        <v>0.26373920638901516</v>
      </c>
      <c r="D544">
        <f>INDEX(fugacity!B$1:B$7001,MATCH(A544,fugacity!A$1:A$7001,0))</f>
        <v>610.34</v>
      </c>
      <c r="E544" s="3">
        <f t="shared" si="16"/>
        <v>449.36941277252851</v>
      </c>
      <c r="F544" s="3">
        <f>ABS(calculations!$E$39-E544)</f>
        <v>11930.840587227471</v>
      </c>
    </row>
    <row r="545" spans="1:6">
      <c r="A545">
        <f t="shared" si="17"/>
        <v>544</v>
      </c>
      <c r="B545">
        <f>INDEX(fugacity!C$1:C$7001,MATCH(A545,fugacity!A$1:A$7001,0))</f>
        <v>539.85</v>
      </c>
      <c r="C545" s="3">
        <f>calculations!$B$37/satpress!B545</f>
        <v>0.26325555016168323</v>
      </c>
      <c r="D545">
        <f>INDEX(fugacity!B$1:B$7001,MATCH(A545,fugacity!A$1:A$7001,0))</f>
        <v>611.6</v>
      </c>
      <c r="E545" s="3">
        <f t="shared" si="16"/>
        <v>450.59290552111457</v>
      </c>
      <c r="F545" s="3">
        <f>ABS(calculations!$E$39-E545)</f>
        <v>11929.617094478885</v>
      </c>
    </row>
    <row r="546" spans="1:6">
      <c r="A546">
        <f t="shared" si="17"/>
        <v>545</v>
      </c>
      <c r="B546">
        <f>INDEX(fugacity!C$1:C$7001,MATCH(A546,fugacity!A$1:A$7001,0))</f>
        <v>540.84</v>
      </c>
      <c r="C546" s="3">
        <f>calculations!$B$37/satpress!B546</f>
        <v>0.26277366458617096</v>
      </c>
      <c r="D546">
        <f>INDEX(fugacity!B$1:B$7001,MATCH(A546,fugacity!A$1:A$7001,0))</f>
        <v>612.86</v>
      </c>
      <c r="E546" s="3">
        <f t="shared" si="16"/>
        <v>451.81653192171933</v>
      </c>
      <c r="F546" s="3">
        <f>ABS(calculations!$E$39-E546)</f>
        <v>11928.39346807828</v>
      </c>
    </row>
    <row r="547" spans="1:6">
      <c r="A547">
        <f t="shared" si="17"/>
        <v>546</v>
      </c>
      <c r="B547">
        <f>INDEX(fugacity!C$1:C$7001,MATCH(A547,fugacity!A$1:A$7001,0))</f>
        <v>541.83000000000004</v>
      </c>
      <c r="C547" s="3">
        <f>calculations!$B$37/satpress!B547</f>
        <v>0.26229353995678478</v>
      </c>
      <c r="D547">
        <f>INDEX(fugacity!B$1:B$7001,MATCH(A547,fugacity!A$1:A$7001,0))</f>
        <v>614.12</v>
      </c>
      <c r="E547" s="3">
        <f t="shared" si="16"/>
        <v>453.04029124173934</v>
      </c>
      <c r="F547" s="3">
        <f>ABS(calculations!$E$39-E547)</f>
        <v>11927.16970875826</v>
      </c>
    </row>
    <row r="548" spans="1:6">
      <c r="A548">
        <f t="shared" si="17"/>
        <v>547</v>
      </c>
      <c r="B548">
        <f>INDEX(fugacity!C$1:C$7001,MATCH(A548,fugacity!A$1:A$7001,0))</f>
        <v>542.82000000000005</v>
      </c>
      <c r="C548" s="3">
        <f>calculations!$B$37/satpress!B548</f>
        <v>0.26181516663863652</v>
      </c>
      <c r="D548">
        <f>INDEX(fugacity!B$1:B$7001,MATCH(A548,fugacity!A$1:A$7001,0))</f>
        <v>615.38</v>
      </c>
      <c r="E548" s="3">
        <f t="shared" si="16"/>
        <v>454.2641827539158</v>
      </c>
      <c r="F548" s="3">
        <f>ABS(calculations!$E$39-E548)</f>
        <v>11925.945817246084</v>
      </c>
    </row>
    <row r="549" spans="1:6">
      <c r="A549">
        <f t="shared" si="17"/>
        <v>548</v>
      </c>
      <c r="B549">
        <f>INDEX(fugacity!C$1:C$7001,MATCH(A549,fugacity!A$1:A$7001,0))</f>
        <v>543.80999999999995</v>
      </c>
      <c r="C549" s="3">
        <f>calculations!$B$37/satpress!B549</f>
        <v>0.261338535066999</v>
      </c>
      <c r="D549">
        <f>INDEX(fugacity!B$1:B$7001,MATCH(A549,fugacity!A$1:A$7001,0))</f>
        <v>616.64</v>
      </c>
      <c r="E549" s="3">
        <f t="shared" si="16"/>
        <v>455.48820573628575</v>
      </c>
      <c r="F549" s="3">
        <f>ABS(calculations!$E$39-E549)</f>
        <v>11924.721794263713</v>
      </c>
    </row>
    <row r="550" spans="1:6">
      <c r="A550">
        <f t="shared" si="17"/>
        <v>549</v>
      </c>
      <c r="B550">
        <f>INDEX(fugacity!C$1:C$7001,MATCH(A550,fugacity!A$1:A$7001,0))</f>
        <v>544.79999999999995</v>
      </c>
      <c r="C550" s="3">
        <f>calculations!$B$37/satpress!B550</f>
        <v>0.26086363574666799</v>
      </c>
      <c r="D550">
        <f>INDEX(fugacity!B$1:B$7001,MATCH(A550,fugacity!A$1:A$7001,0))</f>
        <v>617.9</v>
      </c>
      <c r="E550" s="3">
        <f t="shared" si="16"/>
        <v>456.71235947213381</v>
      </c>
      <c r="F550" s="3">
        <f>ABS(calculations!$E$39-E550)</f>
        <v>11923.497640527865</v>
      </c>
    </row>
    <row r="551" spans="1:6">
      <c r="A551">
        <f t="shared" si="17"/>
        <v>550</v>
      </c>
      <c r="B551">
        <f>INDEX(fugacity!C$1:C$7001,MATCH(A551,fugacity!A$1:A$7001,0))</f>
        <v>545.79</v>
      </c>
      <c r="C551" s="3">
        <f>calculations!$B$37/satpress!B551</f>
        <v>0.26039045925133242</v>
      </c>
      <c r="D551">
        <f>INDEX(fugacity!B$1:B$7001,MATCH(A551,fugacity!A$1:A$7001,0))</f>
        <v>619.16</v>
      </c>
      <c r="E551" s="3">
        <f t="shared" si="16"/>
        <v>457.93664324994501</v>
      </c>
      <c r="F551" s="3">
        <f>ABS(calculations!$E$39-E551)</f>
        <v>11922.273356750055</v>
      </c>
    </row>
    <row r="552" spans="1:6">
      <c r="A552">
        <f t="shared" si="17"/>
        <v>551</v>
      </c>
      <c r="B552">
        <f>INDEX(fugacity!C$1:C$7001,MATCH(A552,fugacity!A$1:A$7001,0))</f>
        <v>546.78</v>
      </c>
      <c r="C552" s="3">
        <f>calculations!$B$37/satpress!B552</f>
        <v>0.25991899622295017</v>
      </c>
      <c r="D552">
        <f>INDEX(fugacity!B$1:B$7001,MATCH(A552,fugacity!A$1:A$7001,0))</f>
        <v>620.42999999999995</v>
      </c>
      <c r="E552" s="3">
        <f t="shared" si="16"/>
        <v>459.16845717339493</v>
      </c>
      <c r="F552" s="3">
        <f>ABS(calculations!$E$39-E552)</f>
        <v>11921.041542826604</v>
      </c>
    </row>
    <row r="553" spans="1:6">
      <c r="A553">
        <f t="shared" si="17"/>
        <v>552</v>
      </c>
      <c r="B553">
        <f>INDEX(fugacity!C$1:C$7001,MATCH(A553,fugacity!A$1:A$7001,0))</f>
        <v>547.77</v>
      </c>
      <c r="C553" s="3">
        <f>calculations!$B$37/satpress!B553</f>
        <v>0.25944923737113151</v>
      </c>
      <c r="D553">
        <f>INDEX(fugacity!B$1:B$7001,MATCH(A553,fugacity!A$1:A$7001,0))</f>
        <v>621.69000000000005</v>
      </c>
      <c r="E553" s="3">
        <f t="shared" si="16"/>
        <v>460.39300361874132</v>
      </c>
      <c r="F553" s="3">
        <f>ABS(calculations!$E$39-E553)</f>
        <v>11919.816996381258</v>
      </c>
    </row>
    <row r="554" spans="1:6">
      <c r="A554">
        <f t="shared" si="17"/>
        <v>553</v>
      </c>
      <c r="B554">
        <f>INDEX(fugacity!C$1:C$7001,MATCH(A554,fugacity!A$1:A$7001,0))</f>
        <v>548.76</v>
      </c>
      <c r="C554" s="3">
        <f>calculations!$B$37/satpress!B554</f>
        <v>0.25898117347252841</v>
      </c>
      <c r="D554">
        <f>INDEX(fugacity!B$1:B$7001,MATCH(A554,fugacity!A$1:A$7001,0))</f>
        <v>622.95000000000005</v>
      </c>
      <c r="E554" s="3">
        <f t="shared" si="16"/>
        <v>461.61767798528842</v>
      </c>
      <c r="F554" s="3">
        <f>ABS(calculations!$E$39-E554)</f>
        <v>11918.592322014711</v>
      </c>
    </row>
    <row r="555" spans="1:6">
      <c r="A555">
        <f t="shared" si="17"/>
        <v>554</v>
      </c>
      <c r="B555">
        <f>INDEX(fugacity!C$1:C$7001,MATCH(A555,fugacity!A$1:A$7001,0))</f>
        <v>549.74</v>
      </c>
      <c r="C555" s="3">
        <f>calculations!$B$37/satpress!B555</f>
        <v>0.25851949786223433</v>
      </c>
      <c r="D555">
        <f>INDEX(fugacity!B$1:B$7001,MATCH(A555,fugacity!A$1:A$7001,0))</f>
        <v>624.22</v>
      </c>
      <c r="E555" s="3">
        <f t="shared" si="16"/>
        <v>462.84695904443612</v>
      </c>
      <c r="F555" s="3">
        <f>ABS(calculations!$E$39-E555)</f>
        <v>11917.363040955563</v>
      </c>
    </row>
    <row r="556" spans="1:6">
      <c r="A556">
        <f t="shared" si="17"/>
        <v>555</v>
      </c>
      <c r="B556">
        <f>INDEX(fugacity!C$1:C$7001,MATCH(A556,fugacity!A$1:A$7001,0))</f>
        <v>550.73</v>
      </c>
      <c r="C556" s="3">
        <f>calculations!$B$37/satpress!B556</f>
        <v>0.25805477957399214</v>
      </c>
      <c r="D556">
        <f>INDEX(fugacity!B$1:B$7001,MATCH(A556,fugacity!A$1:A$7001,0))</f>
        <v>625.48</v>
      </c>
      <c r="E556" s="3">
        <f t="shared" si="16"/>
        <v>464.07189647205939</v>
      </c>
      <c r="F556" s="3">
        <f>ABS(calculations!$E$39-E556)</f>
        <v>11916.138103527939</v>
      </c>
    </row>
    <row r="557" spans="1:6">
      <c r="A557">
        <f t="shared" si="17"/>
        <v>556</v>
      </c>
      <c r="B557">
        <f>INDEX(fugacity!C$1:C$7001,MATCH(A557,fugacity!A$1:A$7001,0))</f>
        <v>551.72</v>
      </c>
      <c r="C557" s="3">
        <f>calculations!$B$37/satpress!B557</f>
        <v>0.25759172905601518</v>
      </c>
      <c r="D557">
        <f>INDEX(fugacity!B$1:B$7001,MATCH(A557,fugacity!A$1:A$7001,0))</f>
        <v>626.74</v>
      </c>
      <c r="E557" s="3">
        <f t="shared" si="16"/>
        <v>465.29695973143299</v>
      </c>
      <c r="F557" s="3">
        <f>ABS(calculations!$E$39-E557)</f>
        <v>11914.913040268566</v>
      </c>
    </row>
    <row r="558" spans="1:6">
      <c r="A558">
        <f t="shared" si="17"/>
        <v>557</v>
      </c>
      <c r="B558">
        <f>INDEX(fugacity!C$1:C$7001,MATCH(A558,fugacity!A$1:A$7001,0))</f>
        <v>552.71</v>
      </c>
      <c r="C558" s="3">
        <f>calculations!$B$37/satpress!B558</f>
        <v>0.2571303373465012</v>
      </c>
      <c r="D558">
        <f>INDEX(fugacity!B$1:B$7001,MATCH(A558,fugacity!A$1:A$7001,0))</f>
        <v>628.01</v>
      </c>
      <c r="E558" s="3">
        <f t="shared" si="16"/>
        <v>466.52957684302373</v>
      </c>
      <c r="F558" s="3">
        <f>ABS(calculations!$E$39-E558)</f>
        <v>11913.680423156975</v>
      </c>
    </row>
    <row r="559" spans="1:6">
      <c r="A559">
        <f t="shared" si="17"/>
        <v>558</v>
      </c>
      <c r="B559">
        <f>INDEX(fugacity!C$1:C$7001,MATCH(A559,fugacity!A$1:A$7001,0))</f>
        <v>553.70000000000005</v>
      </c>
      <c r="C559" s="3">
        <f>calculations!$B$37/satpress!B559</f>
        <v>0.25667059554774191</v>
      </c>
      <c r="D559">
        <f>INDEX(fugacity!B$1:B$7001,MATCH(A559,fugacity!A$1:A$7001,0))</f>
        <v>629.28</v>
      </c>
      <c r="E559" s="3">
        <f t="shared" si="16"/>
        <v>467.76232763371689</v>
      </c>
      <c r="F559" s="3">
        <f>ABS(calculations!$E$39-E559)</f>
        <v>11912.447672366283</v>
      </c>
    </row>
    <row r="560" spans="1:6">
      <c r="A560">
        <f t="shared" si="17"/>
        <v>559</v>
      </c>
      <c r="B560">
        <f>INDEX(fugacity!C$1:C$7001,MATCH(A560,fugacity!A$1:A$7001,0))</f>
        <v>554.69000000000005</v>
      </c>
      <c r="C560" s="3">
        <f>calculations!$B$37/satpress!B560</f>
        <v>0.25621249482555064</v>
      </c>
      <c r="D560">
        <f>INDEX(fugacity!B$1:B$7001,MATCH(A560,fugacity!A$1:A$7001,0))</f>
        <v>630.54</v>
      </c>
      <c r="E560" s="3">
        <f t="shared" si="16"/>
        <v>468.98777351269729</v>
      </c>
      <c r="F560" s="3">
        <f>ABS(calculations!$E$39-E560)</f>
        <v>11911.222226487302</v>
      </c>
    </row>
    <row r="561" spans="1:6">
      <c r="A561">
        <f t="shared" si="17"/>
        <v>560</v>
      </c>
      <c r="B561">
        <f>INDEX(fugacity!C$1:C$7001,MATCH(A561,fugacity!A$1:A$7001,0))</f>
        <v>555.67999999999995</v>
      </c>
      <c r="C561" s="3">
        <f>calculations!$B$37/satpress!B561</f>
        <v>0.25575602640869693</v>
      </c>
      <c r="D561">
        <f>INDEX(fugacity!B$1:B$7001,MATCH(A561,fugacity!A$1:A$7001,0))</f>
        <v>631.80999999999995</v>
      </c>
      <c r="E561" s="3">
        <f t="shared" si="16"/>
        <v>470.22078495472118</v>
      </c>
      <c r="F561" s="3">
        <f>ABS(calculations!$E$39-E561)</f>
        <v>11909.989215045278</v>
      </c>
    </row>
    <row r="562" spans="1:6">
      <c r="A562">
        <f t="shared" si="17"/>
        <v>561</v>
      </c>
      <c r="B562">
        <f>INDEX(fugacity!C$1:C$7001,MATCH(A562,fugacity!A$1:A$7001,0))</f>
        <v>556.66999999999996</v>
      </c>
      <c r="C562" s="3">
        <f>calculations!$B$37/satpress!B562</f>
        <v>0.25530118158834625</v>
      </c>
      <c r="D562">
        <f>INDEX(fugacity!B$1:B$7001,MATCH(A562,fugacity!A$1:A$7001,0))</f>
        <v>633.08000000000004</v>
      </c>
      <c r="E562" s="3">
        <f t="shared" si="16"/>
        <v>471.45392796004978</v>
      </c>
      <c r="F562" s="3">
        <f>ABS(calculations!$E$39-E562)</f>
        <v>11908.756072039949</v>
      </c>
    </row>
    <row r="563" spans="1:6">
      <c r="A563">
        <f t="shared" si="17"/>
        <v>562</v>
      </c>
      <c r="B563">
        <f>INDEX(fugacity!C$1:C$7001,MATCH(A563,fugacity!A$1:A$7001,0))</f>
        <v>557.66</v>
      </c>
      <c r="C563" s="3">
        <f>calculations!$B$37/satpress!B563</f>
        <v>0.25484795171750657</v>
      </c>
      <c r="D563">
        <f>INDEX(fugacity!B$1:B$7001,MATCH(A563,fugacity!A$1:A$7001,0))</f>
        <v>634.34</v>
      </c>
      <c r="E563" s="3">
        <f t="shared" si="16"/>
        <v>472.67975030751688</v>
      </c>
      <c r="F563" s="3">
        <f>ABS(calculations!$E$39-E563)</f>
        <v>11907.530249692481</v>
      </c>
    </row>
    <row r="564" spans="1:6">
      <c r="A564">
        <f t="shared" si="17"/>
        <v>563</v>
      </c>
      <c r="B564">
        <f>INDEX(fugacity!C$1:C$7001,MATCH(A564,fugacity!A$1:A$7001,0))</f>
        <v>558.65</v>
      </c>
      <c r="C564" s="3">
        <f>calculations!$B$37/satpress!B564</f>
        <v>0.25439632821048008</v>
      </c>
      <c r="D564">
        <f>INDEX(fugacity!B$1:B$7001,MATCH(A564,fugacity!A$1:A$7001,0))</f>
        <v>635.61</v>
      </c>
      <c r="E564" s="3">
        <f t="shared" si="16"/>
        <v>473.91314982613676</v>
      </c>
      <c r="F564" s="3">
        <f>ABS(calculations!$E$39-E564)</f>
        <v>11906.296850173861</v>
      </c>
    </row>
    <row r="565" spans="1:6">
      <c r="A565">
        <f t="shared" si="17"/>
        <v>564</v>
      </c>
      <c r="B565">
        <f>INDEX(fugacity!C$1:C$7001,MATCH(A565,fugacity!A$1:A$7001,0))</f>
        <v>559.64</v>
      </c>
      <c r="C565" s="3">
        <f>calculations!$B$37/satpress!B565</f>
        <v>0.25394630254232131</v>
      </c>
      <c r="D565">
        <f>INDEX(fugacity!B$1:B$7001,MATCH(A565,fugacity!A$1:A$7001,0))</f>
        <v>636.88</v>
      </c>
      <c r="E565" s="3">
        <f t="shared" si="16"/>
        <v>475.14667883684638</v>
      </c>
      <c r="F565" s="3">
        <f>ABS(calculations!$E$39-E565)</f>
        <v>11905.063321163152</v>
      </c>
    </row>
    <row r="566" spans="1:6">
      <c r="A566">
        <f t="shared" si="17"/>
        <v>565</v>
      </c>
      <c r="B566">
        <f>INDEX(fugacity!C$1:C$7001,MATCH(A566,fugacity!A$1:A$7001,0))</f>
        <v>560.63</v>
      </c>
      <c r="C566" s="3">
        <f>calculations!$B$37/satpress!B566</f>
        <v>0.25349786624830051</v>
      </c>
      <c r="D566">
        <f>INDEX(fugacity!B$1:B$7001,MATCH(A566,fugacity!A$1:A$7001,0))</f>
        <v>638.15</v>
      </c>
      <c r="E566" s="3">
        <f t="shared" si="16"/>
        <v>476.38033665364702</v>
      </c>
      <c r="F566" s="3">
        <f>ABS(calculations!$E$39-E566)</f>
        <v>11903.829663346352</v>
      </c>
    </row>
    <row r="567" spans="1:6">
      <c r="A567">
        <f t="shared" si="17"/>
        <v>566</v>
      </c>
      <c r="B567">
        <f>INDEX(fugacity!C$1:C$7001,MATCH(A567,fugacity!A$1:A$7001,0))</f>
        <v>561.62</v>
      </c>
      <c r="C567" s="3">
        <f>calculations!$B$37/satpress!B567</f>
        <v>0.2530510109233729</v>
      </c>
      <c r="D567">
        <f>INDEX(fugacity!B$1:B$7001,MATCH(A567,fugacity!A$1:A$7001,0))</f>
        <v>639.41999999999996</v>
      </c>
      <c r="E567" s="3">
        <f t="shared" si="16"/>
        <v>477.6141225953769</v>
      </c>
      <c r="F567" s="3">
        <f>ABS(calculations!$E$39-E567)</f>
        <v>11902.595877404623</v>
      </c>
    </row>
    <row r="568" spans="1:6">
      <c r="A568">
        <f t="shared" si="17"/>
        <v>567</v>
      </c>
      <c r="B568">
        <f>INDEX(fugacity!C$1:C$7001,MATCH(A568,fugacity!A$1:A$7001,0))</f>
        <v>562.61</v>
      </c>
      <c r="C568" s="3">
        <f>calculations!$B$37/satpress!B568</f>
        <v>0.25260572822165389</v>
      </c>
      <c r="D568">
        <f>INDEX(fugacity!B$1:B$7001,MATCH(A568,fugacity!A$1:A$7001,0))</f>
        <v>640.69000000000005</v>
      </c>
      <c r="E568" s="3">
        <f t="shared" si="16"/>
        <v>478.84803598566862</v>
      </c>
      <c r="F568" s="3">
        <f>ABS(calculations!$E$39-E568)</f>
        <v>11901.36196401433</v>
      </c>
    </row>
    <row r="569" spans="1:6">
      <c r="A569">
        <f t="shared" si="17"/>
        <v>568</v>
      </c>
      <c r="B569">
        <f>INDEX(fugacity!C$1:C$7001,MATCH(A569,fugacity!A$1:A$7001,0))</f>
        <v>563.6</v>
      </c>
      <c r="C569" s="3">
        <f>calculations!$B$37/satpress!B569</f>
        <v>0.25216200985589904</v>
      </c>
      <c r="D569">
        <f>INDEX(fugacity!B$1:B$7001,MATCH(A569,fugacity!A$1:A$7001,0))</f>
        <v>641.96</v>
      </c>
      <c r="E569" s="3">
        <f t="shared" si="16"/>
        <v>480.08207615290712</v>
      </c>
      <c r="F569" s="3">
        <f>ABS(calculations!$E$39-E569)</f>
        <v>11900.127923847092</v>
      </c>
    </row>
    <row r="570" spans="1:6">
      <c r="A570">
        <f t="shared" si="17"/>
        <v>569</v>
      </c>
      <c r="B570">
        <f>INDEX(fugacity!C$1:C$7001,MATCH(A570,fugacity!A$1:A$7001,0))</f>
        <v>564.59</v>
      </c>
      <c r="C570" s="3">
        <f>calculations!$B$37/satpress!B570</f>
        <v>0.25171984759699018</v>
      </c>
      <c r="D570">
        <f>INDEX(fugacity!B$1:B$7001,MATCH(A570,fugacity!A$1:A$7001,0))</f>
        <v>643.24</v>
      </c>
      <c r="E570" s="3">
        <f t="shared" si="16"/>
        <v>481.32372523171205</v>
      </c>
      <c r="F570" s="3">
        <f>ABS(calculations!$E$39-E570)</f>
        <v>11898.886274768287</v>
      </c>
    </row>
    <row r="571" spans="1:6">
      <c r="A571">
        <f t="shared" si="17"/>
        <v>570</v>
      </c>
      <c r="B571">
        <f>INDEX(fugacity!C$1:C$7001,MATCH(A571,fugacity!A$1:A$7001,0))</f>
        <v>565.58000000000004</v>
      </c>
      <c r="C571" s="3">
        <f>calculations!$B$37/satpress!B571</f>
        <v>0.25127923327342672</v>
      </c>
      <c r="D571">
        <f>INDEX(fugacity!B$1:B$7001,MATCH(A571,fugacity!A$1:A$7001,0))</f>
        <v>644.51</v>
      </c>
      <c r="E571" s="3">
        <f t="shared" si="16"/>
        <v>482.55802136294375</v>
      </c>
      <c r="F571" s="3">
        <f>ABS(calculations!$E$39-E571)</f>
        <v>11897.651978637055</v>
      </c>
    </row>
    <row r="572" spans="1:6">
      <c r="A572">
        <f t="shared" si="17"/>
        <v>571</v>
      </c>
      <c r="B572">
        <f>INDEX(fugacity!C$1:C$7001,MATCH(A572,fugacity!A$1:A$7001,0))</f>
        <v>566.55999999999995</v>
      </c>
      <c r="C572" s="3">
        <f>calculations!$B$37/satpress!B572</f>
        <v>0.25084458619525685</v>
      </c>
      <c r="D572">
        <f>INDEX(fugacity!B$1:B$7001,MATCH(A572,fugacity!A$1:A$7001,0))</f>
        <v>645.78</v>
      </c>
      <c r="E572" s="3">
        <f t="shared" si="16"/>
        <v>483.78958312682704</v>
      </c>
      <c r="F572" s="3">
        <f>ABS(calculations!$E$39-E572)</f>
        <v>11896.420416873172</v>
      </c>
    </row>
    <row r="573" spans="1:6">
      <c r="A573">
        <f t="shared" si="17"/>
        <v>572</v>
      </c>
      <c r="B573">
        <f>INDEX(fugacity!C$1:C$7001,MATCH(A573,fugacity!A$1:A$7001,0))</f>
        <v>567.54999999999995</v>
      </c>
      <c r="C573" s="3">
        <f>calculations!$B$37/satpress!B573</f>
        <v>0.25040702802358333</v>
      </c>
      <c r="D573">
        <f>INDEX(fugacity!B$1:B$7001,MATCH(A573,fugacity!A$1:A$7001,0))</f>
        <v>647.04999999999995</v>
      </c>
      <c r="E573" s="3">
        <f t="shared" si="16"/>
        <v>485.02413251734043</v>
      </c>
      <c r="F573" s="3">
        <f>ABS(calculations!$E$39-E573)</f>
        <v>11895.185867482658</v>
      </c>
    </row>
    <row r="574" spans="1:6">
      <c r="A574">
        <f t="shared" si="17"/>
        <v>573</v>
      </c>
      <c r="B574">
        <f>INDEX(fugacity!C$1:C$7001,MATCH(A574,fugacity!A$1:A$7001,0))</f>
        <v>568.54</v>
      </c>
      <c r="C574" s="3">
        <f>calculations!$B$37/satpress!B574</f>
        <v>0.24997099369399639</v>
      </c>
      <c r="D574">
        <f>INDEX(fugacity!B$1:B$7001,MATCH(A574,fugacity!A$1:A$7001,0))</f>
        <v>648.33000000000004</v>
      </c>
      <c r="E574" s="3">
        <f t="shared" si="16"/>
        <v>486.26630565837132</v>
      </c>
      <c r="F574" s="3">
        <f>ABS(calculations!$E$39-E574)</f>
        <v>11893.943694341628</v>
      </c>
    </row>
    <row r="575" spans="1:6">
      <c r="A575">
        <f t="shared" si="17"/>
        <v>574</v>
      </c>
      <c r="B575">
        <f>INDEX(fugacity!C$1:C$7001,MATCH(A575,fugacity!A$1:A$7001,0))</f>
        <v>569.53</v>
      </c>
      <c r="C575" s="3">
        <f>calculations!$B$37/satpress!B575</f>
        <v>0.24953647525992434</v>
      </c>
      <c r="D575">
        <f>INDEX(fugacity!B$1:B$7001,MATCH(A575,fugacity!A$1:A$7001,0))</f>
        <v>649.6</v>
      </c>
      <c r="E575" s="3">
        <f t="shared" si="16"/>
        <v>487.5011056711532</v>
      </c>
      <c r="F575" s="3">
        <f>ABS(calculations!$E$39-E575)</f>
        <v>11892.708894328845</v>
      </c>
    </row>
    <row r="576" spans="1:6">
      <c r="A576">
        <f t="shared" si="17"/>
        <v>575</v>
      </c>
      <c r="B576">
        <f>INDEX(fugacity!C$1:C$7001,MATCH(A576,fugacity!A$1:A$7001,0))</f>
        <v>570.52</v>
      </c>
      <c r="C576" s="3">
        <f>calculations!$B$37/satpress!B576</f>
        <v>0.24910346482995285</v>
      </c>
      <c r="D576">
        <f>INDEX(fugacity!B$1:B$7001,MATCH(A576,fugacity!A$1:A$7001,0))</f>
        <v>650.88</v>
      </c>
      <c r="E576" s="3">
        <f t="shared" si="16"/>
        <v>488.74353681148028</v>
      </c>
      <c r="F576" s="3">
        <f>ABS(calculations!$E$39-E576)</f>
        <v>11891.466463188519</v>
      </c>
    </row>
    <row r="577" spans="1:6">
      <c r="A577">
        <f t="shared" si="17"/>
        <v>576</v>
      </c>
      <c r="B577">
        <f>INDEX(fugacity!C$1:C$7001,MATCH(A577,fugacity!A$1:A$7001,0))</f>
        <v>571.51</v>
      </c>
      <c r="C577" s="3">
        <f>calculations!$B$37/satpress!B577</f>
        <v>0.24867195456734739</v>
      </c>
      <c r="D577">
        <f>INDEX(fugacity!B$1:B$7001,MATCH(A577,fugacity!A$1:A$7001,0))</f>
        <v>652.15</v>
      </c>
      <c r="E577" s="3">
        <f t="shared" si="16"/>
        <v>489.97858482890439</v>
      </c>
      <c r="F577" s="3">
        <f>ABS(calculations!$E$39-E577)</f>
        <v>11890.231415171094</v>
      </c>
    </row>
    <row r="578" spans="1:6">
      <c r="A578">
        <f t="shared" si="17"/>
        <v>577</v>
      </c>
      <c r="B578">
        <f>INDEX(fugacity!C$1:C$7001,MATCH(A578,fugacity!A$1:A$7001,0))</f>
        <v>572.5</v>
      </c>
      <c r="C578" s="3">
        <f>calculations!$B$37/satpress!B578</f>
        <v>0.24824193668958025</v>
      </c>
      <c r="D578">
        <f>INDEX(fugacity!B$1:B$7001,MATCH(A578,fugacity!A$1:A$7001,0))</f>
        <v>653.42999999999995</v>
      </c>
      <c r="E578" s="3">
        <f t="shared" si="16"/>
        <v>491.2212713089275</v>
      </c>
      <c r="F578" s="3">
        <f>ABS(calculations!$E$39-E578)</f>
        <v>11888.988728691071</v>
      </c>
    </row>
    <row r="579" spans="1:6">
      <c r="A579">
        <f t="shared" si="17"/>
        <v>578</v>
      </c>
      <c r="B579">
        <f>INDEX(fugacity!C$1:C$7001,MATCH(A579,fugacity!A$1:A$7001,0))</f>
        <v>573.49</v>
      </c>
      <c r="C579" s="3">
        <f>calculations!$B$37/satpress!B579</f>
        <v>0.2478134034678629</v>
      </c>
      <c r="D579">
        <f>INDEX(fugacity!B$1:B$7001,MATCH(A579,fugacity!A$1:A$7001,0))</f>
        <v>654.71</v>
      </c>
      <c r="E579" s="3">
        <f t="shared" ref="E579:E642" si="18">D579*(1-C579)</f>
        <v>492.46408661555546</v>
      </c>
      <c r="F579" s="3">
        <f>ABS(calculations!$E$39-E579)</f>
        <v>11887.745913384444</v>
      </c>
    </row>
    <row r="580" spans="1:6">
      <c r="A580">
        <f t="shared" ref="A580:A643" si="19">A579+1</f>
        <v>579</v>
      </c>
      <c r="B580">
        <f>INDEX(fugacity!C$1:C$7001,MATCH(A580,fugacity!A$1:A$7001,0))</f>
        <v>574.48</v>
      </c>
      <c r="C580" s="3">
        <f>calculations!$B$37/satpress!B580</f>
        <v>0.24738634722668273</v>
      </c>
      <c r="D580">
        <f>INDEX(fugacity!B$1:B$7001,MATCH(A580,fugacity!A$1:A$7001,0))</f>
        <v>655.98</v>
      </c>
      <c r="E580" s="3">
        <f t="shared" si="18"/>
        <v>493.69950394624067</v>
      </c>
      <c r="F580" s="3">
        <f>ABS(calculations!$E$39-E580)</f>
        <v>11886.510496053759</v>
      </c>
    </row>
    <row r="581" spans="1:6">
      <c r="A581">
        <f t="shared" si="19"/>
        <v>580</v>
      </c>
      <c r="B581">
        <f>INDEX(fugacity!C$1:C$7001,MATCH(A581,fugacity!A$1:A$7001,0))</f>
        <v>575.47</v>
      </c>
      <c r="C581" s="3">
        <f>calculations!$B$37/satpress!B581</f>
        <v>0.24696076034334491</v>
      </c>
      <c r="D581">
        <f>INDEX(fugacity!B$1:B$7001,MATCH(A581,fugacity!A$1:A$7001,0))</f>
        <v>657.26</v>
      </c>
      <c r="E581" s="3">
        <f t="shared" si="18"/>
        <v>494.9425706567331</v>
      </c>
      <c r="F581" s="3">
        <f>ABS(calculations!$E$39-E581)</f>
        <v>11885.267429343266</v>
      </c>
    </row>
    <row r="582" spans="1:6">
      <c r="A582">
        <f t="shared" si="19"/>
        <v>581</v>
      </c>
      <c r="B582">
        <f>INDEX(fugacity!C$1:C$7001,MATCH(A582,fugacity!A$1:A$7001,0))</f>
        <v>576.46</v>
      </c>
      <c r="C582" s="3">
        <f>calculations!$B$37/satpress!B582</f>
        <v>0.24653663524751881</v>
      </c>
      <c r="D582">
        <f>INDEX(fugacity!B$1:B$7001,MATCH(A582,fugacity!A$1:A$7001,0))</f>
        <v>658.54</v>
      </c>
      <c r="E582" s="3">
        <f t="shared" si="18"/>
        <v>496.18576422409893</v>
      </c>
      <c r="F582" s="3">
        <f>ABS(calculations!$E$39-E582)</f>
        <v>11884.0242357759</v>
      </c>
    </row>
    <row r="583" spans="1:6">
      <c r="A583">
        <f t="shared" si="19"/>
        <v>582</v>
      </c>
      <c r="B583">
        <f>INDEX(fugacity!C$1:C$7001,MATCH(A583,fugacity!A$1:A$7001,0))</f>
        <v>577.45000000000005</v>
      </c>
      <c r="C583" s="3">
        <f>calculations!$B$37/satpress!B583</f>
        <v>0.24611396442078914</v>
      </c>
      <c r="D583">
        <f>INDEX(fugacity!B$1:B$7001,MATCH(A583,fugacity!A$1:A$7001,0))</f>
        <v>659.82</v>
      </c>
      <c r="E583" s="3">
        <f t="shared" si="18"/>
        <v>497.42908399587492</v>
      </c>
      <c r="F583" s="3">
        <f>ABS(calculations!$E$39-E583)</f>
        <v>11882.780916004123</v>
      </c>
    </row>
    <row r="584" spans="1:6">
      <c r="A584">
        <f t="shared" si="19"/>
        <v>583</v>
      </c>
      <c r="B584">
        <f>INDEX(fugacity!C$1:C$7001,MATCH(A584,fugacity!A$1:A$7001,0))</f>
        <v>578.44000000000005</v>
      </c>
      <c r="C584" s="3">
        <f>calculations!$B$37/satpress!B584</f>
        <v>0.2456927403962117</v>
      </c>
      <c r="D584">
        <f>INDEX(fugacity!B$1:B$7001,MATCH(A584,fugacity!A$1:A$7001,0))</f>
        <v>661.1</v>
      </c>
      <c r="E584" s="3">
        <f t="shared" si="18"/>
        <v>498.67252932406444</v>
      </c>
      <c r="F584" s="3">
        <f>ABS(calculations!$E$39-E584)</f>
        <v>11881.537470675934</v>
      </c>
    </row>
    <row r="585" spans="1:6">
      <c r="A585">
        <f t="shared" si="19"/>
        <v>584</v>
      </c>
      <c r="B585">
        <f>INDEX(fugacity!C$1:C$7001,MATCH(A585,fugacity!A$1:A$7001,0))</f>
        <v>579.42999999999995</v>
      </c>
      <c r="C585" s="3">
        <f>calculations!$B$37/satpress!B585</f>
        <v>0.24527295575787361</v>
      </c>
      <c r="D585">
        <f>INDEX(fugacity!B$1:B$7001,MATCH(A585,fugacity!A$1:A$7001,0))</f>
        <v>662.38</v>
      </c>
      <c r="E585" s="3">
        <f t="shared" si="18"/>
        <v>499.91609956509961</v>
      </c>
      <c r="F585" s="3">
        <f>ABS(calculations!$E$39-E585)</f>
        <v>11880.293900434899</v>
      </c>
    </row>
    <row r="586" spans="1:6">
      <c r="A586">
        <f t="shared" si="19"/>
        <v>585</v>
      </c>
      <c r="B586">
        <f>INDEX(fugacity!C$1:C$7001,MATCH(A586,fugacity!A$1:A$7001,0))</f>
        <v>580.41999999999996</v>
      </c>
      <c r="C586" s="3">
        <f>calculations!$B$37/satpress!B586</f>
        <v>0.24485460314045812</v>
      </c>
      <c r="D586">
        <f>INDEX(fugacity!B$1:B$7001,MATCH(A586,fugacity!A$1:A$7001,0))</f>
        <v>663.66</v>
      </c>
      <c r="E586" s="3">
        <f t="shared" si="18"/>
        <v>501.15979407980353</v>
      </c>
      <c r="F586" s="3">
        <f>ABS(calculations!$E$39-E586)</f>
        <v>11879.050205920195</v>
      </c>
    </row>
    <row r="587" spans="1:6">
      <c r="A587">
        <f t="shared" si="19"/>
        <v>586</v>
      </c>
      <c r="B587">
        <f>INDEX(fugacity!C$1:C$7001,MATCH(A587,fugacity!A$1:A$7001,0))</f>
        <v>581.41</v>
      </c>
      <c r="C587" s="3">
        <f>calculations!$B$37/satpress!B587</f>
        <v>0.24443767522881393</v>
      </c>
      <c r="D587">
        <f>INDEX(fugacity!B$1:B$7001,MATCH(A587,fugacity!A$1:A$7001,0))</f>
        <v>664.94</v>
      </c>
      <c r="E587" s="3">
        <f t="shared" si="18"/>
        <v>502.40361223335248</v>
      </c>
      <c r="F587" s="3">
        <f>ABS(calculations!$E$39-E587)</f>
        <v>11877.806387766646</v>
      </c>
    </row>
    <row r="588" spans="1:6">
      <c r="A588">
        <f t="shared" si="19"/>
        <v>587</v>
      </c>
      <c r="B588">
        <f>INDEX(fugacity!C$1:C$7001,MATCH(A588,fugacity!A$1:A$7001,0))</f>
        <v>582.4</v>
      </c>
      <c r="C588" s="3">
        <f>calculations!$B$37/satpress!B588</f>
        <v>0.24402216475752869</v>
      </c>
      <c r="D588">
        <f>INDEX(fugacity!B$1:B$7001,MATCH(A588,fugacity!A$1:A$7001,0))</f>
        <v>666.22</v>
      </c>
      <c r="E588" s="3">
        <f t="shared" si="18"/>
        <v>503.64755339523924</v>
      </c>
      <c r="F588" s="3">
        <f>ABS(calculations!$E$39-E588)</f>
        <v>11876.562446604759</v>
      </c>
    </row>
    <row r="589" spans="1:6">
      <c r="A589">
        <f t="shared" si="19"/>
        <v>588</v>
      </c>
      <c r="B589">
        <f>INDEX(fugacity!C$1:C$7001,MATCH(A589,fugacity!A$1:A$7001,0))</f>
        <v>583.39</v>
      </c>
      <c r="C589" s="3">
        <f>calculations!$B$37/satpress!B589</f>
        <v>0.24360806451050704</v>
      </c>
      <c r="D589">
        <f>INDEX(fugacity!B$1:B$7001,MATCH(A589,fugacity!A$1:A$7001,0))</f>
        <v>667.5</v>
      </c>
      <c r="E589" s="3">
        <f t="shared" si="18"/>
        <v>504.8916169392366</v>
      </c>
      <c r="F589" s="3">
        <f>ABS(calculations!$E$39-E589)</f>
        <v>11875.318383060763</v>
      </c>
    </row>
    <row r="590" spans="1:6">
      <c r="A590">
        <f t="shared" si="19"/>
        <v>589</v>
      </c>
      <c r="B590">
        <f>INDEX(fugacity!C$1:C$7001,MATCH(A590,fugacity!A$1:A$7001,0))</f>
        <v>584.38</v>
      </c>
      <c r="C590" s="3">
        <f>calculations!$B$37/satpress!B590</f>
        <v>0.24319536732055289</v>
      </c>
      <c r="D590">
        <f>INDEX(fugacity!B$1:B$7001,MATCH(A590,fugacity!A$1:A$7001,0))</f>
        <v>668.78</v>
      </c>
      <c r="E590" s="3">
        <f t="shared" si="18"/>
        <v>506.13580224336062</v>
      </c>
      <c r="F590" s="3">
        <f>ABS(calculations!$E$39-E590)</f>
        <v>11874.074197756638</v>
      </c>
    </row>
    <row r="591" spans="1:6">
      <c r="A591">
        <f t="shared" si="19"/>
        <v>590</v>
      </c>
      <c r="B591">
        <f>INDEX(fugacity!C$1:C$7001,MATCH(A591,fugacity!A$1:A$7001,0))</f>
        <v>585.37</v>
      </c>
      <c r="C591" s="3">
        <f>calculations!$B$37/satpress!B591</f>
        <v>0.24278406606895586</v>
      </c>
      <c r="D591">
        <f>INDEX(fugacity!B$1:B$7001,MATCH(A591,fugacity!A$1:A$7001,0))</f>
        <v>670.07</v>
      </c>
      <c r="E591" s="3">
        <f t="shared" si="18"/>
        <v>507.38768084917479</v>
      </c>
      <c r="F591" s="3">
        <f>ABS(calculations!$E$39-E591)</f>
        <v>11872.822319150824</v>
      </c>
    </row>
    <row r="592" spans="1:6">
      <c r="A592">
        <f t="shared" si="19"/>
        <v>591</v>
      </c>
      <c r="B592">
        <f>INDEX(fugacity!C$1:C$7001,MATCH(A592,fugacity!A$1:A$7001,0))</f>
        <v>586.36</v>
      </c>
      <c r="C592" s="3">
        <f>calculations!$B$37/satpress!B592</f>
        <v>0.24237415368508203</v>
      </c>
      <c r="D592">
        <f>INDEX(fugacity!B$1:B$7001,MATCH(A592,fugacity!A$1:A$7001,0))</f>
        <v>671.35</v>
      </c>
      <c r="E592" s="3">
        <f t="shared" si="18"/>
        <v>508.63211192352014</v>
      </c>
      <c r="F592" s="3">
        <f>ABS(calculations!$E$39-E592)</f>
        <v>11871.577888076479</v>
      </c>
    </row>
    <row r="593" spans="1:6">
      <c r="A593">
        <f t="shared" si="19"/>
        <v>592</v>
      </c>
      <c r="B593">
        <f>INDEX(fugacity!C$1:C$7001,MATCH(A593,fugacity!A$1:A$7001,0))</f>
        <v>587.35</v>
      </c>
      <c r="C593" s="3">
        <f>calculations!$B$37/satpress!B593</f>
        <v>0.24196562314596867</v>
      </c>
      <c r="D593">
        <f>INDEX(fugacity!B$1:B$7001,MATCH(A593,fugacity!A$1:A$7001,0))</f>
        <v>672.63</v>
      </c>
      <c r="E593" s="3">
        <f t="shared" si="18"/>
        <v>509.87666290332709</v>
      </c>
      <c r="F593" s="3">
        <f>ABS(calculations!$E$39-E593)</f>
        <v>11870.333337096672</v>
      </c>
    </row>
    <row r="594" spans="1:6">
      <c r="A594">
        <f t="shared" si="19"/>
        <v>593</v>
      </c>
      <c r="B594">
        <f>INDEX(fugacity!C$1:C$7001,MATCH(A594,fugacity!A$1:A$7001,0))</f>
        <v>588.34</v>
      </c>
      <c r="C594" s="3">
        <f>calculations!$B$37/satpress!B594</f>
        <v>0.24155846747592327</v>
      </c>
      <c r="D594">
        <f>INDEX(fugacity!B$1:B$7001,MATCH(A594,fugacity!A$1:A$7001,0))</f>
        <v>673.92</v>
      </c>
      <c r="E594" s="3">
        <f t="shared" si="18"/>
        <v>511.12891759862578</v>
      </c>
      <c r="F594" s="3">
        <f>ABS(calculations!$E$39-E594)</f>
        <v>11869.081082401373</v>
      </c>
    </row>
    <row r="595" spans="1:6">
      <c r="A595">
        <f t="shared" si="19"/>
        <v>594</v>
      </c>
      <c r="B595">
        <f>INDEX(fugacity!C$1:C$7001,MATCH(A595,fugacity!A$1:A$7001,0))</f>
        <v>589.33000000000004</v>
      </c>
      <c r="C595" s="3">
        <f>calculations!$B$37/satpress!B595</f>
        <v>0.24115267974612642</v>
      </c>
      <c r="D595">
        <f>INDEX(fugacity!B$1:B$7001,MATCH(A595,fugacity!A$1:A$7001,0))</f>
        <v>675.2</v>
      </c>
      <c r="E595" s="3">
        <f t="shared" si="18"/>
        <v>512.37371063541548</v>
      </c>
      <c r="F595" s="3">
        <f>ABS(calculations!$E$39-E595)</f>
        <v>11867.836289364584</v>
      </c>
    </row>
    <row r="596" spans="1:6">
      <c r="A596">
        <f t="shared" si="19"/>
        <v>595</v>
      </c>
      <c r="B596">
        <f>INDEX(fugacity!C$1:C$7001,MATCH(A596,fugacity!A$1:A$7001,0))</f>
        <v>590.30999999999995</v>
      </c>
      <c r="C596" s="3">
        <f>calculations!$B$37/satpress!B596</f>
        <v>0.24075233141025007</v>
      </c>
      <c r="D596">
        <f>INDEX(fugacity!B$1:B$7001,MATCH(A596,fugacity!A$1:A$7001,0))</f>
        <v>676.49</v>
      </c>
      <c r="E596" s="3">
        <f t="shared" si="18"/>
        <v>513.62345532427992</v>
      </c>
      <c r="F596" s="3">
        <f>ABS(calculations!$E$39-E596)</f>
        <v>11866.58654467572</v>
      </c>
    </row>
    <row r="597" spans="1:6">
      <c r="A597">
        <f t="shared" si="19"/>
        <v>596</v>
      </c>
      <c r="B597">
        <f>INDEX(fugacity!C$1:C$7001,MATCH(A597,fugacity!A$1:A$7001,0))</f>
        <v>591.29999999999995</v>
      </c>
      <c r="C597" s="3">
        <f>calculations!$B$37/satpress!B597</f>
        <v>0.24034924531504265</v>
      </c>
      <c r="D597">
        <f>INDEX(fugacity!B$1:B$7001,MATCH(A597,fugacity!A$1:A$7001,0))</f>
        <v>677.78</v>
      </c>
      <c r="E597" s="3">
        <f t="shared" si="18"/>
        <v>514.87608851037032</v>
      </c>
      <c r="F597" s="3">
        <f>ABS(calculations!$E$39-E597)</f>
        <v>11865.333911489628</v>
      </c>
    </row>
    <row r="598" spans="1:6">
      <c r="A598">
        <f t="shared" si="19"/>
        <v>597</v>
      </c>
      <c r="B598">
        <f>INDEX(fugacity!C$1:C$7001,MATCH(A598,fugacity!A$1:A$7001,0))</f>
        <v>592.29</v>
      </c>
      <c r="C598" s="3">
        <f>calculations!$B$37/satpress!B598</f>
        <v>0.23994750671931775</v>
      </c>
      <c r="D598">
        <f>INDEX(fugacity!B$1:B$7001,MATCH(A598,fugacity!A$1:A$7001,0))</f>
        <v>679.06</v>
      </c>
      <c r="E598" s="3">
        <f t="shared" si="18"/>
        <v>516.12124608718</v>
      </c>
      <c r="F598" s="3">
        <f>ABS(calculations!$E$39-E598)</f>
        <v>11864.08875391282</v>
      </c>
    </row>
    <row r="599" spans="1:6">
      <c r="A599">
        <f t="shared" si="19"/>
        <v>598</v>
      </c>
      <c r="B599">
        <f>INDEX(fugacity!C$1:C$7001,MATCH(A599,fugacity!A$1:A$7001,0))</f>
        <v>593.28</v>
      </c>
      <c r="C599" s="3">
        <f>calculations!$B$37/satpress!B599</f>
        <v>0.23954710887740141</v>
      </c>
      <c r="D599">
        <f>INDEX(fugacity!B$1:B$7001,MATCH(A599,fugacity!A$1:A$7001,0))</f>
        <v>680.35</v>
      </c>
      <c r="E599" s="3">
        <f t="shared" si="18"/>
        <v>517.37412447526003</v>
      </c>
      <c r="F599" s="3">
        <f>ABS(calculations!$E$39-E599)</f>
        <v>11862.835875524739</v>
      </c>
    </row>
    <row r="600" spans="1:6">
      <c r="A600">
        <f t="shared" si="19"/>
        <v>599</v>
      </c>
      <c r="B600">
        <f>INDEX(fugacity!C$1:C$7001,MATCH(A600,fugacity!A$1:A$7001,0))</f>
        <v>594.27</v>
      </c>
      <c r="C600" s="3">
        <f>calculations!$B$37/satpress!B600</f>
        <v>0.23914804508857035</v>
      </c>
      <c r="D600">
        <f>INDEX(fugacity!B$1:B$7001,MATCH(A600,fugacity!A$1:A$7001,0))</f>
        <v>681.64</v>
      </c>
      <c r="E600" s="3">
        <f t="shared" si="18"/>
        <v>518.62712654582685</v>
      </c>
      <c r="F600" s="3">
        <f>ABS(calculations!$E$39-E600)</f>
        <v>11861.582873454172</v>
      </c>
    </row>
    <row r="601" spans="1:6">
      <c r="A601">
        <f t="shared" si="19"/>
        <v>600</v>
      </c>
      <c r="B601">
        <f>INDEX(fugacity!C$1:C$7001,MATCH(A601,fugacity!A$1:A$7001,0))</f>
        <v>595.26</v>
      </c>
      <c r="C601" s="3">
        <f>calculations!$B$37/satpress!B601</f>
        <v>0.23875030869667827</v>
      </c>
      <c r="D601">
        <f>INDEX(fugacity!B$1:B$7001,MATCH(A601,fugacity!A$1:A$7001,0))</f>
        <v>682.93</v>
      </c>
      <c r="E601" s="3">
        <f t="shared" si="18"/>
        <v>519.88025168177751</v>
      </c>
      <c r="F601" s="3">
        <f>ABS(calculations!$E$39-E601)</f>
        <v>11860.329748318221</v>
      </c>
    </row>
    <row r="602" spans="1:6">
      <c r="A602">
        <f t="shared" si="19"/>
        <v>601</v>
      </c>
      <c r="B602">
        <f>INDEX(fugacity!C$1:C$7001,MATCH(A602,fugacity!A$1:A$7001,0))</f>
        <v>596.25</v>
      </c>
      <c r="C602" s="3">
        <f>calculations!$B$37/satpress!B602</f>
        <v>0.23835389308978566</v>
      </c>
      <c r="D602">
        <f>INDEX(fugacity!B$1:B$7001,MATCH(A602,fugacity!A$1:A$7001,0))</f>
        <v>684.22</v>
      </c>
      <c r="E602" s="3">
        <f t="shared" si="18"/>
        <v>521.13349927010688</v>
      </c>
      <c r="F602" s="3">
        <f>ABS(calculations!$E$39-E602)</f>
        <v>11859.076500729892</v>
      </c>
    </row>
    <row r="603" spans="1:6">
      <c r="A603">
        <f t="shared" si="19"/>
        <v>602</v>
      </c>
      <c r="B603">
        <f>INDEX(fugacity!C$1:C$7001,MATCH(A603,fugacity!A$1:A$7001,0))</f>
        <v>597.24</v>
      </c>
      <c r="C603" s="3">
        <f>calculations!$B$37/satpress!B603</f>
        <v>0.23795879169979353</v>
      </c>
      <c r="D603">
        <f>INDEX(fugacity!B$1:B$7001,MATCH(A603,fugacity!A$1:A$7001,0))</f>
        <v>685.51</v>
      </c>
      <c r="E603" s="3">
        <f t="shared" si="18"/>
        <v>522.3868687018745</v>
      </c>
      <c r="F603" s="3">
        <f>ABS(calculations!$E$39-E603)</f>
        <v>11857.823131298124</v>
      </c>
    </row>
    <row r="604" spans="1:6">
      <c r="A604">
        <f t="shared" si="19"/>
        <v>603</v>
      </c>
      <c r="B604">
        <f>INDEX(fugacity!C$1:C$7001,MATCH(A604,fugacity!A$1:A$7001,0))</f>
        <v>598.23</v>
      </c>
      <c r="C604" s="3">
        <f>calculations!$B$37/satpress!B604</f>
        <v>0.23756499800208064</v>
      </c>
      <c r="D604">
        <f>INDEX(fugacity!B$1:B$7001,MATCH(A604,fugacity!A$1:A$7001,0))</f>
        <v>686.8</v>
      </c>
      <c r="E604" s="3">
        <f t="shared" si="18"/>
        <v>523.64035937217102</v>
      </c>
      <c r="F604" s="3">
        <f>ABS(calculations!$E$39-E604)</f>
        <v>11856.569640627828</v>
      </c>
    </row>
    <row r="605" spans="1:6">
      <c r="A605">
        <f t="shared" si="19"/>
        <v>604</v>
      </c>
      <c r="B605">
        <f>INDEX(fugacity!C$1:C$7001,MATCH(A605,fugacity!A$1:A$7001,0))</f>
        <v>599.22</v>
      </c>
      <c r="C605" s="3">
        <f>calculations!$B$37/satpress!B605</f>
        <v>0.23717250551514418</v>
      </c>
      <c r="D605">
        <f>INDEX(fugacity!B$1:B$7001,MATCH(A605,fugacity!A$1:A$7001,0))</f>
        <v>688.09</v>
      </c>
      <c r="E605" s="3">
        <f t="shared" si="18"/>
        <v>524.89397068008452</v>
      </c>
      <c r="F605" s="3">
        <f>ABS(calculations!$E$39-E605)</f>
        <v>11855.316029319914</v>
      </c>
    </row>
    <row r="606" spans="1:6">
      <c r="A606">
        <f t="shared" si="19"/>
        <v>605</v>
      </c>
      <c r="B606">
        <f>INDEX(fugacity!C$1:C$7001,MATCH(A606,fugacity!A$1:A$7001,0))</f>
        <v>600.21</v>
      </c>
      <c r="C606" s="3">
        <f>calculations!$B$37/satpress!B606</f>
        <v>0.23678130780024439</v>
      </c>
      <c r="D606">
        <f>INDEX(fugacity!B$1:B$7001,MATCH(A606,fugacity!A$1:A$7001,0))</f>
        <v>689.38</v>
      </c>
      <c r="E606" s="3">
        <f t="shared" si="18"/>
        <v>526.14770202866748</v>
      </c>
      <c r="F606" s="3">
        <f>ABS(calculations!$E$39-E606)</f>
        <v>11854.062297971332</v>
      </c>
    </row>
    <row r="607" spans="1:6">
      <c r="A607">
        <f t="shared" si="19"/>
        <v>606</v>
      </c>
      <c r="B607">
        <f>INDEX(fugacity!C$1:C$7001,MATCH(A607,fugacity!A$1:A$7001,0))</f>
        <v>601.20000000000005</v>
      </c>
      <c r="C607" s="3">
        <f>calculations!$B$37/satpress!B607</f>
        <v>0.23639139846105237</v>
      </c>
      <c r="D607">
        <f>INDEX(fugacity!B$1:B$7001,MATCH(A607,fugacity!A$1:A$7001,0))</f>
        <v>690.67</v>
      </c>
      <c r="E607" s="3">
        <f t="shared" si="18"/>
        <v>527.40155282490491</v>
      </c>
      <c r="F607" s="3">
        <f>ABS(calculations!$E$39-E607)</f>
        <v>11852.808447175094</v>
      </c>
    </row>
    <row r="608" spans="1:6">
      <c r="A608">
        <f t="shared" si="19"/>
        <v>607</v>
      </c>
      <c r="B608">
        <f>INDEX(fugacity!C$1:C$7001,MATCH(A608,fugacity!A$1:A$7001,0))</f>
        <v>602.19000000000005</v>
      </c>
      <c r="C608" s="3">
        <f>calculations!$B$37/satpress!B608</f>
        <v>0.23600277114330143</v>
      </c>
      <c r="D608">
        <f>INDEX(fugacity!B$1:B$7001,MATCH(A608,fugacity!A$1:A$7001,0))</f>
        <v>691.96</v>
      </c>
      <c r="E608" s="3">
        <f t="shared" si="18"/>
        <v>528.65552247968117</v>
      </c>
      <c r="F608" s="3">
        <f>ABS(calculations!$E$39-E608)</f>
        <v>11851.554477520318</v>
      </c>
    </row>
    <row r="609" spans="1:6">
      <c r="A609">
        <f t="shared" si="19"/>
        <v>608</v>
      </c>
      <c r="B609">
        <f>INDEX(fugacity!C$1:C$7001,MATCH(A609,fugacity!A$1:A$7001,0))</f>
        <v>603.17999999999995</v>
      </c>
      <c r="C609" s="3">
        <f>calculations!$B$37/satpress!B609</f>
        <v>0.23561541953444198</v>
      </c>
      <c r="D609">
        <f>INDEX(fugacity!B$1:B$7001,MATCH(A609,fugacity!A$1:A$7001,0))</f>
        <v>693.25</v>
      </c>
      <c r="E609" s="3">
        <f t="shared" si="18"/>
        <v>529.90961040774812</v>
      </c>
      <c r="F609" s="3">
        <f>ABS(calculations!$E$39-E609)</f>
        <v>11850.30038959225</v>
      </c>
    </row>
    <row r="610" spans="1:6">
      <c r="A610">
        <f t="shared" si="19"/>
        <v>609</v>
      </c>
      <c r="B610">
        <f>INDEX(fugacity!C$1:C$7001,MATCH(A610,fugacity!A$1:A$7001,0))</f>
        <v>604.16999999999996</v>
      </c>
      <c r="C610" s="3">
        <f>calculations!$B$37/satpress!B610</f>
        <v>0.2352293373632996</v>
      </c>
      <c r="D610">
        <f>INDEX(fugacity!B$1:B$7001,MATCH(A610,fugacity!A$1:A$7001,0))</f>
        <v>694.55</v>
      </c>
      <c r="E610" s="3">
        <f t="shared" si="18"/>
        <v>531.17146373432024</v>
      </c>
      <c r="F610" s="3">
        <f>ABS(calculations!$E$39-E610)</f>
        <v>11849.038536265678</v>
      </c>
    </row>
    <row r="611" spans="1:6">
      <c r="A611">
        <f t="shared" si="19"/>
        <v>610</v>
      </c>
      <c r="B611">
        <f>INDEX(fugacity!C$1:C$7001,MATCH(A611,fugacity!A$1:A$7001,0))</f>
        <v>605.16</v>
      </c>
      <c r="C611" s="3">
        <f>calculations!$B$37/satpress!B611</f>
        <v>0.23484451839973677</v>
      </c>
      <c r="D611">
        <f>INDEX(fugacity!B$1:B$7001,MATCH(A611,fugacity!A$1:A$7001,0))</f>
        <v>695.84</v>
      </c>
      <c r="E611" s="3">
        <f t="shared" si="18"/>
        <v>532.42579031672722</v>
      </c>
      <c r="F611" s="3">
        <f>ABS(calculations!$E$39-E611)</f>
        <v>11847.784209683272</v>
      </c>
    </row>
    <row r="612" spans="1:6">
      <c r="A612">
        <f t="shared" si="19"/>
        <v>611</v>
      </c>
      <c r="B612">
        <f>INDEX(fugacity!C$1:C$7001,MATCH(A612,fugacity!A$1:A$7001,0))</f>
        <v>606.15</v>
      </c>
      <c r="C612" s="3">
        <f>calculations!$B$37/satpress!B612</f>
        <v>0.23446095645431775</v>
      </c>
      <c r="D612">
        <f>INDEX(fugacity!B$1:B$7001,MATCH(A612,fugacity!A$1:A$7001,0))</f>
        <v>697.14</v>
      </c>
      <c r="E612" s="3">
        <f t="shared" si="18"/>
        <v>533.68788881743694</v>
      </c>
      <c r="F612" s="3">
        <f>ABS(calculations!$E$39-E612)</f>
        <v>11846.522111182563</v>
      </c>
    </row>
    <row r="613" spans="1:6">
      <c r="A613">
        <f t="shared" si="19"/>
        <v>612</v>
      </c>
      <c r="B613">
        <f>INDEX(fugacity!C$1:C$7001,MATCH(A613,fugacity!A$1:A$7001,0))</f>
        <v>607.14</v>
      </c>
      <c r="C613" s="3">
        <f>calculations!$B$37/satpress!B613</f>
        <v>0.23407864537797657</v>
      </c>
      <c r="D613">
        <f>INDEX(fugacity!B$1:B$7001,MATCH(A613,fugacity!A$1:A$7001,0))</f>
        <v>698.43</v>
      </c>
      <c r="E613" s="3">
        <f t="shared" si="18"/>
        <v>534.94245170865975</v>
      </c>
      <c r="F613" s="3">
        <f>ABS(calculations!$E$39-E613)</f>
        <v>11845.26754829134</v>
      </c>
    </row>
    <row r="614" spans="1:6">
      <c r="A614">
        <f t="shared" si="19"/>
        <v>613</v>
      </c>
      <c r="B614">
        <f>INDEX(fugacity!C$1:C$7001,MATCH(A614,fugacity!A$1:A$7001,0))</f>
        <v>608.13</v>
      </c>
      <c r="C614" s="3">
        <f>calculations!$B$37/satpress!B614</f>
        <v>0.23369757906168862</v>
      </c>
      <c r="D614">
        <f>INDEX(fugacity!B$1:B$7001,MATCH(A614,fugacity!A$1:A$7001,0))</f>
        <v>699.73</v>
      </c>
      <c r="E614" s="3">
        <f t="shared" si="18"/>
        <v>536.20479300316458</v>
      </c>
      <c r="F614" s="3">
        <f>ABS(calculations!$E$39-E614)</f>
        <v>11844.005206996835</v>
      </c>
    </row>
    <row r="615" spans="1:6">
      <c r="A615">
        <f t="shared" si="19"/>
        <v>614</v>
      </c>
      <c r="B615">
        <f>INDEX(fugacity!C$1:C$7001,MATCH(A615,fugacity!A$1:A$7001,0))</f>
        <v>609.12</v>
      </c>
      <c r="C615" s="3">
        <f>calculations!$B$37/satpress!B615</f>
        <v>0.23331775143614508</v>
      </c>
      <c r="D615">
        <f>INDEX(fugacity!B$1:B$7001,MATCH(A615,fugacity!A$1:A$7001,0))</f>
        <v>701.02</v>
      </c>
      <c r="E615" s="3">
        <f t="shared" si="18"/>
        <v>537.45958988823361</v>
      </c>
      <c r="F615" s="3">
        <f>ABS(calculations!$E$39-E615)</f>
        <v>11842.750410111765</v>
      </c>
    </row>
    <row r="616" spans="1:6">
      <c r="A616">
        <f t="shared" si="19"/>
        <v>615</v>
      </c>
      <c r="B616">
        <f>INDEX(fugacity!C$1:C$7001,MATCH(A616,fugacity!A$1:A$7001,0))</f>
        <v>610.11</v>
      </c>
      <c r="C616" s="3">
        <f>calculations!$B$37/satpress!B616</f>
        <v>0.23293915647143087</v>
      </c>
      <c r="D616">
        <f>INDEX(fugacity!B$1:B$7001,MATCH(A616,fugacity!A$1:A$7001,0))</f>
        <v>702.32</v>
      </c>
      <c r="E616" s="3">
        <f t="shared" si="18"/>
        <v>538.72217162698462</v>
      </c>
      <c r="F616" s="3">
        <f>ABS(calculations!$E$39-E616)</f>
        <v>11841.487828373014</v>
      </c>
    </row>
    <row r="617" spans="1:6">
      <c r="A617">
        <f t="shared" si="19"/>
        <v>616</v>
      </c>
      <c r="B617">
        <f>INDEX(fugacity!C$1:C$7001,MATCH(A617,fugacity!A$1:A$7001,0))</f>
        <v>611.1</v>
      </c>
      <c r="C617" s="3">
        <f>calculations!$B$37/satpress!B617</f>
        <v>0.23256178817670545</v>
      </c>
      <c r="D617">
        <f>INDEX(fugacity!B$1:B$7001,MATCH(A617,fugacity!A$1:A$7001,0))</f>
        <v>703.62</v>
      </c>
      <c r="E617" s="3">
        <f t="shared" si="18"/>
        <v>539.9848746031065</v>
      </c>
      <c r="F617" s="3">
        <f>ABS(calculations!$E$39-E617)</f>
        <v>11840.225125396893</v>
      </c>
    </row>
    <row r="618" spans="1:6">
      <c r="A618">
        <f t="shared" si="19"/>
        <v>617</v>
      </c>
      <c r="B618">
        <f>INDEX(fugacity!C$1:C$7001,MATCH(A618,fugacity!A$1:A$7001,0))</f>
        <v>612.09</v>
      </c>
      <c r="C618" s="3">
        <f>calculations!$B$37/satpress!B618</f>
        <v>0.23218564059988678</v>
      </c>
      <c r="D618">
        <f>INDEX(fugacity!B$1:B$7001,MATCH(A618,fugacity!A$1:A$7001,0))</f>
        <v>704.91</v>
      </c>
      <c r="E618" s="3">
        <f t="shared" si="18"/>
        <v>541.24002008473383</v>
      </c>
      <c r="F618" s="3">
        <f>ABS(calculations!$E$39-E618)</f>
        <v>11838.969979915266</v>
      </c>
    </row>
    <row r="619" spans="1:6">
      <c r="A619">
        <f t="shared" si="19"/>
        <v>618</v>
      </c>
      <c r="B619">
        <f>INDEX(fugacity!C$1:C$7001,MATCH(A619,fugacity!A$1:A$7001,0))</f>
        <v>613.08000000000004</v>
      </c>
      <c r="C619" s="3">
        <f>calculations!$B$37/satpress!B619</f>
        <v>0.23181070782733851</v>
      </c>
      <c r="D619">
        <f>INDEX(fugacity!B$1:B$7001,MATCH(A619,fugacity!A$1:A$7001,0))</f>
        <v>706.21</v>
      </c>
      <c r="E619" s="3">
        <f t="shared" si="18"/>
        <v>542.50296002525533</v>
      </c>
      <c r="F619" s="3">
        <f>ABS(calculations!$E$39-E619)</f>
        <v>11837.707039974744</v>
      </c>
    </row>
    <row r="620" spans="1:6">
      <c r="A620">
        <f t="shared" si="19"/>
        <v>619</v>
      </c>
      <c r="B620">
        <f>INDEX(fugacity!C$1:C$7001,MATCH(A620,fugacity!A$1:A$7001,0))</f>
        <v>614.07000000000005</v>
      </c>
      <c r="C620" s="3">
        <f>calculations!$B$37/satpress!B620</f>
        <v>0.23143698398356</v>
      </c>
      <c r="D620">
        <f>INDEX(fugacity!B$1:B$7001,MATCH(A620,fugacity!A$1:A$7001,0))</f>
        <v>707.51</v>
      </c>
      <c r="E620" s="3">
        <f t="shared" si="18"/>
        <v>543.76601946179153</v>
      </c>
      <c r="F620" s="3">
        <f>ABS(calculations!$E$39-E620)</f>
        <v>11836.443980538208</v>
      </c>
    </row>
    <row r="621" spans="1:6">
      <c r="A621">
        <f t="shared" si="19"/>
        <v>620</v>
      </c>
      <c r="B621">
        <f>INDEX(fugacity!C$1:C$7001,MATCH(A621,fugacity!A$1:A$7001,0))</f>
        <v>615.05999999999995</v>
      </c>
      <c r="C621" s="3">
        <f>calculations!$B$37/satpress!B621</f>
        <v>0.23106446323087945</v>
      </c>
      <c r="D621">
        <f>INDEX(fugacity!B$1:B$7001,MATCH(A621,fugacity!A$1:A$7001,0))</f>
        <v>708.81</v>
      </c>
      <c r="E621" s="3">
        <f t="shared" si="18"/>
        <v>545.02919781732032</v>
      </c>
      <c r="F621" s="3">
        <f>ABS(calculations!$E$39-E621)</f>
        <v>11835.180802182678</v>
      </c>
    </row>
    <row r="622" spans="1:6">
      <c r="A622">
        <f t="shared" si="19"/>
        <v>621</v>
      </c>
      <c r="B622">
        <f>INDEX(fugacity!C$1:C$7001,MATCH(A622,fugacity!A$1:A$7001,0))</f>
        <v>616.04999999999995</v>
      </c>
      <c r="C622" s="3">
        <f>calculations!$B$37/satpress!B622</f>
        <v>0.23069313976914976</v>
      </c>
      <c r="D622">
        <f>INDEX(fugacity!B$1:B$7001,MATCH(A622,fugacity!A$1:A$7001,0))</f>
        <v>710.11</v>
      </c>
      <c r="E622" s="3">
        <f t="shared" si="18"/>
        <v>546.29249451852911</v>
      </c>
      <c r="F622" s="3">
        <f>ABS(calculations!$E$39-E622)</f>
        <v>11833.91750548147</v>
      </c>
    </row>
    <row r="623" spans="1:6">
      <c r="A623">
        <f t="shared" si="19"/>
        <v>622</v>
      </c>
      <c r="B623">
        <f>INDEX(fugacity!C$1:C$7001,MATCH(A623,fugacity!A$1:A$7001,0))</f>
        <v>617.04</v>
      </c>
      <c r="C623" s="3">
        <f>calculations!$B$37/satpress!B623</f>
        <v>0.23032300783544779</v>
      </c>
      <c r="D623">
        <f>INDEX(fugacity!B$1:B$7001,MATCH(A623,fugacity!A$1:A$7001,0))</f>
        <v>711.41</v>
      </c>
      <c r="E623" s="3">
        <f t="shared" si="18"/>
        <v>547.55590899578408</v>
      </c>
      <c r="F623" s="3">
        <f>ABS(calculations!$E$39-E623)</f>
        <v>11832.654091004215</v>
      </c>
    </row>
    <row r="624" spans="1:6">
      <c r="A624">
        <f t="shared" si="19"/>
        <v>623</v>
      </c>
      <c r="B624">
        <f>INDEX(fugacity!C$1:C$7001,MATCH(A624,fugacity!A$1:A$7001,0))</f>
        <v>618.03</v>
      </c>
      <c r="C624" s="3">
        <f>calculations!$B$37/satpress!B624</f>
        <v>0.22995406170377605</v>
      </c>
      <c r="D624">
        <f>INDEX(fugacity!B$1:B$7001,MATCH(A624,fugacity!A$1:A$7001,0))</f>
        <v>712.71</v>
      </c>
      <c r="E624" s="3">
        <f t="shared" si="18"/>
        <v>548.81944068310179</v>
      </c>
      <c r="F624" s="3">
        <f>ABS(calculations!$E$39-E624)</f>
        <v>11831.390559316897</v>
      </c>
    </row>
    <row r="625" spans="1:6">
      <c r="A625">
        <f t="shared" si="19"/>
        <v>624</v>
      </c>
      <c r="B625">
        <f>INDEX(fugacity!C$1:C$7001,MATCH(A625,fugacity!A$1:A$7001,0))</f>
        <v>619.02</v>
      </c>
      <c r="C625" s="3">
        <f>calculations!$B$37/satpress!B625</f>
        <v>0.22958629568476738</v>
      </c>
      <c r="D625">
        <f>INDEX(fugacity!B$1:B$7001,MATCH(A625,fugacity!A$1:A$7001,0))</f>
        <v>714.01</v>
      </c>
      <c r="E625" s="3">
        <f t="shared" si="18"/>
        <v>550.08308901811927</v>
      </c>
      <c r="F625" s="3">
        <f>ABS(calculations!$E$39-E625)</f>
        <v>11830.12691098188</v>
      </c>
    </row>
    <row r="626" spans="1:6">
      <c r="A626">
        <f t="shared" si="19"/>
        <v>625</v>
      </c>
      <c r="B626">
        <f>INDEX(fugacity!C$1:C$7001,MATCH(A626,fugacity!A$1:A$7001,0))</f>
        <v>620.01</v>
      </c>
      <c r="C626" s="3">
        <f>calculations!$B$37/satpress!B626</f>
        <v>0.22921970412539266</v>
      </c>
      <c r="D626">
        <f>INDEX(fugacity!B$1:B$7001,MATCH(A626,fugacity!A$1:A$7001,0))</f>
        <v>715.32</v>
      </c>
      <c r="E626" s="3">
        <f t="shared" si="18"/>
        <v>551.35456124502412</v>
      </c>
      <c r="F626" s="3">
        <f>ABS(calculations!$E$39-E626)</f>
        <v>11828.855438754976</v>
      </c>
    </row>
    <row r="627" spans="1:6">
      <c r="A627">
        <f t="shared" si="19"/>
        <v>626</v>
      </c>
      <c r="B627">
        <f>INDEX(fugacity!C$1:C$7001,MATCH(A627,fugacity!A$1:A$7001,0))</f>
        <v>621</v>
      </c>
      <c r="C627" s="3">
        <f>calculations!$B$37/satpress!B627</f>
        <v>0.22885428140867101</v>
      </c>
      <c r="D627">
        <f>INDEX(fugacity!B$1:B$7001,MATCH(A627,fugacity!A$1:A$7001,0))</f>
        <v>716.62</v>
      </c>
      <c r="E627" s="3">
        <f t="shared" si="18"/>
        <v>552.61844485691813</v>
      </c>
      <c r="F627" s="3">
        <f>ABS(calculations!$E$39-E627)</f>
        <v>11827.591555143081</v>
      </c>
    </row>
    <row r="628" spans="1:6">
      <c r="A628">
        <f t="shared" si="19"/>
        <v>627</v>
      </c>
      <c r="B628">
        <f>INDEX(fugacity!C$1:C$7001,MATCH(A628,fugacity!A$1:A$7001,0))</f>
        <v>621.99</v>
      </c>
      <c r="C628" s="3">
        <f>calculations!$B$37/satpress!B628</f>
        <v>0.228490021953383</v>
      </c>
      <c r="D628">
        <f>INDEX(fugacity!B$1:B$7001,MATCH(A628,fugacity!A$1:A$7001,0))</f>
        <v>717.92</v>
      </c>
      <c r="E628" s="3">
        <f t="shared" si="18"/>
        <v>553.88244343922725</v>
      </c>
      <c r="F628" s="3">
        <f>ABS(calculations!$E$39-E628)</f>
        <v>11826.327556560773</v>
      </c>
    </row>
    <row r="629" spans="1:6">
      <c r="A629">
        <f t="shared" si="19"/>
        <v>628</v>
      </c>
      <c r="B629">
        <f>INDEX(fugacity!C$1:C$7001,MATCH(A629,fugacity!A$1:A$7001,0))</f>
        <v>622.98</v>
      </c>
      <c r="C629" s="3">
        <f>calculations!$B$37/satpress!B629</f>
        <v>0.22812692021378647</v>
      </c>
      <c r="D629">
        <f>INDEX(fugacity!B$1:B$7001,MATCH(A629,fugacity!A$1:A$7001,0))</f>
        <v>719.23</v>
      </c>
      <c r="E629" s="3">
        <f t="shared" si="18"/>
        <v>555.15427517463843</v>
      </c>
      <c r="F629" s="3">
        <f>ABS(calculations!$E$39-E629)</f>
        <v>11825.055724825361</v>
      </c>
    </row>
    <row r="630" spans="1:6">
      <c r="A630">
        <f t="shared" si="19"/>
        <v>629</v>
      </c>
      <c r="B630">
        <f>INDEX(fugacity!C$1:C$7001,MATCH(A630,fugacity!A$1:A$7001,0))</f>
        <v>623.97</v>
      </c>
      <c r="C630" s="3">
        <f>calculations!$B$37/satpress!B630</f>
        <v>0.22776497067933504</v>
      </c>
      <c r="D630">
        <f>INDEX(fugacity!B$1:B$7001,MATCH(A630,fugacity!A$1:A$7001,0))</f>
        <v>720.53</v>
      </c>
      <c r="E630" s="3">
        <f t="shared" si="18"/>
        <v>556.4185056764187</v>
      </c>
      <c r="F630" s="3">
        <f>ABS(calculations!$E$39-E630)</f>
        <v>11823.791494323581</v>
      </c>
    </row>
    <row r="631" spans="1:6">
      <c r="A631">
        <f t="shared" si="19"/>
        <v>630</v>
      </c>
      <c r="B631">
        <f>INDEX(fugacity!C$1:C$7001,MATCH(A631,fugacity!A$1:A$7001,0))</f>
        <v>624.96</v>
      </c>
      <c r="C631" s="3">
        <f>calculations!$B$37/satpress!B631</f>
        <v>0.22740416787439946</v>
      </c>
      <c r="D631">
        <f>INDEX(fugacity!B$1:B$7001,MATCH(A631,fugacity!A$1:A$7001,0))</f>
        <v>721.84</v>
      </c>
      <c r="E631" s="3">
        <f t="shared" si="18"/>
        <v>557.69057546154352</v>
      </c>
      <c r="F631" s="3">
        <f>ABS(calculations!$E$39-E631)</f>
        <v>11822.519424538455</v>
      </c>
    </row>
    <row r="632" spans="1:6">
      <c r="A632">
        <f t="shared" si="19"/>
        <v>631</v>
      </c>
      <c r="B632">
        <f>INDEX(fugacity!C$1:C$7001,MATCH(A632,fugacity!A$1:A$7001,0))</f>
        <v>625.95000000000005</v>
      </c>
      <c r="C632" s="3">
        <f>calculations!$B$37/satpress!B632</f>
        <v>0.22704450635799137</v>
      </c>
      <c r="D632">
        <f>INDEX(fugacity!B$1:B$7001,MATCH(A632,fugacity!A$1:A$7001,0))</f>
        <v>723.14</v>
      </c>
      <c r="E632" s="3">
        <f t="shared" si="18"/>
        <v>558.95503567228218</v>
      </c>
      <c r="F632" s="3">
        <f>ABS(calculations!$E$39-E632)</f>
        <v>11821.254964327716</v>
      </c>
    </row>
    <row r="633" spans="1:6">
      <c r="A633">
        <f t="shared" si="19"/>
        <v>632</v>
      </c>
      <c r="B633">
        <f>INDEX(fugacity!C$1:C$7001,MATCH(A633,fugacity!A$1:A$7001,0))</f>
        <v>626.94000000000005</v>
      </c>
      <c r="C633" s="3">
        <f>calculations!$B$37/satpress!B633</f>
        <v>0.22668598072348978</v>
      </c>
      <c r="D633">
        <f>INDEX(fugacity!B$1:B$7001,MATCH(A633,fugacity!A$1:A$7001,0))</f>
        <v>724.45</v>
      </c>
      <c r="E633" s="3">
        <f t="shared" si="18"/>
        <v>560.22734126486785</v>
      </c>
      <c r="F633" s="3">
        <f>ABS(calculations!$E$39-E633)</f>
        <v>11819.982658735131</v>
      </c>
    </row>
    <row r="634" spans="1:6">
      <c r="A634">
        <f t="shared" si="19"/>
        <v>633</v>
      </c>
      <c r="B634">
        <f>INDEX(fugacity!C$1:C$7001,MATCH(A634,fugacity!A$1:A$7001,0))</f>
        <v>627.92999999999995</v>
      </c>
      <c r="C634" s="3">
        <f>calculations!$B$37/satpress!B634</f>
        <v>0.22632858559837038</v>
      </c>
      <c r="D634">
        <f>INDEX(fugacity!B$1:B$7001,MATCH(A634,fugacity!A$1:A$7001,0))</f>
        <v>725.75</v>
      </c>
      <c r="E634" s="3">
        <f t="shared" si="18"/>
        <v>561.4920290019827</v>
      </c>
      <c r="F634" s="3">
        <f>ABS(calculations!$E$39-E634)</f>
        <v>11818.717970998016</v>
      </c>
    </row>
    <row r="635" spans="1:6">
      <c r="A635">
        <f t="shared" si="19"/>
        <v>634</v>
      </c>
      <c r="B635">
        <f>INDEX(fugacity!C$1:C$7001,MATCH(A635,fugacity!A$1:A$7001,0))</f>
        <v>628.91999999999996</v>
      </c>
      <c r="C635" s="3">
        <f>calculations!$B$37/satpress!B635</f>
        <v>0.22597231564393677</v>
      </c>
      <c r="D635">
        <f>INDEX(fugacity!B$1:B$7001,MATCH(A635,fugacity!A$1:A$7001,0))</f>
        <v>727.06</v>
      </c>
      <c r="E635" s="3">
        <f t="shared" si="18"/>
        <v>562.76456818791928</v>
      </c>
      <c r="F635" s="3">
        <f>ABS(calculations!$E$39-E635)</f>
        <v>11817.445431812081</v>
      </c>
    </row>
    <row r="636" spans="1:6">
      <c r="A636">
        <f t="shared" si="19"/>
        <v>635</v>
      </c>
      <c r="B636">
        <f>INDEX(fugacity!C$1:C$7001,MATCH(A636,fugacity!A$1:A$7001,0))</f>
        <v>629.91</v>
      </c>
      <c r="C636" s="3">
        <f>calculations!$B$37/satpress!B636</f>
        <v>0.22561716555505501</v>
      </c>
      <c r="D636">
        <f>INDEX(fugacity!B$1:B$7001,MATCH(A636,fugacity!A$1:A$7001,0))</f>
        <v>728.37</v>
      </c>
      <c r="E636" s="3">
        <f t="shared" si="18"/>
        <v>564.03722512466459</v>
      </c>
      <c r="F636" s="3">
        <f>ABS(calculations!$E$39-E636)</f>
        <v>11816.172774875335</v>
      </c>
    </row>
    <row r="637" spans="1:6">
      <c r="A637">
        <f t="shared" si="19"/>
        <v>636</v>
      </c>
      <c r="B637">
        <f>INDEX(fugacity!C$1:C$7001,MATCH(A637,fugacity!A$1:A$7001,0))</f>
        <v>630.9</v>
      </c>
      <c r="C637" s="3">
        <f>calculations!$B$37/satpress!B637</f>
        <v>0.22526313005989015</v>
      </c>
      <c r="D637">
        <f>INDEX(fugacity!B$1:B$7001,MATCH(A637,fugacity!A$1:A$7001,0))</f>
        <v>729.68</v>
      </c>
      <c r="E637" s="3">
        <f t="shared" si="18"/>
        <v>565.30999925789934</v>
      </c>
      <c r="F637" s="3">
        <f>ABS(calculations!$E$39-E637)</f>
        <v>11814.9000007421</v>
      </c>
    </row>
    <row r="638" spans="1:6">
      <c r="A638">
        <f t="shared" si="19"/>
        <v>637</v>
      </c>
      <c r="B638">
        <f>INDEX(fugacity!C$1:C$7001,MATCH(A638,fugacity!A$1:A$7001,0))</f>
        <v>631.89</v>
      </c>
      <c r="C638" s="3">
        <f>calculations!$B$37/satpress!B638</f>
        <v>0.22491020391964536</v>
      </c>
      <c r="D638">
        <f>INDEX(fugacity!B$1:B$7001,MATCH(A638,fugacity!A$1:A$7001,0))</f>
        <v>730.98</v>
      </c>
      <c r="E638" s="3">
        <f t="shared" si="18"/>
        <v>566.57513913881769</v>
      </c>
      <c r="F638" s="3">
        <f>ABS(calculations!$E$39-E638)</f>
        <v>11813.634860861181</v>
      </c>
    </row>
    <row r="639" spans="1:6">
      <c r="A639">
        <f t="shared" si="19"/>
        <v>638</v>
      </c>
      <c r="B639">
        <f>INDEX(fugacity!C$1:C$7001,MATCH(A639,fugacity!A$1:A$7001,0))</f>
        <v>632.88</v>
      </c>
      <c r="C639" s="3">
        <f>calculations!$B$37/satpress!B639</f>
        <v>0.22455838192830346</v>
      </c>
      <c r="D639">
        <f>INDEX(fugacity!B$1:B$7001,MATCH(A639,fugacity!A$1:A$7001,0))</f>
        <v>732.29</v>
      </c>
      <c r="E639" s="3">
        <f t="shared" si="18"/>
        <v>567.84814249772262</v>
      </c>
      <c r="F639" s="3">
        <f>ABS(calculations!$E$39-E639)</f>
        <v>11812.361857502277</v>
      </c>
    </row>
    <row r="640" spans="1:6">
      <c r="A640">
        <f t="shared" si="19"/>
        <v>639</v>
      </c>
      <c r="B640">
        <f>INDEX(fugacity!C$1:C$7001,MATCH(A640,fugacity!A$1:A$7001,0))</f>
        <v>633.87</v>
      </c>
      <c r="C640" s="3">
        <f>calculations!$B$37/satpress!B640</f>
        <v>0.22420765891237115</v>
      </c>
      <c r="D640">
        <f>INDEX(fugacity!B$1:B$7001,MATCH(A640,fugacity!A$1:A$7001,0))</f>
        <v>733.6</v>
      </c>
      <c r="E640" s="3">
        <f t="shared" si="18"/>
        <v>569.12126142188458</v>
      </c>
      <c r="F640" s="3">
        <f>ABS(calculations!$E$39-E640)</f>
        <v>11811.088738578115</v>
      </c>
    </row>
    <row r="641" spans="1:6">
      <c r="A641">
        <f t="shared" si="19"/>
        <v>640</v>
      </c>
      <c r="B641">
        <f>INDEX(fugacity!C$1:C$7001,MATCH(A641,fugacity!A$1:A$7001,0))</f>
        <v>634.86</v>
      </c>
      <c r="C641" s="3">
        <f>calculations!$B$37/satpress!B641</f>
        <v>0.22385802973062516</v>
      </c>
      <c r="D641">
        <f>INDEX(fugacity!B$1:B$7001,MATCH(A641,fugacity!A$1:A$7001,0))</f>
        <v>734.91</v>
      </c>
      <c r="E641" s="3">
        <f t="shared" si="18"/>
        <v>570.39449537066616</v>
      </c>
      <c r="F641" s="3">
        <f>ABS(calculations!$E$39-E641)</f>
        <v>11809.815504629332</v>
      </c>
    </row>
    <row r="642" spans="1:6">
      <c r="A642">
        <f t="shared" si="19"/>
        <v>641</v>
      </c>
      <c r="B642">
        <f>INDEX(fugacity!C$1:C$7001,MATCH(A642,fugacity!A$1:A$7001,0))</f>
        <v>635.85</v>
      </c>
      <c r="C642" s="3">
        <f>calculations!$B$37/satpress!B642</f>
        <v>0.22350948927386127</v>
      </c>
      <c r="D642">
        <f>INDEX(fugacity!B$1:B$7001,MATCH(A642,fugacity!A$1:A$7001,0))</f>
        <v>736.23</v>
      </c>
      <c r="E642" s="3">
        <f t="shared" si="18"/>
        <v>571.67560871190517</v>
      </c>
      <c r="F642" s="3">
        <f>ABS(calculations!$E$39-E642)</f>
        <v>11808.534391288094</v>
      </c>
    </row>
    <row r="643" spans="1:6">
      <c r="A643">
        <f t="shared" si="19"/>
        <v>642</v>
      </c>
      <c r="B643">
        <f>INDEX(fugacity!C$1:C$7001,MATCH(A643,fugacity!A$1:A$7001,0))</f>
        <v>636.84</v>
      </c>
      <c r="C643" s="3">
        <f>calculations!$B$37/satpress!B643</f>
        <v>0.22316203246464528</v>
      </c>
      <c r="D643">
        <f>INDEX(fugacity!B$1:B$7001,MATCH(A643,fugacity!A$1:A$7001,0))</f>
        <v>737.54</v>
      </c>
      <c r="E643" s="3">
        <f t="shared" ref="E643:E701" si="20">D643*(1-C643)</f>
        <v>572.94907457602551</v>
      </c>
      <c r="F643" s="3">
        <f>ABS(calculations!$E$39-E643)</f>
        <v>11807.260925423974</v>
      </c>
    </row>
    <row r="644" spans="1:6">
      <c r="A644">
        <f t="shared" ref="A644:A701" si="21">A643+1</f>
        <v>643</v>
      </c>
      <c r="B644">
        <f>INDEX(fugacity!C$1:C$7001,MATCH(A644,fugacity!A$1:A$7001,0))</f>
        <v>637.83000000000004</v>
      </c>
      <c r="C644" s="3">
        <f>calculations!$B$37/satpress!B644</f>
        <v>0.22281565425706645</v>
      </c>
      <c r="D644">
        <f>INDEX(fugacity!B$1:B$7001,MATCH(A644,fugacity!A$1:A$7001,0))</f>
        <v>738.85</v>
      </c>
      <c r="E644" s="3">
        <f t="shared" si="20"/>
        <v>574.22265385216645</v>
      </c>
      <c r="F644" s="3">
        <f>ABS(calculations!$E$39-E644)</f>
        <v>11805.987346147833</v>
      </c>
    </row>
    <row r="645" spans="1:6">
      <c r="A645">
        <f t="shared" si="21"/>
        <v>644</v>
      </c>
      <c r="B645">
        <f>INDEX(fugacity!C$1:C$7001,MATCH(A645,fugacity!A$1:A$7001,0))</f>
        <v>638.82000000000005</v>
      </c>
      <c r="C645" s="3">
        <f>calculations!$B$37/satpress!B645</f>
        <v>0.22247034963649337</v>
      </c>
      <c r="D645">
        <f>INDEX(fugacity!B$1:B$7001,MATCH(A645,fugacity!A$1:A$7001,0))</f>
        <v>740.16</v>
      </c>
      <c r="E645" s="3">
        <f t="shared" si="20"/>
        <v>575.49634601305308</v>
      </c>
      <c r="F645" s="3">
        <f>ABS(calculations!$E$39-E645)</f>
        <v>11804.713653986946</v>
      </c>
    </row>
    <row r="646" spans="1:6">
      <c r="A646">
        <f t="shared" si="21"/>
        <v>645</v>
      </c>
      <c r="B646">
        <f>INDEX(fugacity!C$1:C$7001,MATCH(A646,fugacity!A$1:A$7001,0))</f>
        <v>639.80999999999995</v>
      </c>
      <c r="C646" s="3">
        <f>calculations!$B$37/satpress!B646</f>
        <v>0.22212611361933185</v>
      </c>
      <c r="D646">
        <f>INDEX(fugacity!B$1:B$7001,MATCH(A646,fugacity!A$1:A$7001,0))</f>
        <v>741.47</v>
      </c>
      <c r="E646" s="3">
        <f t="shared" si="20"/>
        <v>576.77015053467403</v>
      </c>
      <c r="F646" s="3">
        <f>ABS(calculations!$E$39-E646)</f>
        <v>11803.439849465325</v>
      </c>
    </row>
    <row r="647" spans="1:6">
      <c r="A647">
        <f t="shared" si="21"/>
        <v>646</v>
      </c>
      <c r="B647">
        <f>INDEX(fugacity!C$1:C$7001,MATCH(A647,fugacity!A$1:A$7001,0))</f>
        <v>640.79999999999995</v>
      </c>
      <c r="C647" s="3">
        <f>calculations!$B$37/satpress!B647</f>
        <v>0.22178294125278514</v>
      </c>
      <c r="D647">
        <f>INDEX(fugacity!B$1:B$7001,MATCH(A647,fugacity!A$1:A$7001,0))</f>
        <v>742.79</v>
      </c>
      <c r="E647" s="3">
        <f t="shared" si="20"/>
        <v>578.0518490668436</v>
      </c>
      <c r="F647" s="3">
        <f>ABS(calculations!$E$39-E647)</f>
        <v>11802.158150933155</v>
      </c>
    </row>
    <row r="648" spans="1:6">
      <c r="A648">
        <f t="shared" si="21"/>
        <v>647</v>
      </c>
      <c r="B648">
        <f>INDEX(fugacity!C$1:C$7001,MATCH(A648,fugacity!A$1:A$7001,0))</f>
        <v>641.79</v>
      </c>
      <c r="C648" s="3">
        <f>calculations!$B$37/satpress!B648</f>
        <v>0.22144082761461648</v>
      </c>
      <c r="D648">
        <f>INDEX(fugacity!B$1:B$7001,MATCH(A648,fugacity!A$1:A$7001,0))</f>
        <v>744.1</v>
      </c>
      <c r="E648" s="3">
        <f t="shared" si="20"/>
        <v>579.32588017196395</v>
      </c>
      <c r="F648" s="3">
        <f>ABS(calculations!$E$39-E648)</f>
        <v>11800.884119828035</v>
      </c>
    </row>
    <row r="649" spans="1:6">
      <c r="A649">
        <f t="shared" si="21"/>
        <v>648</v>
      </c>
      <c r="B649">
        <f>INDEX(fugacity!C$1:C$7001,MATCH(A649,fugacity!A$1:A$7001,0))</f>
        <v>642.78</v>
      </c>
      <c r="C649" s="3">
        <f>calculations!$B$37/satpress!B649</f>
        <v>0.22109976781291377</v>
      </c>
      <c r="D649">
        <f>INDEX(fugacity!B$1:B$7001,MATCH(A649,fugacity!A$1:A$7001,0))</f>
        <v>745.42</v>
      </c>
      <c r="E649" s="3">
        <f t="shared" si="20"/>
        <v>580.60781107689786</v>
      </c>
      <c r="F649" s="3">
        <f>ABS(calculations!$E$39-E649)</f>
        <v>11799.602188923101</v>
      </c>
    </row>
    <row r="650" spans="1:6">
      <c r="A650">
        <f t="shared" si="21"/>
        <v>649</v>
      </c>
      <c r="B650">
        <f>INDEX(fugacity!C$1:C$7001,MATCH(A650,fugacity!A$1:A$7001,0))</f>
        <v>643.78</v>
      </c>
      <c r="C650" s="3">
        <f>calculations!$B$37/satpress!B650</f>
        <v>0.22075632786788144</v>
      </c>
      <c r="D650">
        <f>INDEX(fugacity!B$1:B$7001,MATCH(A650,fugacity!A$1:A$7001,0))</f>
        <v>746.73</v>
      </c>
      <c r="E650" s="3">
        <f t="shared" si="20"/>
        <v>581.88462729121693</v>
      </c>
      <c r="F650" s="3">
        <f>ABS(calculations!$E$39-E650)</f>
        <v>11798.325372708783</v>
      </c>
    </row>
    <row r="651" spans="1:6">
      <c r="A651">
        <f t="shared" si="21"/>
        <v>650</v>
      </c>
      <c r="B651">
        <f>INDEX(fugacity!C$1:C$7001,MATCH(A651,fugacity!A$1:A$7001,0))</f>
        <v>644.77</v>
      </c>
      <c r="C651" s="3">
        <f>calculations!$B$37/satpress!B651</f>
        <v>0.2204173717058559</v>
      </c>
      <c r="D651">
        <f>INDEX(fugacity!B$1:B$7001,MATCH(A651,fugacity!A$1:A$7001,0))</f>
        <v>748.05</v>
      </c>
      <c r="E651" s="3">
        <f t="shared" si="20"/>
        <v>583.16678509543442</v>
      </c>
      <c r="F651" s="3">
        <f>ABS(calculations!$E$39-E651)</f>
        <v>11797.043214904565</v>
      </c>
    </row>
    <row r="652" spans="1:6">
      <c r="A652">
        <f t="shared" si="21"/>
        <v>651</v>
      </c>
      <c r="B652">
        <f>INDEX(fugacity!C$1:C$7001,MATCH(A652,fugacity!A$1:A$7001,0))</f>
        <v>645.76</v>
      </c>
      <c r="C652" s="3">
        <f>calculations!$B$37/satpress!B652</f>
        <v>0.22007945483582864</v>
      </c>
      <c r="D652">
        <f>INDEX(fugacity!B$1:B$7001,MATCH(A652,fugacity!A$1:A$7001,0))</f>
        <v>749.37</v>
      </c>
      <c r="E652" s="3">
        <f t="shared" si="20"/>
        <v>584.44905892967506</v>
      </c>
      <c r="F652" s="3">
        <f>ABS(calculations!$E$39-E652)</f>
        <v>11795.760941070324</v>
      </c>
    </row>
    <row r="653" spans="1:6">
      <c r="A653">
        <f t="shared" si="21"/>
        <v>652</v>
      </c>
      <c r="B653">
        <f>INDEX(fugacity!C$1:C$7001,MATCH(A653,fugacity!A$1:A$7001,0))</f>
        <v>646.75</v>
      </c>
      <c r="C653" s="3">
        <f>calculations!$B$37/satpress!B653</f>
        <v>0.21974257248517154</v>
      </c>
      <c r="D653">
        <f>INDEX(fugacity!B$1:B$7001,MATCH(A653,fugacity!A$1:A$7001,0))</f>
        <v>750.68</v>
      </c>
      <c r="E653" s="3">
        <f t="shared" si="20"/>
        <v>585.72364568683133</v>
      </c>
      <c r="F653" s="3">
        <f>ABS(calculations!$E$39-E653)</f>
        <v>11794.486354313169</v>
      </c>
    </row>
    <row r="654" spans="1:6">
      <c r="A654">
        <f t="shared" si="21"/>
        <v>653</v>
      </c>
      <c r="B654">
        <f>INDEX(fugacity!C$1:C$7001,MATCH(A654,fugacity!A$1:A$7001,0))</f>
        <v>647.74</v>
      </c>
      <c r="C654" s="3">
        <f>calculations!$B$37/satpress!B654</f>
        <v>0.21940671991043428</v>
      </c>
      <c r="D654">
        <f>INDEX(fugacity!B$1:B$7001,MATCH(A654,fugacity!A$1:A$7001,0))</f>
        <v>752</v>
      </c>
      <c r="E654" s="3">
        <f t="shared" si="20"/>
        <v>587.00614662735347</v>
      </c>
      <c r="F654" s="3">
        <f>ABS(calculations!$E$39-E654)</f>
        <v>11793.203853372646</v>
      </c>
    </row>
    <row r="655" spans="1:6">
      <c r="A655">
        <f t="shared" si="21"/>
        <v>654</v>
      </c>
      <c r="B655">
        <f>INDEX(fugacity!C$1:C$7001,MATCH(A655,fugacity!A$1:A$7001,0))</f>
        <v>648.73</v>
      </c>
      <c r="C655" s="3">
        <f>calculations!$B$37/satpress!B655</f>
        <v>0.2190718923971216</v>
      </c>
      <c r="D655">
        <f>INDEX(fugacity!B$1:B$7001,MATCH(A655,fugacity!A$1:A$7001,0))</f>
        <v>753.32</v>
      </c>
      <c r="E655" s="3">
        <f t="shared" si="20"/>
        <v>588.28876201940045</v>
      </c>
      <c r="F655" s="3">
        <f>ABS(calculations!$E$39-E655)</f>
        <v>11791.921237980599</v>
      </c>
    </row>
    <row r="656" spans="1:6">
      <c r="A656">
        <f t="shared" si="21"/>
        <v>655</v>
      </c>
      <c r="B656">
        <f>INDEX(fugacity!C$1:C$7001,MATCH(A656,fugacity!A$1:A$7001,0))</f>
        <v>649.72</v>
      </c>
      <c r="C656" s="3">
        <f>calculations!$B$37/satpress!B656</f>
        <v>0.21873808525947283</v>
      </c>
      <c r="D656">
        <f>INDEX(fugacity!B$1:B$7001,MATCH(A656,fugacity!A$1:A$7001,0))</f>
        <v>754.64</v>
      </c>
      <c r="E656" s="3">
        <f t="shared" si="20"/>
        <v>589.57149133979146</v>
      </c>
      <c r="F656" s="3">
        <f>ABS(calculations!$E$39-E656)</f>
        <v>11790.638508660208</v>
      </c>
    </row>
    <row r="657" spans="1:6">
      <c r="A657">
        <f t="shared" si="21"/>
        <v>656</v>
      </c>
      <c r="B657">
        <f>INDEX(fugacity!C$1:C$7001,MATCH(A657,fugacity!A$1:A$7001,0))</f>
        <v>650.71</v>
      </c>
      <c r="C657" s="3">
        <f>calculations!$B$37/satpress!B657</f>
        <v>0.21840529384024326</v>
      </c>
      <c r="D657">
        <f>INDEX(fugacity!B$1:B$7001,MATCH(A657,fugacity!A$1:A$7001,0))</f>
        <v>755.96</v>
      </c>
      <c r="E657" s="3">
        <f t="shared" si="20"/>
        <v>590.85433406852974</v>
      </c>
      <c r="F657" s="3">
        <f>ABS(calculations!$E$39-E657)</f>
        <v>11789.355665931469</v>
      </c>
    </row>
    <row r="658" spans="1:6">
      <c r="A658">
        <f t="shared" si="21"/>
        <v>657</v>
      </c>
      <c r="B658">
        <f>INDEX(fugacity!C$1:C$7001,MATCH(A658,fugacity!A$1:A$7001,0))</f>
        <v>651.70000000000005</v>
      </c>
      <c r="C658" s="3">
        <f>calculations!$B$37/satpress!B658</f>
        <v>0.21807351351048748</v>
      </c>
      <c r="D658">
        <f>INDEX(fugacity!B$1:B$7001,MATCH(A658,fugacity!A$1:A$7001,0))</f>
        <v>757.28</v>
      </c>
      <c r="E658" s="3">
        <f t="shared" si="20"/>
        <v>592.13728968877808</v>
      </c>
      <c r="F658" s="3">
        <f>ABS(calculations!$E$39-E658)</f>
        <v>11788.07271031122</v>
      </c>
    </row>
    <row r="659" spans="1:6">
      <c r="A659">
        <f t="shared" si="21"/>
        <v>658</v>
      </c>
      <c r="B659">
        <f>INDEX(fugacity!C$1:C$7001,MATCH(A659,fugacity!A$1:A$7001,0))</f>
        <v>652.69000000000005</v>
      </c>
      <c r="C659" s="3">
        <f>calculations!$B$37/satpress!B659</f>
        <v>0.21774273966934485</v>
      </c>
      <c r="D659">
        <f>INDEX(fugacity!B$1:B$7001,MATCH(A659,fugacity!A$1:A$7001,0))</f>
        <v>758.6</v>
      </c>
      <c r="E659" s="3">
        <f t="shared" si="20"/>
        <v>593.42035768683502</v>
      </c>
      <c r="F659" s="3">
        <f>ABS(calculations!$E$39-E659)</f>
        <v>11786.789642313164</v>
      </c>
    </row>
    <row r="660" spans="1:6">
      <c r="A660">
        <f t="shared" si="21"/>
        <v>659</v>
      </c>
      <c r="B660">
        <f>INDEX(fugacity!C$1:C$7001,MATCH(A660,fugacity!A$1:A$7001,0))</f>
        <v>653.67999999999995</v>
      </c>
      <c r="C660" s="3">
        <f>calculations!$B$37/satpress!B660</f>
        <v>0.21741296774382682</v>
      </c>
      <c r="D660">
        <f>INDEX(fugacity!B$1:B$7001,MATCH(A660,fugacity!A$1:A$7001,0))</f>
        <v>759.92</v>
      </c>
      <c r="E660" s="3">
        <f t="shared" si="20"/>
        <v>594.70353755211113</v>
      </c>
      <c r="F660" s="3">
        <f>ABS(calculations!$E$39-E660)</f>
        <v>11785.506462447887</v>
      </c>
    </row>
    <row r="661" spans="1:6">
      <c r="A661">
        <f t="shared" si="21"/>
        <v>660</v>
      </c>
      <c r="B661">
        <f>INDEX(fugacity!C$1:C$7001,MATCH(A661,fugacity!A$1:A$7001,0))</f>
        <v>654.66999999999996</v>
      </c>
      <c r="C661" s="3">
        <f>calculations!$B$37/satpress!B661</f>
        <v>0.21708419318860603</v>
      </c>
      <c r="D661">
        <f>INDEX(fugacity!B$1:B$7001,MATCH(A661,fugacity!A$1:A$7001,0))</f>
        <v>761.24</v>
      </c>
      <c r="E661" s="3">
        <f t="shared" si="20"/>
        <v>595.98682877710553</v>
      </c>
      <c r="F661" s="3">
        <f>ABS(calculations!$E$39-E661)</f>
        <v>11784.223171222893</v>
      </c>
    </row>
    <row r="662" spans="1:6">
      <c r="A662">
        <f t="shared" si="21"/>
        <v>661</v>
      </c>
      <c r="B662">
        <f>INDEX(fugacity!C$1:C$7001,MATCH(A662,fugacity!A$1:A$7001,0))</f>
        <v>655.66</v>
      </c>
      <c r="C662" s="3">
        <f>calculations!$B$37/satpress!B662</f>
        <v>0.21675641148580774</v>
      </c>
      <c r="D662">
        <f>INDEX(fugacity!B$1:B$7001,MATCH(A662,fugacity!A$1:A$7001,0))</f>
        <v>762.56</v>
      </c>
      <c r="E662" s="3">
        <f t="shared" si="20"/>
        <v>597.27023085738244</v>
      </c>
      <c r="F662" s="3">
        <f>ABS(calculations!$E$39-E662)</f>
        <v>11782.939769142617</v>
      </c>
    </row>
    <row r="663" spans="1:6">
      <c r="A663">
        <f t="shared" si="21"/>
        <v>662</v>
      </c>
      <c r="B663">
        <f>INDEX(fugacity!C$1:C$7001,MATCH(A663,fugacity!A$1:A$7001,0))</f>
        <v>656.65</v>
      </c>
      <c r="C663" s="3">
        <f>calculations!$B$37/satpress!B663</f>
        <v>0.21642961814480272</v>
      </c>
      <c r="D663">
        <f>INDEX(fugacity!B$1:B$7001,MATCH(A663,fugacity!A$1:A$7001,0))</f>
        <v>763.88</v>
      </c>
      <c r="E663" s="3">
        <f t="shared" si="20"/>
        <v>598.55374329154813</v>
      </c>
      <c r="F663" s="3">
        <f>ABS(calculations!$E$39-E663)</f>
        <v>11781.656256708451</v>
      </c>
    </row>
    <row r="664" spans="1:6">
      <c r="A664">
        <f t="shared" si="21"/>
        <v>663</v>
      </c>
      <c r="B664">
        <f>INDEX(fugacity!C$1:C$7001,MATCH(A664,fugacity!A$1:A$7001,0))</f>
        <v>657.64</v>
      </c>
      <c r="C664" s="3">
        <f>calculations!$B$37/satpress!B664</f>
        <v>0.21610380870200216</v>
      </c>
      <c r="D664">
        <f>INDEX(fugacity!B$1:B$7001,MATCH(A664,fugacity!A$1:A$7001,0))</f>
        <v>765.21</v>
      </c>
      <c r="E664" s="3">
        <f t="shared" si="20"/>
        <v>599.84520454314088</v>
      </c>
      <c r="F664" s="3">
        <f>ABS(calculations!$E$39-E664)</f>
        <v>11780.364795456859</v>
      </c>
    </row>
    <row r="665" spans="1:6">
      <c r="A665">
        <f t="shared" si="21"/>
        <v>664</v>
      </c>
      <c r="B665">
        <f>INDEX(fugacity!C$1:C$7001,MATCH(A665,fugacity!A$1:A$7001,0))</f>
        <v>658.63</v>
      </c>
      <c r="C665" s="3">
        <f>calculations!$B$37/satpress!B665</f>
        <v>0.21577897872065455</v>
      </c>
      <c r="D665">
        <f>INDEX(fugacity!B$1:B$7001,MATCH(A665,fugacity!A$1:A$7001,0))</f>
        <v>766.53</v>
      </c>
      <c r="E665" s="3">
        <f t="shared" si="20"/>
        <v>601.12893944125665</v>
      </c>
      <c r="F665" s="3">
        <f>ABS(calculations!$E$39-E665)</f>
        <v>11779.081060558743</v>
      </c>
    </row>
    <row r="666" spans="1:6">
      <c r="A666">
        <f t="shared" si="21"/>
        <v>665</v>
      </c>
      <c r="B666">
        <f>INDEX(fugacity!C$1:C$7001,MATCH(A666,fugacity!A$1:A$7001,0))</f>
        <v>659.62</v>
      </c>
      <c r="C666" s="3">
        <f>calculations!$B$37/satpress!B666</f>
        <v>0.21545512379064416</v>
      </c>
      <c r="D666">
        <f>INDEX(fugacity!B$1:B$7001,MATCH(A666,fugacity!A$1:A$7001,0))</f>
        <v>767.85</v>
      </c>
      <c r="E666" s="3">
        <f t="shared" si="20"/>
        <v>602.41278319735397</v>
      </c>
      <c r="F666" s="3">
        <f>ABS(calculations!$E$39-E666)</f>
        <v>11777.797216802644</v>
      </c>
    </row>
    <row r="667" spans="1:6">
      <c r="A667">
        <f t="shared" si="21"/>
        <v>666</v>
      </c>
      <c r="B667">
        <f>INDEX(fugacity!C$1:C$7001,MATCH(A667,fugacity!A$1:A$7001,0))</f>
        <v>660.61</v>
      </c>
      <c r="C667" s="3">
        <f>calculations!$B$37/satpress!B667</f>
        <v>0.21513223952829158</v>
      </c>
      <c r="D667">
        <f>INDEX(fugacity!B$1:B$7001,MATCH(A667,fugacity!A$1:A$7001,0))</f>
        <v>769.18</v>
      </c>
      <c r="E667" s="3">
        <f t="shared" si="20"/>
        <v>603.70458399962865</v>
      </c>
      <c r="F667" s="3">
        <f>ABS(calculations!$E$39-E667)</f>
        <v>11776.505416000371</v>
      </c>
    </row>
    <row r="668" spans="1:6">
      <c r="A668">
        <f t="shared" si="21"/>
        <v>667</v>
      </c>
      <c r="B668">
        <f>INDEX(fugacity!C$1:C$7001,MATCH(A668,fugacity!A$1:A$7001,0))</f>
        <v>661.6</v>
      </c>
      <c r="C668" s="3">
        <f>calculations!$B$37/satpress!B668</f>
        <v>0.21481032157615582</v>
      </c>
      <c r="D668">
        <f>INDEX(fugacity!B$1:B$7001,MATCH(A668,fugacity!A$1:A$7001,0))</f>
        <v>770.5</v>
      </c>
      <c r="E668" s="3">
        <f t="shared" si="20"/>
        <v>604.98864722557187</v>
      </c>
      <c r="F668" s="3">
        <f>ABS(calculations!$E$39-E668)</f>
        <v>11775.221352774428</v>
      </c>
    </row>
    <row r="669" spans="1:6">
      <c r="A669">
        <f t="shared" si="21"/>
        <v>668</v>
      </c>
      <c r="B669">
        <f>INDEX(fugacity!C$1:C$7001,MATCH(A669,fugacity!A$1:A$7001,0))</f>
        <v>662.59</v>
      </c>
      <c r="C669" s="3">
        <f>calculations!$B$37/satpress!B669</f>
        <v>0.21448936560283841</v>
      </c>
      <c r="D669">
        <f>INDEX(fugacity!B$1:B$7001,MATCH(A669,fugacity!A$1:A$7001,0))</f>
        <v>771.83</v>
      </c>
      <c r="E669" s="3">
        <f t="shared" si="20"/>
        <v>606.28067294676134</v>
      </c>
      <c r="F669" s="3">
        <f>ABS(calculations!$E$39-E669)</f>
        <v>11773.929327053238</v>
      </c>
    </row>
    <row r="670" spans="1:6">
      <c r="A670">
        <f t="shared" si="21"/>
        <v>669</v>
      </c>
      <c r="B670">
        <f>INDEX(fugacity!C$1:C$7001,MATCH(A670,fugacity!A$1:A$7001,0))</f>
        <v>663.59</v>
      </c>
      <c r="C670" s="3">
        <f>calculations!$B$37/satpress!B670</f>
        <v>0.21416613986766631</v>
      </c>
      <c r="D670">
        <f>INDEX(fugacity!B$1:B$7001,MATCH(A670,fugacity!A$1:A$7001,0))</f>
        <v>773.16</v>
      </c>
      <c r="E670" s="3">
        <f t="shared" si="20"/>
        <v>607.57530729991504</v>
      </c>
      <c r="F670" s="3">
        <f>ABS(calculations!$E$39-E670)</f>
        <v>11772.634692700085</v>
      </c>
    </row>
    <row r="671" spans="1:6">
      <c r="A671">
        <f t="shared" si="21"/>
        <v>670</v>
      </c>
      <c r="B671">
        <f>INDEX(fugacity!C$1:C$7001,MATCH(A671,fugacity!A$1:A$7001,0))</f>
        <v>664.58</v>
      </c>
      <c r="C671" s="3">
        <f>calculations!$B$37/satpress!B671</f>
        <v>0.2138471045694795</v>
      </c>
      <c r="D671">
        <f>INDEX(fugacity!B$1:B$7001,MATCH(A671,fugacity!A$1:A$7001,0))</f>
        <v>774.48</v>
      </c>
      <c r="E671" s="3">
        <f t="shared" si="20"/>
        <v>608.85969445302953</v>
      </c>
      <c r="F671" s="3">
        <f>ABS(calculations!$E$39-E671)</f>
        <v>11771.35030554697</v>
      </c>
    </row>
    <row r="672" spans="1:6">
      <c r="A672">
        <f t="shared" si="21"/>
        <v>671</v>
      </c>
      <c r="B672">
        <f>INDEX(fugacity!C$1:C$7001,MATCH(A672,fugacity!A$1:A$7001,0))</f>
        <v>665.57</v>
      </c>
      <c r="C672" s="3">
        <f>calculations!$B$37/satpress!B672</f>
        <v>0.21352901836739138</v>
      </c>
      <c r="D672">
        <f>INDEX(fugacity!B$1:B$7001,MATCH(A672,fugacity!A$1:A$7001,0))</f>
        <v>775.81</v>
      </c>
      <c r="E672" s="3">
        <f t="shared" si="20"/>
        <v>610.15205226039404</v>
      </c>
      <c r="F672" s="3">
        <f>ABS(calculations!$E$39-E672)</f>
        <v>11770.057947739606</v>
      </c>
    </row>
    <row r="673" spans="1:6">
      <c r="A673">
        <f t="shared" si="21"/>
        <v>672</v>
      </c>
      <c r="B673">
        <f>INDEX(fugacity!C$1:C$7001,MATCH(A673,fugacity!A$1:A$7001,0))</f>
        <v>666.56</v>
      </c>
      <c r="C673" s="3">
        <f>calculations!$B$37/satpress!B673</f>
        <v>0.21321187703250227</v>
      </c>
      <c r="D673">
        <f>INDEX(fugacity!B$1:B$7001,MATCH(A673,fugacity!A$1:A$7001,0))</f>
        <v>777.14</v>
      </c>
      <c r="E673" s="3">
        <f t="shared" si="20"/>
        <v>611.44452188296123</v>
      </c>
      <c r="F673" s="3">
        <f>ABS(calculations!$E$39-E673)</f>
        <v>11768.765478117039</v>
      </c>
    </row>
    <row r="674" spans="1:6">
      <c r="A674">
        <f t="shared" si="21"/>
        <v>673</v>
      </c>
      <c r="B674">
        <f>INDEX(fugacity!C$1:C$7001,MATCH(A674,fugacity!A$1:A$7001,0))</f>
        <v>667.55</v>
      </c>
      <c r="C674" s="3">
        <f>calculations!$B$37/satpress!B674</f>
        <v>0.21289567636099874</v>
      </c>
      <c r="D674">
        <f>INDEX(fugacity!B$1:B$7001,MATCH(A674,fugacity!A$1:A$7001,0))</f>
        <v>778.47</v>
      </c>
      <c r="E674" s="3">
        <f t="shared" si="20"/>
        <v>612.73710282325339</v>
      </c>
      <c r="F674" s="3">
        <f>ABS(calculations!$E$39-E674)</f>
        <v>11767.472897176745</v>
      </c>
    </row>
    <row r="675" spans="1:6">
      <c r="A675">
        <f t="shared" si="21"/>
        <v>674</v>
      </c>
      <c r="B675">
        <f>INDEX(fugacity!C$1:C$7001,MATCH(A675,fugacity!A$1:A$7001,0))</f>
        <v>668.54</v>
      </c>
      <c r="C675" s="3">
        <f>calculations!$B$37/satpress!B675</f>
        <v>0.2125804121739682</v>
      </c>
      <c r="D675">
        <f>INDEX(fugacity!B$1:B$7001,MATCH(A675,fugacity!A$1:A$7001,0))</f>
        <v>779.8</v>
      </c>
      <c r="E675" s="3">
        <f t="shared" si="20"/>
        <v>614.02979458673963</v>
      </c>
      <c r="F675" s="3">
        <f>ABS(calculations!$E$39-E675)</f>
        <v>11766.18020541326</v>
      </c>
    </row>
    <row r="676" spans="1:6">
      <c r="A676">
        <f t="shared" si="21"/>
        <v>675</v>
      </c>
      <c r="B676">
        <f>INDEX(fugacity!C$1:C$7001,MATCH(A676,fugacity!A$1:A$7001,0))</f>
        <v>669.53</v>
      </c>
      <c r="C676" s="3">
        <f>calculations!$B$37/satpress!B676</f>
        <v>0.21226608031721461</v>
      </c>
      <c r="D676">
        <f>INDEX(fugacity!B$1:B$7001,MATCH(A676,fugacity!A$1:A$7001,0))</f>
        <v>781.13</v>
      </c>
      <c r="E676" s="3">
        <f t="shared" si="20"/>
        <v>615.32259668181416</v>
      </c>
      <c r="F676" s="3">
        <f>ABS(calculations!$E$39-E676)</f>
        <v>11764.887403318186</v>
      </c>
    </row>
    <row r="677" spans="1:6">
      <c r="A677">
        <f t="shared" si="21"/>
        <v>676</v>
      </c>
      <c r="B677">
        <f>INDEX(fugacity!C$1:C$7001,MATCH(A677,fugacity!A$1:A$7001,0))</f>
        <v>670.52</v>
      </c>
      <c r="C677" s="3">
        <f>calculations!$B$37/satpress!B677</f>
        <v>0.21195267666107603</v>
      </c>
      <c r="D677">
        <f>INDEX(fugacity!B$1:B$7001,MATCH(A677,fugacity!A$1:A$7001,0))</f>
        <v>782.46</v>
      </c>
      <c r="E677" s="3">
        <f t="shared" si="20"/>
        <v>616.61550861977457</v>
      </c>
      <c r="F677" s="3">
        <f>ABS(calculations!$E$39-E677)</f>
        <v>11763.594491380225</v>
      </c>
    </row>
    <row r="678" spans="1:6">
      <c r="A678">
        <f t="shared" si="21"/>
        <v>677</v>
      </c>
      <c r="B678">
        <f>INDEX(fugacity!C$1:C$7001,MATCH(A678,fugacity!A$1:A$7001,0))</f>
        <v>671.51</v>
      </c>
      <c r="C678" s="3">
        <f>calculations!$B$37/satpress!B678</f>
        <v>0.21164019710024379</v>
      </c>
      <c r="D678">
        <f>INDEX(fugacity!B$1:B$7001,MATCH(A678,fugacity!A$1:A$7001,0))</f>
        <v>783.79</v>
      </c>
      <c r="E678" s="3">
        <f t="shared" si="20"/>
        <v>617.90852991479994</v>
      </c>
      <c r="F678" s="3">
        <f>ABS(calculations!$E$39-E678)</f>
        <v>11762.3014700852</v>
      </c>
    </row>
    <row r="679" spans="1:6">
      <c r="A679">
        <f t="shared" si="21"/>
        <v>678</v>
      </c>
      <c r="B679">
        <f>INDEX(fugacity!C$1:C$7001,MATCH(A679,fugacity!A$1:A$7001,0))</f>
        <v>672.5</v>
      </c>
      <c r="C679" s="3">
        <f>calculations!$B$37/satpress!B679</f>
        <v>0.21132863755358319</v>
      </c>
      <c r="D679">
        <f>INDEX(fugacity!B$1:B$7001,MATCH(A679,fugacity!A$1:A$7001,0))</f>
        <v>785.12</v>
      </c>
      <c r="E679" s="3">
        <f t="shared" si="20"/>
        <v>619.20166008393073</v>
      </c>
      <c r="F679" s="3">
        <f>ABS(calculations!$E$39-E679)</f>
        <v>11761.008339916069</v>
      </c>
    </row>
    <row r="680" spans="1:6">
      <c r="A680">
        <f t="shared" si="21"/>
        <v>679</v>
      </c>
      <c r="B680">
        <f>INDEX(fugacity!C$1:C$7001,MATCH(A680,fugacity!A$1:A$7001,0))</f>
        <v>673.49</v>
      </c>
      <c r="C680" s="3">
        <f>calculations!$B$37/satpress!B680</f>
        <v>0.21101799396395596</v>
      </c>
      <c r="D680">
        <f>INDEX(fugacity!B$1:B$7001,MATCH(A680,fugacity!A$1:A$7001,0))</f>
        <v>786.45</v>
      </c>
      <c r="E680" s="3">
        <f t="shared" si="20"/>
        <v>620.49489864704685</v>
      </c>
      <c r="F680" s="3">
        <f>ABS(calculations!$E$39-E680)</f>
        <v>11759.715101352953</v>
      </c>
    </row>
    <row r="681" spans="1:6">
      <c r="A681">
        <f t="shared" si="21"/>
        <v>680</v>
      </c>
      <c r="B681">
        <f>INDEX(fugacity!C$1:C$7001,MATCH(A681,fugacity!A$1:A$7001,0))</f>
        <v>674.48</v>
      </c>
      <c r="C681" s="3">
        <f>calculations!$B$37/satpress!B681</f>
        <v>0.21070826229804396</v>
      </c>
      <c r="D681">
        <f>INDEX(fugacity!B$1:B$7001,MATCH(A681,fugacity!A$1:A$7001,0))</f>
        <v>787.79</v>
      </c>
      <c r="E681" s="3">
        <f t="shared" si="20"/>
        <v>621.79613804422388</v>
      </c>
      <c r="F681" s="3">
        <f>ABS(calculations!$E$39-E681)</f>
        <v>11758.413861955774</v>
      </c>
    </row>
    <row r="682" spans="1:6">
      <c r="A682">
        <f t="shared" si="21"/>
        <v>681</v>
      </c>
      <c r="B682">
        <f>INDEX(fugacity!C$1:C$7001,MATCH(A682,fugacity!A$1:A$7001,0))</f>
        <v>675.47</v>
      </c>
      <c r="C682" s="3">
        <f>calculations!$B$37/satpress!B682</f>
        <v>0.21039943854617479</v>
      </c>
      <c r="D682">
        <f>INDEX(fugacity!B$1:B$7001,MATCH(A682,fugacity!A$1:A$7001,0))</f>
        <v>789.12</v>
      </c>
      <c r="E682" s="3">
        <f t="shared" si="20"/>
        <v>623.0895950544425</v>
      </c>
      <c r="F682" s="3">
        <f>ABS(calculations!$E$39-E682)</f>
        <v>11757.120404945557</v>
      </c>
    </row>
    <row r="683" spans="1:6">
      <c r="A683">
        <f t="shared" si="21"/>
        <v>682</v>
      </c>
      <c r="B683">
        <f>INDEX(fugacity!C$1:C$7001,MATCH(A683,fugacity!A$1:A$7001,0))</f>
        <v>676.47</v>
      </c>
      <c r="C683" s="3">
        <f>calculations!$B$37/satpress!B683</f>
        <v>0.21008841301873651</v>
      </c>
      <c r="D683">
        <f>INDEX(fugacity!B$1:B$7001,MATCH(A683,fugacity!A$1:A$7001,0))</f>
        <v>790.45</v>
      </c>
      <c r="E683" s="3">
        <f t="shared" si="20"/>
        <v>624.3856139293398</v>
      </c>
      <c r="F683" s="3">
        <f>ABS(calculations!$E$39-E683)</f>
        <v>11755.824386070659</v>
      </c>
    </row>
    <row r="684" spans="1:6">
      <c r="A684">
        <f t="shared" si="21"/>
        <v>683</v>
      </c>
      <c r="B684">
        <f>INDEX(fugacity!C$1:C$7001,MATCH(A684,fugacity!A$1:A$7001,0))</f>
        <v>677.46</v>
      </c>
      <c r="C684" s="3">
        <f>calculations!$B$37/satpress!B684</f>
        <v>0.20978140223007216</v>
      </c>
      <c r="D684">
        <f>INDEX(fugacity!B$1:B$7001,MATCH(A684,fugacity!A$1:A$7001,0))</f>
        <v>791.79</v>
      </c>
      <c r="E684" s="3">
        <f t="shared" si="20"/>
        <v>625.68718352825113</v>
      </c>
      <c r="F684" s="3">
        <f>ABS(calculations!$E$39-E684)</f>
        <v>11754.522816471748</v>
      </c>
    </row>
    <row r="685" spans="1:6">
      <c r="A685">
        <f t="shared" si="21"/>
        <v>684</v>
      </c>
      <c r="B685">
        <f>INDEX(fugacity!C$1:C$7001,MATCH(A685,fugacity!A$1:A$7001,0))</f>
        <v>678.45</v>
      </c>
      <c r="C685" s="3">
        <f>calculations!$B$37/satpress!B685</f>
        <v>0.20947528742690646</v>
      </c>
      <c r="D685">
        <f>INDEX(fugacity!B$1:B$7001,MATCH(A685,fugacity!A$1:A$7001,0))</f>
        <v>793.12</v>
      </c>
      <c r="E685" s="3">
        <f t="shared" si="20"/>
        <v>626.98096003597198</v>
      </c>
      <c r="F685" s="3">
        <f>ABS(calculations!$E$39-E685)</f>
        <v>11753.229039964028</v>
      </c>
    </row>
    <row r="686" spans="1:6">
      <c r="A686">
        <f t="shared" si="21"/>
        <v>685</v>
      </c>
      <c r="B686">
        <f>INDEX(fugacity!C$1:C$7001,MATCH(A686,fugacity!A$1:A$7001,0))</f>
        <v>679.44</v>
      </c>
      <c r="C686" s="3">
        <f>calculations!$B$37/satpress!B686</f>
        <v>0.20917006469266555</v>
      </c>
      <c r="D686">
        <f>INDEX(fugacity!B$1:B$7001,MATCH(A686,fugacity!A$1:A$7001,0))</f>
        <v>794.46</v>
      </c>
      <c r="E686" s="3">
        <f t="shared" si="20"/>
        <v>628.28275040426502</v>
      </c>
      <c r="F686" s="3">
        <f>ABS(calculations!$E$39-E686)</f>
        <v>11751.927249595734</v>
      </c>
    </row>
    <row r="687" spans="1:6">
      <c r="A687">
        <f t="shared" si="21"/>
        <v>686</v>
      </c>
      <c r="B687">
        <f>INDEX(fugacity!C$1:C$7001,MATCH(A687,fugacity!A$1:A$7001,0))</f>
        <v>680.43</v>
      </c>
      <c r="C687" s="3">
        <f>calculations!$B$37/satpress!B687</f>
        <v>0.20886573013356952</v>
      </c>
      <c r="D687">
        <f>INDEX(fugacity!B$1:B$7001,MATCH(A687,fugacity!A$1:A$7001,0))</f>
        <v>795.79</v>
      </c>
      <c r="E687" s="3">
        <f t="shared" si="20"/>
        <v>629.57674061700675</v>
      </c>
      <c r="F687" s="3">
        <f>ABS(calculations!$E$39-E687)</f>
        <v>11750.633259382992</v>
      </c>
    </row>
    <row r="688" spans="1:6">
      <c r="A688">
        <f t="shared" si="21"/>
        <v>687</v>
      </c>
      <c r="B688">
        <f>INDEX(fugacity!C$1:C$7001,MATCH(A688,fugacity!A$1:A$7001,0))</f>
        <v>681.42</v>
      </c>
      <c r="C688" s="3">
        <f>calculations!$B$37/satpress!B688</f>
        <v>0.20856227987846659</v>
      </c>
      <c r="D688">
        <f>INDEX(fugacity!B$1:B$7001,MATCH(A688,fugacity!A$1:A$7001,0))</f>
        <v>797.13</v>
      </c>
      <c r="E688" s="3">
        <f t="shared" si="20"/>
        <v>630.87874984047801</v>
      </c>
      <c r="F688" s="3">
        <f>ABS(calculations!$E$39-E688)</f>
        <v>11749.331250159521</v>
      </c>
    </row>
    <row r="689" spans="1:6">
      <c r="A689">
        <f t="shared" si="21"/>
        <v>688</v>
      </c>
      <c r="B689">
        <f>INDEX(fugacity!C$1:C$7001,MATCH(A689,fugacity!A$1:A$7001,0))</f>
        <v>682.41</v>
      </c>
      <c r="C689" s="3">
        <f>calculations!$B$37/satpress!B689</f>
        <v>0.20825971007866928</v>
      </c>
      <c r="D689">
        <f>INDEX(fugacity!B$1:B$7001,MATCH(A689,fugacity!A$1:A$7001,0))</f>
        <v>798.47</v>
      </c>
      <c r="E689" s="3">
        <f t="shared" si="20"/>
        <v>632.18086929348499</v>
      </c>
      <c r="F689" s="3">
        <f>ABS(calculations!$E$39-E689)</f>
        <v>11748.029130706514</v>
      </c>
    </row>
    <row r="690" spans="1:6">
      <c r="A690">
        <f t="shared" si="21"/>
        <v>689</v>
      </c>
      <c r="B690">
        <f>INDEX(fugacity!C$1:C$7001,MATCH(A690,fugacity!A$1:A$7001,0))</f>
        <v>683.4</v>
      </c>
      <c r="C690" s="3">
        <f>calculations!$B$37/satpress!B690</f>
        <v>0.20795801690779148</v>
      </c>
      <c r="D690">
        <f>INDEX(fugacity!B$1:B$7001,MATCH(A690,fugacity!A$1:A$7001,0))</f>
        <v>799.81</v>
      </c>
      <c r="E690" s="3">
        <f t="shared" si="20"/>
        <v>633.48309849697921</v>
      </c>
      <c r="F690" s="3">
        <f>ABS(calculations!$E$39-E690)</f>
        <v>11746.72690150302</v>
      </c>
    </row>
    <row r="691" spans="1:6">
      <c r="A691">
        <f t="shared" si="21"/>
        <v>690</v>
      </c>
      <c r="B691">
        <f>INDEX(fugacity!C$1:C$7001,MATCH(A691,fugacity!A$1:A$7001,0))</f>
        <v>684.39</v>
      </c>
      <c r="C691" s="3">
        <f>calculations!$B$37/satpress!B691</f>
        <v>0.20765719656158727</v>
      </c>
      <c r="D691">
        <f>INDEX(fugacity!B$1:B$7001,MATCH(A691,fugacity!A$1:A$7001,0))</f>
        <v>801.14</v>
      </c>
      <c r="E691" s="3">
        <f t="shared" si="20"/>
        <v>634.77751354664997</v>
      </c>
      <c r="F691" s="3">
        <f>ABS(calculations!$E$39-E691)</f>
        <v>11745.432486453348</v>
      </c>
    </row>
    <row r="692" spans="1:6">
      <c r="A692">
        <f t="shared" si="21"/>
        <v>691</v>
      </c>
      <c r="B692">
        <f>INDEX(fugacity!C$1:C$7001,MATCH(A692,fugacity!A$1:A$7001,0))</f>
        <v>685.38</v>
      </c>
      <c r="C692" s="3">
        <f>calculations!$B$37/satpress!B692</f>
        <v>0.20735724525779087</v>
      </c>
      <c r="D692">
        <f>INDEX(fugacity!B$1:B$7001,MATCH(A692,fugacity!A$1:A$7001,0))</f>
        <v>802.48</v>
      </c>
      <c r="E692" s="3">
        <f t="shared" si="20"/>
        <v>636.07995782552803</v>
      </c>
      <c r="F692" s="3">
        <f>ABS(calculations!$E$39-E692)</f>
        <v>11744.130042174471</v>
      </c>
    </row>
    <row r="693" spans="1:6">
      <c r="A693">
        <f t="shared" si="21"/>
        <v>692</v>
      </c>
      <c r="B693">
        <f>INDEX(fugacity!C$1:C$7001,MATCH(A693,fugacity!A$1:A$7001,0))</f>
        <v>686.38</v>
      </c>
      <c r="C693" s="3">
        <f>calculations!$B$37/satpress!B693</f>
        <v>0.20705514256648605</v>
      </c>
      <c r="D693">
        <f>INDEX(fugacity!B$1:B$7001,MATCH(A693,fugacity!A$1:A$7001,0))</f>
        <v>803.82</v>
      </c>
      <c r="E693" s="3">
        <f t="shared" si="20"/>
        <v>637.38493530220717</v>
      </c>
      <c r="F693" s="3">
        <f>ABS(calculations!$E$39-E693)</f>
        <v>11742.825064697792</v>
      </c>
    </row>
    <row r="694" spans="1:6">
      <c r="A694">
        <f t="shared" si="21"/>
        <v>693</v>
      </c>
      <c r="B694">
        <f>INDEX(fugacity!C$1:C$7001,MATCH(A694,fugacity!A$1:A$7001,0))</f>
        <v>687.37</v>
      </c>
      <c r="C694" s="3">
        <f>calculations!$B$37/satpress!B694</f>
        <v>0.20675692677129451</v>
      </c>
      <c r="D694">
        <f>INDEX(fugacity!B$1:B$7001,MATCH(A694,fugacity!A$1:A$7001,0))</f>
        <v>805.16</v>
      </c>
      <c r="E694" s="3">
        <f t="shared" si="20"/>
        <v>638.68759284082444</v>
      </c>
      <c r="F694" s="3">
        <f>ABS(calculations!$E$39-E694)</f>
        <v>11741.522407159175</v>
      </c>
    </row>
    <row r="695" spans="1:6">
      <c r="A695">
        <f t="shared" si="21"/>
        <v>694</v>
      </c>
      <c r="B695">
        <f>INDEX(fugacity!C$1:C$7001,MATCH(A695,fugacity!A$1:A$7001,0))</f>
        <v>688.36</v>
      </c>
      <c r="C695" s="3">
        <f>calculations!$B$37/satpress!B695</f>
        <v>0.20645956876457769</v>
      </c>
      <c r="D695">
        <f>INDEX(fugacity!B$1:B$7001,MATCH(A695,fugacity!A$1:A$7001,0))</f>
        <v>806.5</v>
      </c>
      <c r="E695" s="3">
        <f t="shared" si="20"/>
        <v>639.99035779136807</v>
      </c>
      <c r="F695" s="3">
        <f>ABS(calculations!$E$39-E695)</f>
        <v>11740.219642208631</v>
      </c>
    </row>
    <row r="696" spans="1:6">
      <c r="A696">
        <f t="shared" si="21"/>
        <v>695</v>
      </c>
      <c r="B696">
        <f>INDEX(fugacity!C$1:C$7001,MATCH(A696,fugacity!A$1:A$7001,0))</f>
        <v>689.35</v>
      </c>
      <c r="C696" s="3">
        <f>calculations!$B$37/satpress!B696</f>
        <v>0.20616306485063421</v>
      </c>
      <c r="D696">
        <f>INDEX(fugacity!B$1:B$7001,MATCH(A696,fugacity!A$1:A$7001,0))</f>
        <v>807.84</v>
      </c>
      <c r="E696" s="3">
        <f t="shared" si="20"/>
        <v>641.29322969106374</v>
      </c>
      <c r="F696" s="3">
        <f>ABS(calculations!$E$39-E696)</f>
        <v>11738.916770308935</v>
      </c>
    </row>
    <row r="697" spans="1:6">
      <c r="A697">
        <f t="shared" si="21"/>
        <v>696</v>
      </c>
      <c r="B697">
        <f>INDEX(fugacity!C$1:C$7001,MATCH(A697,fugacity!A$1:A$7001,0))</f>
        <v>690.34</v>
      </c>
      <c r="C697" s="3">
        <f>calculations!$B$37/satpress!B697</f>
        <v>0.20586741135496234</v>
      </c>
      <c r="D697">
        <f>INDEX(fugacity!B$1:B$7001,MATCH(A697,fugacity!A$1:A$7001,0))</f>
        <v>809.19</v>
      </c>
      <c r="E697" s="3">
        <f t="shared" si="20"/>
        <v>642.60414940567807</v>
      </c>
      <c r="F697" s="3">
        <f>ABS(calculations!$E$39-E697)</f>
        <v>11737.605850594322</v>
      </c>
    </row>
    <row r="698" spans="1:6">
      <c r="A698">
        <f t="shared" si="21"/>
        <v>697</v>
      </c>
      <c r="B698">
        <f>INDEX(fugacity!C$1:C$7001,MATCH(A698,fugacity!A$1:A$7001,0))</f>
        <v>691.33</v>
      </c>
      <c r="C698" s="3">
        <f>calculations!$B$37/satpress!B698</f>
        <v>0.20557260462410815</v>
      </c>
      <c r="D698">
        <f>INDEX(fugacity!B$1:B$7001,MATCH(A698,fugacity!A$1:A$7001,0))</f>
        <v>810.53</v>
      </c>
      <c r="E698" s="3">
        <f t="shared" si="20"/>
        <v>643.90723677402161</v>
      </c>
      <c r="F698" s="3">
        <f>ABS(calculations!$E$39-E698)</f>
        <v>11736.302763225978</v>
      </c>
    </row>
    <row r="699" spans="1:6">
      <c r="A699">
        <f t="shared" si="21"/>
        <v>698</v>
      </c>
      <c r="B699">
        <f>INDEX(fugacity!C$1:C$7001,MATCH(A699,fugacity!A$1:A$7001,0))</f>
        <v>692.32</v>
      </c>
      <c r="C699" s="3">
        <f>calculations!$B$37/satpress!B699</f>
        <v>0.20527864102551521</v>
      </c>
      <c r="D699">
        <f>INDEX(fugacity!B$1:B$7001,MATCH(A699,fugacity!A$1:A$7001,0))</f>
        <v>811.87</v>
      </c>
      <c r="E699" s="3">
        <f t="shared" si="20"/>
        <v>645.21042971061502</v>
      </c>
      <c r="F699" s="3">
        <f>ABS(calculations!$E$39-E699)</f>
        <v>11734.999570289385</v>
      </c>
    </row>
    <row r="700" spans="1:6">
      <c r="A700">
        <f t="shared" si="21"/>
        <v>699</v>
      </c>
      <c r="B700">
        <f>INDEX(fugacity!C$1:C$7001,MATCH(A700,fugacity!A$1:A$7001,0))</f>
        <v>693.31</v>
      </c>
      <c r="C700" s="3">
        <f>calculations!$B$37/satpress!B700</f>
        <v>0.20498551694737521</v>
      </c>
      <c r="D700">
        <f>INDEX(fugacity!B$1:B$7001,MATCH(A700,fugacity!A$1:A$7001,0))</f>
        <v>813.21</v>
      </c>
      <c r="E700" s="3">
        <f t="shared" si="20"/>
        <v>646.51372776322501</v>
      </c>
      <c r="F700" s="3">
        <f>ABS(calculations!$E$39-E700)</f>
        <v>11733.696272236773</v>
      </c>
    </row>
    <row r="701" spans="1:6">
      <c r="A701">
        <f t="shared" si="21"/>
        <v>700</v>
      </c>
      <c r="B701">
        <f>INDEX(fugacity!C$1:C$7001,MATCH(A701,fugacity!A$1:A$7001,0))</f>
        <v>694.3</v>
      </c>
      <c r="C701" s="3">
        <f>calculations!$B$37/satpress!B701</f>
        <v>0.20469322879848006</v>
      </c>
      <c r="D701">
        <f>INDEX(fugacity!B$1:B$7001,MATCH(A701,fugacity!A$1:A$7001,0))</f>
        <v>814.56</v>
      </c>
      <c r="E701" s="3">
        <f t="shared" si="20"/>
        <v>647.82508354991</v>
      </c>
      <c r="F701" s="3">
        <f>ABS(calculations!$E$39-E701)</f>
        <v>11732.38491645009</v>
      </c>
    </row>
    <row r="702" spans="1:6">
      <c r="A702">
        <f t="shared" ref="A702:A765" si="22">A701+1</f>
        <v>701</v>
      </c>
      <c r="B702">
        <f>INDEX(fugacity!C$1:C$7001,MATCH(A702,fugacity!A$1:A$7001,0))</f>
        <v>695.3</v>
      </c>
      <c r="C702" s="3">
        <f>calculations!$B$37/satpress!B702</f>
        <v>0.20439883324433297</v>
      </c>
      <c r="D702">
        <f>INDEX(fugacity!B$1:B$7001,MATCH(A702,fugacity!A$1:A$7001,0))</f>
        <v>815.9</v>
      </c>
      <c r="E702" s="3">
        <f t="shared" ref="E702:E765" si="23">D702*(1-C702)</f>
        <v>649.13099195594873</v>
      </c>
      <c r="F702" s="3">
        <f>ABS(calculations!$E$39-E702)</f>
        <v>11731.079008044051</v>
      </c>
    </row>
    <row r="703" spans="1:6">
      <c r="A703">
        <f t="shared" si="22"/>
        <v>702</v>
      </c>
      <c r="B703">
        <f>INDEX(fugacity!C$1:C$7001,MATCH(A703,fugacity!A$1:A$7001,0))</f>
        <v>696.29</v>
      </c>
      <c r="C703" s="3">
        <f>calculations!$B$37/satpress!B703</f>
        <v>0.20410821461572723</v>
      </c>
      <c r="D703">
        <f>INDEX(fugacity!B$1:B$7001,MATCH(A703,fugacity!A$1:A$7001,0))</f>
        <v>817.25</v>
      </c>
      <c r="E703" s="3">
        <f t="shared" si="23"/>
        <v>650.44256160529687</v>
      </c>
      <c r="F703" s="3">
        <f>ABS(calculations!$E$39-E703)</f>
        <v>11729.767438394701</v>
      </c>
    </row>
    <row r="704" spans="1:6">
      <c r="A704">
        <f t="shared" si="22"/>
        <v>703</v>
      </c>
      <c r="B704">
        <f>INDEX(fugacity!C$1:C$7001,MATCH(A704,fugacity!A$1:A$7001,0))</f>
        <v>697.28</v>
      </c>
      <c r="C704" s="3">
        <f>calculations!$B$37/satpress!B704</f>
        <v>0.20381842122932639</v>
      </c>
      <c r="D704">
        <f>INDEX(fugacity!B$1:B$7001,MATCH(A704,fugacity!A$1:A$7001,0))</f>
        <v>818.59</v>
      </c>
      <c r="E704" s="3">
        <f t="shared" si="23"/>
        <v>651.74627856588575</v>
      </c>
      <c r="F704" s="3">
        <f>ABS(calculations!$E$39-E704)</f>
        <v>11728.463721434113</v>
      </c>
    </row>
    <row r="705" spans="1:6">
      <c r="A705">
        <f t="shared" si="22"/>
        <v>704</v>
      </c>
      <c r="B705">
        <f>INDEX(fugacity!C$1:C$7001,MATCH(A705,fugacity!A$1:A$7001,0))</f>
        <v>698.27</v>
      </c>
      <c r="C705" s="3">
        <f>calculations!$B$37/satpress!B705</f>
        <v>0.20352944957507083</v>
      </c>
      <c r="D705">
        <f>INDEX(fugacity!B$1:B$7001,MATCH(A705,fugacity!A$1:A$7001,0))</f>
        <v>819.94</v>
      </c>
      <c r="E705" s="3">
        <f t="shared" si="23"/>
        <v>653.05806311541653</v>
      </c>
      <c r="F705" s="3">
        <f>ABS(calculations!$E$39-E705)</f>
        <v>11727.151936884582</v>
      </c>
    </row>
    <row r="706" spans="1:6">
      <c r="A706">
        <f t="shared" si="22"/>
        <v>705</v>
      </c>
      <c r="B706">
        <f>INDEX(fugacity!C$1:C$7001,MATCH(A706,fugacity!A$1:A$7001,0))</f>
        <v>699.26</v>
      </c>
      <c r="C706" s="3">
        <f>calculations!$B$37/satpress!B706</f>
        <v>0.20324129616277881</v>
      </c>
      <c r="D706">
        <f>INDEX(fugacity!B$1:B$7001,MATCH(A706,fugacity!A$1:A$7001,0))</f>
        <v>821.29</v>
      </c>
      <c r="E706" s="3">
        <f t="shared" si="23"/>
        <v>654.36995587447143</v>
      </c>
      <c r="F706" s="3">
        <f>ABS(calculations!$E$39-E706)</f>
        <v>11725.840044125527</v>
      </c>
    </row>
    <row r="707" spans="1:6">
      <c r="A707">
        <f t="shared" si="22"/>
        <v>706</v>
      </c>
      <c r="B707">
        <f>INDEX(fugacity!C$1:C$7001,MATCH(A707,fugacity!A$1:A$7001,0))</f>
        <v>700.25</v>
      </c>
      <c r="C707" s="3">
        <f>calculations!$B$37/satpress!B707</f>
        <v>0.20295395752200598</v>
      </c>
      <c r="D707">
        <f>INDEX(fugacity!B$1:B$7001,MATCH(A707,fugacity!A$1:A$7001,0))</f>
        <v>822.63</v>
      </c>
      <c r="E707" s="3">
        <f t="shared" si="23"/>
        <v>655.67398592367226</v>
      </c>
      <c r="F707" s="3">
        <f>ABS(calculations!$E$39-E707)</f>
        <v>11724.536014076326</v>
      </c>
    </row>
    <row r="708" spans="1:6">
      <c r="A708">
        <f t="shared" si="22"/>
        <v>707</v>
      </c>
      <c r="B708">
        <f>INDEX(fugacity!C$1:C$7001,MATCH(A708,fugacity!A$1:A$7001,0))</f>
        <v>701.24</v>
      </c>
      <c r="C708" s="3">
        <f>calculations!$B$37/satpress!B708</f>
        <v>0.2026674302019062</v>
      </c>
      <c r="D708">
        <f>INDEX(fugacity!B$1:B$7001,MATCH(A708,fugacity!A$1:A$7001,0))</f>
        <v>823.98</v>
      </c>
      <c r="E708" s="3">
        <f t="shared" si="23"/>
        <v>656.98609086223325</v>
      </c>
      <c r="F708" s="3">
        <f>ABS(calculations!$E$39-E708)</f>
        <v>11723.223909137765</v>
      </c>
    </row>
    <row r="709" spans="1:6">
      <c r="A709">
        <f t="shared" si="22"/>
        <v>708</v>
      </c>
      <c r="B709">
        <f>INDEX(fugacity!C$1:C$7001,MATCH(A709,fugacity!A$1:A$7001,0))</f>
        <v>702.24</v>
      </c>
      <c r="C709" s="3">
        <f>calculations!$B$37/satpress!B709</f>
        <v>0.2023788288260206</v>
      </c>
      <c r="D709">
        <f>INDEX(fugacity!B$1:B$7001,MATCH(A709,fugacity!A$1:A$7001,0))</f>
        <v>825.33</v>
      </c>
      <c r="E709" s="3">
        <f t="shared" si="23"/>
        <v>658.3006812050204</v>
      </c>
      <c r="F709" s="3">
        <f>ABS(calculations!$E$39-E709)</f>
        <v>11721.909318794978</v>
      </c>
    </row>
    <row r="710" spans="1:6">
      <c r="A710">
        <f t="shared" si="22"/>
        <v>709</v>
      </c>
      <c r="B710">
        <f>INDEX(fugacity!C$1:C$7001,MATCH(A710,fugacity!A$1:A$7001,0))</f>
        <v>703.23</v>
      </c>
      <c r="C710" s="3">
        <f>calculations!$B$37/satpress!B710</f>
        <v>0.20209392198112239</v>
      </c>
      <c r="D710">
        <f>INDEX(fugacity!B$1:B$7001,MATCH(A710,fugacity!A$1:A$7001,0))</f>
        <v>826.68</v>
      </c>
      <c r="E710" s="3">
        <f t="shared" si="23"/>
        <v>659.61299657664563</v>
      </c>
      <c r="F710" s="3">
        <f>ABS(calculations!$E$39-E710)</f>
        <v>11720.597003423354</v>
      </c>
    </row>
    <row r="711" spans="1:6">
      <c r="A711">
        <f t="shared" si="22"/>
        <v>710</v>
      </c>
      <c r="B711">
        <f>INDEX(fugacity!C$1:C$7001,MATCH(A711,fugacity!A$1:A$7001,0))</f>
        <v>704.22</v>
      </c>
      <c r="C711" s="3">
        <f>calculations!$B$37/satpress!B711</f>
        <v>0.20180981618639729</v>
      </c>
      <c r="D711">
        <f>INDEX(fugacity!B$1:B$7001,MATCH(A711,fugacity!A$1:A$7001,0))</f>
        <v>828.03</v>
      </c>
      <c r="E711" s="3">
        <f t="shared" si="23"/>
        <v>660.9254179031775</v>
      </c>
      <c r="F711" s="3">
        <f>ABS(calculations!$E$39-E711)</f>
        <v>11719.284582096821</v>
      </c>
    </row>
    <row r="712" spans="1:6">
      <c r="A712">
        <f t="shared" si="22"/>
        <v>711</v>
      </c>
      <c r="B712">
        <f>INDEX(fugacity!C$1:C$7001,MATCH(A712,fugacity!A$1:A$7001,0))</f>
        <v>705.21</v>
      </c>
      <c r="C712" s="3">
        <f>calculations!$B$37/satpress!B712</f>
        <v>0.20152650806821329</v>
      </c>
      <c r="D712">
        <f>INDEX(fugacity!B$1:B$7001,MATCH(A712,fugacity!A$1:A$7001,0))</f>
        <v>829.38</v>
      </c>
      <c r="E712" s="3">
        <f t="shared" si="23"/>
        <v>662.23794473838529</v>
      </c>
      <c r="F712" s="3">
        <f>ABS(calculations!$E$39-E712)</f>
        <v>11717.972055261615</v>
      </c>
    </row>
    <row r="713" spans="1:6">
      <c r="A713">
        <f t="shared" si="22"/>
        <v>712</v>
      </c>
      <c r="B713">
        <f>INDEX(fugacity!C$1:C$7001,MATCH(A713,fugacity!A$1:A$7001,0))</f>
        <v>706.2</v>
      </c>
      <c r="C713" s="3">
        <f>calculations!$B$37/satpress!B713</f>
        <v>0.20124399427185596</v>
      </c>
      <c r="D713">
        <f>INDEX(fugacity!B$1:B$7001,MATCH(A713,fugacity!A$1:A$7001,0))</f>
        <v>830.73</v>
      </c>
      <c r="E713" s="3">
        <f t="shared" si="23"/>
        <v>663.55057663854109</v>
      </c>
      <c r="F713" s="3">
        <f>ABS(calculations!$E$39-E713)</f>
        <v>11716.659423361458</v>
      </c>
    </row>
    <row r="714" spans="1:6">
      <c r="A714">
        <f t="shared" si="22"/>
        <v>713</v>
      </c>
      <c r="B714">
        <f>INDEX(fugacity!C$1:C$7001,MATCH(A714,fugacity!A$1:A$7001,0))</f>
        <v>707.19</v>
      </c>
      <c r="C714" s="3">
        <f>calculations!$B$37/satpress!B714</f>
        <v>0.20096227146139606</v>
      </c>
      <c r="D714">
        <f>INDEX(fugacity!B$1:B$7001,MATCH(A714,fugacity!A$1:A$7001,0))</f>
        <v>832.08</v>
      </c>
      <c r="E714" s="3">
        <f t="shared" si="23"/>
        <v>664.8633131624016</v>
      </c>
      <c r="F714" s="3">
        <f>ABS(calculations!$E$39-E714)</f>
        <v>11715.346686837598</v>
      </c>
    </row>
    <row r="715" spans="1:6">
      <c r="A715">
        <f t="shared" si="22"/>
        <v>714</v>
      </c>
      <c r="B715">
        <f>INDEX(fugacity!C$1:C$7001,MATCH(A715,fugacity!A$1:A$7001,0))</f>
        <v>708.18</v>
      </c>
      <c r="C715" s="3">
        <f>calculations!$B$37/satpress!B715</f>
        <v>0.20068133631955817</v>
      </c>
      <c r="D715">
        <f>INDEX(fugacity!B$1:B$7001,MATCH(A715,fugacity!A$1:A$7001,0))</f>
        <v>833.43</v>
      </c>
      <c r="E715" s="3">
        <f t="shared" si="23"/>
        <v>666.17615387119054</v>
      </c>
      <c r="F715" s="3">
        <f>ABS(calculations!$E$39-E715)</f>
        <v>11714.033846128808</v>
      </c>
    </row>
    <row r="716" spans="1:6">
      <c r="A716">
        <f t="shared" si="22"/>
        <v>715</v>
      </c>
      <c r="B716">
        <f>INDEX(fugacity!C$1:C$7001,MATCH(A716,fugacity!A$1:A$7001,0))</f>
        <v>709.18</v>
      </c>
      <c r="C716" s="3">
        <f>calculations!$B$37/satpress!B716</f>
        <v>0.20039835973206338</v>
      </c>
      <c r="D716">
        <f>INDEX(fugacity!B$1:B$7001,MATCH(A716,fugacity!A$1:A$7001,0))</f>
        <v>834.78</v>
      </c>
      <c r="E716" s="3">
        <f t="shared" si="23"/>
        <v>667.49145726286815</v>
      </c>
      <c r="F716" s="3">
        <f>ABS(calculations!$E$39-E716)</f>
        <v>11712.718542737131</v>
      </c>
    </row>
    <row r="717" spans="1:6">
      <c r="A717">
        <f t="shared" si="22"/>
        <v>716</v>
      </c>
      <c r="B717">
        <f>INDEX(fugacity!C$1:C$7001,MATCH(A717,fugacity!A$1:A$7001,0))</f>
        <v>710.17</v>
      </c>
      <c r="C717" s="3">
        <f>calculations!$B$37/satpress!B717</f>
        <v>0.20011899792272936</v>
      </c>
      <c r="D717">
        <f>INDEX(fugacity!B$1:B$7001,MATCH(A717,fugacity!A$1:A$7001,0))</f>
        <v>836.14</v>
      </c>
      <c r="E717" s="3">
        <f t="shared" si="23"/>
        <v>668.81250107688902</v>
      </c>
      <c r="F717" s="3">
        <f>ABS(calculations!$E$39-E717)</f>
        <v>11711.39749892311</v>
      </c>
    </row>
    <row r="718" spans="1:6">
      <c r="A718">
        <f t="shared" si="22"/>
        <v>717</v>
      </c>
      <c r="B718">
        <f>INDEX(fugacity!C$1:C$7001,MATCH(A718,fugacity!A$1:A$7001,0))</f>
        <v>711.16</v>
      </c>
      <c r="C718" s="3">
        <f>calculations!$B$37/satpress!B718</f>
        <v>0.19984041390795981</v>
      </c>
      <c r="D718">
        <f>INDEX(fugacity!B$1:B$7001,MATCH(A718,fugacity!A$1:A$7001,0))</f>
        <v>837.49</v>
      </c>
      <c r="E718" s="3">
        <f t="shared" si="23"/>
        <v>670.12565175622274</v>
      </c>
      <c r="F718" s="3">
        <f>ABS(calculations!$E$39-E718)</f>
        <v>11710.084348243776</v>
      </c>
    </row>
    <row r="719" spans="1:6">
      <c r="A719">
        <f t="shared" si="22"/>
        <v>718</v>
      </c>
      <c r="B719">
        <f>INDEX(fugacity!C$1:C$7001,MATCH(A719,fugacity!A$1:A$7001,0))</f>
        <v>712.15</v>
      </c>
      <c r="C719" s="3">
        <f>calculations!$B$37/satpress!B719</f>
        <v>0.1995626044439861</v>
      </c>
      <c r="D719">
        <f>INDEX(fugacity!B$1:B$7001,MATCH(A719,fugacity!A$1:A$7001,0))</f>
        <v>838.85</v>
      </c>
      <c r="E719" s="3">
        <f t="shared" si="23"/>
        <v>671.44690926216231</v>
      </c>
      <c r="F719" s="3">
        <f>ABS(calculations!$E$39-E719)</f>
        <v>11708.763090737837</v>
      </c>
    </row>
    <row r="720" spans="1:6">
      <c r="A720">
        <f t="shared" si="22"/>
        <v>719</v>
      </c>
      <c r="B720">
        <f>INDEX(fugacity!C$1:C$7001,MATCH(A720,fugacity!A$1:A$7001,0))</f>
        <v>713.14</v>
      </c>
      <c r="C720" s="3">
        <f>calculations!$B$37/satpress!B720</f>
        <v>0.1992855663050519</v>
      </c>
      <c r="D720">
        <f>INDEX(fugacity!B$1:B$7001,MATCH(A720,fugacity!A$1:A$7001,0))</f>
        <v>840.2</v>
      </c>
      <c r="E720" s="3">
        <f t="shared" si="23"/>
        <v>672.76026719049548</v>
      </c>
      <c r="F720" s="3">
        <f>ABS(calculations!$E$39-E720)</f>
        <v>11707.449732809504</v>
      </c>
    </row>
    <row r="721" spans="1:6">
      <c r="A721">
        <f t="shared" si="22"/>
        <v>720</v>
      </c>
      <c r="B721">
        <f>INDEX(fugacity!C$1:C$7001,MATCH(A721,fugacity!A$1:A$7001,0))</f>
        <v>714.13</v>
      </c>
      <c r="C721" s="3">
        <f>calculations!$B$37/satpress!B721</f>
        <v>0.19900929628328834</v>
      </c>
      <c r="D721">
        <f>INDEX(fugacity!B$1:B$7001,MATCH(A721,fugacity!A$1:A$7001,0))</f>
        <v>841.56</v>
      </c>
      <c r="E721" s="3">
        <f t="shared" si="23"/>
        <v>674.08173661983585</v>
      </c>
      <c r="F721" s="3">
        <f>ABS(calculations!$E$39-E721)</f>
        <v>11706.128263380164</v>
      </c>
    </row>
    <row r="722" spans="1:6">
      <c r="A722">
        <f t="shared" si="22"/>
        <v>721</v>
      </c>
      <c r="B722">
        <f>INDEX(fugacity!C$1:C$7001,MATCH(A722,fugacity!A$1:A$7001,0))</f>
        <v>715.12</v>
      </c>
      <c r="C722" s="3">
        <f>calculations!$B$37/satpress!B722</f>
        <v>0.1987337911885903</v>
      </c>
      <c r="D722">
        <f>INDEX(fugacity!B$1:B$7001,MATCH(A722,fugacity!A$1:A$7001,0))</f>
        <v>842.91</v>
      </c>
      <c r="E722" s="3">
        <f t="shared" si="23"/>
        <v>675.39530006922541</v>
      </c>
      <c r="F722" s="3">
        <f>ABS(calculations!$E$39-E722)</f>
        <v>11704.814699930774</v>
      </c>
    </row>
    <row r="723" spans="1:6">
      <c r="A723">
        <f t="shared" si="22"/>
        <v>722</v>
      </c>
      <c r="B723">
        <f>INDEX(fugacity!C$1:C$7001,MATCH(A723,fugacity!A$1:A$7001,0))</f>
        <v>716.12</v>
      </c>
      <c r="C723" s="3">
        <f>calculations!$B$37/satpress!B723</f>
        <v>0.19845627653854758</v>
      </c>
      <c r="D723">
        <f>INDEX(fugacity!B$1:B$7001,MATCH(A723,fugacity!A$1:A$7001,0))</f>
        <v>844.27</v>
      </c>
      <c r="E723" s="3">
        <f t="shared" si="23"/>
        <v>676.71931940680042</v>
      </c>
      <c r="F723" s="3">
        <f>ABS(calculations!$E$39-E723)</f>
        <v>11703.490680593199</v>
      </c>
    </row>
    <row r="724" spans="1:6">
      <c r="A724">
        <f t="shared" si="22"/>
        <v>723</v>
      </c>
      <c r="B724">
        <f>INDEX(fugacity!C$1:C$7001,MATCH(A724,fugacity!A$1:A$7001,0))</f>
        <v>717.11</v>
      </c>
      <c r="C724" s="3">
        <f>calculations!$B$37/satpress!B724</f>
        <v>0.19818229944469426</v>
      </c>
      <c r="D724">
        <f>INDEX(fugacity!B$1:B$7001,MATCH(A724,fugacity!A$1:A$7001,0))</f>
        <v>845.62</v>
      </c>
      <c r="E724" s="3">
        <f t="shared" si="23"/>
        <v>678.03308394357771</v>
      </c>
      <c r="F724" s="3">
        <f>ABS(calculations!$E$39-E724)</f>
        <v>11702.176916056422</v>
      </c>
    </row>
    <row r="725" spans="1:6">
      <c r="A725">
        <f t="shared" si="22"/>
        <v>724</v>
      </c>
      <c r="B725">
        <f>INDEX(fugacity!C$1:C$7001,MATCH(A725,fugacity!A$1:A$7001,0))</f>
        <v>718.1</v>
      </c>
      <c r="C725" s="3">
        <f>calculations!$B$37/satpress!B725</f>
        <v>0.19790907778134617</v>
      </c>
      <c r="D725">
        <f>INDEX(fugacity!B$1:B$7001,MATCH(A725,fugacity!A$1:A$7001,0))</f>
        <v>846.98</v>
      </c>
      <c r="E725" s="3">
        <f t="shared" si="23"/>
        <v>679.35496930075544</v>
      </c>
      <c r="F725" s="3">
        <f>ABS(calculations!$E$39-E725)</f>
        <v>11700.855030699244</v>
      </c>
    </row>
    <row r="726" spans="1:6">
      <c r="A726">
        <f t="shared" si="22"/>
        <v>725</v>
      </c>
      <c r="B726">
        <f>INDEX(fugacity!C$1:C$7001,MATCH(A726,fugacity!A$1:A$7001,0))</f>
        <v>719.09</v>
      </c>
      <c r="C726" s="3">
        <f>calculations!$B$37/satpress!B726</f>
        <v>0.19763660842840908</v>
      </c>
      <c r="D726">
        <f>INDEX(fugacity!B$1:B$7001,MATCH(A726,fugacity!A$1:A$7001,0))</f>
        <v>848.34</v>
      </c>
      <c r="E726" s="3">
        <f t="shared" si="23"/>
        <v>680.67695960584342</v>
      </c>
      <c r="F726" s="3">
        <f>ABS(calculations!$E$39-E726)</f>
        <v>11699.533040394155</v>
      </c>
    </row>
    <row r="727" spans="1:6">
      <c r="A727">
        <f t="shared" si="22"/>
        <v>726</v>
      </c>
      <c r="B727">
        <f>INDEX(fugacity!C$1:C$7001,MATCH(A727,fugacity!A$1:A$7001,0))</f>
        <v>720.08</v>
      </c>
      <c r="C727" s="3">
        <f>calculations!$B$37/satpress!B727</f>
        <v>0.19736488828294729</v>
      </c>
      <c r="D727">
        <f>INDEX(fugacity!B$1:B$7001,MATCH(A727,fugacity!A$1:A$7001,0))</f>
        <v>849.7</v>
      </c>
      <c r="E727" s="3">
        <f t="shared" si="23"/>
        <v>681.99905442597969</v>
      </c>
      <c r="F727" s="3">
        <f>ABS(calculations!$E$39-E727)</f>
        <v>11698.210945574019</v>
      </c>
    </row>
    <row r="728" spans="1:6">
      <c r="A728">
        <f t="shared" si="22"/>
        <v>727</v>
      </c>
      <c r="B728">
        <f>INDEX(fugacity!C$1:C$7001,MATCH(A728,fugacity!A$1:A$7001,0))</f>
        <v>721.08</v>
      </c>
      <c r="C728" s="3">
        <f>calculations!$B$37/satpress!B728</f>
        <v>0.1970911809435634</v>
      </c>
      <c r="D728">
        <f>INDEX(fugacity!B$1:B$7001,MATCH(A728,fugacity!A$1:A$7001,0))</f>
        <v>851.06</v>
      </c>
      <c r="E728" s="3">
        <f t="shared" si="23"/>
        <v>683.32357954617089</v>
      </c>
      <c r="F728" s="3">
        <f>ABS(calculations!$E$39-E728)</f>
        <v>11696.886420453828</v>
      </c>
    </row>
    <row r="729" spans="1:6">
      <c r="A729">
        <f t="shared" si="22"/>
        <v>728</v>
      </c>
      <c r="B729">
        <f>INDEX(fugacity!C$1:C$7001,MATCH(A729,fugacity!A$1:A$7001,0))</f>
        <v>722.07</v>
      </c>
      <c r="C729" s="3">
        <f>calculations!$B$37/satpress!B729</f>
        <v>0.19682095746227468</v>
      </c>
      <c r="D729">
        <f>INDEX(fugacity!B$1:B$7001,MATCH(A729,fugacity!A$1:A$7001,0))</f>
        <v>852.42</v>
      </c>
      <c r="E729" s="3">
        <f t="shared" si="23"/>
        <v>684.64587944000777</v>
      </c>
      <c r="F729" s="3">
        <f>ABS(calculations!$E$39-E729)</f>
        <v>11695.564120559991</v>
      </c>
    </row>
    <row r="730" spans="1:6">
      <c r="A730">
        <f t="shared" si="22"/>
        <v>729</v>
      </c>
      <c r="B730">
        <f>INDEX(fugacity!C$1:C$7001,MATCH(A730,fugacity!A$1:A$7001,0))</f>
        <v>723.06</v>
      </c>
      <c r="C730" s="3">
        <f>calculations!$B$37/satpress!B730</f>
        <v>0.19655147395068834</v>
      </c>
      <c r="D730">
        <f>INDEX(fugacity!B$1:B$7001,MATCH(A730,fugacity!A$1:A$7001,0))</f>
        <v>853.78</v>
      </c>
      <c r="E730" s="3">
        <f t="shared" si="23"/>
        <v>685.96828257038123</v>
      </c>
      <c r="F730" s="3">
        <f>ABS(calculations!$E$39-E730)</f>
        <v>11694.241717429617</v>
      </c>
    </row>
    <row r="731" spans="1:6">
      <c r="A731">
        <f t="shared" si="22"/>
        <v>730</v>
      </c>
      <c r="B731">
        <f>INDEX(fugacity!C$1:C$7001,MATCH(A731,fugacity!A$1:A$7001,0))</f>
        <v>724.05</v>
      </c>
      <c r="C731" s="3">
        <f>calculations!$B$37/satpress!B731</f>
        <v>0.1962827273735028</v>
      </c>
      <c r="D731">
        <f>INDEX(fugacity!B$1:B$7001,MATCH(A731,fugacity!A$1:A$7001,0))</f>
        <v>855.14</v>
      </c>
      <c r="E731" s="3">
        <f t="shared" si="23"/>
        <v>687.2907885138228</v>
      </c>
      <c r="F731" s="3">
        <f>ABS(calculations!$E$39-E731)</f>
        <v>11692.919211486176</v>
      </c>
    </row>
    <row r="732" spans="1:6">
      <c r="A732">
        <f t="shared" si="22"/>
        <v>731</v>
      </c>
      <c r="B732">
        <f>INDEX(fugacity!C$1:C$7001,MATCH(A732,fugacity!A$1:A$7001,0))</f>
        <v>725.04</v>
      </c>
      <c r="C732" s="3">
        <f>calculations!$B$37/satpress!B732</f>
        <v>0.1960147147119948</v>
      </c>
      <c r="D732">
        <f>INDEX(fugacity!B$1:B$7001,MATCH(A732,fugacity!A$1:A$7001,0))</f>
        <v>856.5</v>
      </c>
      <c r="E732" s="3">
        <f t="shared" si="23"/>
        <v>688.61339684917641</v>
      </c>
      <c r="F732" s="3">
        <f>ABS(calculations!$E$39-E732)</f>
        <v>11691.596603150823</v>
      </c>
    </row>
    <row r="733" spans="1:6">
      <c r="A733">
        <f t="shared" si="22"/>
        <v>732</v>
      </c>
      <c r="B733">
        <f>INDEX(fugacity!C$1:C$7001,MATCH(A733,fugacity!A$1:A$7001,0))</f>
        <v>726.03</v>
      </c>
      <c r="C733" s="3">
        <f>calculations!$B$37/satpress!B733</f>
        <v>0.19574743296390604</v>
      </c>
      <c r="D733">
        <f>INDEX(fugacity!B$1:B$7001,MATCH(A733,fugacity!A$1:A$7001,0))</f>
        <v>857.86</v>
      </c>
      <c r="E733" s="3">
        <f t="shared" si="23"/>
        <v>689.93610715758359</v>
      </c>
      <c r="F733" s="3">
        <f>ABS(calculations!$E$39-E733)</f>
        <v>11690.273892842415</v>
      </c>
    </row>
    <row r="734" spans="1:6">
      <c r="A734">
        <f t="shared" si="22"/>
        <v>733</v>
      </c>
      <c r="B734">
        <f>INDEX(fugacity!C$1:C$7001,MATCH(A734,fugacity!A$1:A$7001,0))</f>
        <v>727.03</v>
      </c>
      <c r="C734" s="3">
        <f>calculations!$B$37/satpress!B734</f>
        <v>0.19547819038386957</v>
      </c>
      <c r="D734">
        <f>INDEX(fugacity!B$1:B$7001,MATCH(A734,fugacity!A$1:A$7001,0))</f>
        <v>859.23</v>
      </c>
      <c r="E734" s="3">
        <f t="shared" si="23"/>
        <v>691.26927447646779</v>
      </c>
      <c r="F734" s="3">
        <f>ABS(calculations!$E$39-E734)</f>
        <v>11688.940725523531</v>
      </c>
    </row>
    <row r="735" spans="1:6">
      <c r="A735">
        <f t="shared" si="22"/>
        <v>734</v>
      </c>
      <c r="B735">
        <f>INDEX(fugacity!C$1:C$7001,MATCH(A735,fugacity!A$1:A$7001,0))</f>
        <v>728.02</v>
      </c>
      <c r="C735" s="3">
        <f>calculations!$B$37/satpress!B735</f>
        <v>0.19521236882885731</v>
      </c>
      <c r="D735">
        <f>INDEX(fugacity!B$1:B$7001,MATCH(A735,fugacity!A$1:A$7001,0))</f>
        <v>860.59</v>
      </c>
      <c r="E735" s="3">
        <f t="shared" si="23"/>
        <v>692.59218750957371</v>
      </c>
      <c r="F735" s="3">
        <f>ABS(calculations!$E$39-E735)</f>
        <v>11687.617812490425</v>
      </c>
    </row>
    <row r="736" spans="1:6">
      <c r="A736">
        <f t="shared" si="22"/>
        <v>735</v>
      </c>
      <c r="B736">
        <f>INDEX(fugacity!C$1:C$7001,MATCH(A736,fugacity!A$1:A$7001,0))</f>
        <v>729.01</v>
      </c>
      <c r="C736" s="3">
        <f>calculations!$B$37/satpress!B736</f>
        <v>0.19494726924841183</v>
      </c>
      <c r="D736">
        <f>INDEX(fugacity!B$1:B$7001,MATCH(A736,fugacity!A$1:A$7001,0))</f>
        <v>861.95</v>
      </c>
      <c r="E736" s="3">
        <f t="shared" si="23"/>
        <v>693.91520127133151</v>
      </c>
      <c r="F736" s="3">
        <f>ABS(calculations!$E$39-E736)</f>
        <v>11686.294798728668</v>
      </c>
    </row>
    <row r="737" spans="1:6">
      <c r="A737">
        <f t="shared" si="22"/>
        <v>736</v>
      </c>
      <c r="B737">
        <f>INDEX(fugacity!C$1:C$7001,MATCH(A737,fugacity!A$1:A$7001,0))</f>
        <v>730</v>
      </c>
      <c r="C737" s="3">
        <f>calculations!$B$37/satpress!B737</f>
        <v>0.19468288870518452</v>
      </c>
      <c r="D737">
        <f>INDEX(fugacity!B$1:B$7001,MATCH(A737,fugacity!A$1:A$7001,0))</f>
        <v>863.32</v>
      </c>
      <c r="E737" s="3">
        <f t="shared" si="23"/>
        <v>695.24636852304013</v>
      </c>
      <c r="F737" s="3">
        <f>ABS(calculations!$E$39-E737)</f>
        <v>11684.96363147696</v>
      </c>
    </row>
    <row r="738" spans="1:6">
      <c r="A738">
        <f t="shared" si="22"/>
        <v>737</v>
      </c>
      <c r="B738">
        <f>INDEX(fugacity!C$1:C$7001,MATCH(A738,fugacity!A$1:A$7001,0))</f>
        <v>730.99</v>
      </c>
      <c r="C738" s="3">
        <f>calculations!$B$37/satpress!B738</f>
        <v>0.19441922427773936</v>
      </c>
      <c r="D738">
        <f>INDEX(fugacity!B$1:B$7001,MATCH(A738,fugacity!A$1:A$7001,0))</f>
        <v>864.68</v>
      </c>
      <c r="E738" s="3">
        <f t="shared" si="23"/>
        <v>696.56958515152428</v>
      </c>
      <c r="F738" s="3">
        <f>ABS(calculations!$E$39-E738)</f>
        <v>11683.640414848474</v>
      </c>
    </row>
    <row r="739" spans="1:6">
      <c r="A739">
        <f t="shared" si="22"/>
        <v>738</v>
      </c>
      <c r="B739">
        <f>INDEX(fugacity!C$1:C$7001,MATCH(A739,fugacity!A$1:A$7001,0))</f>
        <v>731.99</v>
      </c>
      <c r="C739" s="3">
        <f>calculations!$B$37/satpress!B739</f>
        <v>0.19415362061610772</v>
      </c>
      <c r="D739">
        <f>INDEX(fugacity!B$1:B$7001,MATCH(A739,fugacity!A$1:A$7001,0))</f>
        <v>866.05</v>
      </c>
      <c r="E739" s="3">
        <f t="shared" si="23"/>
        <v>697.90325686541985</v>
      </c>
      <c r="F739" s="3">
        <f>ABS(calculations!$E$39-E739)</f>
        <v>11682.306743134579</v>
      </c>
    </row>
    <row r="740" spans="1:6">
      <c r="A740">
        <f t="shared" si="22"/>
        <v>739</v>
      </c>
      <c r="B740">
        <f>INDEX(fugacity!C$1:C$7001,MATCH(A740,fugacity!A$1:A$7001,0))</f>
        <v>732.98</v>
      </c>
      <c r="C740" s="3">
        <f>calculations!$B$37/satpress!B740</f>
        <v>0.19389138687929369</v>
      </c>
      <c r="D740">
        <f>INDEX(fugacity!B$1:B$7001,MATCH(A740,fugacity!A$1:A$7001,0))</f>
        <v>867.41</v>
      </c>
      <c r="E740" s="3">
        <f t="shared" si="23"/>
        <v>699.22667210703173</v>
      </c>
      <c r="F740" s="3">
        <f>ABS(calculations!$E$39-E740)</f>
        <v>11680.983327892967</v>
      </c>
    </row>
    <row r="741" spans="1:6">
      <c r="A741">
        <f t="shared" si="22"/>
        <v>740</v>
      </c>
      <c r="B741">
        <f>INDEX(fugacity!C$1:C$7001,MATCH(A741,fugacity!A$1:A$7001,0))</f>
        <v>733.97</v>
      </c>
      <c r="C741" s="3">
        <f>calculations!$B$37/satpress!B741</f>
        <v>0.19362986055940257</v>
      </c>
      <c r="D741">
        <f>INDEX(fugacity!B$1:B$7001,MATCH(A741,fugacity!A$1:A$7001,0))</f>
        <v>868.78</v>
      </c>
      <c r="E741" s="3">
        <f t="shared" si="23"/>
        <v>700.55824974320217</v>
      </c>
      <c r="F741" s="3">
        <f>ABS(calculations!$E$39-E741)</f>
        <v>11679.651750256797</v>
      </c>
    </row>
    <row r="742" spans="1:6">
      <c r="A742">
        <f t="shared" si="22"/>
        <v>741</v>
      </c>
      <c r="B742">
        <f>INDEX(fugacity!C$1:C$7001,MATCH(A742,fugacity!A$1:A$7001,0))</f>
        <v>734.96</v>
      </c>
      <c r="C742" s="3">
        <f>calculations!$B$37/satpress!B742</f>
        <v>0.19336903879773687</v>
      </c>
      <c r="D742">
        <f>INDEX(fugacity!B$1:B$7001,MATCH(A742,fugacity!A$1:A$7001,0))</f>
        <v>870.15</v>
      </c>
      <c r="E742" s="3">
        <f t="shared" si="23"/>
        <v>701.88993089014923</v>
      </c>
      <c r="F742" s="3">
        <f>ABS(calculations!$E$39-E742)</f>
        <v>11678.32006910985</v>
      </c>
    </row>
    <row r="743" spans="1:6">
      <c r="A743">
        <f t="shared" si="22"/>
        <v>742</v>
      </c>
      <c r="B743">
        <f>INDEX(fugacity!C$1:C$7001,MATCH(A743,fugacity!A$1:A$7001,0))</f>
        <v>735.95</v>
      </c>
      <c r="C743" s="3">
        <f>calculations!$B$37/satpress!B743</f>
        <v>0.1931089187509813</v>
      </c>
      <c r="D743">
        <f>INDEX(fugacity!B$1:B$7001,MATCH(A743,fugacity!A$1:A$7001,0))</f>
        <v>871.52</v>
      </c>
      <c r="E743" s="3">
        <f t="shared" si="23"/>
        <v>703.22171513014473</v>
      </c>
      <c r="F743" s="3">
        <f>ABS(calculations!$E$39-E743)</f>
        <v>11676.988284869854</v>
      </c>
    </row>
    <row r="744" spans="1:6">
      <c r="A744">
        <f t="shared" si="22"/>
        <v>743</v>
      </c>
      <c r="B744">
        <f>INDEX(fugacity!C$1:C$7001,MATCH(A744,fugacity!A$1:A$7001,0))</f>
        <v>736.95</v>
      </c>
      <c r="C744" s="3">
        <f>calculations!$B$37/satpress!B744</f>
        <v>0.19284688073110073</v>
      </c>
      <c r="D744">
        <f>INDEX(fugacity!B$1:B$7001,MATCH(A744,fugacity!A$1:A$7001,0))</f>
        <v>872.88</v>
      </c>
      <c r="E744" s="3">
        <f t="shared" si="23"/>
        <v>704.54781474743675</v>
      </c>
      <c r="F744" s="3">
        <f>ABS(calculations!$E$39-E744)</f>
        <v>11675.662185252562</v>
      </c>
    </row>
    <row r="745" spans="1:6">
      <c r="A745">
        <f t="shared" si="22"/>
        <v>744</v>
      </c>
      <c r="B745">
        <f>INDEX(fugacity!C$1:C$7001,MATCH(A745,fugacity!A$1:A$7001,0))</f>
        <v>737.94</v>
      </c>
      <c r="C745" s="3">
        <f>calculations!$B$37/satpress!B745</f>
        <v>0.19258816266198428</v>
      </c>
      <c r="D745">
        <f>INDEX(fugacity!B$1:B$7001,MATCH(A745,fugacity!A$1:A$7001,0))</f>
        <v>874.25</v>
      </c>
      <c r="E745" s="3">
        <f t="shared" si="23"/>
        <v>705.8797987927602</v>
      </c>
      <c r="F745" s="3">
        <f>ABS(calculations!$E$39-E745)</f>
        <v>11674.330201207238</v>
      </c>
    </row>
    <row r="746" spans="1:6">
      <c r="A746">
        <f t="shared" si="22"/>
        <v>745</v>
      </c>
      <c r="B746">
        <f>INDEX(fugacity!C$1:C$7001,MATCH(A746,fugacity!A$1:A$7001,0))</f>
        <v>738.93</v>
      </c>
      <c r="C746" s="3">
        <f>calculations!$B$37/satpress!B746</f>
        <v>0.19233013784091146</v>
      </c>
      <c r="D746">
        <f>INDEX(fugacity!B$1:B$7001,MATCH(A746,fugacity!A$1:A$7001,0))</f>
        <v>875.62</v>
      </c>
      <c r="E746" s="3">
        <f t="shared" si="23"/>
        <v>707.21188470374113</v>
      </c>
      <c r="F746" s="3">
        <f>ABS(calculations!$E$39-E746)</f>
        <v>11672.998115296257</v>
      </c>
    </row>
    <row r="747" spans="1:6">
      <c r="A747">
        <f t="shared" si="22"/>
        <v>746</v>
      </c>
      <c r="B747">
        <f>INDEX(fugacity!C$1:C$7001,MATCH(A747,fugacity!A$1:A$7001,0))</f>
        <v>739.92</v>
      </c>
      <c r="C747" s="3">
        <f>calculations!$B$37/satpress!B747</f>
        <v>0.19207280348522099</v>
      </c>
      <c r="D747">
        <f>INDEX(fugacity!B$1:B$7001,MATCH(A747,fugacity!A$1:A$7001,0))</f>
        <v>876.99</v>
      </c>
      <c r="E747" s="3">
        <f t="shared" si="23"/>
        <v>708.54407207149598</v>
      </c>
      <c r="F747" s="3">
        <f>ABS(calculations!$E$39-E747)</f>
        <v>11671.665927928503</v>
      </c>
    </row>
    <row r="748" spans="1:6">
      <c r="A748">
        <f t="shared" si="22"/>
        <v>747</v>
      </c>
      <c r="B748">
        <f>INDEX(fugacity!C$1:C$7001,MATCH(A748,fugacity!A$1:A$7001,0))</f>
        <v>740.92</v>
      </c>
      <c r="C748" s="3">
        <f>calculations!$B$37/satpress!B748</f>
        <v>0.19181356793551896</v>
      </c>
      <c r="D748">
        <f>INDEX(fugacity!B$1:B$7001,MATCH(A748,fugacity!A$1:A$7001,0))</f>
        <v>878.36</v>
      </c>
      <c r="E748" s="3">
        <f t="shared" si="23"/>
        <v>709.87863446815754</v>
      </c>
      <c r="F748" s="3">
        <f>ABS(calculations!$E$39-E748)</f>
        <v>11670.331365531842</v>
      </c>
    </row>
    <row r="749" spans="1:6">
      <c r="A749">
        <f t="shared" si="22"/>
        <v>748</v>
      </c>
      <c r="B749">
        <f>INDEX(fugacity!C$1:C$7001,MATCH(A749,fugacity!A$1:A$7001,0))</f>
        <v>741.91</v>
      </c>
      <c r="C749" s="3">
        <f>calculations!$B$37/satpress!B749</f>
        <v>0.19155761312663896</v>
      </c>
      <c r="D749">
        <f>INDEX(fugacity!B$1:B$7001,MATCH(A749,fugacity!A$1:A$7001,0))</f>
        <v>879.74</v>
      </c>
      <c r="E749" s="3">
        <f t="shared" si="23"/>
        <v>711.21910542797059</v>
      </c>
      <c r="F749" s="3">
        <f>ABS(calculations!$E$39-E749)</f>
        <v>11668.990894572029</v>
      </c>
    </row>
    <row r="750" spans="1:6">
      <c r="A750">
        <f t="shared" si="22"/>
        <v>749</v>
      </c>
      <c r="B750">
        <f>INDEX(fugacity!C$1:C$7001,MATCH(A750,fugacity!A$1:A$7001,0))</f>
        <v>742.9</v>
      </c>
      <c r="C750" s="3">
        <f>calculations!$B$37/satpress!B750</f>
        <v>0.19130234049641232</v>
      </c>
      <c r="D750">
        <f>INDEX(fugacity!B$1:B$7001,MATCH(A750,fugacity!A$1:A$7001,0))</f>
        <v>881.11</v>
      </c>
      <c r="E750" s="3">
        <f t="shared" si="23"/>
        <v>712.55159476520623</v>
      </c>
      <c r="F750" s="3">
        <f>ABS(calculations!$E$39-E750)</f>
        <v>11667.658405234793</v>
      </c>
    </row>
    <row r="751" spans="1:6">
      <c r="A751">
        <f t="shared" si="22"/>
        <v>750</v>
      </c>
      <c r="B751">
        <f>INDEX(fugacity!C$1:C$7001,MATCH(A751,fugacity!A$1:A$7001,0))</f>
        <v>743.89</v>
      </c>
      <c r="C751" s="3">
        <f>calculations!$B$37/satpress!B751</f>
        <v>0.19104774732122318</v>
      </c>
      <c r="D751">
        <f>INDEX(fugacity!B$1:B$7001,MATCH(A751,fugacity!A$1:A$7001,0))</f>
        <v>882.48</v>
      </c>
      <c r="E751" s="3">
        <f t="shared" si="23"/>
        <v>713.88418394396695</v>
      </c>
      <c r="F751" s="3">
        <f>ABS(calculations!$E$39-E751)</f>
        <v>11666.325816056033</v>
      </c>
    </row>
    <row r="752" spans="1:6">
      <c r="A752">
        <f t="shared" si="22"/>
        <v>751</v>
      </c>
      <c r="B752">
        <f>INDEX(fugacity!C$1:C$7001,MATCH(A752,fugacity!A$1:A$7001,0))</f>
        <v>744.88</v>
      </c>
      <c r="C752" s="3">
        <f>calculations!$B$37/satpress!B752</f>
        <v>0.19079383089193522</v>
      </c>
      <c r="D752">
        <f>INDEX(fugacity!B$1:B$7001,MATCH(A752,fugacity!A$1:A$7001,0))</f>
        <v>883.85</v>
      </c>
      <c r="E752" s="3">
        <f t="shared" si="23"/>
        <v>715.21687256616303</v>
      </c>
      <c r="F752" s="3">
        <f>ABS(calculations!$E$39-E752)</f>
        <v>11664.993127433836</v>
      </c>
    </row>
    <row r="753" spans="1:6">
      <c r="A753">
        <f t="shared" si="22"/>
        <v>752</v>
      </c>
      <c r="B753">
        <f>INDEX(fugacity!C$1:C$7001,MATCH(A753,fugacity!A$1:A$7001,0))</f>
        <v>745.88</v>
      </c>
      <c r="C753" s="3">
        <f>calculations!$B$37/satpress!B753</f>
        <v>0.19053803393948718</v>
      </c>
      <c r="D753">
        <f>INDEX(fugacity!B$1:B$7001,MATCH(A753,fugacity!A$1:A$7001,0))</f>
        <v>885.23</v>
      </c>
      <c r="E753" s="3">
        <f t="shared" si="23"/>
        <v>716.56001621574774</v>
      </c>
      <c r="F753" s="3">
        <f>ABS(calculations!$E$39-E753)</f>
        <v>11663.649983784251</v>
      </c>
    </row>
    <row r="754" spans="1:6">
      <c r="A754">
        <f t="shared" si="22"/>
        <v>753</v>
      </c>
      <c r="B754">
        <f>INDEX(fugacity!C$1:C$7001,MATCH(A754,fugacity!A$1:A$7001,0))</f>
        <v>746.87</v>
      </c>
      <c r="C754" s="3">
        <f>calculations!$B$37/satpress!B754</f>
        <v>0.1902854696999273</v>
      </c>
      <c r="D754">
        <f>INDEX(fugacity!B$1:B$7001,MATCH(A754,fugacity!A$1:A$7001,0))</f>
        <v>886.6</v>
      </c>
      <c r="E754" s="3">
        <f t="shared" si="23"/>
        <v>717.89290256404445</v>
      </c>
      <c r="F754" s="3">
        <f>ABS(calculations!$E$39-E754)</f>
        <v>11662.317097435955</v>
      </c>
    </row>
    <row r="755" spans="1:6">
      <c r="A755">
        <f t="shared" si="22"/>
        <v>754</v>
      </c>
      <c r="B755">
        <f>INDEX(fugacity!C$1:C$7001,MATCH(A755,fugacity!A$1:A$7001,0))</f>
        <v>747.86</v>
      </c>
      <c r="C755" s="3">
        <f>calculations!$B$37/satpress!B755</f>
        <v>0.1900335741379198</v>
      </c>
      <c r="D755">
        <f>INDEX(fugacity!B$1:B$7001,MATCH(A755,fugacity!A$1:A$7001,0))</f>
        <v>887.98</v>
      </c>
      <c r="E755" s="3">
        <f t="shared" si="23"/>
        <v>719.23398683700998</v>
      </c>
      <c r="F755" s="3">
        <f>ABS(calculations!$E$39-E755)</f>
        <v>11660.976013162988</v>
      </c>
    </row>
    <row r="756" spans="1:6">
      <c r="A756">
        <f t="shared" si="22"/>
        <v>755</v>
      </c>
      <c r="B756">
        <f>INDEX(fugacity!C$1:C$7001,MATCH(A756,fugacity!A$1:A$7001,0))</f>
        <v>748.85</v>
      </c>
      <c r="C756" s="3">
        <f>calculations!$B$37/satpress!B756</f>
        <v>0.18978234460143512</v>
      </c>
      <c r="D756">
        <f>INDEX(fugacity!B$1:B$7001,MATCH(A756,fugacity!A$1:A$7001,0))</f>
        <v>889.35</v>
      </c>
      <c r="E756" s="3">
        <f t="shared" si="23"/>
        <v>720.56707182871378</v>
      </c>
      <c r="F756" s="3">
        <f>ABS(calculations!$E$39-E756)</f>
        <v>11659.642928171284</v>
      </c>
    </row>
    <row r="757" spans="1:6">
      <c r="A757">
        <f t="shared" si="22"/>
        <v>756</v>
      </c>
      <c r="B757">
        <f>INDEX(fugacity!C$1:C$7001,MATCH(A757,fugacity!A$1:A$7001,0))</f>
        <v>749.85</v>
      </c>
      <c r="C757" s="3">
        <f>calculations!$B$37/satpress!B757</f>
        <v>0.1895292508565509</v>
      </c>
      <c r="D757">
        <f>INDEX(fugacity!B$1:B$7001,MATCH(A757,fugacity!A$1:A$7001,0))</f>
        <v>890.73</v>
      </c>
      <c r="E757" s="3">
        <f t="shared" si="23"/>
        <v>721.91061038454438</v>
      </c>
      <c r="F757" s="3">
        <f>ABS(calculations!$E$39-E757)</f>
        <v>11658.299389615455</v>
      </c>
    </row>
    <row r="758" spans="1:6">
      <c r="A758">
        <f t="shared" si="22"/>
        <v>757</v>
      </c>
      <c r="B758">
        <f>INDEX(fugacity!C$1:C$7001,MATCH(A758,fugacity!A$1:A$7001,0))</f>
        <v>750.84</v>
      </c>
      <c r="C758" s="3">
        <f>calculations!$B$37/satpress!B758</f>
        <v>0.18927935213199176</v>
      </c>
      <c r="D758">
        <f>INDEX(fugacity!B$1:B$7001,MATCH(A758,fugacity!A$1:A$7001,0))</f>
        <v>892.1</v>
      </c>
      <c r="E758" s="3">
        <f t="shared" si="23"/>
        <v>723.24388996305015</v>
      </c>
      <c r="F758" s="3">
        <f>ABS(calculations!$E$39-E758)</f>
        <v>11656.966110036949</v>
      </c>
    </row>
    <row r="759" spans="1:6">
      <c r="A759">
        <f t="shared" si="22"/>
        <v>758</v>
      </c>
      <c r="B759">
        <f>INDEX(fugacity!C$1:C$7001,MATCH(A759,fugacity!A$1:A$7001,0))</f>
        <v>751.83</v>
      </c>
      <c r="C759" s="3">
        <f>calculations!$B$37/satpress!B759</f>
        <v>0.18903011153423604</v>
      </c>
      <c r="D759">
        <f>INDEX(fugacity!B$1:B$7001,MATCH(A759,fugacity!A$1:A$7001,0))</f>
        <v>893.48</v>
      </c>
      <c r="E759" s="3">
        <f t="shared" si="23"/>
        <v>724.58537594639074</v>
      </c>
      <c r="F759" s="3">
        <f>ABS(calculations!$E$39-E759)</f>
        <v>11655.624624053609</v>
      </c>
    </row>
    <row r="760" spans="1:6">
      <c r="A760">
        <f t="shared" si="22"/>
        <v>759</v>
      </c>
      <c r="B760">
        <f>INDEX(fugacity!C$1:C$7001,MATCH(A760,fugacity!A$1:A$7001,0))</f>
        <v>752.82</v>
      </c>
      <c r="C760" s="3">
        <f>calculations!$B$37/satpress!B760</f>
        <v>0.18878152646686416</v>
      </c>
      <c r="D760">
        <f>INDEX(fugacity!B$1:B$7001,MATCH(A760,fugacity!A$1:A$7001,0))</f>
        <v>894.86</v>
      </c>
      <c r="E760" s="3">
        <f t="shared" si="23"/>
        <v>725.92696322586187</v>
      </c>
      <c r="F760" s="3">
        <f>ABS(calculations!$E$39-E760)</f>
        <v>11654.283036774137</v>
      </c>
    </row>
    <row r="761" spans="1:6">
      <c r="A761">
        <f t="shared" si="22"/>
        <v>760</v>
      </c>
      <c r="B761">
        <f>INDEX(fugacity!C$1:C$7001,MATCH(A761,fugacity!A$1:A$7001,0))</f>
        <v>753.82</v>
      </c>
      <c r="C761" s="3">
        <f>calculations!$B$37/satpress!B761</f>
        <v>0.18853109330448209</v>
      </c>
      <c r="D761">
        <f>INDEX(fugacity!B$1:B$7001,MATCH(A761,fugacity!A$1:A$7001,0))</f>
        <v>896.24</v>
      </c>
      <c r="E761" s="3">
        <f t="shared" si="23"/>
        <v>727.27089293679091</v>
      </c>
      <c r="F761" s="3">
        <f>ABS(calculations!$E$39-E761)</f>
        <v>11652.939107063208</v>
      </c>
    </row>
    <row r="762" spans="1:6">
      <c r="A762">
        <f t="shared" si="22"/>
        <v>761</v>
      </c>
      <c r="B762">
        <f>INDEX(fugacity!C$1:C$7001,MATCH(A762,fugacity!A$1:A$7001,0))</f>
        <v>754.81</v>
      </c>
      <c r="C762" s="3">
        <f>calculations!$B$37/satpress!B762</f>
        <v>0.18828381811950651</v>
      </c>
      <c r="D762">
        <f>INDEX(fugacity!B$1:B$7001,MATCH(A762,fugacity!A$1:A$7001,0))</f>
        <v>897.62</v>
      </c>
      <c r="E762" s="3">
        <f t="shared" si="23"/>
        <v>728.61267917956854</v>
      </c>
      <c r="F762" s="3">
        <f>ABS(calculations!$E$39-E762)</f>
        <v>11651.59732082043</v>
      </c>
    </row>
    <row r="763" spans="1:6">
      <c r="A763">
        <f t="shared" si="22"/>
        <v>762</v>
      </c>
      <c r="B763">
        <f>INDEX(fugacity!C$1:C$7001,MATCH(A763,fugacity!A$1:A$7001,0))</f>
        <v>755.8</v>
      </c>
      <c r="C763" s="3">
        <f>calculations!$B$37/satpress!B763</f>
        <v>0.18803719073139019</v>
      </c>
      <c r="D763">
        <f>INDEX(fugacity!B$1:B$7001,MATCH(A763,fugacity!A$1:A$7001,0))</f>
        <v>898.99</v>
      </c>
      <c r="E763" s="3">
        <f t="shared" si="23"/>
        <v>729.94644590438747</v>
      </c>
      <c r="F763" s="3">
        <f>ABS(calculations!$E$39-E763)</f>
        <v>11650.263554095611</v>
      </c>
    </row>
    <row r="764" spans="1:6">
      <c r="A764">
        <f t="shared" si="22"/>
        <v>763</v>
      </c>
      <c r="B764">
        <f>INDEX(fugacity!C$1:C$7001,MATCH(A764,fugacity!A$1:A$7001,0))</f>
        <v>756.79</v>
      </c>
      <c r="C764" s="3">
        <f>calculations!$B$37/satpress!B764</f>
        <v>0.18779120859787352</v>
      </c>
      <c r="D764">
        <f>INDEX(fugacity!B$1:B$7001,MATCH(A764,fugacity!A$1:A$7001,0))</f>
        <v>900.37</v>
      </c>
      <c r="E764" s="3">
        <f t="shared" si="23"/>
        <v>731.28842951473268</v>
      </c>
      <c r="F764" s="3">
        <f>ABS(calculations!$E$39-E764)</f>
        <v>11648.921570485267</v>
      </c>
    </row>
    <row r="765" spans="1:6">
      <c r="A765">
        <f t="shared" si="22"/>
        <v>764</v>
      </c>
      <c r="B765">
        <f>INDEX(fugacity!C$1:C$7001,MATCH(A765,fugacity!A$1:A$7001,0))</f>
        <v>757.79</v>
      </c>
      <c r="C765" s="3">
        <f>calculations!$B$37/satpress!B765</f>
        <v>0.18754339428441219</v>
      </c>
      <c r="D765">
        <f>INDEX(fugacity!B$1:B$7001,MATCH(A765,fugacity!A$1:A$7001,0))</f>
        <v>901.76</v>
      </c>
      <c r="E765" s="3">
        <f t="shared" si="23"/>
        <v>732.64086877008845</v>
      </c>
      <c r="F765" s="3">
        <f>ABS(calculations!$E$39-E765)</f>
        <v>11647.569131229911</v>
      </c>
    </row>
    <row r="766" spans="1:6">
      <c r="A766">
        <f t="shared" ref="A766:A829" si="24">A765+1</f>
        <v>765</v>
      </c>
      <c r="B766">
        <f>INDEX(fugacity!C$1:C$7001,MATCH(A766,fugacity!A$1:A$7001,0))</f>
        <v>758.78</v>
      </c>
      <c r="C766" s="3">
        <f>calculations!$B$37/satpress!B766</f>
        <v>0.18729870154034728</v>
      </c>
      <c r="D766">
        <f>INDEX(fugacity!B$1:B$7001,MATCH(A766,fugacity!A$1:A$7001,0))</f>
        <v>903.14</v>
      </c>
      <c r="E766" s="3">
        <f t="shared" ref="E766:E829" si="25">D766*(1-C766)</f>
        <v>733.98305069085075</v>
      </c>
      <c r="F766" s="3">
        <f>ABS(calculations!$E$39-E766)</f>
        <v>11646.226949309148</v>
      </c>
    </row>
    <row r="767" spans="1:6">
      <c r="A767">
        <f t="shared" si="24"/>
        <v>766</v>
      </c>
      <c r="B767">
        <f>INDEX(fugacity!C$1:C$7001,MATCH(A767,fugacity!A$1:A$7001,0))</f>
        <v>759.77</v>
      </c>
      <c r="C767" s="3">
        <f>calculations!$B$37/satpress!B767</f>
        <v>0.18705464647825618</v>
      </c>
      <c r="D767">
        <f>INDEX(fugacity!B$1:B$7001,MATCH(A767,fugacity!A$1:A$7001,0))</f>
        <v>904.52</v>
      </c>
      <c r="E767" s="3">
        <f t="shared" si="25"/>
        <v>735.32533116748766</v>
      </c>
      <c r="F767" s="3">
        <f>ABS(calculations!$E$39-E767)</f>
        <v>11644.884668832512</v>
      </c>
    </row>
    <row r="768" spans="1:6">
      <c r="A768">
        <f t="shared" si="24"/>
        <v>767</v>
      </c>
      <c r="B768">
        <f>INDEX(fugacity!C$1:C$7001,MATCH(A768,fugacity!A$1:A$7001,0))</f>
        <v>760.76</v>
      </c>
      <c r="C768" s="3">
        <f>calculations!$B$37/satpress!B768</f>
        <v>0.18681122660863439</v>
      </c>
      <c r="D768">
        <f>INDEX(fugacity!B$1:B$7001,MATCH(A768,fugacity!A$1:A$7001,0))</f>
        <v>905.9</v>
      </c>
      <c r="E768" s="3">
        <f t="shared" si="25"/>
        <v>736.66770981523814</v>
      </c>
      <c r="F768" s="3">
        <f>ABS(calculations!$E$39-E768)</f>
        <v>11643.542290184761</v>
      </c>
    </row>
    <row r="769" spans="1:6">
      <c r="A769">
        <f t="shared" si="24"/>
        <v>768</v>
      </c>
      <c r="B769">
        <f>INDEX(fugacity!C$1:C$7001,MATCH(A769,fugacity!A$1:A$7001,0))</f>
        <v>761.76</v>
      </c>
      <c r="C769" s="3">
        <f>calculations!$B$37/satpress!B769</f>
        <v>0.18656599027880788</v>
      </c>
      <c r="D769">
        <f>INDEX(fugacity!B$1:B$7001,MATCH(A769,fugacity!A$1:A$7001,0))</f>
        <v>907.28</v>
      </c>
      <c r="E769" s="3">
        <f t="shared" si="25"/>
        <v>738.01240833984309</v>
      </c>
      <c r="F769" s="3">
        <f>ABS(calculations!$E$39-E769)</f>
        <v>11642.197591660157</v>
      </c>
    </row>
    <row r="770" spans="1:6">
      <c r="A770">
        <f t="shared" si="24"/>
        <v>769</v>
      </c>
      <c r="B770">
        <f>INDEX(fugacity!C$1:C$7001,MATCH(A770,fugacity!A$1:A$7001,0))</f>
        <v>762.75</v>
      </c>
      <c r="C770" s="3">
        <f>calculations!$B$37/satpress!B770</f>
        <v>0.1863238397309534</v>
      </c>
      <c r="D770">
        <f>INDEX(fugacity!B$1:B$7001,MATCH(A770,fugacity!A$1:A$7001,0))</f>
        <v>908.67</v>
      </c>
      <c r="E770" s="3">
        <f t="shared" si="25"/>
        <v>739.36311655167447</v>
      </c>
      <c r="F770" s="3">
        <f>ABS(calculations!$E$39-E770)</f>
        <v>11640.846883448325</v>
      </c>
    </row>
    <row r="771" spans="1:6">
      <c r="A771">
        <f t="shared" si="24"/>
        <v>770</v>
      </c>
      <c r="B771">
        <f>INDEX(fugacity!C$1:C$7001,MATCH(A771,fugacity!A$1:A$7001,0))</f>
        <v>763.74</v>
      </c>
      <c r="C771" s="3">
        <f>calculations!$B$37/satpress!B771</f>
        <v>0.18608231695967828</v>
      </c>
      <c r="D771">
        <f>INDEX(fugacity!B$1:B$7001,MATCH(A771,fugacity!A$1:A$7001,0))</f>
        <v>910.05</v>
      </c>
      <c r="E771" s="3">
        <f t="shared" si="25"/>
        <v>740.70578745084481</v>
      </c>
      <c r="F771" s="3">
        <f>ABS(calculations!$E$39-E771)</f>
        <v>11639.504212549155</v>
      </c>
    </row>
    <row r="772" spans="1:6">
      <c r="A772">
        <f t="shared" si="24"/>
        <v>771</v>
      </c>
      <c r="B772">
        <f>INDEX(fugacity!C$1:C$7001,MATCH(A772,fugacity!A$1:A$7001,0))</f>
        <v>764.74</v>
      </c>
      <c r="C772" s="3">
        <f>calculations!$B$37/satpress!B772</f>
        <v>0.18583898940134516</v>
      </c>
      <c r="D772">
        <f>INDEX(fugacity!B$1:B$7001,MATCH(A772,fugacity!A$1:A$7001,0))</f>
        <v>911.44</v>
      </c>
      <c r="E772" s="3">
        <f t="shared" si="25"/>
        <v>742.05891150003799</v>
      </c>
      <c r="F772" s="3">
        <f>ABS(calculations!$E$39-E772)</f>
        <v>11638.151088499961</v>
      </c>
    </row>
    <row r="773" spans="1:6">
      <c r="A773">
        <f t="shared" si="24"/>
        <v>772</v>
      </c>
      <c r="B773">
        <f>INDEX(fugacity!C$1:C$7001,MATCH(A773,fugacity!A$1:A$7001,0))</f>
        <v>765.73</v>
      </c>
      <c r="C773" s="3">
        <f>calculations!$B$37/satpress!B773</f>
        <v>0.18559872116122483</v>
      </c>
      <c r="D773">
        <f>INDEX(fugacity!B$1:B$7001,MATCH(A773,fugacity!A$1:A$7001,0))</f>
        <v>912.82</v>
      </c>
      <c r="E773" s="3">
        <f t="shared" si="25"/>
        <v>743.40177534961072</v>
      </c>
      <c r="F773" s="3">
        <f>ABS(calculations!$E$39-E773)</f>
        <v>11636.808224650389</v>
      </c>
    </row>
    <row r="774" spans="1:6">
      <c r="A774">
        <f t="shared" si="24"/>
        <v>773</v>
      </c>
      <c r="B774">
        <f>INDEX(fugacity!C$1:C$7001,MATCH(A774,fugacity!A$1:A$7001,0))</f>
        <v>766.72</v>
      </c>
      <c r="C774" s="3">
        <f>calculations!$B$37/satpress!B774</f>
        <v>0.18535907339678723</v>
      </c>
      <c r="D774">
        <f>INDEX(fugacity!B$1:B$7001,MATCH(A774,fugacity!A$1:A$7001,0))</f>
        <v>914.21</v>
      </c>
      <c r="E774" s="3">
        <f t="shared" si="25"/>
        <v>744.7528815099231</v>
      </c>
      <c r="F774" s="3">
        <f>ABS(calculations!$E$39-E774)</f>
        <v>11635.457118490076</v>
      </c>
    </row>
    <row r="775" spans="1:6">
      <c r="A775">
        <f t="shared" si="24"/>
        <v>774</v>
      </c>
      <c r="B775">
        <f>INDEX(fugacity!C$1:C$7001,MATCH(A775,fugacity!A$1:A$7001,0))</f>
        <v>767.71</v>
      </c>
      <c r="C775" s="3">
        <f>calculations!$B$37/satpress!B775</f>
        <v>0.18512004370763008</v>
      </c>
      <c r="D775">
        <f>INDEX(fugacity!B$1:B$7001,MATCH(A775,fugacity!A$1:A$7001,0))</f>
        <v>915.59</v>
      </c>
      <c r="E775" s="3">
        <f t="shared" si="25"/>
        <v>746.09593918173096</v>
      </c>
      <c r="F775" s="3">
        <f>ABS(calculations!$E$39-E775)</f>
        <v>11634.114060818269</v>
      </c>
    </row>
    <row r="776" spans="1:6">
      <c r="A776">
        <f t="shared" si="24"/>
        <v>775</v>
      </c>
      <c r="B776">
        <f>INDEX(fugacity!C$1:C$7001,MATCH(A776,fugacity!A$1:A$7001,0))</f>
        <v>768.71</v>
      </c>
      <c r="C776" s="3">
        <f>calculations!$B$37/satpress!B776</f>
        <v>0.18487922461628534</v>
      </c>
      <c r="D776">
        <f>INDEX(fugacity!B$1:B$7001,MATCH(A776,fugacity!A$1:A$7001,0))</f>
        <v>916.98</v>
      </c>
      <c r="E776" s="3">
        <f t="shared" si="25"/>
        <v>747.44944861135866</v>
      </c>
      <c r="F776" s="3">
        <f>ABS(calculations!$E$39-E776)</f>
        <v>11632.760551388641</v>
      </c>
    </row>
    <row r="777" spans="1:6">
      <c r="A777">
        <f t="shared" si="24"/>
        <v>776</v>
      </c>
      <c r="B777">
        <f>INDEX(fugacity!C$1:C$7001,MATCH(A777,fugacity!A$1:A$7001,0))</f>
        <v>769.7</v>
      </c>
      <c r="C777" s="3">
        <f>calculations!$B$37/satpress!B777</f>
        <v>0.1846414301088537</v>
      </c>
      <c r="D777">
        <f>INDEX(fugacity!B$1:B$7001,MATCH(A777,fugacity!A$1:A$7001,0))</f>
        <v>918.37</v>
      </c>
      <c r="E777" s="3">
        <f t="shared" si="25"/>
        <v>748.80084983093207</v>
      </c>
      <c r="F777" s="3">
        <f>ABS(calculations!$E$39-E777)</f>
        <v>11631.409150169067</v>
      </c>
    </row>
    <row r="778" spans="1:6">
      <c r="A778">
        <f t="shared" si="24"/>
        <v>777</v>
      </c>
      <c r="B778">
        <f>INDEX(fugacity!C$1:C$7001,MATCH(A778,fugacity!A$1:A$7001,0))</f>
        <v>770.69</v>
      </c>
      <c r="C778" s="3">
        <f>calculations!$B$37/satpress!B778</f>
        <v>0.18440424652556112</v>
      </c>
      <c r="D778">
        <f>INDEX(fugacity!B$1:B$7001,MATCH(A778,fugacity!A$1:A$7001,0))</f>
        <v>919.76</v>
      </c>
      <c r="E778" s="3">
        <f t="shared" si="25"/>
        <v>750.1523502156499</v>
      </c>
      <c r="F778" s="3">
        <f>ABS(calculations!$E$39-E778)</f>
        <v>11630.057649784349</v>
      </c>
    </row>
    <row r="779" spans="1:6">
      <c r="A779">
        <f t="shared" si="24"/>
        <v>778</v>
      </c>
      <c r="B779">
        <f>INDEX(fugacity!C$1:C$7001,MATCH(A779,fugacity!A$1:A$7001,0))</f>
        <v>771.69</v>
      </c>
      <c r="C779" s="3">
        <f>calculations!$B$37/satpress!B779</f>
        <v>0.18416528496518639</v>
      </c>
      <c r="D779">
        <f>INDEX(fugacity!B$1:B$7001,MATCH(A779,fugacity!A$1:A$7001,0))</f>
        <v>921.14</v>
      </c>
      <c r="E779" s="3">
        <f t="shared" si="25"/>
        <v>751.49798940716823</v>
      </c>
      <c r="F779" s="3">
        <f>ABS(calculations!$E$39-E779)</f>
        <v>11628.712010592832</v>
      </c>
    </row>
    <row r="780" spans="1:6">
      <c r="A780">
        <f t="shared" si="24"/>
        <v>779</v>
      </c>
      <c r="B780">
        <f>INDEX(fugacity!C$1:C$7001,MATCH(A780,fugacity!A$1:A$7001,0))</f>
        <v>772.68</v>
      </c>
      <c r="C780" s="3">
        <f>calculations!$B$37/satpress!B780</f>
        <v>0.18392932230002679</v>
      </c>
      <c r="D780">
        <f>INDEX(fugacity!B$1:B$7001,MATCH(A780,fugacity!A$1:A$7001,0))</f>
        <v>922.53</v>
      </c>
      <c r="E780" s="3">
        <f t="shared" si="25"/>
        <v>752.84968229855622</v>
      </c>
      <c r="F780" s="3">
        <f>ABS(calculations!$E$39-E780)</f>
        <v>11627.360317701443</v>
      </c>
    </row>
    <row r="781" spans="1:6">
      <c r="A781">
        <f t="shared" si="24"/>
        <v>780</v>
      </c>
      <c r="B781">
        <f>INDEX(fugacity!C$1:C$7001,MATCH(A781,fugacity!A$1:A$7001,0))</f>
        <v>773.67</v>
      </c>
      <c r="C781" s="3">
        <f>calculations!$B$37/satpress!B781</f>
        <v>0.18369396351775913</v>
      </c>
      <c r="D781">
        <f>INDEX(fugacity!B$1:B$7001,MATCH(A781,fugacity!A$1:A$7001,0))</f>
        <v>923.92</v>
      </c>
      <c r="E781" s="3">
        <f t="shared" si="25"/>
        <v>754.20147322667196</v>
      </c>
      <c r="F781" s="3">
        <f>ABS(calculations!$E$39-E781)</f>
        <v>11626.008526773327</v>
      </c>
    </row>
    <row r="782" spans="1:6">
      <c r="A782">
        <f t="shared" si="24"/>
        <v>781</v>
      </c>
      <c r="B782">
        <f>INDEX(fugacity!C$1:C$7001,MATCH(A782,fugacity!A$1:A$7001,0))</f>
        <v>774.67</v>
      </c>
      <c r="C782" s="3">
        <f>calculations!$B$37/satpress!B782</f>
        <v>0.18345683807916235</v>
      </c>
      <c r="D782">
        <f>INDEX(fugacity!B$1:B$7001,MATCH(A782,fugacity!A$1:A$7001,0))</f>
        <v>925.31</v>
      </c>
      <c r="E782" s="3">
        <f t="shared" si="25"/>
        <v>755.55555315697029</v>
      </c>
      <c r="F782" s="3">
        <f>ABS(calculations!$E$39-E782)</f>
        <v>11624.654446843029</v>
      </c>
    </row>
    <row r="783" spans="1:6">
      <c r="A783">
        <f t="shared" si="24"/>
        <v>782</v>
      </c>
      <c r="B783">
        <f>INDEX(fugacity!C$1:C$7001,MATCH(A783,fugacity!A$1:A$7001,0))</f>
        <v>775.66</v>
      </c>
      <c r="C783" s="3">
        <f>calculations!$B$37/satpress!B783</f>
        <v>0.18322268617020951</v>
      </c>
      <c r="D783">
        <f>INDEX(fugacity!B$1:B$7001,MATCH(A783,fugacity!A$1:A$7001,0))</f>
        <v>926.71</v>
      </c>
      <c r="E783" s="3">
        <f t="shared" si="25"/>
        <v>756.91570449920516</v>
      </c>
      <c r="F783" s="3">
        <f>ABS(calculations!$E$39-E783)</f>
        <v>11623.294295500795</v>
      </c>
    </row>
    <row r="784" spans="1:6">
      <c r="A784">
        <f t="shared" si="24"/>
        <v>783</v>
      </c>
      <c r="B784">
        <f>INDEX(fugacity!C$1:C$7001,MATCH(A784,fugacity!A$1:A$7001,0))</f>
        <v>776.65</v>
      </c>
      <c r="C784" s="3">
        <f>calculations!$B$37/satpress!B784</f>
        <v>0.18298913121069299</v>
      </c>
      <c r="D784">
        <f>INDEX(fugacity!B$1:B$7001,MATCH(A784,fugacity!A$1:A$7001,0))</f>
        <v>928.1</v>
      </c>
      <c r="E784" s="3">
        <f t="shared" si="25"/>
        <v>758.26778732335583</v>
      </c>
      <c r="F784" s="3">
        <f>ABS(calculations!$E$39-E784)</f>
        <v>11621.942212676644</v>
      </c>
    </row>
    <row r="785" spans="1:6">
      <c r="A785">
        <f t="shared" si="24"/>
        <v>784</v>
      </c>
      <c r="B785">
        <f>INDEX(fugacity!C$1:C$7001,MATCH(A785,fugacity!A$1:A$7001,0))</f>
        <v>777.65</v>
      </c>
      <c r="C785" s="3">
        <f>calculations!$B$37/satpress!B785</f>
        <v>0.18275382081242808</v>
      </c>
      <c r="D785">
        <f>INDEX(fugacity!B$1:B$7001,MATCH(A785,fugacity!A$1:A$7001,0))</f>
        <v>929.49</v>
      </c>
      <c r="E785" s="3">
        <f t="shared" si="25"/>
        <v>759.62215109305623</v>
      </c>
      <c r="F785" s="3">
        <f>ABS(calculations!$E$39-E785)</f>
        <v>11620.587848906944</v>
      </c>
    </row>
    <row r="786" spans="1:6">
      <c r="A786">
        <f t="shared" si="24"/>
        <v>785</v>
      </c>
      <c r="B786">
        <f>INDEX(fugacity!C$1:C$7001,MATCH(A786,fugacity!A$1:A$7001,0))</f>
        <v>778.64</v>
      </c>
      <c r="C786" s="3">
        <f>calculations!$B$37/satpress!B786</f>
        <v>0.18252145889600419</v>
      </c>
      <c r="D786">
        <f>INDEX(fugacity!B$1:B$7001,MATCH(A786,fugacity!A$1:A$7001,0))</f>
        <v>930.88</v>
      </c>
      <c r="E786" s="3">
        <f t="shared" si="25"/>
        <v>760.97442434288757</v>
      </c>
      <c r="F786" s="3">
        <f>ABS(calculations!$E$39-E786)</f>
        <v>11619.235575657112</v>
      </c>
    </row>
    <row r="787" spans="1:6">
      <c r="A787">
        <f t="shared" si="24"/>
        <v>786</v>
      </c>
      <c r="B787">
        <f>INDEX(fugacity!C$1:C$7001,MATCH(A787,fugacity!A$1:A$7001,0))</f>
        <v>779.63</v>
      </c>
      <c r="C787" s="3">
        <f>calculations!$B$37/satpress!B787</f>
        <v>0.18228968710129767</v>
      </c>
      <c r="D787">
        <f>INDEX(fugacity!B$1:B$7001,MATCH(A787,fugacity!A$1:A$7001,0))</f>
        <v>932.28</v>
      </c>
      <c r="E787" s="3">
        <f t="shared" si="25"/>
        <v>762.33497050920221</v>
      </c>
      <c r="F787" s="3">
        <f>ABS(calculations!$E$39-E787)</f>
        <v>11617.875029490797</v>
      </c>
    </row>
    <row r="788" spans="1:6">
      <c r="A788">
        <f t="shared" si="24"/>
        <v>787</v>
      </c>
      <c r="B788">
        <f>INDEX(fugacity!C$1:C$7001,MATCH(A788,fugacity!A$1:A$7001,0))</f>
        <v>780.62</v>
      </c>
      <c r="C788" s="3">
        <f>calculations!$B$37/satpress!B788</f>
        <v>0.18205850318309125</v>
      </c>
      <c r="D788">
        <f>INDEX(fugacity!B$1:B$7001,MATCH(A788,fugacity!A$1:A$7001,0))</f>
        <v>933.67</v>
      </c>
      <c r="E788" s="3">
        <f t="shared" si="25"/>
        <v>763.68743733304314</v>
      </c>
      <c r="F788" s="3">
        <f>ABS(calculations!$E$39-E788)</f>
        <v>11616.522562666956</v>
      </c>
    </row>
    <row r="789" spans="1:6">
      <c r="A789">
        <f t="shared" si="24"/>
        <v>788</v>
      </c>
      <c r="B789">
        <f>INDEX(fugacity!C$1:C$7001,MATCH(A789,fugacity!A$1:A$7001,0))</f>
        <v>781.62</v>
      </c>
      <c r="C789" s="3">
        <f>calculations!$B$37/satpress!B789</f>
        <v>0.18182557861209372</v>
      </c>
      <c r="D789">
        <f>INDEX(fugacity!B$1:B$7001,MATCH(A789,fugacity!A$1:A$7001,0))</f>
        <v>935.06</v>
      </c>
      <c r="E789" s="3">
        <f t="shared" si="25"/>
        <v>765.04217446297559</v>
      </c>
      <c r="F789" s="3">
        <f>ABS(calculations!$E$39-E789)</f>
        <v>11615.167825537024</v>
      </c>
    </row>
    <row r="790" spans="1:6">
      <c r="A790">
        <f t="shared" si="24"/>
        <v>789</v>
      </c>
      <c r="B790">
        <f>INDEX(fugacity!C$1:C$7001,MATCH(A790,fugacity!A$1:A$7001,0))</f>
        <v>782.61</v>
      </c>
      <c r="C790" s="3">
        <f>calculations!$B$37/satpress!B790</f>
        <v>0.18159556963849771</v>
      </c>
      <c r="D790">
        <f>INDEX(fugacity!B$1:B$7001,MATCH(A790,fugacity!A$1:A$7001,0))</f>
        <v>936.46</v>
      </c>
      <c r="E790" s="3">
        <f t="shared" si="25"/>
        <v>766.40301285633257</v>
      </c>
      <c r="F790" s="3">
        <f>ABS(calculations!$E$39-E790)</f>
        <v>11613.806987143667</v>
      </c>
    </row>
    <row r="791" spans="1:6">
      <c r="A791">
        <f t="shared" si="24"/>
        <v>790</v>
      </c>
      <c r="B791">
        <f>INDEX(fugacity!C$1:C$7001,MATCH(A791,fugacity!A$1:A$7001,0))</f>
        <v>783.6</v>
      </c>
      <c r="C791" s="3">
        <f>calculations!$B$37/satpress!B791</f>
        <v>0.18136614185143529</v>
      </c>
      <c r="D791">
        <f>INDEX(fugacity!B$1:B$7001,MATCH(A791,fugacity!A$1:A$7001,0))</f>
        <v>937.85</v>
      </c>
      <c r="E791" s="3">
        <f t="shared" si="25"/>
        <v>767.75576386463138</v>
      </c>
      <c r="F791" s="3">
        <f>ABS(calculations!$E$39-E791)</f>
        <v>11612.454236135367</v>
      </c>
    </row>
    <row r="792" spans="1:6">
      <c r="A792">
        <f t="shared" si="24"/>
        <v>791</v>
      </c>
      <c r="B792">
        <f>INDEX(fugacity!C$1:C$7001,MATCH(A792,fugacity!A$1:A$7001,0))</f>
        <v>784.6</v>
      </c>
      <c r="C792" s="3">
        <f>calculations!$B$37/satpress!B792</f>
        <v>0.18113498439304701</v>
      </c>
      <c r="D792">
        <f>INDEX(fugacity!B$1:B$7001,MATCH(A792,fugacity!A$1:A$7001,0))</f>
        <v>939.25</v>
      </c>
      <c r="E792" s="3">
        <f t="shared" si="25"/>
        <v>769.11896590883066</v>
      </c>
      <c r="F792" s="3">
        <f>ABS(calculations!$E$39-E792)</f>
        <v>11611.091034091169</v>
      </c>
    </row>
    <row r="793" spans="1:6">
      <c r="A793">
        <f t="shared" si="24"/>
        <v>792</v>
      </c>
      <c r="B793">
        <f>INDEX(fugacity!C$1:C$7001,MATCH(A793,fugacity!A$1:A$7001,0))</f>
        <v>785.59</v>
      </c>
      <c r="C793" s="3">
        <f>calculations!$B$37/satpress!B793</f>
        <v>0.18090671820515114</v>
      </c>
      <c r="D793">
        <f>INDEX(fugacity!B$1:B$7001,MATCH(A793,fugacity!A$1:A$7001,0))</f>
        <v>940.65</v>
      </c>
      <c r="E793" s="3">
        <f t="shared" si="25"/>
        <v>770.48009552032454</v>
      </c>
      <c r="F793" s="3">
        <f>ABS(calculations!$E$39-E793)</f>
        <v>11609.729904479675</v>
      </c>
    </row>
    <row r="794" spans="1:6">
      <c r="A794">
        <f t="shared" si="24"/>
        <v>793</v>
      </c>
      <c r="B794">
        <f>INDEX(fugacity!C$1:C$7001,MATCH(A794,fugacity!A$1:A$7001,0))</f>
        <v>786.58</v>
      </c>
      <c r="C794" s="3">
        <f>calculations!$B$37/satpress!B794</f>
        <v>0.18067902661494659</v>
      </c>
      <c r="D794">
        <f>INDEX(fugacity!B$1:B$7001,MATCH(A794,fugacity!A$1:A$7001,0))</f>
        <v>942.05</v>
      </c>
      <c r="E794" s="3">
        <f t="shared" si="25"/>
        <v>771.8413229773895</v>
      </c>
      <c r="F794" s="3">
        <f>ABS(calculations!$E$39-E794)</f>
        <v>11608.36867702261</v>
      </c>
    </row>
    <row r="795" spans="1:6">
      <c r="A795">
        <f t="shared" si="24"/>
        <v>794</v>
      </c>
      <c r="B795">
        <f>INDEX(fugacity!C$1:C$7001,MATCH(A795,fugacity!A$1:A$7001,0))</f>
        <v>787.58</v>
      </c>
      <c r="C795" s="3">
        <f>calculations!$B$37/satpress!B795</f>
        <v>0.1804496162355376</v>
      </c>
      <c r="D795">
        <f>INDEX(fugacity!B$1:B$7001,MATCH(A795,fugacity!A$1:A$7001,0))</f>
        <v>943.44</v>
      </c>
      <c r="E795" s="3">
        <f t="shared" si="25"/>
        <v>773.19661405874444</v>
      </c>
      <c r="F795" s="3">
        <f>ABS(calculations!$E$39-E795)</f>
        <v>11607.013385941254</v>
      </c>
    </row>
    <row r="796" spans="1:6">
      <c r="A796">
        <f t="shared" si="24"/>
        <v>795</v>
      </c>
      <c r="B796">
        <f>INDEX(fugacity!C$1:C$7001,MATCH(A796,fugacity!A$1:A$7001,0))</f>
        <v>788.57</v>
      </c>
      <c r="C796" s="3">
        <f>calculations!$B$37/satpress!B796</f>
        <v>0.18022307310040286</v>
      </c>
      <c r="D796">
        <f>INDEX(fugacity!B$1:B$7001,MATCH(A796,fugacity!A$1:A$7001,0))</f>
        <v>944.84</v>
      </c>
      <c r="E796" s="3">
        <f t="shared" si="25"/>
        <v>774.55803161181541</v>
      </c>
      <c r="F796" s="3">
        <f>ABS(calculations!$E$39-E796)</f>
        <v>11605.651968388183</v>
      </c>
    </row>
    <row r="797" spans="1:6">
      <c r="A797">
        <f t="shared" si="24"/>
        <v>796</v>
      </c>
      <c r="B797">
        <f>INDEX(fugacity!C$1:C$7001,MATCH(A797,fugacity!A$1:A$7001,0))</f>
        <v>789.57</v>
      </c>
      <c r="C797" s="3">
        <f>calculations!$B$37/satpress!B797</f>
        <v>0.17999481838821724</v>
      </c>
      <c r="D797">
        <f>INDEX(fugacity!B$1:B$7001,MATCH(A797,fugacity!A$1:A$7001,0))</f>
        <v>946.24</v>
      </c>
      <c r="E797" s="3">
        <f t="shared" si="25"/>
        <v>775.92170304833337</v>
      </c>
      <c r="F797" s="3">
        <f>ABS(calculations!$E$39-E797)</f>
        <v>11604.288296951665</v>
      </c>
    </row>
    <row r="798" spans="1:6">
      <c r="A798">
        <f t="shared" si="24"/>
        <v>797</v>
      </c>
      <c r="B798">
        <f>INDEX(fugacity!C$1:C$7001,MATCH(A798,fugacity!A$1:A$7001,0))</f>
        <v>790.56</v>
      </c>
      <c r="C798" s="3">
        <f>calculations!$B$37/satpress!B798</f>
        <v>0.17976941504096428</v>
      </c>
      <c r="D798">
        <f>INDEX(fugacity!B$1:B$7001,MATCH(A798,fugacity!A$1:A$7001,0))</f>
        <v>947.64</v>
      </c>
      <c r="E798" s="3">
        <f t="shared" si="25"/>
        <v>777.28331153058059</v>
      </c>
      <c r="F798" s="3">
        <f>ABS(calculations!$E$39-E798)</f>
        <v>11602.926688469419</v>
      </c>
    </row>
    <row r="799" spans="1:6">
      <c r="A799">
        <f t="shared" si="24"/>
        <v>798</v>
      </c>
      <c r="B799">
        <f>INDEX(fugacity!C$1:C$7001,MATCH(A799,fugacity!A$1:A$7001,0))</f>
        <v>791.55</v>
      </c>
      <c r="C799" s="3">
        <f>calculations!$B$37/satpress!B799</f>
        <v>0.17954457552243663</v>
      </c>
      <c r="D799">
        <f>INDEX(fugacity!B$1:B$7001,MATCH(A799,fugacity!A$1:A$7001,0))</f>
        <v>949.04</v>
      </c>
      <c r="E799" s="3">
        <f t="shared" si="25"/>
        <v>778.6450160461867</v>
      </c>
      <c r="F799" s="3">
        <f>ABS(calculations!$E$39-E799)</f>
        <v>11601.564983953813</v>
      </c>
    </row>
    <row r="800" spans="1:6">
      <c r="A800">
        <f t="shared" si="24"/>
        <v>799</v>
      </c>
      <c r="B800">
        <f>INDEX(fugacity!C$1:C$7001,MATCH(A800,fugacity!A$1:A$7001,0))</f>
        <v>792.55</v>
      </c>
      <c r="C800" s="3">
        <f>calculations!$B$37/satpress!B800</f>
        <v>0.17931803514577593</v>
      </c>
      <c r="D800">
        <f>INDEX(fugacity!B$1:B$7001,MATCH(A800,fugacity!A$1:A$7001,0))</f>
        <v>950.44</v>
      </c>
      <c r="E800" s="3">
        <f t="shared" si="25"/>
        <v>780.00896667604877</v>
      </c>
      <c r="F800" s="3">
        <f>ABS(calculations!$E$39-E800)</f>
        <v>11600.20103332395</v>
      </c>
    </row>
    <row r="801" spans="1:6">
      <c r="A801">
        <f t="shared" si="24"/>
        <v>800</v>
      </c>
      <c r="B801">
        <f>INDEX(fugacity!C$1:C$7001,MATCH(A801,fugacity!A$1:A$7001,0))</f>
        <v>793.54</v>
      </c>
      <c r="C801" s="3">
        <f>calculations!$B$37/satpress!B801</f>
        <v>0.17909432259846347</v>
      </c>
      <c r="D801">
        <f>INDEX(fugacity!B$1:B$7001,MATCH(A801,fugacity!A$1:A$7001,0))</f>
        <v>951.84</v>
      </c>
      <c r="E801" s="3">
        <f t="shared" si="25"/>
        <v>781.37085997787858</v>
      </c>
      <c r="F801" s="3">
        <f>ABS(calculations!$E$39-E801)</f>
        <v>11598.839140022121</v>
      </c>
    </row>
    <row r="802" spans="1:6">
      <c r="A802">
        <f t="shared" si="24"/>
        <v>801</v>
      </c>
      <c r="B802">
        <f>INDEX(fugacity!C$1:C$7001,MATCH(A802,fugacity!A$1:A$7001,0))</f>
        <v>794.53</v>
      </c>
      <c r="C802" s="3">
        <f>calculations!$B$37/satpress!B802</f>
        <v>0.17887116755161506</v>
      </c>
      <c r="D802">
        <f>INDEX(fugacity!B$1:B$7001,MATCH(A802,fugacity!A$1:A$7001,0))</f>
        <v>953.25</v>
      </c>
      <c r="E802" s="3">
        <f t="shared" si="25"/>
        <v>782.74105953142293</v>
      </c>
      <c r="F802" s="3">
        <f>ABS(calculations!$E$39-E802)</f>
        <v>11597.468940468576</v>
      </c>
    </row>
    <row r="803" spans="1:6">
      <c r="A803">
        <f t="shared" si="24"/>
        <v>802</v>
      </c>
      <c r="B803">
        <f>INDEX(fugacity!C$1:C$7001,MATCH(A803,fugacity!A$1:A$7001,0))</f>
        <v>795.53</v>
      </c>
      <c r="C803" s="3">
        <f>calculations!$B$37/satpress!B803</f>
        <v>0.1786463222691598</v>
      </c>
      <c r="D803">
        <f>INDEX(fugacity!B$1:B$7001,MATCH(A803,fugacity!A$1:A$7001,0))</f>
        <v>954.65</v>
      </c>
      <c r="E803" s="3">
        <f t="shared" si="25"/>
        <v>784.10528844574662</v>
      </c>
      <c r="F803" s="3">
        <f>ABS(calculations!$E$39-E803)</f>
        <v>11596.104711554253</v>
      </c>
    </row>
    <row r="804" spans="1:6">
      <c r="A804">
        <f t="shared" si="24"/>
        <v>803</v>
      </c>
      <c r="B804">
        <f>INDEX(fugacity!C$1:C$7001,MATCH(A804,fugacity!A$1:A$7001,0))</f>
        <v>796.52</v>
      </c>
      <c r="C804" s="3">
        <f>calculations!$B$37/satpress!B804</f>
        <v>0.17842428156830301</v>
      </c>
      <c r="D804">
        <f>INDEX(fugacity!B$1:B$7001,MATCH(A804,fugacity!A$1:A$7001,0))</f>
        <v>956.05</v>
      </c>
      <c r="E804" s="3">
        <f t="shared" si="25"/>
        <v>785.46746560662382</v>
      </c>
      <c r="F804" s="3">
        <f>ABS(calculations!$E$39-E804)</f>
        <v>11594.742534393376</v>
      </c>
    </row>
    <row r="805" spans="1:6">
      <c r="A805">
        <f t="shared" si="24"/>
        <v>804</v>
      </c>
      <c r="B805">
        <f>INDEX(fugacity!C$1:C$7001,MATCH(A805,fugacity!A$1:A$7001,0))</f>
        <v>797.51</v>
      </c>
      <c r="C805" s="3">
        <f>calculations!$B$37/satpress!B805</f>
        <v>0.17820279213399795</v>
      </c>
      <c r="D805">
        <f>INDEX(fugacity!B$1:B$7001,MATCH(A805,fugacity!A$1:A$7001,0))</f>
        <v>957.46</v>
      </c>
      <c r="E805" s="3">
        <f t="shared" si="25"/>
        <v>786.83795464338243</v>
      </c>
      <c r="F805" s="3">
        <f>ABS(calculations!$E$39-E805)</f>
        <v>11593.372045356617</v>
      </c>
    </row>
    <row r="806" spans="1:6">
      <c r="A806">
        <f t="shared" si="24"/>
        <v>805</v>
      </c>
      <c r="B806">
        <f>INDEX(fugacity!C$1:C$7001,MATCH(A806,fugacity!A$1:A$7001,0))</f>
        <v>798.51</v>
      </c>
      <c r="C806" s="3">
        <f>calculations!$B$37/satpress!B806</f>
        <v>0.17797962299130218</v>
      </c>
      <c r="D806">
        <f>INDEX(fugacity!B$1:B$7001,MATCH(A806,fugacity!A$1:A$7001,0))</f>
        <v>958.86</v>
      </c>
      <c r="E806" s="3">
        <f t="shared" si="25"/>
        <v>788.20245869856001</v>
      </c>
      <c r="F806" s="3">
        <f>ABS(calculations!$E$39-E806)</f>
        <v>11592.007541301438</v>
      </c>
    </row>
    <row r="807" spans="1:6">
      <c r="A807">
        <f t="shared" si="24"/>
        <v>806</v>
      </c>
      <c r="B807">
        <f>INDEX(fugacity!C$1:C$7001,MATCH(A807,fugacity!A$1:A$7001,0))</f>
        <v>799.5</v>
      </c>
      <c r="C807" s="3">
        <f>calculations!$B$37/satpress!B807</f>
        <v>0.1777592354656469</v>
      </c>
      <c r="D807">
        <f>INDEX(fugacity!B$1:B$7001,MATCH(A807,fugacity!A$1:A$7001,0))</f>
        <v>960.27</v>
      </c>
      <c r="E807" s="3">
        <f t="shared" si="25"/>
        <v>789.57313895940331</v>
      </c>
      <c r="F807" s="3">
        <f>ABS(calculations!$E$39-E807)</f>
        <v>11590.636861040595</v>
      </c>
    </row>
    <row r="808" spans="1:6">
      <c r="A808">
        <f t="shared" si="24"/>
        <v>807</v>
      </c>
      <c r="B808">
        <f>INDEX(fugacity!C$1:C$7001,MATCH(A808,fugacity!A$1:A$7001,0))</f>
        <v>800.5</v>
      </c>
      <c r="C808" s="3">
        <f>calculations!$B$37/satpress!B808</f>
        <v>0.17753717520897527</v>
      </c>
      <c r="D808">
        <f>INDEX(fugacity!B$1:B$7001,MATCH(A808,fugacity!A$1:A$7001,0))</f>
        <v>961.67</v>
      </c>
      <c r="E808" s="3">
        <f t="shared" si="25"/>
        <v>790.93782471678469</v>
      </c>
      <c r="F808" s="3">
        <f>ABS(calculations!$E$39-E808)</f>
        <v>11589.272175283215</v>
      </c>
    </row>
    <row r="809" spans="1:6">
      <c r="A809">
        <f t="shared" si="24"/>
        <v>808</v>
      </c>
      <c r="B809">
        <f>INDEX(fugacity!C$1:C$7001,MATCH(A809,fugacity!A$1:A$7001,0))</f>
        <v>801.49</v>
      </c>
      <c r="C809" s="3">
        <f>calculations!$B$37/satpress!B809</f>
        <v>0.17731788138939314</v>
      </c>
      <c r="D809">
        <f>INDEX(fugacity!B$1:B$7001,MATCH(A809,fugacity!A$1:A$7001,0))</f>
        <v>963.08</v>
      </c>
      <c r="E809" s="3">
        <f t="shared" si="25"/>
        <v>792.30869479150329</v>
      </c>
      <c r="F809" s="3">
        <f>ABS(calculations!$E$39-E809)</f>
        <v>11587.901305208496</v>
      </c>
    </row>
    <row r="810" spans="1:6">
      <c r="A810">
        <f t="shared" si="24"/>
        <v>809</v>
      </c>
      <c r="B810">
        <f>INDEX(fugacity!C$1:C$7001,MATCH(A810,fugacity!A$1:A$7001,0))</f>
        <v>802.48</v>
      </c>
      <c r="C810" s="3">
        <f>calculations!$B$37/satpress!B810</f>
        <v>0.17709912864468236</v>
      </c>
      <c r="D810">
        <f>INDEX(fugacity!B$1:B$7001,MATCH(A810,fugacity!A$1:A$7001,0))</f>
        <v>964.49</v>
      </c>
      <c r="E810" s="3">
        <f t="shared" si="25"/>
        <v>793.67966141349029</v>
      </c>
      <c r="F810" s="3">
        <f>ABS(calculations!$E$39-E810)</f>
        <v>11586.530338586508</v>
      </c>
    </row>
    <row r="811" spans="1:6">
      <c r="A811">
        <f t="shared" si="24"/>
        <v>810</v>
      </c>
      <c r="B811">
        <f>INDEX(fugacity!C$1:C$7001,MATCH(A811,fugacity!A$1:A$7001,0))</f>
        <v>803.48</v>
      </c>
      <c r="C811" s="3">
        <f>calculations!$B$37/satpress!B811</f>
        <v>0.17687871353958368</v>
      </c>
      <c r="D811">
        <f>INDEX(fugacity!B$1:B$7001,MATCH(A811,fugacity!A$1:A$7001,0))</f>
        <v>965.89</v>
      </c>
      <c r="E811" s="3">
        <f t="shared" si="25"/>
        <v>795.04461937925146</v>
      </c>
      <c r="F811" s="3">
        <f>ABS(calculations!$E$39-E811)</f>
        <v>11585.165380620747</v>
      </c>
    </row>
    <row r="812" spans="1:6">
      <c r="A812">
        <f t="shared" si="24"/>
        <v>811</v>
      </c>
      <c r="B812">
        <f>INDEX(fugacity!C$1:C$7001,MATCH(A812,fugacity!A$1:A$7001,0))</f>
        <v>804.47</v>
      </c>
      <c r="C812" s="3">
        <f>calculations!$B$37/satpress!B812</f>
        <v>0.17666104236924274</v>
      </c>
      <c r="D812">
        <f>INDEX(fugacity!B$1:B$7001,MATCH(A812,fugacity!A$1:A$7001,0))</f>
        <v>967.3</v>
      </c>
      <c r="E812" s="3">
        <f t="shared" si="25"/>
        <v>796.41577371623146</v>
      </c>
      <c r="F812" s="3">
        <f>ABS(calculations!$E$39-E812)</f>
        <v>11583.794226283768</v>
      </c>
    </row>
    <row r="813" spans="1:6">
      <c r="A813">
        <f t="shared" si="24"/>
        <v>812</v>
      </c>
      <c r="B813">
        <f>INDEX(fugacity!C$1:C$7001,MATCH(A813,fugacity!A$1:A$7001,0))</f>
        <v>805.46</v>
      </c>
      <c r="C813" s="3">
        <f>calculations!$B$37/satpress!B813</f>
        <v>0.17644390628309872</v>
      </c>
      <c r="D813">
        <f>INDEX(fugacity!B$1:B$7001,MATCH(A813,fugacity!A$1:A$7001,0))</f>
        <v>968.71</v>
      </c>
      <c r="E813" s="3">
        <f t="shared" si="25"/>
        <v>797.78702354449945</v>
      </c>
      <c r="F813" s="3">
        <f>ABS(calculations!$E$39-E813)</f>
        <v>11582.4229764555</v>
      </c>
    </row>
    <row r="814" spans="1:6">
      <c r="A814">
        <f t="shared" si="24"/>
        <v>813</v>
      </c>
      <c r="B814">
        <f>INDEX(fugacity!C$1:C$7001,MATCH(A814,fugacity!A$1:A$7001,0))</f>
        <v>806.46</v>
      </c>
      <c r="C814" s="3">
        <f>calculations!$B$37/satpress!B814</f>
        <v>0.17622511811470462</v>
      </c>
      <c r="D814">
        <f>INDEX(fugacity!B$1:B$7001,MATCH(A814,fugacity!A$1:A$7001,0))</f>
        <v>970.12</v>
      </c>
      <c r="E814" s="3">
        <f t="shared" si="25"/>
        <v>799.16048841456268</v>
      </c>
      <c r="F814" s="3">
        <f>ABS(calculations!$E$39-E814)</f>
        <v>11581.049511585436</v>
      </c>
    </row>
    <row r="815" spans="1:6">
      <c r="A815">
        <f t="shared" si="24"/>
        <v>814</v>
      </c>
      <c r="B815">
        <f>INDEX(fugacity!C$1:C$7001,MATCH(A815,fugacity!A$1:A$7001,0))</f>
        <v>807.45</v>
      </c>
      <c r="C815" s="3">
        <f>calculations!$B$37/satpress!B815</f>
        <v>0.17600905164999034</v>
      </c>
      <c r="D815">
        <f>INDEX(fugacity!B$1:B$7001,MATCH(A815,fugacity!A$1:A$7001,0))</f>
        <v>971.53</v>
      </c>
      <c r="E815" s="3">
        <f t="shared" si="25"/>
        <v>800.5319260504848</v>
      </c>
      <c r="F815" s="3">
        <f>ABS(calculations!$E$39-E815)</f>
        <v>11579.678073949515</v>
      </c>
    </row>
    <row r="816" spans="1:6">
      <c r="A816">
        <f t="shared" si="24"/>
        <v>815</v>
      </c>
      <c r="B816">
        <f>INDEX(fugacity!C$1:C$7001,MATCH(A816,fugacity!A$1:A$7001,0))</f>
        <v>808.45</v>
      </c>
      <c r="C816" s="3">
        <f>calculations!$B$37/satpress!B816</f>
        <v>0.1757913399156221</v>
      </c>
      <c r="D816">
        <f>INDEX(fugacity!B$1:B$7001,MATCH(A816,fugacity!A$1:A$7001,0))</f>
        <v>972.94</v>
      </c>
      <c r="E816" s="3">
        <f t="shared" si="25"/>
        <v>801.90557374249465</v>
      </c>
      <c r="F816" s="3">
        <f>ABS(calculations!$E$39-E816)</f>
        <v>11578.304426257504</v>
      </c>
    </row>
    <row r="817" spans="1:6">
      <c r="A817">
        <f t="shared" si="24"/>
        <v>816</v>
      </c>
      <c r="B817">
        <f>INDEX(fugacity!C$1:C$7001,MATCH(A817,fugacity!A$1:A$7001,0))</f>
        <v>809.44</v>
      </c>
      <c r="C817" s="3">
        <f>calculations!$B$37/satpress!B817</f>
        <v>0.17557633518825941</v>
      </c>
      <c r="D817">
        <f>INDEX(fugacity!B$1:B$7001,MATCH(A817,fugacity!A$1:A$7001,0))</f>
        <v>974.35</v>
      </c>
      <c r="E817" s="3">
        <f t="shared" si="25"/>
        <v>803.27719780931943</v>
      </c>
      <c r="F817" s="3">
        <f>ABS(calculations!$E$39-E817)</f>
        <v>11576.93280219068</v>
      </c>
    </row>
    <row r="818" spans="1:6">
      <c r="A818">
        <f t="shared" si="24"/>
        <v>817</v>
      </c>
      <c r="B818">
        <f>INDEX(fugacity!C$1:C$7001,MATCH(A818,fugacity!A$1:A$7001,0))</f>
        <v>810.43</v>
      </c>
      <c r="C818" s="3">
        <f>calculations!$B$37/satpress!B818</f>
        <v>0.17536185574915134</v>
      </c>
      <c r="D818">
        <f>INDEX(fugacity!B$1:B$7001,MATCH(A818,fugacity!A$1:A$7001,0))</f>
        <v>975.76</v>
      </c>
      <c r="E818" s="3">
        <f t="shared" si="25"/>
        <v>804.64891563420815</v>
      </c>
      <c r="F818" s="3">
        <f>ABS(calculations!$E$39-E818)</f>
        <v>11575.561084365791</v>
      </c>
    </row>
    <row r="819" spans="1:6">
      <c r="A819">
        <f t="shared" si="24"/>
        <v>818</v>
      </c>
      <c r="B819">
        <f>INDEX(fugacity!C$1:C$7001,MATCH(A819,fugacity!A$1:A$7001,0))</f>
        <v>811.43</v>
      </c>
      <c r="C819" s="3">
        <f>calculations!$B$37/satpress!B819</f>
        <v>0.17514574116656362</v>
      </c>
      <c r="D819">
        <f>INDEX(fugacity!B$1:B$7001,MATCH(A819,fugacity!A$1:A$7001,0))</f>
        <v>977.17</v>
      </c>
      <c r="E819" s="3">
        <f t="shared" si="25"/>
        <v>806.022836104269</v>
      </c>
      <c r="F819" s="3">
        <f>ABS(calculations!$E$39-E819)</f>
        <v>11574.187163895731</v>
      </c>
    </row>
    <row r="820" spans="1:6">
      <c r="A820">
        <f t="shared" si="24"/>
        <v>819</v>
      </c>
      <c r="B820">
        <f>INDEX(fugacity!C$1:C$7001,MATCH(A820,fugacity!A$1:A$7001,0))</f>
        <v>812.42</v>
      </c>
      <c r="C820" s="3">
        <f>calculations!$B$37/satpress!B820</f>
        <v>0.1749323118027433</v>
      </c>
      <c r="D820">
        <f>INDEX(fugacity!B$1:B$7001,MATCH(A820,fugacity!A$1:A$7001,0))</f>
        <v>978.59</v>
      </c>
      <c r="E820" s="3">
        <f t="shared" si="25"/>
        <v>807.40298899295351</v>
      </c>
      <c r="F820" s="3">
        <f>ABS(calculations!$E$39-E820)</f>
        <v>11572.807011007046</v>
      </c>
    </row>
    <row r="821" spans="1:6">
      <c r="A821">
        <f t="shared" si="24"/>
        <v>820</v>
      </c>
      <c r="B821">
        <f>INDEX(fugacity!C$1:C$7001,MATCH(A821,fugacity!A$1:A$7001,0))</f>
        <v>813.42</v>
      </c>
      <c r="C821" s="3">
        <f>calculations!$B$37/satpress!B821</f>
        <v>0.17471725400750499</v>
      </c>
      <c r="D821">
        <f>INDEX(fugacity!B$1:B$7001,MATCH(A821,fugacity!A$1:A$7001,0))</f>
        <v>980</v>
      </c>
      <c r="E821" s="3">
        <f t="shared" si="25"/>
        <v>808.77709107264502</v>
      </c>
      <c r="F821" s="3">
        <f>ABS(calculations!$E$39-E821)</f>
        <v>11571.432908927354</v>
      </c>
    </row>
    <row r="822" spans="1:6">
      <c r="A822">
        <f t="shared" si="24"/>
        <v>821</v>
      </c>
      <c r="B822">
        <f>INDEX(fugacity!C$1:C$7001,MATCH(A822,fugacity!A$1:A$7001,0))</f>
        <v>814.41</v>
      </c>
      <c r="C822" s="3">
        <f>calculations!$B$37/satpress!B822</f>
        <v>0.17450486702617196</v>
      </c>
      <c r="D822">
        <f>INDEX(fugacity!B$1:B$7001,MATCH(A822,fugacity!A$1:A$7001,0))</f>
        <v>981.41</v>
      </c>
      <c r="E822" s="3">
        <f t="shared" si="25"/>
        <v>810.14917845184459</v>
      </c>
      <c r="F822" s="3">
        <f>ABS(calculations!$E$39-E822)</f>
        <v>11570.060821548155</v>
      </c>
    </row>
    <row r="823" spans="1:6">
      <c r="A823">
        <f t="shared" si="24"/>
        <v>822</v>
      </c>
      <c r="B823">
        <f>INDEX(fugacity!C$1:C$7001,MATCH(A823,fugacity!A$1:A$7001,0))</f>
        <v>815.41</v>
      </c>
      <c r="C823" s="3">
        <f>calculations!$B$37/satpress!B823</f>
        <v>0.17429085828575158</v>
      </c>
      <c r="D823">
        <f>INDEX(fugacity!B$1:B$7001,MATCH(A823,fugacity!A$1:A$7001,0))</f>
        <v>982.83</v>
      </c>
      <c r="E823" s="3">
        <f t="shared" si="25"/>
        <v>811.53171575101476</v>
      </c>
      <c r="F823" s="3">
        <f>ABS(calculations!$E$39-E823)</f>
        <v>11568.678284248985</v>
      </c>
    </row>
    <row r="824" spans="1:6">
      <c r="A824">
        <f t="shared" si="24"/>
        <v>823</v>
      </c>
      <c r="B824">
        <f>INDEX(fugacity!C$1:C$7001,MATCH(A824,fugacity!A$1:A$7001,0))</f>
        <v>816.4</v>
      </c>
      <c r="C824" s="3">
        <f>calculations!$B$37/satpress!B824</f>
        <v>0.17407950606906505</v>
      </c>
      <c r="D824">
        <f>INDEX(fugacity!B$1:B$7001,MATCH(A824,fugacity!A$1:A$7001,0))</f>
        <v>984.24</v>
      </c>
      <c r="E824" s="3">
        <f t="shared" si="25"/>
        <v>812.90398694658336</v>
      </c>
      <c r="F824" s="3">
        <f>ABS(calculations!$E$39-E824)</f>
        <v>11567.306013053416</v>
      </c>
    </row>
    <row r="825" spans="1:6">
      <c r="A825">
        <f t="shared" si="24"/>
        <v>824</v>
      </c>
      <c r="B825">
        <f>INDEX(fugacity!C$1:C$7001,MATCH(A825,fugacity!A$1:A$7001,0))</f>
        <v>817.39</v>
      </c>
      <c r="C825" s="3">
        <f>calculations!$B$37/satpress!B825</f>
        <v>0.17386866582021399</v>
      </c>
      <c r="D825">
        <f>INDEX(fugacity!B$1:B$7001,MATCH(A825,fugacity!A$1:A$7001,0))</f>
        <v>985.66</v>
      </c>
      <c r="E825" s="3">
        <f t="shared" si="25"/>
        <v>814.28461084764785</v>
      </c>
      <c r="F825" s="3">
        <f>ABS(calculations!$E$39-E825)</f>
        <v>11565.925389152351</v>
      </c>
    </row>
    <row r="826" spans="1:6">
      <c r="A826">
        <f t="shared" si="24"/>
        <v>825</v>
      </c>
      <c r="B826">
        <f>INDEX(fugacity!C$1:C$7001,MATCH(A826,fugacity!A$1:A$7001,0))</f>
        <v>818.39</v>
      </c>
      <c r="C826" s="3">
        <f>calculations!$B$37/satpress!B826</f>
        <v>0.17365621373035436</v>
      </c>
      <c r="D826">
        <f>INDEX(fugacity!B$1:B$7001,MATCH(A826,fugacity!A$1:A$7001,0))</f>
        <v>987.08</v>
      </c>
      <c r="E826" s="3">
        <f t="shared" si="25"/>
        <v>815.6674245510419</v>
      </c>
      <c r="F826" s="3">
        <f>ABS(calculations!$E$39-E826)</f>
        <v>11564.542575448957</v>
      </c>
    </row>
    <row r="827" spans="1:6">
      <c r="A827">
        <f t="shared" si="24"/>
        <v>826</v>
      </c>
      <c r="B827">
        <f>INDEX(fugacity!C$1:C$7001,MATCH(A827,fugacity!A$1:A$7001,0))</f>
        <v>819.38</v>
      </c>
      <c r="C827" s="3">
        <f>calculations!$B$37/satpress!B827</f>
        <v>0.17344639697671985</v>
      </c>
      <c r="D827">
        <f>INDEX(fugacity!B$1:B$7001,MATCH(A827,fugacity!A$1:A$7001,0))</f>
        <v>988.49</v>
      </c>
      <c r="E827" s="3">
        <f t="shared" si="25"/>
        <v>817.0399710524822</v>
      </c>
      <c r="F827" s="3">
        <f>ABS(calculations!$E$39-E827)</f>
        <v>11563.170028947517</v>
      </c>
    </row>
    <row r="828" spans="1:6">
      <c r="A828">
        <f t="shared" si="24"/>
        <v>827</v>
      </c>
      <c r="B828">
        <f>INDEX(fugacity!C$1:C$7001,MATCH(A828,fugacity!A$1:A$7001,0))</f>
        <v>820.38</v>
      </c>
      <c r="C828" s="3">
        <f>calculations!$B$37/satpress!B828</f>
        <v>0.17323497495646492</v>
      </c>
      <c r="D828">
        <f>INDEX(fugacity!B$1:B$7001,MATCH(A828,fugacity!A$1:A$7001,0))</f>
        <v>989.91</v>
      </c>
      <c r="E828" s="3">
        <f t="shared" si="25"/>
        <v>818.42296594084576</v>
      </c>
      <c r="F828" s="3">
        <f>ABS(calculations!$E$39-E828)</f>
        <v>11561.787034059153</v>
      </c>
    </row>
    <row r="829" spans="1:6">
      <c r="A829">
        <f t="shared" si="24"/>
        <v>828</v>
      </c>
      <c r="B829">
        <f>INDEX(fugacity!C$1:C$7001,MATCH(A829,fugacity!A$1:A$7001,0))</f>
        <v>821.37</v>
      </c>
      <c r="C829" s="3">
        <f>calculations!$B$37/satpress!B829</f>
        <v>0.17302617426346797</v>
      </c>
      <c r="D829">
        <f>INDEX(fugacity!B$1:B$7001,MATCH(A829,fugacity!A$1:A$7001,0))</f>
        <v>991.33</v>
      </c>
      <c r="E829" s="3">
        <f t="shared" si="25"/>
        <v>819.80396266739626</v>
      </c>
      <c r="F829" s="3">
        <f>ABS(calculations!$E$39-E829)</f>
        <v>11560.406037332603</v>
      </c>
    </row>
    <row r="830" spans="1:6">
      <c r="A830">
        <f t="shared" ref="A830:A893" si="26">A829+1</f>
        <v>829</v>
      </c>
      <c r="B830">
        <f>INDEX(fugacity!C$1:C$7001,MATCH(A830,fugacity!A$1:A$7001,0))</f>
        <v>822.37</v>
      </c>
      <c r="C830" s="3">
        <f>calculations!$B$37/satpress!B830</f>
        <v>0.17281577483953051</v>
      </c>
      <c r="D830">
        <f>INDEX(fugacity!B$1:B$7001,MATCH(A830,fugacity!A$1:A$7001,0))</f>
        <v>992.75</v>
      </c>
      <c r="E830" s="3">
        <f t="shared" ref="E830:E893" si="27">D830*(1-C830)</f>
        <v>821.18713952805615</v>
      </c>
      <c r="F830" s="3">
        <f>ABS(calculations!$E$39-E830)</f>
        <v>11559.022860471943</v>
      </c>
    </row>
    <row r="831" spans="1:6">
      <c r="A831">
        <f t="shared" si="26"/>
        <v>830</v>
      </c>
      <c r="B831">
        <f>INDEX(fugacity!C$1:C$7001,MATCH(A831,fugacity!A$1:A$7001,0))</f>
        <v>823.36</v>
      </c>
      <c r="C831" s="3">
        <f>calculations!$B$37/satpress!B831</f>
        <v>0.17260798284442369</v>
      </c>
      <c r="D831">
        <f>INDEX(fugacity!B$1:B$7001,MATCH(A831,fugacity!A$1:A$7001,0))</f>
        <v>994.17</v>
      </c>
      <c r="E831" s="3">
        <f t="shared" si="27"/>
        <v>822.56832169555923</v>
      </c>
      <c r="F831" s="3">
        <f>ABS(calculations!$E$39-E831)</f>
        <v>11557.641678304441</v>
      </c>
    </row>
    <row r="832" spans="1:6">
      <c r="A832">
        <f t="shared" si="26"/>
        <v>831</v>
      </c>
      <c r="B832">
        <f>INDEX(fugacity!C$1:C$7001,MATCH(A832,fugacity!A$1:A$7001,0))</f>
        <v>824.36</v>
      </c>
      <c r="C832" s="3">
        <f>calculations!$B$37/satpress!B832</f>
        <v>0.17239859861563478</v>
      </c>
      <c r="D832">
        <f>INDEX(fugacity!B$1:B$7001,MATCH(A832,fugacity!A$1:A$7001,0))</f>
        <v>995.59</v>
      </c>
      <c r="E832" s="3">
        <f t="shared" si="27"/>
        <v>823.95167920426024</v>
      </c>
      <c r="F832" s="3">
        <f>ABS(calculations!$E$39-E832)</f>
        <v>11556.25832079574</v>
      </c>
    </row>
    <row r="833" spans="1:6">
      <c r="A833">
        <f t="shared" si="26"/>
        <v>832</v>
      </c>
      <c r="B833">
        <f>INDEX(fugacity!C$1:C$7001,MATCH(A833,fugacity!A$1:A$7001,0))</f>
        <v>825.35</v>
      </c>
      <c r="C833" s="3">
        <f>calculations!$B$37/satpress!B833</f>
        <v>0.17219180802663681</v>
      </c>
      <c r="D833">
        <f>INDEX(fugacity!B$1:B$7001,MATCH(A833,fugacity!A$1:A$7001,0))</f>
        <v>997.01</v>
      </c>
      <c r="E833" s="3">
        <f t="shared" si="27"/>
        <v>825.3330454793628</v>
      </c>
      <c r="F833" s="3">
        <f>ABS(calculations!$E$39-E833)</f>
        <v>11554.876954520636</v>
      </c>
    </row>
    <row r="834" spans="1:6">
      <c r="A834">
        <f t="shared" si="26"/>
        <v>833</v>
      </c>
      <c r="B834">
        <f>INDEX(fugacity!C$1:C$7001,MATCH(A834,fugacity!A$1:A$7001,0))</f>
        <v>826.34</v>
      </c>
      <c r="C834" s="3">
        <f>calculations!$B$37/satpress!B834</f>
        <v>0.1719855129302523</v>
      </c>
      <c r="D834">
        <f>INDEX(fugacity!B$1:B$7001,MATCH(A834,fugacity!A$1:A$7001,0))</f>
        <v>998.43</v>
      </c>
      <c r="E834" s="3">
        <f t="shared" si="27"/>
        <v>826.7145043250481</v>
      </c>
      <c r="F834" s="3">
        <f>ABS(calculations!$E$39-E834)</f>
        <v>11553.495495674952</v>
      </c>
    </row>
    <row r="835" spans="1:6">
      <c r="A835">
        <f t="shared" si="26"/>
        <v>834</v>
      </c>
      <c r="B835">
        <f>INDEX(fugacity!C$1:C$7001,MATCH(A835,fugacity!A$1:A$7001,0))</f>
        <v>827.34</v>
      </c>
      <c r="C835" s="3">
        <f>calculations!$B$37/satpress!B835</f>
        <v>0.17177763525852091</v>
      </c>
      <c r="D835">
        <f>INDEX(fugacity!B$1:B$7001,MATCH(A835,fugacity!A$1:A$7001,0))</f>
        <v>999.85</v>
      </c>
      <c r="E835" s="3">
        <f t="shared" si="27"/>
        <v>828.09813138676782</v>
      </c>
      <c r="F835" s="3">
        <f>ABS(calculations!$E$39-E835)</f>
        <v>11552.111868613232</v>
      </c>
    </row>
    <row r="836" spans="1:6">
      <c r="A836">
        <f t="shared" si="26"/>
        <v>835</v>
      </c>
      <c r="B836">
        <f>INDEX(fugacity!C$1:C$7001,MATCH(A836,fugacity!A$1:A$7001,0))</f>
        <v>828.33</v>
      </c>
      <c r="C836" s="3">
        <f>calculations!$B$37/satpress!B836</f>
        <v>0.17157233077974321</v>
      </c>
      <c r="D836">
        <f>INDEX(fugacity!B$1:B$7001,MATCH(A836,fugacity!A$1:A$7001,0))</f>
        <v>1001.27</v>
      </c>
      <c r="E836" s="3">
        <f t="shared" si="27"/>
        <v>829.47977236016652</v>
      </c>
      <c r="F836" s="3">
        <f>ABS(calculations!$E$39-E836)</f>
        <v>11550.730227639833</v>
      </c>
    </row>
    <row r="837" spans="1:6">
      <c r="A837">
        <f t="shared" si="26"/>
        <v>836</v>
      </c>
      <c r="B837">
        <f>INDEX(fugacity!C$1:C$7001,MATCH(A837,fugacity!A$1:A$7001,0))</f>
        <v>829.33</v>
      </c>
      <c r="C837" s="3">
        <f>calculations!$B$37/satpress!B837</f>
        <v>0.17136545012815729</v>
      </c>
      <c r="D837">
        <f>INDEX(fugacity!B$1:B$7001,MATCH(A837,fugacity!A$1:A$7001,0))</f>
        <v>1002.7</v>
      </c>
      <c r="E837" s="3">
        <f t="shared" si="27"/>
        <v>830.87186315649672</v>
      </c>
      <c r="F837" s="3">
        <f>ABS(calculations!$E$39-E837)</f>
        <v>11549.338136843502</v>
      </c>
    </row>
    <row r="838" spans="1:6">
      <c r="A838">
        <f t="shared" si="26"/>
        <v>837</v>
      </c>
      <c r="B838">
        <f>INDEX(fugacity!C$1:C$7001,MATCH(A838,fugacity!A$1:A$7001,0))</f>
        <v>830.32</v>
      </c>
      <c r="C838" s="3">
        <f>calculations!$B$37/satpress!B838</f>
        <v>0.17116112914874348</v>
      </c>
      <c r="D838">
        <f>INDEX(fugacity!B$1:B$7001,MATCH(A838,fugacity!A$1:A$7001,0))</f>
        <v>1004.12</v>
      </c>
      <c r="E838" s="3">
        <f t="shared" si="27"/>
        <v>832.25368699916373</v>
      </c>
      <c r="F838" s="3">
        <f>ABS(calculations!$E$39-E838)</f>
        <v>11547.956313000836</v>
      </c>
    </row>
    <row r="839" spans="1:6">
      <c r="A839">
        <f t="shared" si="26"/>
        <v>838</v>
      </c>
      <c r="B839">
        <f>INDEX(fugacity!C$1:C$7001,MATCH(A839,fugacity!A$1:A$7001,0))</f>
        <v>831.32</v>
      </c>
      <c r="C839" s="3">
        <f>calculations!$B$37/satpress!B839</f>
        <v>0.17095523836162332</v>
      </c>
      <c r="D839">
        <f>INDEX(fugacity!B$1:B$7001,MATCH(A839,fugacity!A$1:A$7001,0))</f>
        <v>1005.54</v>
      </c>
      <c r="E839" s="3">
        <f t="shared" si="27"/>
        <v>833.63766961785325</v>
      </c>
      <c r="F839" s="3">
        <f>ABS(calculations!$E$39-E839)</f>
        <v>11546.572330382145</v>
      </c>
    </row>
    <row r="840" spans="1:6">
      <c r="A840">
        <f t="shared" si="26"/>
        <v>839</v>
      </c>
      <c r="B840">
        <f>INDEX(fugacity!C$1:C$7001,MATCH(A840,fugacity!A$1:A$7001,0))</f>
        <v>832.31</v>
      </c>
      <c r="C840" s="3">
        <f>calculations!$B$37/satpress!B840</f>
        <v>0.17075189383136657</v>
      </c>
      <c r="D840">
        <f>INDEX(fugacity!B$1:B$7001,MATCH(A840,fugacity!A$1:A$7001,0))</f>
        <v>1006.97</v>
      </c>
      <c r="E840" s="3">
        <f t="shared" si="27"/>
        <v>835.02796546862885</v>
      </c>
      <c r="F840" s="3">
        <f>ABS(calculations!$E$39-E840)</f>
        <v>11545.18203453137</v>
      </c>
    </row>
    <row r="841" spans="1:6">
      <c r="A841">
        <f t="shared" si="26"/>
        <v>840</v>
      </c>
      <c r="B841">
        <f>INDEX(fugacity!C$1:C$7001,MATCH(A841,fugacity!A$1:A$7001,0))</f>
        <v>833.31</v>
      </c>
      <c r="C841" s="3">
        <f>calculations!$B$37/satpress!B841</f>
        <v>0.17054698582134464</v>
      </c>
      <c r="D841">
        <f>INDEX(fugacity!B$1:B$7001,MATCH(A841,fugacity!A$1:A$7001,0))</f>
        <v>1008.39</v>
      </c>
      <c r="E841" s="3">
        <f t="shared" si="27"/>
        <v>836.41212496761432</v>
      </c>
      <c r="F841" s="3">
        <f>ABS(calculations!$E$39-E841)</f>
        <v>11543.797875032385</v>
      </c>
    </row>
    <row r="842" spans="1:6">
      <c r="A842">
        <f t="shared" si="26"/>
        <v>841</v>
      </c>
      <c r="B842">
        <f>INDEX(fugacity!C$1:C$7001,MATCH(A842,fugacity!A$1:A$7001,0))</f>
        <v>834.3</v>
      </c>
      <c r="C842" s="3">
        <f>calculations!$B$37/satpress!B842</f>
        <v>0.17034461075726323</v>
      </c>
      <c r="D842">
        <f>INDEX(fugacity!B$1:B$7001,MATCH(A842,fugacity!A$1:A$7001,0))</f>
        <v>1009.82</v>
      </c>
      <c r="E842" s="3">
        <f t="shared" si="27"/>
        <v>837.80260516510043</v>
      </c>
      <c r="F842" s="3">
        <f>ABS(calculations!$E$39-E842)</f>
        <v>11542.4073948349</v>
      </c>
    </row>
    <row r="843" spans="1:6">
      <c r="A843">
        <f t="shared" si="26"/>
        <v>842</v>
      </c>
      <c r="B843">
        <f>INDEX(fugacity!C$1:C$7001,MATCH(A843,fugacity!A$1:A$7001,0))</f>
        <v>835.3</v>
      </c>
      <c r="C843" s="3">
        <f>calculations!$B$37/satpress!B843</f>
        <v>0.17014067850447109</v>
      </c>
      <c r="D843">
        <f>INDEX(fugacity!B$1:B$7001,MATCH(A843,fugacity!A$1:A$7001,0))</f>
        <v>1011.25</v>
      </c>
      <c r="E843" s="3">
        <f t="shared" si="27"/>
        <v>839.19523886235356</v>
      </c>
      <c r="F843" s="3">
        <f>ABS(calculations!$E$39-E843)</f>
        <v>11541.014761137645</v>
      </c>
    </row>
    <row r="844" spans="1:6">
      <c r="A844">
        <f t="shared" si="26"/>
        <v>843</v>
      </c>
      <c r="B844">
        <f>INDEX(fugacity!C$1:C$7001,MATCH(A844,fugacity!A$1:A$7001,0))</f>
        <v>836.29</v>
      </c>
      <c r="C844" s="3">
        <f>calculations!$B$37/satpress!B844</f>
        <v>0.16993926599000908</v>
      </c>
      <c r="D844">
        <f>INDEX(fugacity!B$1:B$7001,MATCH(A844,fugacity!A$1:A$7001,0))</f>
        <v>1012.67</v>
      </c>
      <c r="E844" s="3">
        <f t="shared" si="27"/>
        <v>840.57760350989747</v>
      </c>
      <c r="F844" s="3">
        <f>ABS(calculations!$E$39-E844)</f>
        <v>11539.632396490102</v>
      </c>
    </row>
    <row r="845" spans="1:6">
      <c r="A845">
        <f t="shared" si="26"/>
        <v>844</v>
      </c>
      <c r="B845">
        <f>INDEX(fugacity!C$1:C$7001,MATCH(A845,fugacity!A$1:A$7001,0))</f>
        <v>837.29</v>
      </c>
      <c r="C845" s="3">
        <f>calculations!$B$37/satpress!B845</f>
        <v>0.16973630254127567</v>
      </c>
      <c r="D845">
        <f>INDEX(fugacity!B$1:B$7001,MATCH(A845,fugacity!A$1:A$7001,0))</f>
        <v>1014.1</v>
      </c>
      <c r="E845" s="3">
        <f t="shared" si="27"/>
        <v>841.97041559289232</v>
      </c>
      <c r="F845" s="3">
        <f>ABS(calculations!$E$39-E845)</f>
        <v>11538.239584407107</v>
      </c>
    </row>
    <row r="846" spans="1:6">
      <c r="A846">
        <f t="shared" si="26"/>
        <v>845</v>
      </c>
      <c r="B846">
        <f>INDEX(fugacity!C$1:C$7001,MATCH(A846,fugacity!A$1:A$7001,0))</f>
        <v>838.28</v>
      </c>
      <c r="C846" s="3">
        <f>calculations!$B$37/satpress!B846</f>
        <v>0.169535845725515</v>
      </c>
      <c r="D846">
        <f>INDEX(fugacity!B$1:B$7001,MATCH(A846,fugacity!A$1:A$7001,0))</f>
        <v>1015.53</v>
      </c>
      <c r="E846" s="3">
        <f t="shared" si="27"/>
        <v>843.3612625903678</v>
      </c>
      <c r="F846" s="3">
        <f>ABS(calculations!$E$39-E846)</f>
        <v>11536.848737409631</v>
      </c>
    </row>
    <row r="847" spans="1:6">
      <c r="A847">
        <f t="shared" si="26"/>
        <v>846</v>
      </c>
      <c r="B847">
        <f>INDEX(fugacity!C$1:C$7001,MATCH(A847,fugacity!A$1:A$7001,0))</f>
        <v>839.28</v>
      </c>
      <c r="C847" s="3">
        <f>calculations!$B$37/satpress!B847</f>
        <v>0.16933384419357628</v>
      </c>
      <c r="D847">
        <f>INDEX(fugacity!B$1:B$7001,MATCH(A847,fugacity!A$1:A$7001,0))</f>
        <v>1016.96</v>
      </c>
      <c r="E847" s="3">
        <f t="shared" si="27"/>
        <v>844.75425380890067</v>
      </c>
      <c r="F847" s="3">
        <f>ABS(calculations!$E$39-E847)</f>
        <v>11535.455746191099</v>
      </c>
    </row>
    <row r="848" spans="1:6">
      <c r="A848">
        <f t="shared" si="26"/>
        <v>847</v>
      </c>
      <c r="B848">
        <f>INDEX(fugacity!C$1:C$7001,MATCH(A848,fugacity!A$1:A$7001,0))</f>
        <v>840.27</v>
      </c>
      <c r="C848" s="3">
        <f>calculations!$B$37/satpress!B848</f>
        <v>0.16913433629045985</v>
      </c>
      <c r="D848">
        <f>INDEX(fugacity!B$1:B$7001,MATCH(A848,fugacity!A$1:A$7001,0))</f>
        <v>1018.39</v>
      </c>
      <c r="E848" s="3">
        <f t="shared" si="27"/>
        <v>846.14528326515858</v>
      </c>
      <c r="F848" s="3">
        <f>ABS(calculations!$E$39-E848)</f>
        <v>11534.06471673484</v>
      </c>
    </row>
    <row r="849" spans="1:6">
      <c r="A849">
        <f t="shared" si="26"/>
        <v>848</v>
      </c>
      <c r="B849">
        <f>INDEX(fugacity!C$1:C$7001,MATCH(A849,fugacity!A$1:A$7001,0))</f>
        <v>841.27</v>
      </c>
      <c r="C849" s="3">
        <f>calculations!$B$37/satpress!B849</f>
        <v>0.16893328985317996</v>
      </c>
      <c r="D849">
        <f>INDEX(fugacity!B$1:B$7001,MATCH(A849,fugacity!A$1:A$7001,0))</f>
        <v>1019.82</v>
      </c>
      <c r="E849" s="3">
        <f t="shared" si="27"/>
        <v>847.53845234193011</v>
      </c>
      <c r="F849" s="3">
        <f>ABS(calculations!$E$39-E849)</f>
        <v>11532.671547658068</v>
      </c>
    </row>
    <row r="850" spans="1:6">
      <c r="A850">
        <f t="shared" si="26"/>
        <v>849</v>
      </c>
      <c r="B850">
        <f>INDEX(fugacity!C$1:C$7001,MATCH(A850,fugacity!A$1:A$7001,0))</f>
        <v>842.26</v>
      </c>
      <c r="C850" s="3">
        <f>calculations!$B$37/satpress!B850</f>
        <v>0.16873472414074597</v>
      </c>
      <c r="D850">
        <f>INDEX(fugacity!B$1:B$7001,MATCH(A850,fugacity!A$1:A$7001,0))</f>
        <v>1021.25</v>
      </c>
      <c r="E850" s="3">
        <f t="shared" si="27"/>
        <v>848.92966297126316</v>
      </c>
      <c r="F850" s="3">
        <f>ABS(calculations!$E$39-E850)</f>
        <v>11531.280337028737</v>
      </c>
    </row>
    <row r="851" spans="1:6">
      <c r="A851">
        <f t="shared" si="26"/>
        <v>850</v>
      </c>
      <c r="B851">
        <f>INDEX(fugacity!C$1:C$7001,MATCH(A851,fugacity!A$1:A$7001,0))</f>
        <v>843.26</v>
      </c>
      <c r="C851" s="3">
        <f>calculations!$B$37/satpress!B851</f>
        <v>0.16853462604034899</v>
      </c>
      <c r="D851">
        <f>INDEX(fugacity!B$1:B$7001,MATCH(A851,fugacity!A$1:A$7001,0))</f>
        <v>1022.68</v>
      </c>
      <c r="E851" s="3">
        <f t="shared" si="27"/>
        <v>850.32300864105582</v>
      </c>
      <c r="F851" s="3">
        <f>ABS(calculations!$E$39-E851)</f>
        <v>11529.886991358944</v>
      </c>
    </row>
    <row r="852" spans="1:6">
      <c r="A852">
        <f t="shared" si="26"/>
        <v>851</v>
      </c>
      <c r="B852">
        <f>INDEX(fugacity!C$1:C$7001,MATCH(A852,fugacity!A$1:A$7001,0))</f>
        <v>844.25</v>
      </c>
      <c r="C852" s="3">
        <f>calculations!$B$37/satpress!B852</f>
        <v>0.16833699585997594</v>
      </c>
      <c r="D852">
        <f>INDEX(fugacity!B$1:B$7001,MATCH(A852,fugacity!A$1:A$7001,0))</f>
        <v>1024.1099999999999</v>
      </c>
      <c r="E852" s="3">
        <f t="shared" si="27"/>
        <v>851.71439916983991</v>
      </c>
      <c r="F852" s="3">
        <f>ABS(calculations!$E$39-E852)</f>
        <v>11528.49560083016</v>
      </c>
    </row>
    <row r="853" spans="1:6">
      <c r="A853">
        <f t="shared" si="26"/>
        <v>852</v>
      </c>
      <c r="B853">
        <f>INDEX(fugacity!C$1:C$7001,MATCH(A853,fugacity!A$1:A$7001,0))</f>
        <v>845.25</v>
      </c>
      <c r="C853" s="3">
        <f>calculations!$B$37/satpress!B853</f>
        <v>0.16813783940228891</v>
      </c>
      <c r="D853">
        <f>INDEX(fugacity!B$1:B$7001,MATCH(A853,fugacity!A$1:A$7001,0))</f>
        <v>1025.54</v>
      </c>
      <c r="E853" s="3">
        <f t="shared" si="27"/>
        <v>853.10792017937661</v>
      </c>
      <c r="F853" s="3">
        <f>ABS(calculations!$E$39-E853)</f>
        <v>11527.102079820623</v>
      </c>
    </row>
    <row r="854" spans="1:6">
      <c r="A854">
        <f t="shared" si="26"/>
        <v>853</v>
      </c>
      <c r="B854">
        <f>INDEX(fugacity!C$1:C$7001,MATCH(A854,fugacity!A$1:A$7001,0))</f>
        <v>846.24</v>
      </c>
      <c r="C854" s="3">
        <f>calculations!$B$37/satpress!B854</f>
        <v>0.16794113815795128</v>
      </c>
      <c r="D854">
        <f>INDEX(fugacity!B$1:B$7001,MATCH(A854,fugacity!A$1:A$7001,0))</f>
        <v>1026.98</v>
      </c>
      <c r="E854" s="3">
        <f t="shared" si="27"/>
        <v>854.50780993454714</v>
      </c>
      <c r="F854" s="3">
        <f>ABS(calculations!$E$39-E854)</f>
        <v>11525.702190065453</v>
      </c>
    </row>
    <row r="855" spans="1:6">
      <c r="A855">
        <f t="shared" si="26"/>
        <v>854</v>
      </c>
      <c r="B855">
        <f>INDEX(fugacity!C$1:C$7001,MATCH(A855,fugacity!A$1:A$7001,0))</f>
        <v>847.24</v>
      </c>
      <c r="C855" s="3">
        <f>calculations!$B$37/satpress!B855</f>
        <v>0.1677429167116575</v>
      </c>
      <c r="D855">
        <f>INDEX(fugacity!B$1:B$7001,MATCH(A855,fugacity!A$1:A$7001,0))</f>
        <v>1028.4100000000001</v>
      </c>
      <c r="E855" s="3">
        <f t="shared" si="27"/>
        <v>855.90150702456435</v>
      </c>
      <c r="F855" s="3">
        <f>ABS(calculations!$E$39-E855)</f>
        <v>11524.308492975435</v>
      </c>
    </row>
    <row r="856" spans="1:6">
      <c r="A856">
        <f t="shared" si="26"/>
        <v>855</v>
      </c>
      <c r="B856">
        <f>INDEX(fugacity!C$1:C$7001,MATCH(A856,fugacity!A$1:A$7001,0))</f>
        <v>848.23</v>
      </c>
      <c r="C856" s="3">
        <f>calculations!$B$37/satpress!B856</f>
        <v>0.16754713786919195</v>
      </c>
      <c r="D856">
        <f>INDEX(fugacity!B$1:B$7001,MATCH(A856,fugacity!A$1:A$7001,0))</f>
        <v>1029.8399999999999</v>
      </c>
      <c r="E856" s="3">
        <f t="shared" si="27"/>
        <v>857.29325553679132</v>
      </c>
      <c r="F856" s="3">
        <f>ABS(calculations!$E$39-E856)</f>
        <v>11522.916744463208</v>
      </c>
    </row>
    <row r="857" spans="1:6">
      <c r="A857">
        <f t="shared" si="26"/>
        <v>856</v>
      </c>
      <c r="B857">
        <f>INDEX(fugacity!C$1:C$7001,MATCH(A857,fugacity!A$1:A$7001,0))</f>
        <v>849.23</v>
      </c>
      <c r="C857" s="3">
        <f>calculations!$B$37/satpress!B857</f>
        <v>0.16734984486509508</v>
      </c>
      <c r="D857">
        <f>INDEX(fugacity!B$1:B$7001,MATCH(A857,fugacity!A$1:A$7001,0))</f>
        <v>1031.28</v>
      </c>
      <c r="E857" s="3">
        <f t="shared" si="27"/>
        <v>858.69545198752473</v>
      </c>
      <c r="F857" s="3">
        <f>ABS(calculations!$E$39-E857)</f>
        <v>11521.514548012474</v>
      </c>
    </row>
    <row r="858" spans="1:6">
      <c r="A858">
        <f t="shared" si="26"/>
        <v>857</v>
      </c>
      <c r="B858">
        <f>INDEX(fugacity!C$1:C$7001,MATCH(A858,fugacity!A$1:A$7001,0))</f>
        <v>850.22</v>
      </c>
      <c r="C858" s="3">
        <f>calculations!$B$37/satpress!B858</f>
        <v>0.16715498195147691</v>
      </c>
      <c r="D858">
        <f>INDEX(fugacity!B$1:B$7001,MATCH(A858,fugacity!A$1:A$7001,0))</f>
        <v>1032.71</v>
      </c>
      <c r="E858" s="3">
        <f t="shared" si="27"/>
        <v>860.08737858889026</v>
      </c>
      <c r="F858" s="3">
        <f>ABS(calculations!$E$39-E858)</f>
        <v>11520.122621411108</v>
      </c>
    </row>
    <row r="859" spans="1:6">
      <c r="A859">
        <f t="shared" si="26"/>
        <v>858</v>
      </c>
      <c r="B859">
        <f>INDEX(fugacity!C$1:C$7001,MATCH(A859,fugacity!A$1:A$7001,0))</f>
        <v>851.22</v>
      </c>
      <c r="C859" s="3">
        <f>calculations!$B$37/satpress!B859</f>
        <v>0.16695861088177522</v>
      </c>
      <c r="D859">
        <f>INDEX(fugacity!B$1:B$7001,MATCH(A859,fugacity!A$1:A$7001,0))</f>
        <v>1034.1500000000001</v>
      </c>
      <c r="E859" s="3">
        <f t="shared" si="27"/>
        <v>861.48975255661219</v>
      </c>
      <c r="F859" s="3">
        <f>ABS(calculations!$E$39-E859)</f>
        <v>11518.720247443387</v>
      </c>
    </row>
    <row r="860" spans="1:6">
      <c r="A860">
        <f t="shared" si="26"/>
        <v>859</v>
      </c>
      <c r="B860">
        <f>INDEX(fugacity!C$1:C$7001,MATCH(A860,fugacity!A$1:A$7001,0))</f>
        <v>852.21</v>
      </c>
      <c r="C860" s="3">
        <f>calculations!$B$37/satpress!B860</f>
        <v>0.16676465748440489</v>
      </c>
      <c r="D860">
        <f>INDEX(fugacity!B$1:B$7001,MATCH(A860,fugacity!A$1:A$7001,0))</f>
        <v>1035.5899999999999</v>
      </c>
      <c r="E860" s="3">
        <f t="shared" si="27"/>
        <v>862.89018835572517</v>
      </c>
      <c r="F860" s="3">
        <f>ABS(calculations!$E$39-E860)</f>
        <v>11517.319811644275</v>
      </c>
    </row>
    <row r="861" spans="1:6">
      <c r="A861">
        <f t="shared" si="26"/>
        <v>860</v>
      </c>
      <c r="B861">
        <f>INDEX(fugacity!C$1:C$7001,MATCH(A861,fugacity!A$1:A$7001,0))</f>
        <v>853.21</v>
      </c>
      <c r="C861" s="3">
        <f>calculations!$B$37/satpress!B861</f>
        <v>0.16656920190197572</v>
      </c>
      <c r="D861">
        <f>INDEX(fugacity!B$1:B$7001,MATCH(A861,fugacity!A$1:A$7001,0))</f>
        <v>1037.02</v>
      </c>
      <c r="E861" s="3">
        <f t="shared" si="27"/>
        <v>864.28440624361303</v>
      </c>
      <c r="F861" s="3">
        <f>ABS(calculations!$E$39-E861)</f>
        <v>11515.925593756387</v>
      </c>
    </row>
    <row r="862" spans="1:6">
      <c r="A862">
        <f t="shared" si="26"/>
        <v>861</v>
      </c>
      <c r="B862">
        <f>INDEX(fugacity!C$1:C$7001,MATCH(A862,fugacity!A$1:A$7001,0))</f>
        <v>854.21</v>
      </c>
      <c r="C862" s="3">
        <f>calculations!$B$37/satpress!B862</f>
        <v>0.16637420394842567</v>
      </c>
      <c r="D862">
        <f>INDEX(fugacity!B$1:B$7001,MATCH(A862,fugacity!A$1:A$7001,0))</f>
        <v>1038.46</v>
      </c>
      <c r="E862" s="3">
        <f t="shared" si="27"/>
        <v>865.68704416771789</v>
      </c>
      <c r="F862" s="3">
        <f>ABS(calculations!$E$39-E862)</f>
        <v>11514.522955832281</v>
      </c>
    </row>
    <row r="863" spans="1:6">
      <c r="A863">
        <f t="shared" si="26"/>
        <v>862</v>
      </c>
      <c r="B863">
        <f>INDEX(fugacity!C$1:C$7001,MATCH(A863,fugacity!A$1:A$7001,0))</f>
        <v>855.2</v>
      </c>
      <c r="C863" s="3">
        <f>calculations!$B$37/satpress!B863</f>
        <v>0.16618160518566966</v>
      </c>
      <c r="D863">
        <f>INDEX(fugacity!B$1:B$7001,MATCH(A863,fugacity!A$1:A$7001,0))</f>
        <v>1039.9000000000001</v>
      </c>
      <c r="E863" s="3">
        <f t="shared" si="27"/>
        <v>867.08774876742211</v>
      </c>
      <c r="F863" s="3">
        <f>ABS(calculations!$E$39-E863)</f>
        <v>11513.122251232577</v>
      </c>
    </row>
    <row r="864" spans="1:6">
      <c r="A864">
        <f t="shared" si="26"/>
        <v>863</v>
      </c>
      <c r="B864">
        <f>INDEX(fugacity!C$1:C$7001,MATCH(A864,fugacity!A$1:A$7001,0))</f>
        <v>856.2</v>
      </c>
      <c r="C864" s="3">
        <f>calculations!$B$37/satpress!B864</f>
        <v>0.16598751314504168</v>
      </c>
      <c r="D864">
        <f>INDEX(fugacity!B$1:B$7001,MATCH(A864,fugacity!A$1:A$7001,0))</f>
        <v>1041.3399999999999</v>
      </c>
      <c r="E864" s="3">
        <f t="shared" si="27"/>
        <v>868.49056306154228</v>
      </c>
      <c r="F864" s="3">
        <f>ABS(calculations!$E$39-E864)</f>
        <v>11511.719436938456</v>
      </c>
    </row>
    <row r="865" spans="1:6">
      <c r="A865">
        <f t="shared" si="26"/>
        <v>864</v>
      </c>
      <c r="B865">
        <f>INDEX(fugacity!C$1:C$7001,MATCH(A865,fugacity!A$1:A$7001,0))</f>
        <v>857.19</v>
      </c>
      <c r="C865" s="3">
        <f>calculations!$B$37/satpress!B865</f>
        <v>0.16579580811113603</v>
      </c>
      <c r="D865">
        <f>INDEX(fugacity!B$1:B$7001,MATCH(A865,fugacity!A$1:A$7001,0))</f>
        <v>1042.78</v>
      </c>
      <c r="E865" s="3">
        <f t="shared" si="27"/>
        <v>869.89144721786954</v>
      </c>
      <c r="F865" s="3">
        <f>ABS(calculations!$E$39-E865)</f>
        <v>11510.31855278213</v>
      </c>
    </row>
    <row r="866" spans="1:6">
      <c r="A866">
        <f t="shared" si="26"/>
        <v>865</v>
      </c>
      <c r="B866">
        <f>INDEX(fugacity!C$1:C$7001,MATCH(A866,fugacity!A$1:A$7001,0))</f>
        <v>858.19</v>
      </c>
      <c r="C866" s="3">
        <f>calculations!$B$37/satpress!B866</f>
        <v>0.16560261568508686</v>
      </c>
      <c r="D866">
        <f>INDEX(fugacity!B$1:B$7001,MATCH(A866,fugacity!A$1:A$7001,0))</f>
        <v>1044.22</v>
      </c>
      <c r="E866" s="3">
        <f t="shared" si="27"/>
        <v>871.29443664931864</v>
      </c>
      <c r="F866" s="3">
        <f>ABS(calculations!$E$39-E866)</f>
        <v>11508.91556335068</v>
      </c>
    </row>
    <row r="867" spans="1:6">
      <c r="A867">
        <f t="shared" si="26"/>
        <v>866</v>
      </c>
      <c r="B867">
        <f>INDEX(fugacity!C$1:C$7001,MATCH(A867,fugacity!A$1:A$7001,0))</f>
        <v>859.18</v>
      </c>
      <c r="C867" s="3">
        <f>calculations!$B$37/satpress!B867</f>
        <v>0.16541179817358959</v>
      </c>
      <c r="D867">
        <f>INDEX(fugacity!B$1:B$7001,MATCH(A867,fugacity!A$1:A$7001,0))</f>
        <v>1045.6600000000001</v>
      </c>
      <c r="E867" s="3">
        <f t="shared" si="27"/>
        <v>872.69549912180435</v>
      </c>
      <c r="F867" s="3">
        <f>ABS(calculations!$E$39-E867)</f>
        <v>11507.514500878195</v>
      </c>
    </row>
    <row r="868" spans="1:6">
      <c r="A868">
        <f t="shared" si="26"/>
        <v>867</v>
      </c>
      <c r="B868">
        <f>INDEX(fugacity!C$1:C$7001,MATCH(A868,fugacity!A$1:A$7001,0))</f>
        <v>860.18</v>
      </c>
      <c r="C868" s="3">
        <f>calculations!$B$37/satpress!B868</f>
        <v>0.16521949912202644</v>
      </c>
      <c r="D868">
        <f>INDEX(fugacity!B$1:B$7001,MATCH(A868,fugacity!A$1:A$7001,0))</f>
        <v>1047.0999999999999</v>
      </c>
      <c r="E868" s="3">
        <f t="shared" si="27"/>
        <v>874.09866246932609</v>
      </c>
      <c r="F868" s="3">
        <f>ABS(calculations!$E$39-E868)</f>
        <v>11506.111337530672</v>
      </c>
    </row>
    <row r="869" spans="1:6">
      <c r="A869">
        <f t="shared" si="26"/>
        <v>868</v>
      </c>
      <c r="B869">
        <f>INDEX(fugacity!C$1:C$7001,MATCH(A869,fugacity!A$1:A$7001,0))</f>
        <v>861.17</v>
      </c>
      <c r="C869" s="3">
        <f>calculations!$B$37/satpress!B869</f>
        <v>0.16502956298382979</v>
      </c>
      <c r="D869">
        <f>INDEX(fugacity!B$1:B$7001,MATCH(A869,fugacity!A$1:A$7001,0))</f>
        <v>1048.54</v>
      </c>
      <c r="E869" s="3">
        <f t="shared" si="27"/>
        <v>875.49990202893514</v>
      </c>
      <c r="F869" s="3">
        <f>ABS(calculations!$E$39-E869)</f>
        <v>11504.710097971063</v>
      </c>
    </row>
    <row r="870" spans="1:6">
      <c r="A870">
        <f t="shared" si="26"/>
        <v>869</v>
      </c>
      <c r="B870">
        <f>INDEX(fugacity!C$1:C$7001,MATCH(A870,fugacity!A$1:A$7001,0))</f>
        <v>862.17</v>
      </c>
      <c r="C870" s="3">
        <f>calculations!$B$37/satpress!B870</f>
        <v>0.1648381511242385</v>
      </c>
      <c r="D870">
        <f>INDEX(fugacity!B$1:B$7001,MATCH(A870,fugacity!A$1:A$7001,0))</f>
        <v>1049.99</v>
      </c>
      <c r="E870" s="3">
        <f t="shared" si="27"/>
        <v>876.91158970106085</v>
      </c>
      <c r="F870" s="3">
        <f>ABS(calculations!$E$39-E870)</f>
        <v>11503.298410298938</v>
      </c>
    </row>
    <row r="871" spans="1:6">
      <c r="A871">
        <f t="shared" si="26"/>
        <v>870</v>
      </c>
      <c r="B871">
        <f>INDEX(fugacity!C$1:C$7001,MATCH(A871,fugacity!A$1:A$7001,0))</f>
        <v>863.17</v>
      </c>
      <c r="C871" s="3">
        <f>calculations!$B$37/satpress!B871</f>
        <v>0.16464718277371168</v>
      </c>
      <c r="D871">
        <f>INDEX(fugacity!B$1:B$7001,MATCH(A871,fugacity!A$1:A$7001,0))</f>
        <v>1051.43</v>
      </c>
      <c r="E871" s="3">
        <f t="shared" si="27"/>
        <v>878.31501261623634</v>
      </c>
      <c r="F871" s="3">
        <f>ABS(calculations!$E$39-E871)</f>
        <v>11501.894987383763</v>
      </c>
    </row>
    <row r="872" spans="1:6">
      <c r="A872">
        <f t="shared" si="26"/>
        <v>871</v>
      </c>
      <c r="B872">
        <f>INDEX(fugacity!C$1:C$7001,MATCH(A872,fugacity!A$1:A$7001,0))</f>
        <v>864.16</v>
      </c>
      <c r="C872" s="3">
        <f>calculations!$B$37/satpress!B872</f>
        <v>0.16445855947369087</v>
      </c>
      <c r="D872">
        <f>INDEX(fugacity!B$1:B$7001,MATCH(A872,fugacity!A$1:A$7001,0))</f>
        <v>1052.8699999999999</v>
      </c>
      <c r="E872" s="3">
        <f t="shared" si="27"/>
        <v>879.71651648693489</v>
      </c>
      <c r="F872" s="3">
        <f>ABS(calculations!$E$39-E872)</f>
        <v>11500.493483513064</v>
      </c>
    </row>
    <row r="873" spans="1:6">
      <c r="A873">
        <f t="shared" si="26"/>
        <v>872</v>
      </c>
      <c r="B873">
        <f>INDEX(fugacity!C$1:C$7001,MATCH(A873,fugacity!A$1:A$7001,0))</f>
        <v>865.16</v>
      </c>
      <c r="C873" s="3">
        <f>calculations!$B$37/satpress!B873</f>
        <v>0.1642684691326283</v>
      </c>
      <c r="D873">
        <f>INDEX(fugacity!B$1:B$7001,MATCH(A873,fugacity!A$1:A$7001,0))</f>
        <v>1054.32</v>
      </c>
      <c r="E873" s="3">
        <f t="shared" si="27"/>
        <v>881.12846762408731</v>
      </c>
      <c r="F873" s="3">
        <f>ABS(calculations!$E$39-E873)</f>
        <v>11499.081532375913</v>
      </c>
    </row>
    <row r="874" spans="1:6">
      <c r="A874">
        <f t="shared" si="26"/>
        <v>873</v>
      </c>
      <c r="B874">
        <f>INDEX(fugacity!C$1:C$7001,MATCH(A874,fugacity!A$1:A$7001,0))</f>
        <v>866.15</v>
      </c>
      <c r="C874" s="3">
        <f>calculations!$B$37/satpress!B874</f>
        <v>0.16408071206463626</v>
      </c>
      <c r="D874">
        <f>INDEX(fugacity!B$1:B$7001,MATCH(A874,fugacity!A$1:A$7001,0))</f>
        <v>1055.76</v>
      </c>
      <c r="E874" s="3">
        <f t="shared" si="27"/>
        <v>882.53014743063966</v>
      </c>
      <c r="F874" s="3">
        <f>ABS(calculations!$E$39-E874)</f>
        <v>11497.679852569359</v>
      </c>
    </row>
    <row r="875" spans="1:6">
      <c r="A875">
        <f t="shared" si="26"/>
        <v>874</v>
      </c>
      <c r="B875">
        <f>INDEX(fugacity!C$1:C$7001,MATCH(A875,fugacity!A$1:A$7001,0))</f>
        <v>867.15</v>
      </c>
      <c r="C875" s="3">
        <f>calculations!$B$37/satpress!B875</f>
        <v>0.1638914936917312</v>
      </c>
      <c r="D875">
        <f>INDEX(fugacity!B$1:B$7001,MATCH(A875,fugacity!A$1:A$7001,0))</f>
        <v>1057.21</v>
      </c>
      <c r="E875" s="3">
        <f t="shared" si="27"/>
        <v>883.94227395416488</v>
      </c>
      <c r="F875" s="3">
        <f>ABS(calculations!$E$39-E875)</f>
        <v>11496.267726045835</v>
      </c>
    </row>
    <row r="876" spans="1:6">
      <c r="A876">
        <f t="shared" si="26"/>
        <v>875</v>
      </c>
      <c r="B876">
        <f>INDEX(fugacity!C$1:C$7001,MATCH(A876,fugacity!A$1:A$7001,0))</f>
        <v>868.15</v>
      </c>
      <c r="C876" s="3">
        <f>calculations!$B$37/satpress!B876</f>
        <v>0.1637027112305301</v>
      </c>
      <c r="D876">
        <f>INDEX(fugacity!B$1:B$7001,MATCH(A876,fugacity!A$1:A$7001,0))</f>
        <v>1058.6600000000001</v>
      </c>
      <c r="E876" s="3">
        <f t="shared" si="27"/>
        <v>885.3544877286871</v>
      </c>
      <c r="F876" s="3">
        <f>ABS(calculations!$E$39-E876)</f>
        <v>11494.855512271311</v>
      </c>
    </row>
    <row r="877" spans="1:6">
      <c r="A877">
        <f t="shared" si="26"/>
        <v>876</v>
      </c>
      <c r="B877">
        <f>INDEX(fugacity!C$1:C$7001,MATCH(A877,fugacity!A$1:A$7001,0))</f>
        <v>869.14</v>
      </c>
      <c r="C877" s="3">
        <f>calculations!$B$37/satpress!B877</f>
        <v>0.16351624451156857</v>
      </c>
      <c r="D877">
        <f>INDEX(fugacity!B$1:B$7001,MATCH(A877,fugacity!A$1:A$7001,0))</f>
        <v>1060.0999999999999</v>
      </c>
      <c r="E877" s="3">
        <f t="shared" si="27"/>
        <v>886.75642919328607</v>
      </c>
      <c r="F877" s="3">
        <f>ABS(calculations!$E$39-E877)</f>
        <v>11493.453570806712</v>
      </c>
    </row>
    <row r="878" spans="1:6">
      <c r="A878">
        <f t="shared" si="26"/>
        <v>877</v>
      </c>
      <c r="B878">
        <f>INDEX(fugacity!C$1:C$7001,MATCH(A878,fugacity!A$1:A$7001,0))</f>
        <v>870.14</v>
      </c>
      <c r="C878" s="3">
        <f>calculations!$B$37/satpress!B878</f>
        <v>0.16332832504514758</v>
      </c>
      <c r="D878">
        <f>INDEX(fugacity!B$1:B$7001,MATCH(A878,fugacity!A$1:A$7001,0))</f>
        <v>1061.55</v>
      </c>
      <c r="E878" s="3">
        <f t="shared" si="27"/>
        <v>888.16881654832355</v>
      </c>
      <c r="F878" s="3">
        <f>ABS(calculations!$E$39-E878)</f>
        <v>11492.041183451676</v>
      </c>
    </row>
    <row r="879" spans="1:6">
      <c r="A879">
        <f t="shared" si="26"/>
        <v>878</v>
      </c>
      <c r="B879">
        <f>INDEX(fugacity!C$1:C$7001,MATCH(A879,fugacity!A$1:A$7001,0))</f>
        <v>871.13</v>
      </c>
      <c r="C879" s="3">
        <f>calculations!$B$37/satpress!B879</f>
        <v>0.16314270976178608</v>
      </c>
      <c r="D879">
        <f>INDEX(fugacity!B$1:B$7001,MATCH(A879,fugacity!A$1:A$7001,0))</f>
        <v>1063</v>
      </c>
      <c r="E879" s="3">
        <f t="shared" si="27"/>
        <v>889.57929952322138</v>
      </c>
      <c r="F879" s="3">
        <f>ABS(calculations!$E$39-E879)</f>
        <v>11490.630700476777</v>
      </c>
    </row>
    <row r="880" spans="1:6">
      <c r="A880">
        <f t="shared" si="26"/>
        <v>879</v>
      </c>
      <c r="B880">
        <f>INDEX(fugacity!C$1:C$7001,MATCH(A880,fugacity!A$1:A$7001,0))</f>
        <v>872.13</v>
      </c>
      <c r="C880" s="3">
        <f>calculations!$B$37/satpress!B880</f>
        <v>0.16295564738603729</v>
      </c>
      <c r="D880">
        <f>INDEX(fugacity!B$1:B$7001,MATCH(A880,fugacity!A$1:A$7001,0))</f>
        <v>1064.45</v>
      </c>
      <c r="E880" s="3">
        <f t="shared" si="27"/>
        <v>890.99186113993267</v>
      </c>
      <c r="F880" s="3">
        <f>ABS(calculations!$E$39-E880)</f>
        <v>11489.218138860066</v>
      </c>
    </row>
    <row r="881" spans="1:6">
      <c r="A881">
        <f t="shared" si="26"/>
        <v>880</v>
      </c>
      <c r="B881">
        <f>INDEX(fugacity!C$1:C$7001,MATCH(A881,fugacity!A$1:A$7001,0))</f>
        <v>873.13</v>
      </c>
      <c r="C881" s="3">
        <f>calculations!$B$37/satpress!B881</f>
        <v>0.16276901349717077</v>
      </c>
      <c r="D881">
        <f>INDEX(fugacity!B$1:B$7001,MATCH(A881,fugacity!A$1:A$7001,0))</f>
        <v>1065.9000000000001</v>
      </c>
      <c r="E881" s="3">
        <f t="shared" si="27"/>
        <v>892.40450851336573</v>
      </c>
      <c r="F881" s="3">
        <f>ABS(calculations!$E$39-E881)</f>
        <v>11487.805491486633</v>
      </c>
    </row>
    <row r="882" spans="1:6">
      <c r="A882">
        <f t="shared" si="26"/>
        <v>881</v>
      </c>
      <c r="B882">
        <f>INDEX(fugacity!C$1:C$7001,MATCH(A882,fugacity!A$1:A$7001,0))</f>
        <v>874.12</v>
      </c>
      <c r="C882" s="3">
        <f>calculations!$B$37/satpress!B882</f>
        <v>0.16258466658443313</v>
      </c>
      <c r="D882">
        <f>INDEX(fugacity!B$1:B$7001,MATCH(A882,fugacity!A$1:A$7001,0))</f>
        <v>1067.3499999999999</v>
      </c>
      <c r="E882" s="3">
        <f t="shared" si="27"/>
        <v>893.81525612110522</v>
      </c>
      <c r="F882" s="3">
        <f>ABS(calculations!$E$39-E882)</f>
        <v>11486.394743878895</v>
      </c>
    </row>
    <row r="883" spans="1:6">
      <c r="A883">
        <f t="shared" si="26"/>
        <v>882</v>
      </c>
      <c r="B883">
        <f>INDEX(fugacity!C$1:C$7001,MATCH(A883,fugacity!A$1:A$7001,0))</f>
        <v>875.12</v>
      </c>
      <c r="C883" s="3">
        <f>calculations!$B$37/satpress!B883</f>
        <v>0.16239888101607175</v>
      </c>
      <c r="D883">
        <f>INDEX(fugacity!B$1:B$7001,MATCH(A883,fugacity!A$1:A$7001,0))</f>
        <v>1068.8</v>
      </c>
      <c r="E883" s="3">
        <f t="shared" si="27"/>
        <v>895.22807597002259</v>
      </c>
      <c r="F883" s="3">
        <f>ABS(calculations!$E$39-E883)</f>
        <v>11484.981924029977</v>
      </c>
    </row>
    <row r="884" spans="1:6">
      <c r="A884">
        <f t="shared" si="26"/>
        <v>883</v>
      </c>
      <c r="B884">
        <f>INDEX(fugacity!C$1:C$7001,MATCH(A884,fugacity!A$1:A$7001,0))</f>
        <v>876.11</v>
      </c>
      <c r="C884" s="3">
        <f>calculations!$B$37/satpress!B884</f>
        <v>0.16221537107758693</v>
      </c>
      <c r="D884">
        <f>INDEX(fugacity!B$1:B$7001,MATCH(A884,fugacity!A$1:A$7001,0))</f>
        <v>1070.25</v>
      </c>
      <c r="E884" s="3">
        <f t="shared" si="27"/>
        <v>896.63899910421264</v>
      </c>
      <c r="F884" s="3">
        <f>ABS(calculations!$E$39-E884)</f>
        <v>11483.571000895787</v>
      </c>
    </row>
    <row r="885" spans="1:6">
      <c r="A885">
        <f t="shared" si="26"/>
        <v>884</v>
      </c>
      <c r="B885">
        <f>INDEX(fugacity!C$1:C$7001,MATCH(A885,fugacity!A$1:A$7001,0))</f>
        <v>877.11</v>
      </c>
      <c r="C885" s="3">
        <f>calculations!$B$37/satpress!B885</f>
        <v>0.16203042805894893</v>
      </c>
      <c r="D885">
        <f>INDEX(fugacity!B$1:B$7001,MATCH(A885,fugacity!A$1:A$7001,0))</f>
        <v>1071.7</v>
      </c>
      <c r="E885" s="3">
        <f t="shared" si="27"/>
        <v>898.05199024922445</v>
      </c>
      <c r="F885" s="3">
        <f>ABS(calculations!$E$39-E885)</f>
        <v>11482.158009750774</v>
      </c>
    </row>
    <row r="886" spans="1:6">
      <c r="A886">
        <f t="shared" si="26"/>
        <v>885</v>
      </c>
      <c r="B886">
        <f>INDEX(fugacity!C$1:C$7001,MATCH(A886,fugacity!A$1:A$7001,0))</f>
        <v>878.11</v>
      </c>
      <c r="C886" s="3">
        <f>calculations!$B$37/satpress!B886</f>
        <v>0.16184590627003986</v>
      </c>
      <c r="D886">
        <f>INDEX(fugacity!B$1:B$7001,MATCH(A886,fugacity!A$1:A$7001,0))</f>
        <v>1073.1500000000001</v>
      </c>
      <c r="E886" s="3">
        <f t="shared" si="27"/>
        <v>899.46506568630673</v>
      </c>
      <c r="F886" s="3">
        <f>ABS(calculations!$E$39-E886)</f>
        <v>11480.744934313692</v>
      </c>
    </row>
    <row r="887" spans="1:6">
      <c r="A887">
        <f t="shared" si="26"/>
        <v>886</v>
      </c>
      <c r="B887">
        <f>INDEX(fugacity!C$1:C$7001,MATCH(A887,fugacity!A$1:A$7001,0))</f>
        <v>879.1</v>
      </c>
      <c r="C887" s="3">
        <f>calculations!$B$37/satpress!B887</f>
        <v>0.16166364322009408</v>
      </c>
      <c r="D887">
        <f>INDEX(fugacity!B$1:B$7001,MATCH(A887,fugacity!A$1:A$7001,0))</f>
        <v>1074.5999999999999</v>
      </c>
      <c r="E887" s="3">
        <f t="shared" si="27"/>
        <v>900.87624899568686</v>
      </c>
      <c r="F887" s="3">
        <f>ABS(calculations!$E$39-E887)</f>
        <v>11479.333751004313</v>
      </c>
    </row>
    <row r="888" spans="1:6">
      <c r="A888">
        <f t="shared" si="26"/>
        <v>887</v>
      </c>
      <c r="B888">
        <f>INDEX(fugacity!C$1:C$7001,MATCH(A888,fugacity!A$1:A$7001,0))</f>
        <v>880.1</v>
      </c>
      <c r="C888" s="3">
        <f>calculations!$B$37/satpress!B888</f>
        <v>0.16147995540823168</v>
      </c>
      <c r="D888">
        <f>INDEX(fugacity!B$1:B$7001,MATCH(A888,fugacity!A$1:A$7001,0))</f>
        <v>1076.06</v>
      </c>
      <c r="E888" s="3">
        <f t="shared" si="27"/>
        <v>902.29787918341822</v>
      </c>
      <c r="F888" s="3">
        <f>ABS(calculations!$E$39-E888)</f>
        <v>11477.912120816582</v>
      </c>
    </row>
    <row r="889" spans="1:6">
      <c r="A889">
        <f t="shared" si="26"/>
        <v>888</v>
      </c>
      <c r="B889">
        <f>INDEX(fugacity!C$1:C$7001,MATCH(A889,fugacity!A$1:A$7001,0))</f>
        <v>881.1</v>
      </c>
      <c r="C889" s="3">
        <f>calculations!$B$37/satpress!B889</f>
        <v>0.16129668454748008</v>
      </c>
      <c r="D889">
        <f>INDEX(fugacity!B$1:B$7001,MATCH(A889,fugacity!A$1:A$7001,0))</f>
        <v>1077.51</v>
      </c>
      <c r="E889" s="3">
        <f t="shared" si="27"/>
        <v>903.71120943324468</v>
      </c>
      <c r="F889" s="3">
        <f>ABS(calculations!$E$39-E889)</f>
        <v>11476.498790566755</v>
      </c>
    </row>
    <row r="890" spans="1:6">
      <c r="A890">
        <f t="shared" si="26"/>
        <v>889</v>
      </c>
      <c r="B890">
        <f>INDEX(fugacity!C$1:C$7001,MATCH(A890,fugacity!A$1:A$7001,0))</f>
        <v>882.09</v>
      </c>
      <c r="C890" s="3">
        <f>calculations!$B$37/satpress!B890</f>
        <v>0.16111565572082745</v>
      </c>
      <c r="D890">
        <f>INDEX(fugacity!B$1:B$7001,MATCH(A890,fugacity!A$1:A$7001,0))</f>
        <v>1078.97</v>
      </c>
      <c r="E890" s="3">
        <f t="shared" si="27"/>
        <v>905.13104094689891</v>
      </c>
      <c r="F890" s="3">
        <f>ABS(calculations!$E$39-E890)</f>
        <v>11475.0789590531</v>
      </c>
    </row>
    <row r="891" spans="1:6">
      <c r="A891">
        <f t="shared" si="26"/>
        <v>890</v>
      </c>
      <c r="B891">
        <f>INDEX(fugacity!C$1:C$7001,MATCH(A891,fugacity!A$1:A$7001,0))</f>
        <v>883.09</v>
      </c>
      <c r="C891" s="3">
        <f>calculations!$B$37/satpress!B891</f>
        <v>0.1609332103803516</v>
      </c>
      <c r="D891">
        <f>INDEX(fugacity!B$1:B$7001,MATCH(A891,fugacity!A$1:A$7001,0))</f>
        <v>1080.42</v>
      </c>
      <c r="E891" s="3">
        <f t="shared" si="27"/>
        <v>906.54454084086058</v>
      </c>
      <c r="F891" s="3">
        <f>ABS(calculations!$E$39-E891)</f>
        <v>11473.665459159138</v>
      </c>
    </row>
    <row r="892" spans="1:6">
      <c r="A892">
        <f t="shared" si="26"/>
        <v>891</v>
      </c>
      <c r="B892">
        <f>INDEX(fugacity!C$1:C$7001,MATCH(A892,fugacity!A$1:A$7001,0))</f>
        <v>884.09</v>
      </c>
      <c r="C892" s="3">
        <f>calculations!$B$37/satpress!B892</f>
        <v>0.16075117777011921</v>
      </c>
      <c r="D892">
        <f>INDEX(fugacity!B$1:B$7001,MATCH(A892,fugacity!A$1:A$7001,0))</f>
        <v>1081.8800000000001</v>
      </c>
      <c r="E892" s="3">
        <f t="shared" si="27"/>
        <v>907.96651579406353</v>
      </c>
      <c r="F892" s="3">
        <f>ABS(calculations!$E$39-E892)</f>
        <v>11472.243484205936</v>
      </c>
    </row>
    <row r="893" spans="1:6">
      <c r="A893">
        <f t="shared" si="26"/>
        <v>892</v>
      </c>
      <c r="B893">
        <f>INDEX(fugacity!C$1:C$7001,MATCH(A893,fugacity!A$1:A$7001,0))</f>
        <v>885.08</v>
      </c>
      <c r="C893" s="3">
        <f>calculations!$B$37/satpress!B893</f>
        <v>0.1605713706724643</v>
      </c>
      <c r="D893">
        <f>INDEX(fugacity!B$1:B$7001,MATCH(A893,fugacity!A$1:A$7001,0))</f>
        <v>1083.3399999999999</v>
      </c>
      <c r="E893" s="3">
        <f t="shared" si="27"/>
        <v>909.38661129569243</v>
      </c>
      <c r="F893" s="3">
        <f>ABS(calculations!$E$39-E893)</f>
        <v>11470.823388704306</v>
      </c>
    </row>
    <row r="894" spans="1:6">
      <c r="A894">
        <f t="shared" ref="A894:A957" si="28">A893+1</f>
        <v>893</v>
      </c>
      <c r="B894">
        <f>INDEX(fugacity!C$1:C$7001,MATCH(A894,fugacity!A$1:A$7001,0))</f>
        <v>886.08</v>
      </c>
      <c r="C894" s="3">
        <f>calculations!$B$37/satpress!B894</f>
        <v>0.16039015523969019</v>
      </c>
      <c r="D894">
        <f>INDEX(fugacity!B$1:B$7001,MATCH(A894,fugacity!A$1:A$7001,0))</f>
        <v>1084.79</v>
      </c>
      <c r="E894" s="3">
        <f t="shared" ref="E894:E957" si="29">D894*(1-C894)</f>
        <v>910.80036349753641</v>
      </c>
      <c r="F894" s="3">
        <f>ABS(calculations!$E$39-E894)</f>
        <v>11469.409636502463</v>
      </c>
    </row>
    <row r="895" spans="1:6">
      <c r="A895">
        <f t="shared" si="28"/>
        <v>894</v>
      </c>
      <c r="B895">
        <f>INDEX(fugacity!C$1:C$7001,MATCH(A895,fugacity!A$1:A$7001,0))</f>
        <v>887.08</v>
      </c>
      <c r="C895" s="3">
        <f>calculations!$B$37/satpress!B895</f>
        <v>0.16020934837307199</v>
      </c>
      <c r="D895">
        <f>INDEX(fugacity!B$1:B$7001,MATCH(A895,fugacity!A$1:A$7001,0))</f>
        <v>1086.25</v>
      </c>
      <c r="E895" s="3">
        <f t="shared" si="29"/>
        <v>912.22259532975056</v>
      </c>
      <c r="F895" s="3">
        <f>ABS(calculations!$E$39-E895)</f>
        <v>11467.987404670248</v>
      </c>
    </row>
    <row r="896" spans="1:6">
      <c r="A896">
        <f t="shared" si="28"/>
        <v>895</v>
      </c>
      <c r="B896">
        <f>INDEX(fugacity!C$1:C$7001,MATCH(A896,fugacity!A$1:A$7001,0))</f>
        <v>888.07</v>
      </c>
      <c r="C896" s="3">
        <f>calculations!$B$37/satpress!B896</f>
        <v>0.16003075067819506</v>
      </c>
      <c r="D896">
        <f>INDEX(fugacity!B$1:B$7001,MATCH(A896,fugacity!A$1:A$7001,0))</f>
        <v>1087.71</v>
      </c>
      <c r="E896" s="3">
        <f t="shared" si="29"/>
        <v>913.64295217982044</v>
      </c>
      <c r="F896" s="3">
        <f>ABS(calculations!$E$39-E896)</f>
        <v>11466.567047820179</v>
      </c>
    </row>
    <row r="897" spans="1:6">
      <c r="A897">
        <f t="shared" si="28"/>
        <v>896</v>
      </c>
      <c r="B897">
        <f>INDEX(fugacity!C$1:C$7001,MATCH(A897,fugacity!A$1:A$7001,0))</f>
        <v>889.07</v>
      </c>
      <c r="C897" s="3">
        <f>calculations!$B$37/satpress!B897</f>
        <v>0.15985075275825827</v>
      </c>
      <c r="D897">
        <f>INDEX(fugacity!B$1:B$7001,MATCH(A897,fugacity!A$1:A$7001,0))</f>
        <v>1089.17</v>
      </c>
      <c r="E897" s="3">
        <f t="shared" si="29"/>
        <v>915.06535561828798</v>
      </c>
      <c r="F897" s="3">
        <f>ABS(calculations!$E$39-E897)</f>
        <v>11465.144644381711</v>
      </c>
    </row>
    <row r="898" spans="1:6">
      <c r="A898">
        <f t="shared" si="28"/>
        <v>897</v>
      </c>
      <c r="B898">
        <f>INDEX(fugacity!C$1:C$7001,MATCH(A898,fugacity!A$1:A$7001,0))</f>
        <v>890.07</v>
      </c>
      <c r="C898" s="3">
        <f>calculations!$B$37/satpress!B898</f>
        <v>0.15967115929621792</v>
      </c>
      <c r="D898">
        <f>INDEX(fugacity!B$1:B$7001,MATCH(A898,fugacity!A$1:A$7001,0))</f>
        <v>1090.6300000000001</v>
      </c>
      <c r="E898" s="3">
        <f t="shared" si="29"/>
        <v>916.48784353676592</v>
      </c>
      <c r="F898" s="3">
        <f>ABS(calculations!$E$39-E898)</f>
        <v>11463.722156463233</v>
      </c>
    </row>
    <row r="899" spans="1:6">
      <c r="A899">
        <f t="shared" si="28"/>
        <v>898</v>
      </c>
      <c r="B899">
        <f>INDEX(fugacity!C$1:C$7001,MATCH(A899,fugacity!A$1:A$7001,0))</f>
        <v>891.06</v>
      </c>
      <c r="C899" s="3">
        <f>calculations!$B$37/satpress!B899</f>
        <v>0.15949375884315839</v>
      </c>
      <c r="D899">
        <f>INDEX(fugacity!B$1:B$7001,MATCH(A899,fugacity!A$1:A$7001,0))</f>
        <v>1092.0899999999999</v>
      </c>
      <c r="E899" s="3">
        <f t="shared" si="29"/>
        <v>917.90846090497507</v>
      </c>
      <c r="F899" s="3">
        <f>ABS(calculations!$E$39-E899)</f>
        <v>11462.301539095024</v>
      </c>
    </row>
    <row r="900" spans="1:6">
      <c r="A900">
        <f t="shared" si="28"/>
        <v>899</v>
      </c>
      <c r="B900">
        <f>INDEX(fugacity!C$1:C$7001,MATCH(A900,fugacity!A$1:A$7001,0))</f>
        <v>892.06</v>
      </c>
      <c r="C900" s="3">
        <f>calculations!$B$37/satpress!B900</f>
        <v>0.15931496620718866</v>
      </c>
      <c r="D900">
        <f>INDEX(fugacity!B$1:B$7001,MATCH(A900,fugacity!A$1:A$7001,0))</f>
        <v>1093.55</v>
      </c>
      <c r="E900" s="3">
        <f t="shared" si="29"/>
        <v>919.33111870412881</v>
      </c>
      <c r="F900" s="3">
        <f>ABS(calculations!$E$39-E900)</f>
        <v>11460.87888129587</v>
      </c>
    </row>
    <row r="901" spans="1:6">
      <c r="A901">
        <f t="shared" si="28"/>
        <v>900</v>
      </c>
      <c r="B901">
        <f>INDEX(fugacity!C$1:C$7001,MATCH(A901,fugacity!A$1:A$7001,0))</f>
        <v>893.06</v>
      </c>
      <c r="C901" s="3">
        <f>calculations!$B$37/satpress!B901</f>
        <v>0.15913657397575159</v>
      </c>
      <c r="D901">
        <f>INDEX(fugacity!B$1:B$7001,MATCH(A901,fugacity!A$1:A$7001,0))</f>
        <v>1095.01</v>
      </c>
      <c r="E901" s="3">
        <f t="shared" si="29"/>
        <v>920.75386013081231</v>
      </c>
      <c r="F901" s="3">
        <f>ABS(calculations!$E$39-E901)</f>
        <v>11459.456139869188</v>
      </c>
    </row>
    <row r="902" spans="1:6">
      <c r="A902">
        <f t="shared" si="28"/>
        <v>901</v>
      </c>
      <c r="B902">
        <f>INDEX(fugacity!C$1:C$7001,MATCH(A902,fugacity!A$1:A$7001,0))</f>
        <v>894.05</v>
      </c>
      <c r="C902" s="3">
        <f>calculations!$B$37/satpress!B902</f>
        <v>0.15896035876604744</v>
      </c>
      <c r="D902">
        <f>INDEX(fugacity!B$1:B$7001,MATCH(A902,fugacity!A$1:A$7001,0))</f>
        <v>1096.47</v>
      </c>
      <c r="E902" s="3">
        <f t="shared" si="29"/>
        <v>922.17473542379196</v>
      </c>
      <c r="F902" s="3">
        <f>ABS(calculations!$E$39-E902)</f>
        <v>11458.035264576207</v>
      </c>
    </row>
    <row r="903" spans="1:6">
      <c r="A903">
        <f t="shared" si="28"/>
        <v>902</v>
      </c>
      <c r="B903">
        <f>INDEX(fugacity!C$1:C$7001,MATCH(A903,fugacity!A$1:A$7001,0))</f>
        <v>895.05</v>
      </c>
      <c r="C903" s="3">
        <f>calculations!$B$37/satpress!B903</f>
        <v>0.15878275934839919</v>
      </c>
      <c r="D903">
        <f>INDEX(fugacity!B$1:B$7001,MATCH(A903,fugacity!A$1:A$7001,0))</f>
        <v>1097.94</v>
      </c>
      <c r="E903" s="3">
        <f t="shared" si="29"/>
        <v>923.60605720101853</v>
      </c>
      <c r="F903" s="3">
        <f>ABS(calculations!$E$39-E903)</f>
        <v>11456.60394279898</v>
      </c>
    </row>
    <row r="904" spans="1:6">
      <c r="A904">
        <f t="shared" si="28"/>
        <v>903</v>
      </c>
      <c r="B904">
        <f>INDEX(fugacity!C$1:C$7001,MATCH(A904,fugacity!A$1:A$7001,0))</f>
        <v>896.05</v>
      </c>
      <c r="C904" s="3">
        <f>calculations!$B$37/satpress!B904</f>
        <v>0.15860555633590168</v>
      </c>
      <c r="D904">
        <f>INDEX(fugacity!B$1:B$7001,MATCH(A904,fugacity!A$1:A$7001,0))</f>
        <v>1099.4000000000001</v>
      </c>
      <c r="E904" s="3">
        <f t="shared" si="29"/>
        <v>925.02905136430979</v>
      </c>
      <c r="F904" s="3">
        <f>ABS(calculations!$E$39-E904)</f>
        <v>11455.180948635689</v>
      </c>
    </row>
    <row r="905" spans="1:6">
      <c r="A905">
        <f t="shared" si="28"/>
        <v>904</v>
      </c>
      <c r="B905">
        <f>INDEX(fugacity!C$1:C$7001,MATCH(A905,fugacity!A$1:A$7001,0))</f>
        <v>897.04</v>
      </c>
      <c r="C905" s="3">
        <f>calculations!$B$37/satpress!B905</f>
        <v>0.15843051453088458</v>
      </c>
      <c r="D905">
        <f>INDEX(fugacity!B$1:B$7001,MATCH(A905,fugacity!A$1:A$7001,0))</f>
        <v>1100.8599999999999</v>
      </c>
      <c r="E905" s="3">
        <f t="shared" si="29"/>
        <v>926.45018377353028</v>
      </c>
      <c r="F905" s="3">
        <f>ABS(calculations!$E$39-E905)</f>
        <v>11453.759816226469</v>
      </c>
    </row>
    <row r="906" spans="1:6">
      <c r="A906">
        <f t="shared" si="28"/>
        <v>905</v>
      </c>
      <c r="B906">
        <f>INDEX(fugacity!C$1:C$7001,MATCH(A906,fugacity!A$1:A$7001,0))</f>
        <v>898.04</v>
      </c>
      <c r="C906" s="3">
        <f>calculations!$B$37/satpress!B906</f>
        <v>0.15825409642642277</v>
      </c>
      <c r="D906">
        <f>INDEX(fugacity!B$1:B$7001,MATCH(A906,fugacity!A$1:A$7001,0))</f>
        <v>1102.33</v>
      </c>
      <c r="E906" s="3">
        <f t="shared" si="29"/>
        <v>927.8817618862613</v>
      </c>
      <c r="F906" s="3">
        <f>ABS(calculations!$E$39-E906)</f>
        <v>11452.328238113738</v>
      </c>
    </row>
    <row r="907" spans="1:6">
      <c r="A907">
        <f t="shared" si="28"/>
        <v>906</v>
      </c>
      <c r="B907">
        <f>INDEX(fugacity!C$1:C$7001,MATCH(A907,fugacity!A$1:A$7001,0))</f>
        <v>899.04</v>
      </c>
      <c r="C907" s="3">
        <f>calculations!$B$37/satpress!B907</f>
        <v>0.15807807078081587</v>
      </c>
      <c r="D907">
        <f>INDEX(fugacity!B$1:B$7001,MATCH(A907,fugacity!A$1:A$7001,0))</f>
        <v>1103.79</v>
      </c>
      <c r="E907" s="3">
        <f t="shared" si="29"/>
        <v>929.30500625284333</v>
      </c>
      <c r="F907" s="3">
        <f>ABS(calculations!$E$39-E907)</f>
        <v>11450.904993747155</v>
      </c>
    </row>
    <row r="908" spans="1:6">
      <c r="A908">
        <f t="shared" si="28"/>
        <v>907</v>
      </c>
      <c r="B908">
        <f>INDEX(fugacity!C$1:C$7001,MATCH(A908,fugacity!A$1:A$7001,0))</f>
        <v>900.03</v>
      </c>
      <c r="C908" s="3">
        <f>calculations!$B$37/satpress!B908</f>
        <v>0.1579041906989597</v>
      </c>
      <c r="D908">
        <f>INDEX(fugacity!B$1:B$7001,MATCH(A908,fugacity!A$1:A$7001,0))</f>
        <v>1105.26</v>
      </c>
      <c r="E908" s="3">
        <f t="shared" si="29"/>
        <v>930.73481418806784</v>
      </c>
      <c r="F908" s="3">
        <f>ABS(calculations!$E$39-E908)</f>
        <v>11449.475185811931</v>
      </c>
    </row>
    <row r="909" spans="1:6">
      <c r="A909">
        <f t="shared" si="28"/>
        <v>908</v>
      </c>
      <c r="B909">
        <f>INDEX(fugacity!C$1:C$7001,MATCH(A909,fugacity!A$1:A$7001,0))</f>
        <v>901.03</v>
      </c>
      <c r="C909" s="3">
        <f>calculations!$B$37/satpress!B909</f>
        <v>0.15772894216039943</v>
      </c>
      <c r="D909">
        <f>INDEX(fugacity!B$1:B$7001,MATCH(A909,fugacity!A$1:A$7001,0))</f>
        <v>1106.72</v>
      </c>
      <c r="E909" s="3">
        <f t="shared" si="29"/>
        <v>932.15822513224271</v>
      </c>
      <c r="F909" s="3">
        <f>ABS(calculations!$E$39-E909)</f>
        <v>11448.051774867756</v>
      </c>
    </row>
    <row r="910" spans="1:6">
      <c r="A910">
        <f t="shared" si="28"/>
        <v>909</v>
      </c>
      <c r="B910">
        <f>INDEX(fugacity!C$1:C$7001,MATCH(A910,fugacity!A$1:A$7001,0))</f>
        <v>902.03</v>
      </c>
      <c r="C910" s="3">
        <f>calculations!$B$37/satpress!B910</f>
        <v>0.15755408218660655</v>
      </c>
      <c r="D910">
        <f>INDEX(fugacity!B$1:B$7001,MATCH(A910,fugacity!A$1:A$7001,0))</f>
        <v>1108.19</v>
      </c>
      <c r="E910" s="3">
        <f t="shared" si="29"/>
        <v>933.59014166162444</v>
      </c>
      <c r="F910" s="3">
        <f>ABS(calculations!$E$39-E910)</f>
        <v>11446.619858338374</v>
      </c>
    </row>
    <row r="911" spans="1:6">
      <c r="A911">
        <f t="shared" si="28"/>
        <v>910</v>
      </c>
      <c r="B911">
        <f>INDEX(fugacity!C$1:C$7001,MATCH(A911,fugacity!A$1:A$7001,0))</f>
        <v>903.03</v>
      </c>
      <c r="C911" s="3">
        <f>calculations!$B$37/satpress!B911</f>
        <v>0.15737960948671106</v>
      </c>
      <c r="D911">
        <f>INDEX(fugacity!B$1:B$7001,MATCH(A911,fugacity!A$1:A$7001,0))</f>
        <v>1109.6600000000001</v>
      </c>
      <c r="E911" s="3">
        <f t="shared" si="29"/>
        <v>935.02214253697628</v>
      </c>
      <c r="F911" s="3">
        <f>ABS(calculations!$E$39-E911)</f>
        <v>11445.187857463023</v>
      </c>
    </row>
    <row r="912" spans="1:6">
      <c r="A912">
        <f t="shared" si="28"/>
        <v>911</v>
      </c>
      <c r="B912">
        <f>INDEX(fugacity!C$1:C$7001,MATCH(A912,fugacity!A$1:A$7001,0))</f>
        <v>904.02</v>
      </c>
      <c r="C912" s="3">
        <f>calculations!$B$37/satpress!B912</f>
        <v>0.15720726173622784</v>
      </c>
      <c r="D912">
        <f>INDEX(fugacity!B$1:B$7001,MATCH(A912,fugacity!A$1:A$7001,0))</f>
        <v>1111.1300000000001</v>
      </c>
      <c r="E912" s="3">
        <f t="shared" si="29"/>
        <v>936.45229526702519</v>
      </c>
      <c r="F912" s="3">
        <f>ABS(calculations!$E$39-E912)</f>
        <v>11443.757704732974</v>
      </c>
    </row>
    <row r="913" spans="1:6">
      <c r="A913">
        <f t="shared" si="28"/>
        <v>912</v>
      </c>
      <c r="B913">
        <f>INDEX(fugacity!C$1:C$7001,MATCH(A913,fugacity!A$1:A$7001,0))</f>
        <v>905.02</v>
      </c>
      <c r="C913" s="3">
        <f>calculations!$B$37/satpress!B913</f>
        <v>0.1570335558935545</v>
      </c>
      <c r="D913">
        <f>INDEX(fugacity!B$1:B$7001,MATCH(A913,fugacity!A$1:A$7001,0))</f>
        <v>1112.5999999999999</v>
      </c>
      <c r="E913" s="3">
        <f t="shared" si="29"/>
        <v>937.88446571283123</v>
      </c>
      <c r="F913" s="3">
        <f>ABS(calculations!$E$39-E913)</f>
        <v>11442.325534287167</v>
      </c>
    </row>
    <row r="914" spans="1:6">
      <c r="A914">
        <f t="shared" si="28"/>
        <v>913</v>
      </c>
      <c r="B914">
        <f>INDEX(fugacity!C$1:C$7001,MATCH(A914,fugacity!A$1:A$7001,0))</f>
        <v>906.02</v>
      </c>
      <c r="C914" s="3">
        <f>calculations!$B$37/satpress!B914</f>
        <v>0.15686023349902287</v>
      </c>
      <c r="D914">
        <f>INDEX(fugacity!B$1:B$7001,MATCH(A914,fugacity!A$1:A$7001,0))</f>
        <v>1114.07</v>
      </c>
      <c r="E914" s="3">
        <f t="shared" si="29"/>
        <v>939.31671966574356</v>
      </c>
      <c r="F914" s="3">
        <f>ABS(calculations!$E$39-E914)</f>
        <v>11440.893280334256</v>
      </c>
    </row>
    <row r="915" spans="1:6">
      <c r="A915">
        <f t="shared" si="28"/>
        <v>914</v>
      </c>
      <c r="B915">
        <f>INDEX(fugacity!C$1:C$7001,MATCH(A915,fugacity!A$1:A$7001,0))</f>
        <v>907.02</v>
      </c>
      <c r="C915" s="3">
        <f>calculations!$B$37/satpress!B915</f>
        <v>0.15668729328436495</v>
      </c>
      <c r="D915">
        <f>INDEX(fugacity!B$1:B$7001,MATCH(A915,fugacity!A$1:A$7001,0))</f>
        <v>1115.54</v>
      </c>
      <c r="E915" s="3">
        <f t="shared" si="29"/>
        <v>940.74905684955957</v>
      </c>
      <c r="F915" s="3">
        <f>ABS(calculations!$E$39-E915)</f>
        <v>11439.46094315044</v>
      </c>
    </row>
    <row r="916" spans="1:6">
      <c r="A916">
        <f t="shared" si="28"/>
        <v>915</v>
      </c>
      <c r="B916">
        <f>INDEX(fugacity!C$1:C$7001,MATCH(A916,fugacity!A$1:A$7001,0))</f>
        <v>908.01</v>
      </c>
      <c r="C916" s="3">
        <f>calculations!$B$37/satpress!B916</f>
        <v>0.15651645769846664</v>
      </c>
      <c r="D916">
        <f>INDEX(fugacity!B$1:B$7001,MATCH(A916,fugacity!A$1:A$7001,0))</f>
        <v>1117.01</v>
      </c>
      <c r="E916" s="3">
        <f t="shared" si="29"/>
        <v>942.17955158623579</v>
      </c>
      <c r="F916" s="3">
        <f>ABS(calculations!$E$39-E916)</f>
        <v>11438.030448413763</v>
      </c>
    </row>
    <row r="917" spans="1:6">
      <c r="A917">
        <f t="shared" si="28"/>
        <v>916</v>
      </c>
      <c r="B917">
        <f>INDEX(fugacity!C$1:C$7001,MATCH(A917,fugacity!A$1:A$7001,0))</f>
        <v>909.01</v>
      </c>
      <c r="C917" s="3">
        <f>calculations!$B$37/satpress!B917</f>
        <v>0.15634427427067327</v>
      </c>
      <c r="D917">
        <f>INDEX(fugacity!B$1:B$7001,MATCH(A917,fugacity!A$1:A$7001,0))</f>
        <v>1118.48</v>
      </c>
      <c r="E917" s="3">
        <f t="shared" si="29"/>
        <v>943.61205611373737</v>
      </c>
      <c r="F917" s="3">
        <f>ABS(calculations!$E$39-E917)</f>
        <v>11436.597943886261</v>
      </c>
    </row>
    <row r="918" spans="1:6">
      <c r="A918">
        <f t="shared" si="28"/>
        <v>917</v>
      </c>
      <c r="B918">
        <f>INDEX(fugacity!C$1:C$7001,MATCH(A918,fugacity!A$1:A$7001,0))</f>
        <v>910.01</v>
      </c>
      <c r="C918" s="3">
        <f>calculations!$B$37/satpress!B918</f>
        <v>0.15617246926383743</v>
      </c>
      <c r="D918">
        <f>INDEX(fugacity!B$1:B$7001,MATCH(A918,fugacity!A$1:A$7001,0))</f>
        <v>1119.95</v>
      </c>
      <c r="E918" s="3">
        <f t="shared" si="29"/>
        <v>945.04464304796534</v>
      </c>
      <c r="F918" s="3">
        <f>ABS(calculations!$E$39-E918)</f>
        <v>11435.165356952033</v>
      </c>
    </row>
    <row r="919" spans="1:6">
      <c r="A919">
        <f t="shared" si="28"/>
        <v>918</v>
      </c>
      <c r="B919">
        <f>INDEX(fugacity!C$1:C$7001,MATCH(A919,fugacity!A$1:A$7001,0))</f>
        <v>911.01</v>
      </c>
      <c r="C919" s="3">
        <f>calculations!$B$37/satpress!B919</f>
        <v>0.15600104143180063</v>
      </c>
      <c r="D919">
        <f>INDEX(fugacity!B$1:B$7001,MATCH(A919,fugacity!A$1:A$7001,0))</f>
        <v>1121.42</v>
      </c>
      <c r="E919" s="3">
        <f t="shared" si="29"/>
        <v>946.47731211755024</v>
      </c>
      <c r="F919" s="3">
        <f>ABS(calculations!$E$39-E919)</f>
        <v>11433.73268788245</v>
      </c>
    </row>
    <row r="920" spans="1:6">
      <c r="A920">
        <f t="shared" si="28"/>
        <v>919</v>
      </c>
      <c r="B920">
        <f>INDEX(fugacity!C$1:C$7001,MATCH(A920,fugacity!A$1:A$7001,0))</f>
        <v>912</v>
      </c>
      <c r="C920" s="3">
        <f>calculations!$B$37/satpress!B920</f>
        <v>0.15583169819603584</v>
      </c>
      <c r="D920">
        <f>INDEX(fugacity!B$1:B$7001,MATCH(A920,fugacity!A$1:A$7001,0))</f>
        <v>1122.9000000000001</v>
      </c>
      <c r="E920" s="3">
        <f t="shared" si="29"/>
        <v>947.91658609567151</v>
      </c>
      <c r="F920" s="3">
        <f>ABS(calculations!$E$39-E920)</f>
        <v>11432.293413904328</v>
      </c>
    </row>
    <row r="921" spans="1:6">
      <c r="A921">
        <f t="shared" si="28"/>
        <v>920</v>
      </c>
      <c r="B921">
        <f>INDEX(fugacity!C$1:C$7001,MATCH(A921,fugacity!A$1:A$7001,0))</f>
        <v>913</v>
      </c>
      <c r="C921" s="3">
        <f>calculations!$B$37/satpress!B921</f>
        <v>0.1556610172560621</v>
      </c>
      <c r="D921">
        <f>INDEX(fugacity!B$1:B$7001,MATCH(A921,fugacity!A$1:A$7001,0))</f>
        <v>1124.3699999999999</v>
      </c>
      <c r="E921" s="3">
        <f t="shared" si="29"/>
        <v>949.34942202780144</v>
      </c>
      <c r="F921" s="3">
        <f>ABS(calculations!$E$39-E921)</f>
        <v>11430.860577972198</v>
      </c>
    </row>
    <row r="922" spans="1:6">
      <c r="A922">
        <f t="shared" si="28"/>
        <v>921</v>
      </c>
      <c r="B922">
        <f>INDEX(fugacity!C$1:C$7001,MATCH(A922,fugacity!A$1:A$7001,0))</f>
        <v>914</v>
      </c>
      <c r="C922" s="3">
        <f>calculations!$B$37/satpress!B922</f>
        <v>0.15549070979735743</v>
      </c>
      <c r="D922">
        <f>INDEX(fugacity!B$1:B$7001,MATCH(A922,fugacity!A$1:A$7001,0))</f>
        <v>1125.8399999999999</v>
      </c>
      <c r="E922" s="3">
        <f t="shared" si="29"/>
        <v>950.78233928174302</v>
      </c>
      <c r="F922" s="3">
        <f>ABS(calculations!$E$39-E922)</f>
        <v>11429.427660718256</v>
      </c>
    </row>
    <row r="923" spans="1:6">
      <c r="A923">
        <f t="shared" si="28"/>
        <v>922</v>
      </c>
      <c r="B923">
        <f>INDEX(fugacity!C$1:C$7001,MATCH(A923,fugacity!A$1:A$7001,0))</f>
        <v>915</v>
      </c>
      <c r="C923" s="3">
        <f>calculations!$B$37/satpress!B923</f>
        <v>0.15532077459539312</v>
      </c>
      <c r="D923">
        <f>INDEX(fugacity!B$1:B$7001,MATCH(A923,fugacity!A$1:A$7001,0))</f>
        <v>1127.32</v>
      </c>
      <c r="E923" s="3">
        <f t="shared" si="29"/>
        <v>952.22378438312148</v>
      </c>
      <c r="F923" s="3">
        <f>ABS(calculations!$E$39-E923)</f>
        <v>11427.986215616878</v>
      </c>
    </row>
    <row r="924" spans="1:6">
      <c r="A924">
        <f t="shared" si="28"/>
        <v>923</v>
      </c>
      <c r="B924">
        <f>INDEX(fugacity!C$1:C$7001,MATCH(A924,fugacity!A$1:A$7001,0))</f>
        <v>915.99</v>
      </c>
      <c r="C924" s="3">
        <f>calculations!$B$37/satpress!B924</f>
        <v>0.1551529042399859</v>
      </c>
      <c r="D924">
        <f>INDEX(fugacity!B$1:B$7001,MATCH(A924,fugacity!A$1:A$7001,0))</f>
        <v>1128.79</v>
      </c>
      <c r="E924" s="3">
        <f t="shared" si="29"/>
        <v>953.65495322294623</v>
      </c>
      <c r="F924" s="3">
        <f>ABS(calculations!$E$39-E924)</f>
        <v>11426.555046777054</v>
      </c>
    </row>
    <row r="925" spans="1:6">
      <c r="A925">
        <f t="shared" si="28"/>
        <v>924</v>
      </c>
      <c r="B925">
        <f>INDEX(fugacity!C$1:C$7001,MATCH(A925,fugacity!A$1:A$7001,0))</f>
        <v>916.99</v>
      </c>
      <c r="C925" s="3">
        <f>calculations!$B$37/satpress!B925</f>
        <v>0.15498370620703028</v>
      </c>
      <c r="D925">
        <f>INDEX(fugacity!B$1:B$7001,MATCH(A925,fugacity!A$1:A$7001,0))</f>
        <v>1130.27</v>
      </c>
      <c r="E925" s="3">
        <f t="shared" si="29"/>
        <v>955.0965663853799</v>
      </c>
      <c r="F925" s="3">
        <f>ABS(calculations!$E$39-E925)</f>
        <v>11425.113433614619</v>
      </c>
    </row>
    <row r="926" spans="1:6">
      <c r="A926">
        <f t="shared" si="28"/>
        <v>925</v>
      </c>
      <c r="B926">
        <f>INDEX(fugacity!C$1:C$7001,MATCH(A926,fugacity!A$1:A$7001,0))</f>
        <v>917.99</v>
      </c>
      <c r="C926" s="3">
        <f>calculations!$B$37/satpress!B926</f>
        <v>0.15481487680125566</v>
      </c>
      <c r="D926">
        <f>INDEX(fugacity!B$1:B$7001,MATCH(A926,fugacity!A$1:A$7001,0))</f>
        <v>1131.75</v>
      </c>
      <c r="E926" s="3">
        <f t="shared" si="29"/>
        <v>956.538263180179</v>
      </c>
      <c r="F926" s="3">
        <f>ABS(calculations!$E$39-E926)</f>
        <v>11423.671736819821</v>
      </c>
    </row>
    <row r="927" spans="1:6">
      <c r="A927">
        <f t="shared" si="28"/>
        <v>926</v>
      </c>
      <c r="B927">
        <f>INDEX(fugacity!C$1:C$7001,MATCH(A927,fugacity!A$1:A$7001,0))</f>
        <v>918.99</v>
      </c>
      <c r="C927" s="3">
        <f>calculations!$B$37/satpress!B927</f>
        <v>0.15464641481929586</v>
      </c>
      <c r="D927">
        <f>INDEX(fugacity!B$1:B$7001,MATCH(A927,fugacity!A$1:A$7001,0))</f>
        <v>1133.22</v>
      </c>
      <c r="E927" s="3">
        <f t="shared" si="29"/>
        <v>957.97158979847757</v>
      </c>
      <c r="F927" s="3">
        <f>ABS(calculations!$E$39-E927)</f>
        <v>11422.238410201522</v>
      </c>
    </row>
    <row r="928" spans="1:6">
      <c r="A928">
        <f t="shared" si="28"/>
        <v>927</v>
      </c>
      <c r="B928">
        <f>INDEX(fugacity!C$1:C$7001,MATCH(A928,fugacity!A$1:A$7001,0))</f>
        <v>919.98</v>
      </c>
      <c r="C928" s="3">
        <f>calculations!$B$37/satpress!B928</f>
        <v>0.15447999821168362</v>
      </c>
      <c r="D928">
        <f>INDEX(fugacity!B$1:B$7001,MATCH(A928,fugacity!A$1:A$7001,0))</f>
        <v>1134.7</v>
      </c>
      <c r="E928" s="3">
        <f t="shared" si="29"/>
        <v>959.41154602920267</v>
      </c>
      <c r="F928" s="3">
        <f>ABS(calculations!$E$39-E928)</f>
        <v>11420.798453970796</v>
      </c>
    </row>
    <row r="929" spans="1:6">
      <c r="A929">
        <f t="shared" si="28"/>
        <v>928</v>
      </c>
      <c r="B929">
        <f>INDEX(fugacity!C$1:C$7001,MATCH(A929,fugacity!A$1:A$7001,0))</f>
        <v>920.98</v>
      </c>
      <c r="C929" s="3">
        <f>calculations!$B$37/satpress!B929</f>
        <v>0.15431226384371505</v>
      </c>
      <c r="D929">
        <f>INDEX(fugacity!B$1:B$7001,MATCH(A929,fugacity!A$1:A$7001,0))</f>
        <v>1136.18</v>
      </c>
      <c r="E929" s="3">
        <f t="shared" si="29"/>
        <v>960.85349206604781</v>
      </c>
      <c r="F929" s="3">
        <f>ABS(calculations!$E$39-E929)</f>
        <v>11419.356507933951</v>
      </c>
    </row>
    <row r="930" spans="1:6">
      <c r="A930">
        <f t="shared" si="28"/>
        <v>929</v>
      </c>
      <c r="B930">
        <f>INDEX(fugacity!C$1:C$7001,MATCH(A930,fugacity!A$1:A$7001,0))</f>
        <v>921.98</v>
      </c>
      <c r="C930" s="3">
        <f>calculations!$B$37/satpress!B930</f>
        <v>0.15414489333259365</v>
      </c>
      <c r="D930">
        <f>INDEX(fugacity!B$1:B$7001,MATCH(A930,fugacity!A$1:A$7001,0))</f>
        <v>1137.6600000000001</v>
      </c>
      <c r="E930" s="3">
        <f t="shared" si="29"/>
        <v>962.29552065124165</v>
      </c>
      <c r="F930" s="3">
        <f>ABS(calculations!$E$39-E930)</f>
        <v>11417.914479348758</v>
      </c>
    </row>
    <row r="931" spans="1:6">
      <c r="A931">
        <f t="shared" si="28"/>
        <v>930</v>
      </c>
      <c r="B931">
        <f>INDEX(fugacity!C$1:C$7001,MATCH(A931,fugacity!A$1:A$7001,0))</f>
        <v>922.98</v>
      </c>
      <c r="C931" s="3">
        <f>calculations!$B$37/satpress!B931</f>
        <v>0.15397788549566047</v>
      </c>
      <c r="D931">
        <f>INDEX(fugacity!B$1:B$7001,MATCH(A931,fugacity!A$1:A$7001,0))</f>
        <v>1139.1400000000001</v>
      </c>
      <c r="E931" s="3">
        <f t="shared" si="29"/>
        <v>963.73763151647336</v>
      </c>
      <c r="F931" s="3">
        <f>ABS(calculations!$E$39-E931)</f>
        <v>11416.472368483526</v>
      </c>
    </row>
    <row r="932" spans="1:6">
      <c r="A932">
        <f t="shared" si="28"/>
        <v>931</v>
      </c>
      <c r="B932">
        <f>INDEX(fugacity!C$1:C$7001,MATCH(A932,fugacity!A$1:A$7001,0))</f>
        <v>923.98</v>
      </c>
      <c r="C932" s="3">
        <f>calculations!$B$37/satpress!B932</f>
        <v>0.15381123915537642</v>
      </c>
      <c r="D932">
        <f>INDEX(fugacity!B$1:B$7001,MATCH(A932,fugacity!A$1:A$7001,0))</f>
        <v>1140.6199999999999</v>
      </c>
      <c r="E932" s="3">
        <f t="shared" si="29"/>
        <v>965.17982439459445</v>
      </c>
      <c r="F932" s="3">
        <f>ABS(calculations!$E$39-E932)</f>
        <v>11415.030175605405</v>
      </c>
    </row>
    <row r="933" spans="1:6">
      <c r="A933">
        <f t="shared" si="28"/>
        <v>932</v>
      </c>
      <c r="B933">
        <f>INDEX(fugacity!C$1:C$7001,MATCH(A933,fugacity!A$1:A$7001,0))</f>
        <v>924.97</v>
      </c>
      <c r="C933" s="3">
        <f>calculations!$B$37/satpress!B933</f>
        <v>0.15364661421968787</v>
      </c>
      <c r="D933">
        <f>INDEX(fugacity!B$1:B$7001,MATCH(A933,fugacity!A$1:A$7001,0))</f>
        <v>1142.0999999999999</v>
      </c>
      <c r="E933" s="3">
        <f t="shared" si="29"/>
        <v>966.62020189969439</v>
      </c>
      <c r="F933" s="3">
        <f>ABS(calculations!$E$39-E933)</f>
        <v>11413.589798100305</v>
      </c>
    </row>
    <row r="934" spans="1:6">
      <c r="A934">
        <f t="shared" si="28"/>
        <v>933</v>
      </c>
      <c r="B934">
        <f>INDEX(fugacity!C$1:C$7001,MATCH(A934,fugacity!A$1:A$7001,0))</f>
        <v>925.97</v>
      </c>
      <c r="C934" s="3">
        <f>calculations!$B$37/satpress!B934</f>
        <v>0.15348068377461979</v>
      </c>
      <c r="D934">
        <f>INDEX(fugacity!B$1:B$7001,MATCH(A934,fugacity!A$1:A$7001,0))</f>
        <v>1143.58</v>
      </c>
      <c r="E934" s="3">
        <f t="shared" si="29"/>
        <v>968.06255964902027</v>
      </c>
      <c r="F934" s="3">
        <f>ABS(calculations!$E$39-E934)</f>
        <v>11412.147440350978</v>
      </c>
    </row>
    <row r="935" spans="1:6">
      <c r="A935">
        <f t="shared" si="28"/>
        <v>934</v>
      </c>
      <c r="B935">
        <f>INDEX(fugacity!C$1:C$7001,MATCH(A935,fugacity!A$1:A$7001,0))</f>
        <v>926.97</v>
      </c>
      <c r="C935" s="3">
        <f>calculations!$B$37/satpress!B935</f>
        <v>0.15331511133562542</v>
      </c>
      <c r="D935">
        <f>INDEX(fugacity!B$1:B$7001,MATCH(A935,fugacity!A$1:A$7001,0))</f>
        <v>1145.07</v>
      </c>
      <c r="E935" s="3">
        <f t="shared" si="29"/>
        <v>969.51346546291529</v>
      </c>
      <c r="F935" s="3">
        <f>ABS(calculations!$E$39-E935)</f>
        <v>11410.696534537085</v>
      </c>
    </row>
    <row r="936" spans="1:6">
      <c r="A936">
        <f t="shared" si="28"/>
        <v>935</v>
      </c>
      <c r="B936">
        <f>INDEX(fugacity!C$1:C$7001,MATCH(A936,fugacity!A$1:A$7001,0))</f>
        <v>927.97</v>
      </c>
      <c r="C936" s="3">
        <f>calculations!$B$37/satpress!B936</f>
        <v>0.15314989574532009</v>
      </c>
      <c r="D936">
        <f>INDEX(fugacity!B$1:B$7001,MATCH(A936,fugacity!A$1:A$7001,0))</f>
        <v>1146.55</v>
      </c>
      <c r="E936" s="3">
        <f t="shared" si="29"/>
        <v>970.9559870332032</v>
      </c>
      <c r="F936" s="3">
        <f>ABS(calculations!$E$39-E936)</f>
        <v>11409.254012966796</v>
      </c>
    </row>
    <row r="937" spans="1:6">
      <c r="A937">
        <f t="shared" si="28"/>
        <v>936</v>
      </c>
      <c r="B937">
        <f>INDEX(fugacity!C$1:C$7001,MATCH(A937,fugacity!A$1:A$7001,0))</f>
        <v>928.97</v>
      </c>
      <c r="C937" s="3">
        <f>calculations!$B$37/satpress!B937</f>
        <v>0.15298503585130271</v>
      </c>
      <c r="D937">
        <f>INDEX(fugacity!B$1:B$7001,MATCH(A937,fugacity!A$1:A$7001,0))</f>
        <v>1148.03</v>
      </c>
      <c r="E937" s="3">
        <f t="shared" si="29"/>
        <v>972.39858929162892</v>
      </c>
      <c r="F937" s="3">
        <f>ABS(calculations!$E$39-E937)</f>
        <v>11407.811410708371</v>
      </c>
    </row>
    <row r="938" spans="1:6">
      <c r="A938">
        <f t="shared" si="28"/>
        <v>937</v>
      </c>
      <c r="B938">
        <f>INDEX(fugacity!C$1:C$7001,MATCH(A938,fugacity!A$1:A$7001,0))</f>
        <v>929.97</v>
      </c>
      <c r="C938" s="3">
        <f>calculations!$B$37/satpress!B938</f>
        <v>0.1528205305061289</v>
      </c>
      <c r="D938">
        <f>INDEX(fugacity!B$1:B$7001,MATCH(A938,fugacity!A$1:A$7001,0))</f>
        <v>1149.52</v>
      </c>
      <c r="E938" s="3">
        <f t="shared" si="29"/>
        <v>973.84974377259471</v>
      </c>
      <c r="F938" s="3">
        <f>ABS(calculations!$E$39-E938)</f>
        <v>11406.360256227405</v>
      </c>
    </row>
    <row r="939" spans="1:6">
      <c r="A939">
        <f t="shared" si="28"/>
        <v>938</v>
      </c>
      <c r="B939">
        <f>INDEX(fugacity!C$1:C$7001,MATCH(A939,fugacity!A$1:A$7001,0))</f>
        <v>930.96</v>
      </c>
      <c r="C939" s="3">
        <f>calculations!$B$37/satpress!B939</f>
        <v>0.15265801834105083</v>
      </c>
      <c r="D939">
        <f>INDEX(fugacity!B$1:B$7001,MATCH(A939,fugacity!A$1:A$7001,0))</f>
        <v>1151</v>
      </c>
      <c r="E939" s="3">
        <f t="shared" si="29"/>
        <v>975.29062088945045</v>
      </c>
      <c r="F939" s="3">
        <f>ABS(calculations!$E$39-E939)</f>
        <v>11404.919379110548</v>
      </c>
    </row>
    <row r="940" spans="1:6">
      <c r="A940">
        <f t="shared" si="28"/>
        <v>939</v>
      </c>
      <c r="B940">
        <f>INDEX(fugacity!C$1:C$7001,MATCH(A940,fugacity!A$1:A$7001,0))</f>
        <v>931.96</v>
      </c>
      <c r="C940" s="3">
        <f>calculations!$B$37/satpress!B940</f>
        <v>0.15249421515385284</v>
      </c>
      <c r="D940">
        <f>INDEX(fugacity!B$1:B$7001,MATCH(A940,fugacity!A$1:A$7001,0))</f>
        <v>1152.49</v>
      </c>
      <c r="E940" s="3">
        <f t="shared" si="29"/>
        <v>976.74194197733607</v>
      </c>
      <c r="F940" s="3">
        <f>ABS(calculations!$E$39-E940)</f>
        <v>11403.468058022663</v>
      </c>
    </row>
    <row r="941" spans="1:6">
      <c r="A941">
        <f t="shared" si="28"/>
        <v>940</v>
      </c>
      <c r="B941">
        <f>INDEX(fugacity!C$1:C$7001,MATCH(A941,fugacity!A$1:A$7001,0))</f>
        <v>932.96</v>
      </c>
      <c r="C941" s="3">
        <f>calculations!$B$37/satpress!B941</f>
        <v>0.15233076311394347</v>
      </c>
      <c r="D941">
        <f>INDEX(fugacity!B$1:B$7001,MATCH(A941,fugacity!A$1:A$7001,0))</f>
        <v>1153.97</v>
      </c>
      <c r="E941" s="3">
        <f t="shared" si="29"/>
        <v>978.18486928940274</v>
      </c>
      <c r="F941" s="3">
        <f>ABS(calculations!$E$39-E941)</f>
        <v>11402.025130710597</v>
      </c>
    </row>
    <row r="942" spans="1:6">
      <c r="A942">
        <f t="shared" si="28"/>
        <v>941</v>
      </c>
      <c r="B942">
        <f>INDEX(fugacity!C$1:C$7001,MATCH(A942,fugacity!A$1:A$7001,0))</f>
        <v>933.96</v>
      </c>
      <c r="C942" s="3">
        <f>calculations!$B$37/satpress!B942</f>
        <v>0.15216766109339233</v>
      </c>
      <c r="D942">
        <f>INDEX(fugacity!B$1:B$7001,MATCH(A942,fugacity!A$1:A$7001,0))</f>
        <v>1155.46</v>
      </c>
      <c r="E942" s="3">
        <f t="shared" si="29"/>
        <v>979.63635431302896</v>
      </c>
      <c r="F942" s="3">
        <f>ABS(calculations!$E$39-E942)</f>
        <v>11400.573645686971</v>
      </c>
    </row>
    <row r="943" spans="1:6">
      <c r="A943">
        <f t="shared" si="28"/>
        <v>942</v>
      </c>
      <c r="B943">
        <f>INDEX(fugacity!C$1:C$7001,MATCH(A943,fugacity!A$1:A$7001,0))</f>
        <v>934.96</v>
      </c>
      <c r="C943" s="3">
        <f>calculations!$B$37/satpress!B943</f>
        <v>0.1520049079690946</v>
      </c>
      <c r="D943">
        <f>INDEX(fugacity!B$1:B$7001,MATCH(A943,fugacity!A$1:A$7001,0))</f>
        <v>1156.95</v>
      </c>
      <c r="E943" s="3">
        <f t="shared" si="29"/>
        <v>981.08792172515598</v>
      </c>
      <c r="F943" s="3">
        <f>ABS(calculations!$E$39-E943)</f>
        <v>11399.122078274842</v>
      </c>
    </row>
    <row r="944" spans="1:6">
      <c r="A944">
        <f t="shared" si="28"/>
        <v>943</v>
      </c>
      <c r="B944">
        <f>INDEX(fugacity!C$1:C$7001,MATCH(A944,fugacity!A$1:A$7001,0))</f>
        <v>935.96</v>
      </c>
      <c r="C944" s="3">
        <f>calculations!$B$37/satpress!B944</f>
        <v>0.15184250262274529</v>
      </c>
      <c r="D944">
        <f>INDEX(fugacity!B$1:B$7001,MATCH(A944,fugacity!A$1:A$7001,0))</f>
        <v>1158.44</v>
      </c>
      <c r="E944" s="3">
        <f t="shared" si="29"/>
        <v>982.53957126170701</v>
      </c>
      <c r="F944" s="3">
        <f>ABS(calculations!$E$39-E944)</f>
        <v>11397.670428738293</v>
      </c>
    </row>
    <row r="945" spans="1:6">
      <c r="A945">
        <f t="shared" si="28"/>
        <v>944</v>
      </c>
      <c r="B945">
        <f>INDEX(fugacity!C$1:C$7001,MATCH(A945,fugacity!A$1:A$7001,0))</f>
        <v>936.95</v>
      </c>
      <c r="C945" s="3">
        <f>calculations!$B$37/satpress!B945</f>
        <v>0.15168206281528865</v>
      </c>
      <c r="D945">
        <f>INDEX(fugacity!B$1:B$7001,MATCH(A945,fugacity!A$1:A$7001,0))</f>
        <v>1159.92</v>
      </c>
      <c r="E945" s="3">
        <f t="shared" si="29"/>
        <v>983.9809416992905</v>
      </c>
      <c r="F945" s="3">
        <f>ABS(calculations!$E$39-E945)</f>
        <v>11396.229058300709</v>
      </c>
    </row>
    <row r="946" spans="1:6">
      <c r="A946">
        <f t="shared" si="28"/>
        <v>945</v>
      </c>
      <c r="B946">
        <f>INDEX(fugacity!C$1:C$7001,MATCH(A946,fugacity!A$1:A$7001,0))</f>
        <v>937.95</v>
      </c>
      <c r="C946" s="3">
        <f>calculations!$B$37/satpress!B946</f>
        <v>0.151520346238909</v>
      </c>
      <c r="D946">
        <f>INDEX(fugacity!B$1:B$7001,MATCH(A946,fugacity!A$1:A$7001,0))</f>
        <v>1161.4100000000001</v>
      </c>
      <c r="E946" s="3">
        <f t="shared" si="29"/>
        <v>985.43275467466879</v>
      </c>
      <c r="F946" s="3">
        <f>ABS(calculations!$E$39-E946)</f>
        <v>11394.777245325331</v>
      </c>
    </row>
    <row r="947" spans="1:6">
      <c r="A947">
        <f t="shared" si="28"/>
        <v>946</v>
      </c>
      <c r="B947">
        <f>INDEX(fugacity!C$1:C$7001,MATCH(A947,fugacity!A$1:A$7001,0))</f>
        <v>938.95</v>
      </c>
      <c r="C947" s="3">
        <f>calculations!$B$37/satpress!B947</f>
        <v>0.15135897412512347</v>
      </c>
      <c r="D947">
        <f>INDEX(fugacity!B$1:B$7001,MATCH(A947,fugacity!A$1:A$7001,0))</f>
        <v>1162.9000000000001</v>
      </c>
      <c r="E947" s="3">
        <f t="shared" si="29"/>
        <v>986.884648989894</v>
      </c>
      <c r="F947" s="3">
        <f>ABS(calculations!$E$39-E947)</f>
        <v>11393.325351010106</v>
      </c>
    </row>
    <row r="948" spans="1:6">
      <c r="A948">
        <f t="shared" si="28"/>
        <v>947</v>
      </c>
      <c r="B948">
        <f>INDEX(fugacity!C$1:C$7001,MATCH(A948,fugacity!A$1:A$7001,0))</f>
        <v>939.95</v>
      </c>
      <c r="C948" s="3">
        <f>calculations!$B$37/satpress!B948</f>
        <v>0.15119794537452491</v>
      </c>
      <c r="D948">
        <f>INDEX(fugacity!B$1:B$7001,MATCH(A948,fugacity!A$1:A$7001,0))</f>
        <v>1164.3900000000001</v>
      </c>
      <c r="E948" s="3">
        <f t="shared" si="29"/>
        <v>988.33662438535703</v>
      </c>
      <c r="F948" s="3">
        <f>ABS(calculations!$E$39-E948)</f>
        <v>11391.873375614643</v>
      </c>
    </row>
    <row r="949" spans="1:6">
      <c r="A949">
        <f t="shared" si="28"/>
        <v>948</v>
      </c>
      <c r="B949">
        <f>INDEX(fugacity!C$1:C$7001,MATCH(A949,fugacity!A$1:A$7001,0))</f>
        <v>940.95</v>
      </c>
      <c r="C949" s="3">
        <f>calculations!$B$37/satpress!B949</f>
        <v>0.15103725889237971</v>
      </c>
      <c r="D949">
        <f>INDEX(fugacity!B$1:B$7001,MATCH(A949,fugacity!A$1:A$7001,0))</f>
        <v>1165.8800000000001</v>
      </c>
      <c r="E949" s="3">
        <f t="shared" si="29"/>
        <v>989.7886806025524</v>
      </c>
      <c r="F949" s="3">
        <f>ABS(calculations!$E$39-E949)</f>
        <v>11390.421319397446</v>
      </c>
    </row>
    <row r="950" spans="1:6">
      <c r="A950">
        <f t="shared" si="28"/>
        <v>949</v>
      </c>
      <c r="B950">
        <f>INDEX(fugacity!C$1:C$7001,MATCH(A950,fugacity!A$1:A$7001,0))</f>
        <v>941.95</v>
      </c>
      <c r="C950" s="3">
        <f>calculations!$B$37/satpress!B950</f>
        <v>0.15087691358860311</v>
      </c>
      <c r="D950">
        <f>INDEX(fugacity!B$1:B$7001,MATCH(A950,fugacity!A$1:A$7001,0))</f>
        <v>1167.3800000000001</v>
      </c>
      <c r="E950" s="3">
        <f t="shared" si="29"/>
        <v>991.24930861493658</v>
      </c>
      <c r="F950" s="3">
        <f>ABS(calculations!$E$39-E950)</f>
        <v>11388.960691385062</v>
      </c>
    </row>
    <row r="951" spans="1:6">
      <c r="A951">
        <f t="shared" si="28"/>
        <v>950</v>
      </c>
      <c r="B951">
        <f>INDEX(fugacity!C$1:C$7001,MATCH(A951,fugacity!A$1:A$7001,0))</f>
        <v>942.95</v>
      </c>
      <c r="C951" s="3">
        <f>calculations!$B$37/satpress!B951</f>
        <v>0.15071690837773444</v>
      </c>
      <c r="D951">
        <f>INDEX(fugacity!B$1:B$7001,MATCH(A951,fugacity!A$1:A$7001,0))</f>
        <v>1168.8699999999999</v>
      </c>
      <c r="E951" s="3">
        <f t="shared" si="29"/>
        <v>992.70152730451741</v>
      </c>
      <c r="F951" s="3">
        <f>ABS(calculations!$E$39-E951)</f>
        <v>11387.508472695481</v>
      </c>
    </row>
    <row r="952" spans="1:6">
      <c r="A952">
        <f t="shared" si="28"/>
        <v>951</v>
      </c>
      <c r="B952">
        <f>INDEX(fugacity!C$1:C$7001,MATCH(A952,fugacity!A$1:A$7001,0))</f>
        <v>943.95</v>
      </c>
      <c r="C952" s="3">
        <f>calculations!$B$37/satpress!B952</f>
        <v>0.15055724217891275</v>
      </c>
      <c r="D952">
        <f>INDEX(fugacity!B$1:B$7001,MATCH(A952,fugacity!A$1:A$7001,0))</f>
        <v>1170.3599999999999</v>
      </c>
      <c r="E952" s="3">
        <f t="shared" si="29"/>
        <v>994.15382604348758</v>
      </c>
      <c r="F952" s="3">
        <f>ABS(calculations!$E$39-E952)</f>
        <v>11386.056173956511</v>
      </c>
    </row>
    <row r="953" spans="1:6">
      <c r="A953">
        <f t="shared" si="28"/>
        <v>952</v>
      </c>
      <c r="B953">
        <f>INDEX(fugacity!C$1:C$7001,MATCH(A953,fugacity!A$1:A$7001,0))</f>
        <v>944.94</v>
      </c>
      <c r="C953" s="3">
        <f>calculations!$B$37/satpress!B953</f>
        <v>0.15039950552922374</v>
      </c>
      <c r="D953">
        <f>INDEX(fugacity!B$1:B$7001,MATCH(A953,fugacity!A$1:A$7001,0))</f>
        <v>1171.8599999999999</v>
      </c>
      <c r="E953" s="3">
        <f t="shared" si="29"/>
        <v>995.61283545052379</v>
      </c>
      <c r="F953" s="3">
        <f>ABS(calculations!$E$39-E953)</f>
        <v>11384.597164549476</v>
      </c>
    </row>
    <row r="954" spans="1:6">
      <c r="A954">
        <f t="shared" si="28"/>
        <v>953</v>
      </c>
      <c r="B954">
        <f>INDEX(fugacity!C$1:C$7001,MATCH(A954,fugacity!A$1:A$7001,0))</f>
        <v>945.94</v>
      </c>
      <c r="C954" s="3">
        <f>calculations!$B$37/satpress!B954</f>
        <v>0.15024051076684006</v>
      </c>
      <c r="D954">
        <f>INDEX(fugacity!B$1:B$7001,MATCH(A954,fugacity!A$1:A$7001,0))</f>
        <v>1173.3499999999999</v>
      </c>
      <c r="E954" s="3">
        <f t="shared" si="29"/>
        <v>997.06529669172812</v>
      </c>
      <c r="F954" s="3">
        <f>ABS(calculations!$E$39-E954)</f>
        <v>11383.144703308271</v>
      </c>
    </row>
    <row r="955" spans="1:6">
      <c r="A955">
        <f t="shared" si="28"/>
        <v>954</v>
      </c>
      <c r="B955">
        <f>INDEX(fugacity!C$1:C$7001,MATCH(A955,fugacity!A$1:A$7001,0))</f>
        <v>946.94</v>
      </c>
      <c r="C955" s="3">
        <f>calculations!$B$37/satpress!B955</f>
        <v>0.15008185181192546</v>
      </c>
      <c r="D955">
        <f>INDEX(fugacity!B$1:B$7001,MATCH(A955,fugacity!A$1:A$7001,0))</f>
        <v>1174.8399999999999</v>
      </c>
      <c r="E955" s="3">
        <f t="shared" si="29"/>
        <v>998.51783721727747</v>
      </c>
      <c r="F955" s="3">
        <f>ABS(calculations!$E$39-E955)</f>
        <v>11381.692162782721</v>
      </c>
    </row>
    <row r="956" spans="1:6">
      <c r="A956">
        <f t="shared" si="28"/>
        <v>955</v>
      </c>
      <c r="B956">
        <f>INDEX(fugacity!C$1:C$7001,MATCH(A956,fugacity!A$1:A$7001,0))</f>
        <v>947.94</v>
      </c>
      <c r="C956" s="3">
        <f>calculations!$B$37/satpress!B956</f>
        <v>0.1499235276017308</v>
      </c>
      <c r="D956">
        <f>INDEX(fugacity!B$1:B$7001,MATCH(A956,fugacity!A$1:A$7001,0))</f>
        <v>1176.3399999999999</v>
      </c>
      <c r="E956" s="3">
        <f t="shared" si="29"/>
        <v>999.97895754097999</v>
      </c>
      <c r="F956" s="3">
        <f>ABS(calculations!$E$39-E956)</f>
        <v>11380.23104245902</v>
      </c>
    </row>
    <row r="957" spans="1:6">
      <c r="A957">
        <f t="shared" si="28"/>
        <v>956</v>
      </c>
      <c r="B957">
        <f>INDEX(fugacity!C$1:C$7001,MATCH(A957,fugacity!A$1:A$7001,0))</f>
        <v>948.94</v>
      </c>
      <c r="C957" s="3">
        <f>calculations!$B$37/satpress!B957</f>
        <v>0.1497655370779867</v>
      </c>
      <c r="D957">
        <f>INDEX(fugacity!B$1:B$7001,MATCH(A957,fugacity!A$1:A$7001,0))</f>
        <v>1177.8399999999999</v>
      </c>
      <c r="E957" s="3">
        <f t="shared" si="29"/>
        <v>1001.4401598080641</v>
      </c>
      <c r="F957" s="3">
        <f>ABS(calculations!$E$39-E957)</f>
        <v>11378.769840191935</v>
      </c>
    </row>
    <row r="958" spans="1:6">
      <c r="A958">
        <f t="shared" ref="A958:A1021" si="30">A957+1</f>
        <v>957</v>
      </c>
      <c r="B958">
        <f>INDEX(fugacity!C$1:C$7001,MATCH(A958,fugacity!A$1:A$7001,0))</f>
        <v>949.94</v>
      </c>
      <c r="C958" s="3">
        <f>calculations!$B$37/satpress!B958</f>
        <v>0.1496078791868799</v>
      </c>
      <c r="D958">
        <f>INDEX(fugacity!B$1:B$7001,MATCH(A958,fugacity!A$1:A$7001,0))</f>
        <v>1179.33</v>
      </c>
      <c r="E958" s="3">
        <f t="shared" ref="E958:E1021" si="31">D958*(1-C958)</f>
        <v>1002.8929398385369</v>
      </c>
      <c r="F958" s="3">
        <f>ABS(calculations!$E$39-E958)</f>
        <v>11377.317060161462</v>
      </c>
    </row>
    <row r="959" spans="1:6">
      <c r="A959">
        <f t="shared" si="30"/>
        <v>958</v>
      </c>
      <c r="B959">
        <f>INDEX(fugacity!C$1:C$7001,MATCH(A959,fugacity!A$1:A$7001,0))</f>
        <v>950.94</v>
      </c>
      <c r="C959" s="3">
        <f>calculations!$B$37/satpress!B959</f>
        <v>0.14945055287902989</v>
      </c>
      <c r="D959">
        <f>INDEX(fugacity!B$1:B$7001,MATCH(A959,fugacity!A$1:A$7001,0))</f>
        <v>1180.83</v>
      </c>
      <c r="E959" s="3">
        <f t="shared" si="31"/>
        <v>1004.3543036438551</v>
      </c>
      <c r="F959" s="3">
        <f>ABS(calculations!$E$39-E959)</f>
        <v>11375.855696356144</v>
      </c>
    </row>
    <row r="960" spans="1:6">
      <c r="A960">
        <f t="shared" si="30"/>
        <v>959</v>
      </c>
      <c r="B960">
        <f>INDEX(fugacity!C$1:C$7001,MATCH(A960,fugacity!A$1:A$7001,0))</f>
        <v>951.94</v>
      </c>
      <c r="C960" s="3">
        <f>calculations!$B$37/satpress!B960</f>
        <v>0.1492935571094656</v>
      </c>
      <c r="D960">
        <f>INDEX(fugacity!B$1:B$7001,MATCH(A960,fugacity!A$1:A$7001,0))</f>
        <v>1182.33</v>
      </c>
      <c r="E960" s="3">
        <f t="shared" si="31"/>
        <v>1005.8157486227656</v>
      </c>
      <c r="F960" s="3">
        <f>ABS(calculations!$E$39-E960)</f>
        <v>11374.394251377234</v>
      </c>
    </row>
    <row r="961" spans="1:6">
      <c r="A961">
        <f t="shared" si="30"/>
        <v>960</v>
      </c>
      <c r="B961">
        <f>INDEX(fugacity!C$1:C$7001,MATCH(A961,fugacity!A$1:A$7001,0))</f>
        <v>952.94</v>
      </c>
      <c r="C961" s="3">
        <f>calculations!$B$37/satpress!B961</f>
        <v>0.14913689083760226</v>
      </c>
      <c r="D961">
        <f>INDEX(fugacity!B$1:B$7001,MATCH(A961,fugacity!A$1:A$7001,0))</f>
        <v>1183.83</v>
      </c>
      <c r="E961" s="3">
        <f t="shared" si="31"/>
        <v>1007.2772745197212</v>
      </c>
      <c r="F961" s="3">
        <f>ABS(calculations!$E$39-E961)</f>
        <v>11372.932725480277</v>
      </c>
    </row>
    <row r="962" spans="1:6">
      <c r="A962">
        <f t="shared" si="30"/>
        <v>961</v>
      </c>
      <c r="B962">
        <f>INDEX(fugacity!C$1:C$7001,MATCH(A962,fugacity!A$1:A$7001,0))</f>
        <v>953.94</v>
      </c>
      <c r="C962" s="3">
        <f>calculations!$B$37/satpress!B962</f>
        <v>0.14898055302721838</v>
      </c>
      <c r="D962">
        <f>INDEX(fugacity!B$1:B$7001,MATCH(A962,fugacity!A$1:A$7001,0))</f>
        <v>1185.33</v>
      </c>
      <c r="E962" s="3">
        <f t="shared" si="31"/>
        <v>1008.7388810802472</v>
      </c>
      <c r="F962" s="3">
        <f>ABS(calculations!$E$39-E962)</f>
        <v>11371.471118919751</v>
      </c>
    </row>
    <row r="963" spans="1:6">
      <c r="A963">
        <f t="shared" si="30"/>
        <v>962</v>
      </c>
      <c r="B963">
        <f>INDEX(fugacity!C$1:C$7001,MATCH(A963,fugacity!A$1:A$7001,0))</f>
        <v>954.94</v>
      </c>
      <c r="C963" s="3">
        <f>calculations!$B$37/satpress!B963</f>
        <v>0.14882454264643297</v>
      </c>
      <c r="D963">
        <f>INDEX(fugacity!B$1:B$7001,MATCH(A963,fugacity!A$1:A$7001,0))</f>
        <v>1186.83</v>
      </c>
      <c r="E963" s="3">
        <f t="shared" si="31"/>
        <v>1010.200568050934</v>
      </c>
      <c r="F963" s="3">
        <f>ABS(calculations!$E$39-E963)</f>
        <v>11370.009431949065</v>
      </c>
    </row>
    <row r="964" spans="1:6">
      <c r="A964">
        <f t="shared" si="30"/>
        <v>963</v>
      </c>
      <c r="B964">
        <f>INDEX(fugacity!C$1:C$7001,MATCH(A964,fugacity!A$1:A$7001,0))</f>
        <v>955.93</v>
      </c>
      <c r="C964" s="3">
        <f>calculations!$B$37/satpress!B964</f>
        <v>0.14867041389514368</v>
      </c>
      <c r="D964">
        <f>INDEX(fugacity!B$1:B$7001,MATCH(A964,fugacity!A$1:A$7001,0))</f>
        <v>1188.33</v>
      </c>
      <c r="E964" s="3">
        <f t="shared" si="31"/>
        <v>1011.6604870559838</v>
      </c>
      <c r="F964" s="3">
        <f>ABS(calculations!$E$39-E964)</f>
        <v>11368.549512944015</v>
      </c>
    </row>
    <row r="965" spans="1:6">
      <c r="A965">
        <f t="shared" si="30"/>
        <v>964</v>
      </c>
      <c r="B965">
        <f>INDEX(fugacity!C$1:C$7001,MATCH(A965,fugacity!A$1:A$7001,0))</f>
        <v>956.93</v>
      </c>
      <c r="C965" s="3">
        <f>calculations!$B$37/satpress!B965</f>
        <v>0.14851505204642421</v>
      </c>
      <c r="D965">
        <f>INDEX(fugacity!B$1:B$7001,MATCH(A965,fugacity!A$1:A$7001,0))</f>
        <v>1189.83</v>
      </c>
      <c r="E965" s="3">
        <f t="shared" si="31"/>
        <v>1013.122335623603</v>
      </c>
      <c r="F965" s="3">
        <f>ABS(calculations!$E$39-E965)</f>
        <v>11367.087664376397</v>
      </c>
    </row>
    <row r="966" spans="1:6">
      <c r="A966">
        <f t="shared" si="30"/>
        <v>965</v>
      </c>
      <c r="B966">
        <f>INDEX(fugacity!C$1:C$7001,MATCH(A966,fugacity!A$1:A$7001,0))</f>
        <v>957.93</v>
      </c>
      <c r="C966" s="3">
        <f>calculations!$B$37/satpress!B966</f>
        <v>0.14836001456764555</v>
      </c>
      <c r="D966">
        <f>INDEX(fugacity!B$1:B$7001,MATCH(A966,fugacity!A$1:A$7001,0))</f>
        <v>1191.33</v>
      </c>
      <c r="E966" s="3">
        <f t="shared" si="31"/>
        <v>1014.5842638451268</v>
      </c>
      <c r="F966" s="3">
        <f>ABS(calculations!$E$39-E966)</f>
        <v>11365.625736154872</v>
      </c>
    </row>
    <row r="967" spans="1:6">
      <c r="A967">
        <f t="shared" si="30"/>
        <v>966</v>
      </c>
      <c r="B967">
        <f>INDEX(fugacity!C$1:C$7001,MATCH(A967,fugacity!A$1:A$7001,0))</f>
        <v>958.93</v>
      </c>
      <c r="C967" s="3">
        <f>calculations!$B$37/satpress!B967</f>
        <v>0.14820530044402064</v>
      </c>
      <c r="D967">
        <f>INDEX(fugacity!B$1:B$7001,MATCH(A967,fugacity!A$1:A$7001,0))</f>
        <v>1192.83</v>
      </c>
      <c r="E967" s="3">
        <f t="shared" si="31"/>
        <v>1016.0462714713588</v>
      </c>
      <c r="F967" s="3">
        <f>ABS(calculations!$E$39-E967)</f>
        <v>11364.16372852864</v>
      </c>
    </row>
    <row r="968" spans="1:6">
      <c r="A968">
        <f t="shared" si="30"/>
        <v>967</v>
      </c>
      <c r="B968">
        <f>INDEX(fugacity!C$1:C$7001,MATCH(A968,fugacity!A$1:A$7001,0))</f>
        <v>959.93</v>
      </c>
      <c r="C968" s="3">
        <f>calculations!$B$37/satpress!B968</f>
        <v>0.1480509086649909</v>
      </c>
      <c r="D968">
        <f>INDEX(fugacity!B$1:B$7001,MATCH(A968,fugacity!A$1:A$7001,0))</f>
        <v>1194.33</v>
      </c>
      <c r="E968" s="3">
        <f t="shared" si="31"/>
        <v>1017.5083582541413</v>
      </c>
      <c r="F968" s="3">
        <f>ABS(calculations!$E$39-E968)</f>
        <v>11362.701641745858</v>
      </c>
    </row>
    <row r="969" spans="1:6">
      <c r="A969">
        <f t="shared" si="30"/>
        <v>968</v>
      </c>
      <c r="B969">
        <f>INDEX(fugacity!C$1:C$7001,MATCH(A969,fugacity!A$1:A$7001,0))</f>
        <v>960.93</v>
      </c>
      <c r="C969" s="3">
        <f>calculations!$B$37/satpress!B969</f>
        <v>0.14789683822420438</v>
      </c>
      <c r="D969">
        <f>INDEX(fugacity!B$1:B$7001,MATCH(A969,fugacity!A$1:A$7001,0))</f>
        <v>1195.8399999999999</v>
      </c>
      <c r="E969" s="3">
        <f t="shared" si="31"/>
        <v>1018.9790449779673</v>
      </c>
      <c r="F969" s="3">
        <f>ABS(calculations!$E$39-E969)</f>
        <v>11361.230955022033</v>
      </c>
    </row>
    <row r="970" spans="1:6">
      <c r="A970">
        <f t="shared" si="30"/>
        <v>969</v>
      </c>
      <c r="B970">
        <f>INDEX(fugacity!C$1:C$7001,MATCH(A970,fugacity!A$1:A$7001,0))</f>
        <v>961.93</v>
      </c>
      <c r="C970" s="3">
        <f>calculations!$B$37/satpress!B970</f>
        <v>0.14774308811949383</v>
      </c>
      <c r="D970">
        <f>INDEX(fugacity!B$1:B$7001,MATCH(A970,fugacity!A$1:A$7001,0))</f>
        <v>1197.3399999999999</v>
      </c>
      <c r="E970" s="3">
        <f t="shared" si="31"/>
        <v>1020.4412908710051</v>
      </c>
      <c r="F970" s="3">
        <f>ABS(calculations!$E$39-E970)</f>
        <v>11359.768709128994</v>
      </c>
    </row>
    <row r="971" spans="1:6">
      <c r="A971">
        <f t="shared" si="30"/>
        <v>970</v>
      </c>
      <c r="B971">
        <f>INDEX(fugacity!C$1:C$7001,MATCH(A971,fugacity!A$1:A$7001,0))</f>
        <v>962.93</v>
      </c>
      <c r="C971" s="3">
        <f>calculations!$B$37/satpress!B971</f>
        <v>0.14758965735285504</v>
      </c>
      <c r="D971">
        <f>INDEX(fugacity!B$1:B$7001,MATCH(A971,fugacity!A$1:A$7001,0))</f>
        <v>1198.8499999999999</v>
      </c>
      <c r="E971" s="3">
        <f t="shared" si="31"/>
        <v>1021.9121392825297</v>
      </c>
      <c r="F971" s="3">
        <f>ABS(calculations!$E$39-E971)</f>
        <v>11358.29786071747</v>
      </c>
    </row>
    <row r="972" spans="1:6">
      <c r="A972">
        <f t="shared" si="30"/>
        <v>971</v>
      </c>
      <c r="B972">
        <f>INDEX(fugacity!C$1:C$7001,MATCH(A972,fugacity!A$1:A$7001,0))</f>
        <v>963.93</v>
      </c>
      <c r="C972" s="3">
        <f>calculations!$B$37/satpress!B972</f>
        <v>0.14743654493042513</v>
      </c>
      <c r="D972">
        <f>INDEX(fugacity!B$1:B$7001,MATCH(A972,fugacity!A$1:A$7001,0))</f>
        <v>1200.3499999999999</v>
      </c>
      <c r="E972" s="3">
        <f t="shared" si="31"/>
        <v>1023.3745432927641</v>
      </c>
      <c r="F972" s="3">
        <f>ABS(calculations!$E$39-E972)</f>
        <v>11356.835456707235</v>
      </c>
    </row>
    <row r="973" spans="1:6">
      <c r="A973">
        <f t="shared" si="30"/>
        <v>972</v>
      </c>
      <c r="B973">
        <f>INDEX(fugacity!C$1:C$7001,MATCH(A973,fugacity!A$1:A$7001,0))</f>
        <v>964.93</v>
      </c>
      <c r="C973" s="3">
        <f>calculations!$B$37/satpress!B973</f>
        <v>0.14728374986246123</v>
      </c>
      <c r="D973">
        <f>INDEX(fugacity!B$1:B$7001,MATCH(A973,fugacity!A$1:A$7001,0))</f>
        <v>1201.8599999999999</v>
      </c>
      <c r="E973" s="3">
        <f t="shared" si="31"/>
        <v>1024.8455523903021</v>
      </c>
      <c r="F973" s="3">
        <f>ABS(calculations!$E$39-E973)</f>
        <v>11355.364447609696</v>
      </c>
    </row>
    <row r="974" spans="1:6">
      <c r="A974">
        <f t="shared" si="30"/>
        <v>973</v>
      </c>
      <c r="B974">
        <f>INDEX(fugacity!C$1:C$7001,MATCH(A974,fugacity!A$1:A$7001,0))</f>
        <v>965.93</v>
      </c>
      <c r="C974" s="3">
        <f>calculations!$B$37/satpress!B974</f>
        <v>0.14713127116331898</v>
      </c>
      <c r="D974">
        <f>INDEX(fugacity!B$1:B$7001,MATCH(A974,fugacity!A$1:A$7001,0))</f>
        <v>1203.3599999999999</v>
      </c>
      <c r="E974" s="3">
        <f t="shared" si="31"/>
        <v>1026.3081135329082</v>
      </c>
      <c r="F974" s="3">
        <f>ABS(calculations!$E$39-E974)</f>
        <v>11353.901886467091</v>
      </c>
    </row>
    <row r="975" spans="1:6">
      <c r="A975">
        <f t="shared" si="30"/>
        <v>974</v>
      </c>
      <c r="B975">
        <f>INDEX(fugacity!C$1:C$7001,MATCH(A975,fugacity!A$1:A$7001,0))</f>
        <v>966.93</v>
      </c>
      <c r="C975" s="3">
        <f>calculations!$B$37/satpress!B975</f>
        <v>0.14697910785143153</v>
      </c>
      <c r="D975">
        <f>INDEX(fugacity!B$1:B$7001,MATCH(A975,fugacity!A$1:A$7001,0))</f>
        <v>1204.8699999999999</v>
      </c>
      <c r="E975" s="3">
        <f t="shared" si="31"/>
        <v>1027.7792823230457</v>
      </c>
      <c r="F975" s="3">
        <f>ABS(calculations!$E$39-E975)</f>
        <v>11352.430717676954</v>
      </c>
    </row>
    <row r="976" spans="1:6">
      <c r="A976">
        <f t="shared" si="30"/>
        <v>975</v>
      </c>
      <c r="B976">
        <f>INDEX(fugacity!C$1:C$7001,MATCH(A976,fugacity!A$1:A$7001,0))</f>
        <v>967.93</v>
      </c>
      <c r="C976" s="3">
        <f>calculations!$B$37/satpress!B976</f>
        <v>0.14682725894928839</v>
      </c>
      <c r="D976">
        <f>INDEX(fugacity!B$1:B$7001,MATCH(A976,fugacity!A$1:A$7001,0))</f>
        <v>1206.3800000000001</v>
      </c>
      <c r="E976" s="3">
        <f t="shared" si="31"/>
        <v>1029.2505313487575</v>
      </c>
      <c r="F976" s="3">
        <f>ABS(calculations!$E$39-E976)</f>
        <v>11350.959468651241</v>
      </c>
    </row>
    <row r="977" spans="1:6">
      <c r="A977">
        <f t="shared" si="30"/>
        <v>976</v>
      </c>
      <c r="B977">
        <f>INDEX(fugacity!C$1:C$7001,MATCH(A977,fugacity!A$1:A$7001,0))</f>
        <v>968.93</v>
      </c>
      <c r="C977" s="3">
        <f>calculations!$B$37/satpress!B977</f>
        <v>0.1466757234834144</v>
      </c>
      <c r="D977">
        <f>INDEX(fugacity!B$1:B$7001,MATCH(A977,fugacity!A$1:A$7001,0))</f>
        <v>1207.8900000000001</v>
      </c>
      <c r="E977" s="3">
        <f t="shared" si="31"/>
        <v>1030.7218603616186</v>
      </c>
      <c r="F977" s="3">
        <f>ABS(calculations!$E$39-E977)</f>
        <v>11349.488139638381</v>
      </c>
    </row>
    <row r="978" spans="1:6">
      <c r="A978">
        <f t="shared" si="30"/>
        <v>977</v>
      </c>
      <c r="B978">
        <f>INDEX(fugacity!C$1:C$7001,MATCH(A978,fugacity!A$1:A$7001,0))</f>
        <v>969.93</v>
      </c>
      <c r="C978" s="3">
        <f>calculations!$B$37/satpress!B978</f>
        <v>0.14652450048434909</v>
      </c>
      <c r="D978">
        <f>INDEX(fugacity!B$1:B$7001,MATCH(A978,fugacity!A$1:A$7001,0))</f>
        <v>1209.4000000000001</v>
      </c>
      <c r="E978" s="3">
        <f t="shared" si="31"/>
        <v>1032.1932691142283</v>
      </c>
      <c r="F978" s="3">
        <f>ABS(calculations!$E$39-E978)</f>
        <v>11348.016730885771</v>
      </c>
    </row>
    <row r="979" spans="1:6">
      <c r="A979">
        <f t="shared" si="30"/>
        <v>978</v>
      </c>
      <c r="B979">
        <f>INDEX(fugacity!C$1:C$7001,MATCH(A979,fugacity!A$1:A$7001,0))</f>
        <v>970.93</v>
      </c>
      <c r="C979" s="3">
        <f>calculations!$B$37/satpress!B979</f>
        <v>0.14637358898662592</v>
      </c>
      <c r="D979">
        <f>INDEX(fugacity!B$1:B$7001,MATCH(A979,fugacity!A$1:A$7001,0))</f>
        <v>1210.9100000000001</v>
      </c>
      <c r="E979" s="3">
        <f t="shared" si="31"/>
        <v>1033.6647573602049</v>
      </c>
      <c r="F979" s="3">
        <f>ABS(calculations!$E$39-E979)</f>
        <v>11346.545242639793</v>
      </c>
    </row>
    <row r="980" spans="1:6">
      <c r="A980">
        <f t="shared" si="30"/>
        <v>979</v>
      </c>
      <c r="B980">
        <f>INDEX(fugacity!C$1:C$7001,MATCH(A980,fugacity!A$1:A$7001,0))</f>
        <v>971.93</v>
      </c>
      <c r="C980" s="3">
        <f>calculations!$B$37/satpress!B980</f>
        <v>0.14622298802875178</v>
      </c>
      <c r="D980">
        <f>INDEX(fugacity!B$1:B$7001,MATCH(A980,fugacity!A$1:A$7001,0))</f>
        <v>1212.42</v>
      </c>
      <c r="E980" s="3">
        <f t="shared" si="31"/>
        <v>1035.1363248541809</v>
      </c>
      <c r="F980" s="3">
        <f>ABS(calculations!$E$39-E980)</f>
        <v>11345.073675145819</v>
      </c>
    </row>
    <row r="981" spans="1:6">
      <c r="A981">
        <f t="shared" si="30"/>
        <v>980</v>
      </c>
      <c r="B981">
        <f>INDEX(fugacity!C$1:C$7001,MATCH(A981,fugacity!A$1:A$7001,0))</f>
        <v>972.93</v>
      </c>
      <c r="C981" s="3">
        <f>calculations!$B$37/satpress!B981</f>
        <v>0.14607269665318645</v>
      </c>
      <c r="D981">
        <f>INDEX(fugacity!B$1:B$7001,MATCH(A981,fugacity!A$1:A$7001,0))</f>
        <v>1213.93</v>
      </c>
      <c r="E981" s="3">
        <f t="shared" si="31"/>
        <v>1036.6079713517975</v>
      </c>
      <c r="F981" s="3">
        <f>ABS(calculations!$E$39-E981)</f>
        <v>11343.602028648202</v>
      </c>
    </row>
    <row r="982" spans="1:6">
      <c r="A982">
        <f t="shared" si="30"/>
        <v>981</v>
      </c>
      <c r="B982">
        <f>INDEX(fugacity!C$1:C$7001,MATCH(A982,fugacity!A$1:A$7001,0))</f>
        <v>973.93</v>
      </c>
      <c r="C982" s="3">
        <f>calculations!$B$37/satpress!B982</f>
        <v>0.14592271390632253</v>
      </c>
      <c r="D982">
        <f>INDEX(fugacity!B$1:B$7001,MATCH(A982,fugacity!A$1:A$7001,0))</f>
        <v>1215.44</v>
      </c>
      <c r="E982" s="3">
        <f t="shared" si="31"/>
        <v>1038.0796966096993</v>
      </c>
      <c r="F982" s="3">
        <f>ABS(calculations!$E$39-E982)</f>
        <v>11342.1303033903</v>
      </c>
    </row>
    <row r="983" spans="1:6">
      <c r="A983">
        <f t="shared" si="30"/>
        <v>982</v>
      </c>
      <c r="B983">
        <f>INDEX(fugacity!C$1:C$7001,MATCH(A983,fugacity!A$1:A$7001,0))</f>
        <v>974.93</v>
      </c>
      <c r="C983" s="3">
        <f>calculations!$B$37/satpress!B983</f>
        <v>0.14577303883846501</v>
      </c>
      <c r="D983">
        <f>INDEX(fugacity!B$1:B$7001,MATCH(A983,fugacity!A$1:A$7001,0))</f>
        <v>1216.95</v>
      </c>
      <c r="E983" s="3">
        <f t="shared" si="31"/>
        <v>1039.5515003855301</v>
      </c>
      <c r="F983" s="3">
        <f>ABS(calculations!$E$39-E983)</f>
        <v>11340.658499614468</v>
      </c>
    </row>
    <row r="984" spans="1:6">
      <c r="A984">
        <f t="shared" si="30"/>
        <v>983</v>
      </c>
      <c r="B984">
        <f>INDEX(fugacity!C$1:C$7001,MATCH(A984,fugacity!A$1:A$7001,0))</f>
        <v>975.93</v>
      </c>
      <c r="C984" s="3">
        <f>calculations!$B$37/satpress!B984</f>
        <v>0.14562367050381145</v>
      </c>
      <c r="D984">
        <f>INDEX(fugacity!B$1:B$7001,MATCH(A984,fugacity!A$1:A$7001,0))</f>
        <v>1218.47</v>
      </c>
      <c r="E984" s="3">
        <f t="shared" si="31"/>
        <v>1041.0319262012208</v>
      </c>
      <c r="F984" s="3">
        <f>ABS(calculations!$E$39-E984)</f>
        <v>11339.178073798779</v>
      </c>
    </row>
    <row r="985" spans="1:6">
      <c r="A985">
        <f t="shared" si="30"/>
        <v>984</v>
      </c>
      <c r="B985">
        <f>INDEX(fugacity!C$1:C$7001,MATCH(A985,fugacity!A$1:A$7001,0))</f>
        <v>976.93</v>
      </c>
      <c r="C985" s="3">
        <f>calculations!$B$37/satpress!B985</f>
        <v>0.14547460796043188</v>
      </c>
      <c r="D985">
        <f>INDEX(fugacity!B$1:B$7001,MATCH(A985,fugacity!A$1:A$7001,0))</f>
        <v>1219.98</v>
      </c>
      <c r="E985" s="3">
        <f t="shared" si="31"/>
        <v>1042.5038877804323</v>
      </c>
      <c r="F985" s="3">
        <f>ABS(calculations!$E$39-E985)</f>
        <v>11337.706112219566</v>
      </c>
    </row>
    <row r="986" spans="1:6">
      <c r="A986">
        <f t="shared" si="30"/>
        <v>985</v>
      </c>
      <c r="B986">
        <f>INDEX(fugacity!C$1:C$7001,MATCH(A986,fugacity!A$1:A$7001,0))</f>
        <v>977.93</v>
      </c>
      <c r="C986" s="3">
        <f>calculations!$B$37/satpress!B986</f>
        <v>0.14532585027024911</v>
      </c>
      <c r="D986">
        <f>INDEX(fugacity!B$1:B$7001,MATCH(A986,fugacity!A$1:A$7001,0))</f>
        <v>1221.49</v>
      </c>
      <c r="E986" s="3">
        <f t="shared" si="31"/>
        <v>1043.9759271533933</v>
      </c>
      <c r="F986" s="3">
        <f>ABS(calculations!$E$39-E986)</f>
        <v>11336.234072846606</v>
      </c>
    </row>
    <row r="987" spans="1:6">
      <c r="A987">
        <f t="shared" si="30"/>
        <v>986</v>
      </c>
      <c r="B987">
        <f>INDEX(fugacity!C$1:C$7001,MATCH(A987,fugacity!A$1:A$7001,0))</f>
        <v>978.93</v>
      </c>
      <c r="C987" s="3">
        <f>calculations!$B$37/satpress!B987</f>
        <v>0.14517739649901903</v>
      </c>
      <c r="D987">
        <f>INDEX(fugacity!B$1:B$7001,MATCH(A987,fugacity!A$1:A$7001,0))</f>
        <v>1223.01</v>
      </c>
      <c r="E987" s="3">
        <f t="shared" si="31"/>
        <v>1045.4565923077346</v>
      </c>
      <c r="F987" s="3">
        <f>ABS(calculations!$E$39-E987)</f>
        <v>11334.753407692264</v>
      </c>
    </row>
    <row r="988" spans="1:6">
      <c r="A988">
        <f t="shared" si="30"/>
        <v>987</v>
      </c>
      <c r="B988">
        <f>INDEX(fugacity!C$1:C$7001,MATCH(A988,fugacity!A$1:A$7001,0))</f>
        <v>979.93</v>
      </c>
      <c r="C988" s="3">
        <f>calculations!$B$37/satpress!B988</f>
        <v>0.14502924571631107</v>
      </c>
      <c r="D988">
        <f>INDEX(fugacity!B$1:B$7001,MATCH(A988,fugacity!A$1:A$7001,0))</f>
        <v>1224.52</v>
      </c>
      <c r="E988" s="3">
        <f t="shared" si="31"/>
        <v>1046.9287880354627</v>
      </c>
      <c r="F988" s="3">
        <f>ABS(calculations!$E$39-E988)</f>
        <v>11333.281211964537</v>
      </c>
    </row>
    <row r="989" spans="1:6">
      <c r="A989">
        <f t="shared" si="30"/>
        <v>988</v>
      </c>
      <c r="B989">
        <f>INDEX(fugacity!C$1:C$7001,MATCH(A989,fugacity!A$1:A$7001,0))</f>
        <v>980.93</v>
      </c>
      <c r="C989" s="3">
        <f>calculations!$B$37/satpress!B989</f>
        <v>0.14488139699548869</v>
      </c>
      <c r="D989">
        <f>INDEX(fugacity!B$1:B$7001,MATCH(A989,fugacity!A$1:A$7001,0))</f>
        <v>1226.04</v>
      </c>
      <c r="E989" s="3">
        <f t="shared" si="31"/>
        <v>1048.4096120276508</v>
      </c>
      <c r="F989" s="3">
        <f>ABS(calculations!$E$39-E989)</f>
        <v>11331.800387972347</v>
      </c>
    </row>
    <row r="990" spans="1:6">
      <c r="A990">
        <f t="shared" si="30"/>
        <v>989</v>
      </c>
      <c r="B990">
        <f>INDEX(fugacity!C$1:C$7001,MATCH(A990,fugacity!A$1:A$7001,0))</f>
        <v>981.93</v>
      </c>
      <c r="C990" s="3">
        <f>calculations!$B$37/satpress!B990</f>
        <v>0.14473384941369008</v>
      </c>
      <c r="D990">
        <f>INDEX(fugacity!B$1:B$7001,MATCH(A990,fugacity!A$1:A$7001,0))</f>
        <v>1227.56</v>
      </c>
      <c r="E990" s="3">
        <f t="shared" si="31"/>
        <v>1049.8905158137306</v>
      </c>
      <c r="F990" s="3">
        <f>ABS(calculations!$E$39-E990)</f>
        <v>11330.319484186268</v>
      </c>
    </row>
    <row r="991" spans="1:6">
      <c r="A991">
        <f t="shared" si="30"/>
        <v>990</v>
      </c>
      <c r="B991">
        <f>INDEX(fugacity!C$1:C$7001,MATCH(A991,fugacity!A$1:A$7001,0))</f>
        <v>982.93</v>
      </c>
      <c r="C991" s="3">
        <f>calculations!$B$37/satpress!B991</f>
        <v>0.14458660205180909</v>
      </c>
      <c r="D991">
        <f>INDEX(fugacity!B$1:B$7001,MATCH(A991,fugacity!A$1:A$7001,0))</f>
        <v>1229.07</v>
      </c>
      <c r="E991" s="3">
        <f t="shared" si="31"/>
        <v>1051.3629450161829</v>
      </c>
      <c r="F991" s="3">
        <f>ABS(calculations!$E$39-E991)</f>
        <v>11328.847054983817</v>
      </c>
    </row>
    <row r="992" spans="1:6">
      <c r="A992">
        <f t="shared" si="30"/>
        <v>991</v>
      </c>
      <c r="B992">
        <f>INDEX(fugacity!C$1:C$7001,MATCH(A992,fugacity!A$1:A$7001,0))</f>
        <v>983.93</v>
      </c>
      <c r="C992" s="3">
        <f>calculations!$B$37/satpress!B992</f>
        <v>0.14443965399447595</v>
      </c>
      <c r="D992">
        <f>INDEX(fugacity!B$1:B$7001,MATCH(A992,fugacity!A$1:A$7001,0))</f>
        <v>1230.5899999999999</v>
      </c>
      <c r="E992" s="3">
        <f t="shared" si="31"/>
        <v>1052.8440061909378</v>
      </c>
      <c r="F992" s="3">
        <f>ABS(calculations!$E$39-E992)</f>
        <v>11327.36599380906</v>
      </c>
    </row>
    <row r="993" spans="1:6">
      <c r="A993">
        <f t="shared" si="30"/>
        <v>992</v>
      </c>
      <c r="B993">
        <f>INDEX(fugacity!C$1:C$7001,MATCH(A993,fugacity!A$1:A$7001,0))</f>
        <v>984.93</v>
      </c>
      <c r="C993" s="3">
        <f>calculations!$B$37/satpress!B993</f>
        <v>0.14429300433003839</v>
      </c>
      <c r="D993">
        <f>INDEX(fugacity!B$1:B$7001,MATCH(A993,fugacity!A$1:A$7001,0))</f>
        <v>1232.1099999999999</v>
      </c>
      <c r="E993" s="3">
        <f t="shared" si="31"/>
        <v>1054.3251464349164</v>
      </c>
      <c r="F993" s="3">
        <f>ABS(calculations!$E$39-E993)</f>
        <v>11325.884853565083</v>
      </c>
    </row>
    <row r="994" spans="1:6">
      <c r="A994">
        <f t="shared" si="30"/>
        <v>993</v>
      </c>
      <c r="B994">
        <f>INDEX(fugacity!C$1:C$7001,MATCH(A994,fugacity!A$1:A$7001,0))</f>
        <v>985.93</v>
      </c>
      <c r="C994" s="3">
        <f>calculations!$B$37/satpress!B994</f>
        <v>0.14414665215054284</v>
      </c>
      <c r="D994">
        <f>INDEX(fugacity!B$1:B$7001,MATCH(A994,fugacity!A$1:A$7001,0))</f>
        <v>1233.6300000000001</v>
      </c>
      <c r="E994" s="3">
        <f t="shared" si="31"/>
        <v>1055.8063655075259</v>
      </c>
      <c r="F994" s="3">
        <f>ABS(calculations!$E$39-E994)</f>
        <v>11324.403634492473</v>
      </c>
    </row>
    <row r="995" spans="1:6">
      <c r="A995">
        <f t="shared" si="30"/>
        <v>994</v>
      </c>
      <c r="B995">
        <f>INDEX(fugacity!C$1:C$7001,MATCH(A995,fugacity!A$1:A$7001,0))</f>
        <v>986.94</v>
      </c>
      <c r="C995" s="3">
        <f>calculations!$B$37/satpress!B995</f>
        <v>0.14399913749040943</v>
      </c>
      <c r="D995">
        <f>INDEX(fugacity!B$1:B$7001,MATCH(A995,fugacity!A$1:A$7001,0))</f>
        <v>1235.1500000000001</v>
      </c>
      <c r="E995" s="3">
        <f t="shared" si="31"/>
        <v>1057.2894653287208</v>
      </c>
      <c r="F995" s="3">
        <f>ABS(calculations!$E$39-E995)</f>
        <v>11322.920534671279</v>
      </c>
    </row>
    <row r="996" spans="1:6">
      <c r="A996">
        <f t="shared" si="30"/>
        <v>995</v>
      </c>
      <c r="B996">
        <f>INDEX(fugacity!C$1:C$7001,MATCH(A996,fugacity!A$1:A$7001,0))</f>
        <v>987.94</v>
      </c>
      <c r="C996" s="3">
        <f>calculations!$B$37/satpress!B996</f>
        <v>0.14385338052390295</v>
      </c>
      <c r="D996">
        <f>INDEX(fugacity!B$1:B$7001,MATCH(A996,fugacity!A$1:A$7001,0))</f>
        <v>1236.67</v>
      </c>
      <c r="E996" s="3">
        <f t="shared" si="31"/>
        <v>1058.770839907505</v>
      </c>
      <c r="F996" s="3">
        <f>ABS(calculations!$E$39-E996)</f>
        <v>11321.439160092494</v>
      </c>
    </row>
    <row r="997" spans="1:6">
      <c r="A997">
        <f t="shared" si="30"/>
        <v>996</v>
      </c>
      <c r="B997">
        <f>INDEX(fugacity!C$1:C$7001,MATCH(A997,fugacity!A$1:A$7001,0))</f>
        <v>988.94</v>
      </c>
      <c r="C997" s="3">
        <f>calculations!$B$37/satpress!B997</f>
        <v>0.14370791833153143</v>
      </c>
      <c r="D997">
        <f>INDEX(fugacity!B$1:B$7001,MATCH(A997,fugacity!A$1:A$7001,0))</f>
        <v>1238.19</v>
      </c>
      <c r="E997" s="3">
        <f t="shared" si="31"/>
        <v>1060.2522926010811</v>
      </c>
      <c r="F997" s="3">
        <f>ABS(calculations!$E$39-E997)</f>
        <v>11319.957707398919</v>
      </c>
    </row>
    <row r="998" spans="1:6">
      <c r="A998">
        <f t="shared" si="30"/>
        <v>997</v>
      </c>
      <c r="B998">
        <f>INDEX(fugacity!C$1:C$7001,MATCH(A998,fugacity!A$1:A$7001,0))</f>
        <v>989.94</v>
      </c>
      <c r="C998" s="3">
        <f>calculations!$B$37/satpress!B998</f>
        <v>0.14356275001998575</v>
      </c>
      <c r="D998">
        <f>INDEX(fugacity!B$1:B$7001,MATCH(A998,fugacity!A$1:A$7001,0))</f>
        <v>1239.71</v>
      </c>
      <c r="E998" s="3">
        <f t="shared" si="31"/>
        <v>1061.7338231727235</v>
      </c>
      <c r="F998" s="3">
        <f>ABS(calculations!$E$39-E998)</f>
        <v>11318.476176827277</v>
      </c>
    </row>
    <row r="999" spans="1:6">
      <c r="A999">
        <f t="shared" si="30"/>
        <v>998</v>
      </c>
      <c r="B999">
        <f>INDEX(fugacity!C$1:C$7001,MATCH(A999,fugacity!A$1:A$7001,0))</f>
        <v>990.94</v>
      </c>
      <c r="C999" s="3">
        <f>calculations!$B$37/satpress!B999</f>
        <v>0.14341787469956274</v>
      </c>
      <c r="D999">
        <f>INDEX(fugacity!B$1:B$7001,MATCH(A999,fugacity!A$1:A$7001,0))</f>
        <v>1241.24</v>
      </c>
      <c r="E999" s="3">
        <f t="shared" si="31"/>
        <v>1063.2239972079149</v>
      </c>
      <c r="F999" s="3">
        <f>ABS(calculations!$E$39-E999)</f>
        <v>11316.986002792084</v>
      </c>
    </row>
    <row r="1000" spans="1:6">
      <c r="A1000">
        <f t="shared" si="30"/>
        <v>999</v>
      </c>
      <c r="B1000">
        <f>INDEX(fugacity!C$1:C$7001,MATCH(A1000,fugacity!A$1:A$7001,0))</f>
        <v>991.94</v>
      </c>
      <c r="C1000" s="3">
        <f>calculations!$B$37/satpress!B1000</f>
        <v>0.14327329148414691</v>
      </c>
      <c r="D1000">
        <f>INDEX(fugacity!B$1:B$7001,MATCH(A1000,fugacity!A$1:A$7001,0))</f>
        <v>1242.76</v>
      </c>
      <c r="E1000" s="3">
        <f t="shared" si="31"/>
        <v>1064.7056842751615</v>
      </c>
      <c r="F1000" s="3">
        <f>ABS(calculations!$E$39-E1000)</f>
        <v>11315.504315724838</v>
      </c>
    </row>
    <row r="1001" spans="1:6">
      <c r="A1001">
        <f t="shared" si="30"/>
        <v>1000</v>
      </c>
      <c r="B1001">
        <f>INDEX(fugacity!C$1:C$7001,MATCH(A1001,fugacity!A$1:A$7001,0))</f>
        <v>992.94</v>
      </c>
      <c r="C1001" s="3">
        <f>calculations!$B$37/satpress!B1001</f>
        <v>0.14312899949119251</v>
      </c>
      <c r="D1001">
        <f>INDEX(fugacity!B$1:B$7001,MATCH(A1001,fugacity!A$1:A$7001,0))</f>
        <v>1244.28</v>
      </c>
      <c r="E1001" s="3">
        <f t="shared" si="31"/>
        <v>1066.1874485130991</v>
      </c>
      <c r="F1001" s="3">
        <f>ABS(calculations!$E$39-E1001)</f>
        <v>11314.0225514869</v>
      </c>
    </row>
    <row r="1002" spans="1:6">
      <c r="A1002">
        <f t="shared" si="30"/>
        <v>1001</v>
      </c>
      <c r="B1002">
        <f>INDEX(fugacity!C$1:C$7001,MATCH(A1002,fugacity!A$1:A$7001,0))</f>
        <v>993.94</v>
      </c>
      <c r="C1002" s="3">
        <f>calculations!$B$37/satpress!B1002</f>
        <v>0.14298499784170543</v>
      </c>
      <c r="D1002">
        <f>INDEX(fugacity!B$1:B$7001,MATCH(A1002,fugacity!A$1:A$7001,0))</f>
        <v>1245.81</v>
      </c>
      <c r="E1002" s="3">
        <f t="shared" si="31"/>
        <v>1067.6778598388248</v>
      </c>
      <c r="F1002" s="3">
        <f>ABS(calculations!$E$39-E1002)</f>
        <v>11312.532140161175</v>
      </c>
    </row>
    <row r="1003" spans="1:6">
      <c r="A1003">
        <f t="shared" si="30"/>
        <v>1002</v>
      </c>
      <c r="B1003">
        <f>INDEX(fugacity!C$1:C$7001,MATCH(A1003,fugacity!A$1:A$7001,0))</f>
        <v>994.94</v>
      </c>
      <c r="C1003" s="3">
        <f>calculations!$B$37/satpress!B1003</f>
        <v>0.14284128566022544</v>
      </c>
      <c r="D1003">
        <f>INDEX(fugacity!B$1:B$7001,MATCH(A1003,fugacity!A$1:A$7001,0))</f>
        <v>1247.33</v>
      </c>
      <c r="E1003" s="3">
        <f t="shared" si="31"/>
        <v>1069.1597791574309</v>
      </c>
      <c r="F1003" s="3">
        <f>ABS(calculations!$E$39-E1003)</f>
        <v>11311.050220842568</v>
      </c>
    </row>
    <row r="1004" spans="1:6">
      <c r="A1004">
        <f t="shared" si="30"/>
        <v>1003</v>
      </c>
      <c r="B1004">
        <f>INDEX(fugacity!C$1:C$7001,MATCH(A1004,fugacity!A$1:A$7001,0))</f>
        <v>995.94</v>
      </c>
      <c r="C1004" s="3">
        <f>calculations!$B$37/satpress!B1004</f>
        <v>0.14269786207480842</v>
      </c>
      <c r="D1004">
        <f>INDEX(fugacity!B$1:B$7001,MATCH(A1004,fugacity!A$1:A$7001,0))</f>
        <v>1248.8599999999999</v>
      </c>
      <c r="E1004" s="3">
        <f t="shared" si="31"/>
        <v>1070.6503479692547</v>
      </c>
      <c r="F1004" s="3">
        <f>ABS(calculations!$E$39-E1004)</f>
        <v>11309.559652030744</v>
      </c>
    </row>
    <row r="1005" spans="1:6">
      <c r="A1005">
        <f t="shared" si="30"/>
        <v>1004</v>
      </c>
      <c r="B1005">
        <f>INDEX(fugacity!C$1:C$7001,MATCH(A1005,fugacity!A$1:A$7001,0))</f>
        <v>996.94</v>
      </c>
      <c r="C1005" s="3">
        <f>calculations!$B$37/satpress!B1005</f>
        <v>0.14255472621700874</v>
      </c>
      <c r="D1005">
        <f>INDEX(fugacity!B$1:B$7001,MATCH(A1005,fugacity!A$1:A$7001,0))</f>
        <v>1250.3800000000001</v>
      </c>
      <c r="E1005" s="3">
        <f t="shared" si="31"/>
        <v>1072.1324214327767</v>
      </c>
      <c r="F1005" s="3">
        <f>ABS(calculations!$E$39-E1005)</f>
        <v>11308.077578567223</v>
      </c>
    </row>
    <row r="1006" spans="1:6">
      <c r="A1006">
        <f t="shared" si="30"/>
        <v>1005</v>
      </c>
      <c r="B1006">
        <f>INDEX(fugacity!C$1:C$7001,MATCH(A1006,fugacity!A$1:A$7001,0))</f>
        <v>997.95</v>
      </c>
      <c r="C1006" s="3">
        <f>calculations!$B$37/satpress!B1006</f>
        <v>0.14241045017764886</v>
      </c>
      <c r="D1006">
        <f>INDEX(fugacity!B$1:B$7001,MATCH(A1006,fugacity!A$1:A$7001,0))</f>
        <v>1251.9100000000001</v>
      </c>
      <c r="E1006" s="3">
        <f t="shared" si="31"/>
        <v>1073.6249333180997</v>
      </c>
      <c r="F1006" s="3">
        <f>ABS(calculations!$E$39-E1006)</f>
        <v>11306.585066681899</v>
      </c>
    </row>
    <row r="1007" spans="1:6">
      <c r="A1007">
        <f t="shared" si="30"/>
        <v>1006</v>
      </c>
      <c r="B1007">
        <f>INDEX(fugacity!C$1:C$7001,MATCH(A1007,fugacity!A$1:A$7001,0))</f>
        <v>998.95</v>
      </c>
      <c r="C1007" s="3">
        <f>calculations!$B$37/satpress!B1007</f>
        <v>0.14226789003932599</v>
      </c>
      <c r="D1007">
        <f>INDEX(fugacity!B$1:B$7001,MATCH(A1007,fugacity!A$1:A$7001,0))</f>
        <v>1253.44</v>
      </c>
      <c r="E1007" s="3">
        <f t="shared" si="31"/>
        <v>1075.1157359091073</v>
      </c>
      <c r="F1007" s="3">
        <f>ABS(calculations!$E$39-E1007)</f>
        <v>11305.094264090892</v>
      </c>
    </row>
    <row r="1008" spans="1:6">
      <c r="A1008">
        <f t="shared" si="30"/>
        <v>1007</v>
      </c>
      <c r="B1008">
        <f>INDEX(fugacity!C$1:C$7001,MATCH(A1008,fugacity!A$1:A$7001,0))</f>
        <v>999.95</v>
      </c>
      <c r="C1008" s="3">
        <f>calculations!$B$37/satpress!B1008</f>
        <v>0.14212561503553647</v>
      </c>
      <c r="D1008">
        <f>INDEX(fugacity!B$1:B$7001,MATCH(A1008,fugacity!A$1:A$7001,0))</f>
        <v>1254.97</v>
      </c>
      <c r="E1008" s="3">
        <f t="shared" si="31"/>
        <v>1076.606616898853</v>
      </c>
      <c r="F1008" s="3">
        <f>ABS(calculations!$E$39-E1008)</f>
        <v>11303.603383101146</v>
      </c>
    </row>
    <row r="1009" spans="1:6">
      <c r="A1009">
        <f t="shared" si="30"/>
        <v>1008</v>
      </c>
      <c r="B1009">
        <f>INDEX(fugacity!C$1:C$7001,MATCH(A1009,fugacity!A$1:A$7001,0))</f>
        <v>1000.95</v>
      </c>
      <c r="C1009" s="3">
        <f>calculations!$B$37/satpress!B1009</f>
        <v>0.14198362431168859</v>
      </c>
      <c r="D1009">
        <f>INDEX(fugacity!B$1:B$7001,MATCH(A1009,fugacity!A$1:A$7001,0))</f>
        <v>1256.5</v>
      </c>
      <c r="E1009" s="3">
        <f t="shared" si="31"/>
        <v>1078.0975760523634</v>
      </c>
      <c r="F1009" s="3">
        <f>ABS(calculations!$E$39-E1009)</f>
        <v>11302.112423947636</v>
      </c>
    </row>
    <row r="1010" spans="1:6">
      <c r="A1010">
        <f t="shared" si="30"/>
        <v>1009</v>
      </c>
      <c r="B1010">
        <f>INDEX(fugacity!C$1:C$7001,MATCH(A1010,fugacity!A$1:A$7001,0))</f>
        <v>1001.95</v>
      </c>
      <c r="C1010" s="3">
        <f>calculations!$B$37/satpress!B1010</f>
        <v>0.14184191701660231</v>
      </c>
      <c r="D1010">
        <f>INDEX(fugacity!B$1:B$7001,MATCH(A1010,fugacity!A$1:A$7001,0))</f>
        <v>1258.03</v>
      </c>
      <c r="E1010" s="3">
        <f t="shared" si="31"/>
        <v>1079.5886131356037</v>
      </c>
      <c r="F1010" s="3">
        <f>ABS(calculations!$E$39-E1010)</f>
        <v>11300.621386864395</v>
      </c>
    </row>
    <row r="1011" spans="1:6">
      <c r="A1011">
        <f t="shared" si="30"/>
        <v>1010</v>
      </c>
      <c r="B1011">
        <f>INDEX(fugacity!C$1:C$7001,MATCH(A1011,fugacity!A$1:A$7001,0))</f>
        <v>1002.95</v>
      </c>
      <c r="C1011" s="3">
        <f>calculations!$B$37/satpress!B1011</f>
        <v>0.14170049230249235</v>
      </c>
      <c r="D1011">
        <f>INDEX(fugacity!B$1:B$7001,MATCH(A1011,fugacity!A$1:A$7001,0))</f>
        <v>1259.56</v>
      </c>
      <c r="E1011" s="3">
        <f t="shared" si="31"/>
        <v>1081.0797279154726</v>
      </c>
      <c r="F1011" s="3">
        <f>ABS(calculations!$E$39-E1011)</f>
        <v>11299.130272084527</v>
      </c>
    </row>
    <row r="1012" spans="1:6">
      <c r="A1012">
        <f t="shared" si="30"/>
        <v>1011</v>
      </c>
      <c r="B1012">
        <f>INDEX(fugacity!C$1:C$7001,MATCH(A1012,fugacity!A$1:A$7001,0))</f>
        <v>1003.95</v>
      </c>
      <c r="C1012" s="3">
        <f>calculations!$B$37/satpress!B1012</f>
        <v>0.14155934932495112</v>
      </c>
      <c r="D1012">
        <f>INDEX(fugacity!B$1:B$7001,MATCH(A1012,fugacity!A$1:A$7001,0))</f>
        <v>1261.0899999999999</v>
      </c>
      <c r="E1012" s="3">
        <f t="shared" si="31"/>
        <v>1082.5709201597972</v>
      </c>
      <c r="F1012" s="3">
        <f>ABS(calculations!$E$39-E1012)</f>
        <v>11297.639079840203</v>
      </c>
    </row>
    <row r="1013" spans="1:6">
      <c r="A1013">
        <f t="shared" si="30"/>
        <v>1012</v>
      </c>
      <c r="B1013">
        <f>INDEX(fugacity!C$1:C$7001,MATCH(A1013,fugacity!A$1:A$7001,0))</f>
        <v>1004.95</v>
      </c>
      <c r="C1013" s="3">
        <f>calculations!$B$37/satpress!B1013</f>
        <v>0.14141848724293218</v>
      </c>
      <c r="D1013">
        <f>INDEX(fugacity!B$1:B$7001,MATCH(A1013,fugacity!A$1:A$7001,0))</f>
        <v>1262.6199999999999</v>
      </c>
      <c r="E1013" s="3">
        <f t="shared" si="31"/>
        <v>1084.0621896373289</v>
      </c>
      <c r="F1013" s="3">
        <f>ABS(calculations!$E$39-E1013)</f>
        <v>11296.14781036267</v>
      </c>
    </row>
    <row r="1014" spans="1:6">
      <c r="A1014">
        <f t="shared" si="30"/>
        <v>1013</v>
      </c>
      <c r="B1014">
        <f>INDEX(fugacity!C$1:C$7001,MATCH(A1014,fugacity!A$1:A$7001,0))</f>
        <v>1005.96</v>
      </c>
      <c r="C1014" s="3">
        <f>calculations!$B$37/satpress!B1014</f>
        <v>0.14127650080995735</v>
      </c>
      <c r="D1014">
        <f>INDEX(fugacity!B$1:B$7001,MATCH(A1014,fugacity!A$1:A$7001,0))</f>
        <v>1264.1500000000001</v>
      </c>
      <c r="E1014" s="3">
        <f t="shared" si="31"/>
        <v>1085.5553115010925</v>
      </c>
      <c r="F1014" s="3">
        <f>ABS(calculations!$E$39-E1014)</f>
        <v>11294.654688498907</v>
      </c>
    </row>
    <row r="1015" spans="1:6">
      <c r="A1015">
        <f t="shared" si="30"/>
        <v>1014</v>
      </c>
      <c r="B1015">
        <f>INDEX(fugacity!C$1:C$7001,MATCH(A1015,fugacity!A$1:A$7001,0))</f>
        <v>1006.96</v>
      </c>
      <c r="C1015" s="3">
        <f>calculations!$B$37/satpress!B1015</f>
        <v>0.14113620079723593</v>
      </c>
      <c r="D1015">
        <f>INDEX(fugacity!B$1:B$7001,MATCH(A1015,fugacity!A$1:A$7001,0))</f>
        <v>1265.68</v>
      </c>
      <c r="E1015" s="3">
        <f t="shared" si="31"/>
        <v>1087.0467333749546</v>
      </c>
      <c r="F1015" s="3">
        <f>ABS(calculations!$E$39-E1015)</f>
        <v>11293.163266625044</v>
      </c>
    </row>
    <row r="1016" spans="1:6">
      <c r="A1016">
        <f t="shared" si="30"/>
        <v>1015</v>
      </c>
      <c r="B1016">
        <f>INDEX(fugacity!C$1:C$7001,MATCH(A1016,fugacity!A$1:A$7001,0))</f>
        <v>1007.96</v>
      </c>
      <c r="C1016" s="3">
        <f>calculations!$B$37/satpress!B1016</f>
        <v>0.1409961791686026</v>
      </c>
      <c r="D1016">
        <f>INDEX(fugacity!B$1:B$7001,MATCH(A1016,fugacity!A$1:A$7001,0))</f>
        <v>1267.22</v>
      </c>
      <c r="E1016" s="3">
        <f t="shared" si="31"/>
        <v>1088.5468218339633</v>
      </c>
      <c r="F1016" s="3">
        <f>ABS(calculations!$E$39-E1016)</f>
        <v>11291.663178166036</v>
      </c>
    </row>
    <row r="1017" spans="1:6">
      <c r="A1017">
        <f t="shared" si="30"/>
        <v>1016</v>
      </c>
      <c r="B1017">
        <f>INDEX(fugacity!C$1:C$7001,MATCH(A1017,fugacity!A$1:A$7001,0))</f>
        <v>1008.96</v>
      </c>
      <c r="C1017" s="3">
        <f>calculations!$B$37/satpress!B1017</f>
        <v>0.14085643509632165</v>
      </c>
      <c r="D1017">
        <f>INDEX(fugacity!B$1:B$7001,MATCH(A1017,fugacity!A$1:A$7001,0))</f>
        <v>1268.75</v>
      </c>
      <c r="E1017" s="3">
        <f t="shared" si="31"/>
        <v>1090.0383979715421</v>
      </c>
      <c r="F1017" s="3">
        <f>ABS(calculations!$E$39-E1017)</f>
        <v>11290.171602028457</v>
      </c>
    </row>
    <row r="1018" spans="1:6">
      <c r="A1018">
        <f t="shared" si="30"/>
        <v>1017</v>
      </c>
      <c r="B1018">
        <f>INDEX(fugacity!C$1:C$7001,MATCH(A1018,fugacity!A$1:A$7001,0))</f>
        <v>1009.96</v>
      </c>
      <c r="C1018" s="3">
        <f>calculations!$B$37/satpress!B1018</f>
        <v>0.14071696775593556</v>
      </c>
      <c r="D1018">
        <f>INDEX(fugacity!B$1:B$7001,MATCH(A1018,fugacity!A$1:A$7001,0))</f>
        <v>1270.28</v>
      </c>
      <c r="E1018" s="3">
        <f t="shared" si="31"/>
        <v>1091.5300501989902</v>
      </c>
      <c r="F1018" s="3">
        <f>ABS(calculations!$E$39-E1018)</f>
        <v>11288.67994980101</v>
      </c>
    </row>
    <row r="1019" spans="1:6">
      <c r="A1019">
        <f t="shared" si="30"/>
        <v>1018</v>
      </c>
      <c r="B1019">
        <f>INDEX(fugacity!C$1:C$7001,MATCH(A1019,fugacity!A$1:A$7001,0))</f>
        <v>1010.96</v>
      </c>
      <c r="C1019" s="3">
        <f>calculations!$B$37/satpress!B1019</f>
        <v>0.14057777632624902</v>
      </c>
      <c r="D1019">
        <f>INDEX(fugacity!B$1:B$7001,MATCH(A1019,fugacity!A$1:A$7001,0))</f>
        <v>1271.82</v>
      </c>
      <c r="E1019" s="3">
        <f t="shared" si="31"/>
        <v>1093.0303725127499</v>
      </c>
      <c r="F1019" s="3">
        <f>ABS(calculations!$E$39-E1019)</f>
        <v>11287.179627487249</v>
      </c>
    </row>
    <row r="1020" spans="1:6">
      <c r="A1020">
        <f t="shared" si="30"/>
        <v>1019</v>
      </c>
      <c r="B1020">
        <f>INDEX(fugacity!C$1:C$7001,MATCH(A1020,fugacity!A$1:A$7001,0))</f>
        <v>1011.97</v>
      </c>
      <c r="C1020" s="3">
        <f>calculations!$B$37/satpress!B1020</f>
        <v>0.14043747221240224</v>
      </c>
      <c r="D1020">
        <f>INDEX(fugacity!B$1:B$7001,MATCH(A1020,fugacity!A$1:A$7001,0))</f>
        <v>1273.3499999999999</v>
      </c>
      <c r="E1020" s="3">
        <f t="shared" si="31"/>
        <v>1094.5239447583376</v>
      </c>
      <c r="F1020" s="3">
        <f>ABS(calculations!$E$39-E1020)</f>
        <v>11285.686055241662</v>
      </c>
    </row>
    <row r="1021" spans="1:6">
      <c r="A1021">
        <f t="shared" si="30"/>
        <v>1020</v>
      </c>
      <c r="B1021">
        <f>INDEX(fugacity!C$1:C$7001,MATCH(A1021,fugacity!A$1:A$7001,0))</f>
        <v>1012.97</v>
      </c>
      <c r="C1021" s="3">
        <f>calculations!$B$37/satpress!B1021</f>
        <v>0.14029883289217321</v>
      </c>
      <c r="D1021">
        <f>INDEX(fugacity!B$1:B$7001,MATCH(A1021,fugacity!A$1:A$7001,0))</f>
        <v>1274.8900000000001</v>
      </c>
      <c r="E1021" s="3">
        <f t="shared" si="31"/>
        <v>1096.0244209340974</v>
      </c>
      <c r="F1021" s="3">
        <f>ABS(calculations!$E$39-E1021)</f>
        <v>11284.185579065901</v>
      </c>
    </row>
    <row r="1022" spans="1:6">
      <c r="A1022">
        <f t="shared" ref="A1022:A1085" si="32">A1021+1</f>
        <v>1021</v>
      </c>
      <c r="B1022">
        <f>INDEX(fugacity!C$1:C$7001,MATCH(A1022,fugacity!A$1:A$7001,0))</f>
        <v>1013.97</v>
      </c>
      <c r="C1022" s="3">
        <f>calculations!$B$37/satpress!B1022</f>
        <v>0.14016046703037041</v>
      </c>
      <c r="D1022">
        <f>INDEX(fugacity!B$1:B$7001,MATCH(A1022,fugacity!A$1:A$7001,0))</f>
        <v>1276.43</v>
      </c>
      <c r="E1022" s="3">
        <f t="shared" ref="E1022:E1085" si="33">D1022*(1-C1022)</f>
        <v>1097.5249750684243</v>
      </c>
      <c r="F1022" s="3">
        <f>ABS(calculations!$E$39-E1022)</f>
        <v>11282.685024931576</v>
      </c>
    </row>
    <row r="1023" spans="1:6">
      <c r="A1023">
        <f t="shared" si="32"/>
        <v>1022</v>
      </c>
      <c r="B1023">
        <f>INDEX(fugacity!C$1:C$7001,MATCH(A1023,fugacity!A$1:A$7001,0))</f>
        <v>1014.97</v>
      </c>
      <c r="C1023" s="3">
        <f>calculations!$B$37/satpress!B1023</f>
        <v>0.14002237381871849</v>
      </c>
      <c r="D1023">
        <f>INDEX(fugacity!B$1:B$7001,MATCH(A1023,fugacity!A$1:A$7001,0))</f>
        <v>1277.97</v>
      </c>
      <c r="E1023" s="3">
        <f t="shared" si="33"/>
        <v>1099.0256069308923</v>
      </c>
      <c r="F1023" s="3">
        <f>ABS(calculations!$E$39-E1023)</f>
        <v>11281.184393069107</v>
      </c>
    </row>
    <row r="1024" spans="1:6">
      <c r="A1024">
        <f t="shared" si="32"/>
        <v>1023</v>
      </c>
      <c r="B1024">
        <f>INDEX(fugacity!C$1:C$7001,MATCH(A1024,fugacity!A$1:A$7001,0))</f>
        <v>1015.97</v>
      </c>
      <c r="C1024" s="3">
        <f>calculations!$B$37/satpress!B1024</f>
        <v>0.13988455245212428</v>
      </c>
      <c r="D1024">
        <f>INDEX(fugacity!B$1:B$7001,MATCH(A1024,fugacity!A$1:A$7001,0))</f>
        <v>1279.5</v>
      </c>
      <c r="E1024" s="3">
        <f t="shared" si="33"/>
        <v>1100.5177151375069</v>
      </c>
      <c r="F1024" s="3">
        <f>ABS(calculations!$E$39-E1024)</f>
        <v>11279.692284862493</v>
      </c>
    </row>
    <row r="1025" spans="1:6">
      <c r="A1025">
        <f t="shared" si="32"/>
        <v>1024</v>
      </c>
      <c r="B1025">
        <f>INDEX(fugacity!C$1:C$7001,MATCH(A1025,fugacity!A$1:A$7001,0))</f>
        <v>1016.98</v>
      </c>
      <c r="C1025" s="3">
        <f>calculations!$B$37/satpress!B1025</f>
        <v>0.13974562799148921</v>
      </c>
      <c r="D1025">
        <f>INDEX(fugacity!B$1:B$7001,MATCH(A1025,fugacity!A$1:A$7001,0))</f>
        <v>1281.04</v>
      </c>
      <c r="E1025" s="3">
        <f t="shared" si="33"/>
        <v>1102.0202607177825</v>
      </c>
      <c r="F1025" s="3">
        <f>ABS(calculations!$E$39-E1025)</f>
        <v>11278.189739282217</v>
      </c>
    </row>
    <row r="1026" spans="1:6">
      <c r="A1026">
        <f t="shared" si="32"/>
        <v>1025</v>
      </c>
      <c r="B1026">
        <f>INDEX(fugacity!C$1:C$7001,MATCH(A1026,fugacity!A$1:A$7001,0))</f>
        <v>1017.98</v>
      </c>
      <c r="C1026" s="3">
        <f>calculations!$B$37/satpress!B1026</f>
        <v>0.13960835061080246</v>
      </c>
      <c r="D1026">
        <f>INDEX(fugacity!B$1:B$7001,MATCH(A1026,fugacity!A$1:A$7001,0))</f>
        <v>1282.58</v>
      </c>
      <c r="E1026" s="3">
        <f t="shared" si="33"/>
        <v>1103.521121673597</v>
      </c>
      <c r="F1026" s="3">
        <f>ABS(calculations!$E$39-E1026)</f>
        <v>11276.688878326402</v>
      </c>
    </row>
    <row r="1027" spans="1:6">
      <c r="A1027">
        <f t="shared" si="32"/>
        <v>1026</v>
      </c>
      <c r="B1027">
        <f>INDEX(fugacity!C$1:C$7001,MATCH(A1027,fugacity!A$1:A$7001,0))</f>
        <v>1018.98</v>
      </c>
      <c r="C1027" s="3">
        <f>calculations!$B$37/satpress!B1027</f>
        <v>0.13947134267089117</v>
      </c>
      <c r="D1027">
        <f>INDEX(fugacity!B$1:B$7001,MATCH(A1027,fugacity!A$1:A$7001,0))</f>
        <v>1284.1199999999999</v>
      </c>
      <c r="E1027" s="3">
        <f t="shared" si="33"/>
        <v>1105.0220594494551</v>
      </c>
      <c r="F1027" s="3">
        <f>ABS(calculations!$E$39-E1027)</f>
        <v>11275.187940550544</v>
      </c>
    </row>
    <row r="1028" spans="1:6">
      <c r="A1028">
        <f t="shared" si="32"/>
        <v>1027</v>
      </c>
      <c r="B1028">
        <f>INDEX(fugacity!C$1:C$7001,MATCH(A1028,fugacity!A$1:A$7001,0))</f>
        <v>1019.98</v>
      </c>
      <c r="C1028" s="3">
        <f>calculations!$B$37/satpress!B1028</f>
        <v>0.13933460337926695</v>
      </c>
      <c r="D1028">
        <f>INDEX(fugacity!B$1:B$7001,MATCH(A1028,fugacity!A$1:A$7001,0))</f>
        <v>1285.6600000000001</v>
      </c>
      <c r="E1028" s="3">
        <f t="shared" si="33"/>
        <v>1106.5230738194118</v>
      </c>
      <c r="F1028" s="3">
        <f>ABS(calculations!$E$39-E1028)</f>
        <v>11273.686926180588</v>
      </c>
    </row>
    <row r="1029" spans="1:6">
      <c r="A1029">
        <f t="shared" si="32"/>
        <v>1028</v>
      </c>
      <c r="B1029">
        <f>INDEX(fugacity!C$1:C$7001,MATCH(A1029,fugacity!A$1:A$7001,0))</f>
        <v>1020.99</v>
      </c>
      <c r="C1029" s="3">
        <f>calculations!$B$37/satpress!B1029</f>
        <v>0.13919676858224342</v>
      </c>
      <c r="D1029">
        <f>INDEX(fugacity!B$1:B$7001,MATCH(A1029,fugacity!A$1:A$7001,0))</f>
        <v>1287.21</v>
      </c>
      <c r="E1029" s="3">
        <f t="shared" si="33"/>
        <v>1108.0345275132506</v>
      </c>
      <c r="F1029" s="3">
        <f>ABS(calculations!$E$39-E1029)</f>
        <v>11272.175472486748</v>
      </c>
    </row>
    <row r="1030" spans="1:6">
      <c r="A1030">
        <f t="shared" si="32"/>
        <v>1029</v>
      </c>
      <c r="B1030">
        <f>INDEX(fugacity!C$1:C$7001,MATCH(A1030,fugacity!A$1:A$7001,0))</f>
        <v>1021.99</v>
      </c>
      <c r="C1030" s="3">
        <f>calculations!$B$37/satpress!B1030</f>
        <v>0.13906056688889784</v>
      </c>
      <c r="D1030">
        <f>INDEX(fugacity!B$1:B$7001,MATCH(A1030,fugacity!A$1:A$7001,0))</f>
        <v>1288.75</v>
      </c>
      <c r="E1030" s="3">
        <f t="shared" si="33"/>
        <v>1109.5356944219329</v>
      </c>
      <c r="F1030" s="3">
        <f>ABS(calculations!$E$39-E1030)</f>
        <v>11270.674305578066</v>
      </c>
    </row>
    <row r="1031" spans="1:6">
      <c r="A1031">
        <f t="shared" si="32"/>
        <v>1030</v>
      </c>
      <c r="B1031">
        <f>INDEX(fugacity!C$1:C$7001,MATCH(A1031,fugacity!A$1:A$7001,0))</f>
        <v>1022.99</v>
      </c>
      <c r="C1031" s="3">
        <f>calculations!$B$37/satpress!B1031</f>
        <v>0.13892463147712558</v>
      </c>
      <c r="D1031">
        <f>INDEX(fugacity!B$1:B$7001,MATCH(A1031,fugacity!A$1:A$7001,0))</f>
        <v>1290.29</v>
      </c>
      <c r="E1031" s="3">
        <f t="shared" si="33"/>
        <v>1111.0369372513796</v>
      </c>
      <c r="F1031" s="3">
        <f>ABS(calculations!$E$39-E1031)</f>
        <v>11269.173062748619</v>
      </c>
    </row>
    <row r="1032" spans="1:6">
      <c r="A1032">
        <f t="shared" si="32"/>
        <v>1031</v>
      </c>
      <c r="B1032">
        <f>INDEX(fugacity!C$1:C$7001,MATCH(A1032,fugacity!A$1:A$7001,0))</f>
        <v>1023.99</v>
      </c>
      <c r="C1032" s="3">
        <f>calculations!$B$37/satpress!B1032</f>
        <v>0.13878896156679724</v>
      </c>
      <c r="D1032">
        <f>INDEX(fugacity!B$1:B$7001,MATCH(A1032,fugacity!A$1:A$7001,0))</f>
        <v>1291.83</v>
      </c>
      <c r="E1032" s="3">
        <f t="shared" si="33"/>
        <v>1112.5382557791643</v>
      </c>
      <c r="F1032" s="3">
        <f>ABS(calculations!$E$39-E1032)</f>
        <v>11267.671744220836</v>
      </c>
    </row>
    <row r="1033" spans="1:6">
      <c r="A1033">
        <f t="shared" si="32"/>
        <v>1032</v>
      </c>
      <c r="B1033">
        <f>INDEX(fugacity!C$1:C$7001,MATCH(A1033,fugacity!A$1:A$7001,0))</f>
        <v>1024.99</v>
      </c>
      <c r="C1033" s="3">
        <f>calculations!$B$37/satpress!B1033</f>
        <v>0.1386535563808278</v>
      </c>
      <c r="D1033">
        <f>INDEX(fugacity!B$1:B$7001,MATCH(A1033,fugacity!A$1:A$7001,0))</f>
        <v>1293.3800000000001</v>
      </c>
      <c r="E1033" s="3">
        <f t="shared" si="33"/>
        <v>1114.0482632481651</v>
      </c>
      <c r="F1033" s="3">
        <f>ABS(calculations!$E$39-E1033)</f>
        <v>11266.161736751834</v>
      </c>
    </row>
    <row r="1034" spans="1:6">
      <c r="A1034">
        <f t="shared" si="32"/>
        <v>1033</v>
      </c>
      <c r="B1034">
        <f>INDEX(fugacity!C$1:C$7001,MATCH(A1034,fugacity!A$1:A$7001,0))</f>
        <v>1026</v>
      </c>
      <c r="C1034" s="3">
        <f>calculations!$B$37/satpress!B1034</f>
        <v>0.13851706506314299</v>
      </c>
      <c r="D1034">
        <f>INDEX(fugacity!B$1:B$7001,MATCH(A1034,fugacity!A$1:A$7001,0))</f>
        <v>1294.92</v>
      </c>
      <c r="E1034" s="3">
        <f t="shared" si="33"/>
        <v>1115.551482108435</v>
      </c>
      <c r="F1034" s="3">
        <f>ABS(calculations!$E$39-E1034)</f>
        <v>11264.658517891565</v>
      </c>
    </row>
    <row r="1035" spans="1:6">
      <c r="A1035">
        <f t="shared" si="32"/>
        <v>1034</v>
      </c>
      <c r="B1035">
        <f>INDEX(fugacity!C$1:C$7001,MATCH(A1035,fugacity!A$1:A$7001,0))</f>
        <v>1027</v>
      </c>
      <c r="C1035" s="3">
        <f>calculations!$B$37/satpress!B1035</f>
        <v>0.13838218963464918</v>
      </c>
      <c r="D1035">
        <f>INDEX(fugacity!B$1:B$7001,MATCH(A1035,fugacity!A$1:A$7001,0))</f>
        <v>1296.47</v>
      </c>
      <c r="E1035" s="3">
        <f t="shared" si="33"/>
        <v>1117.0616426043664</v>
      </c>
      <c r="F1035" s="3">
        <f>ABS(calculations!$E$39-E1035)</f>
        <v>11263.148357395632</v>
      </c>
    </row>
    <row r="1036" spans="1:6">
      <c r="A1036">
        <f t="shared" si="32"/>
        <v>1035</v>
      </c>
      <c r="B1036">
        <f>INDEX(fugacity!C$1:C$7001,MATCH(A1036,fugacity!A$1:A$7001,0))</f>
        <v>1028</v>
      </c>
      <c r="C1036" s="3">
        <f>calculations!$B$37/satpress!B1036</f>
        <v>0.13824757660971274</v>
      </c>
      <c r="D1036">
        <f>INDEX(fugacity!B$1:B$7001,MATCH(A1036,fugacity!A$1:A$7001,0))</f>
        <v>1298.01</v>
      </c>
      <c r="E1036" s="3">
        <f t="shared" si="33"/>
        <v>1118.5632630848268</v>
      </c>
      <c r="F1036" s="3">
        <f>ABS(calculations!$E$39-E1036)</f>
        <v>11261.646736915172</v>
      </c>
    </row>
    <row r="1037" spans="1:6">
      <c r="A1037">
        <f t="shared" si="32"/>
        <v>1036</v>
      </c>
      <c r="B1037">
        <f>INDEX(fugacity!C$1:C$7001,MATCH(A1037,fugacity!A$1:A$7001,0))</f>
        <v>1029</v>
      </c>
      <c r="C1037" s="3">
        <f>calculations!$B$37/satpress!B1037</f>
        <v>0.13811322522330874</v>
      </c>
      <c r="D1037">
        <f>INDEX(fugacity!B$1:B$7001,MATCH(A1037,fugacity!A$1:A$7001,0))</f>
        <v>1299.56</v>
      </c>
      <c r="E1037" s="3">
        <f t="shared" si="33"/>
        <v>1120.073577028797</v>
      </c>
      <c r="F1037" s="3">
        <f>ABS(calculations!$E$39-E1037)</f>
        <v>11260.136422971202</v>
      </c>
    </row>
    <row r="1038" spans="1:6">
      <c r="A1038">
        <f t="shared" si="32"/>
        <v>1037</v>
      </c>
      <c r="B1038">
        <f>INDEX(fugacity!C$1:C$7001,MATCH(A1038,fugacity!A$1:A$7001,0))</f>
        <v>1030.01</v>
      </c>
      <c r="C1038" s="3">
        <f>calculations!$B$37/satpress!B1038</f>
        <v>0.13797779512313929</v>
      </c>
      <c r="D1038">
        <f>INDEX(fugacity!B$1:B$7001,MATCH(A1038,fugacity!A$1:A$7001,0))</f>
        <v>1301.1099999999999</v>
      </c>
      <c r="E1038" s="3">
        <f t="shared" si="33"/>
        <v>1121.585710987332</v>
      </c>
      <c r="F1038" s="3">
        <f>ABS(calculations!$E$39-E1038)</f>
        <v>11258.624289012667</v>
      </c>
    </row>
    <row r="1039" spans="1:6">
      <c r="A1039">
        <f t="shared" si="32"/>
        <v>1038</v>
      </c>
      <c r="B1039">
        <f>INDEX(fugacity!C$1:C$7001,MATCH(A1039,fugacity!A$1:A$7001,0))</f>
        <v>1031.01</v>
      </c>
      <c r="C1039" s="3">
        <f>calculations!$B$37/satpress!B1039</f>
        <v>0.13784396732794513</v>
      </c>
      <c r="D1039">
        <f>INDEX(fugacity!B$1:B$7001,MATCH(A1039,fugacity!A$1:A$7001,0))</f>
        <v>1302.6600000000001</v>
      </c>
      <c r="E1039" s="3">
        <f t="shared" si="33"/>
        <v>1123.096177520579</v>
      </c>
      <c r="F1039" s="3">
        <f>ABS(calculations!$E$39-E1039)</f>
        <v>11257.113822479419</v>
      </c>
    </row>
    <row r="1040" spans="1:6">
      <c r="A1040">
        <f t="shared" si="32"/>
        <v>1039</v>
      </c>
      <c r="B1040">
        <f>INDEX(fugacity!C$1:C$7001,MATCH(A1040,fugacity!A$1:A$7001,0))</f>
        <v>1032.01</v>
      </c>
      <c r="C1040" s="3">
        <f>calculations!$B$37/satpress!B1040</f>
        <v>0.13771039888643008</v>
      </c>
      <c r="D1040">
        <f>INDEX(fugacity!B$1:B$7001,MATCH(A1040,fugacity!A$1:A$7001,0))</f>
        <v>1304.2</v>
      </c>
      <c r="E1040" s="3">
        <f t="shared" si="33"/>
        <v>1124.5980977723179</v>
      </c>
      <c r="F1040" s="3">
        <f>ABS(calculations!$E$39-E1040)</f>
        <v>11255.611902227682</v>
      </c>
    </row>
    <row r="1041" spans="1:6">
      <c r="A1041">
        <f t="shared" si="32"/>
        <v>1040</v>
      </c>
      <c r="B1041">
        <f>INDEX(fugacity!C$1:C$7001,MATCH(A1041,fugacity!A$1:A$7001,0))</f>
        <v>1033.02</v>
      </c>
      <c r="C1041" s="3">
        <f>calculations!$B$37/satpress!B1041</f>
        <v>0.13757575725037724</v>
      </c>
      <c r="D1041">
        <f>INDEX(fugacity!B$1:B$7001,MATCH(A1041,fugacity!A$1:A$7001,0))</f>
        <v>1305.75</v>
      </c>
      <c r="E1041" s="3">
        <f t="shared" si="33"/>
        <v>1126.1104549703198</v>
      </c>
      <c r="F1041" s="3">
        <f>ABS(calculations!$E$39-E1041)</f>
        <v>11254.09954502968</v>
      </c>
    </row>
    <row r="1042" spans="1:6">
      <c r="A1042">
        <f t="shared" si="32"/>
        <v>1041</v>
      </c>
      <c r="B1042">
        <f>INDEX(fugacity!C$1:C$7001,MATCH(A1042,fugacity!A$1:A$7001,0))</f>
        <v>1034.02</v>
      </c>
      <c r="C1042" s="3">
        <f>calculations!$B$37/satpress!B1042</f>
        <v>0.13744270783426307</v>
      </c>
      <c r="D1042">
        <f>INDEX(fugacity!B$1:B$7001,MATCH(A1042,fugacity!A$1:A$7001,0))</f>
        <v>1307.3</v>
      </c>
      <c r="E1042" s="3">
        <f t="shared" si="33"/>
        <v>1127.621148048268</v>
      </c>
      <c r="F1042" s="3">
        <f>ABS(calculations!$E$39-E1042)</f>
        <v>11252.588851951732</v>
      </c>
    </row>
    <row r="1043" spans="1:6">
      <c r="A1043">
        <f t="shared" si="32"/>
        <v>1042</v>
      </c>
      <c r="B1043">
        <f>INDEX(fugacity!C$1:C$7001,MATCH(A1043,fugacity!A$1:A$7001,0))</f>
        <v>1035.02</v>
      </c>
      <c r="C1043" s="3">
        <f>calculations!$B$37/satpress!B1043</f>
        <v>0.13730991551350186</v>
      </c>
      <c r="D1043">
        <f>INDEX(fugacity!B$1:B$7001,MATCH(A1043,fugacity!A$1:A$7001,0))</f>
        <v>1308.8499999999999</v>
      </c>
      <c r="E1043" s="3">
        <f t="shared" si="33"/>
        <v>1129.131917080153</v>
      </c>
      <c r="F1043" s="3">
        <f>ABS(calculations!$E$39-E1043)</f>
        <v>11251.078082919847</v>
      </c>
    </row>
    <row r="1044" spans="1:6">
      <c r="A1044">
        <f t="shared" si="32"/>
        <v>1043</v>
      </c>
      <c r="B1044">
        <f>INDEX(fugacity!C$1:C$7001,MATCH(A1044,fugacity!A$1:A$7001,0))</f>
        <v>1036.02</v>
      </c>
      <c r="C1044" s="3">
        <f>calculations!$B$37/satpress!B1044</f>
        <v>0.13717737954362338</v>
      </c>
      <c r="D1044">
        <f>INDEX(fugacity!B$1:B$7001,MATCH(A1044,fugacity!A$1:A$7001,0))</f>
        <v>1310.4100000000001</v>
      </c>
      <c r="E1044" s="3">
        <f t="shared" si="33"/>
        <v>1130.6513900722405</v>
      </c>
      <c r="F1044" s="3">
        <f>ABS(calculations!$E$39-E1044)</f>
        <v>11249.558609927759</v>
      </c>
    </row>
    <row r="1045" spans="1:6">
      <c r="A1045">
        <f t="shared" si="32"/>
        <v>1044</v>
      </c>
      <c r="B1045">
        <f>INDEX(fugacity!C$1:C$7001,MATCH(A1045,fugacity!A$1:A$7001,0))</f>
        <v>1037.03</v>
      </c>
      <c r="C1045" s="3">
        <f>calculations!$B$37/satpress!B1045</f>
        <v>0.137043777667748</v>
      </c>
      <c r="D1045">
        <f>INDEX(fugacity!B$1:B$7001,MATCH(A1045,fugacity!A$1:A$7001,0))</f>
        <v>1311.96</v>
      </c>
      <c r="E1045" s="3">
        <f t="shared" si="33"/>
        <v>1132.1640454510214</v>
      </c>
      <c r="F1045" s="3">
        <f>ABS(calculations!$E$39-E1045)</f>
        <v>11248.045954548978</v>
      </c>
    </row>
    <row r="1046" spans="1:6">
      <c r="A1046">
        <f t="shared" si="32"/>
        <v>1045</v>
      </c>
      <c r="B1046">
        <f>INDEX(fugacity!C$1:C$7001,MATCH(A1046,fugacity!A$1:A$7001,0))</f>
        <v>1038.03</v>
      </c>
      <c r="C1046" s="3">
        <f>calculations!$B$37/satpress!B1046</f>
        <v>0.13691175472268113</v>
      </c>
      <c r="D1046">
        <f>INDEX(fugacity!B$1:B$7001,MATCH(A1046,fugacity!A$1:A$7001,0))</f>
        <v>1313.51</v>
      </c>
      <c r="E1046" s="3">
        <f t="shared" si="33"/>
        <v>1133.6750410542111</v>
      </c>
      <c r="F1046" s="3">
        <f>ABS(calculations!$E$39-E1046)</f>
        <v>11246.534958945787</v>
      </c>
    </row>
    <row r="1047" spans="1:6">
      <c r="A1047">
        <f t="shared" si="32"/>
        <v>1046</v>
      </c>
      <c r="B1047">
        <f>INDEX(fugacity!C$1:C$7001,MATCH(A1047,fugacity!A$1:A$7001,0))</f>
        <v>1039.03</v>
      </c>
      <c r="C1047" s="3">
        <f>calculations!$B$37/satpress!B1047</f>
        <v>0.13677998590491583</v>
      </c>
      <c r="D1047">
        <f>INDEX(fugacity!B$1:B$7001,MATCH(A1047,fugacity!A$1:A$7001,0))</f>
        <v>1315.06</v>
      </c>
      <c r="E1047" s="3">
        <f t="shared" si="33"/>
        <v>1135.1861117358815</v>
      </c>
      <c r="F1047" s="3">
        <f>ABS(calculations!$E$39-E1047)</f>
        <v>11245.023888264117</v>
      </c>
    </row>
    <row r="1048" spans="1:6">
      <c r="A1048">
        <f t="shared" si="32"/>
        <v>1047</v>
      </c>
      <c r="B1048">
        <f>INDEX(fugacity!C$1:C$7001,MATCH(A1048,fugacity!A$1:A$7001,0))</f>
        <v>1040.04</v>
      </c>
      <c r="C1048" s="3">
        <f>calculations!$B$37/satpress!B1048</f>
        <v>0.13664715660434668</v>
      </c>
      <c r="D1048">
        <f>INDEX(fugacity!B$1:B$7001,MATCH(A1048,fugacity!A$1:A$7001,0))</f>
        <v>1316.62</v>
      </c>
      <c r="E1048" s="3">
        <f t="shared" si="33"/>
        <v>1136.7076206715849</v>
      </c>
      <c r="F1048" s="3">
        <f>ABS(calculations!$E$39-E1048)</f>
        <v>11243.502379328414</v>
      </c>
    </row>
    <row r="1049" spans="1:6">
      <c r="A1049">
        <f t="shared" si="32"/>
        <v>1048</v>
      </c>
      <c r="B1049">
        <f>INDEX(fugacity!C$1:C$7001,MATCH(A1049,fugacity!A$1:A$7001,0))</f>
        <v>1041.04</v>
      </c>
      <c r="C1049" s="3">
        <f>calculations!$B$37/satpress!B1049</f>
        <v>0.13651589636784822</v>
      </c>
      <c r="D1049">
        <f>INDEX(fugacity!B$1:B$7001,MATCH(A1049,fugacity!A$1:A$7001,0))</f>
        <v>1318.17</v>
      </c>
      <c r="E1049" s="3">
        <f t="shared" si="33"/>
        <v>1138.2188408847935</v>
      </c>
      <c r="F1049" s="3">
        <f>ABS(calculations!$E$39-E1049)</f>
        <v>11241.991159115205</v>
      </c>
    </row>
    <row r="1050" spans="1:6">
      <c r="A1050">
        <f t="shared" si="32"/>
        <v>1049</v>
      </c>
      <c r="B1050">
        <f>INDEX(fugacity!C$1:C$7001,MATCH(A1050,fugacity!A$1:A$7001,0))</f>
        <v>1042.04</v>
      </c>
      <c r="C1050" s="3">
        <f>calculations!$B$37/satpress!B1050</f>
        <v>0.13638488806071236</v>
      </c>
      <c r="D1050">
        <f>INDEX(fugacity!B$1:B$7001,MATCH(A1050,fugacity!A$1:A$7001,0))</f>
        <v>1319.73</v>
      </c>
      <c r="E1050" s="3">
        <f t="shared" si="33"/>
        <v>1139.7387716796361</v>
      </c>
      <c r="F1050" s="3">
        <f>ABS(calculations!$E$39-E1050)</f>
        <v>11240.471228320363</v>
      </c>
    </row>
    <row r="1051" spans="1:6">
      <c r="A1051">
        <f t="shared" si="32"/>
        <v>1050</v>
      </c>
      <c r="B1051">
        <f>INDEX(fugacity!C$1:C$7001,MATCH(A1051,fugacity!A$1:A$7001,0))</f>
        <v>1043.05</v>
      </c>
      <c r="C1051" s="3">
        <f>calculations!$B$37/satpress!B1051</f>
        <v>0.13625282465345354</v>
      </c>
      <c r="D1051">
        <f>INDEX(fugacity!B$1:B$7001,MATCH(A1051,fugacity!A$1:A$7001,0))</f>
        <v>1321.28</v>
      </c>
      <c r="E1051" s="3">
        <f t="shared" si="33"/>
        <v>1141.2518678418849</v>
      </c>
      <c r="F1051" s="3">
        <f>ABS(calculations!$E$39-E1051)</f>
        <v>11238.958132158114</v>
      </c>
    </row>
    <row r="1052" spans="1:6">
      <c r="A1052">
        <f t="shared" si="32"/>
        <v>1051</v>
      </c>
      <c r="B1052">
        <f>INDEX(fugacity!C$1:C$7001,MATCH(A1052,fugacity!A$1:A$7001,0))</f>
        <v>1044.05</v>
      </c>
      <c r="C1052" s="3">
        <f>calculations!$B$37/satpress!B1052</f>
        <v>0.13612232053520876</v>
      </c>
      <c r="D1052">
        <f>INDEX(fugacity!B$1:B$7001,MATCH(A1052,fugacity!A$1:A$7001,0))</f>
        <v>1322.84</v>
      </c>
      <c r="E1052" s="3">
        <f t="shared" si="33"/>
        <v>1142.7719495032043</v>
      </c>
      <c r="F1052" s="3">
        <f>ABS(calculations!$E$39-E1052)</f>
        <v>11237.438050496796</v>
      </c>
    </row>
    <row r="1053" spans="1:6">
      <c r="A1053">
        <f t="shared" si="32"/>
        <v>1052</v>
      </c>
      <c r="B1053">
        <f>INDEX(fugacity!C$1:C$7001,MATCH(A1053,fugacity!A$1:A$7001,0))</f>
        <v>1045.05</v>
      </c>
      <c r="C1053" s="3">
        <f>calculations!$B$37/satpress!B1053</f>
        <v>0.13599206617366127</v>
      </c>
      <c r="D1053">
        <f>INDEX(fugacity!B$1:B$7001,MATCH(A1053,fugacity!A$1:A$7001,0))</f>
        <v>1324.4</v>
      </c>
      <c r="E1053" s="3">
        <f t="shared" si="33"/>
        <v>1144.292107559603</v>
      </c>
      <c r="F1053" s="3">
        <f>ABS(calculations!$E$39-E1053)</f>
        <v>11235.917892440397</v>
      </c>
    </row>
    <row r="1054" spans="1:6">
      <c r="A1054">
        <f t="shared" si="32"/>
        <v>1053</v>
      </c>
      <c r="B1054">
        <f>INDEX(fugacity!C$1:C$7001,MATCH(A1054,fugacity!A$1:A$7001,0))</f>
        <v>1046.06</v>
      </c>
      <c r="C1054" s="3">
        <f>calculations!$B$37/satpress!B1054</f>
        <v>0.13586076205455205</v>
      </c>
      <c r="D1054">
        <f>INDEX(fugacity!B$1:B$7001,MATCH(A1054,fugacity!A$1:A$7001,0))</f>
        <v>1325.95</v>
      </c>
      <c r="E1054" s="3">
        <f t="shared" si="33"/>
        <v>1145.8054225537669</v>
      </c>
      <c r="F1054" s="3">
        <f>ABS(calculations!$E$39-E1054)</f>
        <v>11234.404577446232</v>
      </c>
    </row>
    <row r="1055" spans="1:6">
      <c r="A1055">
        <f t="shared" si="32"/>
        <v>1054</v>
      </c>
      <c r="B1055">
        <f>INDEX(fugacity!C$1:C$7001,MATCH(A1055,fugacity!A$1:A$7001,0))</f>
        <v>1047.06</v>
      </c>
      <c r="C1055" s="3">
        <f>calculations!$B$37/satpress!B1055</f>
        <v>0.13573100753995446</v>
      </c>
      <c r="D1055">
        <f>INDEX(fugacity!B$1:B$7001,MATCH(A1055,fugacity!A$1:A$7001,0))</f>
        <v>1327.51</v>
      </c>
      <c r="E1055" s="3">
        <f t="shared" si="33"/>
        <v>1147.325730180635</v>
      </c>
      <c r="F1055" s="3">
        <f>ABS(calculations!$E$39-E1055)</f>
        <v>11232.884269819364</v>
      </c>
    </row>
    <row r="1056" spans="1:6">
      <c r="A1056">
        <f t="shared" si="32"/>
        <v>1055</v>
      </c>
      <c r="B1056">
        <f>INDEX(fugacity!C$1:C$7001,MATCH(A1056,fugacity!A$1:A$7001,0))</f>
        <v>1048.06</v>
      </c>
      <c r="C1056" s="3">
        <f>calculations!$B$37/satpress!B1056</f>
        <v>0.13560150063430024</v>
      </c>
      <c r="D1056">
        <f>INDEX(fugacity!B$1:B$7001,MATCH(A1056,fugacity!A$1:A$7001,0))</f>
        <v>1329.07</v>
      </c>
      <c r="E1056" s="3">
        <f t="shared" si="33"/>
        <v>1148.8461135519706</v>
      </c>
      <c r="F1056" s="3">
        <f>ABS(calculations!$E$39-E1056)</f>
        <v>11231.363886448029</v>
      </c>
    </row>
    <row r="1057" spans="1:6">
      <c r="A1057">
        <f t="shared" si="32"/>
        <v>1056</v>
      </c>
      <c r="B1057">
        <f>INDEX(fugacity!C$1:C$7001,MATCH(A1057,fugacity!A$1:A$7001,0))</f>
        <v>1049.07</v>
      </c>
      <c r="C1057" s="3">
        <f>calculations!$B$37/satpress!B1057</f>
        <v>0.13547094927391376</v>
      </c>
      <c r="D1057">
        <f>INDEX(fugacity!B$1:B$7001,MATCH(A1057,fugacity!A$1:A$7001,0))</f>
        <v>1330.63</v>
      </c>
      <c r="E1057" s="3">
        <f t="shared" si="33"/>
        <v>1150.3682907676523</v>
      </c>
      <c r="F1057" s="3">
        <f>ABS(calculations!$E$39-E1057)</f>
        <v>11229.841709232347</v>
      </c>
    </row>
    <row r="1058" spans="1:6">
      <c r="A1058">
        <f t="shared" si="32"/>
        <v>1057</v>
      </c>
      <c r="B1058">
        <f>INDEX(fugacity!C$1:C$7001,MATCH(A1058,fugacity!A$1:A$7001,0))</f>
        <v>1050.07</v>
      </c>
      <c r="C1058" s="3">
        <f>calculations!$B$37/satpress!B1058</f>
        <v>0.13534193792298105</v>
      </c>
      <c r="D1058">
        <f>INDEX(fugacity!B$1:B$7001,MATCH(A1058,fugacity!A$1:A$7001,0))</f>
        <v>1332.19</v>
      </c>
      <c r="E1058" s="3">
        <f t="shared" si="33"/>
        <v>1151.8888237183839</v>
      </c>
      <c r="F1058" s="3">
        <f>ABS(calculations!$E$39-E1058)</f>
        <v>11228.321176281615</v>
      </c>
    </row>
    <row r="1059" spans="1:6">
      <c r="A1059">
        <f t="shared" si="32"/>
        <v>1058</v>
      </c>
      <c r="B1059">
        <f>INDEX(fugacity!C$1:C$7001,MATCH(A1059,fugacity!A$1:A$7001,0))</f>
        <v>1051.08</v>
      </c>
      <c r="C1059" s="3">
        <f>calculations!$B$37/satpress!B1059</f>
        <v>0.13521188563647363</v>
      </c>
      <c r="D1059">
        <f>INDEX(fugacity!B$1:B$7001,MATCH(A1059,fugacity!A$1:A$7001,0))</f>
        <v>1333.75</v>
      </c>
      <c r="E1059" s="3">
        <f t="shared" si="33"/>
        <v>1153.4111475323532</v>
      </c>
      <c r="F1059" s="3">
        <f>ABS(calculations!$E$39-E1059)</f>
        <v>11226.798852467646</v>
      </c>
    </row>
    <row r="1060" spans="1:6">
      <c r="A1060">
        <f t="shared" si="32"/>
        <v>1059</v>
      </c>
      <c r="B1060">
        <f>INDEX(fugacity!C$1:C$7001,MATCH(A1060,fugacity!A$1:A$7001,0))</f>
        <v>1052.08</v>
      </c>
      <c r="C1060" s="3">
        <f>calculations!$B$37/satpress!B1060</f>
        <v>0.13508336700135418</v>
      </c>
      <c r="D1060">
        <f>INDEX(fugacity!B$1:B$7001,MATCH(A1060,fugacity!A$1:A$7001,0))</f>
        <v>1335.31</v>
      </c>
      <c r="E1060" s="3">
        <f t="shared" si="33"/>
        <v>1154.9318292094217</v>
      </c>
      <c r="F1060" s="3">
        <f>ABS(calculations!$E$39-E1060)</f>
        <v>11225.278170790578</v>
      </c>
    </row>
    <row r="1061" spans="1:6">
      <c r="A1061">
        <f t="shared" si="32"/>
        <v>1060</v>
      </c>
      <c r="B1061">
        <f>INDEX(fugacity!C$1:C$7001,MATCH(A1061,fugacity!A$1:A$7001,0))</f>
        <v>1053.08</v>
      </c>
      <c r="C1061" s="3">
        <f>calculations!$B$37/satpress!B1061</f>
        <v>0.13495509244766277</v>
      </c>
      <c r="D1061">
        <f>INDEX(fugacity!B$1:B$7001,MATCH(A1061,fugacity!A$1:A$7001,0))</f>
        <v>1336.87</v>
      </c>
      <c r="E1061" s="3">
        <f t="shared" si="33"/>
        <v>1156.4525855594929</v>
      </c>
      <c r="F1061" s="3">
        <f>ABS(calculations!$E$39-E1061)</f>
        <v>11223.757414440506</v>
      </c>
    </row>
    <row r="1062" spans="1:6">
      <c r="A1062">
        <f t="shared" si="32"/>
        <v>1061</v>
      </c>
      <c r="B1062">
        <f>INDEX(fugacity!C$1:C$7001,MATCH(A1062,fugacity!A$1:A$7001,0))</f>
        <v>1054.0899999999999</v>
      </c>
      <c r="C1062" s="3">
        <f>calculations!$B$37/satpress!B1062</f>
        <v>0.13482578219581318</v>
      </c>
      <c r="D1062">
        <f>INDEX(fugacity!B$1:B$7001,MATCH(A1062,fugacity!A$1:A$7001,0))</f>
        <v>1338.44</v>
      </c>
      <c r="E1062" s="3">
        <f t="shared" si="33"/>
        <v>1157.9837800778357</v>
      </c>
      <c r="F1062" s="3">
        <f>ABS(calculations!$E$39-E1062)</f>
        <v>11222.226219922164</v>
      </c>
    </row>
    <row r="1063" spans="1:6">
      <c r="A1063">
        <f t="shared" si="32"/>
        <v>1062</v>
      </c>
      <c r="B1063">
        <f>INDEX(fugacity!C$1:C$7001,MATCH(A1063,fugacity!A$1:A$7001,0))</f>
        <v>1055.0899999999999</v>
      </c>
      <c r="C1063" s="3">
        <f>calculations!$B$37/satpress!B1063</f>
        <v>0.13469799614704406</v>
      </c>
      <c r="D1063">
        <f>INDEX(fugacity!B$1:B$7001,MATCH(A1063,fugacity!A$1:A$7001,0))</f>
        <v>1340</v>
      </c>
      <c r="E1063" s="3">
        <f t="shared" si="33"/>
        <v>1159.5046851629611</v>
      </c>
      <c r="F1063" s="3">
        <f>ABS(calculations!$E$39-E1063)</f>
        <v>11220.705314837038</v>
      </c>
    </row>
    <row r="1064" spans="1:6">
      <c r="A1064">
        <f t="shared" si="32"/>
        <v>1063</v>
      </c>
      <c r="B1064">
        <f>INDEX(fugacity!C$1:C$7001,MATCH(A1064,fugacity!A$1:A$7001,0))</f>
        <v>1056.0899999999999</v>
      </c>
      <c r="C1064" s="3">
        <f>calculations!$B$37/satpress!B1064</f>
        <v>0.13457045209668184</v>
      </c>
      <c r="D1064">
        <f>INDEX(fugacity!B$1:B$7001,MATCH(A1064,fugacity!A$1:A$7001,0))</f>
        <v>1341.57</v>
      </c>
      <c r="E1064" s="3">
        <f t="shared" si="33"/>
        <v>1161.0343185806546</v>
      </c>
      <c r="F1064" s="3">
        <f>ABS(calculations!$E$39-E1064)</f>
        <v>11219.175681419345</v>
      </c>
    </row>
    <row r="1065" spans="1:6">
      <c r="A1065">
        <f t="shared" si="32"/>
        <v>1064</v>
      </c>
      <c r="B1065">
        <f>INDEX(fugacity!C$1:C$7001,MATCH(A1065,fugacity!A$1:A$7001,0))</f>
        <v>1057.0999999999999</v>
      </c>
      <c r="C1065" s="3">
        <f>calculations!$B$37/satpress!B1065</f>
        <v>0.13444187754685905</v>
      </c>
      <c r="D1065">
        <f>INDEX(fugacity!B$1:B$7001,MATCH(A1065,fugacity!A$1:A$7001,0))</f>
        <v>1343.13</v>
      </c>
      <c r="E1065" s="3">
        <f t="shared" si="33"/>
        <v>1162.5570810104873</v>
      </c>
      <c r="F1065" s="3">
        <f>ABS(calculations!$E$39-E1065)</f>
        <v>11217.652918989512</v>
      </c>
    </row>
    <row r="1066" spans="1:6">
      <c r="A1066">
        <f t="shared" si="32"/>
        <v>1065</v>
      </c>
      <c r="B1066">
        <f>INDEX(fugacity!C$1:C$7001,MATCH(A1066,fugacity!A$1:A$7001,0))</f>
        <v>1058.0999999999999</v>
      </c>
      <c r="C1066" s="3">
        <f>calculations!$B$37/satpress!B1066</f>
        <v>0.13431481783837512</v>
      </c>
      <c r="D1066">
        <f>INDEX(fugacity!B$1:B$7001,MATCH(A1066,fugacity!A$1:A$7001,0))</f>
        <v>1344.7</v>
      </c>
      <c r="E1066" s="3">
        <f t="shared" si="33"/>
        <v>1164.086864452737</v>
      </c>
      <c r="F1066" s="3">
        <f>ABS(calculations!$E$39-E1066)</f>
        <v>11216.123135547263</v>
      </c>
    </row>
    <row r="1067" spans="1:6">
      <c r="A1067">
        <f t="shared" si="32"/>
        <v>1066</v>
      </c>
      <c r="B1067">
        <f>INDEX(fugacity!C$1:C$7001,MATCH(A1067,fugacity!A$1:A$7001,0))</f>
        <v>1059.1099999999999</v>
      </c>
      <c r="C1067" s="3">
        <f>calculations!$B$37/satpress!B1067</f>
        <v>0.13418673108060986</v>
      </c>
      <c r="D1067">
        <f>INDEX(fugacity!B$1:B$7001,MATCH(A1067,fugacity!A$1:A$7001,0))</f>
        <v>1346.26</v>
      </c>
      <c r="E1067" s="3">
        <f t="shared" si="33"/>
        <v>1165.6097714154182</v>
      </c>
      <c r="F1067" s="3">
        <f>ABS(calculations!$E$39-E1067)</f>
        <v>11214.600228584581</v>
      </c>
    </row>
    <row r="1068" spans="1:6">
      <c r="A1068">
        <f t="shared" si="32"/>
        <v>1067</v>
      </c>
      <c r="B1068">
        <f>INDEX(fugacity!C$1:C$7001,MATCH(A1068,fugacity!A$1:A$7001,0))</f>
        <v>1060.1099999999999</v>
      </c>
      <c r="C1068" s="3">
        <f>calculations!$B$37/satpress!B1068</f>
        <v>0.13406015296033874</v>
      </c>
      <c r="D1068">
        <f>INDEX(fugacity!B$1:B$7001,MATCH(A1068,fugacity!A$1:A$7001,0))</f>
        <v>1347.83</v>
      </c>
      <c r="E1068" s="3">
        <f t="shared" si="33"/>
        <v>1167.1397040354666</v>
      </c>
      <c r="F1068" s="3">
        <f>ABS(calculations!$E$39-E1068)</f>
        <v>11213.070295964533</v>
      </c>
    </row>
    <row r="1069" spans="1:6">
      <c r="A1069">
        <f t="shared" si="32"/>
        <v>1068</v>
      </c>
      <c r="B1069">
        <f>INDEX(fugacity!C$1:C$7001,MATCH(A1069,fugacity!A$1:A$7001,0))</f>
        <v>1061.1199999999999</v>
      </c>
      <c r="C1069" s="3">
        <f>calculations!$B$37/satpress!B1069</f>
        <v>0.13393255122397535</v>
      </c>
      <c r="D1069">
        <f>INDEX(fugacity!B$1:B$7001,MATCH(A1069,fugacity!A$1:A$7001,0))</f>
        <v>1349.4</v>
      </c>
      <c r="E1069" s="3">
        <f t="shared" si="33"/>
        <v>1168.6714153783678</v>
      </c>
      <c r="F1069" s="3">
        <f>ABS(calculations!$E$39-E1069)</f>
        <v>11211.53858462163</v>
      </c>
    </row>
    <row r="1070" spans="1:6">
      <c r="A1070">
        <f t="shared" si="32"/>
        <v>1069</v>
      </c>
      <c r="B1070">
        <f>INDEX(fugacity!C$1:C$7001,MATCH(A1070,fugacity!A$1:A$7001,0))</f>
        <v>1062.1199999999999</v>
      </c>
      <c r="C1070" s="3">
        <f>calculations!$B$37/satpress!B1070</f>
        <v>0.13380645195908628</v>
      </c>
      <c r="D1070">
        <f>INDEX(fugacity!B$1:B$7001,MATCH(A1070,fugacity!A$1:A$7001,0))</f>
        <v>1350.96</v>
      </c>
      <c r="E1070" s="3">
        <f t="shared" si="33"/>
        <v>1170.1928356613528</v>
      </c>
      <c r="F1070" s="3">
        <f>ABS(calculations!$E$39-E1070)</f>
        <v>11210.017164338646</v>
      </c>
    </row>
    <row r="1071" spans="1:6">
      <c r="A1071">
        <f t="shared" si="32"/>
        <v>1070</v>
      </c>
      <c r="B1071">
        <f>INDEX(fugacity!C$1:C$7001,MATCH(A1071,fugacity!A$1:A$7001,0))</f>
        <v>1063.1199999999999</v>
      </c>
      <c r="C1071" s="3">
        <f>calculations!$B$37/satpress!B1071</f>
        <v>0.13368058991909165</v>
      </c>
      <c r="D1071">
        <f>INDEX(fugacity!B$1:B$7001,MATCH(A1071,fugacity!A$1:A$7001,0))</f>
        <v>1352.53</v>
      </c>
      <c r="E1071" s="3">
        <f t="shared" si="33"/>
        <v>1171.722991716731</v>
      </c>
      <c r="F1071" s="3">
        <f>ABS(calculations!$E$39-E1071)</f>
        <v>11208.487008283268</v>
      </c>
    </row>
    <row r="1072" spans="1:6">
      <c r="A1072">
        <f t="shared" si="32"/>
        <v>1071</v>
      </c>
      <c r="B1072">
        <f>INDEX(fugacity!C$1:C$7001,MATCH(A1072,fugacity!A$1:A$7001,0))</f>
        <v>1064.1300000000001</v>
      </c>
      <c r="C1072" s="3">
        <f>calculations!$B$37/satpress!B1072</f>
        <v>0.13355370937271263</v>
      </c>
      <c r="D1072">
        <f>INDEX(fugacity!B$1:B$7001,MATCH(A1072,fugacity!A$1:A$7001,0))</f>
        <v>1354.1</v>
      </c>
      <c r="E1072" s="3">
        <f t="shared" si="33"/>
        <v>1173.2549221384097</v>
      </c>
      <c r="F1072" s="3">
        <f>ABS(calculations!$E$39-E1072)</f>
        <v>11206.955077861589</v>
      </c>
    </row>
    <row r="1073" spans="1:6">
      <c r="A1073">
        <f t="shared" si="32"/>
        <v>1072</v>
      </c>
      <c r="B1073">
        <f>INDEX(fugacity!C$1:C$7001,MATCH(A1073,fugacity!A$1:A$7001,0))</f>
        <v>1065.1300000000001</v>
      </c>
      <c r="C1073" s="3">
        <f>calculations!$B$37/satpress!B1073</f>
        <v>0.13342832213418521</v>
      </c>
      <c r="D1073">
        <f>INDEX(fugacity!B$1:B$7001,MATCH(A1073,fugacity!A$1:A$7001,0))</f>
        <v>1355.67</v>
      </c>
      <c r="E1073" s="3">
        <f t="shared" si="33"/>
        <v>1174.7852265323493</v>
      </c>
      <c r="F1073" s="3">
        <f>ABS(calculations!$E$39-E1073)</f>
        <v>11205.42477346765</v>
      </c>
    </row>
    <row r="1074" spans="1:6">
      <c r="A1074">
        <f t="shared" si="32"/>
        <v>1073</v>
      </c>
      <c r="B1074">
        <f>INDEX(fugacity!C$1:C$7001,MATCH(A1074,fugacity!A$1:A$7001,0))</f>
        <v>1066.1400000000001</v>
      </c>
      <c r="C1074" s="3">
        <f>calculations!$B$37/satpress!B1074</f>
        <v>0.13330191978050226</v>
      </c>
      <c r="D1074">
        <f>INDEX(fugacity!B$1:B$7001,MATCH(A1074,fugacity!A$1:A$7001,0))</f>
        <v>1357.24</v>
      </c>
      <c r="E1074" s="3">
        <f t="shared" si="33"/>
        <v>1176.317302397111</v>
      </c>
      <c r="F1074" s="3">
        <f>ABS(calculations!$E$39-E1074)</f>
        <v>11203.892697602889</v>
      </c>
    </row>
    <row r="1075" spans="1:6">
      <c r="A1075">
        <f t="shared" si="32"/>
        <v>1074</v>
      </c>
      <c r="B1075">
        <f>INDEX(fugacity!C$1:C$7001,MATCH(A1075,fugacity!A$1:A$7001,0))</f>
        <v>1067.1400000000001</v>
      </c>
      <c r="C1075" s="3">
        <f>calculations!$B$37/satpress!B1075</f>
        <v>0.13317700466179197</v>
      </c>
      <c r="D1075">
        <f>INDEX(fugacity!B$1:B$7001,MATCH(A1075,fugacity!A$1:A$7001,0))</f>
        <v>1358.81</v>
      </c>
      <c r="E1075" s="3">
        <f t="shared" si="33"/>
        <v>1177.8477542955104</v>
      </c>
      <c r="F1075" s="3">
        <f>ABS(calculations!$E$39-E1075)</f>
        <v>11202.362245704489</v>
      </c>
    </row>
    <row r="1076" spans="1:6">
      <c r="A1076">
        <f t="shared" si="32"/>
        <v>1075</v>
      </c>
      <c r="B1076">
        <f>INDEX(fugacity!C$1:C$7001,MATCH(A1076,fugacity!A$1:A$7001,0))</f>
        <v>1068.1500000000001</v>
      </c>
      <c r="C1076" s="3">
        <f>calculations!$B$37/satpress!B1076</f>
        <v>0.1330510778025415</v>
      </c>
      <c r="D1076">
        <f>INDEX(fugacity!B$1:B$7001,MATCH(A1076,fugacity!A$1:A$7001,0))</f>
        <v>1360.39</v>
      </c>
      <c r="E1076" s="3">
        <f t="shared" si="33"/>
        <v>1179.3886442682006</v>
      </c>
      <c r="F1076" s="3">
        <f>ABS(calculations!$E$39-E1076)</f>
        <v>11200.821355731798</v>
      </c>
    </row>
    <row r="1077" spans="1:6">
      <c r="A1077">
        <f t="shared" si="32"/>
        <v>1076</v>
      </c>
      <c r="B1077">
        <f>INDEX(fugacity!C$1:C$7001,MATCH(A1077,fugacity!A$1:A$7001,0))</f>
        <v>1069.1500000000001</v>
      </c>
      <c r="C1077" s="3">
        <f>calculations!$B$37/satpress!B1077</f>
        <v>0.13292663214215469</v>
      </c>
      <c r="D1077">
        <f>INDEX(fugacity!B$1:B$7001,MATCH(A1077,fugacity!A$1:A$7001,0))</f>
        <v>1361.96</v>
      </c>
      <c r="E1077" s="3">
        <f t="shared" si="33"/>
        <v>1180.9192440876709</v>
      </c>
      <c r="F1077" s="3">
        <f>ABS(calculations!$E$39-E1077)</f>
        <v>11199.290755912329</v>
      </c>
    </row>
    <row r="1078" spans="1:6">
      <c r="A1078">
        <f t="shared" si="32"/>
        <v>1077</v>
      </c>
      <c r="B1078">
        <f>INDEX(fugacity!C$1:C$7001,MATCH(A1078,fugacity!A$1:A$7001,0))</f>
        <v>1070.1600000000001</v>
      </c>
      <c r="C1078" s="3">
        <f>calculations!$B$37/satpress!B1078</f>
        <v>0.13280117809933531</v>
      </c>
      <c r="D1078">
        <f>INDEX(fugacity!B$1:B$7001,MATCH(A1078,fugacity!A$1:A$7001,0))</f>
        <v>1363.53</v>
      </c>
      <c r="E1078" s="3">
        <f t="shared" si="33"/>
        <v>1182.4516096262132</v>
      </c>
      <c r="F1078" s="3">
        <f>ABS(calculations!$E$39-E1078)</f>
        <v>11197.758390373787</v>
      </c>
    </row>
    <row r="1079" spans="1:6">
      <c r="A1079">
        <f t="shared" si="32"/>
        <v>1078</v>
      </c>
      <c r="B1079">
        <f>INDEX(fugacity!C$1:C$7001,MATCH(A1079,fugacity!A$1:A$7001,0))</f>
        <v>1071.1600000000001</v>
      </c>
      <c r="C1079" s="3">
        <f>calculations!$B$37/satpress!B1079</f>
        <v>0.13267719925574581</v>
      </c>
      <c r="D1079">
        <f>INDEX(fugacity!B$1:B$7001,MATCH(A1079,fugacity!A$1:A$7001,0))</f>
        <v>1365.11</v>
      </c>
      <c r="E1079" s="3">
        <f t="shared" si="33"/>
        <v>1183.9910285239887</v>
      </c>
      <c r="F1079" s="3">
        <f>ABS(calculations!$E$39-E1079)</f>
        <v>11196.21897147601</v>
      </c>
    </row>
    <row r="1080" spans="1:6">
      <c r="A1080">
        <f t="shared" si="32"/>
        <v>1079</v>
      </c>
      <c r="B1080">
        <f>INDEX(fugacity!C$1:C$7001,MATCH(A1080,fugacity!A$1:A$7001,0))</f>
        <v>1072.1600000000001</v>
      </c>
      <c r="C1080" s="3">
        <f>calculations!$B$37/satpress!B1080</f>
        <v>0.13255345168145116</v>
      </c>
      <c r="D1080">
        <f>INDEX(fugacity!B$1:B$7001,MATCH(A1080,fugacity!A$1:A$7001,0))</f>
        <v>1366.68</v>
      </c>
      <c r="E1080" s="3">
        <f t="shared" si="33"/>
        <v>1185.5218486559943</v>
      </c>
      <c r="F1080" s="3">
        <f>ABS(calculations!$E$39-E1080)</f>
        <v>11194.688151344006</v>
      </c>
    </row>
    <row r="1081" spans="1:6">
      <c r="A1081">
        <f t="shared" si="32"/>
        <v>1080</v>
      </c>
      <c r="B1081">
        <f>INDEX(fugacity!C$1:C$7001,MATCH(A1081,fugacity!A$1:A$7001,0))</f>
        <v>1073.17</v>
      </c>
      <c r="C1081" s="3">
        <f>calculations!$B$37/satpress!B1081</f>
        <v>0.13242870072289079</v>
      </c>
      <c r="D1081">
        <f>INDEX(fugacity!B$1:B$7001,MATCH(A1081,fugacity!A$1:A$7001,0))</f>
        <v>1368.25</v>
      </c>
      <c r="E1081" s="3">
        <f t="shared" si="33"/>
        <v>1187.0544302359046</v>
      </c>
      <c r="F1081" s="3">
        <f>ABS(calculations!$E$39-E1081)</f>
        <v>11193.155569764094</v>
      </c>
    </row>
    <row r="1082" spans="1:6">
      <c r="A1082">
        <f t="shared" si="32"/>
        <v>1081</v>
      </c>
      <c r="B1082">
        <f>INDEX(fugacity!C$1:C$7001,MATCH(A1082,fugacity!A$1:A$7001,0))</f>
        <v>1074.17</v>
      </c>
      <c r="C1082" s="3">
        <f>calculations!$B$37/satpress!B1082</f>
        <v>0.13230541604660778</v>
      </c>
      <c r="D1082">
        <f>INDEX(fugacity!B$1:B$7001,MATCH(A1082,fugacity!A$1:A$7001,0))</f>
        <v>1369.83</v>
      </c>
      <c r="E1082" s="3">
        <f t="shared" si="33"/>
        <v>1188.5940719368753</v>
      </c>
      <c r="F1082" s="3">
        <f>ABS(calculations!$E$39-E1082)</f>
        <v>11191.615928063124</v>
      </c>
    </row>
    <row r="1083" spans="1:6">
      <c r="A1083">
        <f t="shared" si="32"/>
        <v>1082</v>
      </c>
      <c r="B1083">
        <f>INDEX(fugacity!C$1:C$7001,MATCH(A1083,fugacity!A$1:A$7001,0))</f>
        <v>1075.18</v>
      </c>
      <c r="C1083" s="3">
        <f>calculations!$B$37/satpress!B1083</f>
        <v>0.13218113130339543</v>
      </c>
      <c r="D1083">
        <f>INDEX(fugacity!B$1:B$7001,MATCH(A1083,fugacity!A$1:A$7001,0))</f>
        <v>1371.41</v>
      </c>
      <c r="E1083" s="3">
        <f t="shared" si="33"/>
        <v>1190.1354747192106</v>
      </c>
      <c r="F1083" s="3">
        <f>ABS(calculations!$E$39-E1083)</f>
        <v>11190.074525280788</v>
      </c>
    </row>
    <row r="1084" spans="1:6">
      <c r="A1084">
        <f t="shared" si="32"/>
        <v>1083</v>
      </c>
      <c r="B1084">
        <f>INDEX(fugacity!C$1:C$7001,MATCH(A1084,fugacity!A$1:A$7001,0))</f>
        <v>1076.18</v>
      </c>
      <c r="C1084" s="3">
        <f>calculations!$B$37/satpress!B1084</f>
        <v>0.13205830693265502</v>
      </c>
      <c r="D1084">
        <f>INDEX(fugacity!B$1:B$7001,MATCH(A1084,fugacity!A$1:A$7001,0))</f>
        <v>1372.98</v>
      </c>
      <c r="E1084" s="3">
        <f t="shared" si="33"/>
        <v>1191.6665857476032</v>
      </c>
      <c r="F1084" s="3">
        <f>ABS(calculations!$E$39-E1084)</f>
        <v>11188.543414252395</v>
      </c>
    </row>
    <row r="1085" spans="1:6">
      <c r="A1085">
        <f t="shared" si="32"/>
        <v>1084</v>
      </c>
      <c r="B1085">
        <f>INDEX(fugacity!C$1:C$7001,MATCH(A1085,fugacity!A$1:A$7001,0))</f>
        <v>1077.19</v>
      </c>
      <c r="C1085" s="3">
        <f>calculations!$B$37/satpress!B1085</f>
        <v>0.13193448579617773</v>
      </c>
      <c r="D1085">
        <f>INDEX(fugacity!B$1:B$7001,MATCH(A1085,fugacity!A$1:A$7001,0))</f>
        <v>1374.56</v>
      </c>
      <c r="E1085" s="3">
        <f t="shared" si="33"/>
        <v>1193.2081332040059</v>
      </c>
      <c r="F1085" s="3">
        <f>ABS(calculations!$E$39-E1085)</f>
        <v>11187.001866795994</v>
      </c>
    </row>
    <row r="1086" spans="1:6">
      <c r="A1086">
        <f t="shared" ref="A1086:A1149" si="34">A1085+1</f>
        <v>1085</v>
      </c>
      <c r="B1086">
        <f>INDEX(fugacity!C$1:C$7001,MATCH(A1086,fugacity!A$1:A$7001,0))</f>
        <v>1078.19</v>
      </c>
      <c r="C1086" s="3">
        <f>calculations!$B$37/satpress!B1086</f>
        <v>0.13181211915783367</v>
      </c>
      <c r="D1086">
        <f>INDEX(fugacity!B$1:B$7001,MATCH(A1086,fugacity!A$1:A$7001,0))</f>
        <v>1376.14</v>
      </c>
      <c r="E1086" s="3">
        <f t="shared" ref="E1086:E1149" si="35">D1086*(1-C1086)</f>
        <v>1194.7480703421388</v>
      </c>
      <c r="F1086" s="3">
        <f>ABS(calculations!$E$39-E1086)</f>
        <v>11185.46192965786</v>
      </c>
    </row>
    <row r="1087" spans="1:6">
      <c r="A1087">
        <f t="shared" si="34"/>
        <v>1086</v>
      </c>
      <c r="B1087">
        <f>INDEX(fugacity!C$1:C$7001,MATCH(A1087,fugacity!A$1:A$7001,0))</f>
        <v>1079.2</v>
      </c>
      <c r="C1087" s="3">
        <f>calculations!$B$37/satpress!B1087</f>
        <v>0.13168875903890354</v>
      </c>
      <c r="D1087">
        <f>INDEX(fugacity!B$1:B$7001,MATCH(A1087,fugacity!A$1:A$7001,0))</f>
        <v>1377.72</v>
      </c>
      <c r="E1087" s="3">
        <f t="shared" si="35"/>
        <v>1196.289762896922</v>
      </c>
      <c r="F1087" s="3">
        <f>ABS(calculations!$E$39-E1087)</f>
        <v>11183.920237103077</v>
      </c>
    </row>
    <row r="1088" spans="1:6">
      <c r="A1088">
        <f t="shared" si="34"/>
        <v>1087</v>
      </c>
      <c r="B1088">
        <f>INDEX(fugacity!C$1:C$7001,MATCH(A1088,fugacity!A$1:A$7001,0))</f>
        <v>1080.21</v>
      </c>
      <c r="C1088" s="3">
        <f>calculations!$B$37/satpress!B1088</f>
        <v>0.13156562960422946</v>
      </c>
      <c r="D1088">
        <f>INDEX(fugacity!B$1:B$7001,MATCH(A1088,fugacity!A$1:A$7001,0))</f>
        <v>1379.3</v>
      </c>
      <c r="E1088" s="3">
        <f t="shared" si="35"/>
        <v>1197.8315270868864</v>
      </c>
      <c r="F1088" s="3">
        <f>ABS(calculations!$E$39-E1088)</f>
        <v>11182.378472913113</v>
      </c>
    </row>
    <row r="1089" spans="1:6">
      <c r="A1089">
        <f t="shared" si="34"/>
        <v>1088</v>
      </c>
      <c r="B1089">
        <f>INDEX(fugacity!C$1:C$7001,MATCH(A1089,fugacity!A$1:A$7001,0))</f>
        <v>1081.21</v>
      </c>
      <c r="C1089" s="3">
        <f>calculations!$B$37/satpress!B1089</f>
        <v>0.13144394590762637</v>
      </c>
      <c r="D1089">
        <f>INDEX(fugacity!B$1:B$7001,MATCH(A1089,fugacity!A$1:A$7001,0))</f>
        <v>1380.88</v>
      </c>
      <c r="E1089" s="3">
        <f t="shared" si="35"/>
        <v>1199.3716839750768</v>
      </c>
      <c r="F1089" s="3">
        <f>ABS(calculations!$E$39-E1089)</f>
        <v>11180.838316024921</v>
      </c>
    </row>
    <row r="1090" spans="1:6">
      <c r="A1090">
        <f t="shared" si="34"/>
        <v>1089</v>
      </c>
      <c r="B1090">
        <f>INDEX(fugacity!C$1:C$7001,MATCH(A1090,fugacity!A$1:A$7001,0))</f>
        <v>1082.22</v>
      </c>
      <c r="C1090" s="3">
        <f>calculations!$B$37/satpress!B1090</f>
        <v>0.13132127363639989</v>
      </c>
      <c r="D1090">
        <f>INDEX(fugacity!B$1:B$7001,MATCH(A1090,fugacity!A$1:A$7001,0))</f>
        <v>1382.46</v>
      </c>
      <c r="E1090" s="3">
        <f t="shared" si="35"/>
        <v>1200.9135920486226</v>
      </c>
      <c r="F1090" s="3">
        <f>ABS(calculations!$E$39-E1090)</f>
        <v>11179.296407951377</v>
      </c>
    </row>
    <row r="1091" spans="1:6">
      <c r="A1091">
        <f t="shared" si="34"/>
        <v>1090</v>
      </c>
      <c r="B1091">
        <f>INDEX(fugacity!C$1:C$7001,MATCH(A1091,fugacity!A$1:A$7001,0))</f>
        <v>1083.22</v>
      </c>
      <c r="C1091" s="3">
        <f>calculations!$B$37/satpress!B1091</f>
        <v>0.13120004131643129</v>
      </c>
      <c r="D1091">
        <f>INDEX(fugacity!B$1:B$7001,MATCH(A1091,fugacity!A$1:A$7001,0))</f>
        <v>1384.04</v>
      </c>
      <c r="E1091" s="3">
        <f t="shared" si="35"/>
        <v>1202.4538948164065</v>
      </c>
      <c r="F1091" s="3">
        <f>ABS(calculations!$E$39-E1091)</f>
        <v>11177.756105183593</v>
      </c>
    </row>
    <row r="1092" spans="1:6">
      <c r="A1092">
        <f t="shared" si="34"/>
        <v>1091</v>
      </c>
      <c r="B1092">
        <f>INDEX(fugacity!C$1:C$7001,MATCH(A1092,fugacity!A$1:A$7001,0))</f>
        <v>1084.23</v>
      </c>
      <c r="C1092" s="3">
        <f>calculations!$B$37/satpress!B1092</f>
        <v>0.13107782366728896</v>
      </c>
      <c r="D1092">
        <f>INDEX(fugacity!B$1:B$7001,MATCH(A1092,fugacity!A$1:A$7001,0))</f>
        <v>1385.62</v>
      </c>
      <c r="E1092" s="3">
        <f t="shared" si="35"/>
        <v>1203.9959459701311</v>
      </c>
      <c r="F1092" s="3">
        <f>ABS(calculations!$E$39-E1092)</f>
        <v>11176.214054029868</v>
      </c>
    </row>
    <row r="1093" spans="1:6">
      <c r="A1093">
        <f t="shared" si="34"/>
        <v>1092</v>
      </c>
      <c r="B1093">
        <f>INDEX(fugacity!C$1:C$7001,MATCH(A1093,fugacity!A$1:A$7001,0))</f>
        <v>1085.23</v>
      </c>
      <c r="C1093" s="3">
        <f>calculations!$B$37/satpress!B1093</f>
        <v>0.13095704021708274</v>
      </c>
      <c r="D1093">
        <f>INDEX(fugacity!B$1:B$7001,MATCH(A1093,fugacity!A$1:A$7001,0))</f>
        <v>1387.21</v>
      </c>
      <c r="E1093" s="3">
        <f t="shared" si="35"/>
        <v>1205.5450842404607</v>
      </c>
      <c r="F1093" s="3">
        <f>ABS(calculations!$E$39-E1093)</f>
        <v>11174.664915759538</v>
      </c>
    </row>
    <row r="1094" spans="1:6">
      <c r="A1094">
        <f t="shared" si="34"/>
        <v>1093</v>
      </c>
      <c r="B1094">
        <f>INDEX(fugacity!C$1:C$7001,MATCH(A1094,fugacity!A$1:A$7001,0))</f>
        <v>1086.24</v>
      </c>
      <c r="C1094" s="3">
        <f>calculations!$B$37/satpress!B1094</f>
        <v>0.13083527466746273</v>
      </c>
      <c r="D1094">
        <f>INDEX(fugacity!B$1:B$7001,MATCH(A1094,fugacity!A$1:A$7001,0))</f>
        <v>1388.79</v>
      </c>
      <c r="E1094" s="3">
        <f t="shared" si="35"/>
        <v>1207.0872788945744</v>
      </c>
      <c r="F1094" s="3">
        <f>ABS(calculations!$E$39-E1094)</f>
        <v>11173.122721105425</v>
      </c>
    </row>
    <row r="1095" spans="1:6">
      <c r="A1095">
        <f t="shared" si="34"/>
        <v>1094</v>
      </c>
      <c r="B1095">
        <f>INDEX(fugacity!C$1:C$7001,MATCH(A1095,fugacity!A$1:A$7001,0))</f>
        <v>1087.24</v>
      </c>
      <c r="C1095" s="3">
        <f>calculations!$B$37/satpress!B1095</f>
        <v>0.1307149375986762</v>
      </c>
      <c r="D1095">
        <f>INDEX(fugacity!B$1:B$7001,MATCH(A1095,fugacity!A$1:A$7001,0))</f>
        <v>1390.38</v>
      </c>
      <c r="E1095" s="3">
        <f t="shared" si="35"/>
        <v>1208.6365650615526</v>
      </c>
      <c r="F1095" s="3">
        <f>ABS(calculations!$E$39-E1095)</f>
        <v>11171.573434938447</v>
      </c>
    </row>
    <row r="1096" spans="1:6">
      <c r="A1096">
        <f t="shared" si="34"/>
        <v>1095</v>
      </c>
      <c r="B1096">
        <f>INDEX(fugacity!C$1:C$7001,MATCH(A1096,fugacity!A$1:A$7001,0))</f>
        <v>1088.25</v>
      </c>
      <c r="C1096" s="3">
        <f>calculations!$B$37/satpress!B1096</f>
        <v>0.1305936216446448</v>
      </c>
      <c r="D1096">
        <f>INDEX(fugacity!B$1:B$7001,MATCH(A1096,fugacity!A$1:A$7001,0))</f>
        <v>1391.96</v>
      </c>
      <c r="E1096" s="3">
        <f t="shared" si="35"/>
        <v>1210.1789024155203</v>
      </c>
      <c r="F1096" s="3">
        <f>ABS(calculations!$E$39-E1096)</f>
        <v>11170.031097584479</v>
      </c>
    </row>
    <row r="1097" spans="1:6">
      <c r="A1097">
        <f t="shared" si="34"/>
        <v>1096</v>
      </c>
      <c r="B1097">
        <f>INDEX(fugacity!C$1:C$7001,MATCH(A1097,fugacity!A$1:A$7001,0))</f>
        <v>1089.25</v>
      </c>
      <c r="C1097" s="3">
        <f>calculations!$B$37/satpress!B1097</f>
        <v>0.13047372848729374</v>
      </c>
      <c r="D1097">
        <f>INDEX(fugacity!B$1:B$7001,MATCH(A1097,fugacity!A$1:A$7001,0))</f>
        <v>1393.55</v>
      </c>
      <c r="E1097" s="3">
        <f t="shared" si="35"/>
        <v>1211.7283356665316</v>
      </c>
      <c r="F1097" s="3">
        <f>ABS(calculations!$E$39-E1097)</f>
        <v>11168.481664333467</v>
      </c>
    </row>
    <row r="1098" spans="1:6">
      <c r="A1098">
        <f t="shared" si="34"/>
        <v>1097</v>
      </c>
      <c r="B1098">
        <f>INDEX(fugacity!C$1:C$7001,MATCH(A1098,fugacity!A$1:A$7001,0))</f>
        <v>1090.26</v>
      </c>
      <c r="C1098" s="3">
        <f>calculations!$B$37/satpress!B1098</f>
        <v>0.13035285964337379</v>
      </c>
      <c r="D1098">
        <f>INDEX(fugacity!B$1:B$7001,MATCH(A1098,fugacity!A$1:A$7001,0))</f>
        <v>1395.13</v>
      </c>
      <c r="E1098" s="3">
        <f t="shared" si="35"/>
        <v>1213.2708149257398</v>
      </c>
      <c r="F1098" s="3">
        <f>ABS(calculations!$E$39-E1098)</f>
        <v>11166.93918507426</v>
      </c>
    </row>
    <row r="1099" spans="1:6">
      <c r="A1099">
        <f t="shared" si="34"/>
        <v>1098</v>
      </c>
      <c r="B1099">
        <f>INDEX(fugacity!C$1:C$7001,MATCH(A1099,fugacity!A$1:A$7001,0))</f>
        <v>1091.27</v>
      </c>
      <c r="C1099" s="3">
        <f>calculations!$B$37/satpress!B1099</f>
        <v>0.13023221453424422</v>
      </c>
      <c r="D1099">
        <f>INDEX(fugacity!B$1:B$7001,MATCH(A1099,fugacity!A$1:A$7001,0))</f>
        <v>1396.72</v>
      </c>
      <c r="E1099" s="3">
        <f t="shared" si="35"/>
        <v>1214.8220613157303</v>
      </c>
      <c r="F1099" s="3">
        <f>ABS(calculations!$E$39-E1099)</f>
        <v>11165.387938684269</v>
      </c>
    </row>
    <row r="1100" spans="1:6">
      <c r="A1100">
        <f t="shared" si="34"/>
        <v>1099</v>
      </c>
      <c r="B1100">
        <f>INDEX(fugacity!C$1:C$7001,MATCH(A1100,fugacity!A$1:A$7001,0))</f>
        <v>1092.27</v>
      </c>
      <c r="C1100" s="3">
        <f>calculations!$B$37/satpress!B1100</f>
        <v>0.13011298374466451</v>
      </c>
      <c r="D1100">
        <f>INDEX(fugacity!B$1:B$7001,MATCH(A1100,fugacity!A$1:A$7001,0))</f>
        <v>1398.31</v>
      </c>
      <c r="E1100" s="3">
        <f t="shared" si="35"/>
        <v>1216.3717136999981</v>
      </c>
      <c r="F1100" s="3">
        <f>ABS(calculations!$E$39-E1100)</f>
        <v>11163.838286300001</v>
      </c>
    </row>
    <row r="1101" spans="1:6">
      <c r="A1101">
        <f t="shared" si="34"/>
        <v>1100</v>
      </c>
      <c r="B1101">
        <f>INDEX(fugacity!C$1:C$7001,MATCH(A1101,fugacity!A$1:A$7001,0))</f>
        <v>1093.28</v>
      </c>
      <c r="C1101" s="3">
        <f>calculations!$B$37/satpress!B1101</f>
        <v>0.1299927820455736</v>
      </c>
      <c r="D1101">
        <f>INDEX(fugacity!B$1:B$7001,MATCH(A1101,fugacity!A$1:A$7001,0))</f>
        <v>1399.9</v>
      </c>
      <c r="E1101" s="3">
        <f t="shared" si="35"/>
        <v>1217.9231044144015</v>
      </c>
      <c r="F1101" s="3">
        <f>ABS(calculations!$E$39-E1101)</f>
        <v>11162.286895585597</v>
      </c>
    </row>
    <row r="1102" spans="1:6">
      <c r="A1102">
        <f t="shared" si="34"/>
        <v>1101</v>
      </c>
      <c r="B1102">
        <f>INDEX(fugacity!C$1:C$7001,MATCH(A1102,fugacity!A$1:A$7001,0))</f>
        <v>1094.28</v>
      </c>
      <c r="C1102" s="3">
        <f>calculations!$B$37/satpress!B1102</f>
        <v>0.12987398906567305</v>
      </c>
      <c r="D1102">
        <f>INDEX(fugacity!B$1:B$7001,MATCH(A1102,fugacity!A$1:A$7001,0))</f>
        <v>1401.48</v>
      </c>
      <c r="E1102" s="3">
        <f t="shared" si="35"/>
        <v>1219.4642018042405</v>
      </c>
      <c r="F1102" s="3">
        <f>ABS(calculations!$E$39-E1102)</f>
        <v>11160.74579819576</v>
      </c>
    </row>
    <row r="1103" spans="1:6">
      <c r="A1103">
        <f t="shared" si="34"/>
        <v>1102</v>
      </c>
      <c r="B1103">
        <f>INDEX(fugacity!C$1:C$7001,MATCH(A1103,fugacity!A$1:A$7001,0))</f>
        <v>1095.29</v>
      </c>
      <c r="C1103" s="3">
        <f>calculations!$B$37/satpress!B1103</f>
        <v>0.12975422833659095</v>
      </c>
      <c r="D1103">
        <f>INDEX(fugacity!B$1:B$7001,MATCH(A1103,fugacity!A$1:A$7001,0))</f>
        <v>1403.07</v>
      </c>
      <c r="E1103" s="3">
        <f t="shared" si="35"/>
        <v>1221.0157348477794</v>
      </c>
      <c r="F1103" s="3">
        <f>ABS(calculations!$E$39-E1103)</f>
        <v>11159.19426515222</v>
      </c>
    </row>
    <row r="1104" spans="1:6">
      <c r="A1104">
        <f t="shared" si="34"/>
        <v>1103</v>
      </c>
      <c r="B1104">
        <f>INDEX(fugacity!C$1:C$7001,MATCH(A1104,fugacity!A$1:A$7001,0))</f>
        <v>1096.3</v>
      </c>
      <c r="C1104" s="3">
        <f>calculations!$B$37/satpress!B1104</f>
        <v>0.12963468827399863</v>
      </c>
      <c r="D1104">
        <f>INDEX(fugacity!B$1:B$7001,MATCH(A1104,fugacity!A$1:A$7001,0))</f>
        <v>1404.66</v>
      </c>
      <c r="E1104" s="3">
        <f t="shared" si="35"/>
        <v>1222.5673387690451</v>
      </c>
      <c r="F1104" s="3">
        <f>ABS(calculations!$E$39-E1104)</f>
        <v>11157.642661230953</v>
      </c>
    </row>
    <row r="1105" spans="1:6">
      <c r="A1105">
        <f t="shared" si="34"/>
        <v>1104</v>
      </c>
      <c r="B1105">
        <f>INDEX(fugacity!C$1:C$7001,MATCH(A1105,fugacity!A$1:A$7001,0))</f>
        <v>1097.3</v>
      </c>
      <c r="C1105" s="3">
        <f>calculations!$B$37/satpress!B1105</f>
        <v>0.12951654857813241</v>
      </c>
      <c r="D1105">
        <f>INDEX(fugacity!B$1:B$7001,MATCH(A1105,fugacity!A$1:A$7001,0))</f>
        <v>1406.26</v>
      </c>
      <c r="E1105" s="3">
        <f t="shared" si="35"/>
        <v>1224.1260583965154</v>
      </c>
      <c r="F1105" s="3">
        <f>ABS(calculations!$E$39-E1105)</f>
        <v>11156.083941603483</v>
      </c>
    </row>
    <row r="1106" spans="1:6">
      <c r="A1106">
        <f t="shared" si="34"/>
        <v>1105</v>
      </c>
      <c r="B1106">
        <f>INDEX(fugacity!C$1:C$7001,MATCH(A1106,fugacity!A$1:A$7001,0))</f>
        <v>1098.31</v>
      </c>
      <c r="C1106" s="3">
        <f>calculations!$B$37/satpress!B1106</f>
        <v>0.12939744585297841</v>
      </c>
      <c r="D1106">
        <f>INDEX(fugacity!B$1:B$7001,MATCH(A1106,fugacity!A$1:A$7001,0))</f>
        <v>1407.85</v>
      </c>
      <c r="E1106" s="3">
        <f t="shared" si="35"/>
        <v>1225.6778058558843</v>
      </c>
      <c r="F1106" s="3">
        <f>ABS(calculations!$E$39-E1106)</f>
        <v>11154.532194144114</v>
      </c>
    </row>
    <row r="1107" spans="1:6">
      <c r="A1107">
        <f t="shared" si="34"/>
        <v>1106</v>
      </c>
      <c r="B1107">
        <f>INDEX(fugacity!C$1:C$7001,MATCH(A1107,fugacity!A$1:A$7001,0))</f>
        <v>1099.31</v>
      </c>
      <c r="C1107" s="3">
        <f>calculations!$B$37/satpress!B1107</f>
        <v>0.12927973797635309</v>
      </c>
      <c r="D1107">
        <f>INDEX(fugacity!B$1:B$7001,MATCH(A1107,fugacity!A$1:A$7001,0))</f>
        <v>1409.44</v>
      </c>
      <c r="E1107" s="3">
        <f t="shared" si="35"/>
        <v>1227.2279661066091</v>
      </c>
      <c r="F1107" s="3">
        <f>ABS(calculations!$E$39-E1107)</f>
        <v>11152.98203389339</v>
      </c>
    </row>
    <row r="1108" spans="1:6">
      <c r="A1108">
        <f t="shared" si="34"/>
        <v>1107</v>
      </c>
      <c r="B1108">
        <f>INDEX(fugacity!C$1:C$7001,MATCH(A1108,fugacity!A$1:A$7001,0))</f>
        <v>1100.32</v>
      </c>
      <c r="C1108" s="3">
        <f>calculations!$B$37/satpress!B1108</f>
        <v>0.12916107019302087</v>
      </c>
      <c r="D1108">
        <f>INDEX(fugacity!B$1:B$7001,MATCH(A1108,fugacity!A$1:A$7001,0))</f>
        <v>1411.03</v>
      </c>
      <c r="E1108" s="3">
        <f t="shared" si="35"/>
        <v>1228.7798551255419</v>
      </c>
      <c r="F1108" s="3">
        <f>ABS(calculations!$E$39-E1108)</f>
        <v>11151.430144874457</v>
      </c>
    </row>
    <row r="1109" spans="1:6">
      <c r="A1109">
        <f t="shared" si="34"/>
        <v>1108</v>
      </c>
      <c r="B1109">
        <f>INDEX(fugacity!C$1:C$7001,MATCH(A1109,fugacity!A$1:A$7001,0))</f>
        <v>1101.33</v>
      </c>
      <c r="C1109" s="3">
        <f>calculations!$B$37/satpress!B1109</f>
        <v>0.12904262006372721</v>
      </c>
      <c r="D1109">
        <f>INDEX(fugacity!B$1:B$7001,MATCH(A1109,fugacity!A$1:A$7001,0))</f>
        <v>1412.63</v>
      </c>
      <c r="E1109" s="3">
        <f t="shared" si="35"/>
        <v>1230.3405236193771</v>
      </c>
      <c r="F1109" s="3">
        <f>ABS(calculations!$E$39-E1109)</f>
        <v>11149.869476380622</v>
      </c>
    </row>
    <row r="1110" spans="1:6">
      <c r="A1110">
        <f t="shared" si="34"/>
        <v>1109</v>
      </c>
      <c r="B1110">
        <f>INDEX(fugacity!C$1:C$7001,MATCH(A1110,fugacity!A$1:A$7001,0))</f>
        <v>1102.33</v>
      </c>
      <c r="C1110" s="3">
        <f>calculations!$B$37/satpress!B1110</f>
        <v>0.12892555655274257</v>
      </c>
      <c r="D1110">
        <f>INDEX(fugacity!B$1:B$7001,MATCH(A1110,fugacity!A$1:A$7001,0))</f>
        <v>1414.22</v>
      </c>
      <c r="E1110" s="3">
        <f t="shared" si="35"/>
        <v>1231.8908994119804</v>
      </c>
      <c r="F1110" s="3">
        <f>ABS(calculations!$E$39-E1110)</f>
        <v>11148.319100588018</v>
      </c>
    </row>
    <row r="1111" spans="1:6">
      <c r="A1111">
        <f t="shared" si="34"/>
        <v>1110</v>
      </c>
      <c r="B1111">
        <f>INDEX(fugacity!C$1:C$7001,MATCH(A1111,fugacity!A$1:A$7001,0))</f>
        <v>1103.3399999999999</v>
      </c>
      <c r="C1111" s="3">
        <f>calculations!$B$37/satpress!B1111</f>
        <v>0.12880753779867013</v>
      </c>
      <c r="D1111">
        <f>INDEX(fugacity!B$1:B$7001,MATCH(A1111,fugacity!A$1:A$7001,0))</f>
        <v>1415.82</v>
      </c>
      <c r="E1111" s="3">
        <f t="shared" si="35"/>
        <v>1233.4517118338867</v>
      </c>
      <c r="F1111" s="3">
        <f>ABS(calculations!$E$39-E1111)</f>
        <v>11146.758288166113</v>
      </c>
    </row>
    <row r="1112" spans="1:6">
      <c r="A1112">
        <f t="shared" si="34"/>
        <v>1111</v>
      </c>
      <c r="B1112">
        <f>INDEX(fugacity!C$1:C$7001,MATCH(A1112,fugacity!A$1:A$7001,0))</f>
        <v>1104.3499999999999</v>
      </c>
      <c r="C1112" s="3">
        <f>calculations!$B$37/satpress!B1112</f>
        <v>0.12868973491627175</v>
      </c>
      <c r="D1112">
        <f>INDEX(fugacity!B$1:B$7001,MATCH(A1112,fugacity!A$1:A$7001,0))</f>
        <v>1417.41</v>
      </c>
      <c r="E1112" s="3">
        <f t="shared" si="35"/>
        <v>1235.0038828323272</v>
      </c>
      <c r="F1112" s="3">
        <f>ABS(calculations!$E$39-E1112)</f>
        <v>11145.206117167672</v>
      </c>
    </row>
    <row r="1113" spans="1:6">
      <c r="A1113">
        <f t="shared" si="34"/>
        <v>1112</v>
      </c>
      <c r="B1113">
        <f>INDEX(fugacity!C$1:C$7001,MATCH(A1113,fugacity!A$1:A$7001,0))</f>
        <v>1105.3499999999999</v>
      </c>
      <c r="C1113" s="3">
        <f>calculations!$B$37/satpress!B1113</f>
        <v>0.12857331049421877</v>
      </c>
      <c r="D1113">
        <f>INDEX(fugacity!B$1:B$7001,MATCH(A1113,fugacity!A$1:A$7001,0))</f>
        <v>1419.01</v>
      </c>
      <c r="E1113" s="3">
        <f t="shared" si="35"/>
        <v>1236.5631866755984</v>
      </c>
      <c r="F1113" s="3">
        <f>ABS(calculations!$E$39-E1113)</f>
        <v>11143.646813324402</v>
      </c>
    </row>
    <row r="1114" spans="1:6">
      <c r="A1114">
        <f t="shared" si="34"/>
        <v>1113</v>
      </c>
      <c r="B1114">
        <f>INDEX(fugacity!C$1:C$7001,MATCH(A1114,fugacity!A$1:A$7001,0))</f>
        <v>1106.3599999999999</v>
      </c>
      <c r="C1114" s="3">
        <f>calculations!$B$37/satpress!B1114</f>
        <v>0.12845593545933034</v>
      </c>
      <c r="D1114">
        <f>INDEX(fugacity!B$1:B$7001,MATCH(A1114,fugacity!A$1:A$7001,0))</f>
        <v>1420.6</v>
      </c>
      <c r="E1114" s="3">
        <f t="shared" si="35"/>
        <v>1238.1154980864753</v>
      </c>
      <c r="F1114" s="3">
        <f>ABS(calculations!$E$39-E1114)</f>
        <v>11142.094501913523</v>
      </c>
    </row>
    <row r="1115" spans="1:6">
      <c r="A1115">
        <f t="shared" si="34"/>
        <v>1114</v>
      </c>
      <c r="B1115">
        <f>INDEX(fugacity!C$1:C$7001,MATCH(A1115,fugacity!A$1:A$7001,0))</f>
        <v>1107.3699999999999</v>
      </c>
      <c r="C1115" s="3">
        <f>calculations!$B$37/satpress!B1115</f>
        <v>0.12833877453315939</v>
      </c>
      <c r="D1115">
        <f>INDEX(fugacity!B$1:B$7001,MATCH(A1115,fugacity!A$1:A$7001,0))</f>
        <v>1422.2</v>
      </c>
      <c r="E1115" s="3">
        <f t="shared" si="35"/>
        <v>1239.6765948589407</v>
      </c>
      <c r="F1115" s="3">
        <f>ABS(calculations!$E$39-E1115)</f>
        <v>11140.533405141059</v>
      </c>
    </row>
    <row r="1116" spans="1:6">
      <c r="A1116">
        <f t="shared" si="34"/>
        <v>1115</v>
      </c>
      <c r="B1116">
        <f>INDEX(fugacity!C$1:C$7001,MATCH(A1116,fugacity!A$1:A$7001,0))</f>
        <v>1108.3699999999999</v>
      </c>
      <c r="C1116" s="3">
        <f>calculations!$B$37/satpress!B1116</f>
        <v>0.12822298398078685</v>
      </c>
      <c r="D1116">
        <f>INDEX(fugacity!B$1:B$7001,MATCH(A1116,fugacity!A$1:A$7001,0))</f>
        <v>1423.8</v>
      </c>
      <c r="E1116" s="3">
        <f t="shared" si="35"/>
        <v>1241.2361154081555</v>
      </c>
      <c r="F1116" s="3">
        <f>ABS(calculations!$E$39-E1116)</f>
        <v>11138.973884591844</v>
      </c>
    </row>
    <row r="1117" spans="1:6">
      <c r="A1117">
        <f t="shared" si="34"/>
        <v>1116</v>
      </c>
      <c r="B1117">
        <f>INDEX(fugacity!C$1:C$7001,MATCH(A1117,fugacity!A$1:A$7001,0))</f>
        <v>1109.3800000000001</v>
      </c>
      <c r="C1117" s="3">
        <f>calculations!$B$37/satpress!B1117</f>
        <v>0.12810624741277532</v>
      </c>
      <c r="D1117">
        <f>INDEX(fugacity!B$1:B$7001,MATCH(A1117,fugacity!A$1:A$7001,0))</f>
        <v>1425.4</v>
      </c>
      <c r="E1117" s="3">
        <f t="shared" si="35"/>
        <v>1242.7973549378301</v>
      </c>
      <c r="F1117" s="3">
        <f>ABS(calculations!$E$39-E1117)</f>
        <v>11137.41264506217</v>
      </c>
    </row>
    <row r="1118" spans="1:6">
      <c r="A1118">
        <f t="shared" si="34"/>
        <v>1117</v>
      </c>
      <c r="B1118">
        <f>INDEX(fugacity!C$1:C$7001,MATCH(A1118,fugacity!A$1:A$7001,0))</f>
        <v>1110.3900000000001</v>
      </c>
      <c r="C1118" s="3">
        <f>calculations!$B$37/satpress!B1118</f>
        <v>0.12798972320966928</v>
      </c>
      <c r="D1118">
        <f>INDEX(fugacity!B$1:B$7001,MATCH(A1118,fugacity!A$1:A$7001,0))</f>
        <v>1427</v>
      </c>
      <c r="E1118" s="3">
        <f t="shared" si="35"/>
        <v>1244.3586649798019</v>
      </c>
      <c r="F1118" s="3">
        <f>ABS(calculations!$E$39-E1118)</f>
        <v>11135.851335020197</v>
      </c>
    </row>
    <row r="1119" spans="1:6">
      <c r="A1119">
        <f t="shared" si="34"/>
        <v>1118</v>
      </c>
      <c r="B1119">
        <f>INDEX(fugacity!C$1:C$7001,MATCH(A1119,fugacity!A$1:A$7001,0))</f>
        <v>1111.3900000000001</v>
      </c>
      <c r="C1119" s="3">
        <f>calculations!$B$37/satpress!B1119</f>
        <v>0.12787456136440375</v>
      </c>
      <c r="D1119">
        <f>INDEX(fugacity!B$1:B$7001,MATCH(A1119,fugacity!A$1:A$7001,0))</f>
        <v>1428.6</v>
      </c>
      <c r="E1119" s="3">
        <f t="shared" si="35"/>
        <v>1245.9184016348127</v>
      </c>
      <c r="F1119" s="3">
        <f>ABS(calculations!$E$39-E1119)</f>
        <v>11134.291598365187</v>
      </c>
    </row>
    <row r="1120" spans="1:6">
      <c r="A1120">
        <f t="shared" si="34"/>
        <v>1119</v>
      </c>
      <c r="B1120">
        <f>INDEX(fugacity!C$1:C$7001,MATCH(A1120,fugacity!A$1:A$7001,0))</f>
        <v>1112.4000000000001</v>
      </c>
      <c r="C1120" s="3">
        <f>calculations!$B$37/satpress!B1120</f>
        <v>0.12775845806794739</v>
      </c>
      <c r="D1120">
        <f>INDEX(fugacity!B$1:B$7001,MATCH(A1120,fugacity!A$1:A$7001,0))</f>
        <v>1430.2</v>
      </c>
      <c r="E1120" s="3">
        <f t="shared" si="35"/>
        <v>1247.4798532712216</v>
      </c>
      <c r="F1120" s="3">
        <f>ABS(calculations!$E$39-E1120)</f>
        <v>11132.730146728778</v>
      </c>
    </row>
    <row r="1121" spans="1:6">
      <c r="A1121">
        <f t="shared" si="34"/>
        <v>1120</v>
      </c>
      <c r="B1121">
        <f>INDEX(fugacity!C$1:C$7001,MATCH(A1121,fugacity!A$1:A$7001,0))</f>
        <v>1113.4100000000001</v>
      </c>
      <c r="C1121" s="3">
        <f>calculations!$B$37/satpress!B1121</f>
        <v>0.1276425654114699</v>
      </c>
      <c r="D1121">
        <f>INDEX(fugacity!B$1:B$7001,MATCH(A1121,fugacity!A$1:A$7001,0))</f>
        <v>1431.8</v>
      </c>
      <c r="E1121" s="3">
        <f t="shared" si="35"/>
        <v>1249.0413748438573</v>
      </c>
      <c r="F1121" s="3">
        <f>ABS(calculations!$E$39-E1121)</f>
        <v>11131.168625156142</v>
      </c>
    </row>
    <row r="1122" spans="1:6">
      <c r="A1122">
        <f t="shared" si="34"/>
        <v>1121</v>
      </c>
      <c r="B1122">
        <f>INDEX(fugacity!C$1:C$7001,MATCH(A1122,fugacity!A$1:A$7001,0))</f>
        <v>1114.4100000000001</v>
      </c>
      <c r="C1122" s="3">
        <f>calculations!$B$37/satpress!B1122</f>
        <v>0.12752802716664843</v>
      </c>
      <c r="D1122">
        <f>INDEX(fugacity!B$1:B$7001,MATCH(A1122,fugacity!A$1:A$7001,0))</f>
        <v>1433.4</v>
      </c>
      <c r="E1122" s="3">
        <f t="shared" si="35"/>
        <v>1250.6013258593262</v>
      </c>
      <c r="F1122" s="3">
        <f>ABS(calculations!$E$39-E1122)</f>
        <v>11129.608674140673</v>
      </c>
    </row>
    <row r="1123" spans="1:6">
      <c r="A1123">
        <f t="shared" si="34"/>
        <v>1122</v>
      </c>
      <c r="B1123">
        <f>INDEX(fugacity!C$1:C$7001,MATCH(A1123,fugacity!A$1:A$7001,0))</f>
        <v>1115.42</v>
      </c>
      <c r="C1123" s="3">
        <f>calculations!$B$37/satpress!B1123</f>
        <v>0.12741255200263998</v>
      </c>
      <c r="D1123">
        <f>INDEX(fugacity!B$1:B$7001,MATCH(A1123,fugacity!A$1:A$7001,0))</f>
        <v>1435.01</v>
      </c>
      <c r="E1123" s="3">
        <f t="shared" si="35"/>
        <v>1252.1717137506917</v>
      </c>
      <c r="F1123" s="3">
        <f>ABS(calculations!$E$39-E1123)</f>
        <v>11128.038286249308</v>
      </c>
    </row>
    <row r="1124" spans="1:6">
      <c r="A1124">
        <f t="shared" si="34"/>
        <v>1123</v>
      </c>
      <c r="B1124">
        <f>INDEX(fugacity!C$1:C$7001,MATCH(A1124,fugacity!A$1:A$7001,0))</f>
        <v>1116.43</v>
      </c>
      <c r="C1124" s="3">
        <f>calculations!$B$37/satpress!B1124</f>
        <v>0.12729728577231417</v>
      </c>
      <c r="D1124">
        <f>INDEX(fugacity!B$1:B$7001,MATCH(A1124,fugacity!A$1:A$7001,0))</f>
        <v>1436.61</v>
      </c>
      <c r="E1124" s="3">
        <f t="shared" si="35"/>
        <v>1253.7334462866356</v>
      </c>
      <c r="F1124" s="3">
        <f>ABS(calculations!$E$39-E1124)</f>
        <v>11126.476553713364</v>
      </c>
    </row>
    <row r="1125" spans="1:6">
      <c r="A1125">
        <f t="shared" si="34"/>
        <v>1124</v>
      </c>
      <c r="B1125">
        <f>INDEX(fugacity!C$1:C$7001,MATCH(A1125,fugacity!A$1:A$7001,0))</f>
        <v>1117.44</v>
      </c>
      <c r="C1125" s="3">
        <f>calculations!$B$37/satpress!B1125</f>
        <v>0.12718222790913578</v>
      </c>
      <c r="D1125">
        <f>INDEX(fugacity!B$1:B$7001,MATCH(A1125,fugacity!A$1:A$7001,0))</f>
        <v>1438.21</v>
      </c>
      <c r="E1125" s="3">
        <f t="shared" si="35"/>
        <v>1255.2952479988019</v>
      </c>
      <c r="F1125" s="3">
        <f>ABS(calculations!$E$39-E1125)</f>
        <v>11124.914752001197</v>
      </c>
    </row>
    <row r="1126" spans="1:6">
      <c r="A1126">
        <f t="shared" si="34"/>
        <v>1125</v>
      </c>
      <c r="B1126">
        <f>INDEX(fugacity!C$1:C$7001,MATCH(A1126,fugacity!A$1:A$7001,0))</f>
        <v>1118.44</v>
      </c>
      <c r="C1126" s="3">
        <f>calculations!$B$37/satpress!B1126</f>
        <v>0.12706851396121802</v>
      </c>
      <c r="D1126">
        <f>INDEX(fugacity!B$1:B$7001,MATCH(A1126,fugacity!A$1:A$7001,0))</f>
        <v>1439.82</v>
      </c>
      <c r="E1126" s="3">
        <f t="shared" si="35"/>
        <v>1256.8642122283591</v>
      </c>
      <c r="F1126" s="3">
        <f>ABS(calculations!$E$39-E1126)</f>
        <v>11123.345787771639</v>
      </c>
    </row>
    <row r="1127" spans="1:6">
      <c r="A1127">
        <f t="shared" si="34"/>
        <v>1126</v>
      </c>
      <c r="B1127">
        <f>INDEX(fugacity!C$1:C$7001,MATCH(A1127,fugacity!A$1:A$7001,0))</f>
        <v>1119.45</v>
      </c>
      <c r="C1127" s="3">
        <f>calculations!$B$37/satpress!B1127</f>
        <v>0.12695386909177248</v>
      </c>
      <c r="D1127">
        <f>INDEX(fugacity!B$1:B$7001,MATCH(A1127,fugacity!A$1:A$7001,0))</f>
        <v>1441.42</v>
      </c>
      <c r="E1127" s="3">
        <f t="shared" si="35"/>
        <v>1258.4261540137375</v>
      </c>
      <c r="F1127" s="3">
        <f>ABS(calculations!$E$39-E1127)</f>
        <v>11121.783845986261</v>
      </c>
    </row>
    <row r="1128" spans="1:6">
      <c r="A1128">
        <f t="shared" si="34"/>
        <v>1127</v>
      </c>
      <c r="B1128">
        <f>INDEX(fugacity!C$1:C$7001,MATCH(A1128,fugacity!A$1:A$7001,0))</f>
        <v>1120.46</v>
      </c>
      <c r="C1128" s="3">
        <f>calculations!$B$37/satpress!B1128</f>
        <v>0.12683943090764926</v>
      </c>
      <c r="D1128">
        <f>INDEX(fugacity!B$1:B$7001,MATCH(A1128,fugacity!A$1:A$7001,0))</f>
        <v>1443.03</v>
      </c>
      <c r="E1128" s="3">
        <f t="shared" si="35"/>
        <v>1259.9968960173348</v>
      </c>
      <c r="F1128" s="3">
        <f>ABS(calculations!$E$39-E1128)</f>
        <v>11120.213103982664</v>
      </c>
    </row>
    <row r="1129" spans="1:6">
      <c r="A1129">
        <f t="shared" si="34"/>
        <v>1128</v>
      </c>
      <c r="B1129">
        <f>INDEX(fugacity!C$1:C$7001,MATCH(A1129,fugacity!A$1:A$7001,0))</f>
        <v>1121.46</v>
      </c>
      <c r="C1129" s="3">
        <f>calculations!$B$37/satpress!B1129</f>
        <v>0.1267263288523752</v>
      </c>
      <c r="D1129">
        <f>INDEX(fugacity!B$1:B$7001,MATCH(A1129,fugacity!A$1:A$7001,0))</f>
        <v>1444.64</v>
      </c>
      <c r="E1129" s="3">
        <f t="shared" si="35"/>
        <v>1261.5660762867046</v>
      </c>
      <c r="F1129" s="3">
        <f>ABS(calculations!$E$39-E1129)</f>
        <v>11118.643923713294</v>
      </c>
    </row>
    <row r="1130" spans="1:6">
      <c r="A1130">
        <f t="shared" si="34"/>
        <v>1129</v>
      </c>
      <c r="B1130">
        <f>INDEX(fugacity!C$1:C$7001,MATCH(A1130,fugacity!A$1:A$7001,0))</f>
        <v>1122.47</v>
      </c>
      <c r="C1130" s="3">
        <f>calculations!$B$37/satpress!B1130</f>
        <v>0.12661230033300194</v>
      </c>
      <c r="D1130">
        <f>INDEX(fugacity!B$1:B$7001,MATCH(A1130,fugacity!A$1:A$7001,0))</f>
        <v>1446.24</v>
      </c>
      <c r="E1130" s="3">
        <f t="shared" si="35"/>
        <v>1263.1282267663992</v>
      </c>
      <c r="F1130" s="3">
        <f>ABS(calculations!$E$39-E1130)</f>
        <v>11117.0817732336</v>
      </c>
    </row>
    <row r="1131" spans="1:6">
      <c r="A1131">
        <f t="shared" si="34"/>
        <v>1130</v>
      </c>
      <c r="B1131">
        <f>INDEX(fugacity!C$1:C$7001,MATCH(A1131,fugacity!A$1:A$7001,0))</f>
        <v>1123.48</v>
      </c>
      <c r="C1131" s="3">
        <f>calculations!$B$37/satpress!B1131</f>
        <v>0.12649847683517704</v>
      </c>
      <c r="D1131">
        <f>INDEX(fugacity!B$1:B$7001,MATCH(A1131,fugacity!A$1:A$7001,0))</f>
        <v>1447.85</v>
      </c>
      <c r="E1131" s="3">
        <f t="shared" si="35"/>
        <v>1264.6991803141889</v>
      </c>
      <c r="F1131" s="3">
        <f>ABS(calculations!$E$39-E1131)</f>
        <v>11115.510819685811</v>
      </c>
    </row>
    <row r="1132" spans="1:6">
      <c r="A1132">
        <f t="shared" si="34"/>
        <v>1131</v>
      </c>
      <c r="B1132">
        <f>INDEX(fugacity!C$1:C$7001,MATCH(A1132,fugacity!A$1:A$7001,0))</f>
        <v>1124.49</v>
      </c>
      <c r="C1132" s="3">
        <f>calculations!$B$37/satpress!B1132</f>
        <v>0.12638485780645867</v>
      </c>
      <c r="D1132">
        <f>INDEX(fugacity!B$1:B$7001,MATCH(A1132,fugacity!A$1:A$7001,0))</f>
        <v>1449.46</v>
      </c>
      <c r="E1132" s="3">
        <f t="shared" si="35"/>
        <v>1266.2702040038505</v>
      </c>
      <c r="F1132" s="3">
        <f>ABS(calculations!$E$39-E1132)</f>
        <v>11113.939795996148</v>
      </c>
    </row>
    <row r="1133" spans="1:6">
      <c r="A1133">
        <f t="shared" si="34"/>
        <v>1132</v>
      </c>
      <c r="B1133">
        <f>INDEX(fugacity!C$1:C$7001,MATCH(A1133,fugacity!A$1:A$7001,0))</f>
        <v>1125.49</v>
      </c>
      <c r="C1133" s="3">
        <f>calculations!$B$37/satpress!B1133</f>
        <v>0.12627256462055167</v>
      </c>
      <c r="D1133">
        <f>INDEX(fugacity!B$1:B$7001,MATCH(A1133,fugacity!A$1:A$7001,0))</f>
        <v>1451.07</v>
      </c>
      <c r="E1133" s="3">
        <f t="shared" si="35"/>
        <v>1267.839669656056</v>
      </c>
      <c r="F1133" s="3">
        <f>ABS(calculations!$E$39-E1133)</f>
        <v>11112.370330343943</v>
      </c>
    </row>
    <row r="1134" spans="1:6">
      <c r="A1134">
        <f t="shared" si="34"/>
        <v>1133</v>
      </c>
      <c r="B1134">
        <f>INDEX(fugacity!C$1:C$7001,MATCH(A1134,fugacity!A$1:A$7001,0))</f>
        <v>1126.5</v>
      </c>
      <c r="C1134" s="3">
        <f>calculations!$B$37/satpress!B1134</f>
        <v>0.12615935086976005</v>
      </c>
      <c r="D1134">
        <f>INDEX(fugacity!B$1:B$7001,MATCH(A1134,fugacity!A$1:A$7001,0))</f>
        <v>1452.68</v>
      </c>
      <c r="E1134" s="3">
        <f t="shared" si="35"/>
        <v>1269.410834178517</v>
      </c>
      <c r="F1134" s="3">
        <f>ABS(calculations!$E$39-E1134)</f>
        <v>11110.799165821481</v>
      </c>
    </row>
    <row r="1135" spans="1:6">
      <c r="A1135">
        <f t="shared" si="34"/>
        <v>1134</v>
      </c>
      <c r="B1135">
        <f>INDEX(fugacity!C$1:C$7001,MATCH(A1135,fugacity!A$1:A$7001,0))</f>
        <v>1127.51</v>
      </c>
      <c r="C1135" s="3">
        <f>calculations!$B$37/satpress!B1135</f>
        <v>0.12604633994801351</v>
      </c>
      <c r="D1135">
        <f>INDEX(fugacity!B$1:B$7001,MATCH(A1135,fugacity!A$1:A$7001,0))</f>
        <v>1454.29</v>
      </c>
      <c r="E1135" s="3">
        <f t="shared" si="35"/>
        <v>1270.9820682770035</v>
      </c>
      <c r="F1135" s="3">
        <f>ABS(calculations!$E$39-E1135)</f>
        <v>11109.227931722995</v>
      </c>
    </row>
    <row r="1136" spans="1:6">
      <c r="A1136">
        <f t="shared" si="34"/>
        <v>1135</v>
      </c>
      <c r="B1136">
        <f>INDEX(fugacity!C$1:C$7001,MATCH(A1136,fugacity!A$1:A$7001,0))</f>
        <v>1128.52</v>
      </c>
      <c r="C1136" s="3">
        <f>calculations!$B$37/satpress!B1136</f>
        <v>0.12593353131072971</v>
      </c>
      <c r="D1136">
        <f>INDEX(fugacity!B$1:B$7001,MATCH(A1136,fugacity!A$1:A$7001,0))</f>
        <v>1455.9</v>
      </c>
      <c r="E1136" s="3">
        <f t="shared" si="35"/>
        <v>1272.5533717647088</v>
      </c>
      <c r="F1136" s="3">
        <f>ABS(calculations!$E$39-E1136)</f>
        <v>11107.656628235291</v>
      </c>
    </row>
    <row r="1137" spans="1:6">
      <c r="A1137">
        <f t="shared" si="34"/>
        <v>1136</v>
      </c>
      <c r="B1137">
        <f>INDEX(fugacity!C$1:C$7001,MATCH(A1137,fugacity!A$1:A$7001,0))</f>
        <v>1129.53</v>
      </c>
      <c r="C1137" s="3">
        <f>calculations!$B$37/satpress!B1137</f>
        <v>0.12582092441527423</v>
      </c>
      <c r="D1137">
        <f>INDEX(fugacity!B$1:B$7001,MATCH(A1137,fugacity!A$1:A$7001,0))</f>
        <v>1457.51</v>
      </c>
      <c r="E1137" s="3">
        <f t="shared" si="35"/>
        <v>1274.1247444554936</v>
      </c>
      <c r="F1137" s="3">
        <f>ABS(calculations!$E$39-E1137)</f>
        <v>11106.085255544505</v>
      </c>
    </row>
    <row r="1138" spans="1:6">
      <c r="A1138">
        <f t="shared" si="34"/>
        <v>1137</v>
      </c>
      <c r="B1138">
        <f>INDEX(fugacity!C$1:C$7001,MATCH(A1138,fugacity!A$1:A$7001,0))</f>
        <v>1130.53</v>
      </c>
      <c r="C1138" s="3">
        <f>calculations!$B$37/satpress!B1138</f>
        <v>0.12570963066418822</v>
      </c>
      <c r="D1138">
        <f>INDEX(fugacity!B$1:B$7001,MATCH(A1138,fugacity!A$1:A$7001,0))</f>
        <v>1459.13</v>
      </c>
      <c r="E1138" s="3">
        <f t="shared" si="35"/>
        <v>1275.703306608963</v>
      </c>
      <c r="F1138" s="3">
        <f>ABS(calculations!$E$39-E1138)</f>
        <v>11104.506693391037</v>
      </c>
    </row>
    <row r="1139" spans="1:6">
      <c r="A1139">
        <f t="shared" si="34"/>
        <v>1138</v>
      </c>
      <c r="B1139">
        <f>INDEX(fugacity!C$1:C$7001,MATCH(A1139,fugacity!A$1:A$7001,0))</f>
        <v>1131.54</v>
      </c>
      <c r="C1139" s="3">
        <f>calculations!$B$37/satpress!B1139</f>
        <v>0.12559742364811205</v>
      </c>
      <c r="D1139">
        <f>INDEX(fugacity!B$1:B$7001,MATCH(A1139,fugacity!A$1:A$7001,0))</f>
        <v>1460.74</v>
      </c>
      <c r="E1139" s="3">
        <f t="shared" si="35"/>
        <v>1277.2748193802568</v>
      </c>
      <c r="F1139" s="3">
        <f>ABS(calculations!$E$39-E1139)</f>
        <v>11102.935180619743</v>
      </c>
    </row>
    <row r="1140" spans="1:6">
      <c r="A1140">
        <f t="shared" si="34"/>
        <v>1139</v>
      </c>
      <c r="B1140">
        <f>INDEX(fugacity!C$1:C$7001,MATCH(A1140,fugacity!A$1:A$7001,0))</f>
        <v>1132.55</v>
      </c>
      <c r="C1140" s="3">
        <f>calculations!$B$37/satpress!B1140</f>
        <v>0.12548541676286673</v>
      </c>
      <c r="D1140">
        <f>INDEX(fugacity!B$1:B$7001,MATCH(A1140,fugacity!A$1:A$7001,0))</f>
        <v>1462.35</v>
      </c>
      <c r="E1140" s="3">
        <f t="shared" si="35"/>
        <v>1278.8464007968219</v>
      </c>
      <c r="F1140" s="3">
        <f>ABS(calculations!$E$39-E1140)</f>
        <v>11101.363599203178</v>
      </c>
    </row>
    <row r="1141" spans="1:6">
      <c r="A1141">
        <f t="shared" si="34"/>
        <v>1140</v>
      </c>
      <c r="B1141">
        <f>INDEX(fugacity!C$1:C$7001,MATCH(A1141,fugacity!A$1:A$7001,0))</f>
        <v>1133.56</v>
      </c>
      <c r="C1141" s="3">
        <f>calculations!$B$37/satpress!B1141</f>
        <v>0.12537360947350357</v>
      </c>
      <c r="D1141">
        <f>INDEX(fugacity!B$1:B$7001,MATCH(A1141,fugacity!A$1:A$7001,0))</f>
        <v>1463.97</v>
      </c>
      <c r="E1141" s="3">
        <f t="shared" si="35"/>
        <v>1280.4267969390748</v>
      </c>
      <c r="F1141" s="3">
        <f>ABS(calculations!$E$39-E1141)</f>
        <v>11099.783203060924</v>
      </c>
    </row>
    <row r="1142" spans="1:6">
      <c r="A1142">
        <f t="shared" si="34"/>
        <v>1141</v>
      </c>
      <c r="B1142">
        <f>INDEX(fugacity!C$1:C$7001,MATCH(A1142,fugacity!A$1:A$7001,0))</f>
        <v>1134.57</v>
      </c>
      <c r="C1142" s="3">
        <f>calculations!$B$37/satpress!B1142</f>
        <v>0.12526200124697878</v>
      </c>
      <c r="D1142">
        <f>INDEX(fugacity!B$1:B$7001,MATCH(A1142,fugacity!A$1:A$7001,0))</f>
        <v>1465.59</v>
      </c>
      <c r="E1142" s="3">
        <f t="shared" si="35"/>
        <v>1282.0072635924403</v>
      </c>
      <c r="F1142" s="3">
        <f>ABS(calculations!$E$39-E1142)</f>
        <v>11098.202736407558</v>
      </c>
    </row>
    <row r="1143" spans="1:6">
      <c r="A1143">
        <f t="shared" si="34"/>
        <v>1142</v>
      </c>
      <c r="B1143">
        <f>INDEX(fugacity!C$1:C$7001,MATCH(A1143,fugacity!A$1:A$7001,0))</f>
        <v>1135.57</v>
      </c>
      <c r="C1143" s="3">
        <f>calculations!$B$37/satpress!B1143</f>
        <v>0.12515169364705364</v>
      </c>
      <c r="D1143">
        <f>INDEX(fugacity!B$1:B$7001,MATCH(A1143,fugacity!A$1:A$7001,0))</f>
        <v>1467.2</v>
      </c>
      <c r="E1143" s="3">
        <f t="shared" si="35"/>
        <v>1283.5774350810429</v>
      </c>
      <c r="F1143" s="3">
        <f>ABS(calculations!$E$39-E1143)</f>
        <v>11096.632564918957</v>
      </c>
    </row>
    <row r="1144" spans="1:6">
      <c r="A1144">
        <f t="shared" si="34"/>
        <v>1143</v>
      </c>
      <c r="B1144">
        <f>INDEX(fugacity!C$1:C$7001,MATCH(A1144,fugacity!A$1:A$7001,0))</f>
        <v>1136.58</v>
      </c>
      <c r="C1144" s="3">
        <f>calculations!$B$37/satpress!B1144</f>
        <v>0.12504047999681914</v>
      </c>
      <c r="D1144">
        <f>INDEX(fugacity!B$1:B$7001,MATCH(A1144,fugacity!A$1:A$7001,0))</f>
        <v>1468.82</v>
      </c>
      <c r="E1144" s="3">
        <f t="shared" si="35"/>
        <v>1285.1580421710721</v>
      </c>
      <c r="F1144" s="3">
        <f>ABS(calculations!$E$39-E1144)</f>
        <v>11095.051957828928</v>
      </c>
    </row>
    <row r="1145" spans="1:6">
      <c r="A1145">
        <f t="shared" si="34"/>
        <v>1144</v>
      </c>
      <c r="B1145">
        <f>INDEX(fugacity!C$1:C$7001,MATCH(A1145,fugacity!A$1:A$7001,0))</f>
        <v>1137.5899999999999</v>
      </c>
      <c r="C1145" s="3">
        <f>calculations!$B$37/satpress!B1145</f>
        <v>0.12492946382684861</v>
      </c>
      <c r="D1145">
        <f>INDEX(fugacity!B$1:B$7001,MATCH(A1145,fugacity!A$1:A$7001,0))</f>
        <v>1470.44</v>
      </c>
      <c r="E1145" s="3">
        <f t="shared" si="35"/>
        <v>1286.7387192104488</v>
      </c>
      <c r="F1145" s="3">
        <f>ABS(calculations!$E$39-E1145)</f>
        <v>11093.47128078955</v>
      </c>
    </row>
    <row r="1146" spans="1:6">
      <c r="A1146">
        <f t="shared" si="34"/>
        <v>1145</v>
      </c>
      <c r="B1146">
        <f>INDEX(fugacity!C$1:C$7001,MATCH(A1146,fugacity!A$1:A$7001,0))</f>
        <v>1138.5999999999999</v>
      </c>
      <c r="C1146" s="3">
        <f>calculations!$B$37/satpress!B1146</f>
        <v>0.12481864461161489</v>
      </c>
      <c r="D1146">
        <f>INDEX(fugacity!B$1:B$7001,MATCH(A1146,fugacity!A$1:A$7001,0))</f>
        <v>1472.05</v>
      </c>
      <c r="E1146" s="3">
        <f t="shared" si="35"/>
        <v>1288.3107141994724</v>
      </c>
      <c r="F1146" s="3">
        <f>ABS(calculations!$E$39-E1146)</f>
        <v>11091.899285800526</v>
      </c>
    </row>
    <row r="1147" spans="1:6">
      <c r="A1147">
        <f t="shared" si="34"/>
        <v>1146</v>
      </c>
      <c r="B1147">
        <f>INDEX(fugacity!C$1:C$7001,MATCH(A1147,fugacity!A$1:A$7001,0))</f>
        <v>1139.6099999999999</v>
      </c>
      <c r="C1147" s="3">
        <f>calculations!$B$37/satpress!B1147</f>
        <v>0.12470802182745387</v>
      </c>
      <c r="D1147">
        <f>INDEX(fugacity!B$1:B$7001,MATCH(A1147,fugacity!A$1:A$7001,0))</f>
        <v>1473.67</v>
      </c>
      <c r="E1147" s="3">
        <f t="shared" si="35"/>
        <v>1289.8915294735361</v>
      </c>
      <c r="F1147" s="3">
        <f>ABS(calculations!$E$39-E1147)</f>
        <v>11090.318470526463</v>
      </c>
    </row>
    <row r="1148" spans="1:6">
      <c r="A1148">
        <f t="shared" si="34"/>
        <v>1147</v>
      </c>
      <c r="B1148">
        <f>INDEX(fugacity!C$1:C$7001,MATCH(A1148,fugacity!A$1:A$7001,0))</f>
        <v>1140.6199999999999</v>
      </c>
      <c r="C1148" s="3">
        <f>calculations!$B$37/satpress!B1148</f>
        <v>0.12459759495255625</v>
      </c>
      <c r="D1148">
        <f>INDEX(fugacity!B$1:B$7001,MATCH(A1148,fugacity!A$1:A$7001,0))</f>
        <v>1475.29</v>
      </c>
      <c r="E1148" s="3">
        <f t="shared" si="35"/>
        <v>1291.4724141424433</v>
      </c>
      <c r="F1148" s="3">
        <f>ABS(calculations!$E$39-E1148)</f>
        <v>11088.737585857556</v>
      </c>
    </row>
    <row r="1149" spans="1:6">
      <c r="A1149">
        <f t="shared" si="34"/>
        <v>1148</v>
      </c>
      <c r="B1149">
        <f>INDEX(fugacity!C$1:C$7001,MATCH(A1149,fugacity!A$1:A$7001,0))</f>
        <v>1141.6199999999999</v>
      </c>
      <c r="C1149" s="3">
        <f>calculations!$B$37/satpress!B1149</f>
        <v>0.12448845391179614</v>
      </c>
      <c r="D1149">
        <f>INDEX(fugacity!B$1:B$7001,MATCH(A1149,fugacity!A$1:A$7001,0))</f>
        <v>1476.91</v>
      </c>
      <c r="E1149" s="3">
        <f t="shared" si="35"/>
        <v>1293.0517575331294</v>
      </c>
      <c r="F1149" s="3">
        <f>ABS(calculations!$E$39-E1149)</f>
        <v>11087.15824246687</v>
      </c>
    </row>
    <row r="1150" spans="1:6">
      <c r="A1150">
        <f t="shared" ref="A1150:A1213" si="36">A1149+1</f>
        <v>1149</v>
      </c>
      <c r="B1150">
        <f>INDEX(fugacity!C$1:C$7001,MATCH(A1150,fugacity!A$1:A$7001,0))</f>
        <v>1142.6300000000001</v>
      </c>
      <c r="C1150" s="3">
        <f>calculations!$B$37/satpress!B1150</f>
        <v>0.12437841537049149</v>
      </c>
      <c r="D1150">
        <f>INDEX(fugacity!B$1:B$7001,MATCH(A1150,fugacity!A$1:A$7001,0))</f>
        <v>1478.53</v>
      </c>
      <c r="E1150" s="3">
        <f t="shared" ref="E1150:E1213" si="37">D1150*(1-C1150)</f>
        <v>1294.6327815222674</v>
      </c>
      <c r="F1150" s="3">
        <f>ABS(calculations!$E$39-E1150)</f>
        <v>11085.577218477732</v>
      </c>
    </row>
    <row r="1151" spans="1:6">
      <c r="A1151">
        <f t="shared" si="36"/>
        <v>1150</v>
      </c>
      <c r="B1151">
        <f>INDEX(fugacity!C$1:C$7001,MATCH(A1151,fugacity!A$1:A$7001,0))</f>
        <v>1143.6400000000001</v>
      </c>
      <c r="C1151" s="3">
        <f>calculations!$B$37/satpress!B1151</f>
        <v>0.12426857118917202</v>
      </c>
      <c r="D1151">
        <f>INDEX(fugacity!B$1:B$7001,MATCH(A1151,fugacity!A$1:A$7001,0))</f>
        <v>1480.15</v>
      </c>
      <c r="E1151" s="3">
        <f t="shared" si="37"/>
        <v>1296.2138743543471</v>
      </c>
      <c r="F1151" s="3">
        <f>ABS(calculations!$E$39-E1151)</f>
        <v>11083.996125645652</v>
      </c>
    </row>
    <row r="1152" spans="1:6">
      <c r="A1152">
        <f t="shared" si="36"/>
        <v>1151</v>
      </c>
      <c r="B1152">
        <f>INDEX(fugacity!C$1:C$7001,MATCH(A1152,fugacity!A$1:A$7001,0))</f>
        <v>1144.6500000000001</v>
      </c>
      <c r="C1152" s="3">
        <f>calculations!$B$37/satpress!B1152</f>
        <v>0.12415892085334791</v>
      </c>
      <c r="D1152">
        <f>INDEX(fugacity!B$1:B$7001,MATCH(A1152,fugacity!A$1:A$7001,0))</f>
        <v>1481.78</v>
      </c>
      <c r="E1152" s="3">
        <f t="shared" si="37"/>
        <v>1297.803794257926</v>
      </c>
      <c r="F1152" s="3">
        <f>ABS(calculations!$E$39-E1152)</f>
        <v>11082.406205742072</v>
      </c>
    </row>
    <row r="1153" spans="1:6">
      <c r="A1153">
        <f t="shared" si="36"/>
        <v>1152</v>
      </c>
      <c r="B1153">
        <f>INDEX(fugacity!C$1:C$7001,MATCH(A1153,fugacity!A$1:A$7001,0))</f>
        <v>1145.6600000000001</v>
      </c>
      <c r="C1153" s="3">
        <f>calculations!$B$37/satpress!B1153</f>
        <v>0.12404946385034364</v>
      </c>
      <c r="D1153">
        <f>INDEX(fugacity!B$1:B$7001,MATCH(A1153,fugacity!A$1:A$7001,0))</f>
        <v>1483.4</v>
      </c>
      <c r="E1153" s="3">
        <f t="shared" si="37"/>
        <v>1299.3850253244002</v>
      </c>
      <c r="F1153" s="3">
        <f>ABS(calculations!$E$39-E1153)</f>
        <v>11080.824974675599</v>
      </c>
    </row>
    <row r="1154" spans="1:6">
      <c r="A1154">
        <f t="shared" si="36"/>
        <v>1153</v>
      </c>
      <c r="B1154">
        <f>INDEX(fugacity!C$1:C$7001,MATCH(A1154,fugacity!A$1:A$7001,0))</f>
        <v>1146.67</v>
      </c>
      <c r="C1154" s="3">
        <f>calculations!$B$37/satpress!B1154</f>
        <v>0.12394019966928993</v>
      </c>
      <c r="D1154">
        <f>INDEX(fugacity!B$1:B$7001,MATCH(A1154,fugacity!A$1:A$7001,0))</f>
        <v>1485.02</v>
      </c>
      <c r="E1154" s="3">
        <f t="shared" si="37"/>
        <v>1300.966324687111</v>
      </c>
      <c r="F1154" s="3">
        <f>ABS(calculations!$E$39-E1154)</f>
        <v>11079.243675312888</v>
      </c>
    </row>
    <row r="1155" spans="1:6">
      <c r="A1155">
        <f t="shared" si="36"/>
        <v>1154</v>
      </c>
      <c r="B1155">
        <f>INDEX(fugacity!C$1:C$7001,MATCH(A1155,fugacity!A$1:A$7001,0))</f>
        <v>1147.68</v>
      </c>
      <c r="C1155" s="3">
        <f>calculations!$B$37/satpress!B1155</f>
        <v>0.1238311278011159</v>
      </c>
      <c r="D1155">
        <f>INDEX(fugacity!B$1:B$7001,MATCH(A1155,fugacity!A$1:A$7001,0))</f>
        <v>1486.65</v>
      </c>
      <c r="E1155" s="3">
        <f t="shared" si="37"/>
        <v>1302.5564538544711</v>
      </c>
      <c r="F1155" s="3">
        <f>ABS(calculations!$E$39-E1155)</f>
        <v>11077.653546145528</v>
      </c>
    </row>
    <row r="1156" spans="1:6">
      <c r="A1156">
        <f t="shared" si="36"/>
        <v>1155</v>
      </c>
      <c r="B1156">
        <f>INDEX(fugacity!C$1:C$7001,MATCH(A1156,fugacity!A$1:A$7001,0))</f>
        <v>1148.69</v>
      </c>
      <c r="C1156" s="3">
        <f>calculations!$B$37/satpress!B1156</f>
        <v>0.12372224773854103</v>
      </c>
      <c r="D1156">
        <f>INDEX(fugacity!B$1:B$7001,MATCH(A1156,fugacity!A$1:A$7001,0))</f>
        <v>1488.27</v>
      </c>
      <c r="E1156" s="3">
        <f t="shared" si="37"/>
        <v>1304.1378903581615</v>
      </c>
      <c r="F1156" s="3">
        <f>ABS(calculations!$E$39-E1156)</f>
        <v>11076.072109641838</v>
      </c>
    </row>
    <row r="1157" spans="1:6">
      <c r="A1157">
        <f t="shared" si="36"/>
        <v>1156</v>
      </c>
      <c r="B1157">
        <f>INDEX(fugacity!C$1:C$7001,MATCH(A1157,fugacity!A$1:A$7001,0))</f>
        <v>1149.7</v>
      </c>
      <c r="C1157" s="3">
        <f>calculations!$B$37/satpress!B1157</f>
        <v>0.12361355897606741</v>
      </c>
      <c r="D1157">
        <f>INDEX(fugacity!B$1:B$7001,MATCH(A1157,fugacity!A$1:A$7001,0))</f>
        <v>1489.9</v>
      </c>
      <c r="E1157" s="3">
        <f t="shared" si="37"/>
        <v>1305.7281584815573</v>
      </c>
      <c r="F1157" s="3">
        <f>ABS(calculations!$E$39-E1157)</f>
        <v>11074.481841518442</v>
      </c>
    </row>
    <row r="1158" spans="1:6">
      <c r="A1158">
        <f t="shared" si="36"/>
        <v>1157</v>
      </c>
      <c r="B1158">
        <f>INDEX(fugacity!C$1:C$7001,MATCH(A1158,fugacity!A$1:A$7001,0))</f>
        <v>1150.7</v>
      </c>
      <c r="C1158" s="3">
        <f>calculations!$B$37/satpress!B1158</f>
        <v>0.12350613431370878</v>
      </c>
      <c r="D1158">
        <f>INDEX(fugacity!B$1:B$7001,MATCH(A1158,fugacity!A$1:A$7001,0))</f>
        <v>1491.52</v>
      </c>
      <c r="E1158" s="3">
        <f t="shared" si="37"/>
        <v>1307.308130548417</v>
      </c>
      <c r="F1158" s="3">
        <f>ABS(calculations!$E$39-E1158)</f>
        <v>11072.901869451582</v>
      </c>
    </row>
    <row r="1159" spans="1:6">
      <c r="A1159">
        <f t="shared" si="36"/>
        <v>1158</v>
      </c>
      <c r="B1159">
        <f>INDEX(fugacity!C$1:C$7001,MATCH(A1159,fugacity!A$1:A$7001,0))</f>
        <v>1151.71</v>
      </c>
      <c r="C1159" s="3">
        <f>calculations!$B$37/satpress!B1159</f>
        <v>0.12339782476038647</v>
      </c>
      <c r="D1159">
        <f>INDEX(fugacity!B$1:B$7001,MATCH(A1159,fugacity!A$1:A$7001,0))</f>
        <v>1493.15</v>
      </c>
      <c r="E1159" s="3">
        <f t="shared" si="37"/>
        <v>1308.898537959029</v>
      </c>
      <c r="F1159" s="3">
        <f>ABS(calculations!$E$39-E1159)</f>
        <v>11071.311462040971</v>
      </c>
    </row>
    <row r="1160" spans="1:6">
      <c r="A1160">
        <f t="shared" si="36"/>
        <v>1159</v>
      </c>
      <c r="B1160">
        <f>INDEX(fugacity!C$1:C$7001,MATCH(A1160,fugacity!A$1:A$7001,0))</f>
        <v>1152.72</v>
      </c>
      <c r="C1160" s="3">
        <f>calculations!$B$37/satpress!B1160</f>
        <v>0.12328970500623282</v>
      </c>
      <c r="D1160">
        <f>INDEX(fugacity!B$1:B$7001,MATCH(A1160,fugacity!A$1:A$7001,0))</f>
        <v>1494.78</v>
      </c>
      <c r="E1160" s="3">
        <f t="shared" si="37"/>
        <v>1310.4890147507833</v>
      </c>
      <c r="F1160" s="3">
        <f>ABS(calculations!$E$39-E1160)</f>
        <v>11069.720985249216</v>
      </c>
    </row>
    <row r="1161" spans="1:6">
      <c r="A1161">
        <f t="shared" si="36"/>
        <v>1160</v>
      </c>
      <c r="B1161">
        <f>INDEX(fugacity!C$1:C$7001,MATCH(A1161,fugacity!A$1:A$7001,0))</f>
        <v>1153.73</v>
      </c>
      <c r="C1161" s="3">
        <f>calculations!$B$37/satpress!B1161</f>
        <v>0.12318177455278505</v>
      </c>
      <c r="D1161">
        <f>INDEX(fugacity!B$1:B$7001,MATCH(A1161,fugacity!A$1:A$7001,0))</f>
        <v>1496.41</v>
      </c>
      <c r="E1161" s="3">
        <f t="shared" si="37"/>
        <v>1312.079560741467</v>
      </c>
      <c r="F1161" s="3">
        <f>ABS(calculations!$E$39-E1161)</f>
        <v>11068.130439258532</v>
      </c>
    </row>
    <row r="1162" spans="1:6">
      <c r="A1162">
        <f t="shared" si="36"/>
        <v>1161</v>
      </c>
      <c r="B1162">
        <f>INDEX(fugacity!C$1:C$7001,MATCH(A1162,fugacity!A$1:A$7001,0))</f>
        <v>1154.74</v>
      </c>
      <c r="C1162" s="3">
        <f>calculations!$B$37/satpress!B1162</f>
        <v>0.12307403290332429</v>
      </c>
      <c r="D1162">
        <f>INDEX(fugacity!B$1:B$7001,MATCH(A1162,fugacity!A$1:A$7001,0))</f>
        <v>1498.04</v>
      </c>
      <c r="E1162" s="3">
        <f t="shared" si="37"/>
        <v>1313.6701757495041</v>
      </c>
      <c r="F1162" s="3">
        <f>ABS(calculations!$E$39-E1162)</f>
        <v>11066.539824250494</v>
      </c>
    </row>
    <row r="1163" spans="1:6">
      <c r="A1163">
        <f t="shared" si="36"/>
        <v>1162</v>
      </c>
      <c r="B1163">
        <f>INDEX(fugacity!C$1:C$7001,MATCH(A1163,fugacity!A$1:A$7001,0))</f>
        <v>1155.75</v>
      </c>
      <c r="C1163" s="3">
        <f>calculations!$B$37/satpress!B1163</f>
        <v>0.12296647956286801</v>
      </c>
      <c r="D1163">
        <f>INDEX(fugacity!B$1:B$7001,MATCH(A1163,fugacity!A$1:A$7001,0))</f>
        <v>1499.66</v>
      </c>
      <c r="E1163" s="3">
        <f t="shared" si="37"/>
        <v>1315.2520892587495</v>
      </c>
      <c r="F1163" s="3">
        <f>ABS(calculations!$E$39-E1163)</f>
        <v>11064.95791074125</v>
      </c>
    </row>
    <row r="1164" spans="1:6">
      <c r="A1164">
        <f t="shared" si="36"/>
        <v>1163</v>
      </c>
      <c r="B1164">
        <f>INDEX(fugacity!C$1:C$7001,MATCH(A1164,fugacity!A$1:A$7001,0))</f>
        <v>1156.76</v>
      </c>
      <c r="C1164" s="3">
        <f>calculations!$B$37/satpress!B1164</f>
        <v>0.12285911403816237</v>
      </c>
      <c r="D1164">
        <f>INDEX(fugacity!B$1:B$7001,MATCH(A1164,fugacity!A$1:A$7001,0))</f>
        <v>1501.29</v>
      </c>
      <c r="E1164" s="3">
        <f t="shared" si="37"/>
        <v>1316.8428406856472</v>
      </c>
      <c r="F1164" s="3">
        <f>ABS(calculations!$E$39-E1164)</f>
        <v>11063.367159314352</v>
      </c>
    </row>
    <row r="1165" spans="1:6">
      <c r="A1165">
        <f t="shared" si="36"/>
        <v>1164</v>
      </c>
      <c r="B1165">
        <f>INDEX(fugacity!C$1:C$7001,MATCH(A1165,fugacity!A$1:A$7001,0))</f>
        <v>1157.77</v>
      </c>
      <c r="C1165" s="3">
        <f>calculations!$B$37/satpress!B1165</f>
        <v>0.12275193583767476</v>
      </c>
      <c r="D1165">
        <f>INDEX(fugacity!B$1:B$7001,MATCH(A1165,fugacity!A$1:A$7001,0))</f>
        <v>1502.93</v>
      </c>
      <c r="E1165" s="3">
        <f t="shared" si="37"/>
        <v>1318.4424330714835</v>
      </c>
      <c r="F1165" s="3">
        <f>ABS(calculations!$E$39-E1165)</f>
        <v>11061.767566928516</v>
      </c>
    </row>
    <row r="1166" spans="1:6">
      <c r="A1166">
        <f t="shared" si="36"/>
        <v>1165</v>
      </c>
      <c r="B1166">
        <f>INDEX(fugacity!C$1:C$7001,MATCH(A1166,fugacity!A$1:A$7001,0))</f>
        <v>1158.78</v>
      </c>
      <c r="C1166" s="3">
        <f>calculations!$B$37/satpress!B1166</f>
        <v>0.12264494447158623</v>
      </c>
      <c r="D1166">
        <f>INDEX(fugacity!B$1:B$7001,MATCH(A1166,fugacity!A$1:A$7001,0))</f>
        <v>1504.56</v>
      </c>
      <c r="E1166" s="3">
        <f t="shared" si="37"/>
        <v>1320.0333223458301</v>
      </c>
      <c r="F1166" s="3">
        <f>ABS(calculations!$E$39-E1166)</f>
        <v>11060.17667765417</v>
      </c>
    </row>
    <row r="1167" spans="1:6">
      <c r="A1167">
        <f t="shared" si="36"/>
        <v>1166</v>
      </c>
      <c r="B1167">
        <f>INDEX(fugacity!C$1:C$7001,MATCH(A1167,fugacity!A$1:A$7001,0))</f>
        <v>1159.79</v>
      </c>
      <c r="C1167" s="3">
        <f>calculations!$B$37/satpress!B1167</f>
        <v>0.12253813945178411</v>
      </c>
      <c r="D1167">
        <f>INDEX(fugacity!B$1:B$7001,MATCH(A1167,fugacity!A$1:A$7001,0))</f>
        <v>1506.19</v>
      </c>
      <c r="E1167" s="3">
        <f t="shared" si="37"/>
        <v>1321.6242797391174</v>
      </c>
      <c r="F1167" s="3">
        <f>ABS(calculations!$E$39-E1167)</f>
        <v>11058.585720260882</v>
      </c>
    </row>
    <row r="1168" spans="1:6">
      <c r="A1168">
        <f t="shared" si="36"/>
        <v>1167</v>
      </c>
      <c r="B1168">
        <f>INDEX(fugacity!C$1:C$7001,MATCH(A1168,fugacity!A$1:A$7001,0))</f>
        <v>1160.8</v>
      </c>
      <c r="C1168" s="3">
        <f>calculations!$B$37/satpress!B1168</f>
        <v>0.1224315202918545</v>
      </c>
      <c r="D1168">
        <f>INDEX(fugacity!B$1:B$7001,MATCH(A1168,fugacity!A$1:A$7001,0))</f>
        <v>1507.82</v>
      </c>
      <c r="E1168" s="3">
        <f t="shared" si="37"/>
        <v>1323.215305073536</v>
      </c>
      <c r="F1168" s="3">
        <f>ABS(calculations!$E$39-E1168)</f>
        <v>11056.994694926463</v>
      </c>
    </row>
    <row r="1169" spans="1:6">
      <c r="A1169">
        <f t="shared" si="36"/>
        <v>1168</v>
      </c>
      <c r="B1169">
        <f>INDEX(fugacity!C$1:C$7001,MATCH(A1169,fugacity!A$1:A$7001,0))</f>
        <v>1161.81</v>
      </c>
      <c r="C1169" s="3">
        <f>calculations!$B$37/satpress!B1169</f>
        <v>0.12232508650707491</v>
      </c>
      <c r="D1169">
        <f>INDEX(fugacity!B$1:B$7001,MATCH(A1169,fugacity!A$1:A$7001,0))</f>
        <v>1509.46</v>
      </c>
      <c r="E1169" s="3">
        <f t="shared" si="37"/>
        <v>1324.8151749210308</v>
      </c>
      <c r="F1169" s="3">
        <f>ABS(calculations!$E$39-E1169)</f>
        <v>11055.394825078969</v>
      </c>
    </row>
    <row r="1170" spans="1:6">
      <c r="A1170">
        <f t="shared" si="36"/>
        <v>1169</v>
      </c>
      <c r="B1170">
        <f>INDEX(fugacity!C$1:C$7001,MATCH(A1170,fugacity!A$1:A$7001,0))</f>
        <v>1162.82</v>
      </c>
      <c r="C1170" s="3">
        <f>calculations!$B$37/satpress!B1170</f>
        <v>0.12221883761440697</v>
      </c>
      <c r="D1170">
        <f>INDEX(fugacity!B$1:B$7001,MATCH(A1170,fugacity!A$1:A$7001,0))</f>
        <v>1511.09</v>
      </c>
      <c r="E1170" s="3">
        <f t="shared" si="37"/>
        <v>1326.4063366692458</v>
      </c>
      <c r="F1170" s="3">
        <f>ABS(calculations!$E$39-E1170)</f>
        <v>11053.803663330753</v>
      </c>
    </row>
    <row r="1171" spans="1:6">
      <c r="A1171">
        <f t="shared" si="36"/>
        <v>1170</v>
      </c>
      <c r="B1171">
        <f>INDEX(fugacity!C$1:C$7001,MATCH(A1171,fugacity!A$1:A$7001,0))</f>
        <v>1163.83</v>
      </c>
      <c r="C1171" s="3">
        <f>calculations!$B$37/satpress!B1171</f>
        <v>0.12211277313248903</v>
      </c>
      <c r="D1171">
        <f>INDEX(fugacity!B$1:B$7001,MATCH(A1171,fugacity!A$1:A$7001,0))</f>
        <v>1512.73</v>
      </c>
      <c r="E1171" s="3">
        <f t="shared" si="37"/>
        <v>1328.0063446992899</v>
      </c>
      <c r="F1171" s="3">
        <f>ABS(calculations!$E$39-E1171)</f>
        <v>11052.203655300709</v>
      </c>
    </row>
    <row r="1172" spans="1:6">
      <c r="A1172">
        <f t="shared" si="36"/>
        <v>1171</v>
      </c>
      <c r="B1172">
        <f>INDEX(fugacity!C$1:C$7001,MATCH(A1172,fugacity!A$1:A$7001,0))</f>
        <v>1164.8399999999999</v>
      </c>
      <c r="C1172" s="3">
        <f>calculations!$B$37/satpress!B1172</f>
        <v>0.12200689258162899</v>
      </c>
      <c r="D1172">
        <f>INDEX(fugacity!B$1:B$7001,MATCH(A1172,fugacity!A$1:A$7001,0))</f>
        <v>1514.36</v>
      </c>
      <c r="E1172" s="3">
        <f t="shared" si="37"/>
        <v>1329.5976421500843</v>
      </c>
      <c r="F1172" s="3">
        <f>ABS(calculations!$E$39-E1172)</f>
        <v>11050.612357849915</v>
      </c>
    </row>
    <row r="1173" spans="1:6">
      <c r="A1173">
        <f t="shared" si="36"/>
        <v>1172</v>
      </c>
      <c r="B1173">
        <f>INDEX(fugacity!C$1:C$7001,MATCH(A1173,fugacity!A$1:A$7001,0))</f>
        <v>1165.8499999999999</v>
      </c>
      <c r="C1173" s="3">
        <f>calculations!$B$37/satpress!B1173</f>
        <v>0.12190119548379698</v>
      </c>
      <c r="D1173">
        <f>INDEX(fugacity!B$1:B$7001,MATCH(A1173,fugacity!A$1:A$7001,0))</f>
        <v>1516</v>
      </c>
      <c r="E1173" s="3">
        <f t="shared" si="37"/>
        <v>1331.1977876465637</v>
      </c>
      <c r="F1173" s="3">
        <f>ABS(calculations!$E$39-E1173)</f>
        <v>11049.012212353435</v>
      </c>
    </row>
    <row r="1174" spans="1:6">
      <c r="A1174">
        <f t="shared" si="36"/>
        <v>1173</v>
      </c>
      <c r="B1174">
        <f>INDEX(fugacity!C$1:C$7001,MATCH(A1174,fugacity!A$1:A$7001,0))</f>
        <v>1166.8599999999999</v>
      </c>
      <c r="C1174" s="3">
        <f>calculations!$B$37/satpress!B1174</f>
        <v>0.12179568136261823</v>
      </c>
      <c r="D1174">
        <f>INDEX(fugacity!B$1:B$7001,MATCH(A1174,fugacity!A$1:A$7001,0))</f>
        <v>1517.63</v>
      </c>
      <c r="E1174" s="3">
        <f t="shared" si="37"/>
        <v>1332.7892200936499</v>
      </c>
      <c r="F1174" s="3">
        <f>ABS(calculations!$E$39-E1174)</f>
        <v>11047.42077990635</v>
      </c>
    </row>
    <row r="1175" spans="1:6">
      <c r="A1175">
        <f t="shared" si="36"/>
        <v>1174</v>
      </c>
      <c r="B1175">
        <f>INDEX(fugacity!C$1:C$7001,MATCH(A1175,fugacity!A$1:A$7001,0))</f>
        <v>1167.8699999999999</v>
      </c>
      <c r="C1175" s="3">
        <f>calculations!$B$37/satpress!B1175</f>
        <v>0.12169034974336589</v>
      </c>
      <c r="D1175">
        <f>INDEX(fugacity!B$1:B$7001,MATCH(A1175,fugacity!A$1:A$7001,0))</f>
        <v>1519.27</v>
      </c>
      <c r="E1175" s="3">
        <f t="shared" si="37"/>
        <v>1334.3895023453965</v>
      </c>
      <c r="F1175" s="3">
        <f>ABS(calculations!$E$39-E1175)</f>
        <v>11045.820497654602</v>
      </c>
    </row>
    <row r="1176" spans="1:6">
      <c r="A1176">
        <f t="shared" si="36"/>
        <v>1175</v>
      </c>
      <c r="B1176">
        <f>INDEX(fugacity!C$1:C$7001,MATCH(A1176,fugacity!A$1:A$7001,0))</f>
        <v>1168.8800000000001</v>
      </c>
      <c r="C1176" s="3">
        <f>calculations!$B$37/satpress!B1176</f>
        <v>0.12158520015295383</v>
      </c>
      <c r="D1176">
        <f>INDEX(fugacity!B$1:B$7001,MATCH(A1176,fugacity!A$1:A$7001,0))</f>
        <v>1520.91</v>
      </c>
      <c r="E1176" s="3">
        <f t="shared" si="37"/>
        <v>1335.9898532353711</v>
      </c>
      <c r="F1176" s="3">
        <f>ABS(calculations!$E$39-E1176)</f>
        <v>11044.220146764628</v>
      </c>
    </row>
    <row r="1177" spans="1:6">
      <c r="A1177">
        <f t="shared" si="36"/>
        <v>1176</v>
      </c>
      <c r="B1177">
        <f>INDEX(fugacity!C$1:C$7001,MATCH(A1177,fugacity!A$1:A$7001,0))</f>
        <v>1169.8900000000001</v>
      </c>
      <c r="C1177" s="3">
        <f>calculations!$B$37/satpress!B1177</f>
        <v>0.12148023211992981</v>
      </c>
      <c r="D1177">
        <f>INDEX(fugacity!B$1:B$7001,MATCH(A1177,fugacity!A$1:A$7001,0))</f>
        <v>1522.55</v>
      </c>
      <c r="E1177" s="3">
        <f t="shared" si="37"/>
        <v>1337.5902725858009</v>
      </c>
      <c r="F1177" s="3">
        <f>ABS(calculations!$E$39-E1177)</f>
        <v>11042.619727414198</v>
      </c>
    </row>
    <row r="1178" spans="1:6">
      <c r="A1178">
        <f t="shared" si="36"/>
        <v>1177</v>
      </c>
      <c r="B1178">
        <f>INDEX(fugacity!C$1:C$7001,MATCH(A1178,fugacity!A$1:A$7001,0))</f>
        <v>1170.9000000000001</v>
      </c>
      <c r="C1178" s="3">
        <f>calculations!$B$37/satpress!B1178</f>
        <v>0.12137544517446809</v>
      </c>
      <c r="D1178">
        <f>INDEX(fugacity!B$1:B$7001,MATCH(A1178,fugacity!A$1:A$7001,0))</f>
        <v>1524.19</v>
      </c>
      <c r="E1178" s="3">
        <f t="shared" si="37"/>
        <v>1339.1907602195276</v>
      </c>
      <c r="F1178" s="3">
        <f>ABS(calculations!$E$39-E1178)</f>
        <v>11041.019239780471</v>
      </c>
    </row>
    <row r="1179" spans="1:6">
      <c r="A1179">
        <f t="shared" si="36"/>
        <v>1178</v>
      </c>
      <c r="B1179">
        <f>INDEX(fugacity!C$1:C$7001,MATCH(A1179,fugacity!A$1:A$7001,0))</f>
        <v>1171.9100000000001</v>
      </c>
      <c r="C1179" s="3">
        <f>calculations!$B$37/satpress!B1179</f>
        <v>0.12127083884836266</v>
      </c>
      <c r="D1179">
        <f>INDEX(fugacity!B$1:B$7001,MATCH(A1179,fugacity!A$1:A$7001,0))</f>
        <v>1525.83</v>
      </c>
      <c r="E1179" s="3">
        <f t="shared" si="37"/>
        <v>1340.7913159600027</v>
      </c>
      <c r="F1179" s="3">
        <f>ABS(calculations!$E$39-E1179)</f>
        <v>11039.418684039996</v>
      </c>
    </row>
    <row r="1180" spans="1:6">
      <c r="A1180">
        <f t="shared" si="36"/>
        <v>1179</v>
      </c>
      <c r="B1180">
        <f>INDEX(fugacity!C$1:C$7001,MATCH(A1180,fugacity!A$1:A$7001,0))</f>
        <v>1172.92</v>
      </c>
      <c r="C1180" s="3">
        <f>calculations!$B$37/satpress!B1180</f>
        <v>0.12116641267502019</v>
      </c>
      <c r="D1180">
        <f>INDEX(fugacity!B$1:B$7001,MATCH(A1180,fugacity!A$1:A$7001,0))</f>
        <v>1527.47</v>
      </c>
      <c r="E1180" s="3">
        <f t="shared" si="37"/>
        <v>1342.391939631287</v>
      </c>
      <c r="F1180" s="3">
        <f>ABS(calculations!$E$39-E1180)</f>
        <v>11037.818060368712</v>
      </c>
    </row>
    <row r="1181" spans="1:6">
      <c r="A1181">
        <f t="shared" si="36"/>
        <v>1180</v>
      </c>
      <c r="B1181">
        <f>INDEX(fugacity!C$1:C$7001,MATCH(A1181,fugacity!A$1:A$7001,0))</f>
        <v>1173.93</v>
      </c>
      <c r="C1181" s="3">
        <f>calculations!$B$37/satpress!B1181</f>
        <v>0.1210621661894531</v>
      </c>
      <c r="D1181">
        <f>INDEX(fugacity!B$1:B$7001,MATCH(A1181,fugacity!A$1:A$7001,0))</f>
        <v>1529.11</v>
      </c>
      <c r="E1181" s="3">
        <f t="shared" si="37"/>
        <v>1343.9926310580454</v>
      </c>
      <c r="F1181" s="3">
        <f>ABS(calculations!$E$39-E1181)</f>
        <v>11036.217368941954</v>
      </c>
    </row>
    <row r="1182" spans="1:6">
      <c r="A1182">
        <f t="shared" si="36"/>
        <v>1181</v>
      </c>
      <c r="B1182">
        <f>INDEX(fugacity!C$1:C$7001,MATCH(A1182,fugacity!A$1:A$7001,0))</f>
        <v>1174.94</v>
      </c>
      <c r="C1182" s="3">
        <f>calculations!$B$37/satpress!B1182</f>
        <v>0.12095809892827267</v>
      </c>
      <c r="D1182">
        <f>INDEX(fugacity!B$1:B$7001,MATCH(A1182,fugacity!A$1:A$7001,0))</f>
        <v>1530.75</v>
      </c>
      <c r="E1182" s="3">
        <f t="shared" si="37"/>
        <v>1345.5933900655466</v>
      </c>
      <c r="F1182" s="3">
        <f>ABS(calculations!$E$39-E1182)</f>
        <v>11034.616609934452</v>
      </c>
    </row>
    <row r="1183" spans="1:6">
      <c r="A1183">
        <f t="shared" si="36"/>
        <v>1182</v>
      </c>
      <c r="B1183">
        <f>INDEX(fugacity!C$1:C$7001,MATCH(A1183,fugacity!A$1:A$7001,0))</f>
        <v>1175.95</v>
      </c>
      <c r="C1183" s="3">
        <f>calculations!$B$37/satpress!B1183</f>
        <v>0.12085421042968213</v>
      </c>
      <c r="D1183">
        <f>INDEX(fugacity!B$1:B$7001,MATCH(A1183,fugacity!A$1:A$7001,0))</f>
        <v>1532.4</v>
      </c>
      <c r="E1183" s="3">
        <f t="shared" si="37"/>
        <v>1347.2030079375552</v>
      </c>
      <c r="F1183" s="3">
        <f>ABS(calculations!$E$39-E1183)</f>
        <v>11033.006992062445</v>
      </c>
    </row>
    <row r="1184" spans="1:6">
      <c r="A1184">
        <f t="shared" si="36"/>
        <v>1183</v>
      </c>
      <c r="B1184">
        <f>INDEX(fugacity!C$1:C$7001,MATCH(A1184,fugacity!A$1:A$7001,0))</f>
        <v>1176.96</v>
      </c>
      <c r="C1184" s="3">
        <f>calculations!$B$37/satpress!B1184</f>
        <v>0.12075050023346987</v>
      </c>
      <c r="D1184">
        <f>INDEX(fugacity!B$1:B$7001,MATCH(A1184,fugacity!A$1:A$7001,0))</f>
        <v>1534.04</v>
      </c>
      <c r="E1184" s="3">
        <f t="shared" si="37"/>
        <v>1348.8039026218478</v>
      </c>
      <c r="F1184" s="3">
        <f>ABS(calculations!$E$39-E1184)</f>
        <v>11031.406097378151</v>
      </c>
    </row>
    <row r="1185" spans="1:6">
      <c r="A1185">
        <f t="shared" si="36"/>
        <v>1184</v>
      </c>
      <c r="B1185">
        <f>INDEX(fugacity!C$1:C$7001,MATCH(A1185,fugacity!A$1:A$7001,0))</f>
        <v>1177.97</v>
      </c>
      <c r="C1185" s="3">
        <f>calculations!$B$37/satpress!B1185</f>
        <v>0.12064696788100265</v>
      </c>
      <c r="D1185">
        <f>INDEX(fugacity!B$1:B$7001,MATCH(A1185,fugacity!A$1:A$7001,0))</f>
        <v>1535.69</v>
      </c>
      <c r="E1185" s="3">
        <f t="shared" si="37"/>
        <v>1350.413657894823</v>
      </c>
      <c r="F1185" s="3">
        <f>ABS(calculations!$E$39-E1185)</f>
        <v>11029.796342105175</v>
      </c>
    </row>
    <row r="1186" spans="1:6">
      <c r="A1186">
        <f t="shared" si="36"/>
        <v>1185</v>
      </c>
      <c r="B1186">
        <f>INDEX(fugacity!C$1:C$7001,MATCH(A1186,fugacity!A$1:A$7001,0))</f>
        <v>1178.98</v>
      </c>
      <c r="C1186" s="3">
        <f>calculations!$B$37/satpress!B1186</f>
        <v>0.12054361291521883</v>
      </c>
      <c r="D1186">
        <f>INDEX(fugacity!B$1:B$7001,MATCH(A1186,fugacity!A$1:A$7001,0))</f>
        <v>1537.33</v>
      </c>
      <c r="E1186" s="3">
        <f t="shared" si="37"/>
        <v>1352.0146875570465</v>
      </c>
      <c r="F1186" s="3">
        <f>ABS(calculations!$E$39-E1186)</f>
        <v>11028.195312442953</v>
      </c>
    </row>
    <row r="1187" spans="1:6">
      <c r="A1187">
        <f t="shared" si="36"/>
        <v>1186</v>
      </c>
      <c r="B1187">
        <f>INDEX(fugacity!C$1:C$7001,MATCH(A1187,fugacity!A$1:A$7001,0))</f>
        <v>1179.99</v>
      </c>
      <c r="C1187" s="3">
        <f>calculations!$B$37/satpress!B1187</f>
        <v>0.12044043488062162</v>
      </c>
      <c r="D1187">
        <f>INDEX(fugacity!B$1:B$7001,MATCH(A1187,fugacity!A$1:A$7001,0))</f>
        <v>1538.98</v>
      </c>
      <c r="E1187" s="3">
        <f t="shared" si="37"/>
        <v>1353.624579527421</v>
      </c>
      <c r="F1187" s="3">
        <f>ABS(calculations!$E$39-E1187)</f>
        <v>11026.585420472578</v>
      </c>
    </row>
    <row r="1188" spans="1:6">
      <c r="A1188">
        <f t="shared" si="36"/>
        <v>1187</v>
      </c>
      <c r="B1188">
        <f>INDEX(fugacity!C$1:C$7001,MATCH(A1188,fugacity!A$1:A$7001,0))</f>
        <v>1181</v>
      </c>
      <c r="C1188" s="3">
        <f>calculations!$B$37/satpress!B1188</f>
        <v>0.12033743332327239</v>
      </c>
      <c r="D1188">
        <f>INDEX(fugacity!B$1:B$7001,MATCH(A1188,fugacity!A$1:A$7001,0))</f>
        <v>1540.62</v>
      </c>
      <c r="E1188" s="3">
        <f t="shared" si="37"/>
        <v>1355.2257434735</v>
      </c>
      <c r="F1188" s="3">
        <f>ABS(calculations!$E$39-E1188)</f>
        <v>11024.984256526499</v>
      </c>
    </row>
    <row r="1189" spans="1:6">
      <c r="A1189">
        <f t="shared" si="36"/>
        <v>1188</v>
      </c>
      <c r="B1189">
        <f>INDEX(fugacity!C$1:C$7001,MATCH(A1189,fugacity!A$1:A$7001,0))</f>
        <v>1182.01</v>
      </c>
      <c r="C1189" s="3">
        <f>calculations!$B$37/satpress!B1189</f>
        <v>0.12023460779078408</v>
      </c>
      <c r="D1189">
        <f>INDEX(fugacity!B$1:B$7001,MATCH(A1189,fugacity!A$1:A$7001,0))</f>
        <v>1542.27</v>
      </c>
      <c r="E1189" s="3">
        <f t="shared" si="37"/>
        <v>1356.8357714425074</v>
      </c>
      <c r="F1189" s="3">
        <f>ABS(calculations!$E$39-E1189)</f>
        <v>11023.374228557492</v>
      </c>
    </row>
    <row r="1190" spans="1:6">
      <c r="A1190">
        <f t="shared" si="36"/>
        <v>1189</v>
      </c>
      <c r="B1190">
        <f>INDEX(fugacity!C$1:C$7001,MATCH(A1190,fugacity!A$1:A$7001,0))</f>
        <v>1183.03</v>
      </c>
      <c r="C1190" s="3">
        <f>calculations!$B$37/satpress!B1190</f>
        <v>0.12013094237236985</v>
      </c>
      <c r="D1190">
        <f>INDEX(fugacity!B$1:B$7001,MATCH(A1190,fugacity!A$1:A$7001,0))</f>
        <v>1543.92</v>
      </c>
      <c r="E1190" s="3">
        <f t="shared" si="37"/>
        <v>1358.4474354524507</v>
      </c>
      <c r="F1190" s="3">
        <f>ABS(calculations!$E$39-E1190)</f>
        <v>11021.762564547549</v>
      </c>
    </row>
    <row r="1191" spans="1:6">
      <c r="A1191">
        <f t="shared" si="36"/>
        <v>1190</v>
      </c>
      <c r="B1191">
        <f>INDEX(fugacity!C$1:C$7001,MATCH(A1191,fugacity!A$1:A$7001,0))</f>
        <v>1184.04</v>
      </c>
      <c r="C1191" s="3">
        <f>calculations!$B$37/satpress!B1191</f>
        <v>0.120028469270282</v>
      </c>
      <c r="D1191">
        <f>INDEX(fugacity!B$1:B$7001,MATCH(A1191,fugacity!A$1:A$7001,0))</f>
        <v>1545.57</v>
      </c>
      <c r="E1191" s="3">
        <f t="shared" si="37"/>
        <v>1360.0575987499303</v>
      </c>
      <c r="F1191" s="3">
        <f>ABS(calculations!$E$39-E1191)</f>
        <v>11020.152401250069</v>
      </c>
    </row>
    <row r="1192" spans="1:6">
      <c r="A1192">
        <f t="shared" si="36"/>
        <v>1191</v>
      </c>
      <c r="B1192">
        <f>INDEX(fugacity!C$1:C$7001,MATCH(A1192,fugacity!A$1:A$7001,0))</f>
        <v>1185.05</v>
      </c>
      <c r="C1192" s="3">
        <f>calculations!$B$37/satpress!B1192</f>
        <v>0.11992617084071111</v>
      </c>
      <c r="D1192">
        <f>INDEX(fugacity!B$1:B$7001,MATCH(A1192,fugacity!A$1:A$7001,0))</f>
        <v>1547.22</v>
      </c>
      <c r="E1192" s="3">
        <f t="shared" si="37"/>
        <v>1361.6678299518351</v>
      </c>
      <c r="F1192" s="3">
        <f>ABS(calculations!$E$39-E1192)</f>
        <v>11018.542170048164</v>
      </c>
    </row>
    <row r="1193" spans="1:6">
      <c r="A1193">
        <f t="shared" si="36"/>
        <v>1192</v>
      </c>
      <c r="B1193">
        <f>INDEX(fugacity!C$1:C$7001,MATCH(A1193,fugacity!A$1:A$7001,0))</f>
        <v>1186.06</v>
      </c>
      <c r="C1193" s="3">
        <f>calculations!$B$37/satpress!B1193</f>
        <v>0.11982404663742535</v>
      </c>
      <c r="D1193">
        <f>INDEX(fugacity!B$1:B$7001,MATCH(A1193,fugacity!A$1:A$7001,0))</f>
        <v>1548.86</v>
      </c>
      <c r="E1193" s="3">
        <f t="shared" si="37"/>
        <v>1363.2693271251571</v>
      </c>
      <c r="F1193" s="3">
        <f>ABS(calculations!$E$39-E1193)</f>
        <v>11016.940672874842</v>
      </c>
    </row>
    <row r="1194" spans="1:6">
      <c r="A1194">
        <f t="shared" si="36"/>
        <v>1193</v>
      </c>
      <c r="B1194">
        <f>INDEX(fugacity!C$1:C$7001,MATCH(A1194,fugacity!A$1:A$7001,0))</f>
        <v>1187.07</v>
      </c>
      <c r="C1194" s="3">
        <f>calculations!$B$37/satpress!B1194</f>
        <v>0.11972209621571155</v>
      </c>
      <c r="D1194">
        <f>INDEX(fugacity!B$1:B$7001,MATCH(A1194,fugacity!A$1:A$7001,0))</f>
        <v>1550.52</v>
      </c>
      <c r="E1194" s="3">
        <f t="shared" si="37"/>
        <v>1364.8884953756151</v>
      </c>
      <c r="F1194" s="3">
        <f>ABS(calculations!$E$39-E1194)</f>
        <v>11015.321504624384</v>
      </c>
    </row>
    <row r="1195" spans="1:6">
      <c r="A1195">
        <f t="shared" si="36"/>
        <v>1194</v>
      </c>
      <c r="B1195">
        <f>INDEX(fugacity!C$1:C$7001,MATCH(A1195,fugacity!A$1:A$7001,0))</f>
        <v>1188.08</v>
      </c>
      <c r="C1195" s="3">
        <f>calculations!$B$37/satpress!B1195</f>
        <v>0.11962031913236879</v>
      </c>
      <c r="D1195">
        <f>INDEX(fugacity!B$1:B$7001,MATCH(A1195,fugacity!A$1:A$7001,0))</f>
        <v>1552.17</v>
      </c>
      <c r="E1195" s="3">
        <f t="shared" si="37"/>
        <v>1366.4989292523112</v>
      </c>
      <c r="F1195" s="3">
        <f>ABS(calculations!$E$39-E1195)</f>
        <v>11013.711070747688</v>
      </c>
    </row>
    <row r="1196" spans="1:6">
      <c r="A1196">
        <f t="shared" si="36"/>
        <v>1195</v>
      </c>
      <c r="B1196">
        <f>INDEX(fugacity!C$1:C$7001,MATCH(A1196,fugacity!A$1:A$7001,0))</f>
        <v>1189.0899999999999</v>
      </c>
      <c r="C1196" s="3">
        <f>calculations!$B$37/satpress!B1196</f>
        <v>0.11951871494570193</v>
      </c>
      <c r="D1196">
        <f>INDEX(fugacity!B$1:B$7001,MATCH(A1196,fugacity!A$1:A$7001,0))</f>
        <v>1553.82</v>
      </c>
      <c r="E1196" s="3">
        <f t="shared" si="37"/>
        <v>1368.1094303430693</v>
      </c>
      <c r="F1196" s="3">
        <f>ABS(calculations!$E$39-E1196)</f>
        <v>11012.10056965693</v>
      </c>
    </row>
    <row r="1197" spans="1:6">
      <c r="A1197">
        <f t="shared" si="36"/>
        <v>1196</v>
      </c>
      <c r="B1197">
        <f>INDEX(fugacity!C$1:C$7001,MATCH(A1197,fugacity!A$1:A$7001,0))</f>
        <v>1190.0999999999999</v>
      </c>
      <c r="C1197" s="3">
        <f>calculations!$B$37/satpress!B1197</f>
        <v>0.11941728321551526</v>
      </c>
      <c r="D1197">
        <f>INDEX(fugacity!B$1:B$7001,MATCH(A1197,fugacity!A$1:A$7001,0))</f>
        <v>1555.47</v>
      </c>
      <c r="E1197" s="3">
        <f t="shared" si="37"/>
        <v>1369.7199984767626</v>
      </c>
      <c r="F1197" s="3">
        <f>ABS(calculations!$E$39-E1197)</f>
        <v>11010.490001523236</v>
      </c>
    </row>
    <row r="1198" spans="1:6">
      <c r="A1198">
        <f t="shared" si="36"/>
        <v>1197</v>
      </c>
      <c r="B1198">
        <f>INDEX(fugacity!C$1:C$7001,MATCH(A1198,fugacity!A$1:A$7001,0))</f>
        <v>1191.1199999999999</v>
      </c>
      <c r="C1198" s="3">
        <f>calculations!$B$37/satpress!B1198</f>
        <v>0.119315021790235</v>
      </c>
      <c r="D1198">
        <f>INDEX(fugacity!B$1:B$7001,MATCH(A1198,fugacity!A$1:A$7001,0))</f>
        <v>1557.12</v>
      </c>
      <c r="E1198" s="3">
        <f t="shared" si="37"/>
        <v>1371.3321932699891</v>
      </c>
      <c r="F1198" s="3">
        <f>ABS(calculations!$E$39-E1198)</f>
        <v>11008.87780673001</v>
      </c>
    </row>
    <row r="1199" spans="1:6">
      <c r="A1199">
        <f t="shared" si="36"/>
        <v>1198</v>
      </c>
      <c r="B1199">
        <f>INDEX(fugacity!C$1:C$7001,MATCH(A1199,fugacity!A$1:A$7001,0))</f>
        <v>1192.1300000000001</v>
      </c>
      <c r="C1199" s="3">
        <f>calculations!$B$37/satpress!B1199</f>
        <v>0.11921393535502393</v>
      </c>
      <c r="D1199">
        <f>INDEX(fugacity!B$1:B$7001,MATCH(A1199,fugacity!A$1:A$7001,0))</f>
        <v>1558.78</v>
      </c>
      <c r="E1199" s="3">
        <f t="shared" si="37"/>
        <v>1372.9517018472959</v>
      </c>
      <c r="F1199" s="3">
        <f>ABS(calculations!$E$39-E1199)</f>
        <v>11007.258298152703</v>
      </c>
    </row>
    <row r="1200" spans="1:6">
      <c r="A1200">
        <f t="shared" si="36"/>
        <v>1199</v>
      </c>
      <c r="B1200">
        <f>INDEX(fugacity!C$1:C$7001,MATCH(A1200,fugacity!A$1:A$7001,0))</f>
        <v>1193.1400000000001</v>
      </c>
      <c r="C1200" s="3">
        <f>calculations!$B$37/satpress!B1200</f>
        <v>0.11911302006033214</v>
      </c>
      <c r="D1200">
        <f>INDEX(fugacity!B$1:B$7001,MATCH(A1200,fugacity!A$1:A$7001,0))</f>
        <v>1560.43</v>
      </c>
      <c r="E1200" s="3">
        <f t="shared" si="37"/>
        <v>1374.5624701072561</v>
      </c>
      <c r="F1200" s="3">
        <f>ABS(calculations!$E$39-E1200)</f>
        <v>11005.647529892743</v>
      </c>
    </row>
    <row r="1201" spans="1:6">
      <c r="A1201">
        <f t="shared" si="36"/>
        <v>1200</v>
      </c>
      <c r="B1201">
        <f>INDEX(fugacity!C$1:C$7001,MATCH(A1201,fugacity!A$1:A$7001,0))</f>
        <v>1194.1500000000001</v>
      </c>
      <c r="C1201" s="3">
        <f>calculations!$B$37/satpress!B1201</f>
        <v>0.11901227547191282</v>
      </c>
      <c r="D1201">
        <f>INDEX(fugacity!B$1:B$7001,MATCH(A1201,fugacity!A$1:A$7001,0))</f>
        <v>1562.09</v>
      </c>
      <c r="E1201" s="3">
        <f t="shared" si="37"/>
        <v>1376.1821146080797</v>
      </c>
      <c r="F1201" s="3">
        <f>ABS(calculations!$E$39-E1201)</f>
        <v>11004.027885391919</v>
      </c>
    </row>
    <row r="1202" spans="1:6">
      <c r="A1202">
        <f t="shared" si="36"/>
        <v>1201</v>
      </c>
      <c r="B1202">
        <f>INDEX(fugacity!C$1:C$7001,MATCH(A1202,fugacity!A$1:A$7001,0))</f>
        <v>1195.1600000000001</v>
      </c>
      <c r="C1202" s="3">
        <f>calculations!$B$37/satpress!B1202</f>
        <v>0.11891170115698708</v>
      </c>
      <c r="D1202">
        <f>INDEX(fugacity!B$1:B$7001,MATCH(A1202,fugacity!A$1:A$7001,0))</f>
        <v>1563.74</v>
      </c>
      <c r="E1202" s="3">
        <f t="shared" si="37"/>
        <v>1377.7930164327729</v>
      </c>
      <c r="F1202" s="3">
        <f>ABS(calculations!$E$39-E1202)</f>
        <v>11002.416983567226</v>
      </c>
    </row>
    <row r="1203" spans="1:6">
      <c r="A1203">
        <f t="shared" si="36"/>
        <v>1202</v>
      </c>
      <c r="B1203">
        <f>INDEX(fugacity!C$1:C$7001,MATCH(A1203,fugacity!A$1:A$7001,0))</f>
        <v>1196.17</v>
      </c>
      <c r="C1203" s="3">
        <f>calculations!$B$37/satpress!B1203</f>
        <v>0.11881129668423777</v>
      </c>
      <c r="D1203">
        <f>INDEX(fugacity!B$1:B$7001,MATCH(A1203,fugacity!A$1:A$7001,0))</f>
        <v>1565.4</v>
      </c>
      <c r="E1203" s="3">
        <f t="shared" si="37"/>
        <v>1379.4127961704944</v>
      </c>
      <c r="F1203" s="3">
        <f>ABS(calculations!$E$39-E1203)</f>
        <v>11000.797203829505</v>
      </c>
    </row>
    <row r="1204" spans="1:6">
      <c r="A1204">
        <f t="shared" si="36"/>
        <v>1203</v>
      </c>
      <c r="B1204">
        <f>INDEX(fugacity!C$1:C$7001,MATCH(A1204,fugacity!A$1:A$7001,0))</f>
        <v>1197.19</v>
      </c>
      <c r="C1204" s="3">
        <f>calculations!$B$37/satpress!B1204</f>
        <v>0.11871007004300461</v>
      </c>
      <c r="D1204">
        <f>INDEX(fugacity!B$1:B$7001,MATCH(A1204,fugacity!A$1:A$7001,0))</f>
        <v>1567.06</v>
      </c>
      <c r="E1204" s="3">
        <f t="shared" si="37"/>
        <v>1381.0341976384091</v>
      </c>
      <c r="F1204" s="3">
        <f>ABS(calculations!$E$39-E1204)</f>
        <v>10999.175802361589</v>
      </c>
    </row>
    <row r="1205" spans="1:6">
      <c r="A1205">
        <f t="shared" si="36"/>
        <v>1204</v>
      </c>
      <c r="B1205">
        <f>INDEX(fugacity!C$1:C$7001,MATCH(A1205,fugacity!A$1:A$7001,0))</f>
        <v>1198.2</v>
      </c>
      <c r="C1205" s="3">
        <f>calculations!$B$37/satpress!B1205</f>
        <v>0.11861000563744341</v>
      </c>
      <c r="D1205">
        <f>INDEX(fugacity!B$1:B$7001,MATCH(A1205,fugacity!A$1:A$7001,0))</f>
        <v>1568.72</v>
      </c>
      <c r="E1205" s="3">
        <f t="shared" si="37"/>
        <v>1382.6541119564299</v>
      </c>
      <c r="F1205" s="3">
        <f>ABS(calculations!$E$39-E1205)</f>
        <v>10997.555888043569</v>
      </c>
    </row>
    <row r="1206" spans="1:6">
      <c r="A1206">
        <f t="shared" si="36"/>
        <v>1205</v>
      </c>
      <c r="B1206">
        <f>INDEX(fugacity!C$1:C$7001,MATCH(A1206,fugacity!A$1:A$7001,0))</f>
        <v>1199.21</v>
      </c>
      <c r="C1206" s="3">
        <f>calculations!$B$37/satpress!B1206</f>
        <v>0.11851010978459543</v>
      </c>
      <c r="D1206">
        <f>INDEX(fugacity!B$1:B$7001,MATCH(A1206,fugacity!A$1:A$7001,0))</f>
        <v>1570.37</v>
      </c>
      <c r="E1206" s="3">
        <f t="shared" si="37"/>
        <v>1384.2652788975647</v>
      </c>
      <c r="F1206" s="3">
        <f>ABS(calculations!$E$39-E1206)</f>
        <v>10995.944721102434</v>
      </c>
    </row>
    <row r="1207" spans="1:6">
      <c r="A1207">
        <f t="shared" si="36"/>
        <v>1206</v>
      </c>
      <c r="B1207">
        <f>INDEX(fugacity!C$1:C$7001,MATCH(A1207,fugacity!A$1:A$7001,0))</f>
        <v>1200.22</v>
      </c>
      <c r="C1207" s="3">
        <f>calculations!$B$37/satpress!B1207</f>
        <v>0.11841038205894311</v>
      </c>
      <c r="D1207">
        <f>INDEX(fugacity!B$1:B$7001,MATCH(A1207,fugacity!A$1:A$7001,0))</f>
        <v>1572.03</v>
      </c>
      <c r="E1207" s="3">
        <f t="shared" si="37"/>
        <v>1385.8853270918796</v>
      </c>
      <c r="F1207" s="3">
        <f>ABS(calculations!$E$39-E1207)</f>
        <v>10994.32467290812</v>
      </c>
    </row>
    <row r="1208" spans="1:6">
      <c r="A1208">
        <f t="shared" si="36"/>
        <v>1207</v>
      </c>
      <c r="B1208">
        <f>INDEX(fugacity!C$1:C$7001,MATCH(A1208,fugacity!A$1:A$7001,0))</f>
        <v>1201.23</v>
      </c>
      <c r="C1208" s="3">
        <f>calculations!$B$37/satpress!B1208</f>
        <v>0.11831082203639993</v>
      </c>
      <c r="D1208">
        <f>INDEX(fugacity!B$1:B$7001,MATCH(A1208,fugacity!A$1:A$7001,0))</f>
        <v>1573.69</v>
      </c>
      <c r="E1208" s="3">
        <f t="shared" si="37"/>
        <v>1387.5054424695377</v>
      </c>
      <c r="F1208" s="3">
        <f>ABS(calculations!$E$39-E1208)</f>
        <v>10992.704557530462</v>
      </c>
    </row>
    <row r="1209" spans="1:6">
      <c r="A1209">
        <f t="shared" si="36"/>
        <v>1208</v>
      </c>
      <c r="B1209">
        <f>INDEX(fugacity!C$1:C$7001,MATCH(A1209,fugacity!A$1:A$7001,0))</f>
        <v>1202.25</v>
      </c>
      <c r="C1209" s="3">
        <f>calculations!$B$37/satpress!B1209</f>
        <v>0.11821044604265726</v>
      </c>
      <c r="D1209">
        <f>INDEX(fugacity!B$1:B$7001,MATCH(A1209,fugacity!A$1:A$7001,0))</f>
        <v>1575.36</v>
      </c>
      <c r="E1209" s="3">
        <f t="shared" si="37"/>
        <v>1389.1359917222394</v>
      </c>
      <c r="F1209" s="3">
        <f>ABS(calculations!$E$39-E1209)</f>
        <v>10991.074008277759</v>
      </c>
    </row>
    <row r="1210" spans="1:6">
      <c r="A1210">
        <f t="shared" si="36"/>
        <v>1209</v>
      </c>
      <c r="B1210">
        <f>INDEX(fugacity!C$1:C$7001,MATCH(A1210,fugacity!A$1:A$7001,0))</f>
        <v>1203.26</v>
      </c>
      <c r="C1210" s="3">
        <f>calculations!$B$37/satpress!B1210</f>
        <v>0.11811122180973746</v>
      </c>
      <c r="D1210">
        <f>INDEX(fugacity!B$1:B$7001,MATCH(A1210,fugacity!A$1:A$7001,0))</f>
        <v>1577.02</v>
      </c>
      <c r="E1210" s="3">
        <f t="shared" si="37"/>
        <v>1390.7562409816078</v>
      </c>
      <c r="F1210" s="3">
        <f>ABS(calculations!$E$39-E1210)</f>
        <v>10989.453759018392</v>
      </c>
    </row>
    <row r="1211" spans="1:6">
      <c r="A1211">
        <f t="shared" si="36"/>
        <v>1210</v>
      </c>
      <c r="B1211">
        <f>INDEX(fugacity!C$1:C$7001,MATCH(A1211,fugacity!A$1:A$7001,0))</f>
        <v>1204.27</v>
      </c>
      <c r="C1211" s="3">
        <f>calculations!$B$37/satpress!B1211</f>
        <v>0.1180121640120444</v>
      </c>
      <c r="D1211">
        <f>INDEX(fugacity!B$1:B$7001,MATCH(A1211,fugacity!A$1:A$7001,0))</f>
        <v>1578.68</v>
      </c>
      <c r="E1211" s="3">
        <f t="shared" si="37"/>
        <v>1392.3765569174659</v>
      </c>
      <c r="F1211" s="3">
        <f>ABS(calculations!$E$39-E1211)</f>
        <v>10987.833443082533</v>
      </c>
    </row>
    <row r="1212" spans="1:6">
      <c r="A1212">
        <f t="shared" si="36"/>
        <v>1211</v>
      </c>
      <c r="B1212">
        <f>INDEX(fugacity!C$1:C$7001,MATCH(A1212,fugacity!A$1:A$7001,0))</f>
        <v>1205.28</v>
      </c>
      <c r="C1212" s="3">
        <f>calculations!$B$37/satpress!B1212</f>
        <v>0.1179132722311701</v>
      </c>
      <c r="D1212">
        <f>INDEX(fugacity!B$1:B$7001,MATCH(A1212,fugacity!A$1:A$7001,0))</f>
        <v>1580.34</v>
      </c>
      <c r="E1212" s="3">
        <f t="shared" si="37"/>
        <v>1393.9969393621925</v>
      </c>
      <c r="F1212" s="3">
        <f>ABS(calculations!$E$39-E1212)</f>
        <v>10986.213060637807</v>
      </c>
    </row>
    <row r="1213" spans="1:6">
      <c r="A1213">
        <f t="shared" si="36"/>
        <v>1212</v>
      </c>
      <c r="B1213">
        <f>INDEX(fugacity!C$1:C$7001,MATCH(A1213,fugacity!A$1:A$7001,0))</f>
        <v>1206.3</v>
      </c>
      <c r="C1213" s="3">
        <f>calculations!$B$37/satpress!B1213</f>
        <v>0.11781356938969137</v>
      </c>
      <c r="D1213">
        <f>INDEX(fugacity!B$1:B$7001,MATCH(A1213,fugacity!A$1:A$7001,0))</f>
        <v>1582</v>
      </c>
      <c r="E1213" s="3">
        <f t="shared" si="37"/>
        <v>1395.6189332255083</v>
      </c>
      <c r="F1213" s="3">
        <f>ABS(calculations!$E$39-E1213)</f>
        <v>10984.59106677449</v>
      </c>
    </row>
    <row r="1214" spans="1:6">
      <c r="A1214">
        <f t="shared" ref="A1214:A1277" si="38">A1213+1</f>
        <v>1213</v>
      </c>
      <c r="B1214">
        <f>INDEX(fugacity!C$1:C$7001,MATCH(A1214,fugacity!A$1:A$7001,0))</f>
        <v>1207.31</v>
      </c>
      <c r="C1214" s="3">
        <f>calculations!$B$37/satpress!B1214</f>
        <v>0.11771501002624406</v>
      </c>
      <c r="D1214">
        <f>INDEX(fugacity!B$1:B$7001,MATCH(A1214,fugacity!A$1:A$7001,0))</f>
        <v>1583.67</v>
      </c>
      <c r="E1214" s="3">
        <f t="shared" ref="E1214:E1277" si="39">D1214*(1-C1214)</f>
        <v>1397.248270071738</v>
      </c>
      <c r="F1214" s="3">
        <f>ABS(calculations!$E$39-E1214)</f>
        <v>10982.961729928262</v>
      </c>
    </row>
    <row r="1215" spans="1:6">
      <c r="A1215">
        <f t="shared" si="38"/>
        <v>1214</v>
      </c>
      <c r="B1215">
        <f>INDEX(fugacity!C$1:C$7001,MATCH(A1215,fugacity!A$1:A$7001,0))</f>
        <v>1208.32</v>
      </c>
      <c r="C1215" s="3">
        <f>calculations!$B$37/satpress!B1215</f>
        <v>0.11761661542868172</v>
      </c>
      <c r="D1215">
        <f>INDEX(fugacity!B$1:B$7001,MATCH(A1215,fugacity!A$1:A$7001,0))</f>
        <v>1585.33</v>
      </c>
      <c r="E1215" s="3">
        <f t="shared" si="39"/>
        <v>1398.8688510624479</v>
      </c>
      <c r="F1215" s="3">
        <f>ABS(calculations!$E$39-E1215)</f>
        <v>10981.34114893755</v>
      </c>
    </row>
    <row r="1216" spans="1:6">
      <c r="A1216">
        <f t="shared" si="38"/>
        <v>1215</v>
      </c>
      <c r="B1216">
        <f>INDEX(fugacity!C$1:C$7001,MATCH(A1216,fugacity!A$1:A$7001,0))</f>
        <v>1209.33</v>
      </c>
      <c r="C1216" s="3">
        <f>calculations!$B$37/satpress!B1216</f>
        <v>0.11751838518418026</v>
      </c>
      <c r="D1216">
        <f>INDEX(fugacity!B$1:B$7001,MATCH(A1216,fugacity!A$1:A$7001,0))</f>
        <v>1587</v>
      </c>
      <c r="E1216" s="3">
        <f t="shared" si="39"/>
        <v>1400.4983227127059</v>
      </c>
      <c r="F1216" s="3">
        <f>ABS(calculations!$E$39-E1216)</f>
        <v>10979.711677287294</v>
      </c>
    </row>
    <row r="1217" spans="1:6">
      <c r="A1217">
        <f t="shared" si="38"/>
        <v>1216</v>
      </c>
      <c r="B1217">
        <f>INDEX(fugacity!C$1:C$7001,MATCH(A1217,fugacity!A$1:A$7001,0))</f>
        <v>1210.3499999999999</v>
      </c>
      <c r="C1217" s="3">
        <f>calculations!$B$37/satpress!B1217</f>
        <v>0.11741934874605256</v>
      </c>
      <c r="D1217">
        <f>INDEX(fugacity!B$1:B$7001,MATCH(A1217,fugacity!A$1:A$7001,0))</f>
        <v>1588.67</v>
      </c>
      <c r="E1217" s="3">
        <f t="shared" si="39"/>
        <v>1402.1294032276087</v>
      </c>
      <c r="F1217" s="3">
        <f>ABS(calculations!$E$39-E1217)</f>
        <v>10978.08059677239</v>
      </c>
    </row>
    <row r="1218" spans="1:6">
      <c r="A1218">
        <f t="shared" si="38"/>
        <v>1217</v>
      </c>
      <c r="B1218">
        <f>INDEX(fugacity!C$1:C$7001,MATCH(A1218,fugacity!A$1:A$7001,0))</f>
        <v>1211.3599999999999</v>
      </c>
      <c r="C1218" s="3">
        <f>calculations!$B$37/satpress!B1218</f>
        <v>0.11732144759178503</v>
      </c>
      <c r="D1218">
        <f>INDEX(fugacity!B$1:B$7001,MATCH(A1218,fugacity!A$1:A$7001,0))</f>
        <v>1590.33</v>
      </c>
      <c r="E1218" s="3">
        <f t="shared" si="39"/>
        <v>1403.7501822513566</v>
      </c>
      <c r="F1218" s="3">
        <f>ABS(calculations!$E$39-E1218)</f>
        <v>10976.459817748642</v>
      </c>
    </row>
    <row r="1219" spans="1:6">
      <c r="A1219">
        <f t="shared" si="38"/>
        <v>1218</v>
      </c>
      <c r="B1219">
        <f>INDEX(fugacity!C$1:C$7001,MATCH(A1219,fugacity!A$1:A$7001,0))</f>
        <v>1212.3699999999999</v>
      </c>
      <c r="C1219" s="3">
        <f>calculations!$B$37/satpress!B1219</f>
        <v>0.11722370955631095</v>
      </c>
      <c r="D1219">
        <f>INDEX(fugacity!B$1:B$7001,MATCH(A1219,fugacity!A$1:A$7001,0))</f>
        <v>1592</v>
      </c>
      <c r="E1219" s="3">
        <f t="shared" si="39"/>
        <v>1405.3798543863531</v>
      </c>
      <c r="F1219" s="3">
        <f>ABS(calculations!$E$39-E1219)</f>
        <v>10974.830145613647</v>
      </c>
    </row>
    <row r="1220" spans="1:6">
      <c r="A1220">
        <f t="shared" si="38"/>
        <v>1219</v>
      </c>
      <c r="B1220">
        <f>INDEX(fugacity!C$1:C$7001,MATCH(A1220,fugacity!A$1:A$7001,0))</f>
        <v>1213.3800000000001</v>
      </c>
      <c r="C1220" s="3">
        <f>calculations!$B$37/satpress!B1220</f>
        <v>0.11712613423229712</v>
      </c>
      <c r="D1220">
        <f>INDEX(fugacity!B$1:B$7001,MATCH(A1220,fugacity!A$1:A$7001,0))</f>
        <v>1593.67</v>
      </c>
      <c r="E1220" s="3">
        <f t="shared" si="39"/>
        <v>1407.0095936580151</v>
      </c>
      <c r="F1220" s="3">
        <f>ABS(calculations!$E$39-E1220)</f>
        <v>10973.200406341984</v>
      </c>
    </row>
    <row r="1221" spans="1:6">
      <c r="A1221">
        <f t="shared" si="38"/>
        <v>1220</v>
      </c>
      <c r="B1221">
        <f>INDEX(fugacity!C$1:C$7001,MATCH(A1221,fugacity!A$1:A$7001,0))</f>
        <v>1214.4000000000001</v>
      </c>
      <c r="C1221" s="3">
        <f>calculations!$B$37/satpress!B1221</f>
        <v>0.11702775753852494</v>
      </c>
      <c r="D1221">
        <f>INDEX(fugacity!B$1:B$7001,MATCH(A1221,fugacity!A$1:A$7001,0))</f>
        <v>1595.34</v>
      </c>
      <c r="E1221" s="3">
        <f t="shared" si="39"/>
        <v>1408.6409372884896</v>
      </c>
      <c r="F1221" s="3">
        <f>ABS(calculations!$E$39-E1221)</f>
        <v>10971.569062711509</v>
      </c>
    </row>
    <row r="1222" spans="1:6">
      <c r="A1222">
        <f t="shared" si="38"/>
        <v>1221</v>
      </c>
      <c r="B1222">
        <f>INDEX(fugacity!C$1:C$7001,MATCH(A1222,fugacity!A$1:A$7001,0))</f>
        <v>1215.4100000000001</v>
      </c>
      <c r="C1222" s="3">
        <f>calculations!$B$37/satpress!B1222</f>
        <v>0.1169305080218072</v>
      </c>
      <c r="D1222">
        <f>INDEX(fugacity!B$1:B$7001,MATCH(A1222,fugacity!A$1:A$7001,0))</f>
        <v>1597.01</v>
      </c>
      <c r="E1222" s="3">
        <f t="shared" si="39"/>
        <v>1410.2708093840938</v>
      </c>
      <c r="F1222" s="3">
        <f>ABS(calculations!$E$39-E1222)</f>
        <v>10969.939190615905</v>
      </c>
    </row>
    <row r="1223" spans="1:6">
      <c r="A1223">
        <f t="shared" si="38"/>
        <v>1222</v>
      </c>
      <c r="B1223">
        <f>INDEX(fugacity!C$1:C$7001,MATCH(A1223,fugacity!A$1:A$7001,0))</f>
        <v>1216.42</v>
      </c>
      <c r="C1223" s="3">
        <f>calculations!$B$37/satpress!B1223</f>
        <v>0.11683341999867208</v>
      </c>
      <c r="D1223">
        <f>INDEX(fugacity!B$1:B$7001,MATCH(A1223,fugacity!A$1:A$7001,0))</f>
        <v>1598.68</v>
      </c>
      <c r="E1223" s="3">
        <f t="shared" si="39"/>
        <v>1411.9007481165231</v>
      </c>
      <c r="F1223" s="3">
        <f>ABS(calculations!$E$39-E1223)</f>
        <v>10968.309251883476</v>
      </c>
    </row>
    <row r="1224" spans="1:6">
      <c r="A1224">
        <f t="shared" si="38"/>
        <v>1223</v>
      </c>
      <c r="B1224">
        <f>INDEX(fugacity!C$1:C$7001,MATCH(A1224,fugacity!A$1:A$7001,0))</f>
        <v>1217.44</v>
      </c>
      <c r="C1224" s="3">
        <f>calculations!$B$37/satpress!B1224</f>
        <v>0.11673553419863376</v>
      </c>
      <c r="D1224">
        <f>INDEX(fugacity!B$1:B$7001,MATCH(A1224,fugacity!A$1:A$7001,0))</f>
        <v>1600.35</v>
      </c>
      <c r="E1224" s="3">
        <f t="shared" si="39"/>
        <v>1413.5322878452164</v>
      </c>
      <c r="F1224" s="3">
        <f>ABS(calculations!$E$39-E1224)</f>
        <v>10966.677712154782</v>
      </c>
    </row>
    <row r="1225" spans="1:6">
      <c r="A1225">
        <f t="shared" si="38"/>
        <v>1224</v>
      </c>
      <c r="B1225">
        <f>INDEX(fugacity!C$1:C$7001,MATCH(A1225,fugacity!A$1:A$7001,0))</f>
        <v>1218.45</v>
      </c>
      <c r="C1225" s="3">
        <f>calculations!$B$37/satpress!B1225</f>
        <v>0.11663876954719905</v>
      </c>
      <c r="D1225">
        <f>INDEX(fugacity!B$1:B$7001,MATCH(A1225,fugacity!A$1:A$7001,0))</f>
        <v>1602.02</v>
      </c>
      <c r="E1225" s="3">
        <f t="shared" si="39"/>
        <v>1415.1623584099962</v>
      </c>
      <c r="F1225" s="3">
        <f>ABS(calculations!$E$39-E1225)</f>
        <v>10965.047641590003</v>
      </c>
    </row>
    <row r="1226" spans="1:6">
      <c r="A1226">
        <f t="shared" si="38"/>
        <v>1225</v>
      </c>
      <c r="B1226">
        <f>INDEX(fugacity!C$1:C$7001,MATCH(A1226,fugacity!A$1:A$7001,0))</f>
        <v>1219.46</v>
      </c>
      <c r="C1226" s="3">
        <f>calculations!$B$37/satpress!B1226</f>
        <v>0.11654216518359331</v>
      </c>
      <c r="D1226">
        <f>INDEX(fugacity!B$1:B$7001,MATCH(A1226,fugacity!A$1:A$7001,0))</f>
        <v>1603.69</v>
      </c>
      <c r="E1226" s="3">
        <f t="shared" si="39"/>
        <v>1416.7924951167233</v>
      </c>
      <c r="F1226" s="3">
        <f>ABS(calculations!$E$39-E1226)</f>
        <v>10963.417504883277</v>
      </c>
    </row>
    <row r="1227" spans="1:6">
      <c r="A1227">
        <f t="shared" si="38"/>
        <v>1226</v>
      </c>
      <c r="B1227">
        <f>INDEX(fugacity!C$1:C$7001,MATCH(A1227,fugacity!A$1:A$7001,0))</f>
        <v>1220.48</v>
      </c>
      <c r="C1227" s="3">
        <f>calculations!$B$37/satpress!B1227</f>
        <v>0.11644476661214005</v>
      </c>
      <c r="D1227">
        <f>INDEX(fugacity!B$1:B$7001,MATCH(A1227,fugacity!A$1:A$7001,0))</f>
        <v>1605.37</v>
      </c>
      <c r="E1227" s="3">
        <f t="shared" si="39"/>
        <v>1418.4330650238685</v>
      </c>
      <c r="F1227" s="3">
        <f>ABS(calculations!$E$39-E1227)</f>
        <v>10961.776934976131</v>
      </c>
    </row>
    <row r="1228" spans="1:6">
      <c r="A1228">
        <f t="shared" si="38"/>
        <v>1227</v>
      </c>
      <c r="B1228">
        <f>INDEX(fugacity!C$1:C$7001,MATCH(A1228,fugacity!A$1:A$7001,0))</f>
        <v>1221.49</v>
      </c>
      <c r="C1228" s="3">
        <f>calculations!$B$37/satpress!B1228</f>
        <v>0.11634848320885532</v>
      </c>
      <c r="D1228">
        <f>INDEX(fugacity!B$1:B$7001,MATCH(A1228,fugacity!A$1:A$7001,0))</f>
        <v>1607.04</v>
      </c>
      <c r="E1228" s="3">
        <f t="shared" si="39"/>
        <v>1420.0633335440411</v>
      </c>
      <c r="F1228" s="3">
        <f>ABS(calculations!$E$39-E1228)</f>
        <v>10960.146666455958</v>
      </c>
    </row>
    <row r="1229" spans="1:6">
      <c r="A1229">
        <f t="shared" si="38"/>
        <v>1228</v>
      </c>
      <c r="B1229">
        <f>INDEX(fugacity!C$1:C$7001,MATCH(A1229,fugacity!A$1:A$7001,0))</f>
        <v>1222.5</v>
      </c>
      <c r="C1229" s="3">
        <f>calculations!$B$37/satpress!B1229</f>
        <v>0.11625235889961938</v>
      </c>
      <c r="D1229">
        <f>INDEX(fugacity!B$1:B$7001,MATCH(A1229,fugacity!A$1:A$7001,0))</f>
        <v>1608.71</v>
      </c>
      <c r="E1229" s="3">
        <f t="shared" si="39"/>
        <v>1421.6936677145934</v>
      </c>
      <c r="F1229" s="3">
        <f>ABS(calculations!$E$39-E1229)</f>
        <v>10958.516332285406</v>
      </c>
    </row>
    <row r="1230" spans="1:6">
      <c r="A1230">
        <f t="shared" si="38"/>
        <v>1229</v>
      </c>
      <c r="B1230">
        <f>INDEX(fugacity!C$1:C$7001,MATCH(A1230,fugacity!A$1:A$7001,0))</f>
        <v>1223.52</v>
      </c>
      <c r="C1230" s="3">
        <f>calculations!$B$37/satpress!B1230</f>
        <v>0.11615544392799848</v>
      </c>
      <c r="D1230">
        <f>INDEX(fugacity!B$1:B$7001,MATCH(A1230,fugacity!A$1:A$7001,0))</f>
        <v>1610.39</v>
      </c>
      <c r="E1230" s="3">
        <f t="shared" si="39"/>
        <v>1423.3344346527906</v>
      </c>
      <c r="F1230" s="3">
        <f>ABS(calculations!$E$39-E1230)</f>
        <v>10956.875565347209</v>
      </c>
    </row>
    <row r="1231" spans="1:6">
      <c r="A1231">
        <f t="shared" si="38"/>
        <v>1230</v>
      </c>
      <c r="B1231">
        <f>INDEX(fugacity!C$1:C$7001,MATCH(A1231,fugacity!A$1:A$7001,0))</f>
        <v>1224.53</v>
      </c>
      <c r="C1231" s="3">
        <f>calculations!$B$37/satpress!B1231</f>
        <v>0.11605963819162021</v>
      </c>
      <c r="D1231">
        <f>INDEX(fugacity!B$1:B$7001,MATCH(A1231,fugacity!A$1:A$7001,0))</f>
        <v>1612.07</v>
      </c>
      <c r="E1231" s="3">
        <f t="shared" si="39"/>
        <v>1424.9737390604348</v>
      </c>
      <c r="F1231" s="3">
        <f>ABS(calculations!$E$39-E1231)</f>
        <v>10955.236260939564</v>
      </c>
    </row>
    <row r="1232" spans="1:6">
      <c r="A1232">
        <f t="shared" si="38"/>
        <v>1231</v>
      </c>
      <c r="B1232">
        <f>INDEX(fugacity!C$1:C$7001,MATCH(A1232,fugacity!A$1:A$7001,0))</f>
        <v>1225.54</v>
      </c>
      <c r="C1232" s="3">
        <f>calculations!$B$37/satpress!B1232</f>
        <v>0.11596399036733579</v>
      </c>
      <c r="D1232">
        <f>INDEX(fugacity!B$1:B$7001,MATCH(A1232,fugacity!A$1:A$7001,0))</f>
        <v>1613.74</v>
      </c>
      <c r="E1232" s="3">
        <f t="shared" si="39"/>
        <v>1426.6042701846156</v>
      </c>
      <c r="F1232" s="3">
        <f>ABS(calculations!$E$39-E1232)</f>
        <v>10953.605729815383</v>
      </c>
    </row>
    <row r="1233" spans="1:6">
      <c r="A1233">
        <f t="shared" si="38"/>
        <v>1232</v>
      </c>
      <c r="B1233">
        <f>INDEX(fugacity!C$1:C$7001,MATCH(A1233,fugacity!A$1:A$7001,0))</f>
        <v>1226.56</v>
      </c>
      <c r="C1233" s="3">
        <f>calculations!$B$37/satpress!B1233</f>
        <v>0.11586755540273995</v>
      </c>
      <c r="D1233">
        <f>INDEX(fugacity!B$1:B$7001,MATCH(A1233,fugacity!A$1:A$7001,0))</f>
        <v>1615.42</v>
      </c>
      <c r="E1233" s="3">
        <f t="shared" si="39"/>
        <v>1428.2452336513059</v>
      </c>
      <c r="F1233" s="3">
        <f>ABS(calculations!$E$39-E1233)</f>
        <v>10951.964766348694</v>
      </c>
    </row>
    <row r="1234" spans="1:6">
      <c r="A1234">
        <f t="shared" si="38"/>
        <v>1233</v>
      </c>
      <c r="B1234">
        <f>INDEX(fugacity!C$1:C$7001,MATCH(A1234,fugacity!A$1:A$7001,0))</f>
        <v>1227.57</v>
      </c>
      <c r="C1234" s="3">
        <f>calculations!$B$37/satpress!B1234</f>
        <v>0.11577222378747012</v>
      </c>
      <c r="D1234">
        <f>INDEX(fugacity!B$1:B$7001,MATCH(A1234,fugacity!A$1:A$7001,0))</f>
        <v>1617.1</v>
      </c>
      <c r="E1234" s="3">
        <f t="shared" si="39"/>
        <v>1429.884736913282</v>
      </c>
      <c r="F1234" s="3">
        <f>ABS(calculations!$E$39-E1234)</f>
        <v>10950.325263086717</v>
      </c>
    </row>
    <row r="1235" spans="1:6">
      <c r="A1235">
        <f t="shared" si="38"/>
        <v>1234</v>
      </c>
      <c r="B1235">
        <f>INDEX(fugacity!C$1:C$7001,MATCH(A1235,fugacity!A$1:A$7001,0))</f>
        <v>1228.58</v>
      </c>
      <c r="C1235" s="3">
        <f>calculations!$B$37/satpress!B1235</f>
        <v>0.11567704891401838</v>
      </c>
      <c r="D1235">
        <f>INDEX(fugacity!B$1:B$7001,MATCH(A1235,fugacity!A$1:A$7001,0))</f>
        <v>1618.78</v>
      </c>
      <c r="E1235" s="3">
        <f t="shared" si="39"/>
        <v>1431.5243067589652</v>
      </c>
      <c r="F1235" s="3">
        <f>ABS(calculations!$E$39-E1235)</f>
        <v>10948.685693241034</v>
      </c>
    </row>
    <row r="1236" spans="1:6">
      <c r="A1236">
        <f t="shared" si="38"/>
        <v>1235</v>
      </c>
      <c r="B1236">
        <f>INDEX(fugacity!C$1:C$7001,MATCH(A1236,fugacity!A$1:A$7001,0))</f>
        <v>1229.5999999999999</v>
      </c>
      <c r="C1236" s="3">
        <f>calculations!$B$37/satpress!B1236</f>
        <v>0.11558109039914176</v>
      </c>
      <c r="D1236">
        <f>INDEX(fugacity!B$1:B$7001,MATCH(A1236,fugacity!A$1:A$7001,0))</f>
        <v>1620.45</v>
      </c>
      <c r="E1236" s="3">
        <f t="shared" si="39"/>
        <v>1433.1566220627108</v>
      </c>
      <c r="F1236" s="3">
        <f>ABS(calculations!$E$39-E1236)</f>
        <v>10947.053377937289</v>
      </c>
    </row>
    <row r="1237" spans="1:6">
      <c r="A1237">
        <f t="shared" si="38"/>
        <v>1236</v>
      </c>
      <c r="B1237">
        <f>INDEX(fugacity!C$1:C$7001,MATCH(A1237,fugacity!A$1:A$7001,0))</f>
        <v>1230.6099999999999</v>
      </c>
      <c r="C1237" s="3">
        <f>calculations!$B$37/satpress!B1237</f>
        <v>0.11548622939419045</v>
      </c>
      <c r="D1237">
        <f>INDEX(fugacity!B$1:B$7001,MATCH(A1237,fugacity!A$1:A$7001,0))</f>
        <v>1622.14</v>
      </c>
      <c r="E1237" s="3">
        <f t="shared" si="39"/>
        <v>1434.8051678505078</v>
      </c>
      <c r="F1237" s="3">
        <f>ABS(calculations!$E$39-E1237)</f>
        <v>10945.404832149492</v>
      </c>
    </row>
    <row r="1238" spans="1:6">
      <c r="A1238">
        <f t="shared" si="38"/>
        <v>1237</v>
      </c>
      <c r="B1238">
        <f>INDEX(fugacity!C$1:C$7001,MATCH(A1238,fugacity!A$1:A$7001,0))</f>
        <v>1231.6300000000001</v>
      </c>
      <c r="C1238" s="3">
        <f>calculations!$B$37/satpress!B1238</f>
        <v>0.11539058707142948</v>
      </c>
      <c r="D1238">
        <f>INDEX(fugacity!B$1:B$7001,MATCH(A1238,fugacity!A$1:A$7001,0))</f>
        <v>1623.82</v>
      </c>
      <c r="E1238" s="3">
        <f t="shared" si="39"/>
        <v>1436.4464569016714</v>
      </c>
      <c r="F1238" s="3">
        <f>ABS(calculations!$E$39-E1238)</f>
        <v>10943.763543098328</v>
      </c>
    </row>
    <row r="1239" spans="1:6">
      <c r="A1239">
        <f t="shared" si="38"/>
        <v>1238</v>
      </c>
      <c r="B1239">
        <f>INDEX(fugacity!C$1:C$7001,MATCH(A1239,fugacity!A$1:A$7001,0))</f>
        <v>1232.6400000000001</v>
      </c>
      <c r="C1239" s="3">
        <f>calculations!$B$37/satpress!B1239</f>
        <v>0.11529603838491749</v>
      </c>
      <c r="D1239">
        <f>INDEX(fugacity!B$1:B$7001,MATCH(A1239,fugacity!A$1:A$7001,0))</f>
        <v>1625.5</v>
      </c>
      <c r="E1239" s="3">
        <f t="shared" si="39"/>
        <v>1438.0862896053166</v>
      </c>
      <c r="F1239" s="3">
        <f>ABS(calculations!$E$39-E1239)</f>
        <v>10942.123710394682</v>
      </c>
    </row>
    <row r="1240" spans="1:6">
      <c r="A1240">
        <f t="shared" si="38"/>
        <v>1239</v>
      </c>
      <c r="B1240">
        <f>INDEX(fugacity!C$1:C$7001,MATCH(A1240,fugacity!A$1:A$7001,0))</f>
        <v>1233.6500000000001</v>
      </c>
      <c r="C1240" s="3">
        <f>calculations!$B$37/satpress!B1240</f>
        <v>0.1152016445140718</v>
      </c>
      <c r="D1240">
        <f>INDEX(fugacity!B$1:B$7001,MATCH(A1240,fugacity!A$1:A$7001,0))</f>
        <v>1627.18</v>
      </c>
      <c r="E1240" s="3">
        <f t="shared" si="39"/>
        <v>1439.7261880795927</v>
      </c>
      <c r="F1240" s="3">
        <f>ABS(calculations!$E$39-E1240)</f>
        <v>10940.483811920407</v>
      </c>
    </row>
    <row r="1241" spans="1:6">
      <c r="A1241">
        <f t="shared" si="38"/>
        <v>1240</v>
      </c>
      <c r="B1241">
        <f>INDEX(fugacity!C$1:C$7001,MATCH(A1241,fugacity!A$1:A$7001,0))</f>
        <v>1234.67</v>
      </c>
      <c r="C1241" s="3">
        <f>calculations!$B$37/satpress!B1241</f>
        <v>0.11510647278607619</v>
      </c>
      <c r="D1241">
        <f>INDEX(fugacity!B$1:B$7001,MATCH(A1241,fugacity!A$1:A$7001,0))</f>
        <v>1628.86</v>
      </c>
      <c r="E1241" s="3">
        <f t="shared" si="39"/>
        <v>1441.3676707376717</v>
      </c>
      <c r="F1241" s="3">
        <f>ABS(calculations!$E$39-E1241)</f>
        <v>10938.842329262327</v>
      </c>
    </row>
    <row r="1242" spans="1:6">
      <c r="A1242">
        <f t="shared" si="38"/>
        <v>1241</v>
      </c>
      <c r="B1242">
        <f>INDEX(fugacity!C$1:C$7001,MATCH(A1242,fugacity!A$1:A$7001,0))</f>
        <v>1235.68</v>
      </c>
      <c r="C1242" s="3">
        <f>calculations!$B$37/satpress!B1242</f>
        <v>0.11501238893142617</v>
      </c>
      <c r="D1242">
        <f>INDEX(fugacity!B$1:B$7001,MATCH(A1242,fugacity!A$1:A$7001,0))</f>
        <v>1630.55</v>
      </c>
      <c r="E1242" s="3">
        <f t="shared" si="39"/>
        <v>1443.0165492278629</v>
      </c>
      <c r="F1242" s="3">
        <f>ABS(calculations!$E$39-E1242)</f>
        <v>10937.193450772136</v>
      </c>
    </row>
    <row r="1243" spans="1:6">
      <c r="A1243">
        <f t="shared" si="38"/>
        <v>1242</v>
      </c>
      <c r="B1243">
        <f>INDEX(fugacity!C$1:C$7001,MATCH(A1243,fugacity!A$1:A$7001,0))</f>
        <v>1236.7</v>
      </c>
      <c r="C1243" s="3">
        <f>calculations!$B$37/satpress!B1243</f>
        <v>0.11491752951789819</v>
      </c>
      <c r="D1243">
        <f>INDEX(fugacity!B$1:B$7001,MATCH(A1243,fugacity!A$1:A$7001,0))</f>
        <v>1632.23</v>
      </c>
      <c r="E1243" s="3">
        <f t="shared" si="39"/>
        <v>1444.6581607950011</v>
      </c>
      <c r="F1243" s="3">
        <f>ABS(calculations!$E$39-E1243)</f>
        <v>10935.551839204998</v>
      </c>
    </row>
    <row r="1244" spans="1:6">
      <c r="A1244">
        <f t="shared" si="38"/>
        <v>1243</v>
      </c>
      <c r="B1244">
        <f>INDEX(fugacity!C$1:C$7001,MATCH(A1244,fugacity!A$1:A$7001,0))</f>
        <v>1237.71</v>
      </c>
      <c r="C1244" s="3">
        <f>calculations!$B$37/satpress!B1244</f>
        <v>0.11482375415467654</v>
      </c>
      <c r="D1244">
        <f>INDEX(fugacity!B$1:B$7001,MATCH(A1244,fugacity!A$1:A$7001,0))</f>
        <v>1633.91</v>
      </c>
      <c r="E1244" s="3">
        <f t="shared" si="39"/>
        <v>1446.2983198491327</v>
      </c>
      <c r="F1244" s="3">
        <f>ABS(calculations!$E$39-E1244)</f>
        <v>10933.911680150866</v>
      </c>
    </row>
    <row r="1245" spans="1:6">
      <c r="A1245">
        <f t="shared" si="38"/>
        <v>1244</v>
      </c>
      <c r="B1245">
        <f>INDEX(fugacity!C$1:C$7001,MATCH(A1245,fugacity!A$1:A$7001,0))</f>
        <v>1238.73</v>
      </c>
      <c r="C1245" s="3">
        <f>calculations!$B$37/satpress!B1245</f>
        <v>0.11472920552080332</v>
      </c>
      <c r="D1245">
        <f>INDEX(fugacity!B$1:B$7001,MATCH(A1245,fugacity!A$1:A$7001,0))</f>
        <v>1635.6</v>
      </c>
      <c r="E1245" s="3">
        <f t="shared" si="39"/>
        <v>1447.9489114501739</v>
      </c>
      <c r="F1245" s="3">
        <f>ABS(calculations!$E$39-E1245)</f>
        <v>10932.261088549825</v>
      </c>
    </row>
    <row r="1246" spans="1:6">
      <c r="A1246">
        <f t="shared" si="38"/>
        <v>1245</v>
      </c>
      <c r="B1246">
        <f>INDEX(fugacity!C$1:C$7001,MATCH(A1246,fugacity!A$1:A$7001,0))</f>
        <v>1239.74</v>
      </c>
      <c r="C1246" s="3">
        <f>calculations!$B$37/satpress!B1246</f>
        <v>0.11463573713422548</v>
      </c>
      <c r="D1246">
        <f>INDEX(fugacity!B$1:B$7001,MATCH(A1246,fugacity!A$1:A$7001,0))</f>
        <v>1637.29</v>
      </c>
      <c r="E1246" s="3">
        <f t="shared" si="39"/>
        <v>1449.598053947504</v>
      </c>
      <c r="F1246" s="3">
        <f>ABS(calculations!$E$39-E1246)</f>
        <v>10930.611946052495</v>
      </c>
    </row>
    <row r="1247" spans="1:6">
      <c r="A1247">
        <f t="shared" si="38"/>
        <v>1246</v>
      </c>
      <c r="B1247">
        <f>INDEX(fugacity!C$1:C$7001,MATCH(A1247,fugacity!A$1:A$7001,0))</f>
        <v>1240.75</v>
      </c>
      <c r="C1247" s="3">
        <f>calculations!$B$37/satpress!B1247</f>
        <v>0.11454242091862558</v>
      </c>
      <c r="D1247">
        <f>INDEX(fugacity!B$1:B$7001,MATCH(A1247,fugacity!A$1:A$7001,0))</f>
        <v>1638.97</v>
      </c>
      <c r="E1247" s="3">
        <f t="shared" si="39"/>
        <v>1451.2384083870004</v>
      </c>
      <c r="F1247" s="3">
        <f>ABS(calculations!$E$39-E1247)</f>
        <v>10928.971591612999</v>
      </c>
    </row>
    <row r="1248" spans="1:6">
      <c r="A1248">
        <f t="shared" si="38"/>
        <v>1247</v>
      </c>
      <c r="B1248">
        <f>INDEX(fugacity!C$1:C$7001,MATCH(A1248,fugacity!A$1:A$7001,0))</f>
        <v>1241.77</v>
      </c>
      <c r="C1248" s="3">
        <f>calculations!$B$37/satpress!B1248</f>
        <v>0.11444833484041707</v>
      </c>
      <c r="D1248">
        <f>INDEX(fugacity!B$1:B$7001,MATCH(A1248,fugacity!A$1:A$7001,0))</f>
        <v>1640.66</v>
      </c>
      <c r="E1248" s="3">
        <f t="shared" si="39"/>
        <v>1452.8891949607214</v>
      </c>
      <c r="F1248" s="3">
        <f>ABS(calculations!$E$39-E1248)</f>
        <v>10927.320805039279</v>
      </c>
    </row>
    <row r="1249" spans="1:6">
      <c r="A1249">
        <f t="shared" si="38"/>
        <v>1248</v>
      </c>
      <c r="B1249">
        <f>INDEX(fugacity!C$1:C$7001,MATCH(A1249,fugacity!A$1:A$7001,0))</f>
        <v>1242.78</v>
      </c>
      <c r="C1249" s="3">
        <f>calculations!$B$37/satpress!B1249</f>
        <v>0.11435532335150606</v>
      </c>
      <c r="D1249">
        <f>INDEX(fugacity!B$1:B$7001,MATCH(A1249,fugacity!A$1:A$7001,0))</f>
        <v>1642.35</v>
      </c>
      <c r="E1249" s="3">
        <f t="shared" si="39"/>
        <v>1454.5385346936541</v>
      </c>
      <c r="F1249" s="3">
        <f>ABS(calculations!$E$39-E1249)</f>
        <v>10925.671465306345</v>
      </c>
    </row>
    <row r="1250" spans="1:6">
      <c r="A1250">
        <f t="shared" si="38"/>
        <v>1249</v>
      </c>
      <c r="B1250">
        <f>INDEX(fugacity!C$1:C$7001,MATCH(A1250,fugacity!A$1:A$7001,0))</f>
        <v>1243.8</v>
      </c>
      <c r="C1250" s="3">
        <f>calculations!$B$37/satpress!B1250</f>
        <v>0.11426154426337409</v>
      </c>
      <c r="D1250">
        <f>INDEX(fugacity!B$1:B$7001,MATCH(A1250,fugacity!A$1:A$7001,0))</f>
        <v>1644.04</v>
      </c>
      <c r="E1250" s="3">
        <f t="shared" si="39"/>
        <v>1456.1894507692425</v>
      </c>
      <c r="F1250" s="3">
        <f>ABS(calculations!$E$39-E1250)</f>
        <v>10924.020549230756</v>
      </c>
    </row>
    <row r="1251" spans="1:6">
      <c r="A1251">
        <f t="shared" si="38"/>
        <v>1250</v>
      </c>
      <c r="B1251">
        <f>INDEX(fugacity!C$1:C$7001,MATCH(A1251,fugacity!A$1:A$7001,0))</f>
        <v>1244.81</v>
      </c>
      <c r="C1251" s="3">
        <f>calculations!$B$37/satpress!B1251</f>
        <v>0.11416883601094521</v>
      </c>
      <c r="D1251">
        <f>INDEX(fugacity!B$1:B$7001,MATCH(A1251,fugacity!A$1:A$7001,0))</f>
        <v>1645.73</v>
      </c>
      <c r="E1251" s="3">
        <f t="shared" si="39"/>
        <v>1457.8389215117072</v>
      </c>
      <c r="F1251" s="3">
        <f>ABS(calculations!$E$39-E1251)</f>
        <v>10922.371078488291</v>
      </c>
    </row>
    <row r="1252" spans="1:6">
      <c r="A1252">
        <f t="shared" si="38"/>
        <v>1251</v>
      </c>
      <c r="B1252">
        <f>INDEX(fugacity!C$1:C$7001,MATCH(A1252,fugacity!A$1:A$7001,0))</f>
        <v>1245.83</v>
      </c>
      <c r="C1252" s="3">
        <f>calculations!$B$37/satpress!B1252</f>
        <v>0.11407536241283699</v>
      </c>
      <c r="D1252">
        <f>INDEX(fugacity!B$1:B$7001,MATCH(A1252,fugacity!A$1:A$7001,0))</f>
        <v>1647.42</v>
      </c>
      <c r="E1252" s="3">
        <f t="shared" si="39"/>
        <v>1459.4899664538441</v>
      </c>
      <c r="F1252" s="3">
        <f>ABS(calculations!$E$39-E1252)</f>
        <v>10920.720033546155</v>
      </c>
    </row>
    <row r="1253" spans="1:6">
      <c r="A1253">
        <f t="shared" si="38"/>
        <v>1252</v>
      </c>
      <c r="B1253">
        <f>INDEX(fugacity!C$1:C$7001,MATCH(A1253,fugacity!A$1:A$7001,0))</f>
        <v>1246.8399999999999</v>
      </c>
      <c r="C1253" s="3">
        <f>calculations!$B$37/satpress!B1253</f>
        <v>0.11398295591638438</v>
      </c>
      <c r="D1253">
        <f>INDEX(fugacity!B$1:B$7001,MATCH(A1253,fugacity!A$1:A$7001,0))</f>
        <v>1649.11</v>
      </c>
      <c r="E1253" s="3">
        <f t="shared" si="39"/>
        <v>1461.1395675687313</v>
      </c>
      <c r="F1253" s="3">
        <f>ABS(calculations!$E$39-E1253)</f>
        <v>10919.070432431268</v>
      </c>
    </row>
    <row r="1254" spans="1:6">
      <c r="A1254">
        <f t="shared" si="38"/>
        <v>1253</v>
      </c>
      <c r="B1254">
        <f>INDEX(fugacity!C$1:C$7001,MATCH(A1254,fugacity!A$1:A$7001,0))</f>
        <v>1247.8599999999999</v>
      </c>
      <c r="C1254" s="3">
        <f>calculations!$B$37/satpress!B1254</f>
        <v>0.11388978631800419</v>
      </c>
      <c r="D1254">
        <f>INDEX(fugacity!B$1:B$7001,MATCH(A1254,fugacity!A$1:A$7001,0))</f>
        <v>1650.8</v>
      </c>
      <c r="E1254" s="3">
        <f t="shared" si="39"/>
        <v>1462.7907407462387</v>
      </c>
      <c r="F1254" s="3">
        <f>ABS(calculations!$E$39-E1254)</f>
        <v>10917.41925925376</v>
      </c>
    </row>
    <row r="1255" spans="1:6">
      <c r="A1255">
        <f t="shared" si="38"/>
        <v>1254</v>
      </c>
      <c r="B1255">
        <f>INDEX(fugacity!C$1:C$7001,MATCH(A1255,fugacity!A$1:A$7001,0))</f>
        <v>1248.8699999999999</v>
      </c>
      <c r="C1255" s="3">
        <f>calculations!$B$37/satpress!B1255</f>
        <v>0.11379768010664418</v>
      </c>
      <c r="D1255">
        <f>INDEX(fugacity!B$1:B$7001,MATCH(A1255,fugacity!A$1:A$7001,0))</f>
        <v>1652.49</v>
      </c>
      <c r="E1255" s="3">
        <f t="shared" si="39"/>
        <v>1464.4404716005715</v>
      </c>
      <c r="F1255" s="3">
        <f>ABS(calculations!$E$39-E1255)</f>
        <v>10915.769528399427</v>
      </c>
    </row>
    <row r="1256" spans="1:6">
      <c r="A1256">
        <f t="shared" si="38"/>
        <v>1255</v>
      </c>
      <c r="B1256">
        <f>INDEX(fugacity!C$1:C$7001,MATCH(A1256,fugacity!A$1:A$7001,0))</f>
        <v>1249.8900000000001</v>
      </c>
      <c r="C1256" s="3">
        <f>calculations!$B$37/satpress!B1256</f>
        <v>0.11370481302737416</v>
      </c>
      <c r="D1256">
        <f>INDEX(fugacity!B$1:B$7001,MATCH(A1256,fugacity!A$1:A$7001,0))</f>
        <v>1654.19</v>
      </c>
      <c r="E1256" s="3">
        <f t="shared" si="39"/>
        <v>1466.1006353382481</v>
      </c>
      <c r="F1256" s="3">
        <f>ABS(calculations!$E$39-E1256)</f>
        <v>10914.109364661752</v>
      </c>
    </row>
    <row r="1257" spans="1:6">
      <c r="A1257">
        <f t="shared" si="38"/>
        <v>1256</v>
      </c>
      <c r="B1257">
        <f>INDEX(fugacity!C$1:C$7001,MATCH(A1257,fugacity!A$1:A$7001,0))</f>
        <v>1250.9000000000001</v>
      </c>
      <c r="C1257" s="3">
        <f>calculations!$B$37/satpress!B1257</f>
        <v>0.11361300563976712</v>
      </c>
      <c r="D1257">
        <f>INDEX(fugacity!B$1:B$7001,MATCH(A1257,fugacity!A$1:A$7001,0))</f>
        <v>1655.88</v>
      </c>
      <c r="E1257" s="3">
        <f t="shared" si="39"/>
        <v>1467.7504962212226</v>
      </c>
      <c r="F1257" s="3">
        <f>ABS(calculations!$E$39-E1257)</f>
        <v>10912.459503778777</v>
      </c>
    </row>
    <row r="1258" spans="1:6">
      <c r="A1258">
        <f t="shared" si="38"/>
        <v>1257</v>
      </c>
      <c r="B1258">
        <f>INDEX(fugacity!C$1:C$7001,MATCH(A1258,fugacity!A$1:A$7001,0))</f>
        <v>1251.92</v>
      </c>
      <c r="C1258" s="3">
        <f>calculations!$B$37/satpress!B1258</f>
        <v>0.11352043960858896</v>
      </c>
      <c r="D1258">
        <f>INDEX(fugacity!B$1:B$7001,MATCH(A1258,fugacity!A$1:A$7001,0))</f>
        <v>1657.58</v>
      </c>
      <c r="E1258" s="3">
        <f t="shared" si="39"/>
        <v>1469.410789713595</v>
      </c>
      <c r="F1258" s="3">
        <f>ABS(calculations!$E$39-E1258)</f>
        <v>10910.799210286405</v>
      </c>
    </row>
    <row r="1259" spans="1:6">
      <c r="A1259">
        <f t="shared" si="38"/>
        <v>1258</v>
      </c>
      <c r="B1259">
        <f>INDEX(fugacity!C$1:C$7001,MATCH(A1259,fugacity!A$1:A$7001,0))</f>
        <v>1252.93</v>
      </c>
      <c r="C1259" s="3">
        <f>calculations!$B$37/satpress!B1259</f>
        <v>0.11342892959286209</v>
      </c>
      <c r="D1259">
        <f>INDEX(fugacity!B$1:B$7001,MATCH(A1259,fugacity!A$1:A$7001,0))</f>
        <v>1659.27</v>
      </c>
      <c r="E1259" s="3">
        <f t="shared" si="39"/>
        <v>1471.0607799944517</v>
      </c>
      <c r="F1259" s="3">
        <f>ABS(calculations!$E$39-E1259)</f>
        <v>10909.149220005547</v>
      </c>
    </row>
    <row r="1260" spans="1:6">
      <c r="A1260">
        <f t="shared" si="38"/>
        <v>1259</v>
      </c>
      <c r="B1260">
        <f>INDEX(fugacity!C$1:C$7001,MATCH(A1260,fugacity!A$1:A$7001,0))</f>
        <v>1253.95</v>
      </c>
      <c r="C1260" s="3">
        <f>calculations!$B$37/satpress!B1260</f>
        <v>0.1133366631482792</v>
      </c>
      <c r="D1260">
        <f>INDEX(fugacity!B$1:B$7001,MATCH(A1260,fugacity!A$1:A$7001,0))</f>
        <v>1660.97</v>
      </c>
      <c r="E1260" s="3">
        <f t="shared" si="39"/>
        <v>1472.7212026106029</v>
      </c>
      <c r="F1260" s="3">
        <f>ABS(calculations!$E$39-E1260)</f>
        <v>10907.488797389396</v>
      </c>
    </row>
    <row r="1261" spans="1:6">
      <c r="A1261">
        <f t="shared" si="38"/>
        <v>1260</v>
      </c>
      <c r="B1261">
        <f>INDEX(fugacity!C$1:C$7001,MATCH(A1261,fugacity!A$1:A$7001,0))</f>
        <v>1254.97</v>
      </c>
      <c r="C1261" s="3">
        <f>calculations!$B$37/satpress!B1261</f>
        <v>0.11324454668620342</v>
      </c>
      <c r="D1261">
        <f>INDEX(fugacity!B$1:B$7001,MATCH(A1261,fugacity!A$1:A$7001,0))</f>
        <v>1662.66</v>
      </c>
      <c r="E1261" s="3">
        <f t="shared" si="39"/>
        <v>1474.3728220067171</v>
      </c>
      <c r="F1261" s="3">
        <f>ABS(calculations!$E$39-E1261)</f>
        <v>10905.837177993282</v>
      </c>
    </row>
    <row r="1262" spans="1:6">
      <c r="A1262">
        <f t="shared" si="38"/>
        <v>1261</v>
      </c>
      <c r="B1262">
        <f>INDEX(fugacity!C$1:C$7001,MATCH(A1262,fugacity!A$1:A$7001,0))</f>
        <v>1255.98</v>
      </c>
      <c r="C1262" s="3">
        <f>calculations!$B$37/satpress!B1262</f>
        <v>0.11315348075191062</v>
      </c>
      <c r="D1262">
        <f>INDEX(fugacity!B$1:B$7001,MATCH(A1262,fugacity!A$1:A$7001,0))</f>
        <v>1664.36</v>
      </c>
      <c r="E1262" s="3">
        <f t="shared" si="39"/>
        <v>1476.0318727757501</v>
      </c>
      <c r="F1262" s="3">
        <f>ABS(calculations!$E$39-E1262)</f>
        <v>10904.17812722425</v>
      </c>
    </row>
    <row r="1263" spans="1:6">
      <c r="A1263">
        <f t="shared" si="38"/>
        <v>1262</v>
      </c>
      <c r="B1263">
        <f>INDEX(fugacity!C$1:C$7001,MATCH(A1263,fugacity!A$1:A$7001,0))</f>
        <v>1257</v>
      </c>
      <c r="C1263" s="3">
        <f>calculations!$B$37/satpress!B1263</f>
        <v>0.11306166169831719</v>
      </c>
      <c r="D1263">
        <f>INDEX(fugacity!B$1:B$7001,MATCH(A1263,fugacity!A$1:A$7001,0))</f>
        <v>1666.06</v>
      </c>
      <c r="E1263" s="3">
        <f t="shared" si="39"/>
        <v>1477.6924879109015</v>
      </c>
      <c r="F1263" s="3">
        <f>ABS(calculations!$E$39-E1263)</f>
        <v>10902.517512089098</v>
      </c>
    </row>
    <row r="1264" spans="1:6">
      <c r="A1264">
        <f t="shared" si="38"/>
        <v>1263</v>
      </c>
      <c r="B1264">
        <f>INDEX(fugacity!C$1:C$7001,MATCH(A1264,fugacity!A$1:A$7001,0))</f>
        <v>1258.01</v>
      </c>
      <c r="C1264" s="3">
        <f>calculations!$B$37/satpress!B1264</f>
        <v>0.11297088954363217</v>
      </c>
      <c r="D1264">
        <f>INDEX(fugacity!B$1:B$7001,MATCH(A1264,fugacity!A$1:A$7001,0))</f>
        <v>1667.76</v>
      </c>
      <c r="E1264" s="3">
        <f t="shared" si="39"/>
        <v>1479.3516692547119</v>
      </c>
      <c r="F1264" s="3">
        <f>ABS(calculations!$E$39-E1264)</f>
        <v>10900.858330745286</v>
      </c>
    </row>
    <row r="1265" spans="1:6">
      <c r="A1265">
        <f t="shared" si="38"/>
        <v>1264</v>
      </c>
      <c r="B1265">
        <f>INDEX(fugacity!C$1:C$7001,MATCH(A1265,fugacity!A$1:A$7001,0))</f>
        <v>1259.03</v>
      </c>
      <c r="C1265" s="3">
        <f>calculations!$B$37/satpress!B1265</f>
        <v>0.11287936646051698</v>
      </c>
      <c r="D1265">
        <f>INDEX(fugacity!B$1:B$7001,MATCH(A1265,fugacity!A$1:A$7001,0))</f>
        <v>1669.46</v>
      </c>
      <c r="E1265" s="3">
        <f t="shared" si="39"/>
        <v>1481.0124128688253</v>
      </c>
      <c r="F1265" s="3">
        <f>ABS(calculations!$E$39-E1265)</f>
        <v>10899.197587131173</v>
      </c>
    </row>
    <row r="1266" spans="1:6">
      <c r="A1266">
        <f t="shared" si="38"/>
        <v>1265</v>
      </c>
      <c r="B1266">
        <f>INDEX(fugacity!C$1:C$7001,MATCH(A1266,fugacity!A$1:A$7001,0))</f>
        <v>1260.04</v>
      </c>
      <c r="C1266" s="3">
        <f>calculations!$B$37/satpress!B1266</f>
        <v>0.11278888666612544</v>
      </c>
      <c r="D1266">
        <f>INDEX(fugacity!B$1:B$7001,MATCH(A1266,fugacity!A$1:A$7001,0))</f>
        <v>1671.16</v>
      </c>
      <c r="E1266" s="3">
        <f t="shared" si="39"/>
        <v>1482.6717241590379</v>
      </c>
      <c r="F1266" s="3">
        <f>ABS(calculations!$E$39-E1266)</f>
        <v>10897.538275840961</v>
      </c>
    </row>
    <row r="1267" spans="1:6">
      <c r="A1267">
        <f t="shared" si="38"/>
        <v>1266</v>
      </c>
      <c r="B1267">
        <f>INDEX(fugacity!C$1:C$7001,MATCH(A1267,fugacity!A$1:A$7001,0))</f>
        <v>1261.06</v>
      </c>
      <c r="C1267" s="3">
        <f>calculations!$B$37/satpress!B1267</f>
        <v>0.11269765812474006</v>
      </c>
      <c r="D1267">
        <f>INDEX(fugacity!B$1:B$7001,MATCH(A1267,fugacity!A$1:A$7001,0))</f>
        <v>1672.86</v>
      </c>
      <c r="E1267" s="3">
        <f t="shared" si="39"/>
        <v>1484.3325956294473</v>
      </c>
      <c r="F1267" s="3">
        <f>ABS(calculations!$E$39-E1267)</f>
        <v>10895.877404370553</v>
      </c>
    </row>
    <row r="1268" spans="1:6">
      <c r="A1268">
        <f t="shared" si="38"/>
        <v>1267</v>
      </c>
      <c r="B1268">
        <f>INDEX(fugacity!C$1:C$7001,MATCH(A1268,fugacity!A$1:A$7001,0))</f>
        <v>1262.08</v>
      </c>
      <c r="C1268" s="3">
        <f>calculations!$B$37/satpress!B1268</f>
        <v>0.11260657704328149</v>
      </c>
      <c r="D1268">
        <f>INDEX(fugacity!B$1:B$7001,MATCH(A1268,fugacity!A$1:A$7001,0))</f>
        <v>1674.56</v>
      </c>
      <c r="E1268" s="3">
        <f t="shared" si="39"/>
        <v>1485.9935303464026</v>
      </c>
      <c r="F1268" s="3">
        <f>ABS(calculations!$E$39-E1268)</f>
        <v>10894.216469653597</v>
      </c>
    </row>
    <row r="1269" spans="1:6">
      <c r="A1269">
        <f t="shared" si="38"/>
        <v>1268</v>
      </c>
      <c r="B1269">
        <f>INDEX(fugacity!C$1:C$7001,MATCH(A1269,fugacity!A$1:A$7001,0))</f>
        <v>1263.0899999999999</v>
      </c>
      <c r="C1269" s="3">
        <f>calculations!$B$37/satpress!B1269</f>
        <v>0.11251653386123293</v>
      </c>
      <c r="D1269">
        <f>INDEX(fugacity!B$1:B$7001,MATCH(A1269,fugacity!A$1:A$7001,0))</f>
        <v>1676.26</v>
      </c>
      <c r="E1269" s="3">
        <f t="shared" si="39"/>
        <v>1487.6530349497696</v>
      </c>
      <c r="F1269" s="3">
        <f>ABS(calculations!$E$39-E1269)</f>
        <v>10892.556965050229</v>
      </c>
    </row>
    <row r="1270" spans="1:6">
      <c r="A1270">
        <f t="shared" si="38"/>
        <v>1269</v>
      </c>
      <c r="B1270">
        <f>INDEX(fugacity!C$1:C$7001,MATCH(A1270,fugacity!A$1:A$7001,0))</f>
        <v>1264.1099999999999</v>
      </c>
      <c r="C1270" s="3">
        <f>calculations!$B$37/satpress!B1270</f>
        <v>0.11242574519209934</v>
      </c>
      <c r="D1270">
        <f>INDEX(fugacity!B$1:B$7001,MATCH(A1270,fugacity!A$1:A$7001,0))</f>
        <v>1677.96</v>
      </c>
      <c r="E1270" s="3">
        <f t="shared" si="39"/>
        <v>1489.3140965974651</v>
      </c>
      <c r="F1270" s="3">
        <f>ABS(calculations!$E$39-E1270)</f>
        <v>10890.895903402534</v>
      </c>
    </row>
    <row r="1271" spans="1:6">
      <c r="A1271">
        <f t="shared" si="38"/>
        <v>1270</v>
      </c>
      <c r="B1271">
        <f>INDEX(fugacity!C$1:C$7001,MATCH(A1271,fugacity!A$1:A$7001,0))</f>
        <v>1265.1199999999999</v>
      </c>
      <c r="C1271" s="3">
        <f>calculations!$B$37/satpress!B1271</f>
        <v>0.11233599085840451</v>
      </c>
      <c r="D1271">
        <f>INDEX(fugacity!B$1:B$7001,MATCH(A1271,fugacity!A$1:A$7001,0))</f>
        <v>1679.67</v>
      </c>
      <c r="E1271" s="3">
        <f t="shared" si="39"/>
        <v>1490.9826062348639</v>
      </c>
      <c r="F1271" s="3">
        <f>ABS(calculations!$E$39-E1271)</f>
        <v>10889.227393765135</v>
      </c>
    </row>
    <row r="1272" spans="1:6">
      <c r="A1272">
        <f t="shared" si="38"/>
        <v>1271</v>
      </c>
      <c r="B1272">
        <f>INDEX(fugacity!C$1:C$7001,MATCH(A1272,fugacity!A$1:A$7001,0))</f>
        <v>1266.1400000000001</v>
      </c>
      <c r="C1272" s="3">
        <f>calculations!$B$37/satpress!B1272</f>
        <v>0.11224549319568507</v>
      </c>
      <c r="D1272">
        <f>INDEX(fugacity!B$1:B$7001,MATCH(A1272,fugacity!A$1:A$7001,0))</f>
        <v>1681.37</v>
      </c>
      <c r="E1272" s="3">
        <f t="shared" si="39"/>
        <v>1492.6437951055709</v>
      </c>
      <c r="F1272" s="3">
        <f>ABS(calculations!$E$39-E1272)</f>
        <v>10887.566204894429</v>
      </c>
    </row>
    <row r="1273" spans="1:6">
      <c r="A1273">
        <f t="shared" si="38"/>
        <v>1272</v>
      </c>
      <c r="B1273">
        <f>INDEX(fugacity!C$1:C$7001,MATCH(A1273,fugacity!A$1:A$7001,0))</f>
        <v>1267.1600000000001</v>
      </c>
      <c r="C1273" s="3">
        <f>calculations!$B$37/satpress!B1273</f>
        <v>0.11215514122508972</v>
      </c>
      <c r="D1273">
        <f>INDEX(fugacity!B$1:B$7001,MATCH(A1273,fugacity!A$1:A$7001,0))</f>
        <v>1683.08</v>
      </c>
      <c r="E1273" s="3">
        <f t="shared" si="39"/>
        <v>1494.3139249068759</v>
      </c>
      <c r="F1273" s="3">
        <f>ABS(calculations!$E$39-E1273)</f>
        <v>10885.896075093124</v>
      </c>
    </row>
    <row r="1274" spans="1:6">
      <c r="A1274">
        <f t="shared" si="38"/>
        <v>1273</v>
      </c>
      <c r="B1274">
        <f>INDEX(fugacity!C$1:C$7001,MATCH(A1274,fugacity!A$1:A$7001,0))</f>
        <v>1268.17</v>
      </c>
      <c r="C1274" s="3">
        <f>calculations!$B$37/satpress!B1274</f>
        <v>0.11206581826946284</v>
      </c>
      <c r="D1274">
        <f>INDEX(fugacity!B$1:B$7001,MATCH(A1274,fugacity!A$1:A$7001,0))</f>
        <v>1684.78</v>
      </c>
      <c r="E1274" s="3">
        <f t="shared" si="39"/>
        <v>1495.9737506959743</v>
      </c>
      <c r="F1274" s="3">
        <f>ABS(calculations!$E$39-E1274)</f>
        <v>10884.236249304025</v>
      </c>
    </row>
    <row r="1275" spans="1:6">
      <c r="A1275">
        <f t="shared" si="38"/>
        <v>1274</v>
      </c>
      <c r="B1275">
        <f>INDEX(fugacity!C$1:C$7001,MATCH(A1275,fugacity!A$1:A$7001,0))</f>
        <v>1269.19</v>
      </c>
      <c r="C1275" s="3">
        <f>calculations!$B$37/satpress!B1275</f>
        <v>0.11197575520984619</v>
      </c>
      <c r="D1275">
        <f>INDEX(fugacity!B$1:B$7001,MATCH(A1275,fugacity!A$1:A$7001,0))</f>
        <v>1686.49</v>
      </c>
      <c r="E1275" s="3">
        <f t="shared" si="39"/>
        <v>1497.6440085961465</v>
      </c>
      <c r="F1275" s="3">
        <f>ABS(calculations!$E$39-E1275)</f>
        <v>10882.565991403853</v>
      </c>
    </row>
    <row r="1276" spans="1:6">
      <c r="A1276">
        <f t="shared" si="38"/>
        <v>1275</v>
      </c>
      <c r="B1276">
        <f>INDEX(fugacity!C$1:C$7001,MATCH(A1276,fugacity!A$1:A$7001,0))</f>
        <v>1270.21</v>
      </c>
      <c r="C1276" s="3">
        <f>calculations!$B$37/satpress!B1276</f>
        <v>0.11188583679453373</v>
      </c>
      <c r="D1276">
        <f>INDEX(fugacity!B$1:B$7001,MATCH(A1276,fugacity!A$1:A$7001,0))</f>
        <v>1688.2</v>
      </c>
      <c r="E1276" s="3">
        <f t="shared" si="39"/>
        <v>1499.3143303234683</v>
      </c>
      <c r="F1276" s="3">
        <f>ABS(calculations!$E$39-E1276)</f>
        <v>10880.895669676531</v>
      </c>
    </row>
    <row r="1277" spans="1:6">
      <c r="A1277">
        <f t="shared" si="38"/>
        <v>1276</v>
      </c>
      <c r="B1277">
        <f>INDEX(fugacity!C$1:C$7001,MATCH(A1277,fugacity!A$1:A$7001,0))</f>
        <v>1271.22</v>
      </c>
      <c r="C1277" s="3">
        <f>calculations!$B$37/satpress!B1277</f>
        <v>0.11179694211449213</v>
      </c>
      <c r="D1277">
        <f>INDEX(fugacity!B$1:B$7001,MATCH(A1277,fugacity!A$1:A$7001,0))</f>
        <v>1689.91</v>
      </c>
      <c r="E1277" s="3">
        <f t="shared" si="39"/>
        <v>1500.9832295512988</v>
      </c>
      <c r="F1277" s="3">
        <f>ABS(calculations!$E$39-E1277)</f>
        <v>10879.2267704487</v>
      </c>
    </row>
    <row r="1278" spans="1:6">
      <c r="A1278">
        <f t="shared" ref="A1278:A1341" si="40">A1277+1</f>
        <v>1277</v>
      </c>
      <c r="B1278">
        <f>INDEX(fugacity!C$1:C$7001,MATCH(A1278,fugacity!A$1:A$7001,0))</f>
        <v>1272.24</v>
      </c>
      <c r="C1278" s="3">
        <f>calculations!$B$37/satpress!B1278</f>
        <v>0.11170731053479273</v>
      </c>
      <c r="D1278">
        <f>INDEX(fugacity!B$1:B$7001,MATCH(A1278,fugacity!A$1:A$7001,0))</f>
        <v>1691.61</v>
      </c>
      <c r="E1278" s="3">
        <f t="shared" ref="E1278:E1341" si="41">D1278*(1-C1278)</f>
        <v>1502.6447964262391</v>
      </c>
      <c r="F1278" s="3">
        <f>ABS(calculations!$E$39-E1278)</f>
        <v>10877.56520357376</v>
      </c>
    </row>
    <row r="1279" spans="1:6">
      <c r="A1279">
        <f t="shared" si="40"/>
        <v>1278</v>
      </c>
      <c r="B1279">
        <f>INDEX(fugacity!C$1:C$7001,MATCH(A1279,fugacity!A$1:A$7001,0))</f>
        <v>1273.26</v>
      </c>
      <c r="C1279" s="3">
        <f>calculations!$B$37/satpress!B1279</f>
        <v>0.11161782256160148</v>
      </c>
      <c r="D1279">
        <f>INDEX(fugacity!B$1:B$7001,MATCH(A1279,fugacity!A$1:A$7001,0))</f>
        <v>1693.32</v>
      </c>
      <c r="E1279" s="3">
        <f t="shared" si="41"/>
        <v>1504.3153086999889</v>
      </c>
      <c r="F1279" s="3">
        <f>ABS(calculations!$E$39-E1279)</f>
        <v>10875.894691300011</v>
      </c>
    </row>
    <row r="1280" spans="1:6">
      <c r="A1280">
        <f t="shared" si="40"/>
        <v>1279</v>
      </c>
      <c r="B1280">
        <f>INDEX(fugacity!C$1:C$7001,MATCH(A1280,fugacity!A$1:A$7001,0))</f>
        <v>1274.27</v>
      </c>
      <c r="C1280" s="3">
        <f>calculations!$B$37/satpress!B1280</f>
        <v>0.11152935308434217</v>
      </c>
      <c r="D1280">
        <f>INDEX(fugacity!B$1:B$7001,MATCH(A1280,fugacity!A$1:A$7001,0))</f>
        <v>1695.03</v>
      </c>
      <c r="E1280" s="3">
        <f t="shared" si="41"/>
        <v>1505.9844006414473</v>
      </c>
      <c r="F1280" s="3">
        <f>ABS(calculations!$E$39-E1280)</f>
        <v>10874.225599358551</v>
      </c>
    </row>
    <row r="1281" spans="1:6">
      <c r="A1281">
        <f t="shared" si="40"/>
        <v>1280</v>
      </c>
      <c r="B1281">
        <f>INDEX(fugacity!C$1:C$7001,MATCH(A1281,fugacity!A$1:A$7001,0))</f>
        <v>1275.29</v>
      </c>
      <c r="C1281" s="3">
        <f>calculations!$B$37/satpress!B1281</f>
        <v>0.11144014989122843</v>
      </c>
      <c r="D1281">
        <f>INDEX(fugacity!B$1:B$7001,MATCH(A1281,fugacity!A$1:A$7001,0))</f>
        <v>1696.74</v>
      </c>
      <c r="E1281" s="3">
        <f t="shared" si="41"/>
        <v>1507.6550400735571</v>
      </c>
      <c r="F1281" s="3">
        <f>ABS(calculations!$E$39-E1281)</f>
        <v>10872.554959926441</v>
      </c>
    </row>
    <row r="1282" spans="1:6">
      <c r="A1282">
        <f t="shared" si="40"/>
        <v>1281</v>
      </c>
      <c r="B1282">
        <f>INDEX(fugacity!C$1:C$7001,MATCH(A1282,fugacity!A$1:A$7001,0))</f>
        <v>1276.31</v>
      </c>
      <c r="C1282" s="3">
        <f>calculations!$B$37/satpress!B1282</f>
        <v>0.11135108927673112</v>
      </c>
      <c r="D1282">
        <f>INDEX(fugacity!B$1:B$7001,MATCH(A1282,fugacity!A$1:A$7001,0))</f>
        <v>1698.46</v>
      </c>
      <c r="E1282" s="3">
        <f t="shared" si="41"/>
        <v>1509.3346289070432</v>
      </c>
      <c r="F1282" s="3">
        <f>ABS(calculations!$E$39-E1282)</f>
        <v>10870.875371092956</v>
      </c>
    </row>
    <row r="1283" spans="1:6">
      <c r="A1283">
        <f t="shared" si="40"/>
        <v>1282</v>
      </c>
      <c r="B1283">
        <f>INDEX(fugacity!C$1:C$7001,MATCH(A1283,fugacity!A$1:A$7001,0))</f>
        <v>1277.32</v>
      </c>
      <c r="C1283" s="3">
        <f>calculations!$B$37/satpress!B1283</f>
        <v>0.11126304195877675</v>
      </c>
      <c r="D1283">
        <f>INDEX(fugacity!B$1:B$7001,MATCH(A1283,fugacity!A$1:A$7001,0))</f>
        <v>1700.17</v>
      </c>
      <c r="E1283" s="3">
        <f t="shared" si="41"/>
        <v>1511.0039139529465</v>
      </c>
      <c r="F1283" s="3">
        <f>ABS(calculations!$E$39-E1283)</f>
        <v>10869.206086047052</v>
      </c>
    </row>
    <row r="1284" spans="1:6">
      <c r="A1284">
        <f t="shared" si="40"/>
        <v>1283</v>
      </c>
      <c r="B1284">
        <f>INDEX(fugacity!C$1:C$7001,MATCH(A1284,fugacity!A$1:A$7001,0))</f>
        <v>1278.3399999999999</v>
      </c>
      <c r="C1284" s="3">
        <f>calculations!$B$37/satpress!B1284</f>
        <v>0.11117426408841521</v>
      </c>
      <c r="D1284">
        <f>INDEX(fugacity!B$1:B$7001,MATCH(A1284,fugacity!A$1:A$7001,0))</f>
        <v>1701.88</v>
      </c>
      <c r="E1284" s="3">
        <f t="shared" si="41"/>
        <v>1512.6747434332081</v>
      </c>
      <c r="F1284" s="3">
        <f>ABS(calculations!$E$39-E1284)</f>
        <v>10867.535256566791</v>
      </c>
    </row>
    <row r="1285" spans="1:6">
      <c r="A1285">
        <f t="shared" si="40"/>
        <v>1284</v>
      </c>
      <c r="B1285">
        <f>INDEX(fugacity!C$1:C$7001,MATCH(A1285,fugacity!A$1:A$7001,0))</f>
        <v>1279.3599999999999</v>
      </c>
      <c r="C1285" s="3">
        <f>calculations!$B$37/satpress!B1285</f>
        <v>0.11108562777856484</v>
      </c>
      <c r="D1285">
        <f>INDEX(fugacity!B$1:B$7001,MATCH(A1285,fugacity!A$1:A$7001,0))</f>
        <v>1703.59</v>
      </c>
      <c r="E1285" s="3">
        <f t="shared" si="41"/>
        <v>1514.3456353727147</v>
      </c>
      <c r="F1285" s="3">
        <f>ABS(calculations!$E$39-E1285)</f>
        <v>10865.864364627285</v>
      </c>
    </row>
    <row r="1286" spans="1:6">
      <c r="A1286">
        <f t="shared" si="40"/>
        <v>1285</v>
      </c>
      <c r="B1286">
        <f>INDEX(fugacity!C$1:C$7001,MATCH(A1286,fugacity!A$1:A$7001,0))</f>
        <v>1280.3699999999999</v>
      </c>
      <c r="C1286" s="3">
        <f>calculations!$B$37/satpress!B1286</f>
        <v>0.11099799960541462</v>
      </c>
      <c r="D1286">
        <f>INDEX(fugacity!B$1:B$7001,MATCH(A1286,fugacity!A$1:A$7001,0))</f>
        <v>1705.31</v>
      </c>
      <c r="E1286" s="3">
        <f t="shared" si="41"/>
        <v>1516.0240012928903</v>
      </c>
      <c r="F1286" s="3">
        <f>ABS(calculations!$E$39-E1286)</f>
        <v>10864.185998707109</v>
      </c>
    </row>
    <row r="1287" spans="1:6">
      <c r="A1287">
        <f t="shared" si="40"/>
        <v>1286</v>
      </c>
      <c r="B1287">
        <f>INDEX(fugacity!C$1:C$7001,MATCH(A1287,fugacity!A$1:A$7001,0))</f>
        <v>1281.3900000000001</v>
      </c>
      <c r="C1287" s="3">
        <f>calculations!$B$37/satpress!B1287</f>
        <v>0.11090964402311917</v>
      </c>
      <c r="D1287">
        <f>INDEX(fugacity!B$1:B$7001,MATCH(A1287,fugacity!A$1:A$7001,0))</f>
        <v>1707.02</v>
      </c>
      <c r="E1287" s="3">
        <f t="shared" si="41"/>
        <v>1517.695019459655</v>
      </c>
      <c r="F1287" s="3">
        <f>ABS(calculations!$E$39-E1287)</f>
        <v>10862.514980540343</v>
      </c>
    </row>
    <row r="1288" spans="1:6">
      <c r="A1288">
        <f t="shared" si="40"/>
        <v>1287</v>
      </c>
      <c r="B1288">
        <f>INDEX(fugacity!C$1:C$7001,MATCH(A1288,fugacity!A$1:A$7001,0))</f>
        <v>1282.4100000000001</v>
      </c>
      <c r="C1288" s="3">
        <f>calculations!$B$37/satpress!B1288</f>
        <v>0.11082142899289985</v>
      </c>
      <c r="D1288">
        <f>INDEX(fugacity!B$1:B$7001,MATCH(A1288,fugacity!A$1:A$7001,0))</f>
        <v>1708.74</v>
      </c>
      <c r="E1288" s="3">
        <f t="shared" si="41"/>
        <v>1519.3749914226723</v>
      </c>
      <c r="F1288" s="3">
        <f>ABS(calculations!$E$39-E1288)</f>
        <v>10860.835008577327</v>
      </c>
    </row>
    <row r="1289" spans="1:6">
      <c r="A1289">
        <f t="shared" si="40"/>
        <v>1288</v>
      </c>
      <c r="B1289">
        <f>INDEX(fugacity!C$1:C$7001,MATCH(A1289,fugacity!A$1:A$7001,0))</f>
        <v>1283.43</v>
      </c>
      <c r="C1289" s="3">
        <f>calculations!$B$37/satpress!B1289</f>
        <v>0.11073335417964726</v>
      </c>
      <c r="D1289">
        <f>INDEX(fugacity!B$1:B$7001,MATCH(A1289,fugacity!A$1:A$7001,0))</f>
        <v>1710.45</v>
      </c>
      <c r="E1289" s="3">
        <f t="shared" si="41"/>
        <v>1521.0461343434224</v>
      </c>
      <c r="F1289" s="3">
        <f>ABS(calculations!$E$39-E1289)</f>
        <v>10859.163865656577</v>
      </c>
    </row>
    <row r="1290" spans="1:6">
      <c r="A1290">
        <f t="shared" si="40"/>
        <v>1289</v>
      </c>
      <c r="B1290">
        <f>INDEX(fugacity!C$1:C$7001,MATCH(A1290,fugacity!A$1:A$7001,0))</f>
        <v>1284.44</v>
      </c>
      <c r="C1290" s="3">
        <f>calculations!$B$37/satpress!B1290</f>
        <v>0.11064628067857174</v>
      </c>
      <c r="D1290">
        <f>INDEX(fugacity!B$1:B$7001,MATCH(A1290,fugacity!A$1:A$7001,0))</f>
        <v>1712.17</v>
      </c>
      <c r="E1290" s="3">
        <f t="shared" si="41"/>
        <v>1522.7247576105699</v>
      </c>
      <c r="F1290" s="3">
        <f>ABS(calculations!$E$39-E1290)</f>
        <v>10857.48524238943</v>
      </c>
    </row>
    <row r="1291" spans="1:6">
      <c r="A1291">
        <f t="shared" si="40"/>
        <v>1290</v>
      </c>
      <c r="B1291">
        <f>INDEX(fugacity!C$1:C$7001,MATCH(A1291,fugacity!A$1:A$7001,0))</f>
        <v>1285.46</v>
      </c>
      <c r="C1291" s="3">
        <f>calculations!$B$37/satpress!B1291</f>
        <v>0.11055848393165457</v>
      </c>
      <c r="D1291">
        <f>INDEX(fugacity!B$1:B$7001,MATCH(A1291,fugacity!A$1:A$7001,0))</f>
        <v>1713.89</v>
      </c>
      <c r="E1291" s="3">
        <f t="shared" si="41"/>
        <v>1524.4049199743765</v>
      </c>
      <c r="F1291" s="3">
        <f>ABS(calculations!$E$39-E1291)</f>
        <v>10855.805080025622</v>
      </c>
    </row>
    <row r="1292" spans="1:6">
      <c r="A1292">
        <f t="shared" si="40"/>
        <v>1291</v>
      </c>
      <c r="B1292">
        <f>INDEX(fugacity!C$1:C$7001,MATCH(A1292,fugacity!A$1:A$7001,0))</f>
        <v>1286.48</v>
      </c>
      <c r="C1292" s="3">
        <f>calculations!$B$37/satpress!B1292</f>
        <v>0.11047082640599519</v>
      </c>
      <c r="D1292">
        <f>INDEX(fugacity!B$1:B$7001,MATCH(A1292,fugacity!A$1:A$7001,0))</f>
        <v>1715.61</v>
      </c>
      <c r="E1292" s="3">
        <f t="shared" si="41"/>
        <v>1526.0851455096106</v>
      </c>
      <c r="F1292" s="3">
        <f>ABS(calculations!$E$39-E1292)</f>
        <v>10854.124854490388</v>
      </c>
    </row>
    <row r="1293" spans="1:6">
      <c r="A1293">
        <f t="shared" si="40"/>
        <v>1292</v>
      </c>
      <c r="B1293">
        <f>INDEX(fugacity!C$1:C$7001,MATCH(A1293,fugacity!A$1:A$7001,0))</f>
        <v>1287.5</v>
      </c>
      <c r="C1293" s="3">
        <f>calculations!$B$37/satpress!B1293</f>
        <v>0.11038330777070657</v>
      </c>
      <c r="D1293">
        <f>INDEX(fugacity!B$1:B$7001,MATCH(A1293,fugacity!A$1:A$7001,0))</f>
        <v>1717.33</v>
      </c>
      <c r="E1293" s="3">
        <f t="shared" si="41"/>
        <v>1527.7654340661325</v>
      </c>
      <c r="F1293" s="3">
        <f>ABS(calculations!$E$39-E1293)</f>
        <v>10852.444565933867</v>
      </c>
    </row>
    <row r="1294" spans="1:6">
      <c r="A1294">
        <f t="shared" si="40"/>
        <v>1293</v>
      </c>
      <c r="B1294">
        <f>INDEX(fugacity!C$1:C$7001,MATCH(A1294,fugacity!A$1:A$7001,0))</f>
        <v>1288.51</v>
      </c>
      <c r="C1294" s="3">
        <f>calculations!$B$37/satpress!B1294</f>
        <v>0.11029678369184927</v>
      </c>
      <c r="D1294">
        <f>INDEX(fugacity!B$1:B$7001,MATCH(A1294,fugacity!A$1:A$7001,0))</f>
        <v>1719.05</v>
      </c>
      <c r="E1294" s="3">
        <f t="shared" si="41"/>
        <v>1529.4443139945265</v>
      </c>
      <c r="F1294" s="3">
        <f>ABS(calculations!$E$39-E1294)</f>
        <v>10850.765686005472</v>
      </c>
    </row>
    <row r="1295" spans="1:6">
      <c r="A1295">
        <f t="shared" si="40"/>
        <v>1294</v>
      </c>
      <c r="B1295">
        <f>INDEX(fugacity!C$1:C$7001,MATCH(A1295,fugacity!A$1:A$7001,0))</f>
        <v>1289.53</v>
      </c>
      <c r="C1295" s="3">
        <f>calculations!$B$37/satpress!B1295</f>
        <v>0.11020954049520733</v>
      </c>
      <c r="D1295">
        <f>INDEX(fugacity!B$1:B$7001,MATCH(A1295,fugacity!A$1:A$7001,0))</f>
        <v>1720.77</v>
      </c>
      <c r="E1295" s="3">
        <f t="shared" si="41"/>
        <v>1531.1247290020619</v>
      </c>
      <c r="F1295" s="3">
        <f>ABS(calculations!$E$39-E1295)</f>
        <v>10849.085270997937</v>
      </c>
    </row>
    <row r="1296" spans="1:6">
      <c r="A1296">
        <f t="shared" si="40"/>
        <v>1295</v>
      </c>
      <c r="B1296">
        <f>INDEX(fugacity!C$1:C$7001,MATCH(A1296,fugacity!A$1:A$7001,0))</f>
        <v>1290.55</v>
      </c>
      <c r="C1296" s="3">
        <f>calculations!$B$37/satpress!B1296</f>
        <v>0.11012243520575313</v>
      </c>
      <c r="D1296">
        <f>INDEX(fugacity!B$1:B$7001,MATCH(A1296,fugacity!A$1:A$7001,0))</f>
        <v>1722.49</v>
      </c>
      <c r="E1296" s="3">
        <f t="shared" si="41"/>
        <v>1532.8052065824422</v>
      </c>
      <c r="F1296" s="3">
        <f>ABS(calculations!$E$39-E1296)</f>
        <v>10847.404793417558</v>
      </c>
    </row>
    <row r="1297" spans="1:6">
      <c r="A1297">
        <f t="shared" si="40"/>
        <v>1296</v>
      </c>
      <c r="B1297">
        <f>INDEX(fugacity!C$1:C$7001,MATCH(A1297,fugacity!A$1:A$7001,0))</f>
        <v>1291.57</v>
      </c>
      <c r="C1297" s="3">
        <f>calculations!$B$37/satpress!B1297</f>
        <v>0.11003546749675566</v>
      </c>
      <c r="D1297">
        <f>INDEX(fugacity!B$1:B$7001,MATCH(A1297,fugacity!A$1:A$7001,0))</f>
        <v>1724.21</v>
      </c>
      <c r="E1297" s="3">
        <f t="shared" si="41"/>
        <v>1534.485746587419</v>
      </c>
      <c r="F1297" s="3">
        <f>ABS(calculations!$E$39-E1297)</f>
        <v>10845.72425341258</v>
      </c>
    </row>
    <row r="1298" spans="1:6">
      <c r="A1298">
        <f t="shared" si="40"/>
        <v>1297</v>
      </c>
      <c r="B1298">
        <f>INDEX(fugacity!C$1:C$7001,MATCH(A1298,fugacity!A$1:A$7001,0))</f>
        <v>1292.5899999999999</v>
      </c>
      <c r="C1298" s="3">
        <f>calculations!$B$37/satpress!B1298</f>
        <v>0.10994863704251519</v>
      </c>
      <c r="D1298">
        <f>INDEX(fugacity!B$1:B$7001,MATCH(A1298,fugacity!A$1:A$7001,0))</f>
        <v>1725.93</v>
      </c>
      <c r="E1298" s="3">
        <f t="shared" si="41"/>
        <v>1536.1663488692118</v>
      </c>
      <c r="F1298" s="3">
        <f>ABS(calculations!$E$39-E1298)</f>
        <v>10844.043651130787</v>
      </c>
    </row>
    <row r="1299" spans="1:6">
      <c r="A1299">
        <f t="shared" si="40"/>
        <v>1298</v>
      </c>
      <c r="B1299">
        <f>INDEX(fugacity!C$1:C$7001,MATCH(A1299,fugacity!A$1:A$7001,0))</f>
        <v>1293.5999999999999</v>
      </c>
      <c r="C1299" s="3">
        <f>calculations!$B$37/satpress!B1299</f>
        <v>0.10986279279126833</v>
      </c>
      <c r="D1299">
        <f>INDEX(fugacity!B$1:B$7001,MATCH(A1299,fugacity!A$1:A$7001,0))</f>
        <v>1727.66</v>
      </c>
      <c r="E1299" s="3">
        <f t="shared" si="41"/>
        <v>1537.8544474062376</v>
      </c>
      <c r="F1299" s="3">
        <f>ABS(calculations!$E$39-E1299)</f>
        <v>10842.355552593761</v>
      </c>
    </row>
    <row r="1300" spans="1:6">
      <c r="A1300">
        <f t="shared" si="40"/>
        <v>1299</v>
      </c>
      <c r="B1300">
        <f>INDEX(fugacity!C$1:C$7001,MATCH(A1300,fugacity!A$1:A$7001,0))</f>
        <v>1294.6199999999999</v>
      </c>
      <c r="C1300" s="3">
        <f>calculations!$B$37/satpress!B1300</f>
        <v>0.10977623453583654</v>
      </c>
      <c r="D1300">
        <f>INDEX(fugacity!B$1:B$7001,MATCH(A1300,fugacity!A$1:A$7001,0))</f>
        <v>1729.38</v>
      </c>
      <c r="E1300" s="3">
        <f t="shared" si="41"/>
        <v>1539.5351755184151</v>
      </c>
      <c r="F1300" s="3">
        <f>ABS(calculations!$E$39-E1300)</f>
        <v>10840.674824481584</v>
      </c>
    </row>
    <row r="1301" spans="1:6">
      <c r="A1301">
        <f t="shared" si="40"/>
        <v>1300</v>
      </c>
      <c r="B1301">
        <f>INDEX(fugacity!C$1:C$7001,MATCH(A1301,fugacity!A$1:A$7001,0))</f>
        <v>1295.6400000000001</v>
      </c>
      <c r="C1301" s="3">
        <f>calculations!$B$37/satpress!B1301</f>
        <v>0.10968981256736801</v>
      </c>
      <c r="D1301">
        <f>INDEX(fugacity!B$1:B$7001,MATCH(A1301,fugacity!A$1:A$7001,0))</f>
        <v>1731.11</v>
      </c>
      <c r="E1301" s="3">
        <f t="shared" si="41"/>
        <v>1541.2248685665036</v>
      </c>
      <c r="F1301" s="3">
        <f>ABS(calculations!$E$39-E1301)</f>
        <v>10838.985131433496</v>
      </c>
    </row>
    <row r="1302" spans="1:6">
      <c r="A1302">
        <f t="shared" si="40"/>
        <v>1301</v>
      </c>
      <c r="B1302">
        <f>INDEX(fugacity!C$1:C$7001,MATCH(A1302,fugacity!A$1:A$7001,0))</f>
        <v>1296.6600000000001</v>
      </c>
      <c r="C1302" s="3">
        <f>calculations!$B$37/satpress!B1302</f>
        <v>0.10960352656423789</v>
      </c>
      <c r="D1302">
        <f>INDEX(fugacity!B$1:B$7001,MATCH(A1302,fugacity!A$1:A$7001,0))</f>
        <v>1732.83</v>
      </c>
      <c r="E1302" s="3">
        <f t="shared" si="41"/>
        <v>1542.9057210636915</v>
      </c>
      <c r="F1302" s="3">
        <f>ABS(calculations!$E$39-E1302)</f>
        <v>10837.304278936308</v>
      </c>
    </row>
    <row r="1303" spans="1:6">
      <c r="A1303">
        <f t="shared" si="40"/>
        <v>1302</v>
      </c>
      <c r="B1303">
        <f>INDEX(fugacity!C$1:C$7001,MATCH(A1303,fugacity!A$1:A$7001,0))</f>
        <v>1297.68</v>
      </c>
      <c r="C1303" s="3">
        <f>calculations!$B$37/satpress!B1303</f>
        <v>0.10951737620583248</v>
      </c>
      <c r="D1303">
        <f>INDEX(fugacity!B$1:B$7001,MATCH(A1303,fugacity!A$1:A$7001,0))</f>
        <v>1734.56</v>
      </c>
      <c r="E1303" s="3">
        <f t="shared" si="41"/>
        <v>1544.5955399284112</v>
      </c>
      <c r="F1303" s="3">
        <f>ABS(calculations!$E$39-E1303)</f>
        <v>10835.614460071589</v>
      </c>
    </row>
    <row r="1304" spans="1:6">
      <c r="A1304">
        <f t="shared" si="40"/>
        <v>1303</v>
      </c>
      <c r="B1304">
        <f>INDEX(fugacity!C$1:C$7001,MATCH(A1304,fugacity!A$1:A$7001,0))</f>
        <v>1298.7</v>
      </c>
      <c r="C1304" s="3">
        <f>calculations!$B$37/satpress!B1304</f>
        <v>0.10943136117254539</v>
      </c>
      <c r="D1304">
        <f>INDEX(fugacity!B$1:B$7001,MATCH(A1304,fugacity!A$1:A$7001,0))</f>
        <v>1736.28</v>
      </c>
      <c r="E1304" s="3">
        <f t="shared" si="41"/>
        <v>1546.2765162233329</v>
      </c>
      <c r="F1304" s="3">
        <f>ABS(calculations!$E$39-E1304)</f>
        <v>10833.933483776666</v>
      </c>
    </row>
    <row r="1305" spans="1:6">
      <c r="A1305">
        <f t="shared" si="40"/>
        <v>1304</v>
      </c>
      <c r="B1305">
        <f>INDEX(fugacity!C$1:C$7001,MATCH(A1305,fugacity!A$1:A$7001,0))</f>
        <v>1299.71</v>
      </c>
      <c r="C1305" s="3">
        <f>calculations!$B$37/satpress!B1305</f>
        <v>0.10934632245253532</v>
      </c>
      <c r="D1305">
        <f>INDEX(fugacity!B$1:B$7001,MATCH(A1305,fugacity!A$1:A$7001,0))</f>
        <v>1738.01</v>
      </c>
      <c r="E1305" s="3">
        <f t="shared" si="41"/>
        <v>1547.9649981142691</v>
      </c>
      <c r="F1305" s="3">
        <f>ABS(calculations!$E$39-E1305)</f>
        <v>10832.245001885731</v>
      </c>
    </row>
    <row r="1306" spans="1:6">
      <c r="A1306">
        <f t="shared" si="40"/>
        <v>1305</v>
      </c>
      <c r="B1306">
        <f>INDEX(fugacity!C$1:C$7001,MATCH(A1306,fugacity!A$1:A$7001,0))</f>
        <v>1300.73</v>
      </c>
      <c r="C1306" s="3">
        <f>calculations!$B$37/satpress!B1306</f>
        <v>0.1092605757957337</v>
      </c>
      <c r="D1306">
        <f>INDEX(fugacity!B$1:B$7001,MATCH(A1306,fugacity!A$1:A$7001,0))</f>
        <v>1739.74</v>
      </c>
      <c r="E1306" s="3">
        <f t="shared" si="41"/>
        <v>1549.6550058651303</v>
      </c>
      <c r="F1306" s="3">
        <f>ABS(calculations!$E$39-E1306)</f>
        <v>10830.554994134869</v>
      </c>
    </row>
    <row r="1307" spans="1:6">
      <c r="A1307">
        <f t="shared" si="40"/>
        <v>1306</v>
      </c>
      <c r="B1307">
        <f>INDEX(fugacity!C$1:C$7001,MATCH(A1307,fugacity!A$1:A$7001,0))</f>
        <v>1301.75</v>
      </c>
      <c r="C1307" s="3">
        <f>calculations!$B$37/satpress!B1307</f>
        <v>0.10917496351433432</v>
      </c>
      <c r="D1307">
        <f>INDEX(fugacity!B$1:B$7001,MATCH(A1307,fugacity!A$1:A$7001,0))</f>
        <v>1741.47</v>
      </c>
      <c r="E1307" s="3">
        <f t="shared" si="41"/>
        <v>1551.3450762886923</v>
      </c>
      <c r="F1307" s="3">
        <f>ABS(calculations!$E$39-E1307)</f>
        <v>10828.864923711306</v>
      </c>
    </row>
    <row r="1308" spans="1:6">
      <c r="A1308">
        <f t="shared" si="40"/>
        <v>1307</v>
      </c>
      <c r="B1308">
        <f>INDEX(fugacity!C$1:C$7001,MATCH(A1308,fugacity!A$1:A$7001,0))</f>
        <v>1302.77</v>
      </c>
      <c r="C1308" s="3">
        <f>calculations!$B$37/satpress!B1308</f>
        <v>0.10908948529271069</v>
      </c>
      <c r="D1308">
        <f>INDEX(fugacity!B$1:B$7001,MATCH(A1308,fugacity!A$1:A$7001,0))</f>
        <v>1743.2</v>
      </c>
      <c r="E1308" s="3">
        <f t="shared" si="41"/>
        <v>1553.0352092377468</v>
      </c>
      <c r="F1308" s="3">
        <f>ABS(calculations!$E$39-E1308)</f>
        <v>10827.174790762252</v>
      </c>
    </row>
    <row r="1309" spans="1:6">
      <c r="A1309">
        <f t="shared" si="40"/>
        <v>1308</v>
      </c>
      <c r="B1309">
        <f>INDEX(fugacity!C$1:C$7001,MATCH(A1309,fugacity!A$1:A$7001,0))</f>
        <v>1303.79</v>
      </c>
      <c r="C1309" s="3">
        <f>calculations!$B$37/satpress!B1309</f>
        <v>0.109004140816224</v>
      </c>
      <c r="D1309">
        <f>INDEX(fugacity!B$1:B$7001,MATCH(A1309,fugacity!A$1:A$7001,0))</f>
        <v>1744.93</v>
      </c>
      <c r="E1309" s="3">
        <f t="shared" si="41"/>
        <v>1554.7254045655463</v>
      </c>
      <c r="F1309" s="3">
        <f>ABS(calculations!$E$39-E1309)</f>
        <v>10825.484595434453</v>
      </c>
    </row>
    <row r="1310" spans="1:6">
      <c r="A1310">
        <f t="shared" si="40"/>
        <v>1309</v>
      </c>
      <c r="B1310">
        <f>INDEX(fugacity!C$1:C$7001,MATCH(A1310,fugacity!A$1:A$7001,0))</f>
        <v>1304.81</v>
      </c>
      <c r="C1310" s="3">
        <f>calculations!$B$37/satpress!B1310</f>
        <v>0.10891892977121934</v>
      </c>
      <c r="D1310">
        <f>INDEX(fugacity!B$1:B$7001,MATCH(A1310,fugacity!A$1:A$7001,0))</f>
        <v>1746.66</v>
      </c>
      <c r="E1310" s="3">
        <f t="shared" si="41"/>
        <v>1556.4156621258021</v>
      </c>
      <c r="F1310" s="3">
        <f>ABS(calculations!$E$39-E1310)</f>
        <v>10823.794337874197</v>
      </c>
    </row>
    <row r="1311" spans="1:6">
      <c r="A1311">
        <f t="shared" si="40"/>
        <v>1310</v>
      </c>
      <c r="B1311">
        <f>INDEX(fugacity!C$1:C$7001,MATCH(A1311,fugacity!A$1:A$7001,0))</f>
        <v>1305.83</v>
      </c>
      <c r="C1311" s="3">
        <f>calculations!$B$37/satpress!B1311</f>
        <v>0.10883385184502171</v>
      </c>
      <c r="D1311">
        <f>INDEX(fugacity!B$1:B$7001,MATCH(A1311,fugacity!A$1:A$7001,0))</f>
        <v>1748.39</v>
      </c>
      <c r="E1311" s="3">
        <f t="shared" si="41"/>
        <v>1558.1059817726825</v>
      </c>
      <c r="F1311" s="3">
        <f>ABS(calculations!$E$39-E1311)</f>
        <v>10822.104018227317</v>
      </c>
    </row>
    <row r="1312" spans="1:6">
      <c r="A1312">
        <f t="shared" si="40"/>
        <v>1311</v>
      </c>
      <c r="B1312">
        <f>INDEX(fugacity!C$1:C$7001,MATCH(A1312,fugacity!A$1:A$7001,0))</f>
        <v>1306.8499999999999</v>
      </c>
      <c r="C1312" s="3">
        <f>calculations!$B$37/satpress!B1312</f>
        <v>0.10874890672593236</v>
      </c>
      <c r="D1312">
        <f>INDEX(fugacity!B$1:B$7001,MATCH(A1312,fugacity!A$1:A$7001,0))</f>
        <v>1750.12</v>
      </c>
      <c r="E1312" s="3">
        <f t="shared" si="41"/>
        <v>1559.796363360811</v>
      </c>
      <c r="F1312" s="3">
        <f>ABS(calculations!$E$39-E1312)</f>
        <v>10820.413636639189</v>
      </c>
    </row>
    <row r="1313" spans="1:6">
      <c r="A1313">
        <f t="shared" si="40"/>
        <v>1312</v>
      </c>
      <c r="B1313">
        <f>INDEX(fugacity!C$1:C$7001,MATCH(A1313,fugacity!A$1:A$7001,0))</f>
        <v>1307.8599999999999</v>
      </c>
      <c r="C1313" s="3">
        <f>calculations!$B$37/satpress!B1313</f>
        <v>0.10866492495739966</v>
      </c>
      <c r="D1313">
        <f>INDEX(fugacity!B$1:B$7001,MATCH(A1313,fugacity!A$1:A$7001,0))</f>
        <v>1751.86</v>
      </c>
      <c r="E1313" s="3">
        <f t="shared" si="41"/>
        <v>1561.4942645641297</v>
      </c>
      <c r="F1313" s="3">
        <f>ABS(calculations!$E$39-E1313)</f>
        <v>10818.71573543587</v>
      </c>
    </row>
    <row r="1314" spans="1:6">
      <c r="A1314">
        <f t="shared" si="40"/>
        <v>1313</v>
      </c>
      <c r="B1314">
        <f>INDEX(fugacity!C$1:C$7001,MATCH(A1314,fugacity!A$1:A$7001,0))</f>
        <v>1308.8800000000001</v>
      </c>
      <c r="C1314" s="3">
        <f>calculations!$B$37/satpress!B1314</f>
        <v>0.10858024322686929</v>
      </c>
      <c r="D1314">
        <f>INDEX(fugacity!B$1:B$7001,MATCH(A1314,fugacity!A$1:A$7001,0))</f>
        <v>1753.59</v>
      </c>
      <c r="E1314" s="3">
        <f t="shared" si="41"/>
        <v>1563.1847712797942</v>
      </c>
      <c r="F1314" s="3">
        <f>ABS(calculations!$E$39-E1314)</f>
        <v>10817.025228720206</v>
      </c>
    </row>
    <row r="1315" spans="1:6">
      <c r="A1315">
        <f t="shared" si="40"/>
        <v>1314</v>
      </c>
      <c r="B1315">
        <f>INDEX(fugacity!C$1:C$7001,MATCH(A1315,fugacity!A$1:A$7001,0))</f>
        <v>1309.9000000000001</v>
      </c>
      <c r="C1315" s="3">
        <f>calculations!$B$37/satpress!B1315</f>
        <v>0.10849569337719268</v>
      </c>
      <c r="D1315">
        <f>INDEX(fugacity!B$1:B$7001,MATCH(A1315,fugacity!A$1:A$7001,0))</f>
        <v>1755.33</v>
      </c>
      <c r="E1315" s="3">
        <f t="shared" si="41"/>
        <v>1564.8842545442124</v>
      </c>
      <c r="F1315" s="3">
        <f>ABS(calculations!$E$39-E1315)</f>
        <v>10815.325745455786</v>
      </c>
    </row>
    <row r="1316" spans="1:6">
      <c r="A1316">
        <f t="shared" si="40"/>
        <v>1315</v>
      </c>
      <c r="B1316">
        <f>INDEX(fugacity!C$1:C$7001,MATCH(A1316,fugacity!A$1:A$7001,0))</f>
        <v>1310.92</v>
      </c>
      <c r="C1316" s="3">
        <f>calculations!$B$37/satpress!B1316</f>
        <v>0.10841127510052841</v>
      </c>
      <c r="D1316">
        <f>INDEX(fugacity!B$1:B$7001,MATCH(A1316,fugacity!A$1:A$7001,0))</f>
        <v>1757.06</v>
      </c>
      <c r="E1316" s="3">
        <f t="shared" si="41"/>
        <v>1566.5748849718655</v>
      </c>
      <c r="F1316" s="3">
        <f>ABS(calculations!$E$39-E1316)</f>
        <v>10813.635115028133</v>
      </c>
    </row>
    <row r="1317" spans="1:6">
      <c r="A1317">
        <f t="shared" si="40"/>
        <v>1316</v>
      </c>
      <c r="B1317">
        <f>INDEX(fugacity!C$1:C$7001,MATCH(A1317,fugacity!A$1:A$7001,0))</f>
        <v>1311.94</v>
      </c>
      <c r="C1317" s="3">
        <f>calculations!$B$37/satpress!B1317</f>
        <v>0.10832698808999244</v>
      </c>
      <c r="D1317">
        <f>INDEX(fugacity!B$1:B$7001,MATCH(A1317,fugacity!A$1:A$7001,0))</f>
        <v>1758.8</v>
      </c>
      <c r="E1317" s="3">
        <f t="shared" si="41"/>
        <v>1568.2744933473214</v>
      </c>
      <c r="F1317" s="3">
        <f>ABS(calculations!$E$39-E1317)</f>
        <v>10811.935506652677</v>
      </c>
    </row>
    <row r="1318" spans="1:6">
      <c r="A1318">
        <f t="shared" si="40"/>
        <v>1317</v>
      </c>
      <c r="B1318">
        <f>INDEX(fugacity!C$1:C$7001,MATCH(A1318,fugacity!A$1:A$7001,0))</f>
        <v>1312.96</v>
      </c>
      <c r="C1318" s="3">
        <f>calculations!$B$37/satpress!B1318</f>
        <v>0.10824283203965444</v>
      </c>
      <c r="D1318">
        <f>INDEX(fugacity!B$1:B$7001,MATCH(A1318,fugacity!A$1:A$7001,0))</f>
        <v>1760.53</v>
      </c>
      <c r="E1318" s="3">
        <f t="shared" si="41"/>
        <v>1569.9652469092271</v>
      </c>
      <c r="F1318" s="3">
        <f>ABS(calculations!$E$39-E1318)</f>
        <v>10810.244753090772</v>
      </c>
    </row>
    <row r="1319" spans="1:6">
      <c r="A1319">
        <f t="shared" si="40"/>
        <v>1318</v>
      </c>
      <c r="B1319">
        <f>INDEX(fugacity!C$1:C$7001,MATCH(A1319,fugacity!A$1:A$7001,0))</f>
        <v>1313.98</v>
      </c>
      <c r="C1319" s="3">
        <f>calculations!$B$37/satpress!B1319</f>
        <v>0.10815880664453394</v>
      </c>
      <c r="D1319">
        <f>INDEX(fugacity!B$1:B$7001,MATCH(A1319,fugacity!A$1:A$7001,0))</f>
        <v>1762.27</v>
      </c>
      <c r="E1319" s="3">
        <f t="shared" si="41"/>
        <v>1571.6649798145372</v>
      </c>
      <c r="F1319" s="3">
        <f>ABS(calculations!$E$39-E1319)</f>
        <v>10808.545020185462</v>
      </c>
    </row>
    <row r="1320" spans="1:6">
      <c r="A1320">
        <f t="shared" si="40"/>
        <v>1319</v>
      </c>
      <c r="B1320">
        <f>INDEX(fugacity!C$1:C$7001,MATCH(A1320,fugacity!A$1:A$7001,0))</f>
        <v>1315</v>
      </c>
      <c r="C1320" s="3">
        <f>calculations!$B$37/satpress!B1320</f>
        <v>0.10807491160059673</v>
      </c>
      <c r="D1320">
        <f>INDEX(fugacity!B$1:B$7001,MATCH(A1320,fugacity!A$1:A$7001,0))</f>
        <v>1764.01</v>
      </c>
      <c r="E1320" s="3">
        <f t="shared" si="41"/>
        <v>1573.3647751874312</v>
      </c>
      <c r="F1320" s="3">
        <f>ABS(calculations!$E$39-E1320)</f>
        <v>10806.845224812569</v>
      </c>
    </row>
    <row r="1321" spans="1:6">
      <c r="A1321">
        <f t="shared" si="40"/>
        <v>1320</v>
      </c>
      <c r="B1321">
        <f>INDEX(fugacity!C$1:C$7001,MATCH(A1321,fugacity!A$1:A$7001,0))</f>
        <v>1316.02</v>
      </c>
      <c r="C1321" s="3">
        <f>calculations!$B$37/satpress!B1321</f>
        <v>0.10799114660475122</v>
      </c>
      <c r="D1321">
        <f>INDEX(fugacity!B$1:B$7001,MATCH(A1321,fugacity!A$1:A$7001,0))</f>
        <v>1765.75</v>
      </c>
      <c r="E1321" s="3">
        <f t="shared" si="41"/>
        <v>1575.0646328826606</v>
      </c>
      <c r="F1321" s="3">
        <f>ABS(calculations!$E$39-E1321)</f>
        <v>10805.145367117339</v>
      </c>
    </row>
    <row r="1322" spans="1:6">
      <c r="A1322">
        <f t="shared" si="40"/>
        <v>1321</v>
      </c>
      <c r="B1322">
        <f>INDEX(fugacity!C$1:C$7001,MATCH(A1322,fugacity!A$1:A$7001,0))</f>
        <v>1317.04</v>
      </c>
      <c r="C1322" s="3">
        <f>calculations!$B$37/satpress!B1322</f>
        <v>0.10790751135484473</v>
      </c>
      <c r="D1322">
        <f>INDEX(fugacity!B$1:B$7001,MATCH(A1322,fugacity!A$1:A$7001,0))</f>
        <v>1767.49</v>
      </c>
      <c r="E1322" s="3">
        <f t="shared" si="41"/>
        <v>1576.7645527554255</v>
      </c>
      <c r="F1322" s="3">
        <f>ABS(calculations!$E$39-E1322)</f>
        <v>10803.445447244574</v>
      </c>
    </row>
    <row r="1323" spans="1:6">
      <c r="A1323">
        <f t="shared" si="40"/>
        <v>1322</v>
      </c>
      <c r="B1323">
        <f>INDEX(fugacity!C$1:C$7001,MATCH(A1323,fugacity!A$1:A$7001,0))</f>
        <v>1318.06</v>
      </c>
      <c r="C1323" s="3">
        <f>calculations!$B$37/satpress!B1323</f>
        <v>0.10782400554965989</v>
      </c>
      <c r="D1323">
        <f>INDEX(fugacity!B$1:B$7001,MATCH(A1323,fugacity!A$1:A$7001,0))</f>
        <v>1769.23</v>
      </c>
      <c r="E1323" s="3">
        <f t="shared" si="41"/>
        <v>1578.4645346613752</v>
      </c>
      <c r="F1323" s="3">
        <f>ABS(calculations!$E$39-E1323)</f>
        <v>10801.745465338623</v>
      </c>
    </row>
    <row r="1324" spans="1:6">
      <c r="A1324">
        <f t="shared" si="40"/>
        <v>1323</v>
      </c>
      <c r="B1324">
        <f>INDEX(fugacity!C$1:C$7001,MATCH(A1324,fugacity!A$1:A$7001,0))</f>
        <v>1319.08</v>
      </c>
      <c r="C1324" s="3">
        <f>calculations!$B$37/satpress!B1324</f>
        <v>0.10774062888891099</v>
      </c>
      <c r="D1324">
        <f>INDEX(fugacity!B$1:B$7001,MATCH(A1324,fugacity!A$1:A$7001,0))</f>
        <v>1770.97</v>
      </c>
      <c r="E1324" s="3">
        <f t="shared" si="41"/>
        <v>1580.1645784566053</v>
      </c>
      <c r="F1324" s="3">
        <f>ABS(calculations!$E$39-E1324)</f>
        <v>10800.045421543393</v>
      </c>
    </row>
    <row r="1325" spans="1:6">
      <c r="A1325">
        <f t="shared" si="40"/>
        <v>1324</v>
      </c>
      <c r="B1325">
        <f>INDEX(fugacity!C$1:C$7001,MATCH(A1325,fugacity!A$1:A$7001,0))</f>
        <v>1320.1</v>
      </c>
      <c r="C1325" s="3">
        <f>calculations!$B$37/satpress!B1325</f>
        <v>0.10765738107324044</v>
      </c>
      <c r="D1325">
        <f>INDEX(fugacity!B$1:B$7001,MATCH(A1325,fugacity!A$1:A$7001,0))</f>
        <v>1772.71</v>
      </c>
      <c r="E1325" s="3">
        <f t="shared" si="41"/>
        <v>1581.8646839976561</v>
      </c>
      <c r="F1325" s="3">
        <f>ABS(calculations!$E$39-E1325)</f>
        <v>10798.345316002344</v>
      </c>
    </row>
    <row r="1326" spans="1:6">
      <c r="A1326">
        <f t="shared" si="40"/>
        <v>1325</v>
      </c>
      <c r="B1326">
        <f>INDEX(fugacity!C$1:C$7001,MATCH(A1326,fugacity!A$1:A$7001,0))</f>
        <v>1321.12</v>
      </c>
      <c r="C1326" s="3">
        <f>calculations!$B$37/satpress!B1326</f>
        <v>0.10757426180421514</v>
      </c>
      <c r="D1326">
        <f>INDEX(fugacity!B$1:B$7001,MATCH(A1326,fugacity!A$1:A$7001,0))</f>
        <v>1774.46</v>
      </c>
      <c r="E1326" s="3">
        <f t="shared" si="41"/>
        <v>1583.5737753988924</v>
      </c>
      <c r="F1326" s="3">
        <f>ABS(calculations!$E$39-E1326)</f>
        <v>10796.636224601107</v>
      </c>
    </row>
    <row r="1327" spans="1:6">
      <c r="A1327">
        <f t="shared" si="40"/>
        <v>1326</v>
      </c>
      <c r="B1327">
        <f>INDEX(fugacity!C$1:C$7001,MATCH(A1327,fugacity!A$1:A$7001,0))</f>
        <v>1322.14</v>
      </c>
      <c r="C1327" s="3">
        <f>calculations!$B$37/satpress!B1327</f>
        <v>0.10749127078432291</v>
      </c>
      <c r="D1327">
        <f>INDEX(fugacity!B$1:B$7001,MATCH(A1327,fugacity!A$1:A$7001,0))</f>
        <v>1776.2</v>
      </c>
      <c r="E1327" s="3">
        <f t="shared" si="41"/>
        <v>1585.2740048328856</v>
      </c>
      <c r="F1327" s="3">
        <f>ABS(calculations!$E$39-E1327)</f>
        <v>10794.935995167114</v>
      </c>
    </row>
    <row r="1328" spans="1:6">
      <c r="A1328">
        <f t="shared" si="40"/>
        <v>1327</v>
      </c>
      <c r="B1328">
        <f>INDEX(fugacity!C$1:C$7001,MATCH(A1328,fugacity!A$1:A$7001,0))</f>
        <v>1323.16</v>
      </c>
      <c r="C1328" s="3">
        <f>calculations!$B$37/satpress!B1328</f>
        <v>0.107408407716969</v>
      </c>
      <c r="D1328">
        <f>INDEX(fugacity!B$1:B$7001,MATCH(A1328,fugacity!A$1:A$7001,0))</f>
        <v>1777.94</v>
      </c>
      <c r="E1328" s="3">
        <f t="shared" si="41"/>
        <v>1586.9742955836921</v>
      </c>
      <c r="F1328" s="3">
        <f>ABS(calculations!$E$39-E1328)</f>
        <v>10793.235704416307</v>
      </c>
    </row>
    <row r="1329" spans="1:6">
      <c r="A1329">
        <f t="shared" si="40"/>
        <v>1328</v>
      </c>
      <c r="B1329">
        <f>INDEX(fugacity!C$1:C$7001,MATCH(A1329,fugacity!A$1:A$7001,0))</f>
        <v>1324.18</v>
      </c>
      <c r="C1329" s="3">
        <f>calculations!$B$37/satpress!B1329</f>
        <v>0.10732567230647246</v>
      </c>
      <c r="D1329">
        <f>INDEX(fugacity!B$1:B$7001,MATCH(A1329,fugacity!A$1:A$7001,0))</f>
        <v>1779.69</v>
      </c>
      <c r="E1329" s="3">
        <f t="shared" si="41"/>
        <v>1588.683574252894</v>
      </c>
      <c r="F1329" s="3">
        <f>ABS(calculations!$E$39-E1329)</f>
        <v>10791.526425747104</v>
      </c>
    </row>
    <row r="1330" spans="1:6">
      <c r="A1330">
        <f t="shared" si="40"/>
        <v>1329</v>
      </c>
      <c r="B1330">
        <f>INDEX(fugacity!C$1:C$7001,MATCH(A1330,fugacity!A$1:A$7001,0))</f>
        <v>1325.2</v>
      </c>
      <c r="C1330" s="3">
        <f>calculations!$B$37/satpress!B1330</f>
        <v>0.10724306425806271</v>
      </c>
      <c r="D1330">
        <f>INDEX(fugacity!B$1:B$7001,MATCH(A1330,fugacity!A$1:A$7001,0))</f>
        <v>1781.43</v>
      </c>
      <c r="E1330" s="3">
        <f t="shared" si="41"/>
        <v>1590.3839880387593</v>
      </c>
      <c r="F1330" s="3">
        <f>ABS(calculations!$E$39-E1330)</f>
        <v>10789.826011961241</v>
      </c>
    </row>
    <row r="1331" spans="1:6">
      <c r="A1331">
        <f t="shared" si="40"/>
        <v>1330</v>
      </c>
      <c r="B1331">
        <f>INDEX(fugacity!C$1:C$7001,MATCH(A1331,fugacity!A$1:A$7001,0))</f>
        <v>1326.22</v>
      </c>
      <c r="C1331" s="3">
        <f>calculations!$B$37/satpress!B1331</f>
        <v>0.10716058327787599</v>
      </c>
      <c r="D1331">
        <f>INDEX(fugacity!B$1:B$7001,MATCH(A1331,fugacity!A$1:A$7001,0))</f>
        <v>1783.18</v>
      </c>
      <c r="E1331" s="3">
        <f t="shared" si="41"/>
        <v>1592.0933911105571</v>
      </c>
      <c r="F1331" s="3">
        <f>ABS(calculations!$E$39-E1331)</f>
        <v>10788.116608889442</v>
      </c>
    </row>
    <row r="1332" spans="1:6">
      <c r="A1332">
        <f t="shared" si="40"/>
        <v>1331</v>
      </c>
      <c r="B1332">
        <f>INDEX(fugacity!C$1:C$7001,MATCH(A1332,fugacity!A$1:A$7001,0))</f>
        <v>1327.24</v>
      </c>
      <c r="C1332" s="3">
        <f>calculations!$B$37/satpress!B1332</f>
        <v>0.10707822907295192</v>
      </c>
      <c r="D1332">
        <f>INDEX(fugacity!B$1:B$7001,MATCH(A1332,fugacity!A$1:A$7001,0))</f>
        <v>1784.93</v>
      </c>
      <c r="E1332" s="3">
        <f t="shared" si="41"/>
        <v>1593.8028565808158</v>
      </c>
      <c r="F1332" s="3">
        <f>ABS(calculations!$E$39-E1332)</f>
        <v>10786.407143419183</v>
      </c>
    </row>
    <row r="1333" spans="1:6">
      <c r="A1333">
        <f t="shared" si="40"/>
        <v>1332</v>
      </c>
      <c r="B1333">
        <f>INDEX(fugacity!C$1:C$7001,MATCH(A1333,fugacity!A$1:A$7001,0))</f>
        <v>1328.26</v>
      </c>
      <c r="C1333" s="3">
        <f>calculations!$B$37/satpress!B1333</f>
        <v>0.10699600135122996</v>
      </c>
      <c r="D1333">
        <f>INDEX(fugacity!B$1:B$7001,MATCH(A1333,fugacity!A$1:A$7001,0))</f>
        <v>1786.67</v>
      </c>
      <c r="E1333" s="3">
        <f t="shared" si="41"/>
        <v>1595.5034542657979</v>
      </c>
      <c r="F1333" s="3">
        <f>ABS(calculations!$E$39-E1333)</f>
        <v>10784.706545734201</v>
      </c>
    </row>
    <row r="1334" spans="1:6">
      <c r="A1334">
        <f t="shared" si="40"/>
        <v>1333</v>
      </c>
      <c r="B1334">
        <f>INDEX(fugacity!C$1:C$7001,MATCH(A1334,fugacity!A$1:A$7001,0))</f>
        <v>1329.28</v>
      </c>
      <c r="C1334" s="3">
        <f>calculations!$B$37/satpress!B1334</f>
        <v>0.10691389982154603</v>
      </c>
      <c r="D1334">
        <f>INDEX(fugacity!B$1:B$7001,MATCH(A1334,fugacity!A$1:A$7001,0))</f>
        <v>1788.42</v>
      </c>
      <c r="E1334" s="3">
        <f t="shared" si="41"/>
        <v>1597.2130432811507</v>
      </c>
      <c r="F1334" s="3">
        <f>ABS(calculations!$E$39-E1334)</f>
        <v>10782.996956718849</v>
      </c>
    </row>
    <row r="1335" spans="1:6">
      <c r="A1335">
        <f t="shared" si="40"/>
        <v>1334</v>
      </c>
      <c r="B1335">
        <f>INDEX(fugacity!C$1:C$7001,MATCH(A1335,fugacity!A$1:A$7001,0))</f>
        <v>1330.3</v>
      </c>
      <c r="C1335" s="3">
        <f>calculations!$B$37/satpress!B1335</f>
        <v>0.10683192419362904</v>
      </c>
      <c r="D1335">
        <f>INDEX(fugacity!B$1:B$7001,MATCH(A1335,fugacity!A$1:A$7001,0))</f>
        <v>1790.17</v>
      </c>
      <c r="E1335" s="3">
        <f t="shared" si="41"/>
        <v>1598.922694266291</v>
      </c>
      <c r="F1335" s="3">
        <f>ABS(calculations!$E$39-E1335)</f>
        <v>10781.287305733707</v>
      </c>
    </row>
    <row r="1336" spans="1:6">
      <c r="A1336">
        <f t="shared" si="40"/>
        <v>1335</v>
      </c>
      <c r="B1336">
        <f>INDEX(fugacity!C$1:C$7001,MATCH(A1336,fugacity!A$1:A$7001,0))</f>
        <v>1331.32</v>
      </c>
      <c r="C1336" s="3">
        <f>calculations!$B$37/satpress!B1336</f>
        <v>0.10675007417809745</v>
      </c>
      <c r="D1336">
        <f>INDEX(fugacity!B$1:B$7001,MATCH(A1336,fugacity!A$1:A$7001,0))</f>
        <v>1791.92</v>
      </c>
      <c r="E1336" s="3">
        <f t="shared" si="41"/>
        <v>1600.6324070787837</v>
      </c>
      <c r="F1336" s="3">
        <f>ABS(calculations!$E$39-E1336)</f>
        <v>10779.577592921216</v>
      </c>
    </row>
    <row r="1337" spans="1:6">
      <c r="A1337">
        <f t="shared" si="40"/>
        <v>1336</v>
      </c>
      <c r="B1337">
        <f>INDEX(fugacity!C$1:C$7001,MATCH(A1337,fugacity!A$1:A$7001,0))</f>
        <v>1332.34</v>
      </c>
      <c r="C1337" s="3">
        <f>calculations!$B$37/satpress!B1337</f>
        <v>0.10666834948645594</v>
      </c>
      <c r="D1337">
        <f>INDEX(fugacity!B$1:B$7001,MATCH(A1337,fugacity!A$1:A$7001,0))</f>
        <v>1793.67</v>
      </c>
      <c r="E1337" s="3">
        <f t="shared" si="41"/>
        <v>1602.3421815766285</v>
      </c>
      <c r="F1337" s="3">
        <f>ABS(calculations!$E$39-E1337)</f>
        <v>10777.86781842337</v>
      </c>
    </row>
    <row r="1338" spans="1:6">
      <c r="A1338">
        <f t="shared" si="40"/>
        <v>1337</v>
      </c>
      <c r="B1338">
        <f>INDEX(fugacity!C$1:C$7001,MATCH(A1338,fugacity!A$1:A$7001,0))</f>
        <v>1333.36</v>
      </c>
      <c r="C1338" s="3">
        <f>calculations!$B$37/satpress!B1338</f>
        <v>0.10658674983109191</v>
      </c>
      <c r="D1338">
        <f>INDEX(fugacity!B$1:B$7001,MATCH(A1338,fugacity!A$1:A$7001,0))</f>
        <v>1795.42</v>
      </c>
      <c r="E1338" s="3">
        <f t="shared" si="41"/>
        <v>1604.0520176182611</v>
      </c>
      <c r="F1338" s="3">
        <f>ABS(calculations!$E$39-E1338)</f>
        <v>10776.157982381737</v>
      </c>
    </row>
    <row r="1339" spans="1:6">
      <c r="A1339">
        <f t="shared" si="40"/>
        <v>1338</v>
      </c>
      <c r="B1339">
        <f>INDEX(fugacity!C$1:C$7001,MATCH(A1339,fugacity!A$1:A$7001,0))</f>
        <v>1334.38</v>
      </c>
      <c r="C1339" s="3">
        <f>calculations!$B$37/satpress!B1339</f>
        <v>0.10650527492527218</v>
      </c>
      <c r="D1339">
        <f>INDEX(fugacity!B$1:B$7001,MATCH(A1339,fugacity!A$1:A$7001,0))</f>
        <v>1797.17</v>
      </c>
      <c r="E1339" s="3">
        <f t="shared" si="41"/>
        <v>1605.7619150625487</v>
      </c>
      <c r="F1339" s="3">
        <f>ABS(calculations!$E$39-E1339)</f>
        <v>10774.44808493745</v>
      </c>
    </row>
    <row r="1340" spans="1:6">
      <c r="A1340">
        <f t="shared" si="40"/>
        <v>1339</v>
      </c>
      <c r="B1340">
        <f>INDEX(fugacity!C$1:C$7001,MATCH(A1340,fugacity!A$1:A$7001,0))</f>
        <v>1335.41</v>
      </c>
      <c r="C1340" s="3">
        <f>calculations!$B$37/satpress!B1340</f>
        <v>0.10642312754493728</v>
      </c>
      <c r="D1340">
        <f>INDEX(fugacity!B$1:B$7001,MATCH(A1340,fugacity!A$1:A$7001,0))</f>
        <v>1798.93</v>
      </c>
      <c r="E1340" s="3">
        <f t="shared" si="41"/>
        <v>1607.4822431655859</v>
      </c>
      <c r="F1340" s="3">
        <f>ABS(calculations!$E$39-E1340)</f>
        <v>10772.727756834413</v>
      </c>
    </row>
    <row r="1341" spans="1:6">
      <c r="A1341">
        <f t="shared" si="40"/>
        <v>1340</v>
      </c>
      <c r="B1341">
        <f>INDEX(fugacity!C$1:C$7001,MATCH(A1341,fugacity!A$1:A$7001,0))</f>
        <v>1336.43</v>
      </c>
      <c r="C1341" s="3">
        <f>calculations!$B$37/satpress!B1341</f>
        <v>0.10634190249753799</v>
      </c>
      <c r="D1341">
        <f>INDEX(fugacity!B$1:B$7001,MATCH(A1341,fugacity!A$1:A$7001,0))</f>
        <v>1800.68</v>
      </c>
      <c r="E1341" s="3">
        <f t="shared" si="41"/>
        <v>1609.1922630107335</v>
      </c>
      <c r="F1341" s="3">
        <f>ABS(calculations!$E$39-E1341)</f>
        <v>10771.017736989266</v>
      </c>
    </row>
    <row r="1342" spans="1:6">
      <c r="A1342">
        <f t="shared" ref="A1342:A1405" si="42">A1341+1</f>
        <v>1341</v>
      </c>
      <c r="B1342">
        <f>INDEX(fugacity!C$1:C$7001,MATCH(A1342,fugacity!A$1:A$7001,0))</f>
        <v>1337.45</v>
      </c>
      <c r="C1342" s="3">
        <f>calculations!$B$37/satpress!B1342</f>
        <v>0.10626080134194527</v>
      </c>
      <c r="D1342">
        <f>INDEX(fugacity!B$1:B$7001,MATCH(A1342,fugacity!A$1:A$7001,0))</f>
        <v>1802.43</v>
      </c>
      <c r="E1342" s="3">
        <f t="shared" ref="E1342:E1405" si="43">D1342*(1-C1342)</f>
        <v>1610.9023438372376</v>
      </c>
      <c r="F1342" s="3">
        <f>ABS(calculations!$E$39-E1342)</f>
        <v>10769.307656162762</v>
      </c>
    </row>
    <row r="1343" spans="1:6">
      <c r="A1343">
        <f t="shared" si="42"/>
        <v>1342</v>
      </c>
      <c r="B1343">
        <f>INDEX(fugacity!C$1:C$7001,MATCH(A1343,fugacity!A$1:A$7001,0))</f>
        <v>1338.47</v>
      </c>
      <c r="C1343" s="3">
        <f>calculations!$B$37/satpress!B1343</f>
        <v>0.1061798237949186</v>
      </c>
      <c r="D1343">
        <f>INDEX(fugacity!B$1:B$7001,MATCH(A1343,fugacity!A$1:A$7001,0))</f>
        <v>1804.19</v>
      </c>
      <c r="E1343" s="3">
        <f t="shared" si="43"/>
        <v>1612.6214237074457</v>
      </c>
      <c r="F1343" s="3">
        <f>ABS(calculations!$E$39-E1343)</f>
        <v>10767.588576292554</v>
      </c>
    </row>
    <row r="1344" spans="1:6">
      <c r="A1344">
        <f t="shared" si="42"/>
        <v>1343</v>
      </c>
      <c r="B1344">
        <f>INDEX(fugacity!C$1:C$7001,MATCH(A1344,fugacity!A$1:A$7001,0))</f>
        <v>1339.49</v>
      </c>
      <c r="C1344" s="3">
        <f>calculations!$B$37/satpress!B1344</f>
        <v>0.1060989695740802</v>
      </c>
      <c r="D1344">
        <f>INDEX(fugacity!B$1:B$7001,MATCH(A1344,fugacity!A$1:A$7001,0))</f>
        <v>1805.94</v>
      </c>
      <c r="E1344" s="3">
        <f t="shared" si="43"/>
        <v>1614.3316268873857</v>
      </c>
      <c r="F1344" s="3">
        <f>ABS(calculations!$E$39-E1344)</f>
        <v>10765.878373112613</v>
      </c>
    </row>
    <row r="1345" spans="1:6">
      <c r="A1345">
        <f t="shared" si="42"/>
        <v>1344</v>
      </c>
      <c r="B1345">
        <f>INDEX(fugacity!C$1:C$7001,MATCH(A1345,fugacity!A$1:A$7001,0))</f>
        <v>1340.51</v>
      </c>
      <c r="C1345" s="3">
        <f>calculations!$B$37/satpress!B1345</f>
        <v>0.10601823839791176</v>
      </c>
      <c r="D1345">
        <f>INDEX(fugacity!B$1:B$7001,MATCH(A1345,fugacity!A$1:A$7001,0))</f>
        <v>1807.7</v>
      </c>
      <c r="E1345" s="3">
        <f t="shared" si="43"/>
        <v>1616.050830448095</v>
      </c>
      <c r="F1345" s="3">
        <f>ABS(calculations!$E$39-E1345)</f>
        <v>10764.159169551904</v>
      </c>
    </row>
    <row r="1346" spans="1:6">
      <c r="A1346">
        <f t="shared" si="42"/>
        <v>1345</v>
      </c>
      <c r="B1346">
        <f>INDEX(fugacity!C$1:C$7001,MATCH(A1346,fugacity!A$1:A$7001,0))</f>
        <v>1341.53</v>
      </c>
      <c r="C1346" s="3">
        <f>calculations!$B$37/satpress!B1346</f>
        <v>0.10593762998575112</v>
      </c>
      <c r="D1346">
        <f>INDEX(fugacity!B$1:B$7001,MATCH(A1346,fugacity!A$1:A$7001,0))</f>
        <v>1809.46</v>
      </c>
      <c r="E1346" s="3">
        <f t="shared" si="43"/>
        <v>1617.7700960459829</v>
      </c>
      <c r="F1346" s="3">
        <f>ABS(calculations!$E$39-E1346)</f>
        <v>10762.439903954017</v>
      </c>
    </row>
    <row r="1347" spans="1:6">
      <c r="A1347">
        <f t="shared" si="42"/>
        <v>1346</v>
      </c>
      <c r="B1347">
        <f>INDEX(fugacity!C$1:C$7001,MATCH(A1347,fugacity!A$1:A$7001,0))</f>
        <v>1342.55</v>
      </c>
      <c r="C1347" s="3">
        <f>calculations!$B$37/satpress!B1347</f>
        <v>0.10585714405778907</v>
      </c>
      <c r="D1347">
        <f>INDEX(fugacity!B$1:B$7001,MATCH(A1347,fugacity!A$1:A$7001,0))</f>
        <v>1811.21</v>
      </c>
      <c r="E1347" s="3">
        <f t="shared" si="43"/>
        <v>1619.4804821110918</v>
      </c>
      <c r="F1347" s="3">
        <f>ABS(calculations!$E$39-E1347)</f>
        <v>10760.729517888907</v>
      </c>
    </row>
    <row r="1348" spans="1:6">
      <c r="A1348">
        <f t="shared" si="42"/>
        <v>1347</v>
      </c>
      <c r="B1348">
        <f>INDEX(fugacity!C$1:C$7001,MATCH(A1348,fugacity!A$1:A$7001,0))</f>
        <v>1343.58</v>
      </c>
      <c r="C1348" s="3">
        <f>calculations!$B$37/satpress!B1348</f>
        <v>0.10577599305942684</v>
      </c>
      <c r="D1348">
        <f>INDEX(fugacity!B$1:B$7001,MATCH(A1348,fugacity!A$1:A$7001,0))</f>
        <v>1812.97</v>
      </c>
      <c r="E1348" s="3">
        <f t="shared" si="43"/>
        <v>1621.201297863051</v>
      </c>
      <c r="F1348" s="3">
        <f>ABS(calculations!$E$39-E1348)</f>
        <v>10759.008702136947</v>
      </c>
    </row>
    <row r="1349" spans="1:6">
      <c r="A1349">
        <f t="shared" si="42"/>
        <v>1348</v>
      </c>
      <c r="B1349">
        <f>INDEX(fugacity!C$1:C$7001,MATCH(A1349,fugacity!A$1:A$7001,0))</f>
        <v>1344.6</v>
      </c>
      <c r="C1349" s="3">
        <f>calculations!$B$37/satpress!B1349</f>
        <v>0.10569575245781995</v>
      </c>
      <c r="D1349">
        <f>INDEX(fugacity!B$1:B$7001,MATCH(A1349,fugacity!A$1:A$7001,0))</f>
        <v>1814.73</v>
      </c>
      <c r="E1349" s="3">
        <f t="shared" si="43"/>
        <v>1622.9207471422205</v>
      </c>
      <c r="F1349" s="3">
        <f>ABS(calculations!$E$39-E1349)</f>
        <v>10757.28925285778</v>
      </c>
    </row>
    <row r="1350" spans="1:6">
      <c r="A1350">
        <f t="shared" si="42"/>
        <v>1349</v>
      </c>
      <c r="B1350">
        <f>INDEX(fugacity!C$1:C$7001,MATCH(A1350,fugacity!A$1:A$7001,0))</f>
        <v>1345.62</v>
      </c>
      <c r="C1350" s="3">
        <f>calculations!$B$37/satpress!B1350</f>
        <v>0.10561563350335512</v>
      </c>
      <c r="D1350">
        <f>INDEX(fugacity!B$1:B$7001,MATCH(A1350,fugacity!A$1:A$7001,0))</f>
        <v>1816.49</v>
      </c>
      <c r="E1350" s="3">
        <f t="shared" si="43"/>
        <v>1624.6402578974905</v>
      </c>
      <c r="F1350" s="3">
        <f>ABS(calculations!$E$39-E1350)</f>
        <v>10755.569742102509</v>
      </c>
    </row>
    <row r="1351" spans="1:6">
      <c r="A1351">
        <f t="shared" si="42"/>
        <v>1350</v>
      </c>
      <c r="B1351">
        <f>INDEX(fugacity!C$1:C$7001,MATCH(A1351,fugacity!A$1:A$7001,0))</f>
        <v>1346.64</v>
      </c>
      <c r="C1351" s="3">
        <f>calculations!$B$37/satpress!B1351</f>
        <v>0.10553563591961081</v>
      </c>
      <c r="D1351">
        <f>INDEX(fugacity!B$1:B$7001,MATCH(A1351,fugacity!A$1:A$7001,0))</f>
        <v>1818.25</v>
      </c>
      <c r="E1351" s="3">
        <f t="shared" si="43"/>
        <v>1626.3598299891676</v>
      </c>
      <c r="F1351" s="3">
        <f>ABS(calculations!$E$39-E1351)</f>
        <v>10753.850170010832</v>
      </c>
    </row>
    <row r="1352" spans="1:6">
      <c r="A1352">
        <f t="shared" si="42"/>
        <v>1351</v>
      </c>
      <c r="B1352">
        <f>INDEX(fugacity!C$1:C$7001,MATCH(A1352,fugacity!A$1:A$7001,0))</f>
        <v>1347.66</v>
      </c>
      <c r="C1352" s="3">
        <f>calculations!$B$37/satpress!B1352</f>
        <v>0.1054557594310024</v>
      </c>
      <c r="D1352">
        <f>INDEX(fugacity!B$1:B$7001,MATCH(A1352,fugacity!A$1:A$7001,0))</f>
        <v>1820.01</v>
      </c>
      <c r="E1352" s="3">
        <f t="shared" si="43"/>
        <v>1628.0794632779814</v>
      </c>
      <c r="F1352" s="3">
        <f>ABS(calculations!$E$39-E1352)</f>
        <v>10752.130536722017</v>
      </c>
    </row>
    <row r="1353" spans="1:6">
      <c r="A1353">
        <f t="shared" si="42"/>
        <v>1352</v>
      </c>
      <c r="B1353">
        <f>INDEX(fugacity!C$1:C$7001,MATCH(A1353,fugacity!A$1:A$7001,0))</f>
        <v>1348.68</v>
      </c>
      <c r="C1353" s="3">
        <f>calculations!$B$37/satpress!B1353</f>
        <v>0.10537600376277893</v>
      </c>
      <c r="D1353">
        <f>INDEX(fugacity!B$1:B$7001,MATCH(A1353,fugacity!A$1:A$7001,0))</f>
        <v>1821.77</v>
      </c>
      <c r="E1353" s="3">
        <f t="shared" si="43"/>
        <v>1629.7991576250822</v>
      </c>
      <c r="F1353" s="3">
        <f>ABS(calculations!$E$39-E1353)</f>
        <v>10750.410842374917</v>
      </c>
    </row>
    <row r="1354" spans="1:6">
      <c r="A1354">
        <f t="shared" si="42"/>
        <v>1353</v>
      </c>
      <c r="B1354">
        <f>INDEX(fugacity!C$1:C$7001,MATCH(A1354,fugacity!A$1:A$7001,0))</f>
        <v>1349.71</v>
      </c>
      <c r="C1354" s="3">
        <f>calculations!$B$37/satpress!B1354</f>
        <v>0.10529558850033317</v>
      </c>
      <c r="D1354">
        <f>INDEX(fugacity!B$1:B$7001,MATCH(A1354,fugacity!A$1:A$7001,0))</f>
        <v>1823.54</v>
      </c>
      <c r="E1354" s="3">
        <f t="shared" si="43"/>
        <v>1631.5292825461024</v>
      </c>
      <c r="F1354" s="3">
        <f>ABS(calculations!$E$39-E1354)</f>
        <v>10748.680717453897</v>
      </c>
    </row>
    <row r="1355" spans="1:6">
      <c r="A1355">
        <f t="shared" si="42"/>
        <v>1354</v>
      </c>
      <c r="B1355">
        <f>INDEX(fugacity!C$1:C$7001,MATCH(A1355,fugacity!A$1:A$7001,0))</f>
        <v>1350.73</v>
      </c>
      <c r="C1355" s="3">
        <f>calculations!$B$37/satpress!B1355</f>
        <v>0.10521607482974739</v>
      </c>
      <c r="D1355">
        <f>INDEX(fugacity!B$1:B$7001,MATCH(A1355,fugacity!A$1:A$7001,0))</f>
        <v>1825.3</v>
      </c>
      <c r="E1355" s="3">
        <f t="shared" si="43"/>
        <v>1633.249098613262</v>
      </c>
      <c r="F1355" s="3">
        <f>ABS(calculations!$E$39-E1355)</f>
        <v>10746.960901386738</v>
      </c>
    </row>
    <row r="1356" spans="1:6">
      <c r="A1356">
        <f t="shared" si="42"/>
        <v>1355</v>
      </c>
      <c r="B1356">
        <f>INDEX(fugacity!C$1:C$7001,MATCH(A1356,fugacity!A$1:A$7001,0))</f>
        <v>1351.75</v>
      </c>
      <c r="C1356" s="3">
        <f>calculations!$B$37/satpress!B1356</f>
        <v>0.10513668115759918</v>
      </c>
      <c r="D1356">
        <f>INDEX(fugacity!B$1:B$7001,MATCH(A1356,fugacity!A$1:A$7001,0))</f>
        <v>1827.06</v>
      </c>
      <c r="E1356" s="3">
        <f t="shared" si="43"/>
        <v>1634.9689753241967</v>
      </c>
      <c r="F1356" s="3">
        <f>ABS(calculations!$E$39-E1356)</f>
        <v>10745.241024675803</v>
      </c>
    </row>
    <row r="1357" spans="1:6">
      <c r="A1357">
        <f t="shared" si="42"/>
        <v>1356</v>
      </c>
      <c r="B1357">
        <f>INDEX(fugacity!C$1:C$7001,MATCH(A1357,fugacity!A$1:A$7001,0))</f>
        <v>1352.77</v>
      </c>
      <c r="C1357" s="3">
        <f>calculations!$B$37/satpress!B1357</f>
        <v>0.10505740721244905</v>
      </c>
      <c r="D1357">
        <f>INDEX(fugacity!B$1:B$7001,MATCH(A1357,fugacity!A$1:A$7001,0))</f>
        <v>1828.83</v>
      </c>
      <c r="E1357" s="3">
        <f t="shared" si="43"/>
        <v>1636.6978619676568</v>
      </c>
      <c r="F1357" s="3">
        <f>ABS(calculations!$E$39-E1357)</f>
        <v>10743.512138032342</v>
      </c>
    </row>
    <row r="1358" spans="1:6">
      <c r="A1358">
        <f t="shared" si="42"/>
        <v>1357</v>
      </c>
      <c r="B1358">
        <f>INDEX(fugacity!C$1:C$7001,MATCH(A1358,fugacity!A$1:A$7001,0))</f>
        <v>1353.8</v>
      </c>
      <c r="C1358" s="3">
        <f>calculations!$B$37/satpress!B1358</f>
        <v>0.10497747728969176</v>
      </c>
      <c r="D1358">
        <f>INDEX(fugacity!B$1:B$7001,MATCH(A1358,fugacity!A$1:A$7001,0))</f>
        <v>1830.6</v>
      </c>
      <c r="E1358" s="3">
        <f t="shared" si="43"/>
        <v>1638.4282300734901</v>
      </c>
      <c r="F1358" s="3">
        <f>ABS(calculations!$E$39-E1358)</f>
        <v>10741.781769926509</v>
      </c>
    </row>
    <row r="1359" spans="1:6">
      <c r="A1359">
        <f t="shared" si="42"/>
        <v>1358</v>
      </c>
      <c r="B1359">
        <f>INDEX(fugacity!C$1:C$7001,MATCH(A1359,fugacity!A$1:A$7001,0))</f>
        <v>1354.82</v>
      </c>
      <c r="C1359" s="3">
        <f>calculations!$B$37/satpress!B1359</f>
        <v>0.10489844315465133</v>
      </c>
      <c r="D1359">
        <f>INDEX(fugacity!B$1:B$7001,MATCH(A1359,fugacity!A$1:A$7001,0))</f>
        <v>1832.36</v>
      </c>
      <c r="E1359" s="3">
        <f t="shared" si="43"/>
        <v>1640.148288701143</v>
      </c>
      <c r="F1359" s="3">
        <f>ABS(calculations!$E$39-E1359)</f>
        <v>10740.061711298857</v>
      </c>
    </row>
    <row r="1360" spans="1:6">
      <c r="A1360">
        <f t="shared" si="42"/>
        <v>1359</v>
      </c>
      <c r="B1360">
        <f>INDEX(fugacity!C$1:C$7001,MATCH(A1360,fugacity!A$1:A$7001,0))</f>
        <v>1355.84</v>
      </c>
      <c r="C1360" s="3">
        <f>calculations!$B$37/satpress!B1360</f>
        <v>0.10481952793455328</v>
      </c>
      <c r="D1360">
        <f>INDEX(fugacity!B$1:B$7001,MATCH(A1360,fugacity!A$1:A$7001,0))</f>
        <v>1834.13</v>
      </c>
      <c r="E1360" s="3">
        <f t="shared" si="43"/>
        <v>1641.8773592293978</v>
      </c>
      <c r="F1360" s="3">
        <f>ABS(calculations!$E$39-E1360)</f>
        <v>10738.332640770601</v>
      </c>
    </row>
    <row r="1361" spans="1:6">
      <c r="A1361">
        <f t="shared" si="42"/>
        <v>1360</v>
      </c>
      <c r="B1361">
        <f>INDEX(fugacity!C$1:C$7001,MATCH(A1361,fugacity!A$1:A$7001,0))</f>
        <v>1356.86</v>
      </c>
      <c r="C1361" s="3">
        <f>calculations!$B$37/satpress!B1361</f>
        <v>0.10474073136121981</v>
      </c>
      <c r="D1361">
        <f>INDEX(fugacity!B$1:B$7001,MATCH(A1361,fugacity!A$1:A$7001,0))</f>
        <v>1835.9</v>
      </c>
      <c r="E1361" s="3">
        <f t="shared" si="43"/>
        <v>1643.6064912939366</v>
      </c>
      <c r="F1361" s="3">
        <f>ABS(calculations!$E$39-E1361)</f>
        <v>10736.603508706063</v>
      </c>
    </row>
    <row r="1362" spans="1:6">
      <c r="A1362">
        <f t="shared" si="42"/>
        <v>1361</v>
      </c>
      <c r="B1362">
        <f>INDEX(fugacity!C$1:C$7001,MATCH(A1362,fugacity!A$1:A$7001,0))</f>
        <v>1357.89</v>
      </c>
      <c r="C1362" s="3">
        <f>calculations!$B$37/satpress!B1362</f>
        <v>0.10466128239753197</v>
      </c>
      <c r="D1362">
        <f>INDEX(fugacity!B$1:B$7001,MATCH(A1362,fugacity!A$1:A$7001,0))</f>
        <v>1837.66</v>
      </c>
      <c r="E1362" s="3">
        <f t="shared" si="43"/>
        <v>1645.3281477893515</v>
      </c>
      <c r="F1362" s="3">
        <f>ABS(calculations!$E$39-E1362)</f>
        <v>10734.881852210649</v>
      </c>
    </row>
    <row r="1363" spans="1:6">
      <c r="A1363">
        <f t="shared" si="42"/>
        <v>1362</v>
      </c>
      <c r="B1363">
        <f>INDEX(fugacity!C$1:C$7001,MATCH(A1363,fugacity!A$1:A$7001,0))</f>
        <v>1358.91</v>
      </c>
      <c r="C1363" s="3">
        <f>calculations!$B$37/satpress!B1363</f>
        <v>0.10458272347306642</v>
      </c>
      <c r="D1363">
        <f>INDEX(fugacity!B$1:B$7001,MATCH(A1363,fugacity!A$1:A$7001,0))</f>
        <v>1839.43</v>
      </c>
      <c r="E1363" s="3">
        <f t="shared" si="43"/>
        <v>1647.0574009619374</v>
      </c>
      <c r="F1363" s="3">
        <f>ABS(calculations!$E$39-E1363)</f>
        <v>10733.152599038061</v>
      </c>
    </row>
    <row r="1364" spans="1:6">
      <c r="A1364">
        <f t="shared" si="42"/>
        <v>1363</v>
      </c>
      <c r="B1364">
        <f>INDEX(fugacity!C$1:C$7001,MATCH(A1364,fugacity!A$1:A$7001,0))</f>
        <v>1359.93</v>
      </c>
      <c r="C1364" s="3">
        <f>calculations!$B$37/satpress!B1364</f>
        <v>0.10450428239305309</v>
      </c>
      <c r="D1364">
        <f>INDEX(fugacity!B$1:B$7001,MATCH(A1364,fugacity!A$1:A$7001,0))</f>
        <v>1841.2</v>
      </c>
      <c r="E1364" s="3">
        <f t="shared" si="43"/>
        <v>1648.7867152579106</v>
      </c>
      <c r="F1364" s="3">
        <f>ABS(calculations!$E$39-E1364)</f>
        <v>10731.423284742088</v>
      </c>
    </row>
    <row r="1365" spans="1:6">
      <c r="A1365">
        <f t="shared" si="42"/>
        <v>1364</v>
      </c>
      <c r="B1365">
        <f>INDEX(fugacity!C$1:C$7001,MATCH(A1365,fugacity!A$1:A$7001,0))</f>
        <v>1360.95</v>
      </c>
      <c r="C1365" s="3">
        <f>calculations!$B$37/satpress!B1365</f>
        <v>0.10442595889252705</v>
      </c>
      <c r="D1365">
        <f>INDEX(fugacity!B$1:B$7001,MATCH(A1365,fugacity!A$1:A$7001,0))</f>
        <v>1842.97</v>
      </c>
      <c r="E1365" s="3">
        <f t="shared" si="43"/>
        <v>1650.5160905398395</v>
      </c>
      <c r="F1365" s="3">
        <f>ABS(calculations!$E$39-E1365)</f>
        <v>10729.69390946016</v>
      </c>
    </row>
    <row r="1366" spans="1:6">
      <c r="A1366">
        <f t="shared" si="42"/>
        <v>1365</v>
      </c>
      <c r="B1366">
        <f>INDEX(fugacity!C$1:C$7001,MATCH(A1366,fugacity!A$1:A$7001,0))</f>
        <v>1361.98</v>
      </c>
      <c r="C1366" s="3">
        <f>calculations!$B$37/satpress!B1366</f>
        <v>0.10434698655985014</v>
      </c>
      <c r="D1366">
        <f>INDEX(fugacity!B$1:B$7001,MATCH(A1366,fugacity!A$1:A$7001,0))</f>
        <v>1844.75</v>
      </c>
      <c r="E1366" s="3">
        <f t="shared" si="43"/>
        <v>1652.2558965437165</v>
      </c>
      <c r="F1366" s="3">
        <f>ABS(calculations!$E$39-E1366)</f>
        <v>10727.954103456283</v>
      </c>
    </row>
    <row r="1367" spans="1:6">
      <c r="A1367">
        <f t="shared" si="42"/>
        <v>1366</v>
      </c>
      <c r="B1367">
        <f>INDEX(fugacity!C$1:C$7001,MATCH(A1367,fugacity!A$1:A$7001,0))</f>
        <v>1363</v>
      </c>
      <c r="C1367" s="3">
        <f>calculations!$B$37/satpress!B1367</f>
        <v>0.10426889857284277</v>
      </c>
      <c r="D1367">
        <f>INDEX(fugacity!B$1:B$7001,MATCH(A1367,fugacity!A$1:A$7001,0))</f>
        <v>1846.52</v>
      </c>
      <c r="E1367" s="3">
        <f t="shared" si="43"/>
        <v>1653.9853934072742</v>
      </c>
      <c r="F1367" s="3">
        <f>ABS(calculations!$E$39-E1367)</f>
        <v>10726.224606592725</v>
      </c>
    </row>
    <row r="1368" spans="1:6">
      <c r="A1368">
        <f t="shared" si="42"/>
        <v>1367</v>
      </c>
      <c r="B1368">
        <f>INDEX(fugacity!C$1:C$7001,MATCH(A1368,fugacity!A$1:A$7001,0))</f>
        <v>1364.02</v>
      </c>
      <c r="C1368" s="3">
        <f>calculations!$B$37/satpress!B1368</f>
        <v>0.10419092737260795</v>
      </c>
      <c r="D1368">
        <f>INDEX(fugacity!B$1:B$7001,MATCH(A1368,fugacity!A$1:A$7001,0))</f>
        <v>1848.29</v>
      </c>
      <c r="E1368" s="3">
        <f t="shared" si="43"/>
        <v>1655.7149508464825</v>
      </c>
      <c r="F1368" s="3">
        <f>ABS(calculations!$E$39-E1368)</f>
        <v>10724.495049153516</v>
      </c>
    </row>
    <row r="1369" spans="1:6">
      <c r="A1369">
        <f t="shared" si="42"/>
        <v>1368</v>
      </c>
      <c r="B1369">
        <f>INDEX(fugacity!C$1:C$7001,MATCH(A1369,fugacity!A$1:A$7001,0))</f>
        <v>1365.05</v>
      </c>
      <c r="C1369" s="3">
        <f>calculations!$B$37/satpress!B1369</f>
        <v>0.10411230999215025</v>
      </c>
      <c r="D1369">
        <f>INDEX(fugacity!B$1:B$7001,MATCH(A1369,fugacity!A$1:A$7001,0))</f>
        <v>1850.06</v>
      </c>
      <c r="E1369" s="3">
        <f t="shared" si="43"/>
        <v>1657.4459797759225</v>
      </c>
      <c r="F1369" s="3">
        <f>ABS(calculations!$E$39-E1369)</f>
        <v>10722.764020224076</v>
      </c>
    </row>
    <row r="1370" spans="1:6">
      <c r="A1370">
        <f t="shared" si="42"/>
        <v>1369</v>
      </c>
      <c r="B1370">
        <f>INDEX(fugacity!C$1:C$7001,MATCH(A1370,fugacity!A$1:A$7001,0))</f>
        <v>1366.07</v>
      </c>
      <c r="C1370" s="3">
        <f>calculations!$B$37/satpress!B1370</f>
        <v>0.10403457271939556</v>
      </c>
      <c r="D1370">
        <f>INDEX(fugacity!B$1:B$7001,MATCH(A1370,fugacity!A$1:A$7001,0))</f>
        <v>1851.84</v>
      </c>
      <c r="E1370" s="3">
        <f t="shared" si="43"/>
        <v>1659.1846168553145</v>
      </c>
      <c r="F1370" s="3">
        <f>ABS(calculations!$E$39-E1370)</f>
        <v>10721.025383144684</v>
      </c>
    </row>
    <row r="1371" spans="1:6">
      <c r="A1371">
        <f t="shared" si="42"/>
        <v>1370</v>
      </c>
      <c r="B1371">
        <f>INDEX(fugacity!C$1:C$7001,MATCH(A1371,fugacity!A$1:A$7001,0))</f>
        <v>1367.09</v>
      </c>
      <c r="C1371" s="3">
        <f>calculations!$B$37/satpress!B1371</f>
        <v>0.10395695144780863</v>
      </c>
      <c r="D1371">
        <f>INDEX(fugacity!B$1:B$7001,MATCH(A1371,fugacity!A$1:A$7001,0))</f>
        <v>1853.61</v>
      </c>
      <c r="E1371" s="3">
        <f t="shared" si="43"/>
        <v>1660.9143552268274</v>
      </c>
      <c r="F1371" s="3">
        <f>ABS(calculations!$E$39-E1371)</f>
        <v>10719.295644773172</v>
      </c>
    </row>
    <row r="1372" spans="1:6">
      <c r="A1372">
        <f t="shared" si="42"/>
        <v>1371</v>
      </c>
      <c r="B1372">
        <f>INDEX(fugacity!C$1:C$7001,MATCH(A1372,fugacity!A$1:A$7001,0))</f>
        <v>1368.12</v>
      </c>
      <c r="C1372" s="3">
        <f>calculations!$B$37/satpress!B1372</f>
        <v>0.10387868663186323</v>
      </c>
      <c r="D1372">
        <f>INDEX(fugacity!B$1:B$7001,MATCH(A1372,fugacity!A$1:A$7001,0))</f>
        <v>1855.39</v>
      </c>
      <c r="E1372" s="3">
        <f t="shared" si="43"/>
        <v>1662.6545236101072</v>
      </c>
      <c r="F1372" s="3">
        <f>ABS(calculations!$E$39-E1372)</f>
        <v>10717.555476389893</v>
      </c>
    </row>
    <row r="1373" spans="1:6">
      <c r="A1373">
        <f t="shared" si="42"/>
        <v>1372</v>
      </c>
      <c r="B1373">
        <f>INDEX(fugacity!C$1:C$7001,MATCH(A1373,fugacity!A$1:A$7001,0))</f>
        <v>1369.14</v>
      </c>
      <c r="C1373" s="3">
        <f>calculations!$B$37/satpress!B1373</f>
        <v>0.10380129771592729</v>
      </c>
      <c r="D1373">
        <f>INDEX(fugacity!B$1:B$7001,MATCH(A1373,fugacity!A$1:A$7001,0))</f>
        <v>1857.16</v>
      </c>
      <c r="E1373" s="3">
        <f t="shared" si="43"/>
        <v>1664.3843819338886</v>
      </c>
      <c r="F1373" s="3">
        <f>ABS(calculations!$E$39-E1373)</f>
        <v>10715.82561806611</v>
      </c>
    </row>
    <row r="1374" spans="1:6">
      <c r="A1374">
        <f t="shared" si="42"/>
        <v>1373</v>
      </c>
      <c r="B1374">
        <f>INDEX(fugacity!C$1:C$7001,MATCH(A1374,fugacity!A$1:A$7001,0))</f>
        <v>1370.16</v>
      </c>
      <c r="C1374" s="3">
        <f>calculations!$B$37/satpress!B1374</f>
        <v>0.10372402402258472</v>
      </c>
      <c r="D1374">
        <f>INDEX(fugacity!B$1:B$7001,MATCH(A1374,fugacity!A$1:A$7001,0))</f>
        <v>1858.94</v>
      </c>
      <c r="E1374" s="3">
        <f t="shared" si="43"/>
        <v>1666.1232627834563</v>
      </c>
      <c r="F1374" s="3">
        <f>ABS(calculations!$E$39-E1374)</f>
        <v>10714.086737216543</v>
      </c>
    </row>
    <row r="1375" spans="1:6">
      <c r="A1375">
        <f t="shared" si="42"/>
        <v>1374</v>
      </c>
      <c r="B1375">
        <f>INDEX(fugacity!C$1:C$7001,MATCH(A1375,fugacity!A$1:A$7001,0))</f>
        <v>1371.19</v>
      </c>
      <c r="C1375" s="3">
        <f>calculations!$B$37/satpress!B1375</f>
        <v>0.10364610940481238</v>
      </c>
      <c r="D1375">
        <f>INDEX(fugacity!B$1:B$7001,MATCH(A1375,fugacity!A$1:A$7001,0))</f>
        <v>1860.72</v>
      </c>
      <c r="E1375" s="3">
        <f t="shared" si="43"/>
        <v>1667.8636113082775</v>
      </c>
      <c r="F1375" s="3">
        <f>ABS(calculations!$E$39-E1375)</f>
        <v>10712.346388691722</v>
      </c>
    </row>
    <row r="1376" spans="1:6">
      <c r="A1376">
        <f t="shared" si="42"/>
        <v>1375</v>
      </c>
      <c r="B1376">
        <f>INDEX(fugacity!C$1:C$7001,MATCH(A1376,fugacity!A$1:A$7001,0))</f>
        <v>1372.21</v>
      </c>
      <c r="C1376" s="3">
        <f>calculations!$B$37/satpress!B1376</f>
        <v>0.10356906650934238</v>
      </c>
      <c r="D1376">
        <f>INDEX(fugacity!B$1:B$7001,MATCH(A1376,fugacity!A$1:A$7001,0))</f>
        <v>1862.5</v>
      </c>
      <c r="E1376" s="3">
        <f t="shared" si="43"/>
        <v>1669.6026136263497</v>
      </c>
      <c r="F1376" s="3">
        <f>ABS(calculations!$E$39-E1376)</f>
        <v>10710.607386373649</v>
      </c>
    </row>
    <row r="1377" spans="1:6">
      <c r="A1377">
        <f t="shared" si="42"/>
        <v>1376</v>
      </c>
      <c r="B1377">
        <f>INDEX(fugacity!C$1:C$7001,MATCH(A1377,fugacity!A$1:A$7001,0))</f>
        <v>1373.23</v>
      </c>
      <c r="C1377" s="3">
        <f>calculations!$B$37/satpress!B1377</f>
        <v>0.10349213806484325</v>
      </c>
      <c r="D1377">
        <f>INDEX(fugacity!B$1:B$7001,MATCH(A1377,fugacity!A$1:A$7001,0))</f>
        <v>1864.28</v>
      </c>
      <c r="E1377" s="3">
        <f t="shared" si="43"/>
        <v>1671.341676848474</v>
      </c>
      <c r="F1377" s="3">
        <f>ABS(calculations!$E$39-E1377)</f>
        <v>10708.868323151524</v>
      </c>
    </row>
    <row r="1378" spans="1:6">
      <c r="A1378">
        <f t="shared" si="42"/>
        <v>1377</v>
      </c>
      <c r="B1378">
        <f>INDEX(fugacity!C$1:C$7001,MATCH(A1378,fugacity!A$1:A$7001,0))</f>
        <v>1374.26</v>
      </c>
      <c r="C1378" s="3">
        <f>calculations!$B$37/satpress!B1378</f>
        <v>0.10341457130003398</v>
      </c>
      <c r="D1378">
        <f>INDEX(fugacity!B$1:B$7001,MATCH(A1378,fugacity!A$1:A$7001,0))</f>
        <v>1866.06</v>
      </c>
      <c r="E1378" s="3">
        <f t="shared" si="43"/>
        <v>1673.0822050798586</v>
      </c>
      <c r="F1378" s="3">
        <f>ABS(calculations!$E$39-E1378)</f>
        <v>10707.127794920141</v>
      </c>
    </row>
    <row r="1379" spans="1:6">
      <c r="A1379">
        <f t="shared" si="42"/>
        <v>1378</v>
      </c>
      <c r="B1379">
        <f>INDEX(fugacity!C$1:C$7001,MATCH(A1379,fugacity!A$1:A$7001,0))</f>
        <v>1375.28</v>
      </c>
      <c r="C1379" s="3">
        <f>calculations!$B$37/satpress!B1379</f>
        <v>0.10333787210952293</v>
      </c>
      <c r="D1379">
        <f>INDEX(fugacity!B$1:B$7001,MATCH(A1379,fugacity!A$1:A$7001,0))</f>
        <v>1867.84</v>
      </c>
      <c r="E1379" s="3">
        <f t="shared" si="43"/>
        <v>1674.8213889589485</v>
      </c>
      <c r="F1379" s="3">
        <f>ABS(calculations!$E$39-E1379)</f>
        <v>10705.388611041051</v>
      </c>
    </row>
    <row r="1380" spans="1:6">
      <c r="A1380">
        <f t="shared" si="42"/>
        <v>1379</v>
      </c>
      <c r="B1380">
        <f>INDEX(fugacity!C$1:C$7001,MATCH(A1380,fugacity!A$1:A$7001,0))</f>
        <v>1376.3</v>
      </c>
      <c r="C1380" s="3">
        <f>calculations!$B$37/satpress!B1380</f>
        <v>0.10326128660523484</v>
      </c>
      <c r="D1380">
        <f>INDEX(fugacity!B$1:B$7001,MATCH(A1380,fugacity!A$1:A$7001,0))</f>
        <v>1869.62</v>
      </c>
      <c r="E1380" s="3">
        <f t="shared" si="43"/>
        <v>1676.5606333371209</v>
      </c>
      <c r="F1380" s="3">
        <f>ABS(calculations!$E$39-E1380)</f>
        <v>10703.649366662878</v>
      </c>
    </row>
    <row r="1381" spans="1:6">
      <c r="A1381">
        <f t="shared" si="42"/>
        <v>1380</v>
      </c>
      <c r="B1381">
        <f>INDEX(fugacity!C$1:C$7001,MATCH(A1381,fugacity!A$1:A$7001,0))</f>
        <v>1377.33</v>
      </c>
      <c r="C1381" s="3">
        <f>calculations!$B$37/satpress!B1381</f>
        <v>0.10318406536907256</v>
      </c>
      <c r="D1381">
        <f>INDEX(fugacity!B$1:B$7001,MATCH(A1381,fugacity!A$1:A$7001,0))</f>
        <v>1871.4</v>
      </c>
      <c r="E1381" s="3">
        <f t="shared" si="43"/>
        <v>1678.3013400683178</v>
      </c>
      <c r="F1381" s="3">
        <f>ABS(calculations!$E$39-E1381)</f>
        <v>10701.908659931682</v>
      </c>
    </row>
    <row r="1382" spans="1:6">
      <c r="A1382">
        <f t="shared" si="42"/>
        <v>1381</v>
      </c>
      <c r="B1382">
        <f>INDEX(fugacity!C$1:C$7001,MATCH(A1382,fugacity!A$1:A$7001,0))</f>
        <v>1378.35</v>
      </c>
      <c r="C1382" s="3">
        <f>calculations!$B$37/satpress!B1382</f>
        <v>0.1031077075886275</v>
      </c>
      <c r="D1382">
        <f>INDEX(fugacity!B$1:B$7001,MATCH(A1382,fugacity!A$1:A$7001,0))</f>
        <v>1873.19</v>
      </c>
      <c r="E1382" s="3">
        <f t="shared" si="43"/>
        <v>1680.0496732220588</v>
      </c>
      <c r="F1382" s="3">
        <f>ABS(calculations!$E$39-E1382)</f>
        <v>10700.160326777941</v>
      </c>
    </row>
    <row r="1383" spans="1:6">
      <c r="A1383">
        <f t="shared" si="42"/>
        <v>1382</v>
      </c>
      <c r="B1383">
        <f>INDEX(fugacity!C$1:C$7001,MATCH(A1383,fugacity!A$1:A$7001,0))</f>
        <v>1379.38</v>
      </c>
      <c r="C1383" s="3">
        <f>calculations!$B$37/satpress!B1383</f>
        <v>0.1030307157960712</v>
      </c>
      <c r="D1383">
        <f>INDEX(fugacity!B$1:B$7001,MATCH(A1383,fugacity!A$1:A$7001,0))</f>
        <v>1874.97</v>
      </c>
      <c r="E1383" s="3">
        <f t="shared" si="43"/>
        <v>1681.7904988038404</v>
      </c>
      <c r="F1383" s="3">
        <f>ABS(calculations!$E$39-E1383)</f>
        <v>10698.419501196158</v>
      </c>
    </row>
    <row r="1384" spans="1:6">
      <c r="A1384">
        <f t="shared" si="42"/>
        <v>1383</v>
      </c>
      <c r="B1384">
        <f>INDEX(fugacity!C$1:C$7001,MATCH(A1384,fugacity!A$1:A$7001,0))</f>
        <v>1380.4</v>
      </c>
      <c r="C1384" s="3">
        <f>calculations!$B$37/satpress!B1384</f>
        <v>0.10295458472528593</v>
      </c>
      <c r="D1384">
        <f>INDEX(fugacity!B$1:B$7001,MATCH(A1384,fugacity!A$1:A$7001,0))</f>
        <v>1876.75</v>
      </c>
      <c r="E1384" s="3">
        <f t="shared" si="43"/>
        <v>1683.5299831168195</v>
      </c>
      <c r="F1384" s="3">
        <f>ABS(calculations!$E$39-E1384)</f>
        <v>10696.68001688318</v>
      </c>
    </row>
    <row r="1385" spans="1:6">
      <c r="A1385">
        <f t="shared" si="42"/>
        <v>1384</v>
      </c>
      <c r="B1385">
        <f>INDEX(fugacity!C$1:C$7001,MATCH(A1385,fugacity!A$1:A$7001,0))</f>
        <v>1381.43</v>
      </c>
      <c r="C1385" s="3">
        <f>calculations!$B$37/satpress!B1385</f>
        <v>0.10287782135525123</v>
      </c>
      <c r="D1385">
        <f>INDEX(fugacity!B$1:B$7001,MATCH(A1385,fugacity!A$1:A$7001,0))</f>
        <v>1878.54</v>
      </c>
      <c r="E1385" s="3">
        <f t="shared" si="43"/>
        <v>1685.2798974713062</v>
      </c>
      <c r="F1385" s="3">
        <f>ABS(calculations!$E$39-E1385)</f>
        <v>10694.930102528693</v>
      </c>
    </row>
    <row r="1386" spans="1:6">
      <c r="A1386">
        <f t="shared" si="42"/>
        <v>1385</v>
      </c>
      <c r="B1386">
        <f>INDEX(fugacity!C$1:C$7001,MATCH(A1386,fugacity!A$1:A$7001,0))</f>
        <v>1382.45</v>
      </c>
      <c r="C1386" s="3">
        <f>calculations!$B$37/satpress!B1386</f>
        <v>0.10280191598595587</v>
      </c>
      <c r="D1386">
        <f>INDEX(fugacity!B$1:B$7001,MATCH(A1386,fugacity!A$1:A$7001,0))</f>
        <v>1880.32</v>
      </c>
      <c r="E1386" s="3">
        <f t="shared" si="43"/>
        <v>1687.0195013332873</v>
      </c>
      <c r="F1386" s="3">
        <f>ABS(calculations!$E$39-E1386)</f>
        <v>10693.190498666712</v>
      </c>
    </row>
    <row r="1387" spans="1:6">
      <c r="A1387">
        <f t="shared" si="42"/>
        <v>1386</v>
      </c>
      <c r="B1387">
        <f>INDEX(fugacity!C$1:C$7001,MATCH(A1387,fugacity!A$1:A$7001,0))</f>
        <v>1383.47</v>
      </c>
      <c r="C1387" s="3">
        <f>calculations!$B$37/satpress!B1387</f>
        <v>0.10272612254315937</v>
      </c>
      <c r="D1387">
        <f>INDEX(fugacity!B$1:B$7001,MATCH(A1387,fugacity!A$1:A$7001,0))</f>
        <v>1882.11</v>
      </c>
      <c r="E1387" s="3">
        <f t="shared" si="43"/>
        <v>1688.7681375002942</v>
      </c>
      <c r="F1387" s="3">
        <f>ABS(calculations!$E$39-E1387)</f>
        <v>10691.441862499705</v>
      </c>
    </row>
    <row r="1388" spans="1:6">
      <c r="A1388">
        <f t="shared" si="42"/>
        <v>1387</v>
      </c>
      <c r="B1388">
        <f>INDEX(fugacity!C$1:C$7001,MATCH(A1388,fugacity!A$1:A$7001,0))</f>
        <v>1384.5</v>
      </c>
      <c r="C1388" s="3">
        <f>calculations!$B$37/satpress!B1388</f>
        <v>0.10264969935340174</v>
      </c>
      <c r="D1388">
        <f>INDEX(fugacity!B$1:B$7001,MATCH(A1388,fugacity!A$1:A$7001,0))</f>
        <v>1883.9</v>
      </c>
      <c r="E1388" s="3">
        <f t="shared" si="43"/>
        <v>1690.5182313881267</v>
      </c>
      <c r="F1388" s="3">
        <f>ABS(calculations!$E$39-E1388)</f>
        <v>10689.691768611872</v>
      </c>
    </row>
    <row r="1389" spans="1:6">
      <c r="A1389">
        <f t="shared" si="42"/>
        <v>1388</v>
      </c>
      <c r="B1389">
        <f>INDEX(fugacity!C$1:C$7001,MATCH(A1389,fugacity!A$1:A$7001,0))</f>
        <v>1385.52</v>
      </c>
      <c r="C1389" s="3">
        <f>calculations!$B$37/satpress!B1389</f>
        <v>0.10257413011344817</v>
      </c>
      <c r="D1389">
        <f>INDEX(fugacity!B$1:B$7001,MATCH(A1389,fugacity!A$1:A$7001,0))</f>
        <v>1885.69</v>
      </c>
      <c r="E1389" s="3">
        <f t="shared" si="43"/>
        <v>1692.266988586372</v>
      </c>
      <c r="F1389" s="3">
        <f>ABS(calculations!$E$39-E1389)</f>
        <v>10687.943011413627</v>
      </c>
    </row>
    <row r="1390" spans="1:6">
      <c r="A1390">
        <f t="shared" si="42"/>
        <v>1389</v>
      </c>
      <c r="B1390">
        <f>INDEX(fugacity!C$1:C$7001,MATCH(A1390,fugacity!A$1:A$7001,0))</f>
        <v>1386.55</v>
      </c>
      <c r="C1390" s="3">
        <f>calculations!$B$37/satpress!B1390</f>
        <v>0.10249793282231777</v>
      </c>
      <c r="D1390">
        <f>INDEX(fugacity!B$1:B$7001,MATCH(A1390,fugacity!A$1:A$7001,0))</f>
        <v>1887.47</v>
      </c>
      <c r="E1390" s="3">
        <f t="shared" si="43"/>
        <v>1694.0082267358598</v>
      </c>
      <c r="F1390" s="3">
        <f>ABS(calculations!$E$39-E1390)</f>
        <v>10686.20177326414</v>
      </c>
    </row>
    <row r="1391" spans="1:6">
      <c r="A1391">
        <f t="shared" si="42"/>
        <v>1390</v>
      </c>
      <c r="B1391">
        <f>INDEX(fugacity!C$1:C$7001,MATCH(A1391,fugacity!A$1:A$7001,0))</f>
        <v>1387.57</v>
      </c>
      <c r="C1391" s="3">
        <f>calculations!$B$37/satpress!B1391</f>
        <v>0.10242258679186254</v>
      </c>
      <c r="D1391">
        <f>INDEX(fugacity!B$1:B$7001,MATCH(A1391,fugacity!A$1:A$7001,0))</f>
        <v>1889.26</v>
      </c>
      <c r="E1391" s="3">
        <f t="shared" si="43"/>
        <v>1695.7571036776058</v>
      </c>
      <c r="F1391" s="3">
        <f>ABS(calculations!$E$39-E1391)</f>
        <v>10684.452896322393</v>
      </c>
    </row>
    <row r="1392" spans="1:6">
      <c r="A1392">
        <f t="shared" si="42"/>
        <v>1391</v>
      </c>
      <c r="B1392">
        <f>INDEX(fugacity!C$1:C$7001,MATCH(A1392,fugacity!A$1:A$7001,0))</f>
        <v>1388.6</v>
      </c>
      <c r="C1392" s="3">
        <f>calculations!$B$37/satpress!B1392</f>
        <v>0.10234661439924003</v>
      </c>
      <c r="D1392">
        <f>INDEX(fugacity!B$1:B$7001,MATCH(A1392,fugacity!A$1:A$7001,0))</f>
        <v>1891.05</v>
      </c>
      <c r="E1392" s="3">
        <f t="shared" si="43"/>
        <v>1697.5074348403173</v>
      </c>
      <c r="F1392" s="3">
        <f>ABS(calculations!$E$39-E1392)</f>
        <v>10682.702565159681</v>
      </c>
    </row>
    <row r="1393" spans="1:6">
      <c r="A1393">
        <f t="shared" si="42"/>
        <v>1392</v>
      </c>
      <c r="B1393">
        <f>INDEX(fugacity!C$1:C$7001,MATCH(A1393,fugacity!A$1:A$7001,0))</f>
        <v>1389.62</v>
      </c>
      <c r="C1393" s="3">
        <f>calculations!$B$37/satpress!B1393</f>
        <v>0.102271490590798</v>
      </c>
      <c r="D1393">
        <f>INDEX(fugacity!B$1:B$7001,MATCH(A1393,fugacity!A$1:A$7001,0))</f>
        <v>1892.85</v>
      </c>
      <c r="E1393" s="3">
        <f t="shared" si="43"/>
        <v>1699.265409035208</v>
      </c>
      <c r="F1393" s="3">
        <f>ABS(calculations!$E$39-E1393)</f>
        <v>10680.944590964791</v>
      </c>
    </row>
    <row r="1394" spans="1:6">
      <c r="A1394">
        <f t="shared" si="42"/>
        <v>1393</v>
      </c>
      <c r="B1394">
        <f>INDEX(fugacity!C$1:C$7001,MATCH(A1394,fugacity!A$1:A$7001,0))</f>
        <v>1390.65</v>
      </c>
      <c r="C1394" s="3">
        <f>calculations!$B$37/satpress!B1394</f>
        <v>0.10219574210245906</v>
      </c>
      <c r="D1394">
        <f>INDEX(fugacity!B$1:B$7001,MATCH(A1394,fugacity!A$1:A$7001,0))</f>
        <v>1894.64</v>
      </c>
      <c r="E1394" s="3">
        <f t="shared" si="43"/>
        <v>1701.015859182997</v>
      </c>
      <c r="F1394" s="3">
        <f>ABS(calculations!$E$39-E1394)</f>
        <v>10679.194140817002</v>
      </c>
    </row>
    <row r="1395" spans="1:6">
      <c r="A1395">
        <f t="shared" si="42"/>
        <v>1394</v>
      </c>
      <c r="B1395">
        <f>INDEX(fugacity!C$1:C$7001,MATCH(A1395,fugacity!A$1:A$7001,0))</f>
        <v>1391.67</v>
      </c>
      <c r="C1395" s="3">
        <f>calculations!$B$37/satpress!B1395</f>
        <v>0.10212083953436138</v>
      </c>
      <c r="D1395">
        <f>INDEX(fugacity!B$1:B$7001,MATCH(A1395,fugacity!A$1:A$7001,0))</f>
        <v>1896.43</v>
      </c>
      <c r="E1395" s="3">
        <f t="shared" si="43"/>
        <v>1702.7649762818512</v>
      </c>
      <c r="F1395" s="3">
        <f>ABS(calculations!$E$39-E1395)</f>
        <v>10677.445023718148</v>
      </c>
    </row>
    <row r="1396" spans="1:6">
      <c r="A1396">
        <f t="shared" si="42"/>
        <v>1395</v>
      </c>
      <c r="B1396">
        <f>INDEX(fugacity!C$1:C$7001,MATCH(A1396,fugacity!A$1:A$7001,0))</f>
        <v>1392.7</v>
      </c>
      <c r="C1396" s="3">
        <f>calculations!$B$37/satpress!B1396</f>
        <v>0.10204531396193343</v>
      </c>
      <c r="D1396">
        <f>INDEX(fugacity!B$1:B$7001,MATCH(A1396,fugacity!A$1:A$7001,0))</f>
        <v>1898.22</v>
      </c>
      <c r="E1396" s="3">
        <f t="shared" si="43"/>
        <v>1704.5155441311788</v>
      </c>
      <c r="F1396" s="3">
        <f>ABS(calculations!$E$39-E1396)</f>
        <v>10675.694455868821</v>
      </c>
    </row>
    <row r="1397" spans="1:6">
      <c r="A1397">
        <f t="shared" si="42"/>
        <v>1396</v>
      </c>
      <c r="B1397">
        <f>INDEX(fugacity!C$1:C$7001,MATCH(A1397,fugacity!A$1:A$7001,0))</f>
        <v>1393.72</v>
      </c>
      <c r="C1397" s="3">
        <f>calculations!$B$37/satpress!B1397</f>
        <v>0.10197063165828481</v>
      </c>
      <c r="D1397">
        <f>INDEX(fugacity!B$1:B$7001,MATCH(A1397,fugacity!A$1:A$7001,0))</f>
        <v>1900.02</v>
      </c>
      <c r="E1397" s="3">
        <f t="shared" si="43"/>
        <v>1706.2737604366257</v>
      </c>
      <c r="F1397" s="3">
        <f>ABS(calculations!$E$39-E1397)</f>
        <v>10673.936239563373</v>
      </c>
    </row>
    <row r="1398" spans="1:6">
      <c r="A1398">
        <f t="shared" si="42"/>
        <v>1397</v>
      </c>
      <c r="B1398">
        <f>INDEX(fugacity!C$1:C$7001,MATCH(A1398,fugacity!A$1:A$7001,0))</f>
        <v>1394.75</v>
      </c>
      <c r="C1398" s="3">
        <f>calculations!$B$37/satpress!B1398</f>
        <v>0.10189532801920394</v>
      </c>
      <c r="D1398">
        <f>INDEX(fugacity!B$1:B$7001,MATCH(A1398,fugacity!A$1:A$7001,0))</f>
        <v>1901.81</v>
      </c>
      <c r="E1398" s="3">
        <f t="shared" si="43"/>
        <v>1708.0244462197977</v>
      </c>
      <c r="F1398" s="3">
        <f>ABS(calculations!$E$39-E1398)</f>
        <v>10672.185553780202</v>
      </c>
    </row>
    <row r="1399" spans="1:6">
      <c r="A1399">
        <f t="shared" si="42"/>
        <v>1398</v>
      </c>
      <c r="B1399">
        <f>INDEX(fugacity!C$1:C$7001,MATCH(A1399,fugacity!A$1:A$7001,0))</f>
        <v>1395.77</v>
      </c>
      <c r="C1399" s="3">
        <f>calculations!$B$37/satpress!B1399</f>
        <v>0.10182086500984024</v>
      </c>
      <c r="D1399">
        <f>INDEX(fugacity!B$1:B$7001,MATCH(A1399,fugacity!A$1:A$7001,0))</f>
        <v>1903.61</v>
      </c>
      <c r="E1399" s="3">
        <f t="shared" si="43"/>
        <v>1709.782783158618</v>
      </c>
      <c r="F1399" s="3">
        <f>ABS(calculations!$E$39-E1399)</f>
        <v>10670.427216841381</v>
      </c>
    </row>
    <row r="1400" spans="1:6">
      <c r="A1400">
        <f t="shared" si="42"/>
        <v>1399</v>
      </c>
      <c r="B1400">
        <f>INDEX(fugacity!C$1:C$7001,MATCH(A1400,fugacity!A$1:A$7001,0))</f>
        <v>1396.8</v>
      </c>
      <c r="C1400" s="3">
        <f>calculations!$B$37/satpress!B1400</f>
        <v>0.10174578232730863</v>
      </c>
      <c r="D1400">
        <f>INDEX(fugacity!B$1:B$7001,MATCH(A1400,fugacity!A$1:A$7001,0))</f>
        <v>1905.4</v>
      </c>
      <c r="E1400" s="3">
        <f t="shared" si="43"/>
        <v>1711.5335863535461</v>
      </c>
      <c r="F1400" s="3">
        <f>ABS(calculations!$E$39-E1400)</f>
        <v>10668.676413646454</v>
      </c>
    </row>
    <row r="1401" spans="1:6">
      <c r="A1401">
        <f t="shared" si="42"/>
        <v>1400</v>
      </c>
      <c r="B1401">
        <f>INDEX(fugacity!C$1:C$7001,MATCH(A1401,fugacity!A$1:A$7001,0))</f>
        <v>1397.83</v>
      </c>
      <c r="C1401" s="3">
        <f>calculations!$B$37/satpress!B1401</f>
        <v>0.10167081029508933</v>
      </c>
      <c r="D1401">
        <f>INDEX(fugacity!B$1:B$7001,MATCH(A1401,fugacity!A$1:A$7001,0))</f>
        <v>1907.2</v>
      </c>
      <c r="E1401" s="3">
        <f t="shared" si="43"/>
        <v>1713.2934306052057</v>
      </c>
      <c r="F1401" s="3">
        <f>ABS(calculations!$E$39-E1401)</f>
        <v>10666.916569394794</v>
      </c>
    </row>
    <row r="1402" spans="1:6">
      <c r="A1402">
        <f t="shared" si="42"/>
        <v>1401</v>
      </c>
      <c r="B1402">
        <f>INDEX(fugacity!C$1:C$7001,MATCH(A1402,fugacity!A$1:A$7001,0))</f>
        <v>1398.85</v>
      </c>
      <c r="C1402" s="3">
        <f>calculations!$B$37/satpress!B1402</f>
        <v>0.10159667495069857</v>
      </c>
      <c r="D1402">
        <f>INDEX(fugacity!B$1:B$7001,MATCH(A1402,fugacity!A$1:A$7001,0))</f>
        <v>1909</v>
      </c>
      <c r="E1402" s="3">
        <f t="shared" si="43"/>
        <v>1715.0519475191163</v>
      </c>
      <c r="F1402" s="3">
        <f>ABS(calculations!$E$39-E1402)</f>
        <v>10665.158052480883</v>
      </c>
    </row>
    <row r="1403" spans="1:6">
      <c r="A1403">
        <f t="shared" si="42"/>
        <v>1402</v>
      </c>
      <c r="B1403">
        <f>INDEX(fugacity!C$1:C$7001,MATCH(A1403,fugacity!A$1:A$7001,0))</f>
        <v>1399.88</v>
      </c>
      <c r="C1403" s="3">
        <f>calculations!$B$37/satpress!B1403</f>
        <v>0.10152192241819634</v>
      </c>
      <c r="D1403">
        <f>INDEX(fugacity!B$1:B$7001,MATCH(A1403,fugacity!A$1:A$7001,0))</f>
        <v>1910.8</v>
      </c>
      <c r="E1403" s="3">
        <f t="shared" si="43"/>
        <v>1716.8119106433103</v>
      </c>
      <c r="F1403" s="3">
        <f>ABS(calculations!$E$39-E1403)</f>
        <v>10663.39808935669</v>
      </c>
    </row>
    <row r="1404" spans="1:6">
      <c r="A1404">
        <f t="shared" si="42"/>
        <v>1403</v>
      </c>
      <c r="B1404">
        <f>INDEX(fugacity!C$1:C$7001,MATCH(A1404,fugacity!A$1:A$7001,0))</f>
        <v>1400.9</v>
      </c>
      <c r="C1404" s="3">
        <f>calculations!$B$37/satpress!B1404</f>
        <v>0.10144800396515433</v>
      </c>
      <c r="D1404">
        <f>INDEX(fugacity!B$1:B$7001,MATCH(A1404,fugacity!A$1:A$7001,0))</f>
        <v>1912.59</v>
      </c>
      <c r="E1404" s="3">
        <f t="shared" si="43"/>
        <v>1718.5615620962856</v>
      </c>
      <c r="F1404" s="3">
        <f>ABS(calculations!$E$39-E1404)</f>
        <v>10661.648437903714</v>
      </c>
    </row>
    <row r="1405" spans="1:6">
      <c r="A1405">
        <f t="shared" si="42"/>
        <v>1404</v>
      </c>
      <c r="B1405">
        <f>INDEX(fugacity!C$1:C$7001,MATCH(A1405,fugacity!A$1:A$7001,0))</f>
        <v>1401.93</v>
      </c>
      <c r="C1405" s="3">
        <f>calculations!$B$37/satpress!B1405</f>
        <v>0.10137346996981639</v>
      </c>
      <c r="D1405">
        <f>INDEX(fugacity!B$1:B$7001,MATCH(A1405,fugacity!A$1:A$7001,0))</f>
        <v>1914.39</v>
      </c>
      <c r="E1405" s="3">
        <f t="shared" si="43"/>
        <v>1720.3216428244834</v>
      </c>
      <c r="F1405" s="3">
        <f>ABS(calculations!$E$39-E1405)</f>
        <v>10659.888357175516</v>
      </c>
    </row>
    <row r="1406" spans="1:6">
      <c r="A1406">
        <f t="shared" ref="A1406:A1469" si="44">A1405+1</f>
        <v>1405</v>
      </c>
      <c r="B1406">
        <f>INDEX(fugacity!C$1:C$7001,MATCH(A1406,fugacity!A$1:A$7001,0))</f>
        <v>1402.95</v>
      </c>
      <c r="C1406" s="3">
        <f>calculations!$B$37/satpress!B1406</f>
        <v>0.10129976745770319</v>
      </c>
      <c r="D1406">
        <f>INDEX(fugacity!B$1:B$7001,MATCH(A1406,fugacity!A$1:A$7001,0))</f>
        <v>1916.19</v>
      </c>
      <c r="E1406" s="3">
        <f t="shared" ref="E1406:E1469" si="45">D1406*(1-C1406)</f>
        <v>1722.0803985952239</v>
      </c>
      <c r="F1406" s="3">
        <f>ABS(calculations!$E$39-E1406)</f>
        <v>10658.129601404775</v>
      </c>
    </row>
    <row r="1407" spans="1:6">
      <c r="A1407">
        <f t="shared" si="44"/>
        <v>1406</v>
      </c>
      <c r="B1407">
        <f>INDEX(fugacity!C$1:C$7001,MATCH(A1407,fugacity!A$1:A$7001,0))</f>
        <v>1403.98</v>
      </c>
      <c r="C1407" s="3">
        <f>calculations!$B$37/satpress!B1407</f>
        <v>0.10122545104259655</v>
      </c>
      <c r="D1407">
        <f>INDEX(fugacity!B$1:B$7001,MATCH(A1407,fugacity!A$1:A$7001,0))</f>
        <v>1918</v>
      </c>
      <c r="E1407" s="3">
        <f t="shared" si="45"/>
        <v>1723.8495849003</v>
      </c>
      <c r="F1407" s="3">
        <f>ABS(calculations!$E$39-E1407)</f>
        <v>10656.3604150997</v>
      </c>
    </row>
    <row r="1408" spans="1:6">
      <c r="A1408">
        <f t="shared" si="44"/>
        <v>1407</v>
      </c>
      <c r="B1408">
        <f>INDEX(fugacity!C$1:C$7001,MATCH(A1408,fugacity!A$1:A$7001,0))</f>
        <v>1405.01</v>
      </c>
      <c r="C1408" s="3">
        <f>calculations!$B$37/satpress!B1408</f>
        <v>0.10115124358886037</v>
      </c>
      <c r="D1408">
        <f>INDEX(fugacity!B$1:B$7001,MATCH(A1408,fugacity!A$1:A$7001,0))</f>
        <v>1919.8</v>
      </c>
      <c r="E1408" s="3">
        <f t="shared" si="45"/>
        <v>1725.6098425581058</v>
      </c>
      <c r="F1408" s="3">
        <f>ABS(calculations!$E$39-E1408)</f>
        <v>10654.600157441893</v>
      </c>
    </row>
    <row r="1409" spans="1:6">
      <c r="A1409">
        <f t="shared" si="44"/>
        <v>1408</v>
      </c>
      <c r="B1409">
        <f>INDEX(fugacity!C$1:C$7001,MATCH(A1409,fugacity!A$1:A$7001,0))</f>
        <v>1406.03</v>
      </c>
      <c r="C1409" s="3">
        <f>calculations!$B$37/satpress!B1409</f>
        <v>0.10107786374030761</v>
      </c>
      <c r="D1409">
        <f>INDEX(fugacity!B$1:B$7001,MATCH(A1409,fugacity!A$1:A$7001,0))</f>
        <v>1921.6</v>
      </c>
      <c r="E1409" s="3">
        <f t="shared" si="45"/>
        <v>1727.3687770366248</v>
      </c>
      <c r="F1409" s="3">
        <f>ABS(calculations!$E$39-E1409)</f>
        <v>10652.841222963374</v>
      </c>
    </row>
    <row r="1410" spans="1:6">
      <c r="A1410">
        <f t="shared" si="44"/>
        <v>1409</v>
      </c>
      <c r="B1410">
        <f>INDEX(fugacity!C$1:C$7001,MATCH(A1410,fugacity!A$1:A$7001,0))</f>
        <v>1407.06</v>
      </c>
      <c r="C1410" s="3">
        <f>calculations!$B$37/satpress!B1410</f>
        <v>0.10100387243954395</v>
      </c>
      <c r="D1410">
        <f>INDEX(fugacity!B$1:B$7001,MATCH(A1410,fugacity!A$1:A$7001,0))</f>
        <v>1923.4</v>
      </c>
      <c r="E1410" s="3">
        <f t="shared" si="45"/>
        <v>1729.1291517497814</v>
      </c>
      <c r="F1410" s="3">
        <f>ABS(calculations!$E$39-E1410)</f>
        <v>10651.080848250218</v>
      </c>
    </row>
    <row r="1411" spans="1:6">
      <c r="A1411">
        <f t="shared" si="44"/>
        <v>1410</v>
      </c>
      <c r="B1411">
        <f>INDEX(fugacity!C$1:C$7001,MATCH(A1411,fugacity!A$1:A$7001,0))</f>
        <v>1408.08</v>
      </c>
      <c r="C1411" s="3">
        <f>calculations!$B$37/satpress!B1411</f>
        <v>0.10093070617776313</v>
      </c>
      <c r="D1411">
        <f>INDEX(fugacity!B$1:B$7001,MATCH(A1411,fugacity!A$1:A$7001,0))</f>
        <v>1925.21</v>
      </c>
      <c r="E1411" s="3">
        <f t="shared" si="45"/>
        <v>1730.8971951595088</v>
      </c>
      <c r="F1411" s="3">
        <f>ABS(calculations!$E$39-E1411)</f>
        <v>10649.312804840491</v>
      </c>
    </row>
    <row r="1412" spans="1:6">
      <c r="A1412">
        <f t="shared" si="44"/>
        <v>1411</v>
      </c>
      <c r="B1412">
        <f>INDEX(fugacity!C$1:C$7001,MATCH(A1412,fugacity!A$1:A$7001,0))</f>
        <v>1409.11</v>
      </c>
      <c r="C1412" s="3">
        <f>calculations!$B$37/satpress!B1412</f>
        <v>0.10085693008692345</v>
      </c>
      <c r="D1412">
        <f>INDEX(fugacity!B$1:B$7001,MATCH(A1412,fugacity!A$1:A$7001,0))</f>
        <v>1927.01</v>
      </c>
      <c r="E1412" s="3">
        <f t="shared" si="45"/>
        <v>1732.6576871531977</v>
      </c>
      <c r="F1412" s="3">
        <f>ABS(calculations!$E$39-E1412)</f>
        <v>10647.552312846801</v>
      </c>
    </row>
    <row r="1413" spans="1:6">
      <c r="A1413">
        <f t="shared" si="44"/>
        <v>1412</v>
      </c>
      <c r="B1413">
        <f>INDEX(fugacity!C$1:C$7001,MATCH(A1413,fugacity!A$1:A$7001,0))</f>
        <v>1410.14</v>
      </c>
      <c r="C1413" s="3">
        <f>calculations!$B$37/satpress!B1413</f>
        <v>0.10078326177172812</v>
      </c>
      <c r="D1413">
        <f>INDEX(fugacity!B$1:B$7001,MATCH(A1413,fugacity!A$1:A$7001,0))</f>
        <v>1928.82</v>
      </c>
      <c r="E1413" s="3">
        <f t="shared" si="45"/>
        <v>1734.4272290294552</v>
      </c>
      <c r="F1413" s="3">
        <f>ABS(calculations!$E$39-E1413)</f>
        <v>10645.782770970543</v>
      </c>
    </row>
    <row r="1414" spans="1:6">
      <c r="A1414">
        <f t="shared" si="44"/>
        <v>1413</v>
      </c>
      <c r="B1414">
        <f>INDEX(fugacity!C$1:C$7001,MATCH(A1414,fugacity!A$1:A$7001,0))</f>
        <v>1411.16</v>
      </c>
      <c r="C1414" s="3">
        <f>calculations!$B$37/satpress!B1414</f>
        <v>0.10071041466225282</v>
      </c>
      <c r="D1414">
        <f>INDEX(fugacity!B$1:B$7001,MATCH(A1414,fugacity!A$1:A$7001,0))</f>
        <v>1930.63</v>
      </c>
      <c r="E1414" s="3">
        <f t="shared" si="45"/>
        <v>1736.1954521406149</v>
      </c>
      <c r="F1414" s="3">
        <f>ABS(calculations!$E$39-E1414)</f>
        <v>10644.014547859384</v>
      </c>
    </row>
    <row r="1415" spans="1:6">
      <c r="A1415">
        <f t="shared" si="44"/>
        <v>1414</v>
      </c>
      <c r="B1415">
        <f>INDEX(fugacity!C$1:C$7001,MATCH(A1415,fugacity!A$1:A$7001,0))</f>
        <v>1412.19</v>
      </c>
      <c r="C1415" s="3">
        <f>calculations!$B$37/satpress!B1415</f>
        <v>0.10063696015039385</v>
      </c>
      <c r="D1415">
        <f>INDEX(fugacity!B$1:B$7001,MATCH(A1415,fugacity!A$1:A$7001,0))</f>
        <v>1932.43</v>
      </c>
      <c r="E1415" s="3">
        <f t="shared" si="45"/>
        <v>1737.9561190965746</v>
      </c>
      <c r="F1415" s="3">
        <f>ABS(calculations!$E$39-E1415)</f>
        <v>10642.253880903425</v>
      </c>
    </row>
    <row r="1416" spans="1:6">
      <c r="A1416">
        <f t="shared" si="44"/>
        <v>1415</v>
      </c>
      <c r="B1416">
        <f>INDEX(fugacity!C$1:C$7001,MATCH(A1416,fugacity!A$1:A$7001,0))</f>
        <v>1413.22</v>
      </c>
      <c r="C1416" s="3">
        <f>calculations!$B$37/satpress!B1416</f>
        <v>0.10056361271053671</v>
      </c>
      <c r="D1416">
        <f>INDEX(fugacity!B$1:B$7001,MATCH(A1416,fugacity!A$1:A$7001,0))</f>
        <v>1934.24</v>
      </c>
      <c r="E1416" s="3">
        <f t="shared" si="45"/>
        <v>1739.7258377507715</v>
      </c>
      <c r="F1416" s="3">
        <f>ABS(calculations!$E$39-E1416)</f>
        <v>10640.484162249228</v>
      </c>
    </row>
    <row r="1417" spans="1:6">
      <c r="A1417">
        <f t="shared" si="44"/>
        <v>1416</v>
      </c>
      <c r="B1417">
        <f>INDEX(fugacity!C$1:C$7001,MATCH(A1417,fugacity!A$1:A$7001,0))</f>
        <v>1414.24</v>
      </c>
      <c r="C1417" s="3">
        <f>calculations!$B$37/satpress!B1417</f>
        <v>0.10049108266969163</v>
      </c>
      <c r="D1417">
        <f>INDEX(fugacity!B$1:B$7001,MATCH(A1417,fugacity!A$1:A$7001,0))</f>
        <v>1936.05</v>
      </c>
      <c r="E1417" s="3">
        <f t="shared" si="45"/>
        <v>1741.4942393973436</v>
      </c>
      <c r="F1417" s="3">
        <f>ABS(calculations!$E$39-E1417)</f>
        <v>10638.715760602656</v>
      </c>
    </row>
    <row r="1418" spans="1:6">
      <c r="A1418">
        <f t="shared" si="44"/>
        <v>1417</v>
      </c>
      <c r="B1418">
        <f>INDEX(fugacity!C$1:C$7001,MATCH(A1418,fugacity!A$1:A$7001,0))</f>
        <v>1415.27</v>
      </c>
      <c r="C1418" s="3">
        <f>calculations!$B$37/satpress!B1418</f>
        <v>0.10041794763881429</v>
      </c>
      <c r="D1418">
        <f>INDEX(fugacity!B$1:B$7001,MATCH(A1418,fugacity!A$1:A$7001,0))</f>
        <v>1937.86</v>
      </c>
      <c r="E1418" s="3">
        <f t="shared" si="45"/>
        <v>1743.2640759886472</v>
      </c>
      <c r="F1418" s="3">
        <f>ABS(calculations!$E$39-E1418)</f>
        <v>10636.945924011352</v>
      </c>
    </row>
    <row r="1419" spans="1:6">
      <c r="A1419">
        <f t="shared" si="44"/>
        <v>1418</v>
      </c>
      <c r="B1419">
        <f>INDEX(fugacity!C$1:C$7001,MATCH(A1419,fugacity!A$1:A$7001,0))</f>
        <v>1416.3</v>
      </c>
      <c r="C1419" s="3">
        <f>calculations!$B$37/satpress!B1419</f>
        <v>0.10034491898240817</v>
      </c>
      <c r="D1419">
        <f>INDEX(fugacity!B$1:B$7001,MATCH(A1419,fugacity!A$1:A$7001,0))</f>
        <v>1939.67</v>
      </c>
      <c r="E1419" s="3">
        <f t="shared" si="45"/>
        <v>1745.0339709973923</v>
      </c>
      <c r="F1419" s="3">
        <f>ABS(calculations!$E$39-E1419)</f>
        <v>10635.176029002607</v>
      </c>
    </row>
    <row r="1420" spans="1:6">
      <c r="A1420">
        <f t="shared" si="44"/>
        <v>1419</v>
      </c>
      <c r="B1420">
        <f>INDEX(fugacity!C$1:C$7001,MATCH(A1420,fugacity!A$1:A$7001,0))</f>
        <v>1417.33</v>
      </c>
      <c r="C1420" s="3">
        <f>calculations!$B$37/satpress!B1420</f>
        <v>0.1002719964685604</v>
      </c>
      <c r="D1420">
        <f>INDEX(fugacity!B$1:B$7001,MATCH(A1420,fugacity!A$1:A$7001,0))</f>
        <v>1941.48</v>
      </c>
      <c r="E1420" s="3">
        <f t="shared" si="45"/>
        <v>1746.8039242962193</v>
      </c>
      <c r="F1420" s="3">
        <f>ABS(calculations!$E$39-E1420)</f>
        <v>10633.406075703781</v>
      </c>
    </row>
    <row r="1421" spans="1:6">
      <c r="A1421">
        <f t="shared" si="44"/>
        <v>1420</v>
      </c>
      <c r="B1421">
        <f>INDEX(fugacity!C$1:C$7001,MATCH(A1421,fugacity!A$1:A$7001,0))</f>
        <v>1418.35</v>
      </c>
      <c r="C1421" s="3">
        <f>calculations!$B$37/satpress!B1421</f>
        <v>0.10019988631493264</v>
      </c>
      <c r="D1421">
        <f>INDEX(fugacity!B$1:B$7001,MATCH(A1421,fugacity!A$1:A$7001,0))</f>
        <v>1943.29</v>
      </c>
      <c r="E1421" s="3">
        <f t="shared" si="45"/>
        <v>1748.5725629230546</v>
      </c>
      <c r="F1421" s="3">
        <f>ABS(calculations!$E$39-E1421)</f>
        <v>10631.637437076944</v>
      </c>
    </row>
    <row r="1422" spans="1:6">
      <c r="A1422">
        <f t="shared" si="44"/>
        <v>1421</v>
      </c>
      <c r="B1422">
        <f>INDEX(fugacity!C$1:C$7001,MATCH(A1422,fugacity!A$1:A$7001,0))</f>
        <v>1419.38</v>
      </c>
      <c r="C1422" s="3">
        <f>calculations!$B$37/satpress!B1422</f>
        <v>0.1001271743682345</v>
      </c>
      <c r="D1422">
        <f>INDEX(fugacity!B$1:B$7001,MATCH(A1422,fugacity!A$1:A$7001,0))</f>
        <v>1945.1</v>
      </c>
      <c r="E1422" s="3">
        <f t="shared" si="45"/>
        <v>1750.3426331363471</v>
      </c>
      <c r="F1422" s="3">
        <f>ABS(calculations!$E$39-E1422)</f>
        <v>10629.867366863651</v>
      </c>
    </row>
    <row r="1423" spans="1:6">
      <c r="A1423">
        <f t="shared" si="44"/>
        <v>1422</v>
      </c>
      <c r="B1423">
        <f>INDEX(fugacity!C$1:C$7001,MATCH(A1423,fugacity!A$1:A$7001,0))</f>
        <v>1420.41</v>
      </c>
      <c r="C1423" s="3">
        <f>calculations!$B$37/satpress!B1423</f>
        <v>0.10005456787461697</v>
      </c>
      <c r="D1423">
        <f>INDEX(fugacity!B$1:B$7001,MATCH(A1423,fugacity!A$1:A$7001,0))</f>
        <v>1946.92</v>
      </c>
      <c r="E1423" s="3">
        <f t="shared" si="45"/>
        <v>1752.1217607135509</v>
      </c>
      <c r="F1423" s="3">
        <f>ABS(calculations!$E$39-E1423)</f>
        <v>10628.088239286448</v>
      </c>
    </row>
    <row r="1424" spans="1:6">
      <c r="A1424">
        <f t="shared" si="44"/>
        <v>1423</v>
      </c>
      <c r="B1424">
        <f>INDEX(fugacity!C$1:C$7001,MATCH(A1424,fugacity!A$1:A$7001,0))</f>
        <v>1421.43</v>
      </c>
      <c r="C1424" s="3">
        <f>calculations!$B$37/satpress!B1424</f>
        <v>9.998276999555708E-2</v>
      </c>
      <c r="D1424">
        <f>INDEX(fugacity!B$1:B$7001,MATCH(A1424,fugacity!A$1:A$7001,0))</f>
        <v>1948.73</v>
      </c>
      <c r="E1424" s="3">
        <f t="shared" si="45"/>
        <v>1753.890576626558</v>
      </c>
      <c r="F1424" s="3">
        <f>ABS(calculations!$E$39-E1424)</f>
        <v>10626.319423373441</v>
      </c>
    </row>
    <row r="1425" spans="1:6">
      <c r="A1425">
        <f t="shared" si="44"/>
        <v>1424</v>
      </c>
      <c r="B1425">
        <f>INDEX(fugacity!C$1:C$7001,MATCH(A1425,fugacity!A$1:A$7001,0))</f>
        <v>1422.46</v>
      </c>
      <c r="C1425" s="3">
        <f>calculations!$B$37/satpress!B1425</f>
        <v>9.9910372702771741E-2</v>
      </c>
      <c r="D1425">
        <f>INDEX(fugacity!B$1:B$7001,MATCH(A1425,fugacity!A$1:A$7001,0))</f>
        <v>1950.54</v>
      </c>
      <c r="E1425" s="3">
        <f t="shared" si="45"/>
        <v>1755.6608216283357</v>
      </c>
      <c r="F1425" s="3">
        <f>ABS(calculations!$E$39-E1425)</f>
        <v>10624.549178371664</v>
      </c>
    </row>
    <row r="1426" spans="1:6">
      <c r="A1426">
        <f t="shared" si="44"/>
        <v>1425</v>
      </c>
      <c r="B1426">
        <f>INDEX(fugacity!C$1:C$7001,MATCH(A1426,fugacity!A$1:A$7001,0))</f>
        <v>1423.49</v>
      </c>
      <c r="C1426" s="3">
        <f>calculations!$B$37/satpress!B1426</f>
        <v>9.9838080179547942E-2</v>
      </c>
      <c r="D1426">
        <f>INDEX(fugacity!B$1:B$7001,MATCH(A1426,fugacity!A$1:A$7001,0))</f>
        <v>1952.36</v>
      </c>
      <c r="E1426" s="3">
        <f t="shared" si="45"/>
        <v>1757.4401257806576</v>
      </c>
      <c r="F1426" s="3">
        <f>ABS(calculations!$E$39-E1426)</f>
        <v>10622.769874219342</v>
      </c>
    </row>
    <row r="1427" spans="1:6">
      <c r="A1427">
        <f t="shared" si="44"/>
        <v>1426</v>
      </c>
      <c r="B1427">
        <f>INDEX(fugacity!C$1:C$7001,MATCH(A1427,fugacity!A$1:A$7001,0))</f>
        <v>1424.52</v>
      </c>
      <c r="C1427" s="3">
        <f>calculations!$B$37/satpress!B1427</f>
        <v>9.9765892198624584E-2</v>
      </c>
      <c r="D1427">
        <f>INDEX(fugacity!B$1:B$7001,MATCH(A1427,fugacity!A$1:A$7001,0))</f>
        <v>1954.18</v>
      </c>
      <c r="E1427" s="3">
        <f t="shared" si="45"/>
        <v>1759.2194887832918</v>
      </c>
      <c r="F1427" s="3">
        <f>ABS(calculations!$E$39-E1427)</f>
        <v>10620.990511216707</v>
      </c>
    </row>
    <row r="1428" spans="1:6">
      <c r="A1428">
        <f t="shared" si="44"/>
        <v>1427</v>
      </c>
      <c r="B1428">
        <f>INDEX(fugacity!C$1:C$7001,MATCH(A1428,fugacity!A$1:A$7001,0))</f>
        <v>1425.54</v>
      </c>
      <c r="C1428" s="3">
        <f>calculations!$B$37/satpress!B1428</f>
        <v>9.969450787405805E-2</v>
      </c>
      <c r="D1428">
        <f>INDEX(fugacity!B$1:B$7001,MATCH(A1428,fugacity!A$1:A$7001,0))</f>
        <v>1955.99</v>
      </c>
      <c r="E1428" s="3">
        <f t="shared" si="45"/>
        <v>1760.9885395434212</v>
      </c>
      <c r="F1428" s="3">
        <f>ABS(calculations!$E$39-E1428)</f>
        <v>10619.221460456578</v>
      </c>
    </row>
    <row r="1429" spans="1:6">
      <c r="A1429">
        <f t="shared" si="44"/>
        <v>1428</v>
      </c>
      <c r="B1429">
        <f>INDEX(fugacity!C$1:C$7001,MATCH(A1429,fugacity!A$1:A$7001,0))</f>
        <v>1426.57</v>
      </c>
      <c r="C1429" s="3">
        <f>calculations!$B$37/satpress!B1429</f>
        <v>9.9622527289081303E-2</v>
      </c>
      <c r="D1429">
        <f>INDEX(fugacity!B$1:B$7001,MATCH(A1429,fugacity!A$1:A$7001,0))</f>
        <v>1957.81</v>
      </c>
      <c r="E1429" s="3">
        <f t="shared" si="45"/>
        <v>1762.7680198481637</v>
      </c>
      <c r="F1429" s="3">
        <f>ABS(calculations!$E$39-E1429)</f>
        <v>10617.441980151836</v>
      </c>
    </row>
    <row r="1430" spans="1:6">
      <c r="A1430">
        <f t="shared" si="44"/>
        <v>1429</v>
      </c>
      <c r="B1430">
        <f>INDEX(fugacity!C$1:C$7001,MATCH(A1430,fugacity!A$1:A$7001,0))</f>
        <v>1427.6</v>
      </c>
      <c r="C1430" s="3">
        <f>calculations!$B$37/satpress!B1430</f>
        <v>9.9550650570737392E-2</v>
      </c>
      <c r="D1430">
        <f>INDEX(fugacity!B$1:B$7001,MATCH(A1430,fugacity!A$1:A$7001,0))</f>
        <v>1959.63</v>
      </c>
      <c r="E1430" s="3">
        <f t="shared" si="45"/>
        <v>1764.5475586220659</v>
      </c>
      <c r="F1430" s="3">
        <f>ABS(calculations!$E$39-E1430)</f>
        <v>10615.662441377934</v>
      </c>
    </row>
    <row r="1431" spans="1:6">
      <c r="A1431">
        <f t="shared" si="44"/>
        <v>1430</v>
      </c>
      <c r="B1431">
        <f>INDEX(fugacity!C$1:C$7001,MATCH(A1431,fugacity!A$1:A$7001,0))</f>
        <v>1428.63</v>
      </c>
      <c r="C1431" s="3">
        <f>calculations!$B$37/satpress!B1431</f>
        <v>9.9478877494372009E-2</v>
      </c>
      <c r="D1431">
        <f>INDEX(fugacity!B$1:B$7001,MATCH(A1431,fugacity!A$1:A$7001,0))</f>
        <v>1961.45</v>
      </c>
      <c r="E1431" s="3">
        <f t="shared" si="45"/>
        <v>1766.327155738664</v>
      </c>
      <c r="F1431" s="3">
        <f>ABS(calculations!$E$39-E1431)</f>
        <v>10613.882844261336</v>
      </c>
    </row>
    <row r="1432" spans="1:6">
      <c r="A1432">
        <f t="shared" si="44"/>
        <v>1431</v>
      </c>
      <c r="B1432">
        <f>INDEX(fugacity!C$1:C$7001,MATCH(A1432,fugacity!A$1:A$7001,0))</f>
        <v>1429.66</v>
      </c>
      <c r="C1432" s="3">
        <f>calculations!$B$37/satpress!B1432</f>
        <v>9.940720783597827E-2</v>
      </c>
      <c r="D1432">
        <f>INDEX(fugacity!B$1:B$7001,MATCH(A1432,fugacity!A$1:A$7001,0))</f>
        <v>1963.27</v>
      </c>
      <c r="E1432" s="3">
        <f t="shared" si="45"/>
        <v>1768.1068110718591</v>
      </c>
      <c r="F1432" s="3">
        <f>ABS(calculations!$E$39-E1432)</f>
        <v>10612.10318892814</v>
      </c>
    </row>
    <row r="1433" spans="1:6">
      <c r="A1433">
        <f t="shared" si="44"/>
        <v>1432</v>
      </c>
      <c r="B1433">
        <f>INDEX(fugacity!C$1:C$7001,MATCH(A1433,fugacity!A$1:A$7001,0))</f>
        <v>1430.68</v>
      </c>
      <c r="C1433" s="3">
        <f>calculations!$B$37/satpress!B1433</f>
        <v>9.933633569686072E-2</v>
      </c>
      <c r="D1433">
        <f>INDEX(fugacity!B$1:B$7001,MATCH(A1433,fugacity!A$1:A$7001,0))</f>
        <v>1965.09</v>
      </c>
      <c r="E1433" s="3">
        <f t="shared" si="45"/>
        <v>1769.8851600854559</v>
      </c>
      <c r="F1433" s="3">
        <f>ABS(calculations!$E$39-E1433)</f>
        <v>10610.324839914543</v>
      </c>
    </row>
    <row r="1434" spans="1:6">
      <c r="A1434">
        <f t="shared" si="44"/>
        <v>1433</v>
      </c>
      <c r="B1434">
        <f>INDEX(fugacity!C$1:C$7001,MATCH(A1434,fugacity!A$1:A$7001,0))</f>
        <v>1431.71</v>
      </c>
      <c r="C1434" s="3">
        <f>calculations!$B$37/satpress!B1434</f>
        <v>9.926487120630903E-2</v>
      </c>
      <c r="D1434">
        <f>INDEX(fugacity!B$1:B$7001,MATCH(A1434,fugacity!A$1:A$7001,0))</f>
        <v>1966.91</v>
      </c>
      <c r="E1434" s="3">
        <f t="shared" si="45"/>
        <v>1771.6649321755988</v>
      </c>
      <c r="F1434" s="3">
        <f>ABS(calculations!$E$39-E1434)</f>
        <v>10608.5450678244</v>
      </c>
    </row>
    <row r="1435" spans="1:6">
      <c r="A1435">
        <f t="shared" si="44"/>
        <v>1434</v>
      </c>
      <c r="B1435">
        <f>INDEX(fugacity!C$1:C$7001,MATCH(A1435,fugacity!A$1:A$7001,0))</f>
        <v>1432.74</v>
      </c>
      <c r="C1435" s="3">
        <f>calculations!$B$37/satpress!B1435</f>
        <v>9.9193509467722471E-2</v>
      </c>
      <c r="D1435">
        <f>INDEX(fugacity!B$1:B$7001,MATCH(A1435,fugacity!A$1:A$7001,0))</f>
        <v>1968.73</v>
      </c>
      <c r="E1435" s="3">
        <f t="shared" si="45"/>
        <v>1773.4447621056108</v>
      </c>
      <c r="F1435" s="3">
        <f>ABS(calculations!$E$39-E1435)</f>
        <v>10606.765237894388</v>
      </c>
    </row>
    <row r="1436" spans="1:6">
      <c r="A1436">
        <f t="shared" si="44"/>
        <v>1435</v>
      </c>
      <c r="B1436">
        <f>INDEX(fugacity!C$1:C$7001,MATCH(A1436,fugacity!A$1:A$7001,0))</f>
        <v>1433.77</v>
      </c>
      <c r="C1436" s="3">
        <f>calculations!$B$37/satpress!B1436</f>
        <v>9.9122250259654404E-2</v>
      </c>
      <c r="D1436">
        <f>INDEX(fugacity!B$1:B$7001,MATCH(A1436,fugacity!A$1:A$7001,0))</f>
        <v>1970.55</v>
      </c>
      <c r="E1436" s="3">
        <f t="shared" si="45"/>
        <v>1775.2246497508381</v>
      </c>
      <c r="F1436" s="3">
        <f>ABS(calculations!$E$39-E1436)</f>
        <v>10604.985350249161</v>
      </c>
    </row>
    <row r="1437" spans="1:6">
      <c r="A1437">
        <f t="shared" si="44"/>
        <v>1436</v>
      </c>
      <c r="B1437">
        <f>INDEX(fugacity!C$1:C$7001,MATCH(A1437,fugacity!A$1:A$7001,0))</f>
        <v>1434.8</v>
      </c>
      <c r="C1437" s="3">
        <f>calculations!$B$37/satpress!B1437</f>
        <v>9.9051093361294057E-2</v>
      </c>
      <c r="D1437">
        <f>INDEX(fugacity!B$1:B$7001,MATCH(A1437,fugacity!A$1:A$7001,0))</f>
        <v>1972.38</v>
      </c>
      <c r="E1437" s="3">
        <f t="shared" si="45"/>
        <v>1777.0136044760509</v>
      </c>
      <c r="F1437" s="3">
        <f>ABS(calculations!$E$39-E1437)</f>
        <v>10603.196395523948</v>
      </c>
    </row>
    <row r="1438" spans="1:6">
      <c r="A1438">
        <f t="shared" si="44"/>
        <v>1437</v>
      </c>
      <c r="B1438">
        <f>INDEX(fugacity!C$1:C$7001,MATCH(A1438,fugacity!A$1:A$7001,0))</f>
        <v>1435.83</v>
      </c>
      <c r="C1438" s="3">
        <f>calculations!$B$37/satpress!B1438</f>
        <v>9.898003855246422E-2</v>
      </c>
      <c r="D1438">
        <f>INDEX(fugacity!B$1:B$7001,MATCH(A1438,fugacity!A$1:A$7001,0))</f>
        <v>1974.2</v>
      </c>
      <c r="E1438" s="3">
        <f t="shared" si="45"/>
        <v>1778.7936078897253</v>
      </c>
      <c r="F1438" s="3">
        <f>ABS(calculations!$E$39-E1438)</f>
        <v>10601.416392110274</v>
      </c>
    </row>
    <row r="1439" spans="1:6">
      <c r="A1439">
        <f t="shared" si="44"/>
        <v>1438</v>
      </c>
      <c r="B1439">
        <f>INDEX(fugacity!C$1:C$7001,MATCH(A1439,fugacity!A$1:A$7001,0))</f>
        <v>1436.85</v>
      </c>
      <c r="C1439" s="3">
        <f>calculations!$B$37/satpress!B1439</f>
        <v>9.8909773988088326E-2</v>
      </c>
      <c r="D1439">
        <f>INDEX(fugacity!B$1:B$7001,MATCH(A1439,fugacity!A$1:A$7001,0))</f>
        <v>1976.02</v>
      </c>
      <c r="E1439" s="3">
        <f t="shared" si="45"/>
        <v>1780.5723084040578</v>
      </c>
      <c r="F1439" s="3">
        <f>ABS(calculations!$E$39-E1439)</f>
        <v>10599.637691595941</v>
      </c>
    </row>
    <row r="1440" spans="1:6">
      <c r="A1440">
        <f t="shared" si="44"/>
        <v>1439</v>
      </c>
      <c r="B1440">
        <f>INDEX(fugacity!C$1:C$7001,MATCH(A1440,fugacity!A$1:A$7001,0))</f>
        <v>1437.88</v>
      </c>
      <c r="C1440" s="3">
        <f>calculations!$B$37/satpress!B1440</f>
        <v>9.8838921714457878E-2</v>
      </c>
      <c r="D1440">
        <f>INDEX(fugacity!B$1:B$7001,MATCH(A1440,fugacity!A$1:A$7001,0))</f>
        <v>1977.85</v>
      </c>
      <c r="E1440" s="3">
        <f t="shared" si="45"/>
        <v>1782.3614386870595</v>
      </c>
      <c r="F1440" s="3">
        <f>ABS(calculations!$E$39-E1440)</f>
        <v>10597.84856131294</v>
      </c>
    </row>
    <row r="1441" spans="1:6">
      <c r="A1441">
        <f t="shared" si="44"/>
        <v>1440</v>
      </c>
      <c r="B1441">
        <f>INDEX(fugacity!C$1:C$7001,MATCH(A1441,fugacity!A$1:A$7001,0))</f>
        <v>1438.91</v>
      </c>
      <c r="C1441" s="3">
        <f>calculations!$B$37/satpress!B1441</f>
        <v>9.8768170875721692E-2</v>
      </c>
      <c r="D1441">
        <f>INDEX(fugacity!B$1:B$7001,MATCH(A1441,fugacity!A$1:A$7001,0))</f>
        <v>1979.68</v>
      </c>
      <c r="E1441" s="3">
        <f t="shared" si="45"/>
        <v>1784.1506274807514</v>
      </c>
      <c r="F1441" s="3">
        <f>ABS(calculations!$E$39-E1441)</f>
        <v>10596.059372519248</v>
      </c>
    </row>
    <row r="1442" spans="1:6">
      <c r="A1442">
        <f t="shared" si="44"/>
        <v>1441</v>
      </c>
      <c r="B1442">
        <f>INDEX(fugacity!C$1:C$7001,MATCH(A1442,fugacity!A$1:A$7001,0))</f>
        <v>1439.94</v>
      </c>
      <c r="C1442" s="3">
        <f>calculations!$B$37/satpress!B1442</f>
        <v>9.869752125420829E-2</v>
      </c>
      <c r="D1442">
        <f>INDEX(fugacity!B$1:B$7001,MATCH(A1442,fugacity!A$1:A$7001,0))</f>
        <v>1981.5</v>
      </c>
      <c r="E1442" s="3">
        <f t="shared" si="45"/>
        <v>1785.9308616347862</v>
      </c>
      <c r="F1442" s="3">
        <f>ABS(calculations!$E$39-E1442)</f>
        <v>10594.279138365213</v>
      </c>
    </row>
    <row r="1443" spans="1:6">
      <c r="A1443">
        <f t="shared" si="44"/>
        <v>1442</v>
      </c>
      <c r="B1443">
        <f>INDEX(fugacity!C$1:C$7001,MATCH(A1443,fugacity!A$1:A$7001,0))</f>
        <v>1440.97</v>
      </c>
      <c r="C1443" s="3">
        <f>calculations!$B$37/satpress!B1443</f>
        <v>9.8626972632868626E-2</v>
      </c>
      <c r="D1443">
        <f>INDEX(fugacity!B$1:B$7001,MATCH(A1443,fugacity!A$1:A$7001,0))</f>
        <v>1983.33</v>
      </c>
      <c r="E1443" s="3">
        <f t="shared" si="45"/>
        <v>1787.7201663680528</v>
      </c>
      <c r="F1443" s="3">
        <f>ABS(calculations!$E$39-E1443)</f>
        <v>10592.489833631946</v>
      </c>
    </row>
    <row r="1444" spans="1:6">
      <c r="A1444">
        <f t="shared" si="44"/>
        <v>1443</v>
      </c>
      <c r="B1444">
        <f>INDEX(fugacity!C$1:C$7001,MATCH(A1444,fugacity!A$1:A$7001,0))</f>
        <v>1442</v>
      </c>
      <c r="C1444" s="3">
        <f>calculations!$B$37/satpress!B1444</f>
        <v>9.8556524795273714E-2</v>
      </c>
      <c r="D1444">
        <f>INDEX(fugacity!B$1:B$7001,MATCH(A1444,fugacity!A$1:A$7001,0))</f>
        <v>1985.16</v>
      </c>
      <c r="E1444" s="3">
        <f t="shared" si="45"/>
        <v>1789.5095292374144</v>
      </c>
      <c r="F1444" s="3">
        <f>ABS(calculations!$E$39-E1444)</f>
        <v>10590.700470762586</v>
      </c>
    </row>
    <row r="1445" spans="1:6">
      <c r="A1445">
        <f t="shared" si="44"/>
        <v>1444</v>
      </c>
      <c r="B1445">
        <f>INDEX(fugacity!C$1:C$7001,MATCH(A1445,fugacity!A$1:A$7001,0))</f>
        <v>1443.03</v>
      </c>
      <c r="C1445" s="3">
        <f>calculations!$B$37/satpress!B1445</f>
        <v>9.8486177525612562E-2</v>
      </c>
      <c r="D1445">
        <f>INDEX(fugacity!B$1:B$7001,MATCH(A1445,fugacity!A$1:A$7001,0))</f>
        <v>1986.99</v>
      </c>
      <c r="E1445" s="3">
        <f t="shared" si="45"/>
        <v>1791.2989501183831</v>
      </c>
      <c r="F1445" s="3">
        <f>ABS(calculations!$E$39-E1445)</f>
        <v>10588.911049881615</v>
      </c>
    </row>
    <row r="1446" spans="1:6">
      <c r="A1446">
        <f t="shared" si="44"/>
        <v>1445</v>
      </c>
      <c r="B1446">
        <f>INDEX(fugacity!C$1:C$7001,MATCH(A1446,fugacity!A$1:A$7001,0))</f>
        <v>1444.06</v>
      </c>
      <c r="C1446" s="3">
        <f>calculations!$B$37/satpress!B1446</f>
        <v>9.8415930608689875E-2</v>
      </c>
      <c r="D1446">
        <f>INDEX(fugacity!B$1:B$7001,MATCH(A1446,fugacity!A$1:A$7001,0))</f>
        <v>1988.82</v>
      </c>
      <c r="E1446" s="3">
        <f t="shared" si="45"/>
        <v>1793.0884288868253</v>
      </c>
      <c r="F1446" s="3">
        <f>ABS(calculations!$E$39-E1446)</f>
        <v>10587.121571113174</v>
      </c>
    </row>
    <row r="1447" spans="1:6">
      <c r="A1447">
        <f t="shared" si="44"/>
        <v>1446</v>
      </c>
      <c r="B1447">
        <f>INDEX(fugacity!C$1:C$7001,MATCH(A1447,fugacity!A$1:A$7001,0))</f>
        <v>1445.08</v>
      </c>
      <c r="C1447" s="3">
        <f>calculations!$B$37/satpress!B1447</f>
        <v>9.8346464385905774E-2</v>
      </c>
      <c r="D1447">
        <f>INDEX(fugacity!B$1:B$7001,MATCH(A1447,fugacity!A$1:A$7001,0))</f>
        <v>1990.65</v>
      </c>
      <c r="E1447" s="3">
        <f t="shared" si="45"/>
        <v>1794.8766106701967</v>
      </c>
      <c r="F1447" s="3">
        <f>ABS(calculations!$E$39-E1447)</f>
        <v>10585.333389329802</v>
      </c>
    </row>
    <row r="1448" spans="1:6">
      <c r="A1448">
        <f t="shared" si="44"/>
        <v>1447</v>
      </c>
      <c r="B1448">
        <f>INDEX(fugacity!C$1:C$7001,MATCH(A1448,fugacity!A$1:A$7001,0))</f>
        <v>1446.11</v>
      </c>
      <c r="C1448" s="3">
        <f>calculations!$B$37/satpress!B1448</f>
        <v>9.8276416562214988E-2</v>
      </c>
      <c r="D1448">
        <f>INDEX(fugacity!B$1:B$7001,MATCH(A1448,fugacity!A$1:A$7001,0))</f>
        <v>1992.48</v>
      </c>
      <c r="E1448" s="3">
        <f t="shared" si="45"/>
        <v>1796.6662055281179</v>
      </c>
      <c r="F1448" s="3">
        <f>ABS(calculations!$E$39-E1448)</f>
        <v>10583.543794471881</v>
      </c>
    </row>
    <row r="1449" spans="1:6">
      <c r="A1449">
        <f t="shared" si="44"/>
        <v>1448</v>
      </c>
      <c r="B1449">
        <f>INDEX(fugacity!C$1:C$7001,MATCH(A1449,fugacity!A$1:A$7001,0))</f>
        <v>1447.14</v>
      </c>
      <c r="C1449" s="3">
        <f>calculations!$B$37/satpress!B1449</f>
        <v>9.8206468451417755E-2</v>
      </c>
      <c r="D1449">
        <f>INDEX(fugacity!B$1:B$7001,MATCH(A1449,fugacity!A$1:A$7001,0))</f>
        <v>1994.31</v>
      </c>
      <c r="E1449" s="3">
        <f t="shared" si="45"/>
        <v>1798.455857902653</v>
      </c>
      <c r="F1449" s="3">
        <f>ABS(calculations!$E$39-E1449)</f>
        <v>10581.754142097347</v>
      </c>
    </row>
    <row r="1450" spans="1:6">
      <c r="A1450">
        <f t="shared" si="44"/>
        <v>1449</v>
      </c>
      <c r="B1450">
        <f>INDEX(fugacity!C$1:C$7001,MATCH(A1450,fugacity!A$1:A$7001,0))</f>
        <v>1448.17</v>
      </c>
      <c r="C1450" s="3">
        <f>calculations!$B$37/satpress!B1450</f>
        <v>9.8136619840753975E-2</v>
      </c>
      <c r="D1450">
        <f>INDEX(fugacity!B$1:B$7001,MATCH(A1450,fugacity!A$1:A$7001,0))</f>
        <v>1996.15</v>
      </c>
      <c r="E1450" s="3">
        <f t="shared" si="45"/>
        <v>1800.254586304879</v>
      </c>
      <c r="F1450" s="3">
        <f>ABS(calculations!$E$39-E1450)</f>
        <v>10579.955413695119</v>
      </c>
    </row>
    <row r="1451" spans="1:6">
      <c r="A1451">
        <f t="shared" si="44"/>
        <v>1450</v>
      </c>
      <c r="B1451">
        <f>INDEX(fugacity!C$1:C$7001,MATCH(A1451,fugacity!A$1:A$7001,0))</f>
        <v>1449.2</v>
      </c>
      <c r="C1451" s="3">
        <f>calculations!$B$37/satpress!B1451</f>
        <v>9.806687051806838E-2</v>
      </c>
      <c r="D1451">
        <f>INDEX(fugacity!B$1:B$7001,MATCH(A1451,fugacity!A$1:A$7001,0))</f>
        <v>1997.98</v>
      </c>
      <c r="E1451" s="3">
        <f t="shared" si="45"/>
        <v>1802.0443540423098</v>
      </c>
      <c r="F1451" s="3">
        <f>ABS(calculations!$E$39-E1451)</f>
        <v>10578.16564595769</v>
      </c>
    </row>
    <row r="1452" spans="1:6">
      <c r="A1452">
        <f t="shared" si="44"/>
        <v>1451</v>
      </c>
      <c r="B1452">
        <f>INDEX(fugacity!C$1:C$7001,MATCH(A1452,fugacity!A$1:A$7001,0))</f>
        <v>1450.23</v>
      </c>
      <c r="C1452" s="3">
        <f>calculations!$B$37/satpress!B1452</f>
        <v>9.7997220271808405E-2</v>
      </c>
      <c r="D1452">
        <f>INDEX(fugacity!B$1:B$7001,MATCH(A1452,fugacity!A$1:A$7001,0))</f>
        <v>1999.82</v>
      </c>
      <c r="E1452" s="3">
        <f t="shared" si="45"/>
        <v>1803.843198956032</v>
      </c>
      <c r="F1452" s="3">
        <f>ABS(calculations!$E$39-E1452)</f>
        <v>10576.366801043967</v>
      </c>
    </row>
    <row r="1453" spans="1:6">
      <c r="A1453">
        <f t="shared" si="44"/>
        <v>1452</v>
      </c>
      <c r="B1453">
        <f>INDEX(fugacity!C$1:C$7001,MATCH(A1453,fugacity!A$1:A$7001,0))</f>
        <v>1451.26</v>
      </c>
      <c r="C1453" s="3">
        <f>calculations!$B$37/satpress!B1453</f>
        <v>9.7927668891022071E-2</v>
      </c>
      <c r="D1453">
        <f>INDEX(fugacity!B$1:B$7001,MATCH(A1453,fugacity!A$1:A$7001,0))</f>
        <v>2001.65</v>
      </c>
      <c r="E1453" s="3">
        <f t="shared" si="45"/>
        <v>1805.6330815642857</v>
      </c>
      <c r="F1453" s="3">
        <f>ABS(calculations!$E$39-E1453)</f>
        <v>10574.576918435714</v>
      </c>
    </row>
    <row r="1454" spans="1:6">
      <c r="A1454">
        <f t="shared" si="44"/>
        <v>1453</v>
      </c>
      <c r="B1454">
        <f>INDEX(fugacity!C$1:C$7001,MATCH(A1454,fugacity!A$1:A$7001,0))</f>
        <v>1452.29</v>
      </c>
      <c r="C1454" s="3">
        <f>calculations!$B$37/satpress!B1454</f>
        <v>9.7858216165355894E-2</v>
      </c>
      <c r="D1454">
        <f>INDEX(fugacity!B$1:B$7001,MATCH(A1454,fugacity!A$1:A$7001,0))</f>
        <v>2003.49</v>
      </c>
      <c r="E1454" s="3">
        <f t="shared" si="45"/>
        <v>1807.4320424948712</v>
      </c>
      <c r="F1454" s="3">
        <f>ABS(calculations!$E$39-E1454)</f>
        <v>10572.777957505128</v>
      </c>
    </row>
    <row r="1455" spans="1:6">
      <c r="A1455">
        <f t="shared" si="44"/>
        <v>1454</v>
      </c>
      <c r="B1455">
        <f>INDEX(fugacity!C$1:C$7001,MATCH(A1455,fugacity!A$1:A$7001,0))</f>
        <v>1453.32</v>
      </c>
      <c r="C1455" s="3">
        <f>calculations!$B$37/satpress!B1455</f>
        <v>9.7788861885052647E-2</v>
      </c>
      <c r="D1455">
        <f>INDEX(fugacity!B$1:B$7001,MATCH(A1455,fugacity!A$1:A$7001,0))</f>
        <v>2005.32</v>
      </c>
      <c r="E1455" s="3">
        <f t="shared" si="45"/>
        <v>1809.2220394846661</v>
      </c>
      <c r="F1455" s="3">
        <f>ABS(calculations!$E$39-E1455)</f>
        <v>10570.987960515333</v>
      </c>
    </row>
    <row r="1456" spans="1:6">
      <c r="A1456">
        <f t="shared" si="44"/>
        <v>1455</v>
      </c>
      <c r="B1456">
        <f>INDEX(fugacity!C$1:C$7001,MATCH(A1456,fugacity!A$1:A$7001,0))</f>
        <v>1454.35</v>
      </c>
      <c r="C1456" s="3">
        <f>calculations!$B$37/satpress!B1456</f>
        <v>9.7719605840949367E-2</v>
      </c>
      <c r="D1456">
        <f>INDEX(fugacity!B$1:B$7001,MATCH(A1456,fugacity!A$1:A$7001,0))</f>
        <v>2007.16</v>
      </c>
      <c r="E1456" s="3">
        <f t="shared" si="45"/>
        <v>1811.02111594028</v>
      </c>
      <c r="F1456" s="3">
        <f>ABS(calculations!$E$39-E1456)</f>
        <v>10569.188884059718</v>
      </c>
    </row>
    <row r="1457" spans="1:6">
      <c r="A1457">
        <f t="shared" si="44"/>
        <v>1456</v>
      </c>
      <c r="B1457">
        <f>INDEX(fugacity!C$1:C$7001,MATCH(A1457,fugacity!A$1:A$7001,0))</f>
        <v>1455.38</v>
      </c>
      <c r="C1457" s="3">
        <f>calculations!$B$37/satpress!B1457</f>
        <v>9.7650447824475184E-2</v>
      </c>
      <c r="D1457">
        <f>INDEX(fugacity!B$1:B$7001,MATCH(A1457,fugacity!A$1:A$7001,0))</f>
        <v>2009</v>
      </c>
      <c r="E1457" s="3">
        <f t="shared" si="45"/>
        <v>1812.8202503206294</v>
      </c>
      <c r="F1457" s="3">
        <f>ABS(calculations!$E$39-E1457)</f>
        <v>10567.389749679369</v>
      </c>
    </row>
    <row r="1458" spans="1:6">
      <c r="A1458">
        <f t="shared" si="44"/>
        <v>1457</v>
      </c>
      <c r="B1458">
        <f>INDEX(fugacity!C$1:C$7001,MATCH(A1458,fugacity!A$1:A$7001,0))</f>
        <v>1456.41</v>
      </c>
      <c r="C1458" s="3">
        <f>calculations!$B$37/satpress!B1458</f>
        <v>9.7581387627649285E-2</v>
      </c>
      <c r="D1458">
        <f>INDEX(fugacity!B$1:B$7001,MATCH(A1458,fugacity!A$1:A$7001,0))</f>
        <v>2010.84</v>
      </c>
      <c r="E1458" s="3">
        <f t="shared" si="45"/>
        <v>1814.6194425028177</v>
      </c>
      <c r="F1458" s="3">
        <f>ABS(calculations!$E$39-E1458)</f>
        <v>10565.590557497182</v>
      </c>
    </row>
    <row r="1459" spans="1:6">
      <c r="A1459">
        <f t="shared" si="44"/>
        <v>1458</v>
      </c>
      <c r="B1459">
        <f>INDEX(fugacity!C$1:C$7001,MATCH(A1459,fugacity!A$1:A$7001,0))</f>
        <v>1457.44</v>
      </c>
      <c r="C1459" s="3">
        <f>calculations!$B$37/satpress!B1459</f>
        <v>9.7512425043078749E-2</v>
      </c>
      <c r="D1459">
        <f>INDEX(fugacity!B$1:B$7001,MATCH(A1459,fugacity!A$1:A$7001,0))</f>
        <v>2012.68</v>
      </c>
      <c r="E1459" s="3">
        <f t="shared" si="45"/>
        <v>1816.4186923642962</v>
      </c>
      <c r="F1459" s="3">
        <f>ABS(calculations!$E$39-E1459)</f>
        <v>10563.791307635704</v>
      </c>
    </row>
    <row r="1460" spans="1:6">
      <c r="A1460">
        <f t="shared" si="44"/>
        <v>1459</v>
      </c>
      <c r="B1460">
        <f>INDEX(fugacity!C$1:C$7001,MATCH(A1460,fugacity!A$1:A$7001,0))</f>
        <v>1458.47</v>
      </c>
      <c r="C1460" s="3">
        <f>calculations!$B$37/satpress!B1460</f>
        <v>9.7443559863956544E-2</v>
      </c>
      <c r="D1460">
        <f>INDEX(fugacity!B$1:B$7001,MATCH(A1460,fugacity!A$1:A$7001,0))</f>
        <v>2014.52</v>
      </c>
      <c r="E1460" s="3">
        <f t="shared" si="45"/>
        <v>1818.2179997828621</v>
      </c>
      <c r="F1460" s="3">
        <f>ABS(calculations!$E$39-E1460)</f>
        <v>10561.992000217137</v>
      </c>
    </row>
    <row r="1461" spans="1:6">
      <c r="A1461">
        <f t="shared" si="44"/>
        <v>1460</v>
      </c>
      <c r="B1461">
        <f>INDEX(fugacity!C$1:C$7001,MATCH(A1461,fugacity!A$1:A$7001,0))</f>
        <v>1459.5</v>
      </c>
      <c r="C1461" s="3">
        <f>calculations!$B$37/satpress!B1461</f>
        <v>9.7374791884059397E-2</v>
      </c>
      <c r="D1461">
        <f>INDEX(fugacity!B$1:B$7001,MATCH(A1461,fugacity!A$1:A$7001,0))</f>
        <v>2016.36</v>
      </c>
      <c r="E1461" s="3">
        <f t="shared" si="45"/>
        <v>1820.0173646366579</v>
      </c>
      <c r="F1461" s="3">
        <f>ABS(calculations!$E$39-E1461)</f>
        <v>10560.192635363341</v>
      </c>
    </row>
    <row r="1462" spans="1:6">
      <c r="A1462">
        <f t="shared" si="44"/>
        <v>1461</v>
      </c>
      <c r="B1462">
        <f>INDEX(fugacity!C$1:C$7001,MATCH(A1462,fugacity!A$1:A$7001,0))</f>
        <v>1460.53</v>
      </c>
      <c r="C1462" s="3">
        <f>calculations!$B$37/satpress!B1462</f>
        <v>9.7306120897745818E-2</v>
      </c>
      <c r="D1462">
        <f>INDEX(fugacity!B$1:B$7001,MATCH(A1462,fugacity!A$1:A$7001,0))</f>
        <v>2018.2</v>
      </c>
      <c r="E1462" s="3">
        <f t="shared" si="45"/>
        <v>1821.8167868041694</v>
      </c>
      <c r="F1462" s="3">
        <f>ABS(calculations!$E$39-E1462)</f>
        <v>10558.39321319583</v>
      </c>
    </row>
    <row r="1463" spans="1:6">
      <c r="A1463">
        <f t="shared" si="44"/>
        <v>1462</v>
      </c>
      <c r="B1463">
        <f>INDEX(fugacity!C$1:C$7001,MATCH(A1463,fugacity!A$1:A$7001,0))</f>
        <v>1461.56</v>
      </c>
      <c r="C1463" s="3">
        <f>calculations!$B$37/satpress!B1463</f>
        <v>9.723754669995395E-2</v>
      </c>
      <c r="D1463">
        <f>INDEX(fugacity!B$1:B$7001,MATCH(A1463,fugacity!A$1:A$7001,0))</f>
        <v>2020.05</v>
      </c>
      <c r="E1463" s="3">
        <f t="shared" si="45"/>
        <v>1823.625293788758</v>
      </c>
      <c r="F1463" s="3">
        <f>ABS(calculations!$E$39-E1463)</f>
        <v>10556.584706211241</v>
      </c>
    </row>
    <row r="1464" spans="1:6">
      <c r="A1464">
        <f t="shared" si="44"/>
        <v>1463</v>
      </c>
      <c r="B1464">
        <f>INDEX(fugacity!C$1:C$7001,MATCH(A1464,fugacity!A$1:A$7001,0))</f>
        <v>1462.59</v>
      </c>
      <c r="C1464" s="3">
        <f>calculations!$B$37/satpress!B1464</f>
        <v>9.7169069086199628E-2</v>
      </c>
      <c r="D1464">
        <f>INDEX(fugacity!B$1:B$7001,MATCH(A1464,fugacity!A$1:A$7001,0))</f>
        <v>2021.89</v>
      </c>
      <c r="E1464" s="3">
        <f t="shared" si="45"/>
        <v>1825.4248309053039</v>
      </c>
      <c r="F1464" s="3">
        <f>ABS(calculations!$E$39-E1464)</f>
        <v>10554.785169094695</v>
      </c>
    </row>
    <row r="1465" spans="1:6">
      <c r="A1465">
        <f t="shared" si="44"/>
        <v>1464</v>
      </c>
      <c r="B1465">
        <f>INDEX(fugacity!C$1:C$7001,MATCH(A1465,fugacity!A$1:A$7001,0))</f>
        <v>1463.62</v>
      </c>
      <c r="C1465" s="3">
        <f>calculations!$B$37/satpress!B1465</f>
        <v>9.7100687852574238E-2</v>
      </c>
      <c r="D1465">
        <f>INDEX(fugacity!B$1:B$7001,MATCH(A1465,fugacity!A$1:A$7001,0))</f>
        <v>2023.73</v>
      </c>
      <c r="E1465" s="3">
        <f t="shared" si="45"/>
        <v>1827.22442497211</v>
      </c>
      <c r="F1465" s="3">
        <f>ABS(calculations!$E$39-E1465)</f>
        <v>10552.985575027889</v>
      </c>
    </row>
    <row r="1466" spans="1:6">
      <c r="A1466">
        <f t="shared" si="44"/>
        <v>1465</v>
      </c>
      <c r="B1466">
        <f>INDEX(fugacity!C$1:C$7001,MATCH(A1466,fugacity!A$1:A$7001,0))</f>
        <v>1464.65</v>
      </c>
      <c r="C1466" s="3">
        <f>calculations!$B$37/satpress!B1466</f>
        <v>9.7032402795742795E-2</v>
      </c>
      <c r="D1466">
        <f>INDEX(fugacity!B$1:B$7001,MATCH(A1466,fugacity!A$1:A$7001,0))</f>
        <v>2025.58</v>
      </c>
      <c r="E1466" s="3">
        <f t="shared" si="45"/>
        <v>1829.0331055449992</v>
      </c>
      <c r="F1466" s="3">
        <f>ABS(calculations!$E$39-E1466)</f>
        <v>10551.176894455</v>
      </c>
    </row>
    <row r="1467" spans="1:6">
      <c r="A1467">
        <f t="shared" si="44"/>
        <v>1466</v>
      </c>
      <c r="B1467">
        <f>INDEX(fugacity!C$1:C$7001,MATCH(A1467,fugacity!A$1:A$7001,0))</f>
        <v>1465.69</v>
      </c>
      <c r="C1467" s="3">
        <f>calculations!$B$37/satpress!B1467</f>
        <v>9.6963552152764018E-2</v>
      </c>
      <c r="D1467">
        <f>INDEX(fugacity!B$1:B$7001,MATCH(A1467,fugacity!A$1:A$7001,0))</f>
        <v>2027.42</v>
      </c>
      <c r="E1467" s="3">
        <f t="shared" si="45"/>
        <v>1830.8341550944433</v>
      </c>
      <c r="F1467" s="3">
        <f>ABS(calculations!$E$39-E1467)</f>
        <v>10549.375844905557</v>
      </c>
    </row>
    <row r="1468" spans="1:6">
      <c r="A1468">
        <f t="shared" si="44"/>
        <v>1467</v>
      </c>
      <c r="B1468">
        <f>INDEX(fugacity!C$1:C$7001,MATCH(A1468,fugacity!A$1:A$7001,0))</f>
        <v>1466.72</v>
      </c>
      <c r="C1468" s="3">
        <f>calculations!$B$37/satpress!B1468</f>
        <v>9.6895459770634268E-2</v>
      </c>
      <c r="D1468">
        <f>INDEX(fugacity!B$1:B$7001,MATCH(A1468,fugacity!A$1:A$7001,0))</f>
        <v>2029.27</v>
      </c>
      <c r="E1468" s="3">
        <f t="shared" si="45"/>
        <v>1832.642950351245</v>
      </c>
      <c r="F1468" s="3">
        <f>ABS(calculations!$E$39-E1468)</f>
        <v>10547.567049648755</v>
      </c>
    </row>
    <row r="1469" spans="1:6">
      <c r="A1469">
        <f t="shared" si="44"/>
        <v>1468</v>
      </c>
      <c r="B1469">
        <f>INDEX(fugacity!C$1:C$7001,MATCH(A1469,fugacity!A$1:A$7001,0))</f>
        <v>1467.75</v>
      </c>
      <c r="C1469" s="3">
        <f>calculations!$B$37/satpress!B1469</f>
        <v>9.6827462956760146E-2</v>
      </c>
      <c r="D1469">
        <f>INDEX(fugacity!B$1:B$7001,MATCH(A1469,fugacity!A$1:A$7001,0))</f>
        <v>2031.12</v>
      </c>
      <c r="E1469" s="3">
        <f t="shared" si="45"/>
        <v>1834.4518034392652</v>
      </c>
      <c r="F1469" s="3">
        <f>ABS(calculations!$E$39-E1469)</f>
        <v>10545.758196560733</v>
      </c>
    </row>
    <row r="1470" spans="1:6">
      <c r="A1470">
        <f t="shared" ref="A1470:A1533" si="46">A1469+1</f>
        <v>1469</v>
      </c>
      <c r="B1470">
        <f>INDEX(fugacity!C$1:C$7001,MATCH(A1470,fugacity!A$1:A$7001,0))</f>
        <v>1468.78</v>
      </c>
      <c r="C1470" s="3">
        <f>calculations!$B$37/satpress!B1470</f>
        <v>9.6759561510086398E-2</v>
      </c>
      <c r="D1470">
        <f>INDEX(fugacity!B$1:B$7001,MATCH(A1470,fugacity!A$1:A$7001,0))</f>
        <v>2032.97</v>
      </c>
      <c r="E1470" s="3">
        <f t="shared" ref="E1470:E1533" si="47">D1470*(1-C1470)</f>
        <v>1836.2607142368397</v>
      </c>
      <c r="F1470" s="3">
        <f>ABS(calculations!$E$39-E1470)</f>
        <v>10543.949285763159</v>
      </c>
    </row>
    <row r="1471" spans="1:6">
      <c r="A1471">
        <f t="shared" si="46"/>
        <v>1470</v>
      </c>
      <c r="B1471">
        <f>INDEX(fugacity!C$1:C$7001,MATCH(A1471,fugacity!A$1:A$7001,0))</f>
        <v>1469.81</v>
      </c>
      <c r="C1471" s="3">
        <f>calculations!$B$37/satpress!B1471</f>
        <v>9.6691755230121385E-2</v>
      </c>
      <c r="D1471">
        <f>INDEX(fugacity!B$1:B$7001,MATCH(A1471,fugacity!A$1:A$7001,0))</f>
        <v>2034.82</v>
      </c>
      <c r="E1471" s="3">
        <f t="shared" si="47"/>
        <v>1838.0696826226442</v>
      </c>
      <c r="F1471" s="3">
        <f>ABS(calculations!$E$39-E1471)</f>
        <v>10542.140317377354</v>
      </c>
    </row>
    <row r="1472" spans="1:6">
      <c r="A1472">
        <f t="shared" si="46"/>
        <v>1471</v>
      </c>
      <c r="B1472">
        <f>INDEX(fugacity!C$1:C$7001,MATCH(A1472,fugacity!A$1:A$7001,0))</f>
        <v>1470.84</v>
      </c>
      <c r="C1472" s="3">
        <f>calculations!$B$37/satpress!B1472</f>
        <v>9.6624043916935021E-2</v>
      </c>
      <c r="D1472">
        <f>INDEX(fugacity!B$1:B$7001,MATCH(A1472,fugacity!A$1:A$7001,0))</f>
        <v>2036.66</v>
      </c>
      <c r="E1472" s="3">
        <f t="shared" si="47"/>
        <v>1839.8696747161353</v>
      </c>
      <c r="F1472" s="3">
        <f>ABS(calculations!$E$39-E1472)</f>
        <v>10540.340325283863</v>
      </c>
    </row>
    <row r="1473" spans="1:6">
      <c r="A1473">
        <f t="shared" si="46"/>
        <v>1472</v>
      </c>
      <c r="B1473">
        <f>INDEX(fugacity!C$1:C$7001,MATCH(A1473,fugacity!A$1:A$7001,0))</f>
        <v>1471.87</v>
      </c>
      <c r="C1473" s="3">
        <f>calculations!$B$37/satpress!B1473</f>
        <v>9.6556427371156897E-2</v>
      </c>
      <c r="D1473">
        <f>INDEX(fugacity!B$1:B$7001,MATCH(A1473,fugacity!A$1:A$7001,0))</f>
        <v>2038.52</v>
      </c>
      <c r="E1473" s="3">
        <f t="shared" si="47"/>
        <v>1841.6877916753492</v>
      </c>
      <c r="F1473" s="3">
        <f>ABS(calculations!$E$39-E1473)</f>
        <v>10538.52220832465</v>
      </c>
    </row>
    <row r="1474" spans="1:6">
      <c r="A1474">
        <f t="shared" si="46"/>
        <v>1473</v>
      </c>
      <c r="B1474">
        <f>INDEX(fugacity!C$1:C$7001,MATCH(A1474,fugacity!A$1:A$7001,0))</f>
        <v>1472.9</v>
      </c>
      <c r="C1474" s="3">
        <f>calculations!$B$37/satpress!B1474</f>
        <v>9.6488905393974256E-2</v>
      </c>
      <c r="D1474">
        <f>INDEX(fugacity!B$1:B$7001,MATCH(A1474,fugacity!A$1:A$7001,0))</f>
        <v>2040.37</v>
      </c>
      <c r="E1474" s="3">
        <f t="shared" si="47"/>
        <v>1843.4969321012966</v>
      </c>
      <c r="F1474" s="3">
        <f>ABS(calculations!$E$39-E1474)</f>
        <v>10536.713067898703</v>
      </c>
    </row>
    <row r="1475" spans="1:6">
      <c r="A1475">
        <f t="shared" si="46"/>
        <v>1474</v>
      </c>
      <c r="B1475">
        <f>INDEX(fugacity!C$1:C$7001,MATCH(A1475,fugacity!A$1:A$7001,0))</f>
        <v>1473.93</v>
      </c>
      <c r="C1475" s="3">
        <f>calculations!$B$37/satpress!B1475</f>
        <v>9.6421477787130117E-2</v>
      </c>
      <c r="D1475">
        <f>INDEX(fugacity!B$1:B$7001,MATCH(A1475,fugacity!A$1:A$7001,0))</f>
        <v>2042.22</v>
      </c>
      <c r="E1475" s="3">
        <f t="shared" si="47"/>
        <v>1845.306129633567</v>
      </c>
      <c r="F1475" s="3">
        <f>ABS(calculations!$E$39-E1475)</f>
        <v>10534.903870366432</v>
      </c>
    </row>
    <row r="1476" spans="1:6">
      <c r="A1476">
        <f t="shared" si="46"/>
        <v>1475</v>
      </c>
      <c r="B1476">
        <f>INDEX(fugacity!C$1:C$7001,MATCH(A1476,fugacity!A$1:A$7001,0))</f>
        <v>1474.97</v>
      </c>
      <c r="C1476" s="3">
        <f>calculations!$B$37/satpress!B1476</f>
        <v>9.6353491091198257E-2</v>
      </c>
      <c r="D1476">
        <f>INDEX(fugacity!B$1:B$7001,MATCH(A1476,fugacity!A$1:A$7001,0))</f>
        <v>2044.07</v>
      </c>
      <c r="E1476" s="3">
        <f t="shared" si="47"/>
        <v>1847.1167194652144</v>
      </c>
      <c r="F1476" s="3">
        <f>ABS(calculations!$E$39-E1476)</f>
        <v>10533.093280534784</v>
      </c>
    </row>
    <row r="1477" spans="1:6">
      <c r="A1477">
        <f t="shared" si="46"/>
        <v>1476</v>
      </c>
      <c r="B1477">
        <f>INDEX(fugacity!C$1:C$7001,MATCH(A1477,fugacity!A$1:A$7001,0))</f>
        <v>1476</v>
      </c>
      <c r="C1477" s="3">
        <f>calculations!$B$37/satpress!B1477</f>
        <v>9.6286252543892073E-2</v>
      </c>
      <c r="D1477">
        <f>INDEX(fugacity!B$1:B$7001,MATCH(A1477,fugacity!A$1:A$7001,0))</f>
        <v>2045.92</v>
      </c>
      <c r="E1477" s="3">
        <f t="shared" si="47"/>
        <v>1848.9260301954002</v>
      </c>
      <c r="F1477" s="3">
        <f>ABS(calculations!$E$39-E1477)</f>
        <v>10531.283969804599</v>
      </c>
    </row>
    <row r="1478" spans="1:6">
      <c r="A1478">
        <f t="shared" si="46"/>
        <v>1477</v>
      </c>
      <c r="B1478">
        <f>INDEX(fugacity!C$1:C$7001,MATCH(A1478,fugacity!A$1:A$7001,0))</f>
        <v>1477.03</v>
      </c>
      <c r="C1478" s="3">
        <f>calculations!$B$37/satpress!B1478</f>
        <v>9.6219107773562282E-2</v>
      </c>
      <c r="D1478">
        <f>INDEX(fugacity!B$1:B$7001,MATCH(A1478,fugacity!A$1:A$7001,0))</f>
        <v>2047.78</v>
      </c>
      <c r="E1478" s="3">
        <f t="shared" si="47"/>
        <v>1850.7444354834547</v>
      </c>
      <c r="F1478" s="3">
        <f>ABS(calculations!$E$39-E1478)</f>
        <v>10529.465564516544</v>
      </c>
    </row>
    <row r="1479" spans="1:6">
      <c r="A1479">
        <f t="shared" si="46"/>
        <v>1478</v>
      </c>
      <c r="B1479">
        <f>INDEX(fugacity!C$1:C$7001,MATCH(A1479,fugacity!A$1:A$7001,0))</f>
        <v>1478.06</v>
      </c>
      <c r="C1479" s="3">
        <f>calculations!$B$37/satpress!B1479</f>
        <v>9.6152056584160789E-2</v>
      </c>
      <c r="D1479">
        <f>INDEX(fugacity!B$1:B$7001,MATCH(A1479,fugacity!A$1:A$7001,0))</f>
        <v>2049.63</v>
      </c>
      <c r="E1479" s="3">
        <f t="shared" si="47"/>
        <v>1852.5538602634065</v>
      </c>
      <c r="F1479" s="3">
        <f>ABS(calculations!$E$39-E1479)</f>
        <v>10527.656139736593</v>
      </c>
    </row>
    <row r="1480" spans="1:6">
      <c r="A1480">
        <f t="shared" si="46"/>
        <v>1479</v>
      </c>
      <c r="B1480">
        <f>INDEX(fugacity!C$1:C$7001,MATCH(A1480,fugacity!A$1:A$7001,0))</f>
        <v>1479.09</v>
      </c>
      <c r="C1480" s="3">
        <f>calculations!$B$37/satpress!B1480</f>
        <v>9.608509878018559E-2</v>
      </c>
      <c r="D1480">
        <f>INDEX(fugacity!B$1:B$7001,MATCH(A1480,fugacity!A$1:A$7001,0))</f>
        <v>2051.4899999999998</v>
      </c>
      <c r="E1480" s="3">
        <f t="shared" si="47"/>
        <v>1854.3723807034369</v>
      </c>
      <c r="F1480" s="3">
        <f>ABS(calculations!$E$39-E1480)</f>
        <v>10525.837619296562</v>
      </c>
    </row>
    <row r="1481" spans="1:6">
      <c r="A1481">
        <f t="shared" si="46"/>
        <v>1480</v>
      </c>
      <c r="B1481">
        <f>INDEX(fugacity!C$1:C$7001,MATCH(A1481,fugacity!A$1:A$7001,0))</f>
        <v>1480.13</v>
      </c>
      <c r="C1481" s="3">
        <f>calculations!$B$37/satpress!B1481</f>
        <v>9.601758545180808E-2</v>
      </c>
      <c r="D1481">
        <f>INDEX(fugacity!B$1:B$7001,MATCH(A1481,fugacity!A$1:A$7001,0))</f>
        <v>2053.34</v>
      </c>
      <c r="E1481" s="3">
        <f t="shared" si="47"/>
        <v>1856.1832510883846</v>
      </c>
      <c r="F1481" s="3">
        <f>ABS(calculations!$E$39-E1481)</f>
        <v>10524.026748911614</v>
      </c>
    </row>
    <row r="1482" spans="1:6">
      <c r="A1482">
        <f t="shared" si="46"/>
        <v>1481</v>
      </c>
      <c r="B1482">
        <f>INDEX(fugacity!C$1:C$7001,MATCH(A1482,fugacity!A$1:A$7001,0))</f>
        <v>1481.16</v>
      </c>
      <c r="C1482" s="3">
        <f>calculations!$B$37/satpress!B1482</f>
        <v>9.5950814736277437E-2</v>
      </c>
      <c r="D1482">
        <f>INDEX(fugacity!B$1:B$7001,MATCH(A1482,fugacity!A$1:A$7001,0))</f>
        <v>2055.1999999999998</v>
      </c>
      <c r="E1482" s="3">
        <f t="shared" si="47"/>
        <v>1858.0018855540025</v>
      </c>
      <c r="F1482" s="3">
        <f>ABS(calculations!$E$39-E1482)</f>
        <v>10522.208114445997</v>
      </c>
    </row>
    <row r="1483" spans="1:6">
      <c r="A1483">
        <f t="shared" si="46"/>
        <v>1482</v>
      </c>
      <c r="B1483">
        <f>INDEX(fugacity!C$1:C$7001,MATCH(A1483,fugacity!A$1:A$7001,0))</f>
        <v>1482.19</v>
      </c>
      <c r="C1483" s="3">
        <f>calculations!$B$37/satpress!B1483</f>
        <v>9.5884136821045005E-2</v>
      </c>
      <c r="D1483">
        <f>INDEX(fugacity!B$1:B$7001,MATCH(A1483,fugacity!A$1:A$7001,0))</f>
        <v>2057.06</v>
      </c>
      <c r="E1483" s="3">
        <f t="shared" si="47"/>
        <v>1859.8205775109011</v>
      </c>
      <c r="F1483" s="3">
        <f>ABS(calculations!$E$39-E1483)</f>
        <v>10520.389422489097</v>
      </c>
    </row>
    <row r="1484" spans="1:6">
      <c r="A1484">
        <f t="shared" si="46"/>
        <v>1483</v>
      </c>
      <c r="B1484">
        <f>INDEX(fugacity!C$1:C$7001,MATCH(A1484,fugacity!A$1:A$7001,0))</f>
        <v>1483.22</v>
      </c>
      <c r="C1484" s="3">
        <f>calculations!$B$37/satpress!B1484</f>
        <v>9.5817551512779417E-2</v>
      </c>
      <c r="D1484">
        <f>INDEX(fugacity!B$1:B$7001,MATCH(A1484,fugacity!A$1:A$7001,0))</f>
        <v>2058.92</v>
      </c>
      <c r="E1484" s="3">
        <f t="shared" si="47"/>
        <v>1861.6393268393083</v>
      </c>
      <c r="F1484" s="3">
        <f>ABS(calculations!$E$39-E1484)</f>
        <v>10518.570673160692</v>
      </c>
    </row>
    <row r="1485" spans="1:6">
      <c r="A1485">
        <f t="shared" si="46"/>
        <v>1484</v>
      </c>
      <c r="B1485">
        <f>INDEX(fugacity!C$1:C$7001,MATCH(A1485,fugacity!A$1:A$7001,0))</f>
        <v>1484.25</v>
      </c>
      <c r="C1485" s="3">
        <f>calculations!$B$37/satpress!B1485</f>
        <v>9.5751058618686005E-2</v>
      </c>
      <c r="D1485">
        <f>INDEX(fugacity!B$1:B$7001,MATCH(A1485,fugacity!A$1:A$7001,0))</f>
        <v>2060.7800000000002</v>
      </c>
      <c r="E1485" s="3">
        <f t="shared" si="47"/>
        <v>1863.4581334197844</v>
      </c>
      <c r="F1485" s="3">
        <f>ABS(calculations!$E$39-E1485)</f>
        <v>10516.751866580214</v>
      </c>
    </row>
    <row r="1486" spans="1:6">
      <c r="A1486">
        <f t="shared" si="46"/>
        <v>1485</v>
      </c>
      <c r="B1486">
        <f>INDEX(fugacity!C$1:C$7001,MATCH(A1486,fugacity!A$1:A$7001,0))</f>
        <v>1485.29</v>
      </c>
      <c r="C1486" s="3">
        <f>calculations!$B$37/satpress!B1486</f>
        <v>9.568401373118024E-2</v>
      </c>
      <c r="D1486">
        <f>INDEX(fugacity!B$1:B$7001,MATCH(A1486,fugacity!A$1:A$7001,0))</f>
        <v>2062.64</v>
      </c>
      <c r="E1486" s="3">
        <f t="shared" si="47"/>
        <v>1865.2783259175183</v>
      </c>
      <c r="F1486" s="3">
        <f>ABS(calculations!$E$39-E1486)</f>
        <v>10514.931674082482</v>
      </c>
    </row>
    <row r="1487" spans="1:6">
      <c r="A1487">
        <f t="shared" si="46"/>
        <v>1486</v>
      </c>
      <c r="B1487">
        <f>INDEX(fugacity!C$1:C$7001,MATCH(A1487,fugacity!A$1:A$7001,0))</f>
        <v>1486.32</v>
      </c>
      <c r="C1487" s="3">
        <f>calculations!$B$37/satpress!B1487</f>
        <v>9.5617705981743309E-2</v>
      </c>
      <c r="D1487">
        <f>INDEX(fugacity!B$1:B$7001,MATCH(A1487,fugacity!A$1:A$7001,0))</f>
        <v>2064.5</v>
      </c>
      <c r="E1487" s="3">
        <f t="shared" si="47"/>
        <v>1867.0972460006908</v>
      </c>
      <c r="F1487" s="3">
        <f>ABS(calculations!$E$39-E1487)</f>
        <v>10513.112753999309</v>
      </c>
    </row>
    <row r="1488" spans="1:6">
      <c r="A1488">
        <f t="shared" si="46"/>
        <v>1487</v>
      </c>
      <c r="B1488">
        <f>INDEX(fugacity!C$1:C$7001,MATCH(A1488,fugacity!A$1:A$7001,0))</f>
        <v>1487.35</v>
      </c>
      <c r="C1488" s="3">
        <f>calculations!$B$37/satpress!B1488</f>
        <v>9.5551490069442094E-2</v>
      </c>
      <c r="D1488">
        <f>INDEX(fugacity!B$1:B$7001,MATCH(A1488,fugacity!A$1:A$7001,0))</f>
        <v>2066.36</v>
      </c>
      <c r="E1488" s="3">
        <f t="shared" si="47"/>
        <v>1868.9162229801077</v>
      </c>
      <c r="F1488" s="3">
        <f>ABS(calculations!$E$39-E1488)</f>
        <v>10511.293777019891</v>
      </c>
    </row>
    <row r="1489" spans="1:6">
      <c r="A1489">
        <f t="shared" si="46"/>
        <v>1488</v>
      </c>
      <c r="B1489">
        <f>INDEX(fugacity!C$1:C$7001,MATCH(A1489,fugacity!A$1:A$7001,0))</f>
        <v>1488.38</v>
      </c>
      <c r="C1489" s="3">
        <f>calculations!$B$37/satpress!B1489</f>
        <v>9.5485365803615135E-2</v>
      </c>
      <c r="D1489">
        <f>INDEX(fugacity!B$1:B$7001,MATCH(A1489,fugacity!A$1:A$7001,0))</f>
        <v>2068.2199999999998</v>
      </c>
      <c r="E1489" s="3">
        <f t="shared" si="47"/>
        <v>1870.735256737647</v>
      </c>
      <c r="F1489" s="3">
        <f>ABS(calculations!$E$39-E1489)</f>
        <v>10509.474743262352</v>
      </c>
    </row>
    <row r="1490" spans="1:6">
      <c r="A1490">
        <f t="shared" si="46"/>
        <v>1489</v>
      </c>
      <c r="B1490">
        <f>INDEX(fugacity!C$1:C$7001,MATCH(A1490,fugacity!A$1:A$7001,0))</f>
        <v>1489.42</v>
      </c>
      <c r="C1490" s="3">
        <f>calculations!$B$37/satpress!B1490</f>
        <v>9.5418692346540726E-2</v>
      </c>
      <c r="D1490">
        <f>INDEX(fugacity!B$1:B$7001,MATCH(A1490,fugacity!A$1:A$7001,0))</f>
        <v>2070.09</v>
      </c>
      <c r="E1490" s="3">
        <f t="shared" si="47"/>
        <v>1872.5647191603496</v>
      </c>
      <c r="F1490" s="3">
        <f>ABS(calculations!$E$39-E1490)</f>
        <v>10507.64528083965</v>
      </c>
    </row>
    <row r="1491" spans="1:6">
      <c r="A1491">
        <f t="shared" si="46"/>
        <v>1490</v>
      </c>
      <c r="B1491">
        <f>INDEX(fugacity!C$1:C$7001,MATCH(A1491,fugacity!A$1:A$7001,0))</f>
        <v>1490.45</v>
      </c>
      <c r="C1491" s="3">
        <f>calculations!$B$37/satpress!B1491</f>
        <v>9.5352751688942736E-2</v>
      </c>
      <c r="D1491">
        <f>INDEX(fugacity!B$1:B$7001,MATCH(A1491,fugacity!A$1:A$7001,0))</f>
        <v>2071.9499999999998</v>
      </c>
      <c r="E1491" s="3">
        <f t="shared" si="47"/>
        <v>1874.3838661380948</v>
      </c>
      <c r="F1491" s="3">
        <f>ABS(calculations!$E$39-E1491)</f>
        <v>10505.826133861905</v>
      </c>
    </row>
    <row r="1492" spans="1:6">
      <c r="A1492">
        <f t="shared" si="46"/>
        <v>1491</v>
      </c>
      <c r="B1492">
        <f>INDEX(fugacity!C$1:C$7001,MATCH(A1492,fugacity!A$1:A$7001,0))</f>
        <v>1491.48</v>
      </c>
      <c r="C1492" s="3">
        <f>calculations!$B$37/satpress!B1492</f>
        <v>9.5286902107158455E-2</v>
      </c>
      <c r="D1492">
        <f>INDEX(fugacity!B$1:B$7001,MATCH(A1492,fugacity!A$1:A$7001,0))</f>
        <v>2073.81</v>
      </c>
      <c r="E1492" s="3">
        <f t="shared" si="47"/>
        <v>1876.2030695411536</v>
      </c>
      <c r="F1492" s="3">
        <f>ABS(calculations!$E$39-E1492)</f>
        <v>10504.006930458845</v>
      </c>
    </row>
    <row r="1493" spans="1:6">
      <c r="A1493">
        <f t="shared" si="46"/>
        <v>1492</v>
      </c>
      <c r="B1493">
        <f>INDEX(fugacity!C$1:C$7001,MATCH(A1493,fugacity!A$1:A$7001,0))</f>
        <v>1492.52</v>
      </c>
      <c r="C1493" s="3">
        <f>calculations!$B$37/satpress!B1493</f>
        <v>9.5220505423568663E-2</v>
      </c>
      <c r="D1493">
        <f>INDEX(fugacity!B$1:B$7001,MATCH(A1493,fugacity!A$1:A$7001,0))</f>
        <v>2075.6799999999998</v>
      </c>
      <c r="E1493" s="3">
        <f t="shared" si="47"/>
        <v>1878.0327013024068</v>
      </c>
      <c r="F1493" s="3">
        <f>ABS(calculations!$E$39-E1493)</f>
        <v>10502.177298697592</v>
      </c>
    </row>
    <row r="1494" spans="1:6">
      <c r="A1494">
        <f t="shared" si="46"/>
        <v>1493</v>
      </c>
      <c r="B1494">
        <f>INDEX(fugacity!C$1:C$7001,MATCH(A1494,fugacity!A$1:A$7001,0))</f>
        <v>1493.55</v>
      </c>
      <c r="C1494" s="3">
        <f>calculations!$B$37/satpress!B1494</f>
        <v>9.5154838307913825E-2</v>
      </c>
      <c r="D1494">
        <f>INDEX(fugacity!B$1:B$7001,MATCH(A1494,fugacity!A$1:A$7001,0))</f>
        <v>2077.5500000000002</v>
      </c>
      <c r="E1494" s="3">
        <f t="shared" si="47"/>
        <v>1879.8610656733938</v>
      </c>
      <c r="F1494" s="3">
        <f>ABS(calculations!$E$39-E1494)</f>
        <v>10500.348934326605</v>
      </c>
    </row>
    <row r="1495" spans="1:6">
      <c r="A1495">
        <f t="shared" si="46"/>
        <v>1494</v>
      </c>
      <c r="B1495">
        <f>INDEX(fugacity!C$1:C$7001,MATCH(A1495,fugacity!A$1:A$7001,0))</f>
        <v>1494.58</v>
      </c>
      <c r="C1495" s="3">
        <f>calculations!$B$37/satpress!B1495</f>
        <v>9.5089261702140201E-2</v>
      </c>
      <c r="D1495">
        <f>INDEX(fugacity!B$1:B$7001,MATCH(A1495,fugacity!A$1:A$7001,0))</f>
        <v>2079.41</v>
      </c>
      <c r="E1495" s="3">
        <f t="shared" si="47"/>
        <v>1881.6804383239526</v>
      </c>
      <c r="F1495" s="3">
        <f>ABS(calculations!$E$39-E1495)</f>
        <v>10498.529561676047</v>
      </c>
    </row>
    <row r="1496" spans="1:6">
      <c r="A1496">
        <f t="shared" si="46"/>
        <v>1495</v>
      </c>
      <c r="B1496">
        <f>INDEX(fugacity!C$1:C$7001,MATCH(A1496,fugacity!A$1:A$7001,0))</f>
        <v>1495.61</v>
      </c>
      <c r="C1496" s="3">
        <f>calculations!$B$37/satpress!B1496</f>
        <v>9.5023775419250139E-2</v>
      </c>
      <c r="D1496">
        <f>INDEX(fugacity!B$1:B$7001,MATCH(A1496,fugacity!A$1:A$7001,0))</f>
        <v>2081.2800000000002</v>
      </c>
      <c r="E1496" s="3">
        <f t="shared" si="47"/>
        <v>1883.5089166954233</v>
      </c>
      <c r="F1496" s="3">
        <f>ABS(calculations!$E$39-E1496)</f>
        <v>10496.701083304575</v>
      </c>
    </row>
    <row r="1497" spans="1:6">
      <c r="A1497">
        <f t="shared" si="46"/>
        <v>1496</v>
      </c>
      <c r="B1497">
        <f>INDEX(fugacity!C$1:C$7001,MATCH(A1497,fugacity!A$1:A$7001,0))</f>
        <v>1496.65</v>
      </c>
      <c r="C1497" s="3">
        <f>calculations!$B$37/satpress!B1497</f>
        <v>9.4957744799909594E-2</v>
      </c>
      <c r="D1497">
        <f>INDEX(fugacity!B$1:B$7001,MATCH(A1497,fugacity!A$1:A$7001,0))</f>
        <v>2083.15</v>
      </c>
      <c r="E1497" s="3">
        <f t="shared" si="47"/>
        <v>1885.3387739200684</v>
      </c>
      <c r="F1497" s="3">
        <f>ABS(calculations!$E$39-E1497)</f>
        <v>10494.871226079931</v>
      </c>
    </row>
    <row r="1498" spans="1:6">
      <c r="A1498">
        <f t="shared" si="46"/>
        <v>1497</v>
      </c>
      <c r="B1498">
        <f>INDEX(fugacity!C$1:C$7001,MATCH(A1498,fugacity!A$1:A$7001,0))</f>
        <v>1497.68</v>
      </c>
      <c r="C1498" s="3">
        <f>calculations!$B$37/satpress!B1498</f>
        <v>9.4892439476246385E-2</v>
      </c>
      <c r="D1498">
        <f>INDEX(fugacity!B$1:B$7001,MATCH(A1498,fugacity!A$1:A$7001,0))</f>
        <v>2085.02</v>
      </c>
      <c r="E1498" s="3">
        <f t="shared" si="47"/>
        <v>1887.1673658432367</v>
      </c>
      <c r="F1498" s="3">
        <f>ABS(calculations!$E$39-E1498)</f>
        <v>10493.042634156762</v>
      </c>
    </row>
    <row r="1499" spans="1:6">
      <c r="A1499">
        <f t="shared" si="46"/>
        <v>1498</v>
      </c>
      <c r="B1499">
        <f>INDEX(fugacity!C$1:C$7001,MATCH(A1499,fugacity!A$1:A$7001,0))</f>
        <v>1498.71</v>
      </c>
      <c r="C1499" s="3">
        <f>calculations!$B$37/satpress!B1499</f>
        <v>9.4827223915757347E-2</v>
      </c>
      <c r="D1499">
        <f>INDEX(fugacity!B$1:B$7001,MATCH(A1499,fugacity!A$1:A$7001,0))</f>
        <v>2086.89</v>
      </c>
      <c r="E1499" s="3">
        <f t="shared" si="47"/>
        <v>1888.9960146824449</v>
      </c>
      <c r="F1499" s="3">
        <f>ABS(calculations!$E$39-E1499)</f>
        <v>10491.213985317554</v>
      </c>
    </row>
    <row r="1500" spans="1:6">
      <c r="A1500">
        <f t="shared" si="46"/>
        <v>1499</v>
      </c>
      <c r="B1500">
        <f>INDEX(fugacity!C$1:C$7001,MATCH(A1500,fugacity!A$1:A$7001,0))</f>
        <v>1499.75</v>
      </c>
      <c r="C1500" s="3">
        <f>calculations!$B$37/satpress!B1500</f>
        <v>9.4761466080869938E-2</v>
      </c>
      <c r="D1500">
        <f>INDEX(fugacity!B$1:B$7001,MATCH(A1500,fugacity!A$1:A$7001,0))</f>
        <v>2088.7600000000002</v>
      </c>
      <c r="E1500" s="3">
        <f t="shared" si="47"/>
        <v>1890.8260401089221</v>
      </c>
      <c r="F1500" s="3">
        <f>ABS(calculations!$E$39-E1500)</f>
        <v>10489.383959891076</v>
      </c>
    </row>
    <row r="1501" spans="1:6">
      <c r="A1501">
        <f t="shared" si="46"/>
        <v>1500</v>
      </c>
      <c r="B1501">
        <f>INDEX(fugacity!C$1:C$7001,MATCH(A1501,fugacity!A$1:A$7001,0))</f>
        <v>1500.78</v>
      </c>
      <c r="C1501" s="3">
        <f>calculations!$B$37/satpress!B1501</f>
        <v>9.4696430359402908E-2</v>
      </c>
      <c r="D1501">
        <f>INDEX(fugacity!B$1:B$7001,MATCH(A1501,fugacity!A$1:A$7001,0))</f>
        <v>2090.63</v>
      </c>
      <c r="E1501" s="3">
        <f t="shared" si="47"/>
        <v>1892.6548017977216</v>
      </c>
      <c r="F1501" s="3">
        <f>ABS(calculations!$E$39-E1501)</f>
        <v>10487.555198202277</v>
      </c>
    </row>
    <row r="1502" spans="1:6">
      <c r="A1502">
        <f t="shared" si="46"/>
        <v>1501</v>
      </c>
      <c r="B1502">
        <f>INDEX(fugacity!C$1:C$7001,MATCH(A1502,fugacity!A$1:A$7001,0))</f>
        <v>1501.82</v>
      </c>
      <c r="C1502" s="3">
        <f>calculations!$B$37/satpress!B1502</f>
        <v>9.4630853733992562E-2</v>
      </c>
      <c r="D1502">
        <f>INDEX(fugacity!B$1:B$7001,MATCH(A1502,fugacity!A$1:A$7001,0))</f>
        <v>2092.5</v>
      </c>
      <c r="E1502" s="3">
        <f t="shared" si="47"/>
        <v>1894.4849385616205</v>
      </c>
      <c r="F1502" s="3">
        <f>ABS(calculations!$E$39-E1502)</f>
        <v>10485.725061438379</v>
      </c>
    </row>
    <row r="1503" spans="1:6">
      <c r="A1503">
        <f t="shared" si="46"/>
        <v>1502</v>
      </c>
      <c r="B1503">
        <f>INDEX(fugacity!C$1:C$7001,MATCH(A1503,fugacity!A$1:A$7001,0))</f>
        <v>1502.85</v>
      </c>
      <c r="C1503" s="3">
        <f>calculations!$B$37/satpress!B1503</f>
        <v>9.4565997108683311E-2</v>
      </c>
      <c r="D1503">
        <f>INDEX(fugacity!B$1:B$7001,MATCH(A1503,fugacity!A$1:A$7001,0))</f>
        <v>2094.38</v>
      </c>
      <c r="E1503" s="3">
        <f t="shared" si="47"/>
        <v>1896.322866975516</v>
      </c>
      <c r="F1503" s="3">
        <f>ABS(calculations!$E$39-E1503)</f>
        <v>10483.887133024484</v>
      </c>
    </row>
    <row r="1504" spans="1:6">
      <c r="A1504">
        <f t="shared" si="46"/>
        <v>1503</v>
      </c>
      <c r="B1504">
        <f>INDEX(fugacity!C$1:C$7001,MATCH(A1504,fugacity!A$1:A$7001,0))</f>
        <v>1503.88</v>
      </c>
      <c r="C1504" s="3">
        <f>calculations!$B$37/satpress!B1504</f>
        <v>9.4501229323340083E-2</v>
      </c>
      <c r="D1504">
        <f>INDEX(fugacity!B$1:B$7001,MATCH(A1504,fugacity!A$1:A$7001,0))</f>
        <v>2096.25</v>
      </c>
      <c r="E1504" s="3">
        <f t="shared" si="47"/>
        <v>1898.1517980309484</v>
      </c>
      <c r="F1504" s="3">
        <f>ABS(calculations!$E$39-E1504)</f>
        <v>10482.05820196905</v>
      </c>
    </row>
    <row r="1505" spans="1:6">
      <c r="A1505">
        <f t="shared" si="46"/>
        <v>1504</v>
      </c>
      <c r="B1505">
        <f>INDEX(fugacity!C$1:C$7001,MATCH(A1505,fugacity!A$1:A$7001,0))</f>
        <v>1504.92</v>
      </c>
      <c r="C1505" s="3">
        <f>calculations!$B$37/satpress!B1505</f>
        <v>9.4435922676809864E-2</v>
      </c>
      <c r="D1505">
        <f>INDEX(fugacity!B$1:B$7001,MATCH(A1505,fugacity!A$1:A$7001,0))</f>
        <v>2098.12</v>
      </c>
      <c r="E1505" s="3">
        <f t="shared" si="47"/>
        <v>1899.9821019133315</v>
      </c>
      <c r="F1505" s="3">
        <f>ABS(calculations!$E$39-E1505)</f>
        <v>10480.227898086669</v>
      </c>
    </row>
    <row r="1506" spans="1:6">
      <c r="A1506">
        <f t="shared" si="46"/>
        <v>1505</v>
      </c>
      <c r="B1506">
        <f>INDEX(fugacity!C$1:C$7001,MATCH(A1506,fugacity!A$1:A$7001,0))</f>
        <v>1505.95</v>
      </c>
      <c r="C1506" s="3">
        <f>calculations!$B$37/satpress!B1506</f>
        <v>9.4371332882754871E-2</v>
      </c>
      <c r="D1506">
        <f>INDEX(fugacity!B$1:B$7001,MATCH(A1506,fugacity!A$1:A$7001,0))</f>
        <v>2100</v>
      </c>
      <c r="E1506" s="3">
        <f t="shared" si="47"/>
        <v>1901.8202009462148</v>
      </c>
      <c r="F1506" s="3">
        <f>ABS(calculations!$E$39-E1506)</f>
        <v>10478.389799053784</v>
      </c>
    </row>
    <row r="1507" spans="1:6">
      <c r="A1507">
        <f t="shared" si="46"/>
        <v>1506</v>
      </c>
      <c r="B1507">
        <f>INDEX(fugacity!C$1:C$7001,MATCH(A1507,fugacity!A$1:A$7001,0))</f>
        <v>1506.99</v>
      </c>
      <c r="C1507" s="3">
        <f>calculations!$B$37/satpress!B1507</f>
        <v>9.4306205585162936E-2</v>
      </c>
      <c r="D1507">
        <f>INDEX(fugacity!B$1:B$7001,MATCH(A1507,fugacity!A$1:A$7001,0))</f>
        <v>2101.88</v>
      </c>
      <c r="E1507" s="3">
        <f t="shared" si="47"/>
        <v>1903.659672604658</v>
      </c>
      <c r="F1507" s="3">
        <f>ABS(calculations!$E$39-E1507)</f>
        <v>10476.550327395342</v>
      </c>
    </row>
    <row r="1508" spans="1:6">
      <c r="A1508">
        <f t="shared" si="46"/>
        <v>1507</v>
      </c>
      <c r="B1508">
        <f>INDEX(fugacity!C$1:C$7001,MATCH(A1508,fugacity!A$1:A$7001,0))</f>
        <v>1508.02</v>
      </c>
      <c r="C1508" s="3">
        <f>calculations!$B$37/satpress!B1508</f>
        <v>9.424179304968415E-2</v>
      </c>
      <c r="D1508">
        <f>INDEX(fugacity!B$1:B$7001,MATCH(A1508,fugacity!A$1:A$7001,0))</f>
        <v>2103.75</v>
      </c>
      <c r="E1508" s="3">
        <f t="shared" si="47"/>
        <v>1905.4888278717269</v>
      </c>
      <c r="F1508" s="3">
        <f>ABS(calculations!$E$39-E1508)</f>
        <v>10474.721172128273</v>
      </c>
    </row>
    <row r="1509" spans="1:6">
      <c r="A1509">
        <f t="shared" si="46"/>
        <v>1508</v>
      </c>
      <c r="B1509">
        <f>INDEX(fugacity!C$1:C$7001,MATCH(A1509,fugacity!A$1:A$7001,0))</f>
        <v>1509.05</v>
      </c>
      <c r="C1509" s="3">
        <f>calculations!$B$37/satpress!B1509</f>
        <v>9.4177468443580201E-2</v>
      </c>
      <c r="D1509">
        <f>INDEX(fugacity!B$1:B$7001,MATCH(A1509,fugacity!A$1:A$7001,0))</f>
        <v>2105.63</v>
      </c>
      <c r="E1509" s="3">
        <f t="shared" si="47"/>
        <v>1907.3270971211443</v>
      </c>
      <c r="F1509" s="3">
        <f>ABS(calculations!$E$39-E1509)</f>
        <v>10472.882902878855</v>
      </c>
    </row>
    <row r="1510" spans="1:6">
      <c r="A1510">
        <f t="shared" si="46"/>
        <v>1509</v>
      </c>
      <c r="B1510">
        <f>INDEX(fugacity!C$1:C$7001,MATCH(A1510,fugacity!A$1:A$7001,0))</f>
        <v>1510.09</v>
      </c>
      <c r="C1510" s="3">
        <f>calculations!$B$37/satpress!B1510</f>
        <v>9.4112608357637434E-2</v>
      </c>
      <c r="D1510">
        <f>INDEX(fugacity!B$1:B$7001,MATCH(A1510,fugacity!A$1:A$7001,0))</f>
        <v>2107.5100000000002</v>
      </c>
      <c r="E1510" s="3">
        <f t="shared" si="47"/>
        <v>1909.1667367601956</v>
      </c>
      <c r="F1510" s="3">
        <f>ABS(calculations!$E$39-E1510)</f>
        <v>10471.043263239804</v>
      </c>
    </row>
    <row r="1511" spans="1:6">
      <c r="A1511">
        <f t="shared" si="46"/>
        <v>1510</v>
      </c>
      <c r="B1511">
        <f>INDEX(fugacity!C$1:C$7001,MATCH(A1511,fugacity!A$1:A$7001,0))</f>
        <v>1511.12</v>
      </c>
      <c r="C1511" s="3">
        <f>calculations!$B$37/satpress!B1511</f>
        <v>9.4048459920313882E-2</v>
      </c>
      <c r="D1511">
        <f>INDEX(fugacity!B$1:B$7001,MATCH(A1511,fugacity!A$1:A$7001,0))</f>
        <v>2109.39</v>
      </c>
      <c r="E1511" s="3">
        <f t="shared" si="47"/>
        <v>1911.0051191286891</v>
      </c>
      <c r="F1511" s="3">
        <f>ABS(calculations!$E$39-E1511)</f>
        <v>10469.20488087131</v>
      </c>
    </row>
    <row r="1512" spans="1:6">
      <c r="A1512">
        <f t="shared" si="46"/>
        <v>1511</v>
      </c>
      <c r="B1512">
        <f>INDEX(fugacity!C$1:C$7001,MATCH(A1512,fugacity!A$1:A$7001,0))</f>
        <v>1512.16</v>
      </c>
      <c r="C1512" s="3">
        <f>calculations!$B$37/satpress!B1512</f>
        <v>9.3983777348154093E-2</v>
      </c>
      <c r="D1512">
        <f>INDEX(fugacity!B$1:B$7001,MATCH(A1512,fugacity!A$1:A$7001,0))</f>
        <v>2111.27</v>
      </c>
      <c r="E1512" s="3">
        <f t="shared" si="47"/>
        <v>1912.8448703981626</v>
      </c>
      <c r="F1512" s="3">
        <f>ABS(calculations!$E$39-E1512)</f>
        <v>10467.365129601836</v>
      </c>
    </row>
    <row r="1513" spans="1:6">
      <c r="A1513">
        <f t="shared" si="46"/>
        <v>1512</v>
      </c>
      <c r="B1513">
        <f>INDEX(fugacity!C$1:C$7001,MATCH(A1513,fugacity!A$1:A$7001,0))</f>
        <v>1513.19</v>
      </c>
      <c r="C1513" s="3">
        <f>calculations!$B$37/satpress!B1513</f>
        <v>9.3919804356878314E-2</v>
      </c>
      <c r="D1513">
        <f>INDEX(fugacity!B$1:B$7001,MATCH(A1513,fugacity!A$1:A$7001,0))</f>
        <v>2113.15</v>
      </c>
      <c r="E1513" s="3">
        <f t="shared" si="47"/>
        <v>1914.6833654232628</v>
      </c>
      <c r="F1513" s="3">
        <f>ABS(calculations!$E$39-E1513)</f>
        <v>10465.526634576736</v>
      </c>
    </row>
    <row r="1514" spans="1:6">
      <c r="A1514">
        <f t="shared" si="46"/>
        <v>1513</v>
      </c>
      <c r="B1514">
        <f>INDEX(fugacity!C$1:C$7001,MATCH(A1514,fugacity!A$1:A$7001,0))</f>
        <v>1514.23</v>
      </c>
      <c r="C1514" s="3">
        <f>calculations!$B$37/satpress!B1514</f>
        <v>9.3855298570748633E-2</v>
      </c>
      <c r="D1514">
        <f>INDEX(fugacity!B$1:B$7001,MATCH(A1514,fugacity!A$1:A$7001,0))</f>
        <v>2115.0300000000002</v>
      </c>
      <c r="E1514" s="3">
        <f t="shared" si="47"/>
        <v>1916.5232278639098</v>
      </c>
      <c r="F1514" s="3">
        <f>ABS(calculations!$E$39-E1514)</f>
        <v>10463.686772136089</v>
      </c>
    </row>
    <row r="1515" spans="1:6">
      <c r="A1515">
        <f t="shared" si="46"/>
        <v>1514</v>
      </c>
      <c r="B1515">
        <f>INDEX(fugacity!C$1:C$7001,MATCH(A1515,fugacity!A$1:A$7001,0))</f>
        <v>1515.26</v>
      </c>
      <c r="C1515" s="3">
        <f>calculations!$B$37/satpress!B1515</f>
        <v>9.3791500306735942E-2</v>
      </c>
      <c r="D1515">
        <f>INDEX(fugacity!B$1:B$7001,MATCH(A1515,fugacity!A$1:A$7001,0))</f>
        <v>2116.91</v>
      </c>
      <c r="E1515" s="3">
        <f t="shared" si="47"/>
        <v>1918.3618350856673</v>
      </c>
      <c r="F1515" s="3">
        <f>ABS(calculations!$E$39-E1515)</f>
        <v>10461.848164914332</v>
      </c>
    </row>
    <row r="1516" spans="1:6">
      <c r="A1516">
        <f t="shared" si="46"/>
        <v>1515</v>
      </c>
      <c r="B1516">
        <f>INDEX(fugacity!C$1:C$7001,MATCH(A1516,fugacity!A$1:A$7001,0))</f>
        <v>1516.3</v>
      </c>
      <c r="C1516" s="3">
        <f>calculations!$B$37/satpress!B1516</f>
        <v>9.3727170582856095E-2</v>
      </c>
      <c r="D1516">
        <f>INDEX(fugacity!B$1:B$7001,MATCH(A1516,fugacity!A$1:A$7001,0))</f>
        <v>2118.79</v>
      </c>
      <c r="E1516" s="3">
        <f t="shared" si="47"/>
        <v>1920.2018082407503</v>
      </c>
      <c r="F1516" s="3">
        <f>ABS(calculations!$E$39-E1516)</f>
        <v>10460.008191759249</v>
      </c>
    </row>
    <row r="1517" spans="1:6">
      <c r="A1517">
        <f t="shared" si="46"/>
        <v>1516</v>
      </c>
      <c r="B1517">
        <f>INDEX(fugacity!C$1:C$7001,MATCH(A1517,fugacity!A$1:A$7001,0))</f>
        <v>1517.33</v>
      </c>
      <c r="C1517" s="3">
        <f>calculations!$B$37/satpress!B1517</f>
        <v>9.3663546331242839E-2</v>
      </c>
      <c r="D1517">
        <f>INDEX(fugacity!B$1:B$7001,MATCH(A1517,fugacity!A$1:A$7001,0))</f>
        <v>2120.6799999999998</v>
      </c>
      <c r="E1517" s="3">
        <f t="shared" si="47"/>
        <v>1922.0495905662597</v>
      </c>
      <c r="F1517" s="3">
        <f>ABS(calculations!$E$39-E1517)</f>
        <v>10458.16040943374</v>
      </c>
    </row>
    <row r="1518" spans="1:6">
      <c r="A1518">
        <f t="shared" si="46"/>
        <v>1517</v>
      </c>
      <c r="B1518">
        <f>INDEX(fugacity!C$1:C$7001,MATCH(A1518,fugacity!A$1:A$7001,0))</f>
        <v>1518.37</v>
      </c>
      <c r="C1518" s="3">
        <f>calculations!$B$37/satpress!B1518</f>
        <v>9.3599391949778191E-2</v>
      </c>
      <c r="D1518">
        <f>INDEX(fugacity!B$1:B$7001,MATCH(A1518,fugacity!A$1:A$7001,0))</f>
        <v>2122.56</v>
      </c>
      <c r="E1518" s="3">
        <f t="shared" si="47"/>
        <v>1923.8896746230787</v>
      </c>
      <c r="F1518" s="3">
        <f>ABS(calculations!$E$39-E1518)</f>
        <v>10456.320325376921</v>
      </c>
    </row>
    <row r="1519" spans="1:6">
      <c r="A1519">
        <f t="shared" si="46"/>
        <v>1518</v>
      </c>
      <c r="B1519">
        <f>INDEX(fugacity!C$1:C$7001,MATCH(A1519,fugacity!A$1:A$7001,0))</f>
        <v>1519.4</v>
      </c>
      <c r="C1519" s="3">
        <f>calculations!$B$37/satpress!B1519</f>
        <v>9.353594099959503E-2</v>
      </c>
      <c r="D1519">
        <f>INDEX(fugacity!B$1:B$7001,MATCH(A1519,fugacity!A$1:A$7001,0))</f>
        <v>2124.4499999999998</v>
      </c>
      <c r="E1519" s="3">
        <f t="shared" si="47"/>
        <v>1925.73757014341</v>
      </c>
      <c r="F1519" s="3">
        <f>ABS(calculations!$E$39-E1519)</f>
        <v>10454.472429856589</v>
      </c>
    </row>
    <row r="1520" spans="1:6">
      <c r="A1520">
        <f t="shared" si="46"/>
        <v>1519</v>
      </c>
      <c r="B1520">
        <f>INDEX(fugacity!C$1:C$7001,MATCH(A1520,fugacity!A$1:A$7001,0))</f>
        <v>1520.44</v>
      </c>
      <c r="C1520" s="3">
        <f>calculations!$B$37/satpress!B1520</f>
        <v>9.3471961244629642E-2</v>
      </c>
      <c r="D1520">
        <f>INDEX(fugacity!B$1:B$7001,MATCH(A1520,fugacity!A$1:A$7001,0))</f>
        <v>2126.33</v>
      </c>
      <c r="E1520" s="3">
        <f t="shared" si="47"/>
        <v>1927.5777646467066</v>
      </c>
      <c r="F1520" s="3">
        <f>ABS(calculations!$E$39-E1520)</f>
        <v>10452.632235353292</v>
      </c>
    </row>
    <row r="1521" spans="1:6">
      <c r="A1521">
        <f t="shared" si="46"/>
        <v>1520</v>
      </c>
      <c r="B1521">
        <f>INDEX(fugacity!C$1:C$7001,MATCH(A1521,fugacity!A$1:A$7001,0))</f>
        <v>1521.47</v>
      </c>
      <c r="C1521" s="3">
        <f>calculations!$B$37/satpress!B1521</f>
        <v>9.340868288877513E-2</v>
      </c>
      <c r="D1521">
        <f>INDEX(fugacity!B$1:B$7001,MATCH(A1521,fugacity!A$1:A$7001,0))</f>
        <v>2128.2199999999998</v>
      </c>
      <c r="E1521" s="3">
        <f t="shared" si="47"/>
        <v>1929.4257729024507</v>
      </c>
      <c r="F1521" s="3">
        <f>ABS(calculations!$E$39-E1521)</f>
        <v>10450.784227097549</v>
      </c>
    </row>
    <row r="1522" spans="1:6">
      <c r="A1522">
        <f t="shared" si="46"/>
        <v>1521</v>
      </c>
      <c r="B1522">
        <f>INDEX(fugacity!C$1:C$7001,MATCH(A1522,fugacity!A$1:A$7001,0))</f>
        <v>1522.51</v>
      </c>
      <c r="C1522" s="3">
        <f>calculations!$B$37/satpress!B1522</f>
        <v>9.3344877048285202E-2</v>
      </c>
      <c r="D1522">
        <f>INDEX(fugacity!B$1:B$7001,MATCH(A1522,fugacity!A$1:A$7001,0))</f>
        <v>2130.11</v>
      </c>
      <c r="E1522" s="3">
        <f t="shared" si="47"/>
        <v>1931.2751439506774</v>
      </c>
      <c r="F1522" s="3">
        <f>ABS(calculations!$E$39-E1522)</f>
        <v>10448.934856049322</v>
      </c>
    </row>
    <row r="1523" spans="1:6">
      <c r="A1523">
        <f t="shared" si="46"/>
        <v>1522</v>
      </c>
      <c r="B1523">
        <f>INDEX(fugacity!C$1:C$7001,MATCH(A1523,fugacity!A$1:A$7001,0))</f>
        <v>1523.54</v>
      </c>
      <c r="C1523" s="3">
        <f>calculations!$B$37/satpress!B1523</f>
        <v>9.3281770583499415E-2</v>
      </c>
      <c r="D1523">
        <f>INDEX(fugacity!B$1:B$7001,MATCH(A1523,fugacity!A$1:A$7001,0))</f>
        <v>2132</v>
      </c>
      <c r="E1523" s="3">
        <f t="shared" si="47"/>
        <v>1933.1232651159792</v>
      </c>
      <c r="F1523" s="3">
        <f>ABS(calculations!$E$39-E1523)</f>
        <v>10447.08673488402</v>
      </c>
    </row>
    <row r="1524" spans="1:6">
      <c r="A1524">
        <f t="shared" si="46"/>
        <v>1523</v>
      </c>
      <c r="B1524">
        <f>INDEX(fugacity!C$1:C$7001,MATCH(A1524,fugacity!A$1:A$7001,0))</f>
        <v>1524.58</v>
      </c>
      <c r="C1524" s="3">
        <f>calculations!$B$37/satpress!B1524</f>
        <v>9.3218137949326832E-2</v>
      </c>
      <c r="D1524">
        <f>INDEX(fugacity!B$1:B$7001,MATCH(A1524,fugacity!A$1:A$7001,0))</f>
        <v>2133.89</v>
      </c>
      <c r="E1524" s="3">
        <f t="shared" si="47"/>
        <v>1934.9727476113108</v>
      </c>
      <c r="F1524" s="3">
        <f>ABS(calculations!$E$39-E1524)</f>
        <v>10445.237252388688</v>
      </c>
    </row>
    <row r="1525" spans="1:6">
      <c r="A1525">
        <f t="shared" si="46"/>
        <v>1524</v>
      </c>
      <c r="B1525">
        <f>INDEX(fugacity!C$1:C$7001,MATCH(A1525,fugacity!A$1:A$7001,0))</f>
        <v>1525.61</v>
      </c>
      <c r="C1525" s="3">
        <f>calculations!$B$37/satpress!B1525</f>
        <v>9.3155202676165408E-2</v>
      </c>
      <c r="D1525">
        <f>INDEX(fugacity!B$1:B$7001,MATCH(A1525,fugacity!A$1:A$7001,0))</f>
        <v>2135.7800000000002</v>
      </c>
      <c r="E1525" s="3">
        <f t="shared" si="47"/>
        <v>1936.8209812282996</v>
      </c>
      <c r="F1525" s="3">
        <f>ABS(calculations!$E$39-E1525)</f>
        <v>10443.389018771699</v>
      </c>
    </row>
    <row r="1526" spans="1:6">
      <c r="A1526">
        <f t="shared" si="46"/>
        <v>1525</v>
      </c>
      <c r="B1526">
        <f>INDEX(fugacity!C$1:C$7001,MATCH(A1526,fugacity!A$1:A$7001,0))</f>
        <v>1526.65</v>
      </c>
      <c r="C1526" s="3">
        <f>calculations!$B$37/satpress!B1526</f>
        <v>9.3091742543991537E-2</v>
      </c>
      <c r="D1526">
        <f>INDEX(fugacity!B$1:B$7001,MATCH(A1526,fugacity!A$1:A$7001,0))</f>
        <v>2137.67</v>
      </c>
      <c r="E1526" s="3">
        <f t="shared" si="47"/>
        <v>1938.6705747159856</v>
      </c>
      <c r="F1526" s="3">
        <f>ABS(calculations!$E$39-E1526)</f>
        <v>10441.539425284014</v>
      </c>
    </row>
    <row r="1527" spans="1:6">
      <c r="A1527">
        <f t="shared" si="46"/>
        <v>1526</v>
      </c>
      <c r="B1527">
        <f>INDEX(fugacity!C$1:C$7001,MATCH(A1527,fugacity!A$1:A$7001,0))</f>
        <v>1527.69</v>
      </c>
      <c r="C1527" s="3">
        <f>calculations!$B$37/satpress!B1527</f>
        <v>9.302836881486734E-2</v>
      </c>
      <c r="D1527">
        <f>INDEX(fugacity!B$1:B$7001,MATCH(A1527,fugacity!A$1:A$7001,0))</f>
        <v>2139.56</v>
      </c>
      <c r="E1527" s="3">
        <f t="shared" si="47"/>
        <v>1940.5202232184624</v>
      </c>
      <c r="F1527" s="3">
        <f>ABS(calculations!$E$39-E1527)</f>
        <v>10439.689776781537</v>
      </c>
    </row>
    <row r="1528" spans="1:6">
      <c r="A1528">
        <f t="shared" si="46"/>
        <v>1527</v>
      </c>
      <c r="B1528">
        <f>INDEX(fugacity!C$1:C$7001,MATCH(A1528,fugacity!A$1:A$7001,0))</f>
        <v>1528.72</v>
      </c>
      <c r="C1528" s="3">
        <f>calculations!$B$37/satpress!B1528</f>
        <v>9.2965689436119561E-2</v>
      </c>
      <c r="D1528">
        <f>INDEX(fugacity!B$1:B$7001,MATCH(A1528,fugacity!A$1:A$7001,0))</f>
        <v>2141.4499999999998</v>
      </c>
      <c r="E1528" s="3">
        <f t="shared" si="47"/>
        <v>1942.3686243570214</v>
      </c>
      <c r="F1528" s="3">
        <f>ABS(calculations!$E$39-E1528)</f>
        <v>10437.841375642978</v>
      </c>
    </row>
    <row r="1529" spans="1:6">
      <c r="A1529">
        <f t="shared" si="46"/>
        <v>1528</v>
      </c>
      <c r="B1529">
        <f>INDEX(fugacity!C$1:C$7001,MATCH(A1529,fugacity!A$1:A$7001,0))</f>
        <v>1529.76</v>
      </c>
      <c r="C1529" s="3">
        <f>calculations!$B$37/satpress!B1529</f>
        <v>9.2902487157975569E-2</v>
      </c>
      <c r="D1529">
        <f>INDEX(fugacity!B$1:B$7001,MATCH(A1529,fugacity!A$1:A$7001,0))</f>
        <v>2143.34</v>
      </c>
      <c r="E1529" s="3">
        <f t="shared" si="47"/>
        <v>1944.2183831748248</v>
      </c>
      <c r="F1529" s="3">
        <f>ABS(calculations!$E$39-E1529)</f>
        <v>10435.991616825175</v>
      </c>
    </row>
    <row r="1530" spans="1:6">
      <c r="A1530">
        <f t="shared" si="46"/>
        <v>1529</v>
      </c>
      <c r="B1530">
        <f>INDEX(fugacity!C$1:C$7001,MATCH(A1530,fugacity!A$1:A$7001,0))</f>
        <v>1530.79</v>
      </c>
      <c r="C1530" s="3">
        <f>calculations!$B$37/satpress!B1530</f>
        <v>9.2839977237102869E-2</v>
      </c>
      <c r="D1530">
        <f>INDEX(fugacity!B$1:B$7001,MATCH(A1530,fugacity!A$1:A$7001,0))</f>
        <v>2145.2399999999998</v>
      </c>
      <c r="E1530" s="3">
        <f t="shared" si="47"/>
        <v>1946.0759672318773</v>
      </c>
      <c r="F1530" s="3">
        <f>ABS(calculations!$E$39-E1530)</f>
        <v>10434.134032768121</v>
      </c>
    </row>
    <row r="1531" spans="1:6">
      <c r="A1531">
        <f t="shared" si="46"/>
        <v>1530</v>
      </c>
      <c r="B1531">
        <f>INDEX(fugacity!C$1:C$7001,MATCH(A1531,fugacity!A$1:A$7001,0))</f>
        <v>1531.83</v>
      </c>
      <c r="C1531" s="3">
        <f>calculations!$B$37/satpress!B1531</f>
        <v>9.2776945715115064E-2</v>
      </c>
      <c r="D1531">
        <f>INDEX(fugacity!B$1:B$7001,MATCH(A1531,fugacity!A$1:A$7001,0))</f>
        <v>2147.13</v>
      </c>
      <c r="E1531" s="3">
        <f t="shared" si="47"/>
        <v>1947.9258365467051</v>
      </c>
      <c r="F1531" s="3">
        <f>ABS(calculations!$E$39-E1531)</f>
        <v>10432.284163453294</v>
      </c>
    </row>
    <row r="1532" spans="1:6">
      <c r="A1532">
        <f t="shared" si="46"/>
        <v>1531</v>
      </c>
      <c r="B1532">
        <f>INDEX(fugacity!C$1:C$7001,MATCH(A1532,fugacity!A$1:A$7001,0))</f>
        <v>1532.87</v>
      </c>
      <c r="C1532" s="3">
        <f>calculations!$B$37/satpress!B1532</f>
        <v>9.2713999722601859E-2</v>
      </c>
      <c r="D1532">
        <f>INDEX(fugacity!B$1:B$7001,MATCH(A1532,fugacity!A$1:A$7001,0))</f>
        <v>2149.0300000000002</v>
      </c>
      <c r="E1532" s="3">
        <f t="shared" si="47"/>
        <v>1949.784833176137</v>
      </c>
      <c r="F1532" s="3">
        <f>ABS(calculations!$E$39-E1532)</f>
        <v>10430.425166823861</v>
      </c>
    </row>
    <row r="1533" spans="1:6">
      <c r="A1533">
        <f t="shared" si="46"/>
        <v>1532</v>
      </c>
      <c r="B1533">
        <f>INDEX(fugacity!C$1:C$7001,MATCH(A1533,fugacity!A$1:A$7001,0))</f>
        <v>1533.9</v>
      </c>
      <c r="C1533" s="3">
        <f>calculations!$B$37/satpress!B1533</f>
        <v>9.2651743108928014E-2</v>
      </c>
      <c r="D1533">
        <f>INDEX(fugacity!B$1:B$7001,MATCH(A1533,fugacity!A$1:A$7001,0))</f>
        <v>2150.92</v>
      </c>
      <c r="E1533" s="3">
        <f t="shared" si="47"/>
        <v>1951.6335127121447</v>
      </c>
      <c r="F1533" s="3">
        <f>ABS(calculations!$E$39-E1533)</f>
        <v>10428.576487287854</v>
      </c>
    </row>
    <row r="1534" spans="1:6">
      <c r="A1534">
        <f t="shared" ref="A1534:A1597" si="48">A1533+1</f>
        <v>1533</v>
      </c>
      <c r="B1534">
        <f>INDEX(fugacity!C$1:C$7001,MATCH(A1534,fugacity!A$1:A$7001,0))</f>
        <v>1534.94</v>
      </c>
      <c r="C1534" s="3">
        <f>calculations!$B$37/satpress!B1534</f>
        <v>9.2588966835696965E-2</v>
      </c>
      <c r="D1534">
        <f>INDEX(fugacity!B$1:B$7001,MATCH(A1534,fugacity!A$1:A$7001,0))</f>
        <v>2152.8200000000002</v>
      </c>
      <c r="E1534" s="3">
        <f t="shared" ref="E1534:E1597" si="49">D1534*(1-C1534)</f>
        <v>1953.492620416775</v>
      </c>
      <c r="F1534" s="3">
        <f>ABS(calculations!$E$39-E1534)</f>
        <v>10426.717379583224</v>
      </c>
    </row>
    <row r="1535" spans="1:6">
      <c r="A1535">
        <f t="shared" si="48"/>
        <v>1534</v>
      </c>
      <c r="B1535">
        <f>INDEX(fugacity!C$1:C$7001,MATCH(A1535,fugacity!A$1:A$7001,0))</f>
        <v>1535.98</v>
      </c>
      <c r="C1535" s="3">
        <f>calculations!$B$37/satpress!B1535</f>
        <v>9.2526275573109482E-2</v>
      </c>
      <c r="D1535">
        <f>INDEX(fugacity!B$1:B$7001,MATCH(A1535,fugacity!A$1:A$7001,0))</f>
        <v>2154.7199999999998</v>
      </c>
      <c r="E1535" s="3">
        <f t="shared" si="49"/>
        <v>1955.3517834971094</v>
      </c>
      <c r="F1535" s="3">
        <f>ABS(calculations!$E$39-E1535)</f>
        <v>10424.858216502889</v>
      </c>
    </row>
    <row r="1536" spans="1:6">
      <c r="A1536">
        <f t="shared" si="48"/>
        <v>1535</v>
      </c>
      <c r="B1536">
        <f>INDEX(fugacity!C$1:C$7001,MATCH(A1536,fugacity!A$1:A$7001,0))</f>
        <v>1537.01</v>
      </c>
      <c r="C1536" s="3">
        <f>calculations!$B$37/satpress!B1536</f>
        <v>9.2464270730043846E-2</v>
      </c>
      <c r="D1536">
        <f>INDEX(fugacity!B$1:B$7001,MATCH(A1536,fugacity!A$1:A$7001,0))</f>
        <v>2156.61</v>
      </c>
      <c r="E1536" s="3">
        <f t="shared" si="49"/>
        <v>1957.2006291008804</v>
      </c>
      <c r="F1536" s="3">
        <f>ABS(calculations!$E$39-E1536)</f>
        <v>10423.009370899119</v>
      </c>
    </row>
    <row r="1537" spans="1:6">
      <c r="A1537">
        <f t="shared" si="48"/>
        <v>1536</v>
      </c>
      <c r="B1537">
        <f>INDEX(fugacity!C$1:C$7001,MATCH(A1537,fugacity!A$1:A$7001,0))</f>
        <v>1538.05</v>
      </c>
      <c r="C1537" s="3">
        <f>calculations!$B$37/satpress!B1537</f>
        <v>9.2401748158242383E-2</v>
      </c>
      <c r="D1537">
        <f>INDEX(fugacity!B$1:B$7001,MATCH(A1537,fugacity!A$1:A$7001,0))</f>
        <v>2158.5100000000002</v>
      </c>
      <c r="E1537" s="3">
        <f t="shared" si="49"/>
        <v>1959.0599025829524</v>
      </c>
      <c r="F1537" s="3">
        <f>ABS(calculations!$E$39-E1537)</f>
        <v>10421.150097417047</v>
      </c>
    </row>
    <row r="1538" spans="1:6">
      <c r="A1538">
        <f t="shared" si="48"/>
        <v>1537</v>
      </c>
      <c r="B1538">
        <f>INDEX(fugacity!C$1:C$7001,MATCH(A1538,fugacity!A$1:A$7001,0))</f>
        <v>1539.09</v>
      </c>
      <c r="C1538" s="3">
        <f>calculations!$B$37/satpress!B1538</f>
        <v>9.2339310082441381E-2</v>
      </c>
      <c r="D1538">
        <f>INDEX(fugacity!B$1:B$7001,MATCH(A1538,fugacity!A$1:A$7001,0))</f>
        <v>2160.41</v>
      </c>
      <c r="E1538" s="3">
        <f t="shared" si="49"/>
        <v>1960.9192311047927</v>
      </c>
      <c r="F1538" s="3">
        <f>ABS(calculations!$E$39-E1538)</f>
        <v>10419.290768895207</v>
      </c>
    </row>
    <row r="1539" spans="1:6">
      <c r="A1539">
        <f t="shared" si="48"/>
        <v>1538</v>
      </c>
      <c r="B1539">
        <f>INDEX(fugacity!C$1:C$7001,MATCH(A1539,fugacity!A$1:A$7001,0))</f>
        <v>1540.12</v>
      </c>
      <c r="C1539" s="3">
        <f>calculations!$B$37/satpress!B1539</f>
        <v>9.2277555485796373E-2</v>
      </c>
      <c r="D1539">
        <f>INDEX(fugacity!B$1:B$7001,MATCH(A1539,fugacity!A$1:A$7001,0))</f>
        <v>2162.31</v>
      </c>
      <c r="E1539" s="3">
        <f t="shared" si="49"/>
        <v>1962.7773189975076</v>
      </c>
      <c r="F1539" s="3">
        <f>ABS(calculations!$E$39-E1539)</f>
        <v>10417.432681002492</v>
      </c>
    </row>
    <row r="1540" spans="1:6">
      <c r="A1540">
        <f t="shared" si="48"/>
        <v>1539</v>
      </c>
      <c r="B1540">
        <f>INDEX(fugacity!C$1:C$7001,MATCH(A1540,fugacity!A$1:A$7001,0))</f>
        <v>1541.16</v>
      </c>
      <c r="C1540" s="3">
        <f>calculations!$B$37/satpress!B1540</f>
        <v>9.2215285080578718E-2</v>
      </c>
      <c r="D1540">
        <f>INDEX(fugacity!B$1:B$7001,MATCH(A1540,fugacity!A$1:A$7001,0))</f>
        <v>2164.21</v>
      </c>
      <c r="E1540" s="3">
        <f t="shared" si="49"/>
        <v>1964.6367578757606</v>
      </c>
      <c r="F1540" s="3">
        <f>ABS(calculations!$E$39-E1540)</f>
        <v>10415.573242124239</v>
      </c>
    </row>
    <row r="1541" spans="1:6">
      <c r="A1541">
        <f t="shared" si="48"/>
        <v>1540</v>
      </c>
      <c r="B1541">
        <f>INDEX(fugacity!C$1:C$7001,MATCH(A1541,fugacity!A$1:A$7001,0))</f>
        <v>1542.2</v>
      </c>
      <c r="C1541" s="3">
        <f>calculations!$B$37/satpress!B1541</f>
        <v>9.2153098660864158E-2</v>
      </c>
      <c r="D1541">
        <f>INDEX(fugacity!B$1:B$7001,MATCH(A1541,fugacity!A$1:A$7001,0))</f>
        <v>2166.12</v>
      </c>
      <c r="E1541" s="3">
        <f t="shared" si="49"/>
        <v>1966.5053299287288</v>
      </c>
      <c r="F1541" s="3">
        <f>ABS(calculations!$E$39-E1541)</f>
        <v>10413.704670071271</v>
      </c>
    </row>
    <row r="1542" spans="1:6">
      <c r="A1542">
        <f t="shared" si="48"/>
        <v>1541</v>
      </c>
      <c r="B1542">
        <f>INDEX(fugacity!C$1:C$7001,MATCH(A1542,fugacity!A$1:A$7001,0))</f>
        <v>1543.23</v>
      </c>
      <c r="C1542" s="3">
        <f>calculations!$B$37/satpress!B1542</f>
        <v>9.2091592798730387E-2</v>
      </c>
      <c r="D1542">
        <f>INDEX(fugacity!B$1:B$7001,MATCH(A1542,fugacity!A$1:A$7001,0))</f>
        <v>2168.02</v>
      </c>
      <c r="E1542" s="3">
        <f t="shared" si="49"/>
        <v>1968.3635849804966</v>
      </c>
      <c r="F1542" s="3">
        <f>ABS(calculations!$E$39-E1542)</f>
        <v>10411.846415019503</v>
      </c>
    </row>
    <row r="1543" spans="1:6">
      <c r="A1543">
        <f t="shared" si="48"/>
        <v>1542</v>
      </c>
      <c r="B1543">
        <f>INDEX(fugacity!C$1:C$7001,MATCH(A1543,fugacity!A$1:A$7001,0))</f>
        <v>1544.27</v>
      </c>
      <c r="C1543" s="3">
        <f>calculations!$B$37/satpress!B1543</f>
        <v>9.2029573037606574E-2</v>
      </c>
      <c r="D1543">
        <f>INDEX(fugacity!B$1:B$7001,MATCH(A1543,fugacity!A$1:A$7001,0))</f>
        <v>2169.92</v>
      </c>
      <c r="E1543" s="3">
        <f t="shared" si="49"/>
        <v>1970.2231888742367</v>
      </c>
      <c r="F1543" s="3">
        <f>ABS(calculations!$E$39-E1543)</f>
        <v>10409.986811125762</v>
      </c>
    </row>
    <row r="1544" spans="1:6">
      <c r="A1544">
        <f t="shared" si="48"/>
        <v>1543</v>
      </c>
      <c r="B1544">
        <f>INDEX(fugacity!C$1:C$7001,MATCH(A1544,fugacity!A$1:A$7001,0))</f>
        <v>1545.31</v>
      </c>
      <c r="C1544" s="3">
        <f>calculations!$B$37/satpress!B1544</f>
        <v>9.1967636755592538E-2</v>
      </c>
      <c r="D1544">
        <f>INDEX(fugacity!B$1:B$7001,MATCH(A1544,fugacity!A$1:A$7001,0))</f>
        <v>2171.83</v>
      </c>
      <c r="E1544" s="3">
        <f t="shared" si="49"/>
        <v>1972.0919274651014</v>
      </c>
      <c r="F1544" s="3">
        <f>ABS(calculations!$E$39-E1544)</f>
        <v>10408.118072534897</v>
      </c>
    </row>
    <row r="1545" spans="1:6">
      <c r="A1545">
        <f t="shared" si="48"/>
        <v>1544</v>
      </c>
      <c r="B1545">
        <f>INDEX(fugacity!C$1:C$7001,MATCH(A1545,fugacity!A$1:A$7001,0))</f>
        <v>1546.35</v>
      </c>
      <c r="C1545" s="3">
        <f>calculations!$B$37/satpress!B1545</f>
        <v>9.190578378425629E-2</v>
      </c>
      <c r="D1545">
        <f>INDEX(fugacity!B$1:B$7001,MATCH(A1545,fugacity!A$1:A$7001,0))</f>
        <v>2173.73</v>
      </c>
      <c r="E1545" s="3">
        <f t="shared" si="49"/>
        <v>1973.9516406146486</v>
      </c>
      <c r="F1545" s="3">
        <f>ABS(calculations!$E$39-E1545)</f>
        <v>10406.258359385351</v>
      </c>
    </row>
    <row r="1546" spans="1:6">
      <c r="A1546">
        <f t="shared" si="48"/>
        <v>1545</v>
      </c>
      <c r="B1546">
        <f>INDEX(fugacity!C$1:C$7001,MATCH(A1546,fugacity!A$1:A$7001,0))</f>
        <v>1547.38</v>
      </c>
      <c r="C1546" s="3">
        <f>calculations!$B$37/satpress!B1546</f>
        <v>9.184460750092717E-2</v>
      </c>
      <c r="D1546">
        <f>INDEX(fugacity!B$1:B$7001,MATCH(A1546,fugacity!A$1:A$7001,0))</f>
        <v>2175.64</v>
      </c>
      <c r="E1546" s="3">
        <f t="shared" si="49"/>
        <v>1975.8191981366826</v>
      </c>
      <c r="F1546" s="3">
        <f>ABS(calculations!$E$39-E1546)</f>
        <v>10404.390801863316</v>
      </c>
    </row>
    <row r="1547" spans="1:6">
      <c r="A1547">
        <f t="shared" si="48"/>
        <v>1546</v>
      </c>
      <c r="B1547">
        <f>INDEX(fugacity!C$1:C$7001,MATCH(A1547,fugacity!A$1:A$7001,0))</f>
        <v>1548.42</v>
      </c>
      <c r="C1547" s="3">
        <f>calculations!$B$37/satpress!B1547</f>
        <v>9.1782919850418296E-2</v>
      </c>
      <c r="D1547">
        <f>INDEX(fugacity!B$1:B$7001,MATCH(A1547,fugacity!A$1:A$7001,0))</f>
        <v>2177.5500000000002</v>
      </c>
      <c r="E1547" s="3">
        <f t="shared" si="49"/>
        <v>1977.6881028797218</v>
      </c>
      <c r="F1547" s="3">
        <f>ABS(calculations!$E$39-E1547)</f>
        <v>10402.521897120278</v>
      </c>
    </row>
    <row r="1548" spans="1:6">
      <c r="A1548">
        <f t="shared" si="48"/>
        <v>1547</v>
      </c>
      <c r="B1548">
        <f>INDEX(fugacity!C$1:C$7001,MATCH(A1548,fugacity!A$1:A$7001,0))</f>
        <v>1549.46</v>
      </c>
      <c r="C1548" s="3">
        <f>calculations!$B$37/satpress!B1548</f>
        <v>9.1721315009606383E-2</v>
      </c>
      <c r="D1548">
        <f>INDEX(fugacity!B$1:B$7001,MATCH(A1548,fugacity!A$1:A$7001,0))</f>
        <v>2179.4499999999998</v>
      </c>
      <c r="E1548" s="3">
        <f t="shared" si="49"/>
        <v>1979.5479800023134</v>
      </c>
      <c r="F1548" s="3">
        <f>ABS(calculations!$E$39-E1548)</f>
        <v>10400.662019997686</v>
      </c>
    </row>
    <row r="1549" spans="1:6">
      <c r="A1549">
        <f t="shared" si="48"/>
        <v>1548</v>
      </c>
      <c r="B1549">
        <f>INDEX(fugacity!C$1:C$7001,MATCH(A1549,fugacity!A$1:A$7001,0))</f>
        <v>1550.5</v>
      </c>
      <c r="C1549" s="3">
        <f>calculations!$B$37/satpress!B1549</f>
        <v>9.1659792811857266E-2</v>
      </c>
      <c r="D1549">
        <f>INDEX(fugacity!B$1:B$7001,MATCH(A1549,fugacity!A$1:A$7001,0))</f>
        <v>2181.36</v>
      </c>
      <c r="E1549" s="3">
        <f t="shared" si="49"/>
        <v>1981.4169943519273</v>
      </c>
      <c r="F1549" s="3">
        <f>ABS(calculations!$E$39-E1549)</f>
        <v>10398.793005648073</v>
      </c>
    </row>
    <row r="1550" spans="1:6">
      <c r="A1550">
        <f t="shared" si="48"/>
        <v>1549</v>
      </c>
      <c r="B1550">
        <f>INDEX(fugacity!C$1:C$7001,MATCH(A1550,fugacity!A$1:A$7001,0))</f>
        <v>1551.53</v>
      </c>
      <c r="C1550" s="3">
        <f>calculations!$B$37/satpress!B1550</f>
        <v>9.1598943465343696E-2</v>
      </c>
      <c r="D1550">
        <f>INDEX(fugacity!B$1:B$7001,MATCH(A1550,fugacity!A$1:A$7001,0))</f>
        <v>2183.27</v>
      </c>
      <c r="E1550" s="3">
        <f t="shared" si="49"/>
        <v>1983.2847747004191</v>
      </c>
      <c r="F1550" s="3">
        <f>ABS(calculations!$E$39-E1550)</f>
        <v>10396.925225299579</v>
      </c>
    </row>
    <row r="1551" spans="1:6">
      <c r="A1551">
        <f t="shared" si="48"/>
        <v>1550</v>
      </c>
      <c r="B1551">
        <f>INDEX(fugacity!C$1:C$7001,MATCH(A1551,fugacity!A$1:A$7001,0))</f>
        <v>1552.57</v>
      </c>
      <c r="C1551" s="3">
        <f>calculations!$B$37/satpress!B1551</f>
        <v>9.1537585264937951E-2</v>
      </c>
      <c r="D1551">
        <f>INDEX(fugacity!B$1:B$7001,MATCH(A1551,fugacity!A$1:A$7001,0))</f>
        <v>2185.1799999999998</v>
      </c>
      <c r="E1551" s="3">
        <f t="shared" si="49"/>
        <v>1985.1538994307627</v>
      </c>
      <c r="F1551" s="3">
        <f>ABS(calculations!$E$39-E1551)</f>
        <v>10395.056100569236</v>
      </c>
    </row>
    <row r="1552" spans="1:6">
      <c r="A1552">
        <f t="shared" si="48"/>
        <v>1551</v>
      </c>
      <c r="B1552">
        <f>INDEX(fugacity!C$1:C$7001,MATCH(A1552,fugacity!A$1:A$7001,0))</f>
        <v>1553.61</v>
      </c>
      <c r="C1552" s="3">
        <f>calculations!$B$37/satpress!B1552</f>
        <v>9.1476309211954543E-2</v>
      </c>
      <c r="D1552">
        <f>INDEX(fugacity!B$1:B$7001,MATCH(A1552,fugacity!A$1:A$7001,0))</f>
        <v>2187.09</v>
      </c>
      <c r="E1552" s="3">
        <f t="shared" si="49"/>
        <v>1987.0230788856263</v>
      </c>
      <c r="F1552" s="3">
        <f>ABS(calculations!$E$39-E1552)</f>
        <v>10393.186921114373</v>
      </c>
    </row>
    <row r="1553" spans="1:6">
      <c r="A1553">
        <f t="shared" si="48"/>
        <v>1552</v>
      </c>
      <c r="B1553">
        <f>INDEX(fugacity!C$1:C$7001,MATCH(A1553,fugacity!A$1:A$7001,0))</f>
        <v>1554.65</v>
      </c>
      <c r="C1553" s="3">
        <f>calculations!$B$37/satpress!B1553</f>
        <v>9.1415115141533262E-2</v>
      </c>
      <c r="D1553">
        <f>INDEX(fugacity!B$1:B$7001,MATCH(A1553,fugacity!A$1:A$7001,0))</f>
        <v>2189</v>
      </c>
      <c r="E1553" s="3">
        <f t="shared" si="49"/>
        <v>1988.8923129551838</v>
      </c>
      <c r="F1553" s="3">
        <f>ABS(calculations!$E$39-E1553)</f>
        <v>10391.317687044815</v>
      </c>
    </row>
    <row r="1554" spans="1:6">
      <c r="A1554">
        <f t="shared" si="48"/>
        <v>1553</v>
      </c>
      <c r="B1554">
        <f>INDEX(fugacity!C$1:C$7001,MATCH(A1554,fugacity!A$1:A$7001,0))</f>
        <v>1555.69</v>
      </c>
      <c r="C1554" s="3">
        <f>calculations!$B$37/satpress!B1554</f>
        <v>9.1354002889254729E-2</v>
      </c>
      <c r="D1554">
        <f>INDEX(fugacity!B$1:B$7001,MATCH(A1554,fugacity!A$1:A$7001,0))</f>
        <v>2190.91</v>
      </c>
      <c r="E1554" s="3">
        <f t="shared" si="49"/>
        <v>1990.7616015299027</v>
      </c>
      <c r="F1554" s="3">
        <f>ABS(calculations!$E$39-E1554)</f>
        <v>10389.448398470096</v>
      </c>
    </row>
    <row r="1555" spans="1:6">
      <c r="A1555">
        <f t="shared" si="48"/>
        <v>1554</v>
      </c>
      <c r="B1555">
        <f>INDEX(fugacity!C$1:C$7001,MATCH(A1555,fugacity!A$1:A$7001,0))</f>
        <v>1556.73</v>
      </c>
      <c r="C1555" s="3">
        <f>calculations!$B$37/satpress!B1555</f>
        <v>9.1292972291138919E-2</v>
      </c>
      <c r="D1555">
        <f>INDEX(fugacity!B$1:B$7001,MATCH(A1555,fugacity!A$1:A$7001,0))</f>
        <v>2192.83</v>
      </c>
      <c r="E1555" s="3">
        <f t="shared" si="49"/>
        <v>1992.640031570822</v>
      </c>
      <c r="F1555" s="3">
        <f>ABS(calculations!$E$39-E1555)</f>
        <v>10387.569968429178</v>
      </c>
    </row>
    <row r="1556" spans="1:6">
      <c r="A1556">
        <f t="shared" si="48"/>
        <v>1555</v>
      </c>
      <c r="B1556">
        <f>INDEX(fugacity!C$1:C$7001,MATCH(A1556,fugacity!A$1:A$7001,0))</f>
        <v>1557.76</v>
      </c>
      <c r="C1556" s="3">
        <f>calculations!$B$37/satpress!B1556</f>
        <v>9.1232608845255178E-2</v>
      </c>
      <c r="D1556">
        <f>INDEX(fugacity!B$1:B$7001,MATCH(A1556,fugacity!A$1:A$7001,0))</f>
        <v>2194.7399999999998</v>
      </c>
      <c r="E1556" s="3">
        <f t="shared" si="49"/>
        <v>1994.5081440629644</v>
      </c>
      <c r="F1556" s="3">
        <f>ABS(calculations!$E$39-E1556)</f>
        <v>10385.701855937035</v>
      </c>
    </row>
    <row r="1557" spans="1:6">
      <c r="A1557">
        <f t="shared" si="48"/>
        <v>1556</v>
      </c>
      <c r="B1557">
        <f>INDEX(fugacity!C$1:C$7001,MATCH(A1557,fugacity!A$1:A$7001,0))</f>
        <v>1558.8</v>
      </c>
      <c r="C1557" s="3">
        <f>calculations!$B$37/satpress!B1557</f>
        <v>9.117174028405485E-2</v>
      </c>
      <c r="D1557">
        <f>INDEX(fugacity!B$1:B$7001,MATCH(A1557,fugacity!A$1:A$7001,0))</f>
        <v>2196.66</v>
      </c>
      <c r="E1557" s="3">
        <f t="shared" si="49"/>
        <v>1996.3866849876279</v>
      </c>
      <c r="F1557" s="3">
        <f>ABS(calculations!$E$39-E1557)</f>
        <v>10383.823315012371</v>
      </c>
    </row>
    <row r="1558" spans="1:6">
      <c r="A1558">
        <f t="shared" si="48"/>
        <v>1557</v>
      </c>
      <c r="B1558">
        <f>INDEX(fugacity!C$1:C$7001,MATCH(A1558,fugacity!A$1:A$7001,0))</f>
        <v>1559.84</v>
      </c>
      <c r="C1558" s="3">
        <f>calculations!$B$37/satpress!B1558</f>
        <v>9.1110952889260896E-2</v>
      </c>
      <c r="D1558">
        <f>INDEX(fugacity!B$1:B$7001,MATCH(A1558,fugacity!A$1:A$7001,0))</f>
        <v>2198.5700000000002</v>
      </c>
      <c r="E1558" s="3">
        <f t="shared" si="49"/>
        <v>1998.2561923062578</v>
      </c>
      <c r="F1558" s="3">
        <f>ABS(calculations!$E$39-E1558)</f>
        <v>10381.953807693741</v>
      </c>
    </row>
    <row r="1559" spans="1:6">
      <c r="A1559">
        <f t="shared" si="48"/>
        <v>1558</v>
      </c>
      <c r="B1559">
        <f>INDEX(fugacity!C$1:C$7001,MATCH(A1559,fugacity!A$1:A$7001,0))</f>
        <v>1560.88</v>
      </c>
      <c r="C1559" s="3">
        <f>calculations!$B$37/satpress!B1559</f>
        <v>9.1050246498631984E-2</v>
      </c>
      <c r="D1559">
        <f>INDEX(fugacity!B$1:B$7001,MATCH(A1559,fugacity!A$1:A$7001,0))</f>
        <v>2200.4899999999998</v>
      </c>
      <c r="E1559" s="3">
        <f t="shared" si="49"/>
        <v>2000.134843082225</v>
      </c>
      <c r="F1559" s="3">
        <f>ABS(calculations!$E$39-E1559)</f>
        <v>10380.075156917774</v>
      </c>
    </row>
    <row r="1560" spans="1:6">
      <c r="A1560">
        <f t="shared" si="48"/>
        <v>1559</v>
      </c>
      <c r="B1560">
        <f>INDEX(fugacity!C$1:C$7001,MATCH(A1560,fugacity!A$1:A$7001,0))</f>
        <v>1561.92</v>
      </c>
      <c r="C1560" s="3">
        <f>calculations!$B$37/satpress!B1560</f>
        <v>9.0989620950358979E-2</v>
      </c>
      <c r="D1560">
        <f>INDEX(fugacity!B$1:B$7001,MATCH(A1560,fugacity!A$1:A$7001,0))</f>
        <v>2202.4</v>
      </c>
      <c r="E1560" s="3">
        <f t="shared" si="49"/>
        <v>2002.0044588189294</v>
      </c>
      <c r="F1560" s="3">
        <f>ABS(calculations!$E$39-E1560)</f>
        <v>10378.205541181069</v>
      </c>
    </row>
    <row r="1561" spans="1:6">
      <c r="A1561">
        <f t="shared" si="48"/>
        <v>1560</v>
      </c>
      <c r="B1561">
        <f>INDEX(fugacity!C$1:C$7001,MATCH(A1561,fugacity!A$1:A$7001,0))</f>
        <v>1562.96</v>
      </c>
      <c r="C1561" s="3">
        <f>calculations!$B$37/satpress!B1561</f>
        <v>9.0929076083063345E-2</v>
      </c>
      <c r="D1561">
        <f>INDEX(fugacity!B$1:B$7001,MATCH(A1561,fugacity!A$1:A$7001,0))</f>
        <v>2204.3200000000002</v>
      </c>
      <c r="E1561" s="3">
        <f t="shared" si="49"/>
        <v>2003.883219008582</v>
      </c>
      <c r="F1561" s="3">
        <f>ABS(calculations!$E$39-E1561)</f>
        <v>10376.326780991418</v>
      </c>
    </row>
    <row r="1562" spans="1:6">
      <c r="A1562">
        <f t="shared" si="48"/>
        <v>1561</v>
      </c>
      <c r="B1562">
        <f>INDEX(fugacity!C$1:C$7001,MATCH(A1562,fugacity!A$1:A$7001,0))</f>
        <v>1564</v>
      </c>
      <c r="C1562" s="3">
        <f>calculations!$B$37/satpress!B1562</f>
        <v>9.0868611735795843E-2</v>
      </c>
      <c r="D1562">
        <f>INDEX(fugacity!B$1:B$7001,MATCH(A1562,fugacity!A$1:A$7001,0))</f>
        <v>2206.2399999999998</v>
      </c>
      <c r="E1562" s="3">
        <f t="shared" si="49"/>
        <v>2005.7620340440176</v>
      </c>
      <c r="F1562" s="3">
        <f>ABS(calculations!$E$39-E1562)</f>
        <v>10374.447965955982</v>
      </c>
    </row>
    <row r="1563" spans="1:6">
      <c r="A1563">
        <f t="shared" si="48"/>
        <v>1562</v>
      </c>
      <c r="B1563">
        <f>INDEX(fugacity!C$1:C$7001,MATCH(A1563,fugacity!A$1:A$7001,0))</f>
        <v>1565.04</v>
      </c>
      <c r="C1563" s="3">
        <f>calculations!$B$37/satpress!B1563</f>
        <v>9.0808227748035E-2</v>
      </c>
      <c r="D1563">
        <f>INDEX(fugacity!B$1:B$7001,MATCH(A1563,fugacity!A$1:A$7001,0))</f>
        <v>2208.16</v>
      </c>
      <c r="E1563" s="3">
        <f t="shared" si="49"/>
        <v>2007.640903815899</v>
      </c>
      <c r="F1563" s="3">
        <f>ABS(calculations!$E$39-E1563)</f>
        <v>10372.569096184099</v>
      </c>
    </row>
    <row r="1564" spans="1:6">
      <c r="A1564">
        <f t="shared" si="48"/>
        <v>1563</v>
      </c>
      <c r="B1564">
        <f>INDEX(fugacity!C$1:C$7001,MATCH(A1564,fugacity!A$1:A$7001,0))</f>
        <v>1566.07</v>
      </c>
      <c r="C1564" s="3">
        <f>calculations!$B$37/satpress!B1564</f>
        <v>9.0748503422442617E-2</v>
      </c>
      <c r="D1564">
        <f>INDEX(fugacity!B$1:B$7001,MATCH(A1564,fugacity!A$1:A$7001,0))</f>
        <v>2210.08</v>
      </c>
      <c r="E1564" s="3">
        <f t="shared" si="49"/>
        <v>2009.5185475561279</v>
      </c>
      <c r="F1564" s="3">
        <f>ABS(calculations!$E$39-E1564)</f>
        <v>10370.691452443871</v>
      </c>
    </row>
    <row r="1565" spans="1:6">
      <c r="A1565">
        <f t="shared" si="48"/>
        <v>1564</v>
      </c>
      <c r="B1565">
        <f>INDEX(fugacity!C$1:C$7001,MATCH(A1565,fugacity!A$1:A$7001,0))</f>
        <v>1567.11</v>
      </c>
      <c r="C1565" s="3">
        <f>calculations!$B$37/satpress!B1565</f>
        <v>9.0688278904980962E-2</v>
      </c>
      <c r="D1565">
        <f>INDEX(fugacity!B$1:B$7001,MATCH(A1565,fugacity!A$1:A$7001,0))</f>
        <v>2212</v>
      </c>
      <c r="E1565" s="3">
        <f t="shared" si="49"/>
        <v>2011.397527062182</v>
      </c>
      <c r="F1565" s="3">
        <f>ABS(calculations!$E$39-E1565)</f>
        <v>10368.812472937818</v>
      </c>
    </row>
    <row r="1566" spans="1:6">
      <c r="A1566">
        <f t="shared" si="48"/>
        <v>1565</v>
      </c>
      <c r="B1566">
        <f>INDEX(fugacity!C$1:C$7001,MATCH(A1566,fugacity!A$1:A$7001,0))</f>
        <v>1568.15</v>
      </c>
      <c r="C1566" s="3">
        <f>calculations!$B$37/satpress!B1566</f>
        <v>9.0628134269543539E-2</v>
      </c>
      <c r="D1566">
        <f>INDEX(fugacity!B$1:B$7001,MATCH(A1566,fugacity!A$1:A$7001,0))</f>
        <v>2213.92</v>
      </c>
      <c r="E1566" s="3">
        <f t="shared" si="49"/>
        <v>2013.2765609779722</v>
      </c>
      <c r="F1566" s="3">
        <f>ABS(calculations!$E$39-E1566)</f>
        <v>10366.933439022027</v>
      </c>
    </row>
    <row r="1567" spans="1:6">
      <c r="A1567">
        <f t="shared" si="48"/>
        <v>1566</v>
      </c>
      <c r="B1567">
        <f>INDEX(fugacity!C$1:C$7001,MATCH(A1567,fugacity!A$1:A$7001,0))</f>
        <v>1569.19</v>
      </c>
      <c r="C1567" s="3">
        <f>calculations!$B$37/satpress!B1567</f>
        <v>9.0568069357301981E-2</v>
      </c>
      <c r="D1567">
        <f>INDEX(fugacity!B$1:B$7001,MATCH(A1567,fugacity!A$1:A$7001,0))</f>
        <v>2215.84</v>
      </c>
      <c r="E1567" s="3">
        <f t="shared" si="49"/>
        <v>2015.1556491953161</v>
      </c>
      <c r="F1567" s="3">
        <f>ABS(calculations!$E$39-E1567)</f>
        <v>10365.054350804683</v>
      </c>
    </row>
    <row r="1568" spans="1:6">
      <c r="A1568">
        <f t="shared" si="48"/>
        <v>1567</v>
      </c>
      <c r="B1568">
        <f>INDEX(fugacity!C$1:C$7001,MATCH(A1568,fugacity!A$1:A$7001,0))</f>
        <v>1570.23</v>
      </c>
      <c r="C1568" s="3">
        <f>calculations!$B$37/satpress!B1568</f>
        <v>9.050808400984868E-2</v>
      </c>
      <c r="D1568">
        <f>INDEX(fugacity!B$1:B$7001,MATCH(A1568,fugacity!A$1:A$7001,0))</f>
        <v>2217.77</v>
      </c>
      <c r="E1568" s="3">
        <f t="shared" si="49"/>
        <v>2017.043886525478</v>
      </c>
      <c r="F1568" s="3">
        <f>ABS(calculations!$E$39-E1568)</f>
        <v>10363.166113474521</v>
      </c>
    </row>
    <row r="1569" spans="1:6">
      <c r="A1569">
        <f t="shared" si="48"/>
        <v>1568</v>
      </c>
      <c r="B1569">
        <f>INDEX(fugacity!C$1:C$7001,MATCH(A1569,fugacity!A$1:A$7001,0))</f>
        <v>1571.27</v>
      </c>
      <c r="C1569" s="3">
        <f>calculations!$B$37/satpress!B1569</f>
        <v>9.0448178069195431E-2</v>
      </c>
      <c r="D1569">
        <f>INDEX(fugacity!B$1:B$7001,MATCH(A1569,fugacity!A$1:A$7001,0))</f>
        <v>2219.69</v>
      </c>
      <c r="E1569" s="3">
        <f t="shared" si="49"/>
        <v>2018.9230836215875</v>
      </c>
      <c r="F1569" s="3">
        <f>ABS(calculations!$E$39-E1569)</f>
        <v>10361.286916378413</v>
      </c>
    </row>
    <row r="1570" spans="1:6">
      <c r="A1570">
        <f t="shared" si="48"/>
        <v>1569</v>
      </c>
      <c r="B1570">
        <f>INDEX(fugacity!C$1:C$7001,MATCH(A1570,fugacity!A$1:A$7001,0))</f>
        <v>1572.31</v>
      </c>
      <c r="C1570" s="3">
        <f>calculations!$B$37/satpress!B1570</f>
        <v>9.0388351377772E-2</v>
      </c>
      <c r="D1570">
        <f>INDEX(fugacity!B$1:B$7001,MATCH(A1570,fugacity!A$1:A$7001,0))</f>
        <v>2221.61</v>
      </c>
      <c r="E1570" s="3">
        <f t="shared" si="49"/>
        <v>2020.8023346956281</v>
      </c>
      <c r="F1570" s="3">
        <f>ABS(calculations!$E$39-E1570)</f>
        <v>10359.40766530437</v>
      </c>
    </row>
    <row r="1571" spans="1:6">
      <c r="A1571">
        <f t="shared" si="48"/>
        <v>1570</v>
      </c>
      <c r="B1571">
        <f>INDEX(fugacity!C$1:C$7001,MATCH(A1571,fugacity!A$1:A$7001,0))</f>
        <v>1573.35</v>
      </c>
      <c r="C1571" s="3">
        <f>calculations!$B$37/satpress!B1571</f>
        <v>9.0328603778424832E-2</v>
      </c>
      <c r="D1571">
        <f>INDEX(fugacity!B$1:B$7001,MATCH(A1571,fugacity!A$1:A$7001,0))</f>
        <v>2223.54</v>
      </c>
      <c r="E1571" s="3">
        <f t="shared" si="49"/>
        <v>2022.6907363545213</v>
      </c>
      <c r="F1571" s="3">
        <f>ABS(calculations!$E$39-E1571)</f>
        <v>10357.519263645478</v>
      </c>
    </row>
    <row r="1572" spans="1:6">
      <c r="A1572">
        <f t="shared" si="48"/>
        <v>1571</v>
      </c>
      <c r="B1572">
        <f>INDEX(fugacity!C$1:C$7001,MATCH(A1572,fugacity!A$1:A$7001,0))</f>
        <v>1574.39</v>
      </c>
      <c r="C1572" s="3">
        <f>calculations!$B$37/satpress!B1572</f>
        <v>9.0268935114415541E-2</v>
      </c>
      <c r="D1572">
        <f>INDEX(fugacity!B$1:B$7001,MATCH(A1572,fugacity!A$1:A$7001,0))</f>
        <v>2225.4699999999998</v>
      </c>
      <c r="E1572" s="3">
        <f t="shared" si="49"/>
        <v>2024.5791929709214</v>
      </c>
      <c r="F1572" s="3">
        <f>ABS(calculations!$E$39-E1572)</f>
        <v>10355.630807029078</v>
      </c>
    </row>
    <row r="1573" spans="1:6">
      <c r="A1573">
        <f t="shared" si="48"/>
        <v>1572</v>
      </c>
      <c r="B1573">
        <f>INDEX(fugacity!C$1:C$7001,MATCH(A1573,fugacity!A$1:A$7001,0))</f>
        <v>1575.43</v>
      </c>
      <c r="C1573" s="3">
        <f>calculations!$B$37/satpress!B1573</f>
        <v>9.0209345229419716E-2</v>
      </c>
      <c r="D1573">
        <f>INDEX(fugacity!B$1:B$7001,MATCH(A1573,fugacity!A$1:A$7001,0))</f>
        <v>2227.39</v>
      </c>
      <c r="E1573" s="3">
        <f t="shared" si="49"/>
        <v>2026.4586065294427</v>
      </c>
      <c r="F1573" s="3">
        <f>ABS(calculations!$E$39-E1573)</f>
        <v>10353.751393470557</v>
      </c>
    </row>
    <row r="1574" spans="1:6">
      <c r="A1574">
        <f t="shared" si="48"/>
        <v>1573</v>
      </c>
      <c r="B1574">
        <f>INDEX(fugacity!C$1:C$7001,MATCH(A1574,fugacity!A$1:A$7001,0))</f>
        <v>1576.47</v>
      </c>
      <c r="C1574" s="3">
        <f>calculations!$B$37/satpress!B1574</f>
        <v>9.014983396752535E-2</v>
      </c>
      <c r="D1574">
        <f>INDEX(fugacity!B$1:B$7001,MATCH(A1574,fugacity!A$1:A$7001,0))</f>
        <v>2229.3200000000002</v>
      </c>
      <c r="E1574" s="3">
        <f t="shared" si="49"/>
        <v>2028.3471721395167</v>
      </c>
      <c r="F1574" s="3">
        <f>ABS(calculations!$E$39-E1574)</f>
        <v>10351.862827860483</v>
      </c>
    </row>
    <row r="1575" spans="1:6">
      <c r="A1575">
        <f t="shared" si="48"/>
        <v>1574</v>
      </c>
      <c r="B1575">
        <f>INDEX(fugacity!C$1:C$7001,MATCH(A1575,fugacity!A$1:A$7001,0))</f>
        <v>1577.51</v>
      </c>
      <c r="C1575" s="3">
        <f>calculations!$B$37/satpress!B1575</f>
        <v>9.009040117323168E-2</v>
      </c>
      <c r="D1575">
        <f>INDEX(fugacity!B$1:B$7001,MATCH(A1575,fugacity!A$1:A$7001,0))</f>
        <v>2231.25</v>
      </c>
      <c r="E1575" s="3">
        <f t="shared" si="49"/>
        <v>2030.2357923822269</v>
      </c>
      <c r="F1575" s="3">
        <f>ABS(calculations!$E$39-E1575)</f>
        <v>10349.974207617772</v>
      </c>
    </row>
    <row r="1576" spans="1:6">
      <c r="A1576">
        <f t="shared" si="48"/>
        <v>1575</v>
      </c>
      <c r="B1576">
        <f>INDEX(fugacity!C$1:C$7001,MATCH(A1576,fugacity!A$1:A$7001,0))</f>
        <v>1578.55</v>
      </c>
      <c r="C1576" s="3">
        <f>calculations!$B$37/satpress!B1576</f>
        <v>9.0031046691447666E-2</v>
      </c>
      <c r="D1576">
        <f>INDEX(fugacity!B$1:B$7001,MATCH(A1576,fugacity!A$1:A$7001,0))</f>
        <v>2233.1799999999998</v>
      </c>
      <c r="E1576" s="3">
        <f t="shared" si="49"/>
        <v>2032.1244671495926</v>
      </c>
      <c r="F1576" s="3">
        <f>ABS(calculations!$E$39-E1576)</f>
        <v>10348.085532850406</v>
      </c>
    </row>
    <row r="1577" spans="1:6">
      <c r="A1577">
        <f t="shared" si="48"/>
        <v>1576</v>
      </c>
      <c r="B1577">
        <f>INDEX(fugacity!C$1:C$7001,MATCH(A1577,fugacity!A$1:A$7001,0))</f>
        <v>1579.59</v>
      </c>
      <c r="C1577" s="3">
        <f>calculations!$B$37/satpress!B1577</f>
        <v>8.9971770367490739E-2</v>
      </c>
      <c r="D1577">
        <f>INDEX(fugacity!B$1:B$7001,MATCH(A1577,fugacity!A$1:A$7001,0))</f>
        <v>2235.11</v>
      </c>
      <c r="E1577" s="3">
        <f t="shared" si="49"/>
        <v>2034.0131963339179</v>
      </c>
      <c r="F1577" s="3">
        <f>ABS(calculations!$E$39-E1577)</f>
        <v>10346.196803666082</v>
      </c>
    </row>
    <row r="1578" spans="1:6">
      <c r="A1578">
        <f t="shared" si="48"/>
        <v>1577</v>
      </c>
      <c r="B1578">
        <f>INDEX(fugacity!C$1:C$7001,MATCH(A1578,fugacity!A$1:A$7001,0))</f>
        <v>1580.63</v>
      </c>
      <c r="C1578" s="3">
        <f>calculations!$B$37/satpress!B1578</f>
        <v>8.9912572047085457E-2</v>
      </c>
      <c r="D1578">
        <f>INDEX(fugacity!B$1:B$7001,MATCH(A1578,fugacity!A$1:A$7001,0))</f>
        <v>2237.04</v>
      </c>
      <c r="E1578" s="3">
        <f t="shared" si="49"/>
        <v>2035.901979827788</v>
      </c>
      <c r="F1578" s="3">
        <f>ABS(calculations!$E$39-E1578)</f>
        <v>10344.308020172211</v>
      </c>
    </row>
    <row r="1579" spans="1:6">
      <c r="A1579">
        <f t="shared" si="48"/>
        <v>1578</v>
      </c>
      <c r="B1579">
        <f>INDEX(fugacity!C$1:C$7001,MATCH(A1579,fugacity!A$1:A$7001,0))</f>
        <v>1581.67</v>
      </c>
      <c r="C1579" s="3">
        <f>calculations!$B$37/satpress!B1579</f>
        <v>8.9853451576362126E-2</v>
      </c>
      <c r="D1579">
        <f>INDEX(fugacity!B$1:B$7001,MATCH(A1579,fugacity!A$1:A$7001,0))</f>
        <v>2238.9699999999998</v>
      </c>
      <c r="E1579" s="3">
        <f t="shared" si="49"/>
        <v>2037.7908175240723</v>
      </c>
      <c r="F1579" s="3">
        <f>ABS(calculations!$E$39-E1579)</f>
        <v>10342.419182475927</v>
      </c>
    </row>
    <row r="1580" spans="1:6">
      <c r="A1580">
        <f t="shared" si="48"/>
        <v>1579</v>
      </c>
      <c r="B1580">
        <f>INDEX(fugacity!C$1:C$7001,MATCH(A1580,fugacity!A$1:A$7001,0))</f>
        <v>1582.71</v>
      </c>
      <c r="C1580" s="3">
        <f>calculations!$B$37/satpress!B1580</f>
        <v>8.9794408801855491E-2</v>
      </c>
      <c r="D1580">
        <f>INDEX(fugacity!B$1:B$7001,MATCH(A1580,fugacity!A$1:A$7001,0))</f>
        <v>2240.9</v>
      </c>
      <c r="E1580" s="3">
        <f t="shared" si="49"/>
        <v>2039.6797093159221</v>
      </c>
      <c r="F1580" s="3">
        <f>ABS(calculations!$E$39-E1580)</f>
        <v>10340.530290684077</v>
      </c>
    </row>
    <row r="1581" spans="1:6">
      <c r="A1581">
        <f t="shared" si="48"/>
        <v>1580</v>
      </c>
      <c r="B1581">
        <f>INDEX(fugacity!C$1:C$7001,MATCH(A1581,fugacity!A$1:A$7001,0))</f>
        <v>1583.75</v>
      </c>
      <c r="C1581" s="3">
        <f>calculations!$B$37/satpress!B1581</f>
        <v>8.9735443570503365E-2</v>
      </c>
      <c r="D1581">
        <f>INDEX(fugacity!B$1:B$7001,MATCH(A1581,fugacity!A$1:A$7001,0))</f>
        <v>2242.84</v>
      </c>
      <c r="E1581" s="3">
        <f t="shared" si="49"/>
        <v>2041.5777577423323</v>
      </c>
      <c r="F1581" s="3">
        <f>ABS(calculations!$E$39-E1581)</f>
        <v>10338.632242257667</v>
      </c>
    </row>
    <row r="1582" spans="1:6">
      <c r="A1582">
        <f t="shared" si="48"/>
        <v>1581</v>
      </c>
      <c r="B1582">
        <f>INDEX(fugacity!C$1:C$7001,MATCH(A1582,fugacity!A$1:A$7001,0))</f>
        <v>1584.79</v>
      </c>
      <c r="C1582" s="3">
        <f>calculations!$B$37/satpress!B1582</f>
        <v>8.9676555729645377E-2</v>
      </c>
      <c r="D1582">
        <f>INDEX(fugacity!B$1:B$7001,MATCH(A1582,fugacity!A$1:A$7001,0))</f>
        <v>2244.77</v>
      </c>
      <c r="E1582" s="3">
        <f t="shared" si="49"/>
        <v>2043.4667579947638</v>
      </c>
      <c r="F1582" s="3">
        <f>ABS(calculations!$E$39-E1582)</f>
        <v>10336.743242005236</v>
      </c>
    </row>
    <row r="1583" spans="1:6">
      <c r="A1583">
        <f t="shared" si="48"/>
        <v>1582</v>
      </c>
      <c r="B1583">
        <f>INDEX(fugacity!C$1:C$7001,MATCH(A1583,fugacity!A$1:A$7001,0))</f>
        <v>1585.83</v>
      </c>
      <c r="C1583" s="3">
        <f>calculations!$B$37/satpress!B1583</f>
        <v>8.9617745127021628E-2</v>
      </c>
      <c r="D1583">
        <f>INDEX(fugacity!B$1:B$7001,MATCH(A1583,fugacity!A$1:A$7001,0))</f>
        <v>2246.71</v>
      </c>
      <c r="E1583" s="3">
        <f t="shared" si="49"/>
        <v>2045.3649158456694</v>
      </c>
      <c r="F1583" s="3">
        <f>ABS(calculations!$E$39-E1583)</f>
        <v>10334.845084154329</v>
      </c>
    </row>
    <row r="1584" spans="1:6">
      <c r="A1584">
        <f t="shared" si="48"/>
        <v>1583</v>
      </c>
      <c r="B1584">
        <f>INDEX(fugacity!C$1:C$7001,MATCH(A1584,fugacity!A$1:A$7001,0))</f>
        <v>1586.88</v>
      </c>
      <c r="C1584" s="3">
        <f>calculations!$B$37/satpress!B1584</f>
        <v>8.9558447239101058E-2</v>
      </c>
      <c r="D1584">
        <f>INDEX(fugacity!B$1:B$7001,MATCH(A1584,fugacity!A$1:A$7001,0))</f>
        <v>2248.64</v>
      </c>
      <c r="E1584" s="3">
        <f t="shared" si="49"/>
        <v>2047.2552932002675</v>
      </c>
      <c r="F1584" s="3">
        <f>ABS(calculations!$E$39-E1584)</f>
        <v>10332.954706799732</v>
      </c>
    </row>
    <row r="1585" spans="1:6">
      <c r="A1585">
        <f t="shared" si="48"/>
        <v>1584</v>
      </c>
      <c r="B1585">
        <f>INDEX(fugacity!C$1:C$7001,MATCH(A1585,fugacity!A$1:A$7001,0))</f>
        <v>1587.92</v>
      </c>
      <c r="C1585" s="3">
        <f>calculations!$B$37/satpress!B1585</f>
        <v>8.9499791396786169E-2</v>
      </c>
      <c r="D1585">
        <f>INDEX(fugacity!B$1:B$7001,MATCH(A1585,fugacity!A$1:A$7001,0))</f>
        <v>2250.58</v>
      </c>
      <c r="E1585" s="3">
        <f t="shared" si="49"/>
        <v>2049.1535594782208</v>
      </c>
      <c r="F1585" s="3">
        <f>ABS(calculations!$E$39-E1585)</f>
        <v>10331.056440521777</v>
      </c>
    </row>
    <row r="1586" spans="1:6">
      <c r="A1586">
        <f t="shared" si="48"/>
        <v>1585</v>
      </c>
      <c r="B1586">
        <f>INDEX(fugacity!C$1:C$7001,MATCH(A1586,fugacity!A$1:A$7001,0))</f>
        <v>1588.96</v>
      </c>
      <c r="C1586" s="3">
        <f>calculations!$B$37/satpress!B1586</f>
        <v>8.9441212336864806E-2</v>
      </c>
      <c r="D1586">
        <f>INDEX(fugacity!B$1:B$7001,MATCH(A1586,fugacity!A$1:A$7001,0))</f>
        <v>2252.5100000000002</v>
      </c>
      <c r="E1586" s="3">
        <f t="shared" si="49"/>
        <v>2051.0427747990889</v>
      </c>
      <c r="F1586" s="3">
        <f>ABS(calculations!$E$39-E1586)</f>
        <v>10329.16722520091</v>
      </c>
    </row>
    <row r="1587" spans="1:6">
      <c r="A1587">
        <f t="shared" si="48"/>
        <v>1586</v>
      </c>
      <c r="B1587">
        <f>INDEX(fugacity!C$1:C$7001,MATCH(A1587,fugacity!A$1:A$7001,0))</f>
        <v>1590</v>
      </c>
      <c r="C1587" s="3">
        <f>calculations!$B$37/satpress!B1587</f>
        <v>8.9382709908669616E-2</v>
      </c>
      <c r="D1587">
        <f>INDEX(fugacity!B$1:B$7001,MATCH(A1587,fugacity!A$1:A$7001,0))</f>
        <v>2254.4499999999998</v>
      </c>
      <c r="E1587" s="3">
        <f t="shared" si="49"/>
        <v>2052.9411496463995</v>
      </c>
      <c r="F1587" s="3">
        <f>ABS(calculations!$E$39-E1587)</f>
        <v>10327.268850353599</v>
      </c>
    </row>
    <row r="1588" spans="1:6">
      <c r="A1588">
        <f t="shared" si="48"/>
        <v>1587</v>
      </c>
      <c r="B1588">
        <f>INDEX(fugacity!C$1:C$7001,MATCH(A1588,fugacity!A$1:A$7001,0))</f>
        <v>1591.04</v>
      </c>
      <c r="C1588" s="3">
        <f>calculations!$B$37/satpress!B1588</f>
        <v>8.9324283961927237E-2</v>
      </c>
      <c r="D1588">
        <f>INDEX(fugacity!B$1:B$7001,MATCH(A1588,fugacity!A$1:A$7001,0))</f>
        <v>2256.39</v>
      </c>
      <c r="E1588" s="3">
        <f t="shared" si="49"/>
        <v>2054.8395789111469</v>
      </c>
      <c r="F1588" s="3">
        <f>ABS(calculations!$E$39-E1588)</f>
        <v>10325.370421088852</v>
      </c>
    </row>
    <row r="1589" spans="1:6">
      <c r="A1589">
        <f t="shared" si="48"/>
        <v>1588</v>
      </c>
      <c r="B1589">
        <f>INDEX(fugacity!C$1:C$7001,MATCH(A1589,fugacity!A$1:A$7001,0))</f>
        <v>1592.08</v>
      </c>
      <c r="C1589" s="3">
        <f>calculations!$B$37/satpress!B1589</f>
        <v>8.9265934346756892E-2</v>
      </c>
      <c r="D1589">
        <f>INDEX(fugacity!B$1:B$7001,MATCH(A1589,fugacity!A$1:A$7001,0))</f>
        <v>2258.33</v>
      </c>
      <c r="E1589" s="3">
        <f t="shared" si="49"/>
        <v>2056.7380624866882</v>
      </c>
      <c r="F1589" s="3">
        <f>ABS(calculations!$E$39-E1589)</f>
        <v>10323.47193751331</v>
      </c>
    </row>
    <row r="1590" spans="1:6">
      <c r="A1590">
        <f t="shared" si="48"/>
        <v>1589</v>
      </c>
      <c r="B1590">
        <f>INDEX(fugacity!C$1:C$7001,MATCH(A1590,fugacity!A$1:A$7001,0))</f>
        <v>1593.12</v>
      </c>
      <c r="C1590" s="3">
        <f>calculations!$B$37/satpress!B1590</f>
        <v>8.9207660913669218E-2</v>
      </c>
      <c r="D1590">
        <f>INDEX(fugacity!B$1:B$7001,MATCH(A1590,fugacity!A$1:A$7001,0))</f>
        <v>2260.27</v>
      </c>
      <c r="E1590" s="3">
        <f t="shared" si="49"/>
        <v>2058.6366002666609</v>
      </c>
      <c r="F1590" s="3">
        <f>ABS(calculations!$E$39-E1590)</f>
        <v>10321.573399733337</v>
      </c>
    </row>
    <row r="1591" spans="1:6">
      <c r="A1591">
        <f t="shared" si="48"/>
        <v>1590</v>
      </c>
      <c r="B1591">
        <f>INDEX(fugacity!C$1:C$7001,MATCH(A1591,fugacity!A$1:A$7001,0))</f>
        <v>1594.16</v>
      </c>
      <c r="C1591" s="3">
        <f>calculations!$B$37/satpress!B1591</f>
        <v>8.9149463513564939E-2</v>
      </c>
      <c r="D1591">
        <f>INDEX(fugacity!B$1:B$7001,MATCH(A1591,fugacity!A$1:A$7001,0))</f>
        <v>2262.21</v>
      </c>
      <c r="E1591" s="3">
        <f t="shared" si="49"/>
        <v>2060.5351921449783</v>
      </c>
      <c r="F1591" s="3">
        <f>ABS(calculations!$E$39-E1591)</f>
        <v>10319.674807855021</v>
      </c>
    </row>
    <row r="1592" spans="1:6">
      <c r="A1592">
        <f t="shared" si="48"/>
        <v>1591</v>
      </c>
      <c r="B1592">
        <f>INDEX(fugacity!C$1:C$7001,MATCH(A1592,fugacity!A$1:A$7001,0))</f>
        <v>1595.21</v>
      </c>
      <c r="C1592" s="3">
        <f>calculations!$B$37/satpress!B1592</f>
        <v>8.9090783504858106E-2</v>
      </c>
      <c r="D1592">
        <f>INDEX(fugacity!B$1:B$7001,MATCH(A1592,fugacity!A$1:A$7001,0))</f>
        <v>2264.15</v>
      </c>
      <c r="E1592" s="3">
        <f t="shared" si="49"/>
        <v>2062.4351025274755</v>
      </c>
      <c r="F1592" s="3">
        <f>ABS(calculations!$E$39-E1592)</f>
        <v>10317.774897472524</v>
      </c>
    </row>
    <row r="1593" spans="1:6">
      <c r="A1593">
        <f t="shared" si="48"/>
        <v>1592</v>
      </c>
      <c r="B1593">
        <f>INDEX(fugacity!C$1:C$7001,MATCH(A1593,fugacity!A$1:A$7001,0))</f>
        <v>1596.25</v>
      </c>
      <c r="C1593" s="3">
        <f>calculations!$B$37/satpress!B1593</f>
        <v>8.9032738452488464E-2</v>
      </c>
      <c r="D1593">
        <f>INDEX(fugacity!B$1:B$7001,MATCH(A1593,fugacity!A$1:A$7001,0))</f>
        <v>2266.1</v>
      </c>
      <c r="E1593" s="3">
        <f t="shared" si="49"/>
        <v>2064.3429113928159</v>
      </c>
      <c r="F1593" s="3">
        <f>ABS(calculations!$E$39-E1593)</f>
        <v>10315.867088607183</v>
      </c>
    </row>
    <row r="1594" spans="1:6">
      <c r="A1594">
        <f t="shared" si="48"/>
        <v>1593</v>
      </c>
      <c r="B1594">
        <f>INDEX(fugacity!C$1:C$7001,MATCH(A1594,fugacity!A$1:A$7001,0))</f>
        <v>1597.29</v>
      </c>
      <c r="C1594" s="3">
        <f>calculations!$B$37/satpress!B1594</f>
        <v>8.897476898671168E-2</v>
      </c>
      <c r="D1594">
        <f>INDEX(fugacity!B$1:B$7001,MATCH(A1594,fugacity!A$1:A$7001,0))</f>
        <v>2268.04</v>
      </c>
      <c r="E1594" s="3">
        <f t="shared" si="49"/>
        <v>2066.2416649473785</v>
      </c>
      <c r="F1594" s="3">
        <f>ABS(calculations!$E$39-E1594)</f>
        <v>10313.968335052621</v>
      </c>
    </row>
    <row r="1595" spans="1:6">
      <c r="A1595">
        <f t="shared" si="48"/>
        <v>1594</v>
      </c>
      <c r="B1595">
        <f>INDEX(fugacity!C$1:C$7001,MATCH(A1595,fugacity!A$1:A$7001,0))</f>
        <v>1598.33</v>
      </c>
      <c r="C1595" s="3">
        <f>calculations!$B$37/satpress!B1595</f>
        <v>8.8916874959979922E-2</v>
      </c>
      <c r="D1595">
        <f>INDEX(fugacity!B$1:B$7001,MATCH(A1595,fugacity!A$1:A$7001,0))</f>
        <v>2269.98</v>
      </c>
      <c r="E1595" s="3">
        <f t="shared" si="49"/>
        <v>2068.1404721783447</v>
      </c>
      <c r="F1595" s="3">
        <f>ABS(calculations!$E$39-E1595)</f>
        <v>10312.069527821655</v>
      </c>
    </row>
    <row r="1596" spans="1:6">
      <c r="A1596">
        <f t="shared" si="48"/>
        <v>1595</v>
      </c>
      <c r="B1596">
        <f>INDEX(fugacity!C$1:C$7001,MATCH(A1596,fugacity!A$1:A$7001,0))</f>
        <v>1599.37</v>
      </c>
      <c r="C1596" s="3">
        <f>calculations!$B$37/satpress!B1596</f>
        <v>8.8859056225129088E-2</v>
      </c>
      <c r="D1596">
        <f>INDEX(fugacity!B$1:B$7001,MATCH(A1596,fugacity!A$1:A$7001,0))</f>
        <v>2271.9299999999998</v>
      </c>
      <c r="E1596" s="3">
        <f t="shared" si="49"/>
        <v>2070.0484443904425</v>
      </c>
      <c r="F1596" s="3">
        <f>ABS(calculations!$E$39-E1596)</f>
        <v>10310.161555609557</v>
      </c>
    </row>
    <row r="1597" spans="1:6">
      <c r="A1597">
        <f t="shared" si="48"/>
        <v>1596</v>
      </c>
      <c r="B1597">
        <f>INDEX(fugacity!C$1:C$7001,MATCH(A1597,fugacity!A$1:A$7001,0))</f>
        <v>1600.42</v>
      </c>
      <c r="C1597" s="3">
        <f>calculations!$B$37/satpress!B1597</f>
        <v>8.8800757772825062E-2</v>
      </c>
      <c r="D1597">
        <f>INDEX(fugacity!B$1:B$7001,MATCH(A1597,fugacity!A$1:A$7001,0))</f>
        <v>2273.87</v>
      </c>
      <c r="E1597" s="3">
        <f t="shared" si="49"/>
        <v>2071.9486209231063</v>
      </c>
      <c r="F1597" s="3">
        <f>ABS(calculations!$E$39-E1597)</f>
        <v>10308.261379076892</v>
      </c>
    </row>
    <row r="1598" spans="1:6">
      <c r="A1598">
        <f t="shared" ref="A1598:A1661" si="50">A1597+1</f>
        <v>1597</v>
      </c>
      <c r="B1598">
        <f>INDEX(fugacity!C$1:C$7001,MATCH(A1598,fugacity!A$1:A$7001,0))</f>
        <v>1601.46</v>
      </c>
      <c r="C1598" s="3">
        <f>calculations!$B$37/satpress!B1598</f>
        <v>8.8743089902204669E-2</v>
      </c>
      <c r="D1598">
        <f>INDEX(fugacity!B$1:B$7001,MATCH(A1598,fugacity!A$1:A$7001,0))</f>
        <v>2275.8200000000002</v>
      </c>
      <c r="E1598" s="3">
        <f t="shared" ref="E1598:E1661" si="51">D1598*(1-C1598)</f>
        <v>2073.8567011387645</v>
      </c>
      <c r="F1598" s="3">
        <f>ABS(calculations!$E$39-E1598)</f>
        <v>10306.353298861235</v>
      </c>
    </row>
    <row r="1599" spans="1:6">
      <c r="A1599">
        <f t="shared" si="50"/>
        <v>1598</v>
      </c>
      <c r="B1599">
        <f>INDEX(fugacity!C$1:C$7001,MATCH(A1599,fugacity!A$1:A$7001,0))</f>
        <v>1602.5</v>
      </c>
      <c r="C1599" s="3">
        <f>calculations!$B$37/satpress!B1599</f>
        <v>8.8685496882860967E-2</v>
      </c>
      <c r="D1599">
        <f>INDEX(fugacity!B$1:B$7001,MATCH(A1599,fugacity!A$1:A$7001,0))</f>
        <v>2277.77</v>
      </c>
      <c r="E1599" s="3">
        <f t="shared" si="51"/>
        <v>2075.7648357651256</v>
      </c>
      <c r="F1599" s="3">
        <f>ABS(calculations!$E$39-E1599)</f>
        <v>10304.445164234874</v>
      </c>
    </row>
    <row r="1600" spans="1:6">
      <c r="A1600">
        <f t="shared" si="50"/>
        <v>1599</v>
      </c>
      <c r="B1600">
        <f>INDEX(fugacity!C$1:C$7001,MATCH(A1600,fugacity!A$1:A$7001,0))</f>
        <v>1603.54</v>
      </c>
      <c r="C1600" s="3">
        <f>calculations!$B$37/satpress!B1600</f>
        <v>8.8627978569156177E-2</v>
      </c>
      <c r="D1600">
        <f>INDEX(fugacity!B$1:B$7001,MATCH(A1600,fugacity!A$1:A$7001,0))</f>
        <v>2279.7199999999998</v>
      </c>
      <c r="E1600" s="3">
        <f t="shared" si="51"/>
        <v>2077.673024696323</v>
      </c>
      <c r="F1600" s="3">
        <f>ABS(calculations!$E$39-E1600)</f>
        <v>10302.536975303676</v>
      </c>
    </row>
    <row r="1601" spans="1:6">
      <c r="A1601">
        <f t="shared" si="50"/>
        <v>1600</v>
      </c>
      <c r="B1601">
        <f>INDEX(fugacity!C$1:C$7001,MATCH(A1601,fugacity!A$1:A$7001,0))</f>
        <v>1604.58</v>
      </c>
      <c r="C1601" s="3">
        <f>calculations!$B$37/satpress!B1601</f>
        <v>8.8570534815830132E-2</v>
      </c>
      <c r="D1601">
        <f>INDEX(fugacity!B$1:B$7001,MATCH(A1601,fugacity!A$1:A$7001,0))</f>
        <v>2281.66</v>
      </c>
      <c r="E1601" s="3">
        <f t="shared" si="51"/>
        <v>2079.5721535321131</v>
      </c>
      <c r="F1601" s="3">
        <f>ABS(calculations!$E$39-E1601)</f>
        <v>10300.637846467886</v>
      </c>
    </row>
    <row r="1602" spans="1:6">
      <c r="A1602">
        <f t="shared" si="50"/>
        <v>1601</v>
      </c>
      <c r="B1602">
        <f>INDEX(fugacity!C$1:C$7001,MATCH(A1602,fugacity!A$1:A$7001,0))</f>
        <v>1605.63</v>
      </c>
      <c r="C1602" s="3">
        <f>calculations!$B$37/satpress!B1602</f>
        <v>8.8512614210487284E-2</v>
      </c>
      <c r="D1602">
        <f>INDEX(fugacity!B$1:B$7001,MATCH(A1602,fugacity!A$1:A$7001,0))</f>
        <v>2283.61</v>
      </c>
      <c r="E1602" s="3">
        <f t="shared" si="51"/>
        <v>2081.4817090627894</v>
      </c>
      <c r="F1602" s="3">
        <f>ABS(calculations!$E$39-E1602)</f>
        <v>10298.72829093721</v>
      </c>
    </row>
    <row r="1603" spans="1:6">
      <c r="A1603">
        <f t="shared" si="50"/>
        <v>1602</v>
      </c>
      <c r="B1603">
        <f>INDEX(fugacity!C$1:C$7001,MATCH(A1603,fugacity!A$1:A$7001,0))</f>
        <v>1606.67</v>
      </c>
      <c r="C1603" s="3">
        <f>calculations!$B$37/satpress!B1603</f>
        <v>8.8455319857086198E-2</v>
      </c>
      <c r="D1603">
        <f>INDEX(fugacity!B$1:B$7001,MATCH(A1603,fugacity!A$1:A$7001,0))</f>
        <v>2285.56</v>
      </c>
      <c r="E1603" s="3">
        <f t="shared" si="51"/>
        <v>2083.390059147438</v>
      </c>
      <c r="F1603" s="3">
        <f>ABS(calculations!$E$39-E1603)</f>
        <v>10296.819940852562</v>
      </c>
    </row>
    <row r="1604" spans="1:6">
      <c r="A1604">
        <f t="shared" si="50"/>
        <v>1603</v>
      </c>
      <c r="B1604">
        <f>INDEX(fugacity!C$1:C$7001,MATCH(A1604,fugacity!A$1:A$7001,0))</f>
        <v>1607.71</v>
      </c>
      <c r="C1604" s="3">
        <f>calculations!$B$37/satpress!B1604</f>
        <v>8.839809962915246E-2</v>
      </c>
      <c r="D1604">
        <f>INDEX(fugacity!B$1:B$7001,MATCH(A1604,fugacity!A$1:A$7001,0))</f>
        <v>2287.52</v>
      </c>
      <c r="E1604" s="3">
        <f t="shared" si="51"/>
        <v>2085.3075791363212</v>
      </c>
      <c r="F1604" s="3">
        <f>ABS(calculations!$E$39-E1604)</f>
        <v>10294.902420863678</v>
      </c>
    </row>
    <row r="1605" spans="1:6">
      <c r="A1605">
        <f t="shared" si="50"/>
        <v>1604</v>
      </c>
      <c r="B1605">
        <f>INDEX(fugacity!C$1:C$7001,MATCH(A1605,fugacity!A$1:A$7001,0))</f>
        <v>1608.76</v>
      </c>
      <c r="C1605" s="3">
        <f>calculations!$B$37/satpress!B1605</f>
        <v>8.8340404258425556E-2</v>
      </c>
      <c r="D1605">
        <f>INDEX(fugacity!B$1:B$7001,MATCH(A1605,fugacity!A$1:A$7001,0))</f>
        <v>2289.4699999999998</v>
      </c>
      <c r="E1605" s="3">
        <f t="shared" si="51"/>
        <v>2087.2172946624623</v>
      </c>
      <c r="F1605" s="3">
        <f>ABS(calculations!$E$39-E1605)</f>
        <v>10292.992705337536</v>
      </c>
    </row>
    <row r="1606" spans="1:6">
      <c r="A1606">
        <f t="shared" si="50"/>
        <v>1605</v>
      </c>
      <c r="B1606">
        <f>INDEX(fugacity!C$1:C$7001,MATCH(A1606,fugacity!A$1:A$7001,0))</f>
        <v>1609.8</v>
      </c>
      <c r="C1606" s="3">
        <f>calculations!$B$37/satpress!B1606</f>
        <v>8.8283332559811592E-2</v>
      </c>
      <c r="D1606">
        <f>INDEX(fugacity!B$1:B$7001,MATCH(A1606,fugacity!A$1:A$7001,0))</f>
        <v>2291.42</v>
      </c>
      <c r="E1606" s="3">
        <f t="shared" si="51"/>
        <v>2089.1258061057965</v>
      </c>
      <c r="F1606" s="3">
        <f>ABS(calculations!$E$39-E1606)</f>
        <v>10291.084193894203</v>
      </c>
    </row>
    <row r="1607" spans="1:6">
      <c r="A1607">
        <f t="shared" si="50"/>
        <v>1606</v>
      </c>
      <c r="B1607">
        <f>INDEX(fugacity!C$1:C$7001,MATCH(A1607,fugacity!A$1:A$7001,0))</f>
        <v>1610.84</v>
      </c>
      <c r="C1607" s="3">
        <f>calculations!$B$37/satpress!B1607</f>
        <v>8.8226334555129446E-2</v>
      </c>
      <c r="D1607">
        <f>INDEX(fugacity!B$1:B$7001,MATCH(A1607,fugacity!A$1:A$7001,0))</f>
        <v>2293.37</v>
      </c>
      <c r="E1607" s="3">
        <f t="shared" si="51"/>
        <v>2091.0343711213027</v>
      </c>
      <c r="F1607" s="3">
        <f>ABS(calculations!$E$39-E1607)</f>
        <v>10289.175628878696</v>
      </c>
    </row>
    <row r="1608" spans="1:6">
      <c r="A1608">
        <f t="shared" si="50"/>
        <v>1607</v>
      </c>
      <c r="B1608">
        <f>INDEX(fugacity!C$1:C$7001,MATCH(A1608,fugacity!A$1:A$7001,0))</f>
        <v>1611.88</v>
      </c>
      <c r="C1608" s="3">
        <f>calculations!$B$37/satpress!B1608</f>
        <v>8.8169410101735055E-2</v>
      </c>
      <c r="D1608">
        <f>INDEX(fugacity!B$1:B$7001,MATCH(A1608,fugacity!A$1:A$7001,0))</f>
        <v>2295.33</v>
      </c>
      <c r="E1608" s="3">
        <f t="shared" si="51"/>
        <v>2092.9521079111842</v>
      </c>
      <c r="F1608" s="3">
        <f>ABS(calculations!$E$39-E1608)</f>
        <v>10287.257892088815</v>
      </c>
    </row>
    <row r="1609" spans="1:6">
      <c r="A1609">
        <f t="shared" si="50"/>
        <v>1608</v>
      </c>
      <c r="B1609">
        <f>INDEX(fugacity!C$1:C$7001,MATCH(A1609,fugacity!A$1:A$7001,0))</f>
        <v>1612.93</v>
      </c>
      <c r="C1609" s="3">
        <f>calculations!$B$37/satpress!B1609</f>
        <v>8.8112012768554557E-2</v>
      </c>
      <c r="D1609">
        <f>INDEX(fugacity!B$1:B$7001,MATCH(A1609,fugacity!A$1:A$7001,0))</f>
        <v>2297.2800000000002</v>
      </c>
      <c r="E1609" s="3">
        <f t="shared" si="51"/>
        <v>2094.8620353070551</v>
      </c>
      <c r="F1609" s="3">
        <f>ABS(calculations!$E$39-E1609)</f>
        <v>10285.347964692945</v>
      </c>
    </row>
    <row r="1610" spans="1:6">
      <c r="A1610">
        <f t="shared" si="50"/>
        <v>1609</v>
      </c>
      <c r="B1610">
        <f>INDEX(fugacity!C$1:C$7001,MATCH(A1610,fugacity!A$1:A$7001,0))</f>
        <v>1613.97</v>
      </c>
      <c r="C1610" s="3">
        <f>calculations!$B$37/satpress!B1610</f>
        <v>8.8055235695077783E-2</v>
      </c>
      <c r="D1610">
        <f>INDEX(fugacity!B$1:B$7001,MATCH(A1610,fugacity!A$1:A$7001,0))</f>
        <v>2299.2399999999998</v>
      </c>
      <c r="E1610" s="3">
        <f t="shared" si="51"/>
        <v>2096.7798798804492</v>
      </c>
      <c r="F1610" s="3">
        <f>ABS(calculations!$E$39-E1610)</f>
        <v>10283.43012011955</v>
      </c>
    </row>
    <row r="1611" spans="1:6">
      <c r="A1611">
        <f t="shared" si="50"/>
        <v>1610</v>
      </c>
      <c r="B1611">
        <f>INDEX(fugacity!C$1:C$7001,MATCH(A1611,fugacity!A$1:A$7001,0))</f>
        <v>1615.01</v>
      </c>
      <c r="C1611" s="3">
        <f>calculations!$B$37/satpress!B1611</f>
        <v>8.7998531745800149E-2</v>
      </c>
      <c r="D1611">
        <f>INDEX(fugacity!B$1:B$7001,MATCH(A1611,fugacity!A$1:A$7001,0))</f>
        <v>2301.1999999999998</v>
      </c>
      <c r="E1611" s="3">
        <f t="shared" si="51"/>
        <v>2098.6977787465644</v>
      </c>
      <c r="F1611" s="3">
        <f>ABS(calculations!$E$39-E1611)</f>
        <v>10281.512221253435</v>
      </c>
    </row>
    <row r="1612" spans="1:6">
      <c r="A1612">
        <f t="shared" si="50"/>
        <v>1611</v>
      </c>
      <c r="B1612">
        <f>INDEX(fugacity!C$1:C$7001,MATCH(A1612,fugacity!A$1:A$7001,0))</f>
        <v>1616.06</v>
      </c>
      <c r="C1612" s="3">
        <f>calculations!$B$37/satpress!B1612</f>
        <v>8.7941356604819568E-2</v>
      </c>
      <c r="D1612">
        <f>INDEX(fugacity!B$1:B$7001,MATCH(A1612,fugacity!A$1:A$7001,0))</f>
        <v>2303.15</v>
      </c>
      <c r="E1612" s="3">
        <f t="shared" si="51"/>
        <v>2100.6078645356097</v>
      </c>
      <c r="F1612" s="3">
        <f>ABS(calculations!$E$39-E1612)</f>
        <v>10279.602135464389</v>
      </c>
    </row>
    <row r="1613" spans="1:6">
      <c r="A1613">
        <f t="shared" si="50"/>
        <v>1612</v>
      </c>
      <c r="B1613">
        <f>INDEX(fugacity!C$1:C$7001,MATCH(A1613,fugacity!A$1:A$7001,0))</f>
        <v>1617.1</v>
      </c>
      <c r="C1613" s="3">
        <f>calculations!$B$37/satpress!B1613</f>
        <v>8.7884799180498865E-2</v>
      </c>
      <c r="D1613">
        <f>INDEX(fugacity!B$1:B$7001,MATCH(A1613,fugacity!A$1:A$7001,0))</f>
        <v>2305.11</v>
      </c>
      <c r="E1613" s="3">
        <f t="shared" si="51"/>
        <v>2102.5258705610404</v>
      </c>
      <c r="F1613" s="3">
        <f>ABS(calculations!$E$39-E1613)</f>
        <v>10277.68412943896</v>
      </c>
    </row>
    <row r="1614" spans="1:6">
      <c r="A1614">
        <f t="shared" si="50"/>
        <v>1613</v>
      </c>
      <c r="B1614">
        <f>INDEX(fugacity!C$1:C$7001,MATCH(A1614,fugacity!A$1:A$7001,0))</f>
        <v>1618.15</v>
      </c>
      <c r="C1614" s="3">
        <f>calculations!$B$37/satpress!B1614</f>
        <v>8.7827771686669776E-2</v>
      </c>
      <c r="D1614">
        <f>INDEX(fugacity!B$1:B$7001,MATCH(A1614,fugacity!A$1:A$7001,0))</f>
        <v>2307.0700000000002</v>
      </c>
      <c r="E1614" s="3">
        <f t="shared" si="51"/>
        <v>2104.4451827748348</v>
      </c>
      <c r="F1614" s="3">
        <f>ABS(calculations!$E$39-E1614)</f>
        <v>10275.764817225165</v>
      </c>
    </row>
    <row r="1615" spans="1:6">
      <c r="A1615">
        <f t="shared" si="50"/>
        <v>1614</v>
      </c>
      <c r="B1615">
        <f>INDEX(fugacity!C$1:C$7001,MATCH(A1615,fugacity!A$1:A$7001,0))</f>
        <v>1619.19</v>
      </c>
      <c r="C1615" s="3">
        <f>calculations!$B$37/satpress!B1615</f>
        <v>8.7771360220100597E-2</v>
      </c>
      <c r="D1615">
        <f>INDEX(fugacity!B$1:B$7001,MATCH(A1615,fugacity!A$1:A$7001,0))</f>
        <v>2309.0300000000002</v>
      </c>
      <c r="E1615" s="3">
        <f t="shared" si="51"/>
        <v>2106.3632961109815</v>
      </c>
      <c r="F1615" s="3">
        <f>ABS(calculations!$E$39-E1615)</f>
        <v>10273.846703889018</v>
      </c>
    </row>
    <row r="1616" spans="1:6">
      <c r="A1616">
        <f t="shared" si="50"/>
        <v>1615</v>
      </c>
      <c r="B1616">
        <f>INDEX(fugacity!C$1:C$7001,MATCH(A1616,fugacity!A$1:A$7001,0))</f>
        <v>1620.23</v>
      </c>
      <c r="C1616" s="3">
        <f>calculations!$B$37/satpress!B1616</f>
        <v>8.7715021172787011E-2</v>
      </c>
      <c r="D1616">
        <f>INDEX(fugacity!B$1:B$7001,MATCH(A1616,fugacity!A$1:A$7001,0))</f>
        <v>2310.9899999999998</v>
      </c>
      <c r="E1616" s="3">
        <f t="shared" si="51"/>
        <v>2108.2814632199006</v>
      </c>
      <c r="F1616" s="3">
        <f>ABS(calculations!$E$39-E1616)</f>
        <v>10271.928536780099</v>
      </c>
    </row>
    <row r="1617" spans="1:6">
      <c r="A1617">
        <f t="shared" si="50"/>
        <v>1616</v>
      </c>
      <c r="B1617">
        <f>INDEX(fugacity!C$1:C$7001,MATCH(A1617,fugacity!A$1:A$7001,0))</f>
        <v>1621.28</v>
      </c>
      <c r="C1617" s="3">
        <f>calculations!$B$37/satpress!B1617</f>
        <v>8.7658213729142842E-2</v>
      </c>
      <c r="D1617">
        <f>INDEX(fugacity!B$1:B$7001,MATCH(A1617,fugacity!A$1:A$7001,0))</f>
        <v>2312.9499999999998</v>
      </c>
      <c r="E1617" s="3">
        <f t="shared" si="51"/>
        <v>2110.2009345551787</v>
      </c>
      <c r="F1617" s="3">
        <f>ABS(calculations!$E$39-E1617)</f>
        <v>10270.009065444821</v>
      </c>
    </row>
    <row r="1618" spans="1:6">
      <c r="A1618">
        <f t="shared" si="50"/>
        <v>1617</v>
      </c>
      <c r="B1618">
        <f>INDEX(fugacity!C$1:C$7001,MATCH(A1618,fugacity!A$1:A$7001,0))</f>
        <v>1622.32</v>
      </c>
      <c r="C1618" s="3">
        <f>calculations!$B$37/satpress!B1618</f>
        <v>8.7602019795591929E-2</v>
      </c>
      <c r="D1618">
        <f>INDEX(fugacity!B$1:B$7001,MATCH(A1618,fugacity!A$1:A$7001,0))</f>
        <v>2314.92</v>
      </c>
      <c r="E1618" s="3">
        <f t="shared" si="51"/>
        <v>2112.1283323347884</v>
      </c>
      <c r="F1618" s="3">
        <f>ABS(calculations!$E$39-E1618)</f>
        <v>10268.08166766521</v>
      </c>
    </row>
    <row r="1619" spans="1:6">
      <c r="A1619">
        <f t="shared" si="50"/>
        <v>1618</v>
      </c>
      <c r="B1619">
        <f>INDEX(fugacity!C$1:C$7001,MATCH(A1619,fugacity!A$1:A$7001,0))</f>
        <v>1623.36</v>
      </c>
      <c r="C1619" s="3">
        <f>calculations!$B$37/satpress!B1619</f>
        <v>8.7545897862941494E-2</v>
      </c>
      <c r="D1619">
        <f>INDEX(fugacity!B$1:B$7001,MATCH(A1619,fugacity!A$1:A$7001,0))</f>
        <v>2316.88</v>
      </c>
      <c r="E1619" s="3">
        <f t="shared" si="51"/>
        <v>2114.046660159308</v>
      </c>
      <c r="F1619" s="3">
        <f>ABS(calculations!$E$39-E1619)</f>
        <v>10266.163339840692</v>
      </c>
    </row>
    <row r="1620" spans="1:6">
      <c r="A1620">
        <f t="shared" si="50"/>
        <v>1619</v>
      </c>
      <c r="B1620">
        <f>INDEX(fugacity!C$1:C$7001,MATCH(A1620,fugacity!A$1:A$7001,0))</f>
        <v>1624.41</v>
      </c>
      <c r="C1620" s="3">
        <f>calculations!$B$37/satpress!B1620</f>
        <v>8.7489309198284113E-2</v>
      </c>
      <c r="D1620">
        <f>INDEX(fugacity!B$1:B$7001,MATCH(A1620,fugacity!A$1:A$7001,0))</f>
        <v>2318.84</v>
      </c>
      <c r="E1620" s="3">
        <f t="shared" si="51"/>
        <v>2115.966290258651</v>
      </c>
      <c r="F1620" s="3">
        <f>ABS(calculations!$E$39-E1620)</f>
        <v>10264.243709741348</v>
      </c>
    </row>
    <row r="1621" spans="1:6">
      <c r="A1621">
        <f t="shared" si="50"/>
        <v>1620</v>
      </c>
      <c r="B1621">
        <f>INDEX(fugacity!C$1:C$7001,MATCH(A1621,fugacity!A$1:A$7001,0))</f>
        <v>1625.45</v>
      </c>
      <c r="C1621" s="3">
        <f>calculations!$B$37/satpress!B1621</f>
        <v>8.7433331541902054E-2</v>
      </c>
      <c r="D1621">
        <f>INDEX(fugacity!B$1:B$7001,MATCH(A1621,fugacity!A$1:A$7001,0))</f>
        <v>2320.81</v>
      </c>
      <c r="E1621" s="3">
        <f t="shared" si="51"/>
        <v>2117.8938498242383</v>
      </c>
      <c r="F1621" s="3">
        <f>ABS(calculations!$E$39-E1621)</f>
        <v>10262.31615017576</v>
      </c>
    </row>
    <row r="1622" spans="1:6">
      <c r="A1622">
        <f t="shared" si="50"/>
        <v>1621</v>
      </c>
      <c r="B1622">
        <f>INDEX(fugacity!C$1:C$7001,MATCH(A1622,fugacity!A$1:A$7001,0))</f>
        <v>1626.5</v>
      </c>
      <c r="C1622" s="3">
        <f>calculations!$B$37/satpress!B1622</f>
        <v>8.7376888259935254E-2</v>
      </c>
      <c r="D1622">
        <f>INDEX(fugacity!B$1:B$7001,MATCH(A1622,fugacity!A$1:A$7001,0))</f>
        <v>2322.77</v>
      </c>
      <c r="E1622" s="3">
        <f t="shared" si="51"/>
        <v>2119.8135852564701</v>
      </c>
      <c r="F1622" s="3">
        <f>ABS(calculations!$E$39-E1622)</f>
        <v>10260.396414743529</v>
      </c>
    </row>
    <row r="1623" spans="1:6">
      <c r="A1623">
        <f t="shared" si="50"/>
        <v>1622</v>
      </c>
      <c r="B1623">
        <f>INDEX(fugacity!C$1:C$7001,MATCH(A1623,fugacity!A$1:A$7001,0))</f>
        <v>1627.54</v>
      </c>
      <c r="C1623" s="3">
        <f>calculations!$B$37/satpress!B1623</f>
        <v>8.7321054324185396E-2</v>
      </c>
      <c r="D1623">
        <f>INDEX(fugacity!B$1:B$7001,MATCH(A1623,fugacity!A$1:A$7001,0))</f>
        <v>2324.7399999999998</v>
      </c>
      <c r="E1623" s="3">
        <f t="shared" si="51"/>
        <v>2121.7412521703932</v>
      </c>
      <c r="F1623" s="3">
        <f>ABS(calculations!$E$39-E1623)</f>
        <v>10258.468747829605</v>
      </c>
    </row>
    <row r="1624" spans="1:6">
      <c r="A1624">
        <f t="shared" si="50"/>
        <v>1623</v>
      </c>
      <c r="B1624">
        <f>INDEX(fugacity!C$1:C$7001,MATCH(A1624,fugacity!A$1:A$7001,0))</f>
        <v>1628.59</v>
      </c>
      <c r="C1624" s="3">
        <f>calculations!$B$37/satpress!B1624</f>
        <v>8.7264755865371094E-2</v>
      </c>
      <c r="D1624">
        <f>INDEX(fugacity!B$1:B$7001,MATCH(A1624,fugacity!A$1:A$7001,0))</f>
        <v>2326.71</v>
      </c>
      <c r="E1624" s="3">
        <f t="shared" si="51"/>
        <v>2123.6702198804824</v>
      </c>
      <c r="F1624" s="3">
        <f>ABS(calculations!$E$39-E1624)</f>
        <v>10256.539780119518</v>
      </c>
    </row>
    <row r="1625" spans="1:6">
      <c r="A1625">
        <f t="shared" si="50"/>
        <v>1624</v>
      </c>
      <c r="B1625">
        <f>INDEX(fugacity!C$1:C$7001,MATCH(A1625,fugacity!A$1:A$7001,0))</f>
        <v>1629.63</v>
      </c>
      <c r="C1625" s="3">
        <f>calculations!$B$37/satpress!B1625</f>
        <v>8.7209065097466718E-2</v>
      </c>
      <c r="D1625">
        <f>INDEX(fugacity!B$1:B$7001,MATCH(A1625,fugacity!A$1:A$7001,0))</f>
        <v>2328.67</v>
      </c>
      <c r="E1625" s="3">
        <f t="shared" si="51"/>
        <v>2125.5888663794822</v>
      </c>
      <c r="F1625" s="3">
        <f>ABS(calculations!$E$39-E1625)</f>
        <v>10254.621133620516</v>
      </c>
    </row>
    <row r="1626" spans="1:6">
      <c r="A1626">
        <f t="shared" si="50"/>
        <v>1625</v>
      </c>
      <c r="B1626">
        <f>INDEX(fugacity!C$1:C$7001,MATCH(A1626,fugacity!A$1:A$7001,0))</f>
        <v>1630.68</v>
      </c>
      <c r="C1626" s="3">
        <f>calculations!$B$37/satpress!B1626</f>
        <v>8.7152910905134481E-2</v>
      </c>
      <c r="D1626">
        <f>INDEX(fugacity!B$1:B$7001,MATCH(A1626,fugacity!A$1:A$7001,0))</f>
        <v>2330.64</v>
      </c>
      <c r="E1626" s="3">
        <f t="shared" si="51"/>
        <v>2127.5179397280572</v>
      </c>
      <c r="F1626" s="3">
        <f>ABS(calculations!$E$39-E1626)</f>
        <v>10252.692060271942</v>
      </c>
    </row>
    <row r="1627" spans="1:6">
      <c r="A1627">
        <f t="shared" si="50"/>
        <v>1626</v>
      </c>
      <c r="B1627">
        <f>INDEX(fugacity!C$1:C$7001,MATCH(A1627,fugacity!A$1:A$7001,0))</f>
        <v>1631.72</v>
      </c>
      <c r="C1627" s="3">
        <f>calculations!$B$37/satpress!B1627</f>
        <v>8.7097362755120172E-2</v>
      </c>
      <c r="D1627">
        <f>INDEX(fugacity!B$1:B$7001,MATCH(A1627,fugacity!A$1:A$7001,0))</f>
        <v>2332.61</v>
      </c>
      <c r="E1627" s="3">
        <f t="shared" si="51"/>
        <v>2129.4458206637792</v>
      </c>
      <c r="F1627" s="3">
        <f>ABS(calculations!$E$39-E1627)</f>
        <v>10250.76417933622</v>
      </c>
    </row>
    <row r="1628" spans="1:6">
      <c r="A1628">
        <f t="shared" si="50"/>
        <v>1627</v>
      </c>
      <c r="B1628">
        <f>INDEX(fugacity!C$1:C$7001,MATCH(A1628,fugacity!A$1:A$7001,0))</f>
        <v>1632.77</v>
      </c>
      <c r="C1628" s="3">
        <f>calculations!$B$37/satpress!B1628</f>
        <v>8.7041352275448902E-2</v>
      </c>
      <c r="D1628">
        <f>INDEX(fugacity!B$1:B$7001,MATCH(A1628,fugacity!A$1:A$7001,0))</f>
        <v>2334.58</v>
      </c>
      <c r="E1628" s="3">
        <f t="shared" si="51"/>
        <v>2131.3749998047824</v>
      </c>
      <c r="F1628" s="3">
        <f>ABS(calculations!$E$39-E1628)</f>
        <v>10248.835000195217</v>
      </c>
    </row>
    <row r="1629" spans="1:6">
      <c r="A1629">
        <f t="shared" si="50"/>
        <v>1628</v>
      </c>
      <c r="B1629">
        <f>INDEX(fugacity!C$1:C$7001,MATCH(A1629,fugacity!A$1:A$7001,0))</f>
        <v>1633.81</v>
      </c>
      <c r="C1629" s="3">
        <f>calculations!$B$37/satpress!B1629</f>
        <v>8.6985946196182357E-2</v>
      </c>
      <c r="D1629">
        <f>INDEX(fugacity!B$1:B$7001,MATCH(A1629,fugacity!A$1:A$7001,0))</f>
        <v>2336.5500000000002</v>
      </c>
      <c r="E1629" s="3">
        <f t="shared" si="51"/>
        <v>2133.3029874153103</v>
      </c>
      <c r="F1629" s="3">
        <f>ABS(calculations!$E$39-E1629)</f>
        <v>10246.907012584688</v>
      </c>
    </row>
    <row r="1630" spans="1:6">
      <c r="A1630">
        <f t="shared" si="50"/>
        <v>1629</v>
      </c>
      <c r="B1630">
        <f>INDEX(fugacity!C$1:C$7001,MATCH(A1630,fugacity!A$1:A$7001,0))</f>
        <v>1634.86</v>
      </c>
      <c r="C1630" s="3">
        <f>calculations!$B$37/satpress!B1630</f>
        <v>8.6930078878182049E-2</v>
      </c>
      <c r="D1630">
        <f>INDEX(fugacity!B$1:B$7001,MATCH(A1630,fugacity!A$1:A$7001,0))</f>
        <v>2338.5300000000002</v>
      </c>
      <c r="E1630" s="3">
        <f t="shared" si="51"/>
        <v>2135.2414026410052</v>
      </c>
      <c r="F1630" s="3">
        <f>ABS(calculations!$E$39-E1630)</f>
        <v>10244.968597358995</v>
      </c>
    </row>
    <row r="1631" spans="1:6">
      <c r="A1631">
        <f t="shared" si="50"/>
        <v>1630</v>
      </c>
      <c r="B1631">
        <f>INDEX(fugacity!C$1:C$7001,MATCH(A1631,fugacity!A$1:A$7001,0))</f>
        <v>1635.9</v>
      </c>
      <c r="C1631" s="3">
        <f>calculations!$B$37/satpress!B1631</f>
        <v>8.6874814325316158E-2</v>
      </c>
      <c r="D1631">
        <f>INDEX(fugacity!B$1:B$7001,MATCH(A1631,fugacity!A$1:A$7001,0))</f>
        <v>2340.5</v>
      </c>
      <c r="E1631" s="3">
        <f t="shared" si="51"/>
        <v>2137.1694970715976</v>
      </c>
      <c r="F1631" s="3">
        <f>ABS(calculations!$E$39-E1631)</f>
        <v>10243.040502928401</v>
      </c>
    </row>
    <row r="1632" spans="1:6">
      <c r="A1632">
        <f t="shared" si="50"/>
        <v>1631</v>
      </c>
      <c r="B1632">
        <f>INDEX(fugacity!C$1:C$7001,MATCH(A1632,fugacity!A$1:A$7001,0))</f>
        <v>1636.95</v>
      </c>
      <c r="C1632" s="3">
        <f>calculations!$B$37/satpress!B1632</f>
        <v>8.681908962080985E-2</v>
      </c>
      <c r="D1632">
        <f>INDEX(fugacity!B$1:B$7001,MATCH(A1632,fugacity!A$1:A$7001,0))</f>
        <v>2342.4699999999998</v>
      </c>
      <c r="E1632" s="3">
        <f t="shared" si="51"/>
        <v>2139.0988871359414</v>
      </c>
      <c r="F1632" s="3">
        <f>ABS(calculations!$E$39-E1632)</f>
        <v>10241.111112864059</v>
      </c>
    </row>
    <row r="1633" spans="1:6">
      <c r="A1633">
        <f t="shared" si="50"/>
        <v>1632</v>
      </c>
      <c r="B1633">
        <f>INDEX(fugacity!C$1:C$7001,MATCH(A1633,fugacity!A$1:A$7001,0))</f>
        <v>1637.99</v>
      </c>
      <c r="C1633" s="3">
        <f>calculations!$B$37/satpress!B1633</f>
        <v>8.6763966052774866E-2</v>
      </c>
      <c r="D1633">
        <f>INDEX(fugacity!B$1:B$7001,MATCH(A1633,fugacity!A$1:A$7001,0))</f>
        <v>2344.4499999999998</v>
      </c>
      <c r="E1633" s="3">
        <f t="shared" si="51"/>
        <v>2141.036219787572</v>
      </c>
      <c r="F1633" s="3">
        <f>ABS(calculations!$E$39-E1633)</f>
        <v>10239.173780212426</v>
      </c>
    </row>
    <row r="1634" spans="1:6">
      <c r="A1634">
        <f t="shared" si="50"/>
        <v>1633</v>
      </c>
      <c r="B1634">
        <f>INDEX(fugacity!C$1:C$7001,MATCH(A1634,fugacity!A$1:A$7001,0))</f>
        <v>1639.04</v>
      </c>
      <c r="C1634" s="3">
        <f>calculations!$B$37/satpress!B1634</f>
        <v>8.6708383416380749E-2</v>
      </c>
      <c r="D1634">
        <f>INDEX(fugacity!B$1:B$7001,MATCH(A1634,fugacity!A$1:A$7001,0))</f>
        <v>2346.42</v>
      </c>
      <c r="E1634" s="3">
        <f t="shared" si="51"/>
        <v>2142.965714984136</v>
      </c>
      <c r="F1634" s="3">
        <f>ABS(calculations!$E$39-E1634)</f>
        <v>10237.244285015862</v>
      </c>
    </row>
    <row r="1635" spans="1:6">
      <c r="A1635">
        <f t="shared" si="50"/>
        <v>1634</v>
      </c>
      <c r="B1635">
        <f>INDEX(fugacity!C$1:C$7001,MATCH(A1635,fugacity!A$1:A$7001,0))</f>
        <v>1640.08</v>
      </c>
      <c r="C1635" s="3">
        <f>calculations!$B$37/satpress!B1635</f>
        <v>8.6653400294366564E-2</v>
      </c>
      <c r="D1635">
        <f>INDEX(fugacity!B$1:B$7001,MATCH(A1635,fugacity!A$1:A$7001,0))</f>
        <v>2348.4</v>
      </c>
      <c r="E1635" s="3">
        <f t="shared" si="51"/>
        <v>2144.9031547487098</v>
      </c>
      <c r="F1635" s="3">
        <f>ABS(calculations!$E$39-E1635)</f>
        <v>10235.306845251289</v>
      </c>
    </row>
    <row r="1636" spans="1:6">
      <c r="A1636">
        <f t="shared" si="50"/>
        <v>1635</v>
      </c>
      <c r="B1636">
        <f>INDEX(fugacity!C$1:C$7001,MATCH(A1636,fugacity!A$1:A$7001,0))</f>
        <v>1641.13</v>
      </c>
      <c r="C1636" s="3">
        <f>calculations!$B$37/satpress!B1636</f>
        <v>8.6597959183480094E-2</v>
      </c>
      <c r="D1636">
        <f>INDEX(fugacity!B$1:B$7001,MATCH(A1636,fugacity!A$1:A$7001,0))</f>
        <v>2350.37</v>
      </c>
      <c r="E1636" s="3">
        <f t="shared" si="51"/>
        <v>2146.8327546739238</v>
      </c>
      <c r="F1636" s="3">
        <f>ABS(calculations!$E$39-E1636)</f>
        <v>10233.377245326075</v>
      </c>
    </row>
    <row r="1637" spans="1:6">
      <c r="A1637">
        <f t="shared" si="50"/>
        <v>1636</v>
      </c>
      <c r="B1637">
        <f>INDEX(fugacity!C$1:C$7001,MATCH(A1637,fugacity!A$1:A$7001,0))</f>
        <v>1642.18</v>
      </c>
      <c r="C1637" s="3">
        <f>calculations!$B$37/satpress!B1637</f>
        <v>8.6542588970018319E-2</v>
      </c>
      <c r="D1637">
        <f>INDEX(fugacity!B$1:B$7001,MATCH(A1637,fugacity!A$1:A$7001,0))</f>
        <v>2352.35</v>
      </c>
      <c r="E1637" s="3">
        <f t="shared" si="51"/>
        <v>2148.7715408363774</v>
      </c>
      <c r="F1637" s="3">
        <f>ABS(calculations!$E$39-E1637)</f>
        <v>10231.438459163623</v>
      </c>
    </row>
    <row r="1638" spans="1:6">
      <c r="A1638">
        <f t="shared" si="50"/>
        <v>1637</v>
      </c>
      <c r="B1638">
        <f>INDEX(fugacity!C$1:C$7001,MATCH(A1638,fugacity!A$1:A$7001,0))</f>
        <v>1643.22</v>
      </c>
      <c r="C1638" s="3">
        <f>calculations!$B$37/satpress!B1638</f>
        <v>8.6487815846195096E-2</v>
      </c>
      <c r="D1638">
        <f>INDEX(fugacity!B$1:B$7001,MATCH(A1638,fugacity!A$1:A$7001,0))</f>
        <v>2354.33</v>
      </c>
      <c r="E1638" s="3">
        <f t="shared" si="51"/>
        <v>2150.7091405188276</v>
      </c>
      <c r="F1638" s="3">
        <f>ABS(calculations!$E$39-E1638)</f>
        <v>10229.500859481172</v>
      </c>
    </row>
    <row r="1639" spans="1:6">
      <c r="A1639">
        <f t="shared" si="50"/>
        <v>1638</v>
      </c>
      <c r="B1639">
        <f>INDEX(fugacity!C$1:C$7001,MATCH(A1639,fugacity!A$1:A$7001,0))</f>
        <v>1644.27</v>
      </c>
      <c r="C1639" s="3">
        <f>calculations!$B$37/satpress!B1639</f>
        <v>8.6432586348218182E-2</v>
      </c>
      <c r="D1639">
        <f>INDEX(fugacity!B$1:B$7001,MATCH(A1639,fugacity!A$1:A$7001,0))</f>
        <v>2356.31</v>
      </c>
      <c r="E1639" s="3">
        <f t="shared" si="51"/>
        <v>2152.6480324618301</v>
      </c>
      <c r="F1639" s="3">
        <f>ABS(calculations!$E$39-E1639)</f>
        <v>10227.561967538169</v>
      </c>
    </row>
    <row r="1640" spans="1:6">
      <c r="A1640">
        <f t="shared" si="50"/>
        <v>1639</v>
      </c>
      <c r="B1640">
        <f>INDEX(fugacity!C$1:C$7001,MATCH(A1640,fugacity!A$1:A$7001,0))</f>
        <v>1645.31</v>
      </c>
      <c r="C1640" s="3">
        <f>calculations!$B$37/satpress!B1640</f>
        <v>8.6377952334079716E-2</v>
      </c>
      <c r="D1640">
        <f>INDEX(fugacity!B$1:B$7001,MATCH(A1640,fugacity!A$1:A$7001,0))</f>
        <v>2358.29</v>
      </c>
      <c r="E1640" s="3">
        <f t="shared" si="51"/>
        <v>2154.5857387900633</v>
      </c>
      <c r="F1640" s="3">
        <f>ABS(calculations!$E$39-E1640)</f>
        <v>10225.624261209936</v>
      </c>
    </row>
    <row r="1641" spans="1:6">
      <c r="A1641">
        <f t="shared" si="50"/>
        <v>1640</v>
      </c>
      <c r="B1641">
        <f>INDEX(fugacity!C$1:C$7001,MATCH(A1641,fugacity!A$1:A$7001,0))</f>
        <v>1646.36</v>
      </c>
      <c r="C1641" s="3">
        <f>calculations!$B$37/satpress!B1641</f>
        <v>8.6322863015856011E-2</v>
      </c>
      <c r="D1641">
        <f>INDEX(fugacity!B$1:B$7001,MATCH(A1641,fugacity!A$1:A$7001,0))</f>
        <v>2360.27</v>
      </c>
      <c r="E1641" s="3">
        <f t="shared" si="51"/>
        <v>2156.5247361095653</v>
      </c>
      <c r="F1641" s="3">
        <f>ABS(calculations!$E$39-E1641)</f>
        <v>10223.685263890435</v>
      </c>
    </row>
    <row r="1642" spans="1:6">
      <c r="A1642">
        <f t="shared" si="50"/>
        <v>1641</v>
      </c>
      <c r="B1642">
        <f>INDEX(fugacity!C$1:C$7001,MATCH(A1642,fugacity!A$1:A$7001,0))</f>
        <v>1647.41</v>
      </c>
      <c r="C1642" s="3">
        <f>calculations!$B$37/satpress!B1642</f>
        <v>8.6267843921540285E-2</v>
      </c>
      <c r="D1642">
        <f>INDEX(fugacity!B$1:B$7001,MATCH(A1642,fugacity!A$1:A$7001,0))</f>
        <v>2362.25</v>
      </c>
      <c r="E1642" s="3">
        <f t="shared" si="51"/>
        <v>2158.4637856963413</v>
      </c>
      <c r="F1642" s="3">
        <f>ABS(calculations!$E$39-E1642)</f>
        <v>10221.746214303657</v>
      </c>
    </row>
    <row r="1643" spans="1:6">
      <c r="A1643">
        <f t="shared" si="50"/>
        <v>1642</v>
      </c>
      <c r="B1643">
        <f>INDEX(fugacity!C$1:C$7001,MATCH(A1643,fugacity!A$1:A$7001,0))</f>
        <v>1648.45</v>
      </c>
      <c r="C1643" s="3">
        <f>calculations!$B$37/satpress!B1643</f>
        <v>8.6213417910634041E-2</v>
      </c>
      <c r="D1643">
        <f>INDEX(fugacity!B$1:B$7001,MATCH(A1643,fugacity!A$1:A$7001,0))</f>
        <v>2364.23</v>
      </c>
      <c r="E1643" s="3">
        <f t="shared" si="51"/>
        <v>2160.4016509731414</v>
      </c>
      <c r="F1643" s="3">
        <f>ABS(calculations!$E$39-E1643)</f>
        <v>10219.808349026858</v>
      </c>
    </row>
    <row r="1644" spans="1:6">
      <c r="A1644">
        <f t="shared" si="50"/>
        <v>1643</v>
      </c>
      <c r="B1644">
        <f>INDEX(fugacity!C$1:C$7001,MATCH(A1644,fugacity!A$1:A$7001,0))</f>
        <v>1649.5</v>
      </c>
      <c r="C1644" s="3">
        <f>calculations!$B$37/satpress!B1644</f>
        <v>8.6158538196292628E-2</v>
      </c>
      <c r="D1644">
        <f>INDEX(fugacity!B$1:B$7001,MATCH(A1644,fugacity!A$1:A$7001,0))</f>
        <v>2366.2199999999998</v>
      </c>
      <c r="E1644" s="3">
        <f t="shared" si="51"/>
        <v>2162.3499437491682</v>
      </c>
      <c r="F1644" s="3">
        <f>ABS(calculations!$E$39-E1644)</f>
        <v>10217.860056250831</v>
      </c>
    </row>
    <row r="1645" spans="1:6">
      <c r="A1645">
        <f t="shared" si="50"/>
        <v>1644</v>
      </c>
      <c r="B1645">
        <f>INDEX(fugacity!C$1:C$7001,MATCH(A1645,fugacity!A$1:A$7001,0))</f>
        <v>1650.54</v>
      </c>
      <c r="C1645" s="3">
        <f>calculations!$B$37/satpress!B1645</f>
        <v>8.6104249975635067E-2</v>
      </c>
      <c r="D1645">
        <f>INDEX(fugacity!B$1:B$7001,MATCH(A1645,fugacity!A$1:A$7001,0))</f>
        <v>2368.1999999999998</v>
      </c>
      <c r="E1645" s="3">
        <f t="shared" si="51"/>
        <v>2164.2879152077007</v>
      </c>
      <c r="F1645" s="3">
        <f>ABS(calculations!$E$39-E1645)</f>
        <v>10215.922084792299</v>
      </c>
    </row>
    <row r="1646" spans="1:6">
      <c r="A1646">
        <f t="shared" si="50"/>
        <v>1645</v>
      </c>
      <c r="B1646">
        <f>INDEX(fugacity!C$1:C$7001,MATCH(A1646,fugacity!A$1:A$7001,0))</f>
        <v>1651.59</v>
      </c>
      <c r="C1646" s="3">
        <f>calculations!$B$37/satpress!B1646</f>
        <v>8.6049509112300693E-2</v>
      </c>
      <c r="D1646">
        <f>INDEX(fugacity!B$1:B$7001,MATCH(A1646,fugacity!A$1:A$7001,0))</f>
        <v>2370.1799999999998</v>
      </c>
      <c r="E1646" s="3">
        <f t="shared" si="51"/>
        <v>2166.2271744922068</v>
      </c>
      <c r="F1646" s="3">
        <f>ABS(calculations!$E$39-E1646)</f>
        <v>10213.982825507792</v>
      </c>
    </row>
    <row r="1647" spans="1:6">
      <c r="A1647">
        <f t="shared" si="50"/>
        <v>1646</v>
      </c>
      <c r="B1647">
        <f>INDEX(fugacity!C$1:C$7001,MATCH(A1647,fugacity!A$1:A$7001,0))</f>
        <v>1652.64</v>
      </c>
      <c r="C1647" s="3">
        <f>calculations!$B$37/satpress!B1647</f>
        <v>8.5994837807861782E-2</v>
      </c>
      <c r="D1647">
        <f>INDEX(fugacity!B$1:B$7001,MATCH(A1647,fugacity!A$1:A$7001,0))</f>
        <v>2372.17</v>
      </c>
      <c r="E1647" s="3">
        <f t="shared" si="51"/>
        <v>2168.1756255973246</v>
      </c>
      <c r="F1647" s="3">
        <f>ABS(calculations!$E$39-E1647)</f>
        <v>10212.034374402674</v>
      </c>
    </row>
    <row r="1648" spans="1:6">
      <c r="A1648">
        <f t="shared" si="50"/>
        <v>1647</v>
      </c>
      <c r="B1648">
        <f>INDEX(fugacity!C$1:C$7001,MATCH(A1648,fugacity!A$1:A$7001,0))</f>
        <v>1653.69</v>
      </c>
      <c r="C1648" s="3">
        <f>calculations!$B$37/satpress!B1648</f>
        <v>8.5940235929820405E-2</v>
      </c>
      <c r="D1648">
        <f>INDEX(fugacity!B$1:B$7001,MATCH(A1648,fugacity!A$1:A$7001,0))</f>
        <v>2374.16</v>
      </c>
      <c r="E1648" s="3">
        <f t="shared" si="51"/>
        <v>2170.1241294648576</v>
      </c>
      <c r="F1648" s="3">
        <f>ABS(calculations!$E$39-E1648)</f>
        <v>10210.085870535142</v>
      </c>
    </row>
    <row r="1649" spans="1:6">
      <c r="A1649">
        <f t="shared" si="50"/>
        <v>1648</v>
      </c>
      <c r="B1649">
        <f>INDEX(fugacity!C$1:C$7001,MATCH(A1649,fugacity!A$1:A$7001,0))</f>
        <v>1654.73</v>
      </c>
      <c r="C1649" s="3">
        <f>calculations!$B$37/satpress!B1649</f>
        <v>8.5886222377538748E-2</v>
      </c>
      <c r="D1649">
        <f>INDEX(fugacity!B$1:B$7001,MATCH(A1649,fugacity!A$1:A$7001,0))</f>
        <v>2376.14</v>
      </c>
      <c r="E1649" s="3">
        <f t="shared" si="51"/>
        <v>2172.0623115598351</v>
      </c>
      <c r="F1649" s="3">
        <f>ABS(calculations!$E$39-E1649)</f>
        <v>10208.147688440164</v>
      </c>
    </row>
    <row r="1650" spans="1:6">
      <c r="A1650">
        <f t="shared" si="50"/>
        <v>1649</v>
      </c>
      <c r="B1650">
        <f>INDEX(fugacity!C$1:C$7001,MATCH(A1650,fugacity!A$1:A$7001,0))</f>
        <v>1655.78</v>
      </c>
      <c r="C1650" s="3">
        <f>calculations!$B$37/satpress!B1650</f>
        <v>8.5831758298073837E-2</v>
      </c>
      <c r="D1650">
        <f>INDEX(fugacity!B$1:B$7001,MATCH(A1650,fugacity!A$1:A$7001,0))</f>
        <v>2378.13</v>
      </c>
      <c r="E1650" s="3">
        <f t="shared" si="51"/>
        <v>2174.0109206386019</v>
      </c>
      <c r="F1650" s="3">
        <f>ABS(calculations!$E$39-E1650)</f>
        <v>10206.199079361397</v>
      </c>
    </row>
    <row r="1651" spans="1:6">
      <c r="A1651">
        <f t="shared" si="50"/>
        <v>1650</v>
      </c>
      <c r="B1651">
        <f>INDEX(fugacity!C$1:C$7001,MATCH(A1651,fugacity!A$1:A$7001,0))</f>
        <v>1656.83</v>
      </c>
      <c r="C1651" s="3">
        <f>calculations!$B$37/satpress!B1651</f>
        <v>8.5777363250776908E-2</v>
      </c>
      <c r="D1651">
        <f>INDEX(fugacity!B$1:B$7001,MATCH(A1651,fugacity!A$1:A$7001,0))</f>
        <v>2380.12</v>
      </c>
      <c r="E1651" s="3">
        <f t="shared" si="51"/>
        <v>2175.9595821795606</v>
      </c>
      <c r="F1651" s="3">
        <f>ABS(calculations!$E$39-E1651)</f>
        <v>10204.250417820438</v>
      </c>
    </row>
    <row r="1652" spans="1:6">
      <c r="A1652">
        <f t="shared" si="50"/>
        <v>1651</v>
      </c>
      <c r="B1652">
        <f>INDEX(fugacity!C$1:C$7001,MATCH(A1652,fugacity!A$1:A$7001,0))</f>
        <v>1657.87</v>
      </c>
      <c r="C1652" s="3">
        <f>calculations!$B$37/satpress!B1652</f>
        <v>8.5723554171789534E-2</v>
      </c>
      <c r="D1652">
        <f>INDEX(fugacity!B$1:B$7001,MATCH(A1652,fugacity!A$1:A$7001,0))</f>
        <v>2382.11</v>
      </c>
      <c r="E1652" s="3">
        <f t="shared" si="51"/>
        <v>2177.9070643718383</v>
      </c>
      <c r="F1652" s="3">
        <f>ABS(calculations!$E$39-E1652)</f>
        <v>10202.30293562816</v>
      </c>
    </row>
    <row r="1653" spans="1:6">
      <c r="A1653">
        <f t="shared" si="50"/>
        <v>1652</v>
      </c>
      <c r="B1653">
        <f>INDEX(fugacity!C$1:C$7001,MATCH(A1653,fugacity!A$1:A$7001,0))</f>
        <v>1658.92</v>
      </c>
      <c r="C1653" s="3">
        <f>calculations!$B$37/satpress!B1653</f>
        <v>8.5669296141335741E-2</v>
      </c>
      <c r="D1653">
        <f>INDEX(fugacity!B$1:B$7001,MATCH(A1653,fugacity!A$1:A$7001,0))</f>
        <v>2384.1</v>
      </c>
      <c r="E1653" s="3">
        <f t="shared" si="51"/>
        <v>2179.8558310694411</v>
      </c>
      <c r="F1653" s="3">
        <f>ABS(calculations!$E$39-E1653)</f>
        <v>10200.354168930558</v>
      </c>
    </row>
    <row r="1654" spans="1:6">
      <c r="A1654">
        <f t="shared" si="50"/>
        <v>1653</v>
      </c>
      <c r="B1654">
        <f>INDEX(fugacity!C$1:C$7001,MATCH(A1654,fugacity!A$1:A$7001,0))</f>
        <v>1659.97</v>
      </c>
      <c r="C1654" s="3">
        <f>calculations!$B$37/satpress!B1654</f>
        <v>8.561510675179955E-2</v>
      </c>
      <c r="D1654">
        <f>INDEX(fugacity!B$1:B$7001,MATCH(A1654,fugacity!A$1:A$7001,0))</f>
        <v>2386.09</v>
      </c>
      <c r="E1654" s="3">
        <f t="shared" si="51"/>
        <v>2181.8046499305988</v>
      </c>
      <c r="F1654" s="3">
        <f>ABS(calculations!$E$39-E1654)</f>
        <v>10198.405350069401</v>
      </c>
    </row>
    <row r="1655" spans="1:6">
      <c r="A1655">
        <f t="shared" si="50"/>
        <v>1654</v>
      </c>
      <c r="B1655">
        <f>INDEX(fugacity!C$1:C$7001,MATCH(A1655,fugacity!A$1:A$7001,0))</f>
        <v>1661.02</v>
      </c>
      <c r="C1655" s="3">
        <f>calculations!$B$37/satpress!B1655</f>
        <v>8.5560985873008574E-2</v>
      </c>
      <c r="D1655">
        <f>INDEX(fugacity!B$1:B$7001,MATCH(A1655,fugacity!A$1:A$7001,0))</f>
        <v>2388.08</v>
      </c>
      <c r="E1655" s="3">
        <f t="shared" si="51"/>
        <v>2183.7535208563859</v>
      </c>
      <c r="F1655" s="3">
        <f>ABS(calculations!$E$39-E1655)</f>
        <v>10196.456479143613</v>
      </c>
    </row>
    <row r="1656" spans="1:6">
      <c r="A1656">
        <f t="shared" si="50"/>
        <v>1655</v>
      </c>
      <c r="B1656">
        <f>INDEX(fugacity!C$1:C$7001,MATCH(A1656,fugacity!A$1:A$7001,0))</f>
        <v>1662.06</v>
      </c>
      <c r="C1656" s="3">
        <f>calculations!$B$37/satpress!B1656</f>
        <v>8.5507447838696987E-2</v>
      </c>
      <c r="D1656">
        <f>INDEX(fugacity!B$1:B$7001,MATCH(A1656,fugacity!A$1:A$7001,0))</f>
        <v>2390.0700000000002</v>
      </c>
      <c r="E1656" s="3">
        <f t="shared" si="51"/>
        <v>2185.7012141441655</v>
      </c>
      <c r="F1656" s="3">
        <f>ABS(calculations!$E$39-E1656)</f>
        <v>10194.508785855833</v>
      </c>
    </row>
    <row r="1657" spans="1:6">
      <c r="A1657">
        <f t="shared" si="50"/>
        <v>1656</v>
      </c>
      <c r="B1657">
        <f>INDEX(fugacity!C$1:C$7001,MATCH(A1657,fugacity!A$1:A$7001,0))</f>
        <v>1663.11</v>
      </c>
      <c r="C1657" s="3">
        <f>calculations!$B$37/satpress!B1657</f>
        <v>8.5453462942790742E-2</v>
      </c>
      <c r="D1657">
        <f>INDEX(fugacity!B$1:B$7001,MATCH(A1657,fugacity!A$1:A$7001,0))</f>
        <v>2392.0700000000002</v>
      </c>
      <c r="E1657" s="3">
        <f t="shared" si="51"/>
        <v>2187.6593348984388</v>
      </c>
      <c r="F1657" s="3">
        <f>ABS(calculations!$E$39-E1657)</f>
        <v>10192.55066510156</v>
      </c>
    </row>
    <row r="1658" spans="1:6">
      <c r="A1658">
        <f t="shared" si="50"/>
        <v>1657</v>
      </c>
      <c r="B1658">
        <f>INDEX(fugacity!C$1:C$7001,MATCH(A1658,fugacity!A$1:A$7001,0))</f>
        <v>1664.16</v>
      </c>
      <c r="C1658" s="3">
        <f>calculations!$B$37/satpress!B1658</f>
        <v>8.5399546170310967E-2</v>
      </c>
      <c r="D1658">
        <f>INDEX(fugacity!B$1:B$7001,MATCH(A1658,fugacity!A$1:A$7001,0))</f>
        <v>2394.06</v>
      </c>
      <c r="E1658" s="3">
        <f t="shared" si="51"/>
        <v>2189.6083624955054</v>
      </c>
      <c r="F1658" s="3">
        <f>ABS(calculations!$E$39-E1658)</f>
        <v>10190.601637504493</v>
      </c>
    </row>
    <row r="1659" spans="1:6">
      <c r="A1659">
        <f t="shared" si="50"/>
        <v>1658</v>
      </c>
      <c r="B1659">
        <f>INDEX(fugacity!C$1:C$7001,MATCH(A1659,fugacity!A$1:A$7001,0))</f>
        <v>1665.21</v>
      </c>
      <c r="C1659" s="3">
        <f>calculations!$B$37/satpress!B1659</f>
        <v>8.534569739239177E-2</v>
      </c>
      <c r="D1659">
        <f>INDEX(fugacity!B$1:B$7001,MATCH(A1659,fugacity!A$1:A$7001,0))</f>
        <v>2396.06</v>
      </c>
      <c r="E1659" s="3">
        <f t="shared" si="51"/>
        <v>2191.566588305986</v>
      </c>
      <c r="F1659" s="3">
        <f>ABS(calculations!$E$39-E1659)</f>
        <v>10188.643411694013</v>
      </c>
    </row>
    <row r="1660" spans="1:6">
      <c r="A1660">
        <f t="shared" si="50"/>
        <v>1659</v>
      </c>
      <c r="B1660">
        <f>INDEX(fugacity!C$1:C$7001,MATCH(A1660,fugacity!A$1:A$7001,0))</f>
        <v>1666.25</v>
      </c>
      <c r="C1660" s="3">
        <f>calculations!$B$37/satpress!B1660</f>
        <v>8.5292428359960815E-2</v>
      </c>
      <c r="D1660">
        <f>INDEX(fugacity!B$1:B$7001,MATCH(A1660,fugacity!A$1:A$7001,0))</f>
        <v>2398.0500000000002</v>
      </c>
      <c r="E1660" s="3">
        <f t="shared" si="51"/>
        <v>2193.5144921713963</v>
      </c>
      <c r="F1660" s="3">
        <f>ABS(calculations!$E$39-E1660)</f>
        <v>10186.695507828603</v>
      </c>
    </row>
    <row r="1661" spans="1:6">
      <c r="A1661">
        <f t="shared" si="50"/>
        <v>1660</v>
      </c>
      <c r="B1661">
        <f>INDEX(fugacity!C$1:C$7001,MATCH(A1661,fugacity!A$1:A$7001,0))</f>
        <v>1667.3</v>
      </c>
      <c r="C1661" s="3">
        <f>calculations!$B$37/satpress!B1661</f>
        <v>8.5238714541345115E-2</v>
      </c>
      <c r="D1661">
        <f>INDEX(fugacity!B$1:B$7001,MATCH(A1661,fugacity!A$1:A$7001,0))</f>
        <v>2400.0500000000002</v>
      </c>
      <c r="E1661" s="3">
        <f t="shared" si="51"/>
        <v>2195.4728231650447</v>
      </c>
      <c r="F1661" s="3">
        <f>ABS(calculations!$E$39-E1661)</f>
        <v>10184.737176834955</v>
      </c>
    </row>
    <row r="1662" spans="1:6">
      <c r="A1662">
        <f t="shared" ref="A1662:A1725" si="52">A1661+1</f>
        <v>1661</v>
      </c>
      <c r="B1662">
        <f>INDEX(fugacity!C$1:C$7001,MATCH(A1662,fugacity!A$1:A$7001,0))</f>
        <v>1668.35</v>
      </c>
      <c r="C1662" s="3">
        <f>calculations!$B$37/satpress!B1662</f>
        <v>8.5185068333853628E-2</v>
      </c>
      <c r="D1662">
        <f>INDEX(fugacity!B$1:B$7001,MATCH(A1662,fugacity!A$1:A$7001,0))</f>
        <v>2402.0500000000002</v>
      </c>
      <c r="E1662" s="3">
        <f t="shared" ref="E1662:E1725" si="53">D1662*(1-C1662)</f>
        <v>2197.4312066086673</v>
      </c>
      <c r="F1662" s="3">
        <f>ABS(calculations!$E$39-E1662)</f>
        <v>10182.778793391331</v>
      </c>
    </row>
    <row r="1663" spans="1:6">
      <c r="A1663">
        <f t="shared" si="52"/>
        <v>1662</v>
      </c>
      <c r="B1663">
        <f>INDEX(fugacity!C$1:C$7001,MATCH(A1663,fugacity!A$1:A$7001,0))</f>
        <v>1669.4</v>
      </c>
      <c r="C1663" s="3">
        <f>calculations!$B$37/satpress!B1663</f>
        <v>8.5131489609910557E-2</v>
      </c>
      <c r="D1663">
        <f>INDEX(fugacity!B$1:B$7001,MATCH(A1663,fugacity!A$1:A$7001,0))</f>
        <v>2404.04</v>
      </c>
      <c r="E1663" s="3">
        <f t="shared" si="53"/>
        <v>2199.3804937181903</v>
      </c>
      <c r="F1663" s="3">
        <f>ABS(calculations!$E$39-E1663)</f>
        <v>10180.829506281809</v>
      </c>
    </row>
    <row r="1664" spans="1:6">
      <c r="A1664">
        <f t="shared" si="52"/>
        <v>1663</v>
      </c>
      <c r="B1664">
        <f>INDEX(fugacity!C$1:C$7001,MATCH(A1664,fugacity!A$1:A$7001,0))</f>
        <v>1670.45</v>
      </c>
      <c r="C1664" s="3">
        <f>calculations!$B$37/satpress!B1664</f>
        <v>8.507797824226089E-2</v>
      </c>
      <c r="D1664">
        <f>INDEX(fugacity!B$1:B$7001,MATCH(A1664,fugacity!A$1:A$7001,0))</f>
        <v>2406.04</v>
      </c>
      <c r="E1664" s="3">
        <f t="shared" si="53"/>
        <v>2201.3389812299906</v>
      </c>
      <c r="F1664" s="3">
        <f>ABS(calculations!$E$39-E1664)</f>
        <v>10178.871018770009</v>
      </c>
    </row>
    <row r="1665" spans="1:6">
      <c r="A1665">
        <f t="shared" si="52"/>
        <v>1664</v>
      </c>
      <c r="B1665">
        <f>INDEX(fugacity!C$1:C$7001,MATCH(A1665,fugacity!A$1:A$7001,0))</f>
        <v>1671.5</v>
      </c>
      <c r="C1665" s="3">
        <f>calculations!$B$37/satpress!B1665</f>
        <v>8.5024534103969304E-2</v>
      </c>
      <c r="D1665">
        <f>INDEX(fugacity!B$1:B$7001,MATCH(A1665,fugacity!A$1:A$7001,0))</f>
        <v>2408.04</v>
      </c>
      <c r="E1665" s="3">
        <f t="shared" si="53"/>
        <v>2203.297520896278</v>
      </c>
      <c r="F1665" s="3">
        <f>ABS(calculations!$E$39-E1665)</f>
        <v>10176.912479103721</v>
      </c>
    </row>
    <row r="1666" spans="1:6">
      <c r="A1666">
        <f t="shared" si="52"/>
        <v>1665</v>
      </c>
      <c r="B1666">
        <f>INDEX(fugacity!C$1:C$7001,MATCH(A1666,fugacity!A$1:A$7001,0))</f>
        <v>1672.54</v>
      </c>
      <c r="C1666" s="3">
        <f>calculations!$B$37/satpress!B1666</f>
        <v>8.4971665105040659E-2</v>
      </c>
      <c r="D1666">
        <f>INDEX(fugacity!B$1:B$7001,MATCH(A1666,fugacity!A$1:A$7001,0))</f>
        <v>2410.04</v>
      </c>
      <c r="E1666" s="3">
        <f t="shared" si="53"/>
        <v>2205.2548882302481</v>
      </c>
      <c r="F1666" s="3">
        <f>ABS(calculations!$E$39-E1666)</f>
        <v>10174.955111769752</v>
      </c>
    </row>
    <row r="1667" spans="1:6">
      <c r="A1667">
        <f t="shared" si="52"/>
        <v>1666</v>
      </c>
      <c r="B1667">
        <f>INDEX(fugacity!C$1:C$7001,MATCH(A1667,fugacity!A$1:A$7001,0))</f>
        <v>1673.59</v>
      </c>
      <c r="C1667" s="3">
        <f>calculations!$B$37/satpress!B1667</f>
        <v>8.4918354408657262E-2</v>
      </c>
      <c r="D1667">
        <f>INDEX(fugacity!B$1:B$7001,MATCH(A1667,fugacity!A$1:A$7001,0))</f>
        <v>2412.0500000000002</v>
      </c>
      <c r="E1667" s="3">
        <f t="shared" si="53"/>
        <v>2207.2226832485985</v>
      </c>
      <c r="F1667" s="3">
        <f>ABS(calculations!$E$39-E1667)</f>
        <v>10172.987316751402</v>
      </c>
    </row>
    <row r="1668" spans="1:6">
      <c r="A1668">
        <f t="shared" si="52"/>
        <v>1667</v>
      </c>
      <c r="B1668">
        <f>INDEX(fugacity!C$1:C$7001,MATCH(A1668,fugacity!A$1:A$7001,0))</f>
        <v>1674.64</v>
      </c>
      <c r="C1668" s="3">
        <f>calculations!$B$37/satpress!B1668</f>
        <v>8.4865110563932963E-2</v>
      </c>
      <c r="D1668">
        <f>INDEX(fugacity!B$1:B$7001,MATCH(A1668,fugacity!A$1:A$7001,0))</f>
        <v>2414.0500000000002</v>
      </c>
      <c r="E1668" s="3">
        <f t="shared" si="53"/>
        <v>2209.1813798431376</v>
      </c>
      <c r="F1668" s="3">
        <f>ABS(calculations!$E$39-E1668)</f>
        <v>10171.028620156862</v>
      </c>
    </row>
    <row r="1669" spans="1:6">
      <c r="A1669">
        <f t="shared" si="52"/>
        <v>1668</v>
      </c>
      <c r="B1669">
        <f>INDEX(fugacity!C$1:C$7001,MATCH(A1669,fugacity!A$1:A$7001,0))</f>
        <v>1675.69</v>
      </c>
      <c r="C1669" s="3">
        <f>calculations!$B$37/satpress!B1669</f>
        <v>8.4811933445198509E-2</v>
      </c>
      <c r="D1669">
        <f>INDEX(fugacity!B$1:B$7001,MATCH(A1669,fugacity!A$1:A$7001,0))</f>
        <v>2416.0500000000002</v>
      </c>
      <c r="E1669" s="3">
        <f t="shared" si="53"/>
        <v>2211.1401281997282</v>
      </c>
      <c r="F1669" s="3">
        <f>ABS(calculations!$E$39-E1669)</f>
        <v>10169.069871800271</v>
      </c>
    </row>
    <row r="1670" spans="1:6">
      <c r="A1670">
        <f t="shared" si="52"/>
        <v>1669</v>
      </c>
      <c r="B1670">
        <f>INDEX(fugacity!C$1:C$7001,MATCH(A1670,fugacity!A$1:A$7001,0))</f>
        <v>1676.74</v>
      </c>
      <c r="C1670" s="3">
        <f>calculations!$B$37/satpress!B1670</f>
        <v>8.4758822927099436E-2</v>
      </c>
      <c r="D1670">
        <f>INDEX(fugacity!B$1:B$7001,MATCH(A1670,fugacity!A$1:A$7001,0))</f>
        <v>2418.0500000000002</v>
      </c>
      <c r="E1670" s="3">
        <f t="shared" si="53"/>
        <v>2213.0989282211272</v>
      </c>
      <c r="F1670" s="3">
        <f>ABS(calculations!$E$39-E1670)</f>
        <v>10167.111071778872</v>
      </c>
    </row>
    <row r="1671" spans="1:6">
      <c r="A1671">
        <f t="shared" si="52"/>
        <v>1670</v>
      </c>
      <c r="B1671">
        <f>INDEX(fugacity!C$1:C$7001,MATCH(A1671,fugacity!A$1:A$7001,0))</f>
        <v>1677.79</v>
      </c>
      <c r="C1671" s="3">
        <f>calculations!$B$37/satpress!B1671</f>
        <v>8.4705778884595032E-2</v>
      </c>
      <c r="D1671">
        <f>INDEX(fugacity!B$1:B$7001,MATCH(A1671,fugacity!A$1:A$7001,0))</f>
        <v>2420.06</v>
      </c>
      <c r="E1671" s="3">
        <f t="shared" si="53"/>
        <v>2215.066932752547</v>
      </c>
      <c r="F1671" s="3">
        <f>ABS(calculations!$E$39-E1671)</f>
        <v>10165.143067247453</v>
      </c>
    </row>
    <row r="1672" spans="1:6">
      <c r="A1672">
        <f t="shared" si="52"/>
        <v>1671</v>
      </c>
      <c r="B1672">
        <f>INDEX(fugacity!C$1:C$7001,MATCH(A1672,fugacity!A$1:A$7001,0))</f>
        <v>1678.84</v>
      </c>
      <c r="C1672" s="3">
        <f>calculations!$B$37/satpress!B1672</f>
        <v>8.4652801192957469E-2</v>
      </c>
      <c r="D1672">
        <f>INDEX(fugacity!B$1:B$7001,MATCH(A1672,fugacity!A$1:A$7001,0))</f>
        <v>2422.06</v>
      </c>
      <c r="E1672" s="3">
        <f t="shared" si="53"/>
        <v>2217.0258363425855</v>
      </c>
      <c r="F1672" s="3">
        <f>ABS(calculations!$E$39-E1672)</f>
        <v>10163.184163657414</v>
      </c>
    </row>
    <row r="1673" spans="1:6">
      <c r="A1673">
        <f t="shared" si="52"/>
        <v>1672</v>
      </c>
      <c r="B1673">
        <f>INDEX(fugacity!C$1:C$7001,MATCH(A1673,fugacity!A$1:A$7001,0))</f>
        <v>1679.89</v>
      </c>
      <c r="C1673" s="3">
        <f>calculations!$B$37/satpress!B1673</f>
        <v>8.4599889727770688E-2</v>
      </c>
      <c r="D1673">
        <f>INDEX(fugacity!B$1:B$7001,MATCH(A1673,fugacity!A$1:A$7001,0))</f>
        <v>2424.0700000000002</v>
      </c>
      <c r="E1673" s="3">
        <f t="shared" si="53"/>
        <v>2218.9939453076031</v>
      </c>
      <c r="F1673" s="3">
        <f>ABS(calculations!$E$39-E1673)</f>
        <v>10161.216054692395</v>
      </c>
    </row>
    <row r="1674" spans="1:6">
      <c r="A1674">
        <f t="shared" si="52"/>
        <v>1673</v>
      </c>
      <c r="B1674">
        <f>INDEX(fugacity!C$1:C$7001,MATCH(A1674,fugacity!A$1:A$7001,0))</f>
        <v>1680.94</v>
      </c>
      <c r="C1674" s="3">
        <f>calculations!$B$37/satpress!B1674</f>
        <v>8.4547044364929561E-2</v>
      </c>
      <c r="D1674">
        <f>INDEX(fugacity!B$1:B$7001,MATCH(A1674,fugacity!A$1:A$7001,0))</f>
        <v>2426.08</v>
      </c>
      <c r="E1674" s="3">
        <f t="shared" si="53"/>
        <v>2220.9621066071318</v>
      </c>
      <c r="F1674" s="3">
        <f>ABS(calculations!$E$39-E1674)</f>
        <v>10159.247893392867</v>
      </c>
    </row>
    <row r="1675" spans="1:6">
      <c r="A1675">
        <f t="shared" si="52"/>
        <v>1674</v>
      </c>
      <c r="B1675">
        <f>INDEX(fugacity!C$1:C$7001,MATCH(A1675,fugacity!A$1:A$7001,0))</f>
        <v>1681.99</v>
      </c>
      <c r="C1675" s="3">
        <f>calculations!$B$37/satpress!B1675</f>
        <v>8.449426498063882E-2</v>
      </c>
      <c r="D1675">
        <f>INDEX(fugacity!B$1:B$7001,MATCH(A1675,fugacity!A$1:A$7001,0))</f>
        <v>2428.09</v>
      </c>
      <c r="E1675" s="3">
        <f t="shared" si="53"/>
        <v>2222.9303201431608</v>
      </c>
      <c r="F1675" s="3">
        <f>ABS(calculations!$E$39-E1675)</f>
        <v>10157.279679856838</v>
      </c>
    </row>
    <row r="1676" spans="1:6">
      <c r="A1676">
        <f t="shared" si="52"/>
        <v>1675</v>
      </c>
      <c r="B1676">
        <f>INDEX(fugacity!C$1:C$7001,MATCH(A1676,fugacity!A$1:A$7001,0))</f>
        <v>1683.04</v>
      </c>
      <c r="C1676" s="3">
        <f>calculations!$B$37/satpress!B1676</f>
        <v>8.4441551451412147E-2</v>
      </c>
      <c r="D1676">
        <f>INDEX(fugacity!B$1:B$7001,MATCH(A1676,fugacity!A$1:A$7001,0))</f>
        <v>2430.09</v>
      </c>
      <c r="E1676" s="3">
        <f t="shared" si="53"/>
        <v>2224.8894302334379</v>
      </c>
      <c r="F1676" s="3">
        <f>ABS(calculations!$E$39-E1676)</f>
        <v>10155.320569766562</v>
      </c>
    </row>
    <row r="1677" spans="1:6">
      <c r="A1677">
        <f t="shared" si="52"/>
        <v>1676</v>
      </c>
      <c r="B1677">
        <f>INDEX(fugacity!C$1:C$7001,MATCH(A1677,fugacity!A$1:A$7001,0))</f>
        <v>1684.09</v>
      </c>
      <c r="C1677" s="3">
        <f>calculations!$B$37/satpress!B1677</f>
        <v>8.438890365407116E-2</v>
      </c>
      <c r="D1677">
        <f>INDEX(fugacity!B$1:B$7001,MATCH(A1677,fugacity!A$1:A$7001,0))</f>
        <v>2432.1</v>
      </c>
      <c r="E1677" s="3">
        <f t="shared" si="53"/>
        <v>2226.8577474229337</v>
      </c>
      <c r="F1677" s="3">
        <f>ABS(calculations!$E$39-E1677)</f>
        <v>10153.352252577066</v>
      </c>
    </row>
    <row r="1678" spans="1:6">
      <c r="A1678">
        <f t="shared" si="52"/>
        <v>1677</v>
      </c>
      <c r="B1678">
        <f>INDEX(fugacity!C$1:C$7001,MATCH(A1678,fugacity!A$1:A$7001,0))</f>
        <v>1685.14</v>
      </c>
      <c r="C1678" s="3">
        <f>calculations!$B$37/satpress!B1678</f>
        <v>8.4336321465744504E-2</v>
      </c>
      <c r="D1678">
        <f>INDEX(fugacity!B$1:B$7001,MATCH(A1678,fugacity!A$1:A$7001,0))</f>
        <v>2434.11</v>
      </c>
      <c r="E1678" s="3">
        <f t="shared" si="53"/>
        <v>2228.8261165570166</v>
      </c>
      <c r="F1678" s="3">
        <f>ABS(calculations!$E$39-E1678)</f>
        <v>10151.383883442983</v>
      </c>
    </row>
    <row r="1679" spans="1:6">
      <c r="A1679">
        <f t="shared" si="52"/>
        <v>1678</v>
      </c>
      <c r="B1679">
        <f>INDEX(fugacity!C$1:C$7001,MATCH(A1679,fugacity!A$1:A$7001,0))</f>
        <v>1686.19</v>
      </c>
      <c r="C1679" s="3">
        <f>calculations!$B$37/satpress!B1679</f>
        <v>8.4283804763866876E-2</v>
      </c>
      <c r="D1679">
        <f>INDEX(fugacity!B$1:B$7001,MATCH(A1679,fugacity!A$1:A$7001,0))</f>
        <v>2436.13</v>
      </c>
      <c r="E1679" s="3">
        <f t="shared" si="53"/>
        <v>2230.8036947006012</v>
      </c>
      <c r="F1679" s="3">
        <f>ABS(calculations!$E$39-E1679)</f>
        <v>10149.406305299399</v>
      </c>
    </row>
    <row r="1680" spans="1:6">
      <c r="A1680">
        <f t="shared" si="52"/>
        <v>1679</v>
      </c>
      <c r="B1680">
        <f>INDEX(fugacity!C$1:C$7001,MATCH(A1680,fugacity!A$1:A$7001,0))</f>
        <v>1687.24</v>
      </c>
      <c r="C1680" s="3">
        <f>calculations!$B$37/satpress!B1680</f>
        <v>8.4231353426178074E-2</v>
      </c>
      <c r="D1680">
        <f>INDEX(fugacity!B$1:B$7001,MATCH(A1680,fugacity!A$1:A$7001,0))</f>
        <v>2438.14</v>
      </c>
      <c r="E1680" s="3">
        <f t="shared" si="53"/>
        <v>2232.7721679574984</v>
      </c>
      <c r="F1680" s="3">
        <f>ABS(calculations!$E$39-E1680)</f>
        <v>10147.4378320425</v>
      </c>
    </row>
    <row r="1681" spans="1:6">
      <c r="A1681">
        <f t="shared" si="52"/>
        <v>1680</v>
      </c>
      <c r="B1681">
        <f>INDEX(fugacity!C$1:C$7001,MATCH(A1681,fugacity!A$1:A$7001,0))</f>
        <v>1688.29</v>
      </c>
      <c r="C1681" s="3">
        <f>calculations!$B$37/satpress!B1681</f>
        <v>8.417896733072204E-2</v>
      </c>
      <c r="D1681">
        <f>INDEX(fugacity!B$1:B$7001,MATCH(A1681,fugacity!A$1:A$7001,0))</f>
        <v>2440.15</v>
      </c>
      <c r="E1681" s="3">
        <f t="shared" si="53"/>
        <v>2234.7406928679388</v>
      </c>
      <c r="F1681" s="3">
        <f>ABS(calculations!$E$39-E1681)</f>
        <v>10145.46930713206</v>
      </c>
    </row>
    <row r="1682" spans="1:6">
      <c r="A1682">
        <f t="shared" si="52"/>
        <v>1681</v>
      </c>
      <c r="B1682">
        <f>INDEX(fugacity!C$1:C$7001,MATCH(A1682,fugacity!A$1:A$7001,0))</f>
        <v>1689.34</v>
      </c>
      <c r="C1682" s="3">
        <f>calculations!$B$37/satpress!B1682</f>
        <v>8.4126646355845894E-2</v>
      </c>
      <c r="D1682">
        <f>INDEX(fugacity!B$1:B$7001,MATCH(A1682,fugacity!A$1:A$7001,0))</f>
        <v>2442.16</v>
      </c>
      <c r="E1682" s="3">
        <f t="shared" si="53"/>
        <v>2236.7092693356071</v>
      </c>
      <c r="F1682" s="3">
        <f>ABS(calculations!$E$39-E1682)</f>
        <v>10143.500730664393</v>
      </c>
    </row>
    <row r="1683" spans="1:6">
      <c r="A1683">
        <f t="shared" si="52"/>
        <v>1682</v>
      </c>
      <c r="B1683">
        <f>INDEX(fugacity!C$1:C$7001,MATCH(A1683,fugacity!A$1:A$7001,0))</f>
        <v>1690.39</v>
      </c>
      <c r="C1683" s="3">
        <f>calculations!$B$37/satpress!B1683</f>
        <v>8.4074390380199066E-2</v>
      </c>
      <c r="D1683">
        <f>INDEX(fugacity!B$1:B$7001,MATCH(A1683,fugacity!A$1:A$7001,0))</f>
        <v>2444.1799999999998</v>
      </c>
      <c r="E1683" s="3">
        <f t="shared" si="53"/>
        <v>2238.6870565205249</v>
      </c>
      <c r="F1683" s="3">
        <f>ABS(calculations!$E$39-E1683)</f>
        <v>10141.522943479475</v>
      </c>
    </row>
    <row r="1684" spans="1:6">
      <c r="A1684">
        <f t="shared" si="52"/>
        <v>1683</v>
      </c>
      <c r="B1684">
        <f>INDEX(fugacity!C$1:C$7001,MATCH(A1684,fugacity!A$1:A$7001,0))</f>
        <v>1691.44</v>
      </c>
      <c r="C1684" s="3">
        <f>calculations!$B$37/satpress!B1684</f>
        <v>8.4022199282732288E-2</v>
      </c>
      <c r="D1684">
        <f>INDEX(fugacity!B$1:B$7001,MATCH(A1684,fugacity!A$1:A$7001,0))</f>
        <v>2446.19</v>
      </c>
      <c r="E1684" s="3">
        <f t="shared" si="53"/>
        <v>2240.6557363365732</v>
      </c>
      <c r="F1684" s="3">
        <f>ABS(calculations!$E$39-E1684)</f>
        <v>10139.554263663425</v>
      </c>
    </row>
    <row r="1685" spans="1:6">
      <c r="A1685">
        <f t="shared" si="52"/>
        <v>1684</v>
      </c>
      <c r="B1685">
        <f>INDEX(fugacity!C$1:C$7001,MATCH(A1685,fugacity!A$1:A$7001,0))</f>
        <v>1692.49</v>
      </c>
      <c r="C1685" s="3">
        <f>calculations!$B$37/satpress!B1685</f>
        <v>8.3970072942696677E-2</v>
      </c>
      <c r="D1685">
        <f>INDEX(fugacity!B$1:B$7001,MATCH(A1685,fugacity!A$1:A$7001,0))</f>
        <v>2448.21</v>
      </c>
      <c r="E1685" s="3">
        <f t="shared" si="53"/>
        <v>2242.6336277209607</v>
      </c>
      <c r="F1685" s="3">
        <f>ABS(calculations!$E$39-E1685)</f>
        <v>10137.576372279038</v>
      </c>
    </row>
    <row r="1686" spans="1:6">
      <c r="A1686">
        <f t="shared" si="52"/>
        <v>1685</v>
      </c>
      <c r="B1686">
        <f>INDEX(fugacity!C$1:C$7001,MATCH(A1686,fugacity!A$1:A$7001,0))</f>
        <v>1693.54</v>
      </c>
      <c r="C1686" s="3">
        <f>calculations!$B$37/satpress!B1686</f>
        <v>8.391801123964282E-2</v>
      </c>
      <c r="D1686">
        <f>INDEX(fugacity!B$1:B$7001,MATCH(A1686,fugacity!A$1:A$7001,0))</f>
        <v>2450.23</v>
      </c>
      <c r="E1686" s="3">
        <f t="shared" si="53"/>
        <v>2244.6115713202898</v>
      </c>
      <c r="F1686" s="3">
        <f>ABS(calculations!$E$39-E1686)</f>
        <v>10135.59842867971</v>
      </c>
    </row>
    <row r="1687" spans="1:6">
      <c r="A1687">
        <f t="shared" si="52"/>
        <v>1686</v>
      </c>
      <c r="B1687">
        <f>INDEX(fugacity!C$1:C$7001,MATCH(A1687,fugacity!A$1:A$7001,0))</f>
        <v>1694.59</v>
      </c>
      <c r="C1687" s="3">
        <f>calculations!$B$37/satpress!B1687</f>
        <v>8.3866014053419827E-2</v>
      </c>
      <c r="D1687">
        <f>INDEX(fugacity!B$1:B$7001,MATCH(A1687,fugacity!A$1:A$7001,0))</f>
        <v>2452.2399999999998</v>
      </c>
      <c r="E1687" s="3">
        <f t="shared" si="53"/>
        <v>2246.5804056976413</v>
      </c>
      <c r="F1687" s="3">
        <f>ABS(calculations!$E$39-E1687)</f>
        <v>10133.629594302358</v>
      </c>
    </row>
    <row r="1688" spans="1:6">
      <c r="A1688">
        <f t="shared" si="52"/>
        <v>1687</v>
      </c>
      <c r="B1688">
        <f>INDEX(fugacity!C$1:C$7001,MATCH(A1688,fugacity!A$1:A$7001,0))</f>
        <v>1695.64</v>
      </c>
      <c r="C1688" s="3">
        <f>calculations!$B$37/satpress!B1688</f>
        <v>8.3814081264174403E-2</v>
      </c>
      <c r="D1688">
        <f>INDEX(fugacity!B$1:B$7001,MATCH(A1688,fugacity!A$1:A$7001,0))</f>
        <v>2454.2600000000002</v>
      </c>
      <c r="E1688" s="3">
        <f t="shared" si="53"/>
        <v>2248.5584529165876</v>
      </c>
      <c r="F1688" s="3">
        <f>ABS(calculations!$E$39-E1688)</f>
        <v>10131.651547083411</v>
      </c>
    </row>
    <row r="1689" spans="1:6">
      <c r="A1689">
        <f t="shared" si="52"/>
        <v>1688</v>
      </c>
      <c r="B1689">
        <f>INDEX(fugacity!C$1:C$7001,MATCH(A1689,fugacity!A$1:A$7001,0))</f>
        <v>1696.69</v>
      </c>
      <c r="C1689" s="3">
        <f>calculations!$B$37/satpress!B1689</f>
        <v>8.376221275234999E-2</v>
      </c>
      <c r="D1689">
        <f>INDEX(fugacity!B$1:B$7001,MATCH(A1689,fugacity!A$1:A$7001,0))</f>
        <v>2456.2800000000002</v>
      </c>
      <c r="E1689" s="3">
        <f t="shared" si="53"/>
        <v>2250.5365520606579</v>
      </c>
      <c r="F1689" s="3">
        <f>ABS(calculations!$E$39-E1689)</f>
        <v>10129.673447939342</v>
      </c>
    </row>
    <row r="1690" spans="1:6">
      <c r="A1690">
        <f t="shared" si="52"/>
        <v>1689</v>
      </c>
      <c r="B1690">
        <f>INDEX(fugacity!C$1:C$7001,MATCH(A1690,fugacity!A$1:A$7001,0))</f>
        <v>1697.74</v>
      </c>
      <c r="C1690" s="3">
        <f>calculations!$B$37/satpress!B1690</f>
        <v>8.3710408398685723E-2</v>
      </c>
      <c r="D1690">
        <f>INDEX(fugacity!B$1:B$7001,MATCH(A1690,fugacity!A$1:A$7001,0))</f>
        <v>2458.3000000000002</v>
      </c>
      <c r="E1690" s="3">
        <f t="shared" si="53"/>
        <v>2252.5147030335111</v>
      </c>
      <c r="F1690" s="3">
        <f>ABS(calculations!$E$39-E1690)</f>
        <v>10127.695296966489</v>
      </c>
    </row>
    <row r="1691" spans="1:6">
      <c r="A1691">
        <f t="shared" si="52"/>
        <v>1690</v>
      </c>
      <c r="B1691">
        <f>INDEX(fugacity!C$1:C$7001,MATCH(A1691,fugacity!A$1:A$7001,0))</f>
        <v>1698.79</v>
      </c>
      <c r="C1691" s="3">
        <f>calculations!$B$37/satpress!B1691</f>
        <v>8.3658668084215654E-2</v>
      </c>
      <c r="D1691">
        <f>INDEX(fugacity!B$1:B$7001,MATCH(A1691,fugacity!A$1:A$7001,0))</f>
        <v>2460.3200000000002</v>
      </c>
      <c r="E1691" s="3">
        <f t="shared" si="53"/>
        <v>2254.4929057390427</v>
      </c>
      <c r="F1691" s="3">
        <f>ABS(calculations!$E$39-E1691)</f>
        <v>10125.717094260955</v>
      </c>
    </row>
    <row r="1692" spans="1:6">
      <c r="A1692">
        <f t="shared" si="52"/>
        <v>1691</v>
      </c>
      <c r="B1692">
        <f>INDEX(fugacity!C$1:C$7001,MATCH(A1692,fugacity!A$1:A$7001,0))</f>
        <v>1699.84</v>
      </c>
      <c r="C1692" s="3">
        <f>calculations!$B$37/satpress!B1692</f>
        <v>8.3606991690267737E-2</v>
      </c>
      <c r="D1692">
        <f>INDEX(fugacity!B$1:B$7001,MATCH(A1692,fugacity!A$1:A$7001,0))</f>
        <v>2462.34</v>
      </c>
      <c r="E1692" s="3">
        <f t="shared" si="53"/>
        <v>2256.4711600813862</v>
      </c>
      <c r="F1692" s="3">
        <f>ABS(calculations!$E$39-E1692)</f>
        <v>10123.738839918613</v>
      </c>
    </row>
    <row r="1693" spans="1:6">
      <c r="A1693">
        <f t="shared" si="52"/>
        <v>1692</v>
      </c>
      <c r="B1693">
        <f>INDEX(fugacity!C$1:C$7001,MATCH(A1693,fugacity!A$1:A$7001,0))</f>
        <v>1700.89</v>
      </c>
      <c r="C1693" s="3">
        <f>calculations!$B$37/satpress!B1693</f>
        <v>8.3555379098462973E-2</v>
      </c>
      <c r="D1693">
        <f>INDEX(fugacity!B$1:B$7001,MATCH(A1693,fugacity!A$1:A$7001,0))</f>
        <v>2464.37</v>
      </c>
      <c r="E1693" s="3">
        <f t="shared" si="53"/>
        <v>2258.4586304111208</v>
      </c>
      <c r="F1693" s="3">
        <f>ABS(calculations!$E$39-E1693)</f>
        <v>10121.751369588877</v>
      </c>
    </row>
    <row r="1694" spans="1:6">
      <c r="A1694">
        <f t="shared" si="52"/>
        <v>1693</v>
      </c>
      <c r="B1694">
        <f>INDEX(fugacity!C$1:C$7001,MATCH(A1694,fugacity!A$1:A$7001,0))</f>
        <v>1701.94</v>
      </c>
      <c r="C1694" s="3">
        <f>calculations!$B$37/satpress!B1694</f>
        <v>8.3503830190714529E-2</v>
      </c>
      <c r="D1694">
        <f>INDEX(fugacity!B$1:B$7001,MATCH(A1694,fugacity!A$1:A$7001,0))</f>
        <v>2466.39</v>
      </c>
      <c r="E1694" s="3">
        <f t="shared" si="53"/>
        <v>2260.4369882559236</v>
      </c>
      <c r="F1694" s="3">
        <f>ABS(calculations!$E$39-E1694)</f>
        <v>10119.773011744075</v>
      </c>
    </row>
    <row r="1695" spans="1:6">
      <c r="A1695">
        <f t="shared" si="52"/>
        <v>1694</v>
      </c>
      <c r="B1695">
        <f>INDEX(fugacity!C$1:C$7001,MATCH(A1695,fugacity!A$1:A$7001,0))</f>
        <v>1703</v>
      </c>
      <c r="C1695" s="3">
        <f>calculations!$B$37/satpress!B1695</f>
        <v>8.345185481784187E-2</v>
      </c>
      <c r="D1695">
        <f>INDEX(fugacity!B$1:B$7001,MATCH(A1695,fugacity!A$1:A$7001,0))</f>
        <v>2468.41</v>
      </c>
      <c r="E1695" s="3">
        <f t="shared" si="53"/>
        <v>2262.4166070490905</v>
      </c>
      <c r="F1695" s="3">
        <f>ABS(calculations!$E$39-E1695)</f>
        <v>10117.793392950909</v>
      </c>
    </row>
    <row r="1696" spans="1:6">
      <c r="A1696">
        <f t="shared" si="52"/>
        <v>1695</v>
      </c>
      <c r="B1696">
        <f>INDEX(fugacity!C$1:C$7001,MATCH(A1696,fugacity!A$1:A$7001,0))</f>
        <v>1704.05</v>
      </c>
      <c r="C1696" s="3">
        <f>calculations!$B$37/satpress!B1696</f>
        <v>8.3400433528819401E-2</v>
      </c>
      <c r="D1696">
        <f>INDEX(fugacity!B$1:B$7001,MATCH(A1696,fugacity!A$1:A$7001,0))</f>
        <v>2470.44</v>
      </c>
      <c r="E1696" s="3">
        <f t="shared" si="53"/>
        <v>2264.4042329930635</v>
      </c>
      <c r="F1696" s="3">
        <f>ABS(calculations!$E$39-E1696)</f>
        <v>10115.805767006936</v>
      </c>
    </row>
    <row r="1697" spans="1:6">
      <c r="A1697">
        <f t="shared" si="52"/>
        <v>1696</v>
      </c>
      <c r="B1697">
        <f>INDEX(fugacity!C$1:C$7001,MATCH(A1697,fugacity!A$1:A$7001,0))</f>
        <v>1705.1</v>
      </c>
      <c r="C1697" s="3">
        <f>calculations!$B$37/satpress!B1697</f>
        <v>8.3349075570221517E-2</v>
      </c>
      <c r="D1697">
        <f>INDEX(fugacity!B$1:B$7001,MATCH(A1697,fugacity!A$1:A$7001,0))</f>
        <v>2472.4699999999998</v>
      </c>
      <c r="E1697" s="3">
        <f t="shared" si="53"/>
        <v>2266.3919111248942</v>
      </c>
      <c r="F1697" s="3">
        <f>ABS(calculations!$E$39-E1697)</f>
        <v>10113.818088875105</v>
      </c>
    </row>
    <row r="1698" spans="1:6">
      <c r="A1698">
        <f t="shared" si="52"/>
        <v>1697</v>
      </c>
      <c r="B1698">
        <f>INDEX(fugacity!C$1:C$7001,MATCH(A1698,fugacity!A$1:A$7001,0))</f>
        <v>1706.15</v>
      </c>
      <c r="C1698" s="3">
        <f>calculations!$B$37/satpress!B1698</f>
        <v>8.3297780825123638E-2</v>
      </c>
      <c r="D1698">
        <f>INDEX(fugacity!B$1:B$7001,MATCH(A1698,fugacity!A$1:A$7001,0))</f>
        <v>2474.4899999999998</v>
      </c>
      <c r="E1698" s="3">
        <f t="shared" si="53"/>
        <v>2268.3704743260396</v>
      </c>
      <c r="F1698" s="3">
        <f>ABS(calculations!$E$39-E1698)</f>
        <v>10111.83952567396</v>
      </c>
    </row>
    <row r="1699" spans="1:6">
      <c r="A1699">
        <f t="shared" si="52"/>
        <v>1698</v>
      </c>
      <c r="B1699">
        <f>INDEX(fugacity!C$1:C$7001,MATCH(A1699,fugacity!A$1:A$7001,0))</f>
        <v>1707.2</v>
      </c>
      <c r="C1699" s="3">
        <f>calculations!$B$37/satpress!B1699</f>
        <v>8.3246549176888882E-2</v>
      </c>
      <c r="D1699">
        <f>INDEX(fugacity!B$1:B$7001,MATCH(A1699,fugacity!A$1:A$7001,0))</f>
        <v>2476.52</v>
      </c>
      <c r="E1699" s="3">
        <f t="shared" si="53"/>
        <v>2270.3582560324512</v>
      </c>
      <c r="F1699" s="3">
        <f>ABS(calculations!$E$39-E1699)</f>
        <v>10109.851743967549</v>
      </c>
    </row>
    <row r="1700" spans="1:6">
      <c r="A1700">
        <f t="shared" si="52"/>
        <v>1699</v>
      </c>
      <c r="B1700">
        <f>INDEX(fugacity!C$1:C$7001,MATCH(A1700,fugacity!A$1:A$7001,0))</f>
        <v>1708.25</v>
      </c>
      <c r="C1700" s="3">
        <f>calculations!$B$37/satpress!B1700</f>
        <v>8.3195380509167097E-2</v>
      </c>
      <c r="D1700">
        <f>INDEX(fugacity!B$1:B$7001,MATCH(A1700,fugacity!A$1:A$7001,0))</f>
        <v>2478.5500000000002</v>
      </c>
      <c r="E1700" s="3">
        <f t="shared" si="53"/>
        <v>2272.3460896390043</v>
      </c>
      <c r="F1700" s="3">
        <f>ABS(calculations!$E$39-E1700)</f>
        <v>10107.863910360995</v>
      </c>
    </row>
    <row r="1701" spans="1:6">
      <c r="A1701">
        <f t="shared" si="52"/>
        <v>1700</v>
      </c>
      <c r="B1701">
        <f>INDEX(fugacity!C$1:C$7001,MATCH(A1701,fugacity!A$1:A$7001,0))</f>
        <v>1709.31</v>
      </c>
      <c r="C1701" s="3">
        <f>calculations!$B$37/satpress!B1701</f>
        <v>8.3143788285790582E-2</v>
      </c>
      <c r="D1701">
        <f>INDEX(fugacity!B$1:B$7001,MATCH(A1701,fugacity!A$1:A$7001,0))</f>
        <v>2480.58</v>
      </c>
      <c r="E1701" s="3">
        <f t="shared" si="53"/>
        <v>2274.3351816540335</v>
      </c>
      <c r="F1701" s="3">
        <f>ABS(calculations!$E$39-E1701)</f>
        <v>10105.874818345965</v>
      </c>
    </row>
    <row r="1702" spans="1:6">
      <c r="A1702">
        <f t="shared" si="52"/>
        <v>1701</v>
      </c>
      <c r="B1702">
        <f>INDEX(fugacity!C$1:C$7001,MATCH(A1702,fugacity!A$1:A$7001,0))</f>
        <v>1710.36</v>
      </c>
      <c r="C1702" s="3">
        <f>calculations!$B$37/satpress!B1702</f>
        <v>8.3092745828237738E-2</v>
      </c>
      <c r="D1702">
        <f>INDEX(fugacity!B$1:B$7001,MATCH(A1702,fugacity!A$1:A$7001,0))</f>
        <v>2482.61</v>
      </c>
      <c r="E1702" s="3">
        <f t="shared" si="53"/>
        <v>2276.3231182793588</v>
      </c>
      <c r="F1702" s="3">
        <f>ABS(calculations!$E$39-E1702)</f>
        <v>10103.88688172064</v>
      </c>
    </row>
    <row r="1703" spans="1:6">
      <c r="A1703">
        <f t="shared" si="52"/>
        <v>1702</v>
      </c>
      <c r="B1703">
        <f>INDEX(fugacity!C$1:C$7001,MATCH(A1703,fugacity!A$1:A$7001,0))</f>
        <v>1711.41</v>
      </c>
      <c r="C1703" s="3">
        <f>calculations!$B$37/satpress!B1703</f>
        <v>8.3041766002760697E-2</v>
      </c>
      <c r="D1703">
        <f>INDEX(fugacity!B$1:B$7001,MATCH(A1703,fugacity!A$1:A$7001,0))</f>
        <v>2484.64</v>
      </c>
      <c r="E1703" s="3">
        <f t="shared" si="53"/>
        <v>2278.3111065189005</v>
      </c>
      <c r="F1703" s="3">
        <f>ABS(calculations!$E$39-E1703)</f>
        <v>10101.898893481099</v>
      </c>
    </row>
    <row r="1704" spans="1:6">
      <c r="A1704">
        <f t="shared" si="52"/>
        <v>1703</v>
      </c>
      <c r="B1704">
        <f>INDEX(fugacity!C$1:C$7001,MATCH(A1704,fugacity!A$1:A$7001,0))</f>
        <v>1712.46</v>
      </c>
      <c r="C1704" s="3">
        <f>calculations!$B$37/satpress!B1704</f>
        <v>8.299084869415034E-2</v>
      </c>
      <c r="D1704">
        <f>INDEX(fugacity!B$1:B$7001,MATCH(A1704,fugacity!A$1:A$7001,0))</f>
        <v>2486.67</v>
      </c>
      <c r="E1704" s="3">
        <f t="shared" si="53"/>
        <v>2280.2991462777172</v>
      </c>
      <c r="F1704" s="3">
        <f>ABS(calculations!$E$39-E1704)</f>
        <v>10099.910853722282</v>
      </c>
    </row>
    <row r="1705" spans="1:6">
      <c r="A1705">
        <f t="shared" si="52"/>
        <v>1704</v>
      </c>
      <c r="B1705">
        <f>INDEX(fugacity!C$1:C$7001,MATCH(A1705,fugacity!A$1:A$7001,0))</f>
        <v>1713.52</v>
      </c>
      <c r="C1705" s="3">
        <f>calculations!$B$37/satpress!B1705</f>
        <v>8.2939509754648158E-2</v>
      </c>
      <c r="D1705">
        <f>INDEX(fugacity!B$1:B$7001,MATCH(A1705,fugacity!A$1:A$7001,0))</f>
        <v>2488.6999999999998</v>
      </c>
      <c r="E1705" s="3">
        <f t="shared" si="53"/>
        <v>2282.2884420736068</v>
      </c>
      <c r="F1705" s="3">
        <f>ABS(calculations!$E$39-E1705)</f>
        <v>10097.921557926393</v>
      </c>
    </row>
    <row r="1706" spans="1:6">
      <c r="A1706">
        <f t="shared" si="52"/>
        <v>1705</v>
      </c>
      <c r="B1706">
        <f>INDEX(fugacity!C$1:C$7001,MATCH(A1706,fugacity!A$1:A$7001,0))</f>
        <v>1714.57</v>
      </c>
      <c r="C1706" s="3">
        <f>calculations!$B$37/satpress!B1706</f>
        <v>8.2888717727934533E-2</v>
      </c>
      <c r="D1706">
        <f>INDEX(fugacity!B$1:B$7001,MATCH(A1706,fugacity!A$1:A$7001,0))</f>
        <v>2490.73</v>
      </c>
      <c r="E1706" s="3">
        <f t="shared" si="53"/>
        <v>2284.2765840935017</v>
      </c>
      <c r="F1706" s="3">
        <f>ABS(calculations!$E$39-E1706)</f>
        <v>10095.933415906497</v>
      </c>
    </row>
    <row r="1707" spans="1:6">
      <c r="A1707">
        <f t="shared" si="52"/>
        <v>1706</v>
      </c>
      <c r="B1707">
        <f>INDEX(fugacity!C$1:C$7001,MATCH(A1707,fugacity!A$1:A$7001,0))</f>
        <v>1715.62</v>
      </c>
      <c r="C1707" s="3">
        <f>calculations!$B$37/satpress!B1707</f>
        <v>8.2837987873063207E-2</v>
      </c>
      <c r="D1707">
        <f>INDEX(fugacity!B$1:B$7001,MATCH(A1707,fugacity!A$1:A$7001,0))</f>
        <v>2492.77</v>
      </c>
      <c r="E1707" s="3">
        <f t="shared" si="53"/>
        <v>2286.2739489696642</v>
      </c>
      <c r="F1707" s="3">
        <f>ABS(calculations!$E$39-E1707)</f>
        <v>10093.936051030334</v>
      </c>
    </row>
    <row r="1708" spans="1:6">
      <c r="A1708">
        <f t="shared" si="52"/>
        <v>1707</v>
      </c>
      <c r="B1708">
        <f>INDEX(fugacity!C$1:C$7001,MATCH(A1708,fugacity!A$1:A$7001,0))</f>
        <v>1716.67</v>
      </c>
      <c r="C1708" s="3">
        <f>calculations!$B$37/satpress!B1708</f>
        <v>8.2787320075952103E-2</v>
      </c>
      <c r="D1708">
        <f>INDEX(fugacity!B$1:B$7001,MATCH(A1708,fugacity!A$1:A$7001,0))</f>
        <v>2494.8000000000002</v>
      </c>
      <c r="E1708" s="3">
        <f t="shared" si="53"/>
        <v>2288.2621938745147</v>
      </c>
      <c r="F1708" s="3">
        <f>ABS(calculations!$E$39-E1708)</f>
        <v>10091.947806125485</v>
      </c>
    </row>
    <row r="1709" spans="1:6">
      <c r="A1709">
        <f t="shared" si="52"/>
        <v>1708</v>
      </c>
      <c r="B1709">
        <f>INDEX(fugacity!C$1:C$7001,MATCH(A1709,fugacity!A$1:A$7001,0))</f>
        <v>1717.73</v>
      </c>
      <c r="C1709" s="3">
        <f>calculations!$B$37/satpress!B1709</f>
        <v>8.2736232559706524E-2</v>
      </c>
      <c r="D1709">
        <f>INDEX(fugacity!B$1:B$7001,MATCH(A1709,fugacity!A$1:A$7001,0))</f>
        <v>2496.84</v>
      </c>
      <c r="E1709" s="3">
        <f t="shared" si="53"/>
        <v>2290.2608650956226</v>
      </c>
      <c r="F1709" s="3">
        <f>ABS(calculations!$E$39-E1709)</f>
        <v>10089.949134904376</v>
      </c>
    </row>
    <row r="1710" spans="1:6">
      <c r="A1710">
        <f t="shared" si="52"/>
        <v>1709</v>
      </c>
      <c r="B1710">
        <f>INDEX(fugacity!C$1:C$7001,MATCH(A1710,fugacity!A$1:A$7001,0))</f>
        <v>1718.78</v>
      </c>
      <c r="C1710" s="3">
        <f>calculations!$B$37/satpress!B1710</f>
        <v>8.2685689125300915E-2</v>
      </c>
      <c r="D1710">
        <f>INDEX(fugacity!B$1:B$7001,MATCH(A1710,fugacity!A$1:A$7001,0))</f>
        <v>2498.87</v>
      </c>
      <c r="E1710" s="3">
        <f t="shared" si="53"/>
        <v>2292.2492120154593</v>
      </c>
      <c r="F1710" s="3">
        <f>ABS(calculations!$E$39-E1710)</f>
        <v>10087.960787984539</v>
      </c>
    </row>
    <row r="1711" spans="1:6">
      <c r="A1711">
        <f t="shared" si="52"/>
        <v>1710</v>
      </c>
      <c r="B1711">
        <f>INDEX(fugacity!C$1:C$7001,MATCH(A1711,fugacity!A$1:A$7001,0))</f>
        <v>1719.83</v>
      </c>
      <c r="C1711" s="3">
        <f>calculations!$B$37/satpress!B1711</f>
        <v>8.2635207407002267E-2</v>
      </c>
      <c r="D1711">
        <f>INDEX(fugacity!B$1:B$7001,MATCH(A1711,fugacity!A$1:A$7001,0))</f>
        <v>2500.91</v>
      </c>
      <c r="E1711" s="3">
        <f t="shared" si="53"/>
        <v>2294.2467834437539</v>
      </c>
      <c r="F1711" s="3">
        <f>ABS(calculations!$E$39-E1711)</f>
        <v>10085.963216556245</v>
      </c>
    </row>
    <row r="1712" spans="1:6">
      <c r="A1712">
        <f t="shared" si="52"/>
        <v>1711</v>
      </c>
      <c r="B1712">
        <f>INDEX(fugacity!C$1:C$7001,MATCH(A1712,fugacity!A$1:A$7001,0))</f>
        <v>1720.88</v>
      </c>
      <c r="C1712" s="3">
        <f>calculations!$B$37/satpress!B1712</f>
        <v>8.258478729184178E-2</v>
      </c>
      <c r="D1712">
        <f>INDEX(fugacity!B$1:B$7001,MATCH(A1712,fugacity!A$1:A$7001,0))</f>
        <v>2502.9499999999998</v>
      </c>
      <c r="E1712" s="3">
        <f t="shared" si="53"/>
        <v>2296.2444066478843</v>
      </c>
      <c r="F1712" s="3">
        <f>ABS(calculations!$E$39-E1712)</f>
        <v>10083.965593352115</v>
      </c>
    </row>
    <row r="1713" spans="1:6">
      <c r="A1713">
        <f t="shared" si="52"/>
        <v>1712</v>
      </c>
      <c r="B1713">
        <f>INDEX(fugacity!C$1:C$7001,MATCH(A1713,fugacity!A$1:A$7001,0))</f>
        <v>1721.94</v>
      </c>
      <c r="C1713" s="3">
        <f>calculations!$B$37/satpress!B1713</f>
        <v>8.2533949356414685E-2</v>
      </c>
      <c r="D1713">
        <f>INDEX(fugacity!B$1:B$7001,MATCH(A1713,fugacity!A$1:A$7001,0))</f>
        <v>2504.9899999999998</v>
      </c>
      <c r="E1713" s="3">
        <f t="shared" si="53"/>
        <v>2298.2432822016744</v>
      </c>
      <c r="F1713" s="3">
        <f>ABS(calculations!$E$39-E1713)</f>
        <v>10081.966717798325</v>
      </c>
    </row>
    <row r="1714" spans="1:6">
      <c r="A1714">
        <f t="shared" si="52"/>
        <v>1713</v>
      </c>
      <c r="B1714">
        <f>INDEX(fugacity!C$1:C$7001,MATCH(A1714,fugacity!A$1:A$7001,0))</f>
        <v>1722.99</v>
      </c>
      <c r="C1714" s="3">
        <f>calculations!$B$37/satpress!B1714</f>
        <v>8.2483652693738613E-2</v>
      </c>
      <c r="D1714">
        <f>INDEX(fugacity!B$1:B$7001,MATCH(A1714,fugacity!A$1:A$7001,0))</f>
        <v>2507.0300000000002</v>
      </c>
      <c r="E1714" s="3">
        <f t="shared" si="53"/>
        <v>2300.2410081872167</v>
      </c>
      <c r="F1714" s="3">
        <f>ABS(calculations!$E$39-E1714)</f>
        <v>10079.968991812782</v>
      </c>
    </row>
    <row r="1715" spans="1:6">
      <c r="A1715">
        <f t="shared" si="52"/>
        <v>1714</v>
      </c>
      <c r="B1715">
        <f>INDEX(fugacity!C$1:C$7001,MATCH(A1715,fugacity!A$1:A$7001,0))</f>
        <v>1724.04</v>
      </c>
      <c r="C1715" s="3">
        <f>calculations!$B$37/satpress!B1715</f>
        <v>8.243341729587754E-2</v>
      </c>
      <c r="D1715">
        <f>INDEX(fugacity!B$1:B$7001,MATCH(A1715,fugacity!A$1:A$7001,0))</f>
        <v>2509.0700000000002</v>
      </c>
      <c r="E1715" s="3">
        <f t="shared" si="53"/>
        <v>2302.2387856654327</v>
      </c>
      <c r="F1715" s="3">
        <f>ABS(calculations!$E$39-E1715)</f>
        <v>10077.971214334566</v>
      </c>
    </row>
    <row r="1716" spans="1:6">
      <c r="A1716">
        <f t="shared" si="52"/>
        <v>1715</v>
      </c>
      <c r="B1716">
        <f>INDEX(fugacity!C$1:C$7001,MATCH(A1716,fugacity!A$1:A$7001,0))</f>
        <v>1725.1</v>
      </c>
      <c r="C1716" s="3">
        <f>calculations!$B$37/satpress!B1716</f>
        <v>8.2382765494629126E-2</v>
      </c>
      <c r="D1716">
        <f>INDEX(fugacity!B$1:B$7001,MATCH(A1716,fugacity!A$1:A$7001,0))</f>
        <v>2511.11</v>
      </c>
      <c r="E1716" s="3">
        <f t="shared" si="53"/>
        <v>2304.2378137387823</v>
      </c>
      <c r="F1716" s="3">
        <f>ABS(calculations!$E$39-E1716)</f>
        <v>10075.972186261217</v>
      </c>
    </row>
    <row r="1717" spans="1:6">
      <c r="A1717">
        <f t="shared" si="52"/>
        <v>1716</v>
      </c>
      <c r="B1717">
        <f>INDEX(fugacity!C$1:C$7001,MATCH(A1717,fugacity!A$1:A$7001,0))</f>
        <v>1726.15</v>
      </c>
      <c r="C1717" s="3">
        <f>calculations!$B$37/satpress!B1717</f>
        <v>8.2332652871873649E-2</v>
      </c>
      <c r="D1717">
        <f>INDEX(fugacity!B$1:B$7001,MATCH(A1717,fugacity!A$1:A$7001,0))</f>
        <v>2513.15</v>
      </c>
      <c r="E1717" s="3">
        <f t="shared" si="53"/>
        <v>2306.235693435051</v>
      </c>
      <c r="F1717" s="3">
        <f>ABS(calculations!$E$39-E1717)</f>
        <v>10073.974306564949</v>
      </c>
    </row>
    <row r="1718" spans="1:6">
      <c r="A1718">
        <f t="shared" si="52"/>
        <v>1717</v>
      </c>
      <c r="B1718">
        <f>INDEX(fugacity!C$1:C$7001,MATCH(A1718,fugacity!A$1:A$7001,0))</f>
        <v>1727.21</v>
      </c>
      <c r="C1718" s="3">
        <f>calculations!$B$37/satpress!B1718</f>
        <v>8.2282124787828176E-2</v>
      </c>
      <c r="D1718">
        <f>INDEX(fugacity!B$1:B$7001,MATCH(A1718,fugacity!A$1:A$7001,0))</f>
        <v>2515.19</v>
      </c>
      <c r="E1718" s="3">
        <f t="shared" si="53"/>
        <v>2308.2348225549026</v>
      </c>
      <c r="F1718" s="3">
        <f>ABS(calculations!$E$39-E1718)</f>
        <v>10071.975177445096</v>
      </c>
    </row>
    <row r="1719" spans="1:6">
      <c r="A1719">
        <f t="shared" si="52"/>
        <v>1718</v>
      </c>
      <c r="B1719">
        <f>INDEX(fugacity!C$1:C$7001,MATCH(A1719,fugacity!A$1:A$7001,0))</f>
        <v>1728.26</v>
      </c>
      <c r="C1719" s="3">
        <f>calculations!$B$37/satpress!B1719</f>
        <v>8.223213449063492E-2</v>
      </c>
      <c r="D1719">
        <f>INDEX(fugacity!B$1:B$7001,MATCH(A1719,fugacity!A$1:A$7001,0))</f>
        <v>2517.2399999999998</v>
      </c>
      <c r="E1719" s="3">
        <f t="shared" si="53"/>
        <v>2310.2419817747941</v>
      </c>
      <c r="F1719" s="3">
        <f>ABS(calculations!$E$39-E1719)</f>
        <v>10069.968018225205</v>
      </c>
    </row>
    <row r="1720" spans="1:6">
      <c r="A1720">
        <f t="shared" si="52"/>
        <v>1719</v>
      </c>
      <c r="B1720">
        <f>INDEX(fugacity!C$1:C$7001,MATCH(A1720,fugacity!A$1:A$7001,0))</f>
        <v>1729.31</v>
      </c>
      <c r="C1720" s="3">
        <f>calculations!$B$37/satpress!B1720</f>
        <v>8.2182204899517552E-2</v>
      </c>
      <c r="D1720">
        <f>INDEX(fugacity!B$1:B$7001,MATCH(A1720,fugacity!A$1:A$7001,0))</f>
        <v>2519.2800000000002</v>
      </c>
      <c r="E1720" s="3">
        <f t="shared" si="53"/>
        <v>2312.2400148407437</v>
      </c>
      <c r="F1720" s="3">
        <f>ABS(calculations!$E$39-E1720)</f>
        <v>10067.969985159256</v>
      </c>
    </row>
    <row r="1721" spans="1:6">
      <c r="A1721">
        <f t="shared" si="52"/>
        <v>1720</v>
      </c>
      <c r="B1721">
        <f>INDEX(fugacity!C$1:C$7001,MATCH(A1721,fugacity!A$1:A$7001,0))</f>
        <v>1730.37</v>
      </c>
      <c r="C1721" s="3">
        <f>calculations!$B$37/satpress!B1721</f>
        <v>8.2131861252093319E-2</v>
      </c>
      <c r="D1721">
        <f>INDEX(fugacity!B$1:B$7001,MATCH(A1721,fugacity!A$1:A$7001,0))</f>
        <v>2521.33</v>
      </c>
      <c r="E1721" s="3">
        <f t="shared" si="53"/>
        <v>2314.2484742692595</v>
      </c>
      <c r="F1721" s="3">
        <f>ABS(calculations!$E$39-E1721)</f>
        <v>10065.96152573074</v>
      </c>
    </row>
    <row r="1722" spans="1:6">
      <c r="A1722">
        <f t="shared" si="52"/>
        <v>1721</v>
      </c>
      <c r="B1722">
        <f>INDEX(fugacity!C$1:C$7001,MATCH(A1722,fugacity!A$1:A$7001,0))</f>
        <v>1731.42</v>
      </c>
      <c r="C1722" s="3">
        <f>calculations!$B$37/satpress!B1722</f>
        <v>8.2082053317383816E-2</v>
      </c>
      <c r="D1722">
        <f>INDEX(fugacity!B$1:B$7001,MATCH(A1722,fugacity!A$1:A$7001,0))</f>
        <v>2523.37</v>
      </c>
      <c r="E1722" s="3">
        <f t="shared" si="53"/>
        <v>2316.2466091205129</v>
      </c>
      <c r="F1722" s="3">
        <f>ABS(calculations!$E$39-E1722)</f>
        <v>10063.963390879486</v>
      </c>
    </row>
    <row r="1723" spans="1:6">
      <c r="A1723">
        <f t="shared" si="52"/>
        <v>1722</v>
      </c>
      <c r="B1723">
        <f>INDEX(fugacity!C$1:C$7001,MATCH(A1723,fugacity!A$1:A$7001,0))</f>
        <v>1732.48</v>
      </c>
      <c r="C1723" s="3">
        <f>calculations!$B$37/satpress!B1723</f>
        <v>8.203183226056561E-2</v>
      </c>
      <c r="D1723">
        <f>INDEX(fugacity!B$1:B$7001,MATCH(A1723,fugacity!A$1:A$7001,0))</f>
        <v>2525.42</v>
      </c>
      <c r="E1723" s="3">
        <f t="shared" si="53"/>
        <v>2318.2551701725224</v>
      </c>
      <c r="F1723" s="3">
        <f>ABS(calculations!$E$39-E1723)</f>
        <v>10061.954829827477</v>
      </c>
    </row>
    <row r="1724" spans="1:6">
      <c r="A1724">
        <f t="shared" si="52"/>
        <v>1723</v>
      </c>
      <c r="B1724">
        <f>INDEX(fugacity!C$1:C$7001,MATCH(A1724,fugacity!A$1:A$7001,0))</f>
        <v>1733.53</v>
      </c>
      <c r="C1724" s="3">
        <f>calculations!$B$37/satpress!B1724</f>
        <v>8.1982145538170501E-2</v>
      </c>
      <c r="D1724">
        <f>INDEX(fugacity!B$1:B$7001,MATCH(A1724,fugacity!A$1:A$7001,0))</f>
        <v>2527.4699999999998</v>
      </c>
      <c r="E1724" s="3">
        <f t="shared" si="53"/>
        <v>2320.26258661664</v>
      </c>
      <c r="F1724" s="3">
        <f>ABS(calculations!$E$39-E1724)</f>
        <v>10059.947413383359</v>
      </c>
    </row>
    <row r="1725" spans="1:6">
      <c r="A1725">
        <f t="shared" si="52"/>
        <v>1724</v>
      </c>
      <c r="B1725">
        <f>INDEX(fugacity!C$1:C$7001,MATCH(A1725,fugacity!A$1:A$7001,0))</f>
        <v>1734.58</v>
      </c>
      <c r="C1725" s="3">
        <f>calculations!$B$37/satpress!B1725</f>
        <v>8.1932518969885917E-2</v>
      </c>
      <c r="D1725">
        <f>INDEX(fugacity!B$1:B$7001,MATCH(A1725,fugacity!A$1:A$7001,0))</f>
        <v>2529.52</v>
      </c>
      <c r="E1725" s="3">
        <f t="shared" si="53"/>
        <v>2322.2700546152942</v>
      </c>
      <c r="F1725" s="3">
        <f>ABS(calculations!$E$39-E1725)</f>
        <v>10057.939945384705</v>
      </c>
    </row>
    <row r="1726" spans="1:6">
      <c r="A1726">
        <f t="shared" ref="A1726:A1789" si="54">A1725+1</f>
        <v>1725</v>
      </c>
      <c r="B1726">
        <f>INDEX(fugacity!C$1:C$7001,MATCH(A1726,fugacity!A$1:A$7001,0))</f>
        <v>1735.64</v>
      </c>
      <c r="C1726" s="3">
        <f>calculations!$B$37/satpress!B1726</f>
        <v>8.1882480672711325E-2</v>
      </c>
      <c r="D1726">
        <f>INDEX(fugacity!B$1:B$7001,MATCH(A1726,fugacity!A$1:A$7001,0))</f>
        <v>2531.5700000000002</v>
      </c>
      <c r="E1726" s="3">
        <f t="shared" ref="E1726:E1789" si="55">D1726*(1-C1726)</f>
        <v>2324.2787684033842</v>
      </c>
      <c r="F1726" s="3">
        <f>ABS(calculations!$E$39-E1726)</f>
        <v>10055.931231596614</v>
      </c>
    </row>
    <row r="1727" spans="1:6">
      <c r="A1727">
        <f t="shared" si="54"/>
        <v>1726</v>
      </c>
      <c r="B1727">
        <f>INDEX(fugacity!C$1:C$7001,MATCH(A1727,fugacity!A$1:A$7001,0))</f>
        <v>1736.69</v>
      </c>
      <c r="C1727" s="3">
        <f>calculations!$B$37/satpress!B1727</f>
        <v>8.1832974655686785E-2</v>
      </c>
      <c r="D1727">
        <f>INDEX(fugacity!B$1:B$7001,MATCH(A1727,fugacity!A$1:A$7001,0))</f>
        <v>2533.62</v>
      </c>
      <c r="E1727" s="3">
        <f t="shared" si="55"/>
        <v>2326.2863387528587</v>
      </c>
      <c r="F1727" s="3">
        <f>ABS(calculations!$E$39-E1727)</f>
        <v>10053.92366124714</v>
      </c>
    </row>
    <row r="1728" spans="1:6">
      <c r="A1728">
        <f t="shared" si="54"/>
        <v>1727</v>
      </c>
      <c r="B1728">
        <f>INDEX(fugacity!C$1:C$7001,MATCH(A1728,fugacity!A$1:A$7001,0))</f>
        <v>1737.75</v>
      </c>
      <c r="C1728" s="3">
        <f>calculations!$B$37/satpress!B1728</f>
        <v>8.1783057836158649E-2</v>
      </c>
      <c r="D1728">
        <f>INDEX(fugacity!B$1:B$7001,MATCH(A1728,fugacity!A$1:A$7001,0))</f>
        <v>2535.67</v>
      </c>
      <c r="E1728" s="3">
        <f t="shared" si="55"/>
        <v>2328.2951537365875</v>
      </c>
      <c r="F1728" s="3">
        <f>ABS(calculations!$E$39-E1728)</f>
        <v>10051.914846263411</v>
      </c>
    </row>
    <row r="1729" spans="1:6">
      <c r="A1729">
        <f t="shared" si="54"/>
        <v>1728</v>
      </c>
      <c r="B1729">
        <f>INDEX(fugacity!C$1:C$7001,MATCH(A1729,fugacity!A$1:A$7001,0))</f>
        <v>1738.8</v>
      </c>
      <c r="C1729" s="3">
        <f>calculations!$B$37/satpress!B1729</f>
        <v>8.1733671931668223E-2</v>
      </c>
      <c r="D1729">
        <f>INDEX(fugacity!B$1:B$7001,MATCH(A1729,fugacity!A$1:A$7001,0))</f>
        <v>2537.7199999999998</v>
      </c>
      <c r="E1729" s="3">
        <f t="shared" si="55"/>
        <v>2330.3028260655665</v>
      </c>
      <c r="F1729" s="3">
        <f>ABS(calculations!$E$39-E1729)</f>
        <v>10049.907173934433</v>
      </c>
    </row>
    <row r="1730" spans="1:6">
      <c r="A1730">
        <f t="shared" si="54"/>
        <v>1729</v>
      </c>
      <c r="B1730">
        <f>INDEX(fugacity!C$1:C$7001,MATCH(A1730,fugacity!A$1:A$7001,0))</f>
        <v>1739.86</v>
      </c>
      <c r="C1730" s="3">
        <f>calculations!$B$37/satpress!B1730</f>
        <v>8.1683876147957135E-2</v>
      </c>
      <c r="D1730">
        <f>INDEX(fugacity!B$1:B$7001,MATCH(A1730,fugacity!A$1:A$7001,0))</f>
        <v>2539.77</v>
      </c>
      <c r="E1730" s="3">
        <f t="shared" si="55"/>
        <v>2332.3117418757029</v>
      </c>
      <c r="F1730" s="3">
        <f>ABS(calculations!$E$39-E1730)</f>
        <v>10047.898258124296</v>
      </c>
    </row>
    <row r="1731" spans="1:6">
      <c r="A1731">
        <f t="shared" si="54"/>
        <v>1730</v>
      </c>
      <c r="B1731">
        <f>INDEX(fugacity!C$1:C$7001,MATCH(A1731,fugacity!A$1:A$7001,0))</f>
        <v>1740.91</v>
      </c>
      <c r="C1731" s="3">
        <f>calculations!$B$37/satpress!B1731</f>
        <v>8.1634609919401177E-2</v>
      </c>
      <c r="D1731">
        <f>INDEX(fugacity!B$1:B$7001,MATCH(A1731,fugacity!A$1:A$7001,0))</f>
        <v>2541.83</v>
      </c>
      <c r="E1731" s="3">
        <f t="shared" si="55"/>
        <v>2334.3286994685686</v>
      </c>
      <c r="F1731" s="3">
        <f>ABS(calculations!$E$39-E1731)</f>
        <v>10045.88130053143</v>
      </c>
    </row>
    <row r="1732" spans="1:6">
      <c r="A1732">
        <f t="shared" si="54"/>
        <v>1731</v>
      </c>
      <c r="B1732">
        <f>INDEX(fugacity!C$1:C$7001,MATCH(A1732,fugacity!A$1:A$7001,0))</f>
        <v>1741.97</v>
      </c>
      <c r="C1732" s="3">
        <f>calculations!$B$37/satpress!B1732</f>
        <v>8.1584934731817826E-2</v>
      </c>
      <c r="D1732">
        <f>INDEX(fugacity!B$1:B$7001,MATCH(A1732,fugacity!A$1:A$7001,0))</f>
        <v>2543.88</v>
      </c>
      <c r="E1732" s="3">
        <f t="shared" si="55"/>
        <v>2336.3377162344232</v>
      </c>
      <c r="F1732" s="3">
        <f>ABS(calculations!$E$39-E1732)</f>
        <v>10043.872283765577</v>
      </c>
    </row>
    <row r="1733" spans="1:6">
      <c r="A1733">
        <f t="shared" si="54"/>
        <v>1732</v>
      </c>
      <c r="B1733">
        <f>INDEX(fugacity!C$1:C$7001,MATCH(A1733,fugacity!A$1:A$7001,0))</f>
        <v>1743.02</v>
      </c>
      <c r="C1733" s="3">
        <f>calculations!$B$37/satpress!B1733</f>
        <v>8.1535787744710153E-2</v>
      </c>
      <c r="D1733">
        <f>INDEX(fugacity!B$1:B$7001,MATCH(A1733,fugacity!A$1:A$7001,0))</f>
        <v>2545.94</v>
      </c>
      <c r="E1733" s="3">
        <f t="shared" si="55"/>
        <v>2338.3547765492326</v>
      </c>
      <c r="F1733" s="3">
        <f>ABS(calculations!$E$39-E1733)</f>
        <v>10041.855223450766</v>
      </c>
    </row>
    <row r="1734" spans="1:6">
      <c r="A1734">
        <f t="shared" si="54"/>
        <v>1733</v>
      </c>
      <c r="B1734">
        <f>INDEX(fugacity!C$1:C$7001,MATCH(A1734,fugacity!A$1:A$7001,0))</f>
        <v>1744.08</v>
      </c>
      <c r="C1734" s="3">
        <f>calculations!$B$37/satpress!B1734</f>
        <v>8.1486232715692344E-2</v>
      </c>
      <c r="D1734">
        <f>INDEX(fugacity!B$1:B$7001,MATCH(A1734,fugacity!A$1:A$7001,0))</f>
        <v>2547.9899999999998</v>
      </c>
      <c r="E1734" s="3">
        <f t="shared" si="55"/>
        <v>2340.3638939027428</v>
      </c>
      <c r="F1734" s="3">
        <f>ABS(calculations!$E$39-E1734)</f>
        <v>10039.846106097257</v>
      </c>
    </row>
    <row r="1735" spans="1:6">
      <c r="A1735">
        <f t="shared" si="54"/>
        <v>1734</v>
      </c>
      <c r="B1735">
        <f>INDEX(fugacity!C$1:C$7001,MATCH(A1735,fugacity!A$1:A$7001,0))</f>
        <v>1745.13</v>
      </c>
      <c r="C1735" s="3">
        <f>calculations!$B$37/satpress!B1735</f>
        <v>8.1437204537647453E-2</v>
      </c>
      <c r="D1735">
        <f>INDEX(fugacity!B$1:B$7001,MATCH(A1735,fugacity!A$1:A$7001,0))</f>
        <v>2550.0500000000002</v>
      </c>
      <c r="E1735" s="3">
        <f t="shared" si="55"/>
        <v>2342.3810565687722</v>
      </c>
      <c r="F1735" s="3">
        <f>ABS(calculations!$E$39-E1735)</f>
        <v>10037.828943431226</v>
      </c>
    </row>
    <row r="1736" spans="1:6">
      <c r="A1736">
        <f t="shared" si="54"/>
        <v>1735</v>
      </c>
      <c r="B1736">
        <f>INDEX(fugacity!C$1:C$7001,MATCH(A1736,fugacity!A$1:A$7001,0))</f>
        <v>1746.19</v>
      </c>
      <c r="C1736" s="3">
        <f>calculations!$B$37/satpress!B1736</f>
        <v>8.1387769231747231E-2</v>
      </c>
      <c r="D1736">
        <f>INDEX(fugacity!B$1:B$7001,MATCH(A1736,fugacity!A$1:A$7001,0))</f>
        <v>2552.11</v>
      </c>
      <c r="E1736" s="3">
        <f t="shared" si="55"/>
        <v>2344.3994602659654</v>
      </c>
      <c r="F1736" s="3">
        <f>ABS(calculations!$E$39-E1736)</f>
        <v>10035.810539734033</v>
      </c>
    </row>
    <row r="1737" spans="1:6">
      <c r="A1737">
        <f t="shared" si="54"/>
        <v>1736</v>
      </c>
      <c r="B1737">
        <f>INDEX(fugacity!C$1:C$7001,MATCH(A1737,fugacity!A$1:A$7001,0))</f>
        <v>1747.24</v>
      </c>
      <c r="C1737" s="3">
        <f>calculations!$B$37/satpress!B1737</f>
        <v>8.1338859432467603E-2</v>
      </c>
      <c r="D1737">
        <f>INDEX(fugacity!B$1:B$7001,MATCH(A1737,fugacity!A$1:A$7001,0))</f>
        <v>2554.17</v>
      </c>
      <c r="E1737" s="3">
        <f t="shared" si="55"/>
        <v>2346.4167254033746</v>
      </c>
      <c r="F1737" s="3">
        <f>ABS(calculations!$E$39-E1737)</f>
        <v>10033.793274596625</v>
      </c>
    </row>
    <row r="1738" spans="1:6">
      <c r="A1738">
        <f t="shared" si="54"/>
        <v>1737</v>
      </c>
      <c r="B1738">
        <f>INDEX(fugacity!C$1:C$7001,MATCH(A1738,fugacity!A$1:A$7001,0))</f>
        <v>1748.3</v>
      </c>
      <c r="C1738" s="3">
        <f>calculations!$B$37/satpress!B1738</f>
        <v>8.1289543416338553E-2</v>
      </c>
      <c r="D1738">
        <f>INDEX(fugacity!B$1:B$7001,MATCH(A1738,fugacity!A$1:A$7001,0))</f>
        <v>2556.23</v>
      </c>
      <c r="E1738" s="3">
        <f t="shared" si="55"/>
        <v>2348.4352304328531</v>
      </c>
      <c r="F1738" s="3">
        <f>ABS(calculations!$E$39-E1738)</f>
        <v>10031.774769567146</v>
      </c>
    </row>
    <row r="1739" spans="1:6">
      <c r="A1739">
        <f t="shared" si="54"/>
        <v>1738</v>
      </c>
      <c r="B1739">
        <f>INDEX(fugacity!C$1:C$7001,MATCH(A1739,fugacity!A$1:A$7001,0))</f>
        <v>1749.36</v>
      </c>
      <c r="C1739" s="3">
        <f>calculations!$B$37/satpress!B1739</f>
        <v>8.1240287164897285E-2</v>
      </c>
      <c r="D1739">
        <f>INDEX(fugacity!B$1:B$7001,MATCH(A1739,fugacity!A$1:A$7001,0))</f>
        <v>2558.29</v>
      </c>
      <c r="E1739" s="3">
        <f t="shared" si="55"/>
        <v>2350.4537857489149</v>
      </c>
      <c r="F1739" s="3">
        <f>ABS(calculations!$E$39-E1739)</f>
        <v>10029.756214251083</v>
      </c>
    </row>
    <row r="1740" spans="1:6">
      <c r="A1740">
        <f t="shared" si="54"/>
        <v>1739</v>
      </c>
      <c r="B1740">
        <f>INDEX(fugacity!C$1:C$7001,MATCH(A1740,fugacity!A$1:A$7001,0))</f>
        <v>1750.41</v>
      </c>
      <c r="C1740" s="3">
        <f>calculations!$B$37/satpress!B1740</f>
        <v>8.1191554409986627E-2</v>
      </c>
      <c r="D1740">
        <f>INDEX(fugacity!B$1:B$7001,MATCH(A1740,fugacity!A$1:A$7001,0))</f>
        <v>2560.35</v>
      </c>
      <c r="E1740" s="3">
        <f t="shared" si="55"/>
        <v>2352.4712036663909</v>
      </c>
      <c r="F1740" s="3">
        <f>ABS(calculations!$E$39-E1740)</f>
        <v>10027.738796333608</v>
      </c>
    </row>
    <row r="1741" spans="1:6">
      <c r="A1741">
        <f t="shared" si="54"/>
        <v>1740</v>
      </c>
      <c r="B1741">
        <f>INDEX(fugacity!C$1:C$7001,MATCH(A1741,fugacity!A$1:A$7001,0))</f>
        <v>1751.47</v>
      </c>
      <c r="C1741" s="3">
        <f>calculations!$B$37/satpress!B1741</f>
        <v>8.1142416801192538E-2</v>
      </c>
      <c r="D1741">
        <f>INDEX(fugacity!B$1:B$7001,MATCH(A1741,fugacity!A$1:A$7001,0))</f>
        <v>2562.41</v>
      </c>
      <c r="E1741" s="3">
        <f t="shared" si="55"/>
        <v>2354.489859764456</v>
      </c>
      <c r="F1741" s="3">
        <f>ABS(calculations!$E$39-E1741)</f>
        <v>10025.720140235542</v>
      </c>
    </row>
    <row r="1742" spans="1:6">
      <c r="A1742">
        <f t="shared" si="54"/>
        <v>1741</v>
      </c>
      <c r="B1742">
        <f>INDEX(fugacity!C$1:C$7001,MATCH(A1742,fugacity!A$1:A$7001,0))</f>
        <v>1752.52</v>
      </c>
      <c r="C1742" s="3">
        <f>calculations!$B$37/satpress!B1742</f>
        <v>8.1093801357350961E-2</v>
      </c>
      <c r="D1742">
        <f>INDEX(fugacity!B$1:B$7001,MATCH(A1742,fugacity!A$1:A$7001,0))</f>
        <v>2564.4699999999998</v>
      </c>
      <c r="E1742" s="3">
        <f t="shared" si="55"/>
        <v>2356.5073792331141</v>
      </c>
      <c r="F1742" s="3">
        <f>ABS(calculations!$E$39-E1742)</f>
        <v>10023.702620766886</v>
      </c>
    </row>
    <row r="1743" spans="1:6">
      <c r="A1743">
        <f t="shared" si="54"/>
        <v>1742</v>
      </c>
      <c r="B1743">
        <f>INDEX(fugacity!C$1:C$7001,MATCH(A1743,fugacity!A$1:A$7001,0))</f>
        <v>1753.58</v>
      </c>
      <c r="C1743" s="3">
        <f>calculations!$B$37/satpress!B1743</f>
        <v>8.1044781963061113E-2</v>
      </c>
      <c r="D1743">
        <f>INDEX(fugacity!B$1:B$7001,MATCH(A1743,fugacity!A$1:A$7001,0))</f>
        <v>2566.54</v>
      </c>
      <c r="E1743" s="3">
        <f t="shared" si="55"/>
        <v>2358.5353253005251</v>
      </c>
      <c r="F1743" s="3">
        <f>ABS(calculations!$E$39-E1743)</f>
        <v>10021.674674699474</v>
      </c>
    </row>
    <row r="1744" spans="1:6">
      <c r="A1744">
        <f t="shared" si="54"/>
        <v>1743</v>
      </c>
      <c r="B1744">
        <f>INDEX(fugacity!C$1:C$7001,MATCH(A1744,fugacity!A$1:A$7001,0))</f>
        <v>1754.64</v>
      </c>
      <c r="C1744" s="3">
        <f>calculations!$B$37/satpress!B1744</f>
        <v>8.0995821795231321E-2</v>
      </c>
      <c r="D1744">
        <f>INDEX(fugacity!B$1:B$7001,MATCH(A1744,fugacity!A$1:A$7001,0))</f>
        <v>2568.6</v>
      </c>
      <c r="E1744" s="3">
        <f t="shared" si="55"/>
        <v>2360.5541321367687</v>
      </c>
      <c r="F1744" s="3">
        <f>ABS(calculations!$E$39-E1744)</f>
        <v>10019.65586786323</v>
      </c>
    </row>
    <row r="1745" spans="1:6">
      <c r="A1745">
        <f t="shared" si="54"/>
        <v>1744</v>
      </c>
      <c r="B1745">
        <f>INDEX(fugacity!C$1:C$7001,MATCH(A1745,fugacity!A$1:A$7001,0))</f>
        <v>1755.69</v>
      </c>
      <c r="C1745" s="3">
        <f>calculations!$B$37/satpress!B1745</f>
        <v>8.0947381801334345E-2</v>
      </c>
      <c r="D1745">
        <f>INDEX(fugacity!B$1:B$7001,MATCH(A1745,fugacity!A$1:A$7001,0))</f>
        <v>2570.67</v>
      </c>
      <c r="E1745" s="3">
        <f t="shared" si="55"/>
        <v>2362.5809940247641</v>
      </c>
      <c r="F1745" s="3">
        <f>ABS(calculations!$E$39-E1745)</f>
        <v>10017.629005975235</v>
      </c>
    </row>
    <row r="1746" spans="1:6">
      <c r="A1746">
        <f t="shared" si="54"/>
        <v>1745</v>
      </c>
      <c r="B1746">
        <f>INDEX(fugacity!C$1:C$7001,MATCH(A1746,fugacity!A$1:A$7001,0))</f>
        <v>1756.75</v>
      </c>
      <c r="C1746" s="3">
        <f>calculations!$B$37/satpress!B1746</f>
        <v>8.0898539208643636E-2</v>
      </c>
      <c r="D1746">
        <f>INDEX(fugacity!B$1:B$7001,MATCH(A1746,fugacity!A$1:A$7001,0))</f>
        <v>2572.73</v>
      </c>
      <c r="E1746" s="3">
        <f t="shared" si="55"/>
        <v>2364.5999012217462</v>
      </c>
      <c r="F1746" s="3">
        <f>ABS(calculations!$E$39-E1746)</f>
        <v>10015.610098778252</v>
      </c>
    </row>
    <row r="1747" spans="1:6">
      <c r="A1747">
        <f t="shared" si="54"/>
        <v>1746</v>
      </c>
      <c r="B1747">
        <f>INDEX(fugacity!C$1:C$7001,MATCH(A1747,fugacity!A$1:A$7001,0))</f>
        <v>1757.81</v>
      </c>
      <c r="C1747" s="3">
        <f>calculations!$B$37/satpress!B1747</f>
        <v>8.0849755522374264E-2</v>
      </c>
      <c r="D1747">
        <f>INDEX(fugacity!B$1:B$7001,MATCH(A1747,fugacity!A$1:A$7001,0))</f>
        <v>2574.8000000000002</v>
      </c>
      <c r="E1747" s="3">
        <f t="shared" si="55"/>
        <v>2366.6280494809907</v>
      </c>
      <c r="F1747" s="3">
        <f>ABS(calculations!$E$39-E1747)</f>
        <v>10013.581950519008</v>
      </c>
    </row>
    <row r="1748" spans="1:6">
      <c r="A1748">
        <f t="shared" si="54"/>
        <v>1747</v>
      </c>
      <c r="B1748">
        <f>INDEX(fugacity!C$1:C$7001,MATCH(A1748,fugacity!A$1:A$7001,0))</f>
        <v>1758.86</v>
      </c>
      <c r="C1748" s="3">
        <f>calculations!$B$37/satpress!B1748</f>
        <v>8.0801490030351877E-2</v>
      </c>
      <c r="D1748">
        <f>INDEX(fugacity!B$1:B$7001,MATCH(A1748,fugacity!A$1:A$7001,0))</f>
        <v>2576.87</v>
      </c>
      <c r="E1748" s="3">
        <f t="shared" si="55"/>
        <v>2368.6550643854871</v>
      </c>
      <c r="F1748" s="3">
        <f>ABS(calculations!$E$39-E1748)</f>
        <v>10011.554935614513</v>
      </c>
    </row>
    <row r="1749" spans="1:6">
      <c r="A1749">
        <f t="shared" si="54"/>
        <v>1748</v>
      </c>
      <c r="B1749">
        <f>INDEX(fugacity!C$1:C$7001,MATCH(A1749,fugacity!A$1:A$7001,0))</f>
        <v>1759.92</v>
      </c>
      <c r="C1749" s="3">
        <f>calculations!$B$37/satpress!B1749</f>
        <v>8.0752823284458777E-2</v>
      </c>
      <c r="D1749">
        <f>INDEX(fugacity!B$1:B$7001,MATCH(A1749,fugacity!A$1:A$7001,0))</f>
        <v>2578.9299999999998</v>
      </c>
      <c r="E1749" s="3">
        <f t="shared" si="55"/>
        <v>2370.6741214470107</v>
      </c>
      <c r="F1749" s="3">
        <f>ABS(calculations!$E$39-E1749)</f>
        <v>10009.535878552988</v>
      </c>
    </row>
    <row r="1750" spans="1:6">
      <c r="A1750">
        <f t="shared" si="54"/>
        <v>1749</v>
      </c>
      <c r="B1750">
        <f>INDEX(fugacity!C$1:C$7001,MATCH(A1750,fugacity!A$1:A$7001,0))</f>
        <v>1760.98</v>
      </c>
      <c r="C1750" s="3">
        <f>calculations!$B$37/satpress!B1750</f>
        <v>8.0704215127249998E-2</v>
      </c>
      <c r="D1750">
        <f>INDEX(fugacity!B$1:B$7001,MATCH(A1750,fugacity!A$1:A$7001,0))</f>
        <v>2581</v>
      </c>
      <c r="E1750" s="3">
        <f t="shared" si="55"/>
        <v>2372.7024207565678</v>
      </c>
      <c r="F1750" s="3">
        <f>ABS(calculations!$E$39-E1750)</f>
        <v>10007.507579243431</v>
      </c>
    </row>
    <row r="1751" spans="1:6">
      <c r="A1751">
        <f t="shared" si="54"/>
        <v>1750</v>
      </c>
      <c r="B1751">
        <f>INDEX(fugacity!C$1:C$7001,MATCH(A1751,fugacity!A$1:A$7001,0))</f>
        <v>1762.03</v>
      </c>
      <c r="C1751" s="3">
        <f>calculations!$B$37/satpress!B1751</f>
        <v>8.0656123195850637E-2</v>
      </c>
      <c r="D1751">
        <f>INDEX(fugacity!B$1:B$7001,MATCH(A1751,fugacity!A$1:A$7001,0))</f>
        <v>2583.0700000000002</v>
      </c>
      <c r="E1751" s="3">
        <f t="shared" si="55"/>
        <v>2374.7295878564942</v>
      </c>
      <c r="F1751" s="3">
        <f>ABS(calculations!$E$39-E1751)</f>
        <v>10005.480412143505</v>
      </c>
    </row>
    <row r="1752" spans="1:6">
      <c r="A1752">
        <f t="shared" si="54"/>
        <v>1751</v>
      </c>
      <c r="B1752">
        <f>INDEX(fugacity!C$1:C$7001,MATCH(A1752,fugacity!A$1:A$7001,0))</f>
        <v>1763.09</v>
      </c>
      <c r="C1752" s="3">
        <f>calculations!$B$37/satpress!B1752</f>
        <v>8.0607631348816405E-2</v>
      </c>
      <c r="D1752">
        <f>INDEX(fugacity!B$1:B$7001,MATCH(A1752,fugacity!A$1:A$7001,0))</f>
        <v>2585.15</v>
      </c>
      <c r="E1752" s="3">
        <f t="shared" si="55"/>
        <v>2376.7671818186072</v>
      </c>
      <c r="F1752" s="3">
        <f>ABS(calculations!$E$39-E1752)</f>
        <v>10003.442818181393</v>
      </c>
    </row>
    <row r="1753" spans="1:6">
      <c r="A1753">
        <f t="shared" si="54"/>
        <v>1752</v>
      </c>
      <c r="B1753">
        <f>INDEX(fugacity!C$1:C$7001,MATCH(A1753,fugacity!A$1:A$7001,0))</f>
        <v>1764.15</v>
      </c>
      <c r="C1753" s="3">
        <f>calculations!$B$37/satpress!B1753</f>
        <v>8.0559197775010458E-2</v>
      </c>
      <c r="D1753">
        <f>INDEX(fugacity!B$1:B$7001,MATCH(A1753,fugacity!A$1:A$7001,0))</f>
        <v>2587.2199999999998</v>
      </c>
      <c r="E1753" s="3">
        <f t="shared" si="55"/>
        <v>2378.7956323325375</v>
      </c>
      <c r="F1753" s="3">
        <f>ABS(calculations!$E$39-E1753)</f>
        <v>10001.414367667461</v>
      </c>
    </row>
    <row r="1754" spans="1:6">
      <c r="A1754">
        <f t="shared" si="54"/>
        <v>1753</v>
      </c>
      <c r="B1754">
        <f>INDEX(fugacity!C$1:C$7001,MATCH(A1754,fugacity!A$1:A$7001,0))</f>
        <v>1765.21</v>
      </c>
      <c r="C1754" s="3">
        <f>calculations!$B$37/satpress!B1754</f>
        <v>8.0510822369454449E-2</v>
      </c>
      <c r="D1754">
        <f>INDEX(fugacity!B$1:B$7001,MATCH(A1754,fugacity!A$1:A$7001,0))</f>
        <v>2589.29</v>
      </c>
      <c r="E1754" s="3">
        <f t="shared" si="55"/>
        <v>2380.8241327469955</v>
      </c>
      <c r="F1754" s="3">
        <f>ABS(calculations!$E$39-E1754)</f>
        <v>9999.3858672530041</v>
      </c>
    </row>
    <row r="1755" spans="1:6">
      <c r="A1755">
        <f t="shared" si="54"/>
        <v>1754</v>
      </c>
      <c r="B1755">
        <f>INDEX(fugacity!C$1:C$7001,MATCH(A1755,fugacity!A$1:A$7001,0))</f>
        <v>1766.26</v>
      </c>
      <c r="C1755" s="3">
        <f>calculations!$B$37/satpress!B1755</f>
        <v>8.0462960580426832E-2</v>
      </c>
      <c r="D1755">
        <f>INDEX(fugacity!B$1:B$7001,MATCH(A1755,fugacity!A$1:A$7001,0))</f>
        <v>2591.36</v>
      </c>
      <c r="E1755" s="3">
        <f t="shared" si="55"/>
        <v>2382.8515024703051</v>
      </c>
      <c r="F1755" s="3">
        <f>ABS(calculations!$E$39-E1755)</f>
        <v>9997.3584975296944</v>
      </c>
    </row>
    <row r="1756" spans="1:6">
      <c r="A1756">
        <f t="shared" si="54"/>
        <v>1755</v>
      </c>
      <c r="B1756">
        <f>INDEX(fugacity!C$1:C$7001,MATCH(A1756,fugacity!A$1:A$7001,0))</f>
        <v>1767.32</v>
      </c>
      <c r="C1756" s="3">
        <f>calculations!$B$37/satpress!B1756</f>
        <v>8.0414700651146767E-2</v>
      </c>
      <c r="D1756">
        <f>INDEX(fugacity!B$1:B$7001,MATCH(A1756,fugacity!A$1:A$7001,0))</f>
        <v>2593.44</v>
      </c>
      <c r="E1756" s="3">
        <f t="shared" si="55"/>
        <v>2384.8892987432901</v>
      </c>
      <c r="F1756" s="3">
        <f>ABS(calculations!$E$39-E1756)</f>
        <v>9995.3207012567091</v>
      </c>
    </row>
    <row r="1757" spans="1:6">
      <c r="A1757">
        <f t="shared" si="54"/>
        <v>1756</v>
      </c>
      <c r="B1757">
        <f>INDEX(fugacity!C$1:C$7001,MATCH(A1757,fugacity!A$1:A$7001,0))</f>
        <v>1768.38</v>
      </c>
      <c r="C1757" s="3">
        <f>calculations!$B$37/satpress!B1757</f>
        <v>8.0366498577672613E-2</v>
      </c>
      <c r="D1757">
        <f>INDEX(fugacity!B$1:B$7001,MATCH(A1757,fugacity!A$1:A$7001,0))</f>
        <v>2595.5100000000002</v>
      </c>
      <c r="E1757" s="3">
        <f t="shared" si="55"/>
        <v>2386.9179492766652</v>
      </c>
      <c r="F1757" s="3">
        <f>ABS(calculations!$E$39-E1757)</f>
        <v>9993.2920507233339</v>
      </c>
    </row>
    <row r="1758" spans="1:6">
      <c r="A1758">
        <f t="shared" si="54"/>
        <v>1757</v>
      </c>
      <c r="B1758">
        <f>INDEX(fugacity!C$1:C$7001,MATCH(A1758,fugacity!A$1:A$7001,0))</f>
        <v>1769.44</v>
      </c>
      <c r="C1758" s="3">
        <f>calculations!$B$37/satpress!B1758</f>
        <v>8.0318354256027152E-2</v>
      </c>
      <c r="D1758">
        <f>INDEX(fugacity!B$1:B$7001,MATCH(A1758,fugacity!A$1:A$7001,0))</f>
        <v>2597.59</v>
      </c>
      <c r="E1758" s="3">
        <f t="shared" si="55"/>
        <v>2388.9558461680863</v>
      </c>
      <c r="F1758" s="3">
        <f>ABS(calculations!$E$39-E1758)</f>
        <v>9991.2541538319128</v>
      </c>
    </row>
    <row r="1759" spans="1:6">
      <c r="A1759">
        <f t="shared" si="54"/>
        <v>1758</v>
      </c>
      <c r="B1759">
        <f>INDEX(fugacity!C$1:C$7001,MATCH(A1759,fugacity!A$1:A$7001,0))</f>
        <v>1770.49</v>
      </c>
      <c r="C1759" s="3">
        <f>calculations!$B$37/satpress!B1759</f>
        <v>8.0270720961307149E-2</v>
      </c>
      <c r="D1759">
        <f>INDEX(fugacity!B$1:B$7001,MATCH(A1759,fugacity!A$1:A$7001,0))</f>
        <v>2599.67</v>
      </c>
      <c r="E1759" s="3">
        <f t="shared" si="55"/>
        <v>2390.9926148385189</v>
      </c>
      <c r="F1759" s="3">
        <f>ABS(calculations!$E$39-E1759)</f>
        <v>9989.2173851614807</v>
      </c>
    </row>
    <row r="1760" spans="1:6">
      <c r="A1760">
        <f t="shared" si="54"/>
        <v>1759</v>
      </c>
      <c r="B1760">
        <f>INDEX(fugacity!C$1:C$7001,MATCH(A1760,fugacity!A$1:A$7001,0))</f>
        <v>1771.55</v>
      </c>
      <c r="C1760" s="3">
        <f>calculations!$B$37/satpress!B1760</f>
        <v>8.0222691289991641E-2</v>
      </c>
      <c r="D1760">
        <f>INDEX(fugacity!B$1:B$7001,MATCH(A1760,fugacity!A$1:A$7001,0))</f>
        <v>2601.7399999999998</v>
      </c>
      <c r="E1760" s="3">
        <f t="shared" si="55"/>
        <v>2393.0214151631772</v>
      </c>
      <c r="F1760" s="3">
        <f>ABS(calculations!$E$39-E1760)</f>
        <v>9987.188584836822</v>
      </c>
    </row>
    <row r="1761" spans="1:6">
      <c r="A1761">
        <f t="shared" si="54"/>
        <v>1760</v>
      </c>
      <c r="B1761">
        <f>INDEX(fugacity!C$1:C$7001,MATCH(A1761,fugacity!A$1:A$7001,0))</f>
        <v>1772.61</v>
      </c>
      <c r="C1761" s="3">
        <f>calculations!$B$37/satpress!B1761</f>
        <v>8.0174719061036945E-2</v>
      </c>
      <c r="D1761">
        <f>INDEX(fugacity!B$1:B$7001,MATCH(A1761,fugacity!A$1:A$7001,0))</f>
        <v>2603.8200000000002</v>
      </c>
      <c r="E1761" s="3">
        <f t="shared" si="55"/>
        <v>2395.059463014491</v>
      </c>
      <c r="F1761" s="3">
        <f>ABS(calculations!$E$39-E1761)</f>
        <v>9985.1505369855076</v>
      </c>
    </row>
    <row r="1762" spans="1:6">
      <c r="A1762">
        <f t="shared" si="54"/>
        <v>1761</v>
      </c>
      <c r="B1762">
        <f>INDEX(fugacity!C$1:C$7001,MATCH(A1762,fugacity!A$1:A$7001,0))</f>
        <v>1773.67</v>
      </c>
      <c r="C1762" s="3">
        <f>calculations!$B$37/satpress!B1762</f>
        <v>8.0126804171455054E-2</v>
      </c>
      <c r="D1762">
        <f>INDEX(fugacity!B$1:B$7001,MATCH(A1762,fugacity!A$1:A$7001,0))</f>
        <v>2605.9</v>
      </c>
      <c r="E1762" s="3">
        <f t="shared" si="55"/>
        <v>2397.0975610096057</v>
      </c>
      <c r="F1762" s="3">
        <f>ABS(calculations!$E$39-E1762)</f>
        <v>9983.1124389903925</v>
      </c>
    </row>
    <row r="1763" spans="1:6">
      <c r="A1763">
        <f t="shared" si="54"/>
        <v>1762</v>
      </c>
      <c r="B1763">
        <f>INDEX(fugacity!C$1:C$7001,MATCH(A1763,fugacity!A$1:A$7001,0))</f>
        <v>1774.73</v>
      </c>
      <c r="C1763" s="3">
        <f>calculations!$B$37/satpress!B1763</f>
        <v>8.0078946518504057E-2</v>
      </c>
      <c r="D1763">
        <f>INDEX(fugacity!B$1:B$7001,MATCH(A1763,fugacity!A$1:A$7001,0))</f>
        <v>2607.98</v>
      </c>
      <c r="E1763" s="3">
        <f t="shared" si="55"/>
        <v>2399.1357090586716</v>
      </c>
      <c r="F1763" s="3">
        <f>ABS(calculations!$E$39-E1763)</f>
        <v>9981.0742909413275</v>
      </c>
    </row>
    <row r="1764" spans="1:6">
      <c r="A1764">
        <f t="shared" si="54"/>
        <v>1763</v>
      </c>
      <c r="B1764">
        <f>INDEX(fugacity!C$1:C$7001,MATCH(A1764,fugacity!A$1:A$7001,0))</f>
        <v>1775.78</v>
      </c>
      <c r="C1764" s="3">
        <f>calculations!$B$37/satpress!B1764</f>
        <v>8.0031596681337053E-2</v>
      </c>
      <c r="D1764">
        <f>INDEX(fugacity!B$1:B$7001,MATCH(A1764,fugacity!A$1:A$7001,0))</f>
        <v>2610.06</v>
      </c>
      <c r="E1764" s="3">
        <f t="shared" si="55"/>
        <v>2401.1727307659094</v>
      </c>
      <c r="F1764" s="3">
        <f>ABS(calculations!$E$39-E1764)</f>
        <v>9979.0372692340898</v>
      </c>
    </row>
    <row r="1765" spans="1:6">
      <c r="A1765">
        <f t="shared" si="54"/>
        <v>1764</v>
      </c>
      <c r="B1765">
        <f>INDEX(fugacity!C$1:C$7001,MATCH(A1765,fugacity!A$1:A$7001,0))</f>
        <v>1776.84</v>
      </c>
      <c r="C1765" s="3">
        <f>calculations!$B$37/satpress!B1765</f>
        <v>7.998385265684288E-2</v>
      </c>
      <c r="D1765">
        <f>INDEX(fugacity!B$1:B$7001,MATCH(A1765,fugacity!A$1:A$7001,0))</f>
        <v>2612.14</v>
      </c>
      <c r="E1765" s="3">
        <f t="shared" si="55"/>
        <v>2403.2109791209546</v>
      </c>
      <c r="F1765" s="3">
        <f>ABS(calculations!$E$39-E1765)</f>
        <v>9976.9990208790441</v>
      </c>
    </row>
    <row r="1766" spans="1:6">
      <c r="A1766">
        <f t="shared" si="54"/>
        <v>1765</v>
      </c>
      <c r="B1766">
        <f>INDEX(fugacity!C$1:C$7001,MATCH(A1766,fugacity!A$1:A$7001,0))</f>
        <v>1777.9</v>
      </c>
      <c r="C1766" s="3">
        <f>calculations!$B$37/satpress!B1766</f>
        <v>7.993616556318392E-2</v>
      </c>
      <c r="D1766">
        <f>INDEX(fugacity!B$1:B$7001,MATCH(A1766,fugacity!A$1:A$7001,0))</f>
        <v>2614.23</v>
      </c>
      <c r="E1766" s="3">
        <f t="shared" si="55"/>
        <v>2405.2584778997575</v>
      </c>
      <c r="F1766" s="3">
        <f>ABS(calculations!$E$39-E1766)</f>
        <v>9974.9515221002421</v>
      </c>
    </row>
    <row r="1767" spans="1:6">
      <c r="A1767">
        <f t="shared" si="54"/>
        <v>1766</v>
      </c>
      <c r="B1767">
        <f>INDEX(fugacity!C$1:C$7001,MATCH(A1767,fugacity!A$1:A$7001,0))</f>
        <v>1778.96</v>
      </c>
      <c r="C1767" s="3">
        <f>calculations!$B$37/satpress!B1767</f>
        <v>7.9888535298592828E-2</v>
      </c>
      <c r="D1767">
        <f>INDEX(fugacity!B$1:B$7001,MATCH(A1767,fugacity!A$1:A$7001,0))</f>
        <v>2616.31</v>
      </c>
      <c r="E1767" s="3">
        <f t="shared" si="55"/>
        <v>2407.2968262129384</v>
      </c>
      <c r="F1767" s="3">
        <f>ABS(calculations!$E$39-E1767)</f>
        <v>9972.9131737870612</v>
      </c>
    </row>
    <row r="1768" spans="1:6">
      <c r="A1768">
        <f t="shared" si="54"/>
        <v>1767</v>
      </c>
      <c r="B1768">
        <f>INDEX(fugacity!C$1:C$7001,MATCH(A1768,fugacity!A$1:A$7001,0))</f>
        <v>1780.02</v>
      </c>
      <c r="C1768" s="3">
        <f>calculations!$B$37/satpress!B1768</f>
        <v>7.9840961761544649E-2</v>
      </c>
      <c r="D1768">
        <f>INDEX(fugacity!B$1:B$7001,MATCH(A1768,fugacity!A$1:A$7001,0))</f>
        <v>2618.39</v>
      </c>
      <c r="E1768" s="3">
        <f t="shared" si="55"/>
        <v>2409.3352241331891</v>
      </c>
      <c r="F1768" s="3">
        <f>ABS(calculations!$E$39-E1768)</f>
        <v>9970.8747758668105</v>
      </c>
    </row>
    <row r="1769" spans="1:6">
      <c r="A1769">
        <f t="shared" si="54"/>
        <v>1768</v>
      </c>
      <c r="B1769">
        <f>INDEX(fugacity!C$1:C$7001,MATCH(A1769,fugacity!A$1:A$7001,0))</f>
        <v>1781.08</v>
      </c>
      <c r="C1769" s="3">
        <f>calculations!$B$37/satpress!B1769</f>
        <v>7.9793444850756123E-2</v>
      </c>
      <c r="D1769">
        <f>INDEX(fugacity!B$1:B$7001,MATCH(A1769,fugacity!A$1:A$7001,0))</f>
        <v>2620.48</v>
      </c>
      <c r="E1769" s="3">
        <f t="shared" si="55"/>
        <v>2411.3828736374908</v>
      </c>
      <c r="F1769" s="3">
        <f>ABS(calculations!$E$39-E1769)</f>
        <v>9968.8271263625084</v>
      </c>
    </row>
    <row r="1770" spans="1:6">
      <c r="A1770">
        <f t="shared" si="54"/>
        <v>1769</v>
      </c>
      <c r="B1770">
        <f>INDEX(fugacity!C$1:C$7001,MATCH(A1770,fugacity!A$1:A$7001,0))</f>
        <v>1782.14</v>
      </c>
      <c r="C1770" s="3">
        <f>calculations!$B$37/satpress!B1770</f>
        <v>7.9745984465184938E-2</v>
      </c>
      <c r="D1770">
        <f>INDEX(fugacity!B$1:B$7001,MATCH(A1770,fugacity!A$1:A$7001,0))</f>
        <v>2622.57</v>
      </c>
      <c r="E1770" s="3">
        <f t="shared" si="55"/>
        <v>2413.4305735211401</v>
      </c>
      <c r="F1770" s="3">
        <f>ABS(calculations!$E$39-E1770)</f>
        <v>9966.779426478859</v>
      </c>
    </row>
    <row r="1771" spans="1:6">
      <c r="A1771">
        <f t="shared" si="54"/>
        <v>1770</v>
      </c>
      <c r="B1771">
        <f>INDEX(fugacity!C$1:C$7001,MATCH(A1771,fugacity!A$1:A$7001,0))</f>
        <v>1783.2</v>
      </c>
      <c r="C1771" s="3">
        <f>calculations!$B$37/satpress!B1771</f>
        <v>7.9698580504029101E-2</v>
      </c>
      <c r="D1771">
        <f>INDEX(fugacity!B$1:B$7001,MATCH(A1771,fugacity!A$1:A$7001,0))</f>
        <v>2624.65</v>
      </c>
      <c r="E1771" s="3">
        <f t="shared" si="55"/>
        <v>2415.4691206800999</v>
      </c>
      <c r="F1771" s="3">
        <f>ABS(calculations!$E$39-E1771)</f>
        <v>9964.7408793198992</v>
      </c>
    </row>
    <row r="1772" spans="1:6">
      <c r="A1772">
        <f t="shared" si="54"/>
        <v>1771</v>
      </c>
      <c r="B1772">
        <f>INDEX(fugacity!C$1:C$7001,MATCH(A1772,fugacity!A$1:A$7001,0))</f>
        <v>1784.26</v>
      </c>
      <c r="C1772" s="3">
        <f>calculations!$B$37/satpress!B1772</f>
        <v>7.9651232866726096E-2</v>
      </c>
      <c r="D1772">
        <f>INDEX(fugacity!B$1:B$7001,MATCH(A1772,fugacity!A$1:A$7001,0))</f>
        <v>2626.74</v>
      </c>
      <c r="E1772" s="3">
        <f t="shared" si="55"/>
        <v>2417.516920579656</v>
      </c>
      <c r="F1772" s="3">
        <f>ABS(calculations!$E$39-E1772)</f>
        <v>9962.6930794203436</v>
      </c>
    </row>
    <row r="1773" spans="1:6">
      <c r="A1773">
        <f t="shared" si="54"/>
        <v>1772</v>
      </c>
      <c r="B1773">
        <f>INDEX(fugacity!C$1:C$7001,MATCH(A1773,fugacity!A$1:A$7001,0))</f>
        <v>1785.31</v>
      </c>
      <c r="C1773" s="3">
        <f>calculations!$B$37/satpress!B1773</f>
        <v>7.9604387335972304E-2</v>
      </c>
      <c r="D1773">
        <f>INDEX(fugacity!B$1:B$7001,MATCH(A1773,fugacity!A$1:A$7001,0))</f>
        <v>2628.83</v>
      </c>
      <c r="E1773" s="3">
        <f t="shared" si="55"/>
        <v>2419.5635984395758</v>
      </c>
      <c r="F1773" s="3">
        <f>ABS(calculations!$E$39-E1773)</f>
        <v>9960.6464015604233</v>
      </c>
    </row>
    <row r="1774" spans="1:6">
      <c r="A1774">
        <f t="shared" si="54"/>
        <v>1773</v>
      </c>
      <c r="B1774">
        <f>INDEX(fugacity!C$1:C$7001,MATCH(A1774,fugacity!A$1:A$7001,0))</f>
        <v>1786.37</v>
      </c>
      <c r="C1774" s="3">
        <f>calculations!$B$37/satpress!B1774</f>
        <v>7.9557151516642527E-2</v>
      </c>
      <c r="D1774">
        <f>INDEX(fugacity!B$1:B$7001,MATCH(A1774,fugacity!A$1:A$7001,0))</f>
        <v>2630.92</v>
      </c>
      <c r="E1774" s="3">
        <f t="shared" si="55"/>
        <v>2421.6114989318348</v>
      </c>
      <c r="F1774" s="3">
        <f>ABS(calculations!$E$39-E1774)</f>
        <v>9958.5985010681652</v>
      </c>
    </row>
    <row r="1775" spans="1:6">
      <c r="A1775">
        <f t="shared" si="54"/>
        <v>1774</v>
      </c>
      <c r="B1775">
        <f>INDEX(fugacity!C$1:C$7001,MATCH(A1775,fugacity!A$1:A$7001,0))</f>
        <v>1787.43</v>
      </c>
      <c r="C1775" s="3">
        <f>calculations!$B$37/satpress!B1775</f>
        <v>7.9509971721849079E-2</v>
      </c>
      <c r="D1775">
        <f>INDEX(fugacity!B$1:B$7001,MATCH(A1775,fugacity!A$1:A$7001,0))</f>
        <v>2633.01</v>
      </c>
      <c r="E1775" s="3">
        <f t="shared" si="55"/>
        <v>2423.6594493566545</v>
      </c>
      <c r="F1775" s="3">
        <f>ABS(calculations!$E$39-E1775)</f>
        <v>9956.5505506433437</v>
      </c>
    </row>
    <row r="1776" spans="1:6">
      <c r="A1776">
        <f t="shared" si="54"/>
        <v>1775</v>
      </c>
      <c r="B1776">
        <f>INDEX(fugacity!C$1:C$7001,MATCH(A1776,fugacity!A$1:A$7001,0))</f>
        <v>1788.49</v>
      </c>
      <c r="C1776" s="3">
        <f>calculations!$B$37/satpress!B1776</f>
        <v>7.946284785197831E-2</v>
      </c>
      <c r="D1776">
        <f>INDEX(fugacity!B$1:B$7001,MATCH(A1776,fugacity!A$1:A$7001,0))</f>
        <v>2635.1</v>
      </c>
      <c r="E1776" s="3">
        <f t="shared" si="55"/>
        <v>2425.7074496252517</v>
      </c>
      <c r="F1776" s="3">
        <f>ABS(calculations!$E$39-E1776)</f>
        <v>9954.5025503747474</v>
      </c>
    </row>
    <row r="1777" spans="1:6">
      <c r="A1777">
        <f t="shared" si="54"/>
        <v>1776</v>
      </c>
      <c r="B1777">
        <f>INDEX(fugacity!C$1:C$7001,MATCH(A1777,fugacity!A$1:A$7001,0))</f>
        <v>1789.55</v>
      </c>
      <c r="C1777" s="3">
        <f>calculations!$B$37/satpress!B1777</f>
        <v>7.9415779807652589E-2</v>
      </c>
      <c r="D1777">
        <f>INDEX(fugacity!B$1:B$7001,MATCH(A1777,fugacity!A$1:A$7001,0))</f>
        <v>2637.19</v>
      </c>
      <c r="E1777" s="3">
        <f t="shared" si="55"/>
        <v>2427.7554996490567</v>
      </c>
      <c r="F1777" s="3">
        <f>ABS(calculations!$E$39-E1777)</f>
        <v>9952.4545003509429</v>
      </c>
    </row>
    <row r="1778" spans="1:6">
      <c r="A1778">
        <f t="shared" si="54"/>
        <v>1777</v>
      </c>
      <c r="B1778">
        <f>INDEX(fugacity!C$1:C$7001,MATCH(A1778,fugacity!A$1:A$7001,0))</f>
        <v>1790.61</v>
      </c>
      <c r="C1778" s="3">
        <f>calculations!$B$37/satpress!B1778</f>
        <v>7.9368767489729597E-2</v>
      </c>
      <c r="D1778">
        <f>INDEX(fugacity!B$1:B$7001,MATCH(A1778,fugacity!A$1:A$7001,0))</f>
        <v>2639.28</v>
      </c>
      <c r="E1778" s="3">
        <f t="shared" si="55"/>
        <v>2429.8035993397066</v>
      </c>
      <c r="F1778" s="3">
        <f>ABS(calculations!$E$39-E1778)</f>
        <v>9950.406400660293</v>
      </c>
    </row>
    <row r="1779" spans="1:6">
      <c r="A1779">
        <f t="shared" si="54"/>
        <v>1778</v>
      </c>
      <c r="B1779">
        <f>INDEX(fugacity!C$1:C$7001,MATCH(A1779,fugacity!A$1:A$7001,0))</f>
        <v>1791.67</v>
      </c>
      <c r="C1779" s="3">
        <f>calculations!$B$37/satpress!B1779</f>
        <v>7.9321810799301604E-2</v>
      </c>
      <c r="D1779">
        <f>INDEX(fugacity!B$1:B$7001,MATCH(A1779,fugacity!A$1:A$7001,0))</f>
        <v>2641.38</v>
      </c>
      <c r="E1779" s="3">
        <f t="shared" si="55"/>
        <v>2431.8609553909409</v>
      </c>
      <c r="F1779" s="3">
        <f>ABS(calculations!$E$39-E1779)</f>
        <v>9948.3490446090582</v>
      </c>
    </row>
    <row r="1780" spans="1:6">
      <c r="A1780">
        <f t="shared" si="54"/>
        <v>1779</v>
      </c>
      <c r="B1780">
        <f>INDEX(fugacity!C$1:C$7001,MATCH(A1780,fugacity!A$1:A$7001,0))</f>
        <v>1792.73</v>
      </c>
      <c r="C1780" s="3">
        <f>calculations!$B$37/satpress!B1780</f>
        <v>7.927490963769486E-2</v>
      </c>
      <c r="D1780">
        <f>INDEX(fugacity!B$1:B$7001,MATCH(A1780,fugacity!A$1:A$7001,0))</f>
        <v>2643.47</v>
      </c>
      <c r="E1780" s="3">
        <f t="shared" si="55"/>
        <v>2433.9091546200425</v>
      </c>
      <c r="F1780" s="3">
        <f>ABS(calculations!$E$39-E1780)</f>
        <v>9946.3008453799557</v>
      </c>
    </row>
    <row r="1781" spans="1:6">
      <c r="A1781">
        <f t="shared" si="54"/>
        <v>1780</v>
      </c>
      <c r="B1781">
        <f>INDEX(fugacity!C$1:C$7001,MATCH(A1781,fugacity!A$1:A$7001,0))</f>
        <v>1793.79</v>
      </c>
      <c r="C1781" s="3">
        <f>calculations!$B$37/satpress!B1781</f>
        <v>7.9228063906468818E-2</v>
      </c>
      <c r="D1781">
        <f>INDEX(fugacity!B$1:B$7001,MATCH(A1781,fugacity!A$1:A$7001,0))</f>
        <v>2645.57</v>
      </c>
      <c r="E1781" s="3">
        <f t="shared" si="55"/>
        <v>2435.9666109709633</v>
      </c>
      <c r="F1781" s="3">
        <f>ABS(calculations!$E$39-E1781)</f>
        <v>9944.2433890290358</v>
      </c>
    </row>
    <row r="1782" spans="1:6">
      <c r="A1782">
        <f t="shared" si="54"/>
        <v>1781</v>
      </c>
      <c r="B1782">
        <f>INDEX(fugacity!C$1:C$7001,MATCH(A1782,fugacity!A$1:A$7001,0))</f>
        <v>1794.85</v>
      </c>
      <c r="C1782" s="3">
        <f>calculations!$B$37/satpress!B1782</f>
        <v>7.9181273507415495E-2</v>
      </c>
      <c r="D1782">
        <f>INDEX(fugacity!B$1:B$7001,MATCH(A1782,fugacity!A$1:A$7001,0))</f>
        <v>2647.66</v>
      </c>
      <c r="E1782" s="3">
        <f t="shared" si="55"/>
        <v>2438.0149093853561</v>
      </c>
      <c r="F1782" s="3">
        <f>ABS(calculations!$E$39-E1782)</f>
        <v>9942.195090614643</v>
      </c>
    </row>
    <row r="1783" spans="1:6">
      <c r="A1783">
        <f t="shared" si="54"/>
        <v>1782</v>
      </c>
      <c r="B1783">
        <f>INDEX(fugacity!C$1:C$7001,MATCH(A1783,fugacity!A$1:A$7001,0))</f>
        <v>1795.91</v>
      </c>
      <c r="C1783" s="3">
        <f>calculations!$B$37/satpress!B1783</f>
        <v>7.913453834255875E-2</v>
      </c>
      <c r="D1783">
        <f>INDEX(fugacity!B$1:B$7001,MATCH(A1783,fugacity!A$1:A$7001,0))</f>
        <v>2649.76</v>
      </c>
      <c r="E1783" s="3">
        <f t="shared" si="55"/>
        <v>2440.0724656814218</v>
      </c>
      <c r="F1783" s="3">
        <f>ABS(calculations!$E$39-E1783)</f>
        <v>9940.1375343185773</v>
      </c>
    </row>
    <row r="1784" spans="1:6">
      <c r="A1784">
        <f t="shared" si="54"/>
        <v>1783</v>
      </c>
      <c r="B1784">
        <f>INDEX(fugacity!C$1:C$7001,MATCH(A1784,fugacity!A$1:A$7001,0))</f>
        <v>1796.97</v>
      </c>
      <c r="C1784" s="3">
        <f>calculations!$B$37/satpress!B1784</f>
        <v>7.9087858314153658E-2</v>
      </c>
      <c r="D1784">
        <f>INDEX(fugacity!B$1:B$7001,MATCH(A1784,fugacity!A$1:A$7001,0))</f>
        <v>2651.86</v>
      </c>
      <c r="E1784" s="3">
        <f t="shared" si="55"/>
        <v>2442.1300720510285</v>
      </c>
      <c r="F1784" s="3">
        <f>ABS(calculations!$E$39-E1784)</f>
        <v>9938.0799279489711</v>
      </c>
    </row>
    <row r="1785" spans="1:6">
      <c r="A1785">
        <f t="shared" si="54"/>
        <v>1784</v>
      </c>
      <c r="B1785">
        <f>INDEX(fugacity!C$1:C$7001,MATCH(A1785,fugacity!A$1:A$7001,0))</f>
        <v>1798.03</v>
      </c>
      <c r="C1785" s="3">
        <f>calculations!$B$37/satpress!B1785</f>
        <v>7.9041233324685739E-2</v>
      </c>
      <c r="D1785">
        <f>INDEX(fugacity!B$1:B$7001,MATCH(A1785,fugacity!A$1:A$7001,0))</f>
        <v>2653.96</v>
      </c>
      <c r="E1785" s="3">
        <f t="shared" si="55"/>
        <v>2444.1877284056172</v>
      </c>
      <c r="F1785" s="3">
        <f>ABS(calculations!$E$39-E1785)</f>
        <v>9936.0222715943819</v>
      </c>
    </row>
    <row r="1786" spans="1:6">
      <c r="A1786">
        <f t="shared" si="54"/>
        <v>1785</v>
      </c>
      <c r="B1786">
        <f>INDEX(fugacity!C$1:C$7001,MATCH(A1786,fugacity!A$1:A$7001,0))</f>
        <v>1799.09</v>
      </c>
      <c r="C1786" s="3">
        <f>calculations!$B$37/satpress!B1786</f>
        <v>7.8994663276870367E-2</v>
      </c>
      <c r="D1786">
        <f>INDEX(fugacity!B$1:B$7001,MATCH(A1786,fugacity!A$1:A$7001,0))</f>
        <v>2656.06</v>
      </c>
      <c r="E1786" s="3">
        <f t="shared" si="55"/>
        <v>2446.2454346568356</v>
      </c>
      <c r="F1786" s="3">
        <f>ABS(calculations!$E$39-E1786)</f>
        <v>9933.9645653431635</v>
      </c>
    </row>
    <row r="1787" spans="1:6">
      <c r="A1787">
        <f t="shared" si="54"/>
        <v>1786</v>
      </c>
      <c r="B1787">
        <f>INDEX(fugacity!C$1:C$7001,MATCH(A1787,fugacity!A$1:A$7001,0))</f>
        <v>1800.16</v>
      </c>
      <c r="C1787" s="3">
        <f>calculations!$B$37/satpress!B1787</f>
        <v>7.8947709511812666E-2</v>
      </c>
      <c r="D1787">
        <f>INDEX(fugacity!B$1:B$7001,MATCH(A1787,fugacity!A$1:A$7001,0))</f>
        <v>2658.16</v>
      </c>
      <c r="E1787" s="3">
        <f t="shared" si="55"/>
        <v>2448.30435648408</v>
      </c>
      <c r="F1787" s="3">
        <f>ABS(calculations!$E$39-E1787)</f>
        <v>9931.9056435159182</v>
      </c>
    </row>
    <row r="1788" spans="1:6">
      <c r="A1788">
        <f t="shared" si="54"/>
        <v>1787</v>
      </c>
      <c r="B1788">
        <f>INDEX(fugacity!C$1:C$7001,MATCH(A1788,fugacity!A$1:A$7001,0))</f>
        <v>1801.22</v>
      </c>
      <c r="C1788" s="3">
        <f>calculations!$B$37/satpress!B1788</f>
        <v>7.8901249572392432E-2</v>
      </c>
      <c r="D1788">
        <f>INDEX(fugacity!B$1:B$7001,MATCH(A1788,fugacity!A$1:A$7001,0))</f>
        <v>2660.26</v>
      </c>
      <c r="E1788" s="3">
        <f t="shared" si="55"/>
        <v>2450.3621618125476</v>
      </c>
      <c r="F1788" s="3">
        <f>ABS(calculations!$E$39-E1788)</f>
        <v>9929.847838187452</v>
      </c>
    </row>
    <row r="1789" spans="1:6">
      <c r="A1789">
        <f t="shared" si="54"/>
        <v>1788</v>
      </c>
      <c r="B1789">
        <f>INDEX(fugacity!C$1:C$7001,MATCH(A1789,fugacity!A$1:A$7001,0))</f>
        <v>1802.28</v>
      </c>
      <c r="C1789" s="3">
        <f>calculations!$B$37/satpress!B1789</f>
        <v>7.8854844283232736E-2</v>
      </c>
      <c r="D1789">
        <f>INDEX(fugacity!B$1:B$7001,MATCH(A1789,fugacity!A$1:A$7001,0))</f>
        <v>2662.36</v>
      </c>
      <c r="E1789" s="3">
        <f t="shared" si="55"/>
        <v>2452.4200167740923</v>
      </c>
      <c r="F1789" s="3">
        <f>ABS(calculations!$E$39-E1789)</f>
        <v>9927.7899832259063</v>
      </c>
    </row>
    <row r="1790" spans="1:6">
      <c r="A1790">
        <f t="shared" ref="A1790:A1853" si="56">A1789+1</f>
        <v>1789</v>
      </c>
      <c r="B1790">
        <f>INDEX(fugacity!C$1:C$7001,MATCH(A1790,fugacity!A$1:A$7001,0))</f>
        <v>1803.34</v>
      </c>
      <c r="C1790" s="3">
        <f>calculations!$B$37/satpress!B1790</f>
        <v>7.8808493547963612E-2</v>
      </c>
      <c r="D1790">
        <f>INDEX(fugacity!B$1:B$7001,MATCH(A1790,fugacity!A$1:A$7001,0))</f>
        <v>2664.46</v>
      </c>
      <c r="E1790" s="3">
        <f t="shared" ref="E1790:E1853" si="57">D1790*(1-C1790)</f>
        <v>2454.4779212811927</v>
      </c>
      <c r="F1790" s="3">
        <f>ABS(calculations!$E$39-E1790)</f>
        <v>9925.7320787188073</v>
      </c>
    </row>
    <row r="1791" spans="1:6">
      <c r="A1791">
        <f t="shared" si="56"/>
        <v>1790</v>
      </c>
      <c r="B1791">
        <f>INDEX(fugacity!C$1:C$7001,MATCH(A1791,fugacity!A$1:A$7001,0))</f>
        <v>1804.4</v>
      </c>
      <c r="C1791" s="3">
        <f>calculations!$B$37/satpress!B1791</f>
        <v>7.8762197270441522E-2</v>
      </c>
      <c r="D1791">
        <f>INDEX(fugacity!B$1:B$7001,MATCH(A1791,fugacity!A$1:A$7001,0))</f>
        <v>2666.57</v>
      </c>
      <c r="E1791" s="3">
        <f t="shared" si="57"/>
        <v>2456.5450876245591</v>
      </c>
      <c r="F1791" s="3">
        <f>ABS(calculations!$E$39-E1791)</f>
        <v>9923.6649123754396</v>
      </c>
    </row>
    <row r="1792" spans="1:6">
      <c r="A1792">
        <f t="shared" si="56"/>
        <v>1791</v>
      </c>
      <c r="B1792">
        <f>INDEX(fugacity!C$1:C$7001,MATCH(A1792,fugacity!A$1:A$7001,0))</f>
        <v>1805.46</v>
      </c>
      <c r="C1792" s="3">
        <f>calculations!$B$37/satpress!B1792</f>
        <v>7.8715955354748762E-2</v>
      </c>
      <c r="D1792">
        <f>INDEX(fugacity!B$1:B$7001,MATCH(A1792,fugacity!A$1:A$7001,0))</f>
        <v>2668.67</v>
      </c>
      <c r="E1792" s="3">
        <f t="shared" si="57"/>
        <v>2458.6030914234429</v>
      </c>
      <c r="F1792" s="3">
        <f>ABS(calculations!$E$39-E1792)</f>
        <v>9921.6069085765557</v>
      </c>
    </row>
    <row r="1793" spans="1:6">
      <c r="A1793">
        <f t="shared" si="56"/>
        <v>1792</v>
      </c>
      <c r="B1793">
        <f>INDEX(fugacity!C$1:C$7001,MATCH(A1793,fugacity!A$1:A$7001,0))</f>
        <v>1806.52</v>
      </c>
      <c r="C1793" s="3">
        <f>calculations!$B$37/satpress!B1793</f>
        <v>7.8669767705192697E-2</v>
      </c>
      <c r="D1793">
        <f>INDEX(fugacity!B$1:B$7001,MATCH(A1793,fugacity!A$1:A$7001,0))</f>
        <v>2670.77</v>
      </c>
      <c r="E1793" s="3">
        <f t="shared" si="57"/>
        <v>2460.6611445060025</v>
      </c>
      <c r="F1793" s="3">
        <f>ABS(calculations!$E$39-E1793)</f>
        <v>9919.5488554939966</v>
      </c>
    </row>
    <row r="1794" spans="1:6">
      <c r="A1794">
        <f t="shared" si="56"/>
        <v>1793</v>
      </c>
      <c r="B1794">
        <f>INDEX(fugacity!C$1:C$7001,MATCH(A1794,fugacity!A$1:A$7001,0))</f>
        <v>1807.58</v>
      </c>
      <c r="C1794" s="3">
        <f>calculations!$B$37/satpress!B1794</f>
        <v>7.8623634226305167E-2</v>
      </c>
      <c r="D1794">
        <f>INDEX(fugacity!B$1:B$7001,MATCH(A1794,fugacity!A$1:A$7001,0))</f>
        <v>2672.88</v>
      </c>
      <c r="E1794" s="3">
        <f t="shared" si="57"/>
        <v>2462.7284605491936</v>
      </c>
      <c r="F1794" s="3">
        <f>ABS(calculations!$E$39-E1794)</f>
        <v>9917.4815394508059</v>
      </c>
    </row>
    <row r="1795" spans="1:6">
      <c r="A1795">
        <f t="shared" si="56"/>
        <v>1794</v>
      </c>
      <c r="B1795">
        <f>INDEX(fugacity!C$1:C$7001,MATCH(A1795,fugacity!A$1:A$7001,0))</f>
        <v>1808.65</v>
      </c>
      <c r="C1795" s="3">
        <f>calculations!$B$37/satpress!B1795</f>
        <v>7.8577120368664308E-2</v>
      </c>
      <c r="D1795">
        <f>INDEX(fugacity!B$1:B$7001,MATCH(A1795,fugacity!A$1:A$7001,0))</f>
        <v>2674.99</v>
      </c>
      <c r="E1795" s="3">
        <f t="shared" si="57"/>
        <v>2464.7969887850268</v>
      </c>
      <c r="F1795" s="3">
        <f>ABS(calculations!$E$39-E1795)</f>
        <v>9915.4130112149724</v>
      </c>
    </row>
    <row r="1796" spans="1:6">
      <c r="A1796">
        <f t="shared" si="56"/>
        <v>1795</v>
      </c>
      <c r="B1796">
        <f>INDEX(fugacity!C$1:C$7001,MATCH(A1796,fugacity!A$1:A$7001,0))</f>
        <v>1809.71</v>
      </c>
      <c r="C1796" s="3">
        <f>calculations!$B$37/satpress!B1796</f>
        <v>7.8531095454401373E-2</v>
      </c>
      <c r="D1796">
        <f>INDEX(fugacity!B$1:B$7001,MATCH(A1796,fugacity!A$1:A$7001,0))</f>
        <v>2677.1</v>
      </c>
      <c r="E1796" s="3">
        <f t="shared" si="57"/>
        <v>2466.864404359022</v>
      </c>
      <c r="F1796" s="3">
        <f>ABS(calculations!$E$39-E1796)</f>
        <v>9913.345595640978</v>
      </c>
    </row>
    <row r="1797" spans="1:6">
      <c r="A1797">
        <f t="shared" si="56"/>
        <v>1796</v>
      </c>
      <c r="B1797">
        <f>INDEX(fugacity!C$1:C$7001,MATCH(A1797,fugacity!A$1:A$7001,0))</f>
        <v>1810.77</v>
      </c>
      <c r="C1797" s="3">
        <f>calculations!$B$37/satpress!B1797</f>
        <v>7.8485124424849478E-2</v>
      </c>
      <c r="D1797">
        <f>INDEX(fugacity!B$1:B$7001,MATCH(A1797,fugacity!A$1:A$7001,0))</f>
        <v>2679.2</v>
      </c>
      <c r="E1797" s="3">
        <f t="shared" si="57"/>
        <v>2468.9226546409432</v>
      </c>
      <c r="F1797" s="3">
        <f>ABS(calculations!$E$39-E1797)</f>
        <v>9911.2873453590564</v>
      </c>
    </row>
    <row r="1798" spans="1:6">
      <c r="A1798">
        <f t="shared" si="56"/>
        <v>1797</v>
      </c>
      <c r="B1798">
        <f>INDEX(fugacity!C$1:C$7001,MATCH(A1798,fugacity!A$1:A$7001,0))</f>
        <v>1811.83</v>
      </c>
      <c r="C1798" s="3">
        <f>calculations!$B$37/satpress!B1798</f>
        <v>7.8439207185433901E-2</v>
      </c>
      <c r="D1798">
        <f>INDEX(fugacity!B$1:B$7001,MATCH(A1798,fugacity!A$1:A$7001,0))</f>
        <v>2681.31</v>
      </c>
      <c r="E1798" s="3">
        <f t="shared" si="57"/>
        <v>2470.9901693816241</v>
      </c>
      <c r="F1798" s="3">
        <f>ABS(calculations!$E$39-E1798)</f>
        <v>9909.2198306183745</v>
      </c>
    </row>
    <row r="1799" spans="1:6">
      <c r="A1799">
        <f t="shared" si="56"/>
        <v>1798</v>
      </c>
      <c r="B1799">
        <f>INDEX(fugacity!C$1:C$7001,MATCH(A1799,fugacity!A$1:A$7001,0))</f>
        <v>1812.89</v>
      </c>
      <c r="C1799" s="3">
        <f>calculations!$B$37/satpress!B1799</f>
        <v>7.8393343641801047E-2</v>
      </c>
      <c r="D1799">
        <f>INDEX(fugacity!B$1:B$7001,MATCH(A1799,fugacity!A$1:A$7001,0))</f>
        <v>2683.42</v>
      </c>
      <c r="E1799" s="3">
        <f t="shared" si="57"/>
        <v>2473.0577338047183</v>
      </c>
      <c r="F1799" s="3">
        <f>ABS(calculations!$E$39-E1799)</f>
        <v>9907.1522661952804</v>
      </c>
    </row>
    <row r="1800" spans="1:6">
      <c r="A1800">
        <f t="shared" si="56"/>
        <v>1799</v>
      </c>
      <c r="B1800">
        <f>INDEX(fugacity!C$1:C$7001,MATCH(A1800,fugacity!A$1:A$7001,0))</f>
        <v>1813.95</v>
      </c>
      <c r="C1800" s="3">
        <f>calculations!$B$37/satpress!B1800</f>
        <v>7.8347533699817909E-2</v>
      </c>
      <c r="D1800">
        <f>INDEX(fugacity!B$1:B$7001,MATCH(A1800,fugacity!A$1:A$7001,0))</f>
        <v>2685.54</v>
      </c>
      <c r="E1800" s="3">
        <f t="shared" si="57"/>
        <v>2475.1345643477907</v>
      </c>
      <c r="F1800" s="3">
        <f>ABS(calculations!$E$39-E1800)</f>
        <v>9905.0754356522084</v>
      </c>
    </row>
    <row r="1801" spans="1:6">
      <c r="A1801">
        <f t="shared" si="56"/>
        <v>1800</v>
      </c>
      <c r="B1801">
        <f>INDEX(fugacity!C$1:C$7001,MATCH(A1801,fugacity!A$1:A$7001,0))</f>
        <v>1815.02</v>
      </c>
      <c r="C1801" s="3">
        <f>calculations!$B$37/satpress!B1801</f>
        <v>7.8301345855574425E-2</v>
      </c>
      <c r="D1801">
        <f>INDEX(fugacity!B$1:B$7001,MATCH(A1801,fugacity!A$1:A$7001,0))</f>
        <v>2687.65</v>
      </c>
      <c r="E1801" s="3">
        <f t="shared" si="57"/>
        <v>2477.2033878112652</v>
      </c>
      <c r="F1801" s="3">
        <f>ABS(calculations!$E$39-E1801)</f>
        <v>9903.0066121887339</v>
      </c>
    </row>
    <row r="1802" spans="1:6">
      <c r="A1802">
        <f t="shared" si="56"/>
        <v>1801</v>
      </c>
      <c r="B1802">
        <f>INDEX(fugacity!C$1:C$7001,MATCH(A1802,fugacity!A$1:A$7001,0))</f>
        <v>1816.08</v>
      </c>
      <c r="C1802" s="3">
        <f>calculations!$B$37/satpress!B1802</f>
        <v>7.8255643338831282E-2</v>
      </c>
      <c r="D1802">
        <f>INDEX(fugacity!B$1:B$7001,MATCH(A1802,fugacity!A$1:A$7001,0))</f>
        <v>2689.76</v>
      </c>
      <c r="E1802" s="3">
        <f t="shared" si="57"/>
        <v>2479.2711007729454</v>
      </c>
      <c r="F1802" s="3">
        <f>ABS(calculations!$E$39-E1802)</f>
        <v>9900.9388992270542</v>
      </c>
    </row>
    <row r="1803" spans="1:6">
      <c r="A1803">
        <f t="shared" si="56"/>
        <v>1802</v>
      </c>
      <c r="B1803">
        <f>INDEX(fugacity!C$1:C$7001,MATCH(A1803,fugacity!A$1:A$7001,0))</f>
        <v>1817.14</v>
      </c>
      <c r="C1803" s="3">
        <f>calculations!$B$37/satpress!B1803</f>
        <v>7.8209994141774819E-2</v>
      </c>
      <c r="D1803">
        <f>INDEX(fugacity!B$1:B$7001,MATCH(A1803,fugacity!A$1:A$7001,0))</f>
        <v>2691.87</v>
      </c>
      <c r="E1803" s="3">
        <f t="shared" si="57"/>
        <v>2481.3388630695804</v>
      </c>
      <c r="F1803" s="3">
        <f>ABS(calculations!$E$39-E1803)</f>
        <v>9898.8711369304183</v>
      </c>
    </row>
    <row r="1804" spans="1:6">
      <c r="A1804">
        <f t="shared" si="56"/>
        <v>1803</v>
      </c>
      <c r="B1804">
        <f>INDEX(fugacity!C$1:C$7001,MATCH(A1804,fugacity!A$1:A$7001,0))</f>
        <v>1818.2</v>
      </c>
      <c r="C1804" s="3">
        <f>calculations!$B$37/satpress!B1804</f>
        <v>7.8164398171149868E-2</v>
      </c>
      <c r="D1804">
        <f>INDEX(fugacity!B$1:B$7001,MATCH(A1804,fugacity!A$1:A$7001,0))</f>
        <v>2693.99</v>
      </c>
      <c r="E1804" s="3">
        <f t="shared" si="57"/>
        <v>2483.4158929709038</v>
      </c>
      <c r="F1804" s="3">
        <f>ABS(calculations!$E$39-E1804)</f>
        <v>9896.7941070290944</v>
      </c>
    </row>
    <row r="1805" spans="1:6">
      <c r="A1805">
        <f t="shared" si="56"/>
        <v>1804</v>
      </c>
      <c r="B1805">
        <f>INDEX(fugacity!C$1:C$7001,MATCH(A1805,fugacity!A$1:A$7001,0))</f>
        <v>1819.27</v>
      </c>
      <c r="C1805" s="3">
        <f>calculations!$B$37/satpress!B1805</f>
        <v>7.8118425937208164E-2</v>
      </c>
      <c r="D1805">
        <f>INDEX(fugacity!B$1:B$7001,MATCH(A1805,fugacity!A$1:A$7001,0))</f>
        <v>2696.1</v>
      </c>
      <c r="E1805" s="3">
        <f t="shared" si="57"/>
        <v>2485.4849118306929</v>
      </c>
      <c r="F1805" s="3">
        <f>ABS(calculations!$E$39-E1805)</f>
        <v>9894.7250881693071</v>
      </c>
    </row>
    <row r="1806" spans="1:6">
      <c r="A1806">
        <f t="shared" si="56"/>
        <v>1805</v>
      </c>
      <c r="B1806">
        <f>INDEX(fugacity!C$1:C$7001,MATCH(A1806,fugacity!A$1:A$7001,0))</f>
        <v>1820.33</v>
      </c>
      <c r="C1806" s="3">
        <f>calculations!$B$37/satpress!B1806</f>
        <v>7.807293664049085E-2</v>
      </c>
      <c r="D1806">
        <f>INDEX(fugacity!B$1:B$7001,MATCH(A1806,fugacity!A$1:A$7001,0))</f>
        <v>2698.22</v>
      </c>
      <c r="E1806" s="3">
        <f t="shared" si="57"/>
        <v>2487.5620408978943</v>
      </c>
      <c r="F1806" s="3">
        <f>ABS(calculations!$E$39-E1806)</f>
        <v>9892.6479591021052</v>
      </c>
    </row>
    <row r="1807" spans="1:6">
      <c r="A1807">
        <f t="shared" si="56"/>
        <v>1806</v>
      </c>
      <c r="B1807">
        <f>INDEX(fugacity!C$1:C$7001,MATCH(A1807,fugacity!A$1:A$7001,0))</f>
        <v>1821.39</v>
      </c>
      <c r="C1807" s="3">
        <f>calculations!$B$37/satpress!B1807</f>
        <v>7.8027500290868343E-2</v>
      </c>
      <c r="D1807">
        <f>INDEX(fugacity!B$1:B$7001,MATCH(A1807,fugacity!A$1:A$7001,0))</f>
        <v>2700.34</v>
      </c>
      <c r="E1807" s="3">
        <f t="shared" si="57"/>
        <v>2489.6392198645567</v>
      </c>
      <c r="F1807" s="3">
        <f>ABS(calculations!$E$39-E1807)</f>
        <v>9890.570780135442</v>
      </c>
    </row>
    <row r="1808" spans="1:6">
      <c r="A1808">
        <f t="shared" si="56"/>
        <v>1807</v>
      </c>
      <c r="B1808">
        <f>INDEX(fugacity!C$1:C$7001,MATCH(A1808,fugacity!A$1:A$7001,0))</f>
        <v>1822.46</v>
      </c>
      <c r="C1808" s="3">
        <f>calculations!$B$37/satpress!B1808</f>
        <v>7.7981688901147178E-2</v>
      </c>
      <c r="D1808">
        <f>INDEX(fugacity!B$1:B$7001,MATCH(A1808,fugacity!A$1:A$7001,0))</f>
        <v>2702.46</v>
      </c>
      <c r="E1808" s="3">
        <f t="shared" si="57"/>
        <v>2491.7176050122057</v>
      </c>
      <c r="F1808" s="3">
        <f>ABS(calculations!$E$39-E1808)</f>
        <v>9888.4923949877939</v>
      </c>
    </row>
    <row r="1809" spans="1:6">
      <c r="A1809">
        <f t="shared" si="56"/>
        <v>1808</v>
      </c>
      <c r="B1809">
        <f>INDEX(fugacity!C$1:C$7001,MATCH(A1809,fugacity!A$1:A$7001,0))</f>
        <v>1823.52</v>
      </c>
      <c r="C1809" s="3">
        <f>calculations!$B$37/satpress!B1809</f>
        <v>7.7936358666087946E-2</v>
      </c>
      <c r="D1809">
        <f>INDEX(fugacity!B$1:B$7001,MATCH(A1809,fugacity!A$1:A$7001,0))</f>
        <v>2704.57</v>
      </c>
      <c r="E1809" s="3">
        <f t="shared" si="57"/>
        <v>2493.7856624424585</v>
      </c>
      <c r="F1809" s="3">
        <f>ABS(calculations!$E$39-E1809)</f>
        <v>9886.4243375575406</v>
      </c>
    </row>
    <row r="1810" spans="1:6">
      <c r="A1810">
        <f t="shared" si="56"/>
        <v>1809</v>
      </c>
      <c r="B1810">
        <f>INDEX(fugacity!C$1:C$7001,MATCH(A1810,fugacity!A$1:A$7001,0))</f>
        <v>1824.58</v>
      </c>
      <c r="C1810" s="3">
        <f>calculations!$B$37/satpress!B1810</f>
        <v>7.7891081100738085E-2</v>
      </c>
      <c r="D1810">
        <f>INDEX(fugacity!B$1:B$7001,MATCH(A1810,fugacity!A$1:A$7001,0))</f>
        <v>2706.69</v>
      </c>
      <c r="E1810" s="3">
        <f t="shared" si="57"/>
        <v>2495.8629896954435</v>
      </c>
      <c r="F1810" s="3">
        <f>ABS(calculations!$E$39-E1810)</f>
        <v>9884.3470103045547</v>
      </c>
    </row>
    <row r="1811" spans="1:6">
      <c r="A1811">
        <f t="shared" si="56"/>
        <v>1810</v>
      </c>
      <c r="B1811">
        <f>INDEX(fugacity!C$1:C$7001,MATCH(A1811,fugacity!A$1:A$7001,0))</f>
        <v>1825.65</v>
      </c>
      <c r="C1811" s="3">
        <f>calculations!$B$37/satpress!B1811</f>
        <v>7.7845429712587136E-2</v>
      </c>
      <c r="D1811">
        <f>INDEX(fugacity!B$1:B$7001,MATCH(A1811,fugacity!A$1:A$7001,0))</f>
        <v>2708.81</v>
      </c>
      <c r="E1811" s="3">
        <f t="shared" si="57"/>
        <v>2497.9415215402469</v>
      </c>
      <c r="F1811" s="3">
        <f>ABS(calculations!$E$39-E1811)</f>
        <v>9882.2684784597513</v>
      </c>
    </row>
    <row r="1812" spans="1:6">
      <c r="A1812">
        <f t="shared" si="56"/>
        <v>1811</v>
      </c>
      <c r="B1812">
        <f>INDEX(fugacity!C$1:C$7001,MATCH(A1812,fugacity!A$1:A$7001,0))</f>
        <v>1826.71</v>
      </c>
      <c r="C1812" s="3">
        <f>calculations!$B$37/satpress!B1812</f>
        <v>7.7800257706359899E-2</v>
      </c>
      <c r="D1812">
        <f>INDEX(fugacity!B$1:B$7001,MATCH(A1812,fugacity!A$1:A$7001,0))</f>
        <v>2710.94</v>
      </c>
      <c r="E1812" s="3">
        <f t="shared" si="57"/>
        <v>2500.0281693735205</v>
      </c>
      <c r="F1812" s="3">
        <f>ABS(calculations!$E$39-E1812)</f>
        <v>9880.1818306264795</v>
      </c>
    </row>
    <row r="1813" spans="1:6">
      <c r="A1813">
        <f t="shared" si="56"/>
        <v>1812</v>
      </c>
      <c r="B1813">
        <f>INDEX(fugacity!C$1:C$7001,MATCH(A1813,fugacity!A$1:A$7001,0))</f>
        <v>1827.77</v>
      </c>
      <c r="C1813" s="3">
        <f>calculations!$B$37/satpress!B1813</f>
        <v>7.7755138094390816E-2</v>
      </c>
      <c r="D1813">
        <f>INDEX(fugacity!B$1:B$7001,MATCH(A1813,fugacity!A$1:A$7001,0))</f>
        <v>2713.06</v>
      </c>
      <c r="E1813" s="3">
        <f t="shared" si="57"/>
        <v>2502.1056450416318</v>
      </c>
      <c r="F1813" s="3">
        <f>ABS(calculations!$E$39-E1813)</f>
        <v>9878.1043549583665</v>
      </c>
    </row>
    <row r="1814" spans="1:6">
      <c r="A1814">
        <f t="shared" si="56"/>
        <v>1813</v>
      </c>
      <c r="B1814">
        <f>INDEX(fugacity!C$1:C$7001,MATCH(A1814,fugacity!A$1:A$7001,0))</f>
        <v>1828.84</v>
      </c>
      <c r="C1814" s="3">
        <f>calculations!$B$37/satpress!B1814</f>
        <v>7.7709645871035571E-2</v>
      </c>
      <c r="D1814">
        <f>INDEX(fugacity!B$1:B$7001,MATCH(A1814,fugacity!A$1:A$7001,0))</f>
        <v>2715.18</v>
      </c>
      <c r="E1814" s="3">
        <f t="shared" si="57"/>
        <v>2504.1843237238813</v>
      </c>
      <c r="F1814" s="3">
        <f>ABS(calculations!$E$39-E1814)</f>
        <v>9876.0256762761182</v>
      </c>
    </row>
    <row r="1815" spans="1:6">
      <c r="A1815">
        <f t="shared" si="56"/>
        <v>1814</v>
      </c>
      <c r="B1815">
        <f>INDEX(fugacity!C$1:C$7001,MATCH(A1815,fugacity!A$1:A$7001,0))</f>
        <v>1829.9</v>
      </c>
      <c r="C1815" s="3">
        <f>calculations!$B$37/satpress!B1815</f>
        <v>7.7664631266618225E-2</v>
      </c>
      <c r="D1815">
        <f>INDEX(fugacity!B$1:B$7001,MATCH(A1815,fugacity!A$1:A$7001,0))</f>
        <v>2717.31</v>
      </c>
      <c r="E1815" s="3">
        <f t="shared" si="57"/>
        <v>2506.2711208129053</v>
      </c>
      <c r="F1815" s="3">
        <f>ABS(calculations!$E$39-E1815)</f>
        <v>9873.9388791870933</v>
      </c>
    </row>
    <row r="1816" spans="1:6">
      <c r="A1816">
        <f t="shared" si="56"/>
        <v>1815</v>
      </c>
      <c r="B1816">
        <f>INDEX(fugacity!C$1:C$7001,MATCH(A1816,fugacity!A$1:A$7001,0))</f>
        <v>1830.96</v>
      </c>
      <c r="C1816" s="3">
        <f>calculations!$B$37/satpress!B1816</f>
        <v>7.7619668782925186E-2</v>
      </c>
      <c r="D1816">
        <f>INDEX(fugacity!B$1:B$7001,MATCH(A1816,fugacity!A$1:A$7001,0))</f>
        <v>2719.43</v>
      </c>
      <c r="E1816" s="3">
        <f t="shared" si="57"/>
        <v>2508.3487441216498</v>
      </c>
      <c r="F1816" s="3">
        <f>ABS(calculations!$E$39-E1816)</f>
        <v>9871.8612558783498</v>
      </c>
    </row>
    <row r="1817" spans="1:6">
      <c r="A1817">
        <f t="shared" si="56"/>
        <v>1816</v>
      </c>
      <c r="B1817">
        <f>INDEX(fugacity!C$1:C$7001,MATCH(A1817,fugacity!A$1:A$7001,0))</f>
        <v>1832.03</v>
      </c>
      <c r="C1817" s="3">
        <f>calculations!$B$37/satpress!B1817</f>
        <v>7.7574334893415878E-2</v>
      </c>
      <c r="D1817">
        <f>INDEX(fugacity!B$1:B$7001,MATCH(A1817,fugacity!A$1:A$7001,0))</f>
        <v>2721.56</v>
      </c>
      <c r="E1817" s="3">
        <f t="shared" si="57"/>
        <v>2510.4367931274751</v>
      </c>
      <c r="F1817" s="3">
        <f>ABS(calculations!$E$39-E1817)</f>
        <v>9869.7732068725236</v>
      </c>
    </row>
    <row r="1818" spans="1:6">
      <c r="A1818">
        <f t="shared" si="56"/>
        <v>1817</v>
      </c>
      <c r="B1818">
        <f>INDEX(fugacity!C$1:C$7001,MATCH(A1818,fugacity!A$1:A$7001,0))</f>
        <v>1833.09</v>
      </c>
      <c r="C1818" s="3">
        <f>calculations!$B$37/satpress!B1818</f>
        <v>7.7529476869539801E-2</v>
      </c>
      <c r="D1818">
        <f>INDEX(fugacity!B$1:B$7001,MATCH(A1818,fugacity!A$1:A$7001,0))</f>
        <v>2723.68</v>
      </c>
      <c r="E1818" s="3">
        <f t="shared" si="57"/>
        <v>2512.5145144399717</v>
      </c>
      <c r="F1818" s="3">
        <f>ABS(calculations!$E$39-E1818)</f>
        <v>9867.695485560027</v>
      </c>
    </row>
    <row r="1819" spans="1:6">
      <c r="A1819">
        <f t="shared" si="56"/>
        <v>1818</v>
      </c>
      <c r="B1819">
        <f>INDEX(fugacity!C$1:C$7001,MATCH(A1819,fugacity!A$1:A$7001,0))</f>
        <v>1834.16</v>
      </c>
      <c r="C1819" s="3">
        <f>calculations!$B$37/satpress!B1819</f>
        <v>7.7484248241584536E-2</v>
      </c>
      <c r="D1819">
        <f>INDEX(fugacity!B$1:B$7001,MATCH(A1819,fugacity!A$1:A$7001,0))</f>
        <v>2725.81</v>
      </c>
      <c r="E1819" s="3">
        <f t="shared" si="57"/>
        <v>2514.6026613006065</v>
      </c>
      <c r="F1819" s="3">
        <f>ABS(calculations!$E$39-E1819)</f>
        <v>9865.6073386993921</v>
      </c>
    </row>
    <row r="1820" spans="1:6">
      <c r="A1820">
        <f t="shared" si="56"/>
        <v>1819</v>
      </c>
      <c r="B1820">
        <f>INDEX(fugacity!C$1:C$7001,MATCH(A1820,fugacity!A$1:A$7001,0))</f>
        <v>1835.22</v>
      </c>
      <c r="C1820" s="3">
        <f>calculations!$B$37/satpress!B1820</f>
        <v>7.7439494313915877E-2</v>
      </c>
      <c r="D1820">
        <f>INDEX(fugacity!B$1:B$7001,MATCH(A1820,fugacity!A$1:A$7001,0))</f>
        <v>2727.94</v>
      </c>
      <c r="E1820" s="3">
        <f t="shared" si="57"/>
        <v>2516.6897058812965</v>
      </c>
      <c r="F1820" s="3">
        <f>ABS(calculations!$E$39-E1820)</f>
        <v>9863.5202941187017</v>
      </c>
    </row>
    <row r="1821" spans="1:6">
      <c r="A1821">
        <f t="shared" si="56"/>
        <v>1820</v>
      </c>
      <c r="B1821">
        <f>INDEX(fugacity!C$1:C$7001,MATCH(A1821,fugacity!A$1:A$7001,0))</f>
        <v>1836.28</v>
      </c>
      <c r="C1821" s="3">
        <f>calculations!$B$37/satpress!B1821</f>
        <v>7.7394792055015954E-2</v>
      </c>
      <c r="D1821">
        <f>INDEX(fugacity!B$1:B$7001,MATCH(A1821,fugacity!A$1:A$7001,0))</f>
        <v>2730.07</v>
      </c>
      <c r="E1821" s="3">
        <f t="shared" si="57"/>
        <v>2518.7768000543629</v>
      </c>
      <c r="F1821" s="3">
        <f>ABS(calculations!$E$39-E1821)</f>
        <v>9861.4331999456372</v>
      </c>
    </row>
    <row r="1822" spans="1:6">
      <c r="A1822">
        <f t="shared" si="56"/>
        <v>1821</v>
      </c>
      <c r="B1822">
        <f>INDEX(fugacity!C$1:C$7001,MATCH(A1822,fugacity!A$1:A$7001,0))</f>
        <v>1837.35</v>
      </c>
      <c r="C1822" s="3">
        <f>calculations!$B$37/satpress!B1822</f>
        <v>7.7349720387941717E-2</v>
      </c>
      <c r="D1822">
        <f>INDEX(fugacity!B$1:B$7001,MATCH(A1822,fugacity!A$1:A$7001,0))</f>
        <v>2732.2</v>
      </c>
      <c r="E1822" s="3">
        <f t="shared" si="57"/>
        <v>2520.8650939560653</v>
      </c>
      <c r="F1822" s="3">
        <f>ABS(calculations!$E$39-E1822)</f>
        <v>9859.3449060439343</v>
      </c>
    </row>
    <row r="1823" spans="1:6">
      <c r="A1823">
        <f t="shared" si="56"/>
        <v>1822</v>
      </c>
      <c r="B1823">
        <f>INDEX(fugacity!C$1:C$7001,MATCH(A1823,fugacity!A$1:A$7001,0))</f>
        <v>1838.41</v>
      </c>
      <c r="C1823" s="3">
        <f>calculations!$B$37/satpress!B1823</f>
        <v>7.7305121683838046E-2</v>
      </c>
      <c r="D1823">
        <f>INDEX(fugacity!B$1:B$7001,MATCH(A1823,fugacity!A$1:A$7001,0))</f>
        <v>2734.33</v>
      </c>
      <c r="E1823" s="3">
        <f t="shared" si="57"/>
        <v>2522.9522866262309</v>
      </c>
      <c r="F1823" s="3">
        <f>ABS(calculations!$E$39-E1823)</f>
        <v>9857.2577133737686</v>
      </c>
    </row>
    <row r="1824" spans="1:6">
      <c r="A1824">
        <f t="shared" si="56"/>
        <v>1823</v>
      </c>
      <c r="B1824">
        <f>INDEX(fugacity!C$1:C$7001,MATCH(A1824,fugacity!A$1:A$7001,0))</f>
        <v>1839.48</v>
      </c>
      <c r="C1824" s="3">
        <f>calculations!$B$37/satpress!B1824</f>
        <v>7.726015436687797E-2</v>
      </c>
      <c r="D1824">
        <f>INDEX(fugacity!B$1:B$7001,MATCH(A1824,fugacity!A$1:A$7001,0))</f>
        <v>2736.46</v>
      </c>
      <c r="E1824" s="3">
        <f t="shared" si="57"/>
        <v>2525.0406779812133</v>
      </c>
      <c r="F1824" s="3">
        <f>ABS(calculations!$E$39-E1824)</f>
        <v>9855.1693220187863</v>
      </c>
    </row>
    <row r="1825" spans="1:6">
      <c r="A1825">
        <f t="shared" si="56"/>
        <v>1824</v>
      </c>
      <c r="B1825">
        <f>INDEX(fugacity!C$1:C$7001,MATCH(A1825,fugacity!A$1:A$7001,0))</f>
        <v>1840.54</v>
      </c>
      <c r="C1825" s="3">
        <f>calculations!$B$37/satpress!B1825</f>
        <v>7.7215658858152875E-2</v>
      </c>
      <c r="D1825">
        <f>INDEX(fugacity!B$1:B$7001,MATCH(A1825,fugacity!A$1:A$7001,0))</f>
        <v>2738.59</v>
      </c>
      <c r="E1825" s="3">
        <f t="shared" si="57"/>
        <v>2527.1279688076515</v>
      </c>
      <c r="F1825" s="3">
        <f>ABS(calculations!$E$39-E1825)</f>
        <v>9853.0820311923471</v>
      </c>
    </row>
    <row r="1826" spans="1:6">
      <c r="A1826">
        <f t="shared" si="56"/>
        <v>1825</v>
      </c>
      <c r="B1826">
        <f>INDEX(fugacity!C$1:C$7001,MATCH(A1826,fugacity!A$1:A$7001,0))</f>
        <v>1841.61</v>
      </c>
      <c r="C1826" s="3">
        <f>calculations!$B$37/satpress!B1826</f>
        <v>7.7170795529338296E-2</v>
      </c>
      <c r="D1826">
        <f>INDEX(fugacity!B$1:B$7001,MATCH(A1826,fugacity!A$1:A$7001,0))</f>
        <v>2740.72</v>
      </c>
      <c r="E1826" s="3">
        <f t="shared" si="57"/>
        <v>2529.216457276832</v>
      </c>
      <c r="F1826" s="3">
        <f>ABS(calculations!$E$39-E1826)</f>
        <v>9850.9935427231667</v>
      </c>
    </row>
    <row r="1827" spans="1:6">
      <c r="A1827">
        <f t="shared" si="56"/>
        <v>1826</v>
      </c>
      <c r="B1827">
        <f>INDEX(fugacity!C$1:C$7001,MATCH(A1827,fugacity!A$1:A$7001,0))</f>
        <v>1842.67</v>
      </c>
      <c r="C1827" s="3">
        <f>calculations!$B$37/satpress!B1827</f>
        <v>7.7126402858235438E-2</v>
      </c>
      <c r="D1827">
        <f>INDEX(fugacity!B$1:B$7001,MATCH(A1827,fugacity!A$1:A$7001,0))</f>
        <v>2742.86</v>
      </c>
      <c r="E1827" s="3">
        <f t="shared" si="57"/>
        <v>2531.3130746562606</v>
      </c>
      <c r="F1827" s="3">
        <f>ABS(calculations!$E$39-E1827)</f>
        <v>9848.896925343739</v>
      </c>
    </row>
    <row r="1828" spans="1:6">
      <c r="A1828">
        <f t="shared" si="56"/>
        <v>1827</v>
      </c>
      <c r="B1828">
        <f>INDEX(fugacity!C$1:C$7001,MATCH(A1828,fugacity!A$1:A$7001,0))</f>
        <v>1843.74</v>
      </c>
      <c r="C1828" s="3">
        <f>calculations!$B$37/satpress!B1828</f>
        <v>7.7081643157269841E-2</v>
      </c>
      <c r="D1828">
        <f>INDEX(fugacity!B$1:B$7001,MATCH(A1828,fugacity!A$1:A$7001,0))</f>
        <v>2744.99</v>
      </c>
      <c r="E1828" s="3">
        <f t="shared" si="57"/>
        <v>2533.4016603497257</v>
      </c>
      <c r="F1828" s="3">
        <f>ABS(calculations!$E$39-E1828)</f>
        <v>9846.8083396502734</v>
      </c>
    </row>
    <row r="1829" spans="1:6">
      <c r="A1829">
        <f t="shared" si="56"/>
        <v>1828</v>
      </c>
      <c r="B1829">
        <f>INDEX(fugacity!C$1:C$7001,MATCH(A1829,fugacity!A$1:A$7001,0))</f>
        <v>1844.8</v>
      </c>
      <c r="C1829" s="3">
        <f>calculations!$B$37/satpress!B1829</f>
        <v>7.7037352967684686E-2</v>
      </c>
      <c r="D1829">
        <f>INDEX(fugacity!B$1:B$7001,MATCH(A1829,fugacity!A$1:A$7001,0))</f>
        <v>2747.13</v>
      </c>
      <c r="E1829" s="3">
        <f t="shared" si="57"/>
        <v>2535.4983765418847</v>
      </c>
      <c r="F1829" s="3">
        <f>ABS(calculations!$E$39-E1829)</f>
        <v>9844.7116234581154</v>
      </c>
    </row>
    <row r="1830" spans="1:6">
      <c r="A1830">
        <f t="shared" si="56"/>
        <v>1829</v>
      </c>
      <c r="B1830">
        <f>INDEX(fugacity!C$1:C$7001,MATCH(A1830,fugacity!A$1:A$7001,0))</f>
        <v>1845.87</v>
      </c>
      <c r="C1830" s="3">
        <f>calculations!$B$37/satpress!B1830</f>
        <v>7.6992696535934116E-2</v>
      </c>
      <c r="D1830">
        <f>INDEX(fugacity!B$1:B$7001,MATCH(A1830,fugacity!A$1:A$7001,0))</f>
        <v>2749.27</v>
      </c>
      <c r="E1830" s="3">
        <f t="shared" si="57"/>
        <v>2537.5962891946524</v>
      </c>
      <c r="F1830" s="3">
        <f>ABS(calculations!$E$39-E1830)</f>
        <v>9842.6137108053463</v>
      </c>
    </row>
    <row r="1831" spans="1:6">
      <c r="A1831">
        <f t="shared" si="56"/>
        <v>1830</v>
      </c>
      <c r="B1831">
        <f>INDEX(fugacity!C$1:C$7001,MATCH(A1831,fugacity!A$1:A$7001,0))</f>
        <v>1846.93</v>
      </c>
      <c r="C1831" s="3">
        <f>calculations!$B$37/satpress!B1831</f>
        <v>7.6948508473404342E-2</v>
      </c>
      <c r="D1831">
        <f>INDEX(fugacity!B$1:B$7001,MATCH(A1831,fugacity!A$1:A$7001,0))</f>
        <v>2751.4</v>
      </c>
      <c r="E1831" s="3">
        <f t="shared" si="57"/>
        <v>2539.6838737862754</v>
      </c>
      <c r="F1831" s="3">
        <f>ABS(calculations!$E$39-E1831)</f>
        <v>9840.5261262137246</v>
      </c>
    </row>
    <row r="1832" spans="1:6">
      <c r="A1832">
        <f t="shared" si="56"/>
        <v>1831</v>
      </c>
      <c r="B1832">
        <f>INDEX(fugacity!C$1:C$7001,MATCH(A1832,fugacity!A$1:A$7001,0))</f>
        <v>1848</v>
      </c>
      <c r="C1832" s="3">
        <f>calculations!$B$37/satpress!B1832</f>
        <v>7.6903954953887826E-2</v>
      </c>
      <c r="D1832">
        <f>INDEX(fugacity!B$1:B$7001,MATCH(A1832,fugacity!A$1:A$7001,0))</f>
        <v>2753.54</v>
      </c>
      <c r="E1832" s="3">
        <f t="shared" si="57"/>
        <v>2541.7818838762719</v>
      </c>
      <c r="F1832" s="3">
        <f>ABS(calculations!$E$39-E1832)</f>
        <v>9838.4281161237268</v>
      </c>
    </row>
    <row r="1833" spans="1:6">
      <c r="A1833">
        <f t="shared" si="56"/>
        <v>1832</v>
      </c>
      <c r="B1833">
        <f>INDEX(fugacity!C$1:C$7001,MATCH(A1833,fugacity!A$1:A$7001,0))</f>
        <v>1849.06</v>
      </c>
      <c r="C1833" s="3">
        <f>calculations!$B$37/satpress!B1833</f>
        <v>7.6859868665583975E-2</v>
      </c>
      <c r="D1833">
        <f>INDEX(fugacity!B$1:B$7001,MATCH(A1833,fugacity!A$1:A$7001,0))</f>
        <v>2755.68</v>
      </c>
      <c r="E1833" s="3">
        <f t="shared" si="57"/>
        <v>2543.8787971156235</v>
      </c>
      <c r="F1833" s="3">
        <f>ABS(calculations!$E$39-E1833)</f>
        <v>9836.3312028843757</v>
      </c>
    </row>
    <row r="1834" spans="1:6">
      <c r="A1834">
        <f t="shared" si="56"/>
        <v>1833</v>
      </c>
      <c r="B1834">
        <f>INDEX(fugacity!C$1:C$7001,MATCH(A1834,fugacity!A$1:A$7001,0))</f>
        <v>1850.13</v>
      </c>
      <c r="C1834" s="3">
        <f>calculations!$B$37/satpress!B1834</f>
        <v>7.6815417702963948E-2</v>
      </c>
      <c r="D1834">
        <f>INDEX(fugacity!B$1:B$7001,MATCH(A1834,fugacity!A$1:A$7001,0))</f>
        <v>2757.82</v>
      </c>
      <c r="E1834" s="3">
        <f t="shared" si="57"/>
        <v>2545.9769047504119</v>
      </c>
      <c r="F1834" s="3">
        <f>ABS(calculations!$E$39-E1834)</f>
        <v>9834.2330952495868</v>
      </c>
    </row>
    <row r="1835" spans="1:6">
      <c r="A1835">
        <f t="shared" si="56"/>
        <v>1834</v>
      </c>
      <c r="B1835">
        <f>INDEX(fugacity!C$1:C$7001,MATCH(A1835,fugacity!A$1:A$7001,0))</f>
        <v>1851.2</v>
      </c>
      <c r="C1835" s="3">
        <f>calculations!$B$37/satpress!B1835</f>
        <v>7.6771018125964069E-2</v>
      </c>
      <c r="D1835">
        <f>INDEX(fugacity!B$1:B$7001,MATCH(A1835,fugacity!A$1:A$7001,0))</f>
        <v>2759.96</v>
      </c>
      <c r="E1835" s="3">
        <f t="shared" si="57"/>
        <v>2548.0750608130643</v>
      </c>
      <c r="F1835" s="3">
        <f>ABS(calculations!$E$39-E1835)</f>
        <v>9832.1349391869353</v>
      </c>
    </row>
    <row r="1836" spans="1:6">
      <c r="A1836">
        <f t="shared" si="56"/>
        <v>1835</v>
      </c>
      <c r="B1836">
        <f>INDEX(fugacity!C$1:C$7001,MATCH(A1836,fugacity!A$1:A$7001,0))</f>
        <v>1852.26</v>
      </c>
      <c r="C1836" s="3">
        <f>calculations!$B$37/satpress!B1836</f>
        <v>7.6727084078252891E-2</v>
      </c>
      <c r="D1836">
        <f>INDEX(fugacity!B$1:B$7001,MATCH(A1836,fugacity!A$1:A$7001,0))</f>
        <v>2762.1</v>
      </c>
      <c r="E1836" s="3">
        <f t="shared" si="57"/>
        <v>2550.1721210674577</v>
      </c>
      <c r="F1836" s="3">
        <f>ABS(calculations!$E$39-E1836)</f>
        <v>9830.0378789325405</v>
      </c>
    </row>
    <row r="1837" spans="1:6">
      <c r="A1837">
        <f t="shared" si="56"/>
        <v>1836</v>
      </c>
      <c r="B1837">
        <f>INDEX(fugacity!C$1:C$7001,MATCH(A1837,fugacity!A$1:A$7001,0))</f>
        <v>1853.33</v>
      </c>
      <c r="C1837" s="3">
        <f>calculations!$B$37/satpress!B1837</f>
        <v>7.6682786527377589E-2</v>
      </c>
      <c r="D1837">
        <f>INDEX(fugacity!B$1:B$7001,MATCH(A1837,fugacity!A$1:A$7001,0))</f>
        <v>2764.25</v>
      </c>
      <c r="E1837" s="3">
        <f t="shared" si="57"/>
        <v>2552.2796073416966</v>
      </c>
      <c r="F1837" s="3">
        <f>ABS(calculations!$E$39-E1837)</f>
        <v>9827.9303926583016</v>
      </c>
    </row>
    <row r="1838" spans="1:6">
      <c r="A1838">
        <f t="shared" si="56"/>
        <v>1837</v>
      </c>
      <c r="B1838">
        <f>INDEX(fugacity!C$1:C$7001,MATCH(A1838,fugacity!A$1:A$7001,0))</f>
        <v>1854.39</v>
      </c>
      <c r="C1838" s="3">
        <f>calculations!$B$37/satpress!B1838</f>
        <v>7.6638953378083727E-2</v>
      </c>
      <c r="D1838">
        <f>INDEX(fugacity!B$1:B$7001,MATCH(A1838,fugacity!A$1:A$7001,0))</f>
        <v>2766.39</v>
      </c>
      <c r="E1838" s="3">
        <f t="shared" si="57"/>
        <v>2554.376765764403</v>
      </c>
      <c r="F1838" s="3">
        <f>ABS(calculations!$E$39-E1838)</f>
        <v>9825.833234235597</v>
      </c>
    </row>
    <row r="1839" spans="1:6">
      <c r="A1839">
        <f t="shared" si="56"/>
        <v>1838</v>
      </c>
      <c r="B1839">
        <f>INDEX(fugacity!C$1:C$7001,MATCH(A1839,fugacity!A$1:A$7001,0))</f>
        <v>1855.46</v>
      </c>
      <c r="C1839" s="3">
        <f>calculations!$B$37/satpress!B1839</f>
        <v>7.6594757502066707E-2</v>
      </c>
      <c r="D1839">
        <f>INDEX(fugacity!B$1:B$7001,MATCH(A1839,fugacity!A$1:A$7001,0))</f>
        <v>2768.53</v>
      </c>
      <c r="E1839" s="3">
        <f t="shared" si="57"/>
        <v>2556.4751160128035</v>
      </c>
      <c r="F1839" s="3">
        <f>ABS(calculations!$E$39-E1839)</f>
        <v>9823.7348839871956</v>
      </c>
    </row>
    <row r="1840" spans="1:6">
      <c r="A1840">
        <f t="shared" si="56"/>
        <v>1839</v>
      </c>
      <c r="B1840">
        <f>INDEX(fugacity!C$1:C$7001,MATCH(A1840,fugacity!A$1:A$7001,0))</f>
        <v>1856.53</v>
      </c>
      <c r="C1840" s="3">
        <f>calculations!$B$37/satpress!B1840</f>
        <v>7.6550612570109131E-2</v>
      </c>
      <c r="D1840">
        <f>INDEX(fugacity!B$1:B$7001,MATCH(A1840,fugacity!A$1:A$7001,0))</f>
        <v>2770.68</v>
      </c>
      <c r="E1840" s="3">
        <f t="shared" si="57"/>
        <v>2558.58274876425</v>
      </c>
      <c r="F1840" s="3">
        <f>ABS(calculations!$E$39-E1840)</f>
        <v>9821.62725123575</v>
      </c>
    </row>
    <row r="1841" spans="1:6">
      <c r="A1841">
        <f t="shared" si="56"/>
        <v>1840</v>
      </c>
      <c r="B1841">
        <f>INDEX(fugacity!C$1:C$7001,MATCH(A1841,fugacity!A$1:A$7001,0))</f>
        <v>1857.59</v>
      </c>
      <c r="C1841" s="3">
        <f>calculations!$B$37/satpress!B1841</f>
        <v>7.6506930353191338E-2</v>
      </c>
      <c r="D1841">
        <f>INDEX(fugacity!B$1:B$7001,MATCH(A1841,fugacity!A$1:A$7001,0))</f>
        <v>2772.83</v>
      </c>
      <c r="E1841" s="3">
        <f t="shared" si="57"/>
        <v>2560.6892883087603</v>
      </c>
      <c r="F1841" s="3">
        <f>ABS(calculations!$E$39-E1841)</f>
        <v>9819.5207116912388</v>
      </c>
    </row>
    <row r="1842" spans="1:6">
      <c r="A1842">
        <f t="shared" si="56"/>
        <v>1841</v>
      </c>
      <c r="B1842">
        <f>INDEX(fugacity!C$1:C$7001,MATCH(A1842,fugacity!A$1:A$7001,0))</f>
        <v>1858.66</v>
      </c>
      <c r="C1842" s="3">
        <f>calculations!$B$37/satpress!B1842</f>
        <v>7.6462886571392663E-2</v>
      </c>
      <c r="D1842">
        <f>INDEX(fugacity!B$1:B$7001,MATCH(A1842,fugacity!A$1:A$7001,0))</f>
        <v>2774.97</v>
      </c>
      <c r="E1842" s="3">
        <f t="shared" si="57"/>
        <v>2562.7877836509824</v>
      </c>
      <c r="F1842" s="3">
        <f>ABS(calculations!$E$39-E1842)</f>
        <v>9817.4222163490158</v>
      </c>
    </row>
    <row r="1843" spans="1:6">
      <c r="A1843">
        <f t="shared" si="56"/>
        <v>1842</v>
      </c>
      <c r="B1843">
        <f>INDEX(fugacity!C$1:C$7001,MATCH(A1843,fugacity!A$1:A$7001,0))</f>
        <v>1859.73</v>
      </c>
      <c r="C1843" s="3">
        <f>calculations!$B$37/satpress!B1843</f>
        <v>7.6418893470979493E-2</v>
      </c>
      <c r="D1843">
        <f>INDEX(fugacity!B$1:B$7001,MATCH(A1843,fugacity!A$1:A$7001,0))</f>
        <v>2777.12</v>
      </c>
      <c r="E1843" s="3">
        <f t="shared" si="57"/>
        <v>2564.8955625638732</v>
      </c>
      <c r="F1843" s="3">
        <f>ABS(calculations!$E$39-E1843)</f>
        <v>9815.3144374361254</v>
      </c>
    </row>
    <row r="1844" spans="1:6">
      <c r="A1844">
        <f t="shared" si="56"/>
        <v>1843</v>
      </c>
      <c r="B1844">
        <f>INDEX(fugacity!C$1:C$7001,MATCH(A1844,fugacity!A$1:A$7001,0))</f>
        <v>1860.79</v>
      </c>
      <c r="C1844" s="3">
        <f>calculations!$B$37/satpress!B1844</f>
        <v>7.6375361408210871E-2</v>
      </c>
      <c r="D1844">
        <f>INDEX(fugacity!B$1:B$7001,MATCH(A1844,fugacity!A$1:A$7001,0))</f>
        <v>2779.27</v>
      </c>
      <c r="E1844" s="3">
        <f t="shared" si="57"/>
        <v>2567.0022492990015</v>
      </c>
      <c r="F1844" s="3">
        <f>ABS(calculations!$E$39-E1844)</f>
        <v>9813.2077507009981</v>
      </c>
    </row>
    <row r="1845" spans="1:6">
      <c r="A1845">
        <f t="shared" si="56"/>
        <v>1844</v>
      </c>
      <c r="B1845">
        <f>INDEX(fugacity!C$1:C$7001,MATCH(A1845,fugacity!A$1:A$7001,0))</f>
        <v>1861.86</v>
      </c>
      <c r="C1845" s="3">
        <f>calculations!$B$37/satpress!B1845</f>
        <v>7.6331468936861366E-2</v>
      </c>
      <c r="D1845">
        <f>INDEX(fugacity!B$1:B$7001,MATCH(A1845,fugacity!A$1:A$7001,0))</f>
        <v>2781.42</v>
      </c>
      <c r="E1845" s="3">
        <f t="shared" si="57"/>
        <v>2569.1101256696352</v>
      </c>
      <c r="F1845" s="3">
        <f>ABS(calculations!$E$39-E1845)</f>
        <v>9811.0998743303644</v>
      </c>
    </row>
    <row r="1846" spans="1:6">
      <c r="A1846">
        <f t="shared" si="56"/>
        <v>1845</v>
      </c>
      <c r="B1846">
        <f>INDEX(fugacity!C$1:C$7001,MATCH(A1846,fugacity!A$1:A$7001,0))</f>
        <v>1862.93</v>
      </c>
      <c r="C1846" s="3">
        <f>calculations!$B$37/satpress!B1846</f>
        <v>7.6287626886026152E-2</v>
      </c>
      <c r="D1846">
        <f>INDEX(fugacity!B$1:B$7001,MATCH(A1846,fugacity!A$1:A$7001,0))</f>
        <v>2783.57</v>
      </c>
      <c r="E1846" s="3">
        <f t="shared" si="57"/>
        <v>2571.2180504288644</v>
      </c>
      <c r="F1846" s="3">
        <f>ABS(calculations!$E$39-E1846)</f>
        <v>9808.9919495711347</v>
      </c>
    </row>
    <row r="1847" spans="1:6">
      <c r="A1847">
        <f t="shared" si="56"/>
        <v>1846</v>
      </c>
      <c r="B1847">
        <f>INDEX(fugacity!C$1:C$7001,MATCH(A1847,fugacity!A$1:A$7001,0))</f>
        <v>1863.99</v>
      </c>
      <c r="C1847" s="3">
        <f>calculations!$B$37/satpress!B1847</f>
        <v>7.6244244204520792E-2</v>
      </c>
      <c r="D1847">
        <f>INDEX(fugacity!B$1:B$7001,MATCH(A1847,fugacity!A$1:A$7001,0))</f>
        <v>2785.72</v>
      </c>
      <c r="E1847" s="3">
        <f t="shared" si="57"/>
        <v>2573.3248840345823</v>
      </c>
      <c r="F1847" s="3">
        <f>ABS(calculations!$E$39-E1847)</f>
        <v>9806.8851159654168</v>
      </c>
    </row>
    <row r="1848" spans="1:6">
      <c r="A1848">
        <f t="shared" si="56"/>
        <v>1847</v>
      </c>
      <c r="B1848">
        <f>INDEX(fugacity!C$1:C$7001,MATCH(A1848,fugacity!A$1:A$7001,0))</f>
        <v>1865.06</v>
      </c>
      <c r="C1848" s="3">
        <f>calculations!$B$37/satpress!B1848</f>
        <v>7.6200502265227232E-2</v>
      </c>
      <c r="D1848">
        <f>INDEX(fugacity!B$1:B$7001,MATCH(A1848,fugacity!A$1:A$7001,0))</f>
        <v>2787.87</v>
      </c>
      <c r="E1848" s="3">
        <f t="shared" si="57"/>
        <v>2575.4329057498408</v>
      </c>
      <c r="F1848" s="3">
        <f>ABS(calculations!$E$39-E1848)</f>
        <v>9804.7770942501593</v>
      </c>
    </row>
    <row r="1849" spans="1:6">
      <c r="A1849">
        <f t="shared" si="56"/>
        <v>1848</v>
      </c>
      <c r="B1849">
        <f>INDEX(fugacity!C$1:C$7001,MATCH(A1849,fugacity!A$1:A$7001,0))</f>
        <v>1866.13</v>
      </c>
      <c r="C1849" s="3">
        <f>calculations!$B$37/satpress!B1849</f>
        <v>7.6156810487364057E-2</v>
      </c>
      <c r="D1849">
        <f>INDEX(fugacity!B$1:B$7001,MATCH(A1849,fugacity!A$1:A$7001,0))</f>
        <v>2790.03</v>
      </c>
      <c r="E1849" s="3">
        <f t="shared" si="57"/>
        <v>2577.5502140359399</v>
      </c>
      <c r="F1849" s="3">
        <f>ABS(calculations!$E$39-E1849)</f>
        <v>9802.6597859640588</v>
      </c>
    </row>
    <row r="1850" spans="1:6">
      <c r="A1850">
        <f t="shared" si="56"/>
        <v>1849</v>
      </c>
      <c r="B1850">
        <f>INDEX(fugacity!C$1:C$7001,MATCH(A1850,fugacity!A$1:A$7001,0))</f>
        <v>1867.2</v>
      </c>
      <c r="C1850" s="3">
        <f>calculations!$B$37/satpress!B1850</f>
        <v>7.6113168784696178E-2</v>
      </c>
      <c r="D1850">
        <f>INDEX(fugacity!B$1:B$7001,MATCH(A1850,fugacity!A$1:A$7001,0))</f>
        <v>2792.18</v>
      </c>
      <c r="E1850" s="3">
        <f t="shared" si="57"/>
        <v>2579.6583323827467</v>
      </c>
      <c r="F1850" s="3">
        <f>ABS(calculations!$E$39-E1850)</f>
        <v>9800.551667617252</v>
      </c>
    </row>
    <row r="1851" spans="1:6">
      <c r="A1851">
        <f t="shared" si="56"/>
        <v>1850</v>
      </c>
      <c r="B1851">
        <f>INDEX(fugacity!C$1:C$7001,MATCH(A1851,fugacity!A$1:A$7001,0))</f>
        <v>1868.26</v>
      </c>
      <c r="C1851" s="3">
        <f>calculations!$B$37/satpress!B1851</f>
        <v>7.6069984239230462E-2</v>
      </c>
      <c r="D1851">
        <f>INDEX(fugacity!B$1:B$7001,MATCH(A1851,fugacity!A$1:A$7001,0))</f>
        <v>2794.33</v>
      </c>
      <c r="E1851" s="3">
        <f t="shared" si="57"/>
        <v>2581.7653609407907</v>
      </c>
      <c r="F1851" s="3">
        <f>ABS(calculations!$E$39-E1851)</f>
        <v>9798.4446390592093</v>
      </c>
    </row>
    <row r="1852" spans="1:6">
      <c r="A1852">
        <f t="shared" si="56"/>
        <v>1851</v>
      </c>
      <c r="B1852">
        <f>INDEX(fugacity!C$1:C$7001,MATCH(A1852,fugacity!A$1:A$7001,0))</f>
        <v>1869.33</v>
      </c>
      <c r="C1852" s="3">
        <f>calculations!$B$37/satpress!B1852</f>
        <v>7.60264419630481E-2</v>
      </c>
      <c r="D1852">
        <f>INDEX(fugacity!B$1:B$7001,MATCH(A1852,fugacity!A$1:A$7001,0))</f>
        <v>2796.49</v>
      </c>
      <c r="E1852" s="3">
        <f t="shared" si="57"/>
        <v>2583.8828153147556</v>
      </c>
      <c r="F1852" s="3">
        <f>ABS(calculations!$E$39-E1852)</f>
        <v>9796.327184685244</v>
      </c>
    </row>
    <row r="1853" spans="1:6">
      <c r="A1853">
        <f t="shared" si="56"/>
        <v>1852</v>
      </c>
      <c r="B1853">
        <f>INDEX(fugacity!C$1:C$7001,MATCH(A1853,fugacity!A$1:A$7001,0))</f>
        <v>1870.4</v>
      </c>
      <c r="C1853" s="3">
        <f>calculations!$B$37/satpress!B1853</f>
        <v>7.5982949505338265E-2</v>
      </c>
      <c r="D1853">
        <f>INDEX(fugacity!B$1:B$7001,MATCH(A1853,fugacity!A$1:A$7001,0))</f>
        <v>2798.65</v>
      </c>
      <c r="E1853" s="3">
        <f t="shared" si="57"/>
        <v>2586.000318366885</v>
      </c>
      <c r="F1853" s="3">
        <f>ABS(calculations!$E$39-E1853)</f>
        <v>9794.2096816331141</v>
      </c>
    </row>
    <row r="1854" spans="1:6">
      <c r="A1854">
        <f t="shared" ref="A1854:A1917" si="58">A1853+1</f>
        <v>1853</v>
      </c>
      <c r="B1854">
        <f>INDEX(fugacity!C$1:C$7001,MATCH(A1854,fugacity!A$1:A$7001,0))</f>
        <v>1871.47</v>
      </c>
      <c r="C1854" s="3">
        <f>calculations!$B$37/satpress!B1854</f>
        <v>7.5939506780650881E-2</v>
      </c>
      <c r="D1854">
        <f>INDEX(fugacity!B$1:B$7001,MATCH(A1854,fugacity!A$1:A$7001,0))</f>
        <v>2800.8</v>
      </c>
      <c r="E1854" s="3">
        <f t="shared" ref="E1854:E1917" si="59">D1854*(1-C1854)</f>
        <v>2588.1086294087531</v>
      </c>
      <c r="F1854" s="3">
        <f>ABS(calculations!$E$39-E1854)</f>
        <v>9792.1013705912465</v>
      </c>
    </row>
    <row r="1855" spans="1:6">
      <c r="A1855">
        <f t="shared" si="58"/>
        <v>1854</v>
      </c>
      <c r="B1855">
        <f>INDEX(fugacity!C$1:C$7001,MATCH(A1855,fugacity!A$1:A$7001,0))</f>
        <v>1872.54</v>
      </c>
      <c r="C1855" s="3">
        <f>calculations!$B$37/satpress!B1855</f>
        <v>7.589611370373113E-2</v>
      </c>
      <c r="D1855">
        <f>INDEX(fugacity!B$1:B$7001,MATCH(A1855,fugacity!A$1:A$7001,0))</f>
        <v>2802.96</v>
      </c>
      <c r="E1855" s="3">
        <f t="shared" si="59"/>
        <v>2590.2262291329898</v>
      </c>
      <c r="F1855" s="3">
        <f>ABS(calculations!$E$39-E1855)</f>
        <v>9789.9837708670093</v>
      </c>
    </row>
    <row r="1856" spans="1:6">
      <c r="A1856">
        <f t="shared" si="58"/>
        <v>1855</v>
      </c>
      <c r="B1856">
        <f>INDEX(fugacity!C$1:C$7001,MATCH(A1856,fugacity!A$1:A$7001,0))</f>
        <v>1873.6</v>
      </c>
      <c r="C1856" s="3">
        <f>calculations!$B$37/satpress!B1856</f>
        <v>7.5853175039914983E-2</v>
      </c>
      <c r="D1856">
        <f>INDEX(fugacity!B$1:B$7001,MATCH(A1856,fugacity!A$1:A$7001,0))</f>
        <v>2805.12</v>
      </c>
      <c r="E1856" s="3">
        <f t="shared" si="59"/>
        <v>2592.3427416320337</v>
      </c>
      <c r="F1856" s="3">
        <f>ABS(calculations!$E$39-E1856)</f>
        <v>9787.8672583679654</v>
      </c>
    </row>
    <row r="1857" spans="1:6">
      <c r="A1857">
        <f t="shared" si="58"/>
        <v>1856</v>
      </c>
      <c r="B1857">
        <f>INDEX(fugacity!C$1:C$7001,MATCH(A1857,fugacity!A$1:A$7001,0))</f>
        <v>1874.67</v>
      </c>
      <c r="C1857" s="3">
        <f>calculations!$B$37/satpress!B1857</f>
        <v>7.5809880541527139E-2</v>
      </c>
      <c r="D1857">
        <f>INDEX(fugacity!B$1:B$7001,MATCH(A1857,fugacity!A$1:A$7001,0))</f>
        <v>2807.28</v>
      </c>
      <c r="E1857" s="3">
        <f t="shared" si="59"/>
        <v>2594.4604385533817</v>
      </c>
      <c r="F1857" s="3">
        <f>ABS(calculations!$E$39-E1857)</f>
        <v>9785.749561446617</v>
      </c>
    </row>
    <row r="1858" spans="1:6">
      <c r="A1858">
        <f t="shared" si="58"/>
        <v>1857</v>
      </c>
      <c r="B1858">
        <f>INDEX(fugacity!C$1:C$7001,MATCH(A1858,fugacity!A$1:A$7001,0))</f>
        <v>1875.74</v>
      </c>
      <c r="C1858" s="3">
        <f>calculations!$B$37/satpress!B1858</f>
        <v>7.5766635437099328E-2</v>
      </c>
      <c r="D1858">
        <f>INDEX(fugacity!B$1:B$7001,MATCH(A1858,fugacity!A$1:A$7001,0))</f>
        <v>2809.44</v>
      </c>
      <c r="E1858" s="3">
        <f t="shared" si="59"/>
        <v>2596.5781837375957</v>
      </c>
      <c r="F1858" s="3">
        <f>ABS(calculations!$E$39-E1858)</f>
        <v>9783.6318162624029</v>
      </c>
    </row>
    <row r="1859" spans="1:6">
      <c r="A1859">
        <f t="shared" si="58"/>
        <v>1858</v>
      </c>
      <c r="B1859">
        <f>INDEX(fugacity!C$1:C$7001,MATCH(A1859,fugacity!A$1:A$7001,0))</f>
        <v>1876.81</v>
      </c>
      <c r="C1859" s="3">
        <f>calculations!$B$37/satpress!B1859</f>
        <v>7.5723439642150614E-2</v>
      </c>
      <c r="D1859">
        <f>INDEX(fugacity!B$1:B$7001,MATCH(A1859,fugacity!A$1:A$7001,0))</f>
        <v>2811.6</v>
      </c>
      <c r="E1859" s="3">
        <f t="shared" si="59"/>
        <v>2598.6959771021293</v>
      </c>
      <c r="F1859" s="3">
        <f>ABS(calculations!$E$39-E1859)</f>
        <v>9781.5140228978707</v>
      </c>
    </row>
    <row r="1860" spans="1:6">
      <c r="A1860">
        <f t="shared" si="58"/>
        <v>1859</v>
      </c>
      <c r="B1860">
        <f>INDEX(fugacity!C$1:C$7001,MATCH(A1860,fugacity!A$1:A$7001,0))</f>
        <v>1877.88</v>
      </c>
      <c r="C1860" s="3">
        <f>calculations!$B$37/satpress!B1860</f>
        <v>7.5680293072392643E-2</v>
      </c>
      <c r="D1860">
        <f>INDEX(fugacity!B$1:B$7001,MATCH(A1860,fugacity!A$1:A$7001,0))</f>
        <v>2813.76</v>
      </c>
      <c r="E1860" s="3">
        <f t="shared" si="59"/>
        <v>2600.8138185646249</v>
      </c>
      <c r="F1860" s="3">
        <f>ABS(calculations!$E$39-E1860)</f>
        <v>9779.3961814353752</v>
      </c>
    </row>
    <row r="1861" spans="1:6">
      <c r="A1861">
        <f t="shared" si="58"/>
        <v>1860</v>
      </c>
      <c r="B1861">
        <f>INDEX(fugacity!C$1:C$7001,MATCH(A1861,fugacity!A$1:A$7001,0))</f>
        <v>1878.95</v>
      </c>
      <c r="C1861" s="3">
        <f>calculations!$B$37/satpress!B1861</f>
        <v>7.5637195643729047E-2</v>
      </c>
      <c r="D1861">
        <f>INDEX(fugacity!B$1:B$7001,MATCH(A1861,fugacity!A$1:A$7001,0))</f>
        <v>2815.93</v>
      </c>
      <c r="E1861" s="3">
        <f t="shared" si="59"/>
        <v>2602.9409516709538</v>
      </c>
      <c r="F1861" s="3">
        <f>ABS(calculations!$E$39-E1861)</f>
        <v>9777.2690483290462</v>
      </c>
    </row>
    <row r="1862" spans="1:6">
      <c r="A1862">
        <f t="shared" si="58"/>
        <v>1861</v>
      </c>
      <c r="B1862">
        <f>INDEX(fugacity!C$1:C$7001,MATCH(A1862,fugacity!A$1:A$7001,0))</f>
        <v>1880.02</v>
      </c>
      <c r="C1862" s="3">
        <f>calculations!$B$37/satpress!B1862</f>
        <v>7.5594147272254927E-2</v>
      </c>
      <c r="D1862">
        <f>INDEX(fugacity!B$1:B$7001,MATCH(A1862,fugacity!A$1:A$7001,0))</f>
        <v>2818.09</v>
      </c>
      <c r="E1862" s="3">
        <f t="shared" si="59"/>
        <v>2605.0588895135315</v>
      </c>
      <c r="F1862" s="3">
        <f>ABS(calculations!$E$39-E1862)</f>
        <v>9775.1511104864676</v>
      </c>
    </row>
    <row r="1863" spans="1:6">
      <c r="A1863">
        <f t="shared" si="58"/>
        <v>1862</v>
      </c>
      <c r="B1863">
        <f>INDEX(fugacity!C$1:C$7001,MATCH(A1863,fugacity!A$1:A$7001,0))</f>
        <v>1881.08</v>
      </c>
      <c r="C1863" s="3">
        <f>calculations!$B$37/satpress!B1863</f>
        <v>7.5551549511336413E-2</v>
      </c>
      <c r="D1863">
        <f>INDEX(fugacity!B$1:B$7001,MATCH(A1863,fugacity!A$1:A$7001,0))</f>
        <v>2820.26</v>
      </c>
      <c r="E1863" s="3">
        <f t="shared" si="59"/>
        <v>2607.1849869751586</v>
      </c>
      <c r="F1863" s="3">
        <f>ABS(calculations!$E$39-E1863)</f>
        <v>9773.0250130248405</v>
      </c>
    </row>
    <row r="1864" spans="1:6">
      <c r="A1864">
        <f t="shared" si="58"/>
        <v>1863</v>
      </c>
      <c r="B1864">
        <f>INDEX(fugacity!C$1:C$7001,MATCH(A1864,fugacity!A$1:A$7001,0))</f>
        <v>1882.15</v>
      </c>
      <c r="C1864" s="3">
        <f>calculations!$B$37/satpress!B1864</f>
        <v>7.5508598546760189E-2</v>
      </c>
      <c r="D1864">
        <f>INDEX(fugacity!B$1:B$7001,MATCH(A1864,fugacity!A$1:A$7001,0))</f>
        <v>2822.42</v>
      </c>
      <c r="E1864" s="3">
        <f t="shared" si="59"/>
        <v>2609.3030212896533</v>
      </c>
      <c r="F1864" s="3">
        <f>ABS(calculations!$E$39-E1864)</f>
        <v>9770.9069787103454</v>
      </c>
    </row>
    <row r="1865" spans="1:6">
      <c r="A1865">
        <f t="shared" si="58"/>
        <v>1864</v>
      </c>
      <c r="B1865">
        <f>INDEX(fugacity!C$1:C$7001,MATCH(A1865,fugacity!A$1:A$7001,0))</f>
        <v>1883.22</v>
      </c>
      <c r="C1865" s="3">
        <f>calculations!$B$37/satpress!B1865</f>
        <v>7.5465696389579923E-2</v>
      </c>
      <c r="D1865">
        <f>INDEX(fugacity!B$1:B$7001,MATCH(A1865,fugacity!A$1:A$7001,0))</f>
        <v>2824.59</v>
      </c>
      <c r="E1865" s="3">
        <f t="shared" si="59"/>
        <v>2611.4303486349568</v>
      </c>
      <c r="F1865" s="3">
        <f>ABS(calculations!$E$39-E1865)</f>
        <v>9768.7796513650428</v>
      </c>
    </row>
    <row r="1866" spans="1:6">
      <c r="A1866">
        <f t="shared" si="58"/>
        <v>1865</v>
      </c>
      <c r="B1866">
        <f>INDEX(fugacity!C$1:C$7001,MATCH(A1866,fugacity!A$1:A$7001,0))</f>
        <v>1884.29</v>
      </c>
      <c r="C1866" s="3">
        <f>calculations!$B$37/satpress!B1866</f>
        <v>7.5422842956649291E-2</v>
      </c>
      <c r="D1866">
        <f>INDEX(fugacity!B$1:B$7001,MATCH(A1866,fugacity!A$1:A$7001,0))</f>
        <v>2826.76</v>
      </c>
      <c r="E1866" s="3">
        <f t="shared" si="59"/>
        <v>2613.5577244438623</v>
      </c>
      <c r="F1866" s="3">
        <f>ABS(calculations!$E$39-E1866)</f>
        <v>9766.6522755561364</v>
      </c>
    </row>
    <row r="1867" spans="1:6">
      <c r="A1867">
        <f t="shared" si="58"/>
        <v>1866</v>
      </c>
      <c r="B1867">
        <f>INDEX(fugacity!C$1:C$7001,MATCH(A1867,fugacity!A$1:A$7001,0))</f>
        <v>1885.36</v>
      </c>
      <c r="C1867" s="3">
        <f>calculations!$B$37/satpress!B1867</f>
        <v>7.5380038165010765E-2</v>
      </c>
      <c r="D1867">
        <f>INDEX(fugacity!B$1:B$7001,MATCH(A1867,fugacity!A$1:A$7001,0))</f>
        <v>2828.93</v>
      </c>
      <c r="E1867" s="3">
        <f t="shared" si="59"/>
        <v>2615.685148633856</v>
      </c>
      <c r="F1867" s="3">
        <f>ABS(calculations!$E$39-E1867)</f>
        <v>9764.5248513661427</v>
      </c>
    </row>
    <row r="1868" spans="1:6">
      <c r="A1868">
        <f t="shared" si="58"/>
        <v>1867</v>
      </c>
      <c r="B1868">
        <f>INDEX(fugacity!C$1:C$7001,MATCH(A1868,fugacity!A$1:A$7001,0))</f>
        <v>1886.43</v>
      </c>
      <c r="C1868" s="3">
        <f>calculations!$B$37/satpress!B1868</f>
        <v>7.5337281931895012E-2</v>
      </c>
      <c r="D1868">
        <f>INDEX(fugacity!B$1:B$7001,MATCH(A1868,fugacity!A$1:A$7001,0))</f>
        <v>2831.09</v>
      </c>
      <c r="E1868" s="3">
        <f t="shared" si="59"/>
        <v>2617.8033744954314</v>
      </c>
      <c r="F1868" s="3">
        <f>ABS(calculations!$E$39-E1868)</f>
        <v>9762.4066255045673</v>
      </c>
    </row>
    <row r="1869" spans="1:6">
      <c r="A1869">
        <f t="shared" si="58"/>
        <v>1868</v>
      </c>
      <c r="B1869">
        <f>INDEX(fugacity!C$1:C$7001,MATCH(A1869,fugacity!A$1:A$7001,0))</f>
        <v>1887.5</v>
      </c>
      <c r="C1869" s="3">
        <f>calculations!$B$37/satpress!B1869</f>
        <v>7.5294574174720366E-2</v>
      </c>
      <c r="D1869">
        <f>INDEX(fugacity!B$1:B$7001,MATCH(A1869,fugacity!A$1:A$7001,0))</f>
        <v>2833.26</v>
      </c>
      <c r="E1869" s="3">
        <f t="shared" si="59"/>
        <v>2619.9308947737318</v>
      </c>
      <c r="F1869" s="3">
        <f>ABS(calculations!$E$39-E1869)</f>
        <v>9760.2791052262673</v>
      </c>
    </row>
    <row r="1870" spans="1:6">
      <c r="A1870">
        <f t="shared" si="58"/>
        <v>1869</v>
      </c>
      <c r="B1870">
        <f>INDEX(fugacity!C$1:C$7001,MATCH(A1870,fugacity!A$1:A$7001,0))</f>
        <v>1888.57</v>
      </c>
      <c r="C1870" s="3">
        <f>calculations!$B$37/satpress!B1870</f>
        <v>7.5251914811092363E-2</v>
      </c>
      <c r="D1870">
        <f>INDEX(fugacity!B$1:B$7001,MATCH(A1870,fugacity!A$1:A$7001,0))</f>
        <v>2835.44</v>
      </c>
      <c r="E1870" s="3">
        <f t="shared" si="59"/>
        <v>2622.0677106680364</v>
      </c>
      <c r="F1870" s="3">
        <f>ABS(calculations!$E$39-E1870)</f>
        <v>9758.1422893319632</v>
      </c>
    </row>
    <row r="1871" spans="1:6">
      <c r="A1871">
        <f t="shared" si="58"/>
        <v>1870</v>
      </c>
      <c r="B1871">
        <f>INDEX(fugacity!C$1:C$7001,MATCH(A1871,fugacity!A$1:A$7001,0))</f>
        <v>1889.64</v>
      </c>
      <c r="C1871" s="3">
        <f>calculations!$B$37/satpress!B1871</f>
        <v>7.5209303758803095E-2</v>
      </c>
      <c r="D1871">
        <f>INDEX(fugacity!B$1:B$7001,MATCH(A1871,fugacity!A$1:A$7001,0))</f>
        <v>2837.61</v>
      </c>
      <c r="E1871" s="3">
        <f t="shared" si="59"/>
        <v>2624.1953275609831</v>
      </c>
      <c r="F1871" s="3">
        <f>ABS(calculations!$E$39-E1871)</f>
        <v>9756.0146724390161</v>
      </c>
    </row>
    <row r="1872" spans="1:6">
      <c r="A1872">
        <f t="shared" si="58"/>
        <v>1871</v>
      </c>
      <c r="B1872">
        <f>INDEX(fugacity!C$1:C$7001,MATCH(A1872,fugacity!A$1:A$7001,0))</f>
        <v>1890.71</v>
      </c>
      <c r="C1872" s="3">
        <f>calculations!$B$37/satpress!B1872</f>
        <v>7.5166740935830825E-2</v>
      </c>
      <c r="D1872">
        <f>INDEX(fugacity!B$1:B$7001,MATCH(A1872,fugacity!A$1:A$7001,0))</f>
        <v>2839.78</v>
      </c>
      <c r="E1872" s="3">
        <f t="shared" si="59"/>
        <v>2626.3229924252464</v>
      </c>
      <c r="F1872" s="3">
        <f>ABS(calculations!$E$39-E1872)</f>
        <v>9753.8870075747527</v>
      </c>
    </row>
    <row r="1873" spans="1:6">
      <c r="A1873">
        <f t="shared" si="58"/>
        <v>1872</v>
      </c>
      <c r="B1873">
        <f>INDEX(fugacity!C$1:C$7001,MATCH(A1873,fugacity!A$1:A$7001,0))</f>
        <v>1891.78</v>
      </c>
      <c r="C1873" s="3">
        <f>calculations!$B$37/satpress!B1873</f>
        <v>7.5124226260339308E-2</v>
      </c>
      <c r="D1873">
        <f>INDEX(fugacity!B$1:B$7001,MATCH(A1873,fugacity!A$1:A$7001,0))</f>
        <v>2841.95</v>
      </c>
      <c r="E1873" s="3">
        <f t="shared" si="59"/>
        <v>2628.4507051794285</v>
      </c>
      <c r="F1873" s="3">
        <f>ABS(calculations!$E$39-E1873)</f>
        <v>9751.7592948205711</v>
      </c>
    </row>
    <row r="1874" spans="1:6">
      <c r="A1874">
        <f t="shared" si="58"/>
        <v>1873</v>
      </c>
      <c r="B1874">
        <f>INDEX(fugacity!C$1:C$7001,MATCH(A1874,fugacity!A$1:A$7001,0))</f>
        <v>1892.85</v>
      </c>
      <c r="C1874" s="3">
        <f>calculations!$B$37/satpress!B1874</f>
        <v>7.5081759650677399E-2</v>
      </c>
      <c r="D1874">
        <f>INDEX(fugacity!B$1:B$7001,MATCH(A1874,fugacity!A$1:A$7001,0))</f>
        <v>2844.13</v>
      </c>
      <c r="E1874" s="3">
        <f t="shared" si="59"/>
        <v>2630.587714924719</v>
      </c>
      <c r="F1874" s="3">
        <f>ABS(calculations!$E$39-E1874)</f>
        <v>9749.6222850752802</v>
      </c>
    </row>
    <row r="1875" spans="1:6">
      <c r="A1875">
        <f t="shared" si="58"/>
        <v>1874</v>
      </c>
      <c r="B1875">
        <f>INDEX(fugacity!C$1:C$7001,MATCH(A1875,fugacity!A$1:A$7001,0))</f>
        <v>1893.92</v>
      </c>
      <c r="C1875" s="3">
        <f>calculations!$B$37/satpress!B1875</f>
        <v>7.5039341025378417E-2</v>
      </c>
      <c r="D1875">
        <f>INDEX(fugacity!B$1:B$7001,MATCH(A1875,fugacity!A$1:A$7001,0))</f>
        <v>2846.3</v>
      </c>
      <c r="E1875" s="3">
        <f t="shared" si="59"/>
        <v>2632.7155236394656</v>
      </c>
      <c r="F1875" s="3">
        <f>ABS(calculations!$E$39-E1875)</f>
        <v>9747.4944763605345</v>
      </c>
    </row>
    <row r="1876" spans="1:6">
      <c r="A1876">
        <f t="shared" si="58"/>
        <v>1875</v>
      </c>
      <c r="B1876">
        <f>INDEX(fugacity!C$1:C$7001,MATCH(A1876,fugacity!A$1:A$7001,0))</f>
        <v>1894.99</v>
      </c>
      <c r="C1876" s="3">
        <f>calculations!$B$37/satpress!B1876</f>
        <v>7.4996970303159757E-2</v>
      </c>
      <c r="D1876">
        <f>INDEX(fugacity!B$1:B$7001,MATCH(A1876,fugacity!A$1:A$7001,0))</f>
        <v>2848.48</v>
      </c>
      <c r="E1876" s="3">
        <f t="shared" si="59"/>
        <v>2634.8526300308554</v>
      </c>
      <c r="F1876" s="3">
        <f>ABS(calculations!$E$39-E1876)</f>
        <v>9745.3573699691442</v>
      </c>
    </row>
    <row r="1877" spans="1:6">
      <c r="A1877">
        <f t="shared" si="58"/>
        <v>1876</v>
      </c>
      <c r="B1877">
        <f>INDEX(fugacity!C$1:C$7001,MATCH(A1877,fugacity!A$1:A$7001,0))</f>
        <v>1896.06</v>
      </c>
      <c r="C1877" s="3">
        <f>calculations!$B$37/satpress!B1877</f>
        <v>7.4954647402922223E-2</v>
      </c>
      <c r="D1877">
        <f>INDEX(fugacity!B$1:B$7001,MATCH(A1877,fugacity!A$1:A$7001,0))</f>
        <v>2850.66</v>
      </c>
      <c r="E1877" s="3">
        <f t="shared" si="59"/>
        <v>2636.9897848343858</v>
      </c>
      <c r="F1877" s="3">
        <f>ABS(calculations!$E$39-E1877)</f>
        <v>9743.2202151656129</v>
      </c>
    </row>
    <row r="1878" spans="1:6">
      <c r="A1878">
        <f t="shared" si="58"/>
        <v>1877</v>
      </c>
      <c r="B1878">
        <f>INDEX(fugacity!C$1:C$7001,MATCH(A1878,fugacity!A$1:A$7001,0))</f>
        <v>1897.13</v>
      </c>
      <c r="C1878" s="3">
        <f>calculations!$B$37/satpress!B1878</f>
        <v>7.4912372243749609E-2</v>
      </c>
      <c r="D1878">
        <f>INDEX(fugacity!B$1:B$7001,MATCH(A1878,fugacity!A$1:A$7001,0))</f>
        <v>2852.84</v>
      </c>
      <c r="E1878" s="3">
        <f t="shared" si="59"/>
        <v>2639.1269879681417</v>
      </c>
      <c r="F1878" s="3">
        <f>ABS(calculations!$E$39-E1878)</f>
        <v>9741.0830120318569</v>
      </c>
    </row>
    <row r="1879" spans="1:6">
      <c r="A1879">
        <f t="shared" si="58"/>
        <v>1878</v>
      </c>
      <c r="B1879">
        <f>INDEX(fugacity!C$1:C$7001,MATCH(A1879,fugacity!A$1:A$7001,0))</f>
        <v>1898.2</v>
      </c>
      <c r="C1879" s="3">
        <f>calculations!$B$37/satpress!B1879</f>
        <v>7.4870144744908176E-2</v>
      </c>
      <c r="D1879">
        <f>INDEX(fugacity!B$1:B$7001,MATCH(A1879,fugacity!A$1:A$7001,0))</f>
        <v>2855.01</v>
      </c>
      <c r="E1879" s="3">
        <f t="shared" si="59"/>
        <v>2641.25498805184</v>
      </c>
      <c r="F1879" s="3">
        <f>ABS(calculations!$E$39-E1879)</f>
        <v>9738.9550119481592</v>
      </c>
    </row>
    <row r="1880" spans="1:6">
      <c r="A1880">
        <f t="shared" si="58"/>
        <v>1879</v>
      </c>
      <c r="B1880">
        <f>INDEX(fugacity!C$1:C$7001,MATCH(A1880,fugacity!A$1:A$7001,0))</f>
        <v>1899.27</v>
      </c>
      <c r="C1880" s="3">
        <f>calculations!$B$37/satpress!B1880</f>
        <v>7.4827964825846083E-2</v>
      </c>
      <c r="D1880">
        <f>INDEX(fugacity!B$1:B$7001,MATCH(A1880,fugacity!A$1:A$7001,0))</f>
        <v>2857.19</v>
      </c>
      <c r="E1880" s="3">
        <f t="shared" si="59"/>
        <v>2643.3922871792411</v>
      </c>
      <c r="F1880" s="3">
        <f>ABS(calculations!$E$39-E1880)</f>
        <v>9736.8177128207572</v>
      </c>
    </row>
    <row r="1881" spans="1:6">
      <c r="A1881">
        <f t="shared" si="58"/>
        <v>1880</v>
      </c>
      <c r="B1881">
        <f>INDEX(fugacity!C$1:C$7001,MATCH(A1881,fugacity!A$1:A$7001,0))</f>
        <v>1900.34</v>
      </c>
      <c r="C1881" s="3">
        <f>calculations!$B$37/satpress!B1881</f>
        <v>7.4785832406192951E-2</v>
      </c>
      <c r="D1881">
        <f>INDEX(fugacity!B$1:B$7001,MATCH(A1881,fugacity!A$1:A$7001,0))</f>
        <v>2859.37</v>
      </c>
      <c r="E1881" s="3">
        <f t="shared" si="59"/>
        <v>2645.5296343927039</v>
      </c>
      <c r="F1881" s="3">
        <f>ABS(calculations!$E$39-E1881)</f>
        <v>9734.6803656072952</v>
      </c>
    </row>
    <row r="1882" spans="1:6">
      <c r="A1882">
        <f t="shared" si="58"/>
        <v>1881</v>
      </c>
      <c r="B1882">
        <f>INDEX(fugacity!C$1:C$7001,MATCH(A1882,fugacity!A$1:A$7001,0))</f>
        <v>1901.41</v>
      </c>
      <c r="C1882" s="3">
        <f>calculations!$B$37/satpress!B1882</f>
        <v>7.4743747405759245E-2</v>
      </c>
      <c r="D1882">
        <f>INDEX(fugacity!B$1:B$7001,MATCH(A1882,fugacity!A$1:A$7001,0))</f>
        <v>2861.56</v>
      </c>
      <c r="E1882" s="3">
        <f t="shared" si="59"/>
        <v>2647.6762821735756</v>
      </c>
      <c r="F1882" s="3">
        <f>ABS(calculations!$E$39-E1882)</f>
        <v>9732.5337178264235</v>
      </c>
    </row>
    <row r="1883" spans="1:6">
      <c r="A1883">
        <f t="shared" si="58"/>
        <v>1882</v>
      </c>
      <c r="B1883">
        <f>INDEX(fugacity!C$1:C$7001,MATCH(A1883,fugacity!A$1:A$7001,0))</f>
        <v>1902.49</v>
      </c>
      <c r="C1883" s="3">
        <f>calculations!$B$37/satpress!B1883</f>
        <v>7.4701317092223718E-2</v>
      </c>
      <c r="D1883">
        <f>INDEX(fugacity!B$1:B$7001,MATCH(A1883,fugacity!A$1:A$7001,0))</f>
        <v>2863.74</v>
      </c>
      <c r="E1883" s="3">
        <f t="shared" si="59"/>
        <v>2649.8148501903152</v>
      </c>
      <c r="F1883" s="3">
        <f>ABS(calculations!$E$39-E1883)</f>
        <v>9730.3951498096831</v>
      </c>
    </row>
    <row r="1884" spans="1:6">
      <c r="A1884">
        <f t="shared" si="58"/>
        <v>1883</v>
      </c>
      <c r="B1884">
        <f>INDEX(fugacity!C$1:C$7001,MATCH(A1884,fugacity!A$1:A$7001,0))</f>
        <v>1903.56</v>
      </c>
      <c r="C1884" s="3">
        <f>calculations!$B$37/satpress!B1884</f>
        <v>7.4659327131682066E-2</v>
      </c>
      <c r="D1884">
        <f>INDEX(fugacity!B$1:B$7001,MATCH(A1884,fugacity!A$1:A$7001,0))</f>
        <v>2865.92</v>
      </c>
      <c r="E1884" s="3">
        <f t="shared" si="59"/>
        <v>2651.9523411867699</v>
      </c>
      <c r="F1884" s="3">
        <f>ABS(calculations!$E$39-E1884)</f>
        <v>9728.2576588132288</v>
      </c>
    </row>
    <row r="1885" spans="1:6">
      <c r="A1885">
        <f t="shared" si="58"/>
        <v>1884</v>
      </c>
      <c r="B1885">
        <f>INDEX(fugacity!C$1:C$7001,MATCH(A1885,fugacity!A$1:A$7001,0))</f>
        <v>1904.63</v>
      </c>
      <c r="C1885" s="3">
        <f>calculations!$B$37/satpress!B1885</f>
        <v>7.4617384350128213E-2</v>
      </c>
      <c r="D1885">
        <f>INDEX(fugacity!B$1:B$7001,MATCH(A1885,fugacity!A$1:A$7001,0))</f>
        <v>2868.11</v>
      </c>
      <c r="E1885" s="3">
        <f t="shared" si="59"/>
        <v>2654.0991337715541</v>
      </c>
      <c r="F1885" s="3">
        <f>ABS(calculations!$E$39-E1885)</f>
        <v>9726.110866228446</v>
      </c>
    </row>
    <row r="1886" spans="1:6">
      <c r="A1886">
        <f t="shared" si="58"/>
        <v>1885</v>
      </c>
      <c r="B1886">
        <f>INDEX(fugacity!C$1:C$7001,MATCH(A1886,fugacity!A$1:A$7001,0))</f>
        <v>1905.7</v>
      </c>
      <c r="C1886" s="3">
        <f>calculations!$B$37/satpress!B1886</f>
        <v>7.4575488668092924E-2</v>
      </c>
      <c r="D1886">
        <f>INDEX(fugacity!B$1:B$7001,MATCH(A1886,fugacity!A$1:A$7001,0))</f>
        <v>2870.29</v>
      </c>
      <c r="E1886" s="3">
        <f t="shared" si="59"/>
        <v>2656.2367206308595</v>
      </c>
      <c r="F1886" s="3">
        <f>ABS(calculations!$E$39-E1886)</f>
        <v>9723.9732793691401</v>
      </c>
    </row>
    <row r="1887" spans="1:6">
      <c r="A1887">
        <f t="shared" si="58"/>
        <v>1886</v>
      </c>
      <c r="B1887">
        <f>INDEX(fugacity!C$1:C$7001,MATCH(A1887,fugacity!A$1:A$7001,0))</f>
        <v>1906.77</v>
      </c>
      <c r="C1887" s="3">
        <f>calculations!$B$37/satpress!B1887</f>
        <v>7.4533640006285345E-2</v>
      </c>
      <c r="D1887">
        <f>INDEX(fugacity!B$1:B$7001,MATCH(A1887,fugacity!A$1:A$7001,0))</f>
        <v>2872.48</v>
      </c>
      <c r="E1887" s="3">
        <f t="shared" si="59"/>
        <v>2658.3836097547455</v>
      </c>
      <c r="F1887" s="3">
        <f>ABS(calculations!$E$39-E1887)</f>
        <v>9721.8263902452527</v>
      </c>
    </row>
    <row r="1888" spans="1:6">
      <c r="A1888">
        <f t="shared" si="58"/>
        <v>1887</v>
      </c>
      <c r="B1888">
        <f>INDEX(fugacity!C$1:C$7001,MATCH(A1888,fugacity!A$1:A$7001,0))</f>
        <v>1907.84</v>
      </c>
      <c r="C1888" s="3">
        <f>calculations!$B$37/satpress!B1888</f>
        <v>7.4491838285592457E-2</v>
      </c>
      <c r="D1888">
        <f>INDEX(fugacity!B$1:B$7001,MATCH(A1888,fugacity!A$1:A$7001,0))</f>
        <v>2874.66</v>
      </c>
      <c r="E1888" s="3">
        <f t="shared" si="59"/>
        <v>2660.5212921539387</v>
      </c>
      <c r="F1888" s="3">
        <f>ABS(calculations!$E$39-E1888)</f>
        <v>9719.6887078460604</v>
      </c>
    </row>
    <row r="1889" spans="1:6">
      <c r="A1889">
        <f t="shared" si="58"/>
        <v>1888</v>
      </c>
      <c r="B1889">
        <f>INDEX(fugacity!C$1:C$7001,MATCH(A1889,fugacity!A$1:A$7001,0))</f>
        <v>1908.91</v>
      </c>
      <c r="C1889" s="3">
        <f>calculations!$B$37/satpress!B1889</f>
        <v>7.4450083427078637E-2</v>
      </c>
      <c r="D1889">
        <f>INDEX(fugacity!B$1:B$7001,MATCH(A1889,fugacity!A$1:A$7001,0))</f>
        <v>2876.85</v>
      </c>
      <c r="E1889" s="3">
        <f t="shared" si="59"/>
        <v>2662.668277492809</v>
      </c>
      <c r="F1889" s="3">
        <f>ABS(calculations!$E$39-E1889)</f>
        <v>9717.5417225071906</v>
      </c>
    </row>
    <row r="1890" spans="1:6">
      <c r="A1890">
        <f t="shared" si="58"/>
        <v>1889</v>
      </c>
      <c r="B1890">
        <f>INDEX(fugacity!C$1:C$7001,MATCH(A1890,fugacity!A$1:A$7001,0))</f>
        <v>1909.99</v>
      </c>
      <c r="C1890" s="3">
        <f>calculations!$B$37/satpress!B1890</f>
        <v>7.4407985777299721E-2</v>
      </c>
      <c r="D1890">
        <f>INDEX(fugacity!B$1:B$7001,MATCH(A1890,fugacity!A$1:A$7001,0))</f>
        <v>2879.04</v>
      </c>
      <c r="E1890" s="3">
        <f t="shared" si="59"/>
        <v>2664.8164326277233</v>
      </c>
      <c r="F1890" s="3">
        <f>ABS(calculations!$E$39-E1890)</f>
        <v>9715.3935673722754</v>
      </c>
    </row>
    <row r="1891" spans="1:6">
      <c r="A1891">
        <f t="shared" si="58"/>
        <v>1890</v>
      </c>
      <c r="B1891">
        <f>INDEX(fugacity!C$1:C$7001,MATCH(A1891,fugacity!A$1:A$7001,0))</f>
        <v>1911.06</v>
      </c>
      <c r="C1891" s="3">
        <f>calculations!$B$37/satpress!B1891</f>
        <v>7.4366324843168033E-2</v>
      </c>
      <c r="D1891">
        <f>INDEX(fugacity!B$1:B$7001,MATCH(A1891,fugacity!A$1:A$7001,0))</f>
        <v>2881.23</v>
      </c>
      <c r="E1891" s="3">
        <f t="shared" si="59"/>
        <v>2666.9635138721187</v>
      </c>
      <c r="F1891" s="3">
        <f>ABS(calculations!$E$39-E1891)</f>
        <v>9713.2464861278804</v>
      </c>
    </row>
    <row r="1892" spans="1:6">
      <c r="A1892">
        <f t="shared" si="58"/>
        <v>1891</v>
      </c>
      <c r="B1892">
        <f>INDEX(fugacity!C$1:C$7001,MATCH(A1892,fugacity!A$1:A$7001,0))</f>
        <v>1912.13</v>
      </c>
      <c r="C1892" s="3">
        <f>calculations!$B$37/satpress!B1892</f>
        <v>7.4324710534735966E-2</v>
      </c>
      <c r="D1892">
        <f>INDEX(fugacity!B$1:B$7001,MATCH(A1892,fugacity!A$1:A$7001,0))</f>
        <v>2883.42</v>
      </c>
      <c r="E1892" s="3">
        <f t="shared" si="59"/>
        <v>2669.1106431499315</v>
      </c>
      <c r="F1892" s="3">
        <f>ABS(calculations!$E$39-E1892)</f>
        <v>9711.0993568500671</v>
      </c>
    </row>
    <row r="1893" spans="1:6">
      <c r="A1893">
        <f t="shared" si="58"/>
        <v>1892</v>
      </c>
      <c r="B1893">
        <f>INDEX(fugacity!C$1:C$7001,MATCH(A1893,fugacity!A$1:A$7001,0))</f>
        <v>1913.2</v>
      </c>
      <c r="C1893" s="3">
        <f>calculations!$B$37/satpress!B1893</f>
        <v>7.4283142773774152E-2</v>
      </c>
      <c r="D1893">
        <f>INDEX(fugacity!B$1:B$7001,MATCH(A1893,fugacity!A$1:A$7001,0))</f>
        <v>2885.61</v>
      </c>
      <c r="E1893" s="3">
        <f t="shared" si="59"/>
        <v>2671.2578203805697</v>
      </c>
      <c r="F1893" s="3">
        <f>ABS(calculations!$E$39-E1893)</f>
        <v>9708.9521796194294</v>
      </c>
    </row>
    <row r="1894" spans="1:6">
      <c r="A1894">
        <f t="shared" si="58"/>
        <v>1893</v>
      </c>
      <c r="B1894">
        <f>INDEX(fugacity!C$1:C$7001,MATCH(A1894,fugacity!A$1:A$7001,0))</f>
        <v>1914.28</v>
      </c>
      <c r="C1894" s="3">
        <f>calculations!$B$37/satpress!B1894</f>
        <v>7.4241233651704402E-2</v>
      </c>
      <c r="D1894">
        <f>INDEX(fugacity!B$1:B$7001,MATCH(A1894,fugacity!A$1:A$7001,0))</f>
        <v>2887.8</v>
      </c>
      <c r="E1894" s="3">
        <f t="shared" si="59"/>
        <v>2673.406165460608</v>
      </c>
      <c r="F1894" s="3">
        <f>ABS(calculations!$E$39-E1894)</f>
        <v>9706.8038345393907</v>
      </c>
    </row>
    <row r="1895" spans="1:6">
      <c r="A1895">
        <f t="shared" si="58"/>
        <v>1894</v>
      </c>
      <c r="B1895">
        <f>INDEX(fugacity!C$1:C$7001,MATCH(A1895,fugacity!A$1:A$7001,0))</f>
        <v>1915.35</v>
      </c>
      <c r="C1895" s="3">
        <f>calculations!$B$37/satpress!B1895</f>
        <v>7.4199759184892952E-2</v>
      </c>
      <c r="D1895">
        <f>INDEX(fugacity!B$1:B$7001,MATCH(A1895,fugacity!A$1:A$7001,0))</f>
        <v>2889.99</v>
      </c>
      <c r="E1895" s="3">
        <f t="shared" si="59"/>
        <v>2675.553437953251</v>
      </c>
      <c r="F1895" s="3">
        <f>ABS(calculations!$E$39-E1895)</f>
        <v>9704.6565620467481</v>
      </c>
    </row>
    <row r="1896" spans="1:6">
      <c r="A1896">
        <f t="shared" si="58"/>
        <v>1895</v>
      </c>
      <c r="B1896">
        <f>INDEX(fugacity!C$1:C$7001,MATCH(A1896,fugacity!A$1:A$7001,0))</f>
        <v>1916.42</v>
      </c>
      <c r="C1896" s="3">
        <f>calculations!$B$37/satpress!B1896</f>
        <v>7.415833103118559E-2</v>
      </c>
      <c r="D1896">
        <f>INDEX(fugacity!B$1:B$7001,MATCH(A1896,fugacity!A$1:A$7001,0))</f>
        <v>2892.19</v>
      </c>
      <c r="E1896" s="3">
        <f t="shared" si="59"/>
        <v>2677.7100165749152</v>
      </c>
      <c r="F1896" s="3">
        <f>ABS(calculations!$E$39-E1896)</f>
        <v>9702.4999834250848</v>
      </c>
    </row>
    <row r="1897" spans="1:6">
      <c r="A1897">
        <f t="shared" si="58"/>
        <v>1896</v>
      </c>
      <c r="B1897">
        <f>INDEX(fugacity!C$1:C$7001,MATCH(A1897,fugacity!A$1:A$7001,0))</f>
        <v>1917.49</v>
      </c>
      <c r="C1897" s="3">
        <f>calculations!$B$37/satpress!B1897</f>
        <v>7.4116949113051278E-2</v>
      </c>
      <c r="D1897">
        <f>INDEX(fugacity!B$1:B$7001,MATCH(A1897,fugacity!A$1:A$7001,0))</f>
        <v>2894.38</v>
      </c>
      <c r="E1897" s="3">
        <f t="shared" si="59"/>
        <v>2679.8573848261667</v>
      </c>
      <c r="F1897" s="3">
        <f>ABS(calculations!$E$39-E1897)</f>
        <v>9700.3526151738333</v>
      </c>
    </row>
    <row r="1898" spans="1:6">
      <c r="A1898">
        <f t="shared" si="58"/>
        <v>1897</v>
      </c>
      <c r="B1898">
        <f>INDEX(fugacity!C$1:C$7001,MATCH(A1898,fugacity!A$1:A$7001,0))</f>
        <v>1918.57</v>
      </c>
      <c r="C1898" s="3">
        <f>calculations!$B$37/satpress!B1898</f>
        <v>7.4075227255083059E-2</v>
      </c>
      <c r="D1898">
        <f>INDEX(fugacity!B$1:B$7001,MATCH(A1898,fugacity!A$1:A$7001,0))</f>
        <v>2896.58</v>
      </c>
      <c r="E1898" s="3">
        <f t="shared" si="59"/>
        <v>2682.0151782374714</v>
      </c>
      <c r="F1898" s="3">
        <f>ABS(calculations!$E$39-E1898)</f>
        <v>9698.1948217625286</v>
      </c>
    </row>
    <row r="1899" spans="1:6">
      <c r="A1899">
        <f t="shared" si="58"/>
        <v>1898</v>
      </c>
      <c r="B1899">
        <f>INDEX(fugacity!C$1:C$7001,MATCH(A1899,fugacity!A$1:A$7001,0))</f>
        <v>1919.64</v>
      </c>
      <c r="C1899" s="3">
        <f>calculations!$B$37/satpress!B1899</f>
        <v>7.4033938006493244E-2</v>
      </c>
      <c r="D1899">
        <f>INDEX(fugacity!B$1:B$7001,MATCH(A1899,fugacity!A$1:A$7001,0))</f>
        <v>2898.77</v>
      </c>
      <c r="E1899" s="3">
        <f t="shared" si="59"/>
        <v>2684.1626415249175</v>
      </c>
      <c r="F1899" s="3">
        <f>ABS(calculations!$E$39-E1899)</f>
        <v>9696.0473584750816</v>
      </c>
    </row>
    <row r="1900" spans="1:6">
      <c r="A1900">
        <f t="shared" si="58"/>
        <v>1899</v>
      </c>
      <c r="B1900">
        <f>INDEX(fugacity!C$1:C$7001,MATCH(A1900,fugacity!A$1:A$7001,0))</f>
        <v>1920.71</v>
      </c>
      <c r="C1900" s="3">
        <f>calculations!$B$37/satpress!B1900</f>
        <v>7.3992694761200128E-2</v>
      </c>
      <c r="D1900">
        <f>INDEX(fugacity!B$1:B$7001,MATCH(A1900,fugacity!A$1:A$7001,0))</f>
        <v>2900.97</v>
      </c>
      <c r="E1900" s="3">
        <f t="shared" si="59"/>
        <v>2686.3194122786008</v>
      </c>
      <c r="F1900" s="3">
        <f>ABS(calculations!$E$39-E1900)</f>
        <v>9693.8905877213983</v>
      </c>
    </row>
    <row r="1901" spans="1:6">
      <c r="A1901">
        <f t="shared" si="58"/>
        <v>1900</v>
      </c>
      <c r="B1901">
        <f>INDEX(fugacity!C$1:C$7001,MATCH(A1901,fugacity!A$1:A$7001,0))</f>
        <v>1921.78</v>
      </c>
      <c r="C1901" s="3">
        <f>calculations!$B$37/satpress!B1901</f>
        <v>7.3951497442363179E-2</v>
      </c>
      <c r="D1901">
        <f>INDEX(fugacity!B$1:B$7001,MATCH(A1901,fugacity!A$1:A$7001,0))</f>
        <v>2903.17</v>
      </c>
      <c r="E1901" s="3">
        <f t="shared" si="59"/>
        <v>2688.4762311702548</v>
      </c>
      <c r="F1901" s="3">
        <f>ABS(calculations!$E$39-E1901)</f>
        <v>9691.7337688297448</v>
      </c>
    </row>
    <row r="1902" spans="1:6">
      <c r="A1902">
        <f t="shared" si="58"/>
        <v>1901</v>
      </c>
      <c r="B1902">
        <f>INDEX(fugacity!C$1:C$7001,MATCH(A1902,fugacity!A$1:A$7001,0))</f>
        <v>1922.86</v>
      </c>
      <c r="C1902" s="3">
        <f>calculations!$B$37/satpress!B1902</f>
        <v>7.3909961596156093E-2</v>
      </c>
      <c r="D1902">
        <f>INDEX(fugacity!B$1:B$7001,MATCH(A1902,fugacity!A$1:A$7001,0))</f>
        <v>2905.37</v>
      </c>
      <c r="E1902" s="3">
        <f t="shared" si="59"/>
        <v>2690.6342148773761</v>
      </c>
      <c r="F1902" s="3">
        <f>ABS(calculations!$E$39-E1902)</f>
        <v>9689.5757851226226</v>
      </c>
    </row>
    <row r="1903" spans="1:6">
      <c r="A1903">
        <f t="shared" si="58"/>
        <v>1902</v>
      </c>
      <c r="B1903">
        <f>INDEX(fugacity!C$1:C$7001,MATCH(A1903,fugacity!A$1:A$7001,0))</f>
        <v>1923.93</v>
      </c>
      <c r="C1903" s="3">
        <f>calculations!$B$37/satpress!B1903</f>
        <v>7.3868856327821017E-2</v>
      </c>
      <c r="D1903">
        <f>INDEX(fugacity!B$1:B$7001,MATCH(A1903,fugacity!A$1:A$7001,0))</f>
        <v>2907.57</v>
      </c>
      <c r="E1903" s="3">
        <f t="shared" si="59"/>
        <v>2692.7911294069177</v>
      </c>
      <c r="F1903" s="3">
        <f>ABS(calculations!$E$39-E1903)</f>
        <v>9687.418870593081</v>
      </c>
    </row>
    <row r="1904" spans="1:6">
      <c r="A1904">
        <f t="shared" si="58"/>
        <v>1903</v>
      </c>
      <c r="B1904">
        <f>INDEX(fugacity!C$1:C$7001,MATCH(A1904,fugacity!A$1:A$7001,0))</f>
        <v>1925</v>
      </c>
      <c r="C1904" s="3">
        <f>calculations!$B$37/satpress!B1904</f>
        <v>7.3827796755732311E-2</v>
      </c>
      <c r="D1904">
        <f>INDEX(fugacity!B$1:B$7001,MATCH(A1904,fugacity!A$1:A$7001,0))</f>
        <v>2909.77</v>
      </c>
      <c r="E1904" s="3">
        <f t="shared" si="59"/>
        <v>2694.9480918340728</v>
      </c>
      <c r="F1904" s="3">
        <f>ABS(calculations!$E$39-E1904)</f>
        <v>9685.2619081659268</v>
      </c>
    </row>
    <row r="1905" spans="1:6">
      <c r="A1905">
        <f t="shared" si="58"/>
        <v>1904</v>
      </c>
      <c r="B1905">
        <f>INDEX(fugacity!C$1:C$7001,MATCH(A1905,fugacity!A$1:A$7001,0))</f>
        <v>1926.08</v>
      </c>
      <c r="C1905" s="3">
        <f>calculations!$B$37/satpress!B1905</f>
        <v>7.3786399710699821E-2</v>
      </c>
      <c r="D1905">
        <f>INDEX(fugacity!B$1:B$7001,MATCH(A1905,fugacity!A$1:A$7001,0))</f>
        <v>2911.97</v>
      </c>
      <c r="E1905" s="3">
        <f t="shared" si="59"/>
        <v>2697.1062176344335</v>
      </c>
      <c r="F1905" s="3">
        <f>ABS(calculations!$E$39-E1905)</f>
        <v>9683.1037823655661</v>
      </c>
    </row>
    <row r="1906" spans="1:6">
      <c r="A1906">
        <f t="shared" si="58"/>
        <v>1905</v>
      </c>
      <c r="B1906">
        <f>INDEX(fugacity!C$1:C$7001,MATCH(A1906,fugacity!A$1:A$7001,0))</f>
        <v>1927.15</v>
      </c>
      <c r="C1906" s="3">
        <f>calculations!$B$37/satpress!B1906</f>
        <v>7.3745431728087951E-2</v>
      </c>
      <c r="D1906">
        <f>INDEX(fugacity!B$1:B$7001,MATCH(A1906,fugacity!A$1:A$7001,0))</f>
        <v>2914.17</v>
      </c>
      <c r="E1906" s="3">
        <f t="shared" si="59"/>
        <v>2699.2632752209583</v>
      </c>
      <c r="F1906" s="3">
        <f>ABS(calculations!$E$39-E1906)</f>
        <v>9680.9467247790417</v>
      </c>
    </row>
    <row r="1907" spans="1:6">
      <c r="A1907">
        <f t="shared" si="58"/>
        <v>1906</v>
      </c>
      <c r="B1907">
        <f>INDEX(fugacity!C$1:C$7001,MATCH(A1907,fugacity!A$1:A$7001,0))</f>
        <v>1928.23</v>
      </c>
      <c r="C1907" s="3">
        <f>calculations!$B$37/satpress!B1907</f>
        <v>7.3704126973848913E-2</v>
      </c>
      <c r="D1907">
        <f>INDEX(fugacity!B$1:B$7001,MATCH(A1907,fugacity!A$1:A$7001,0))</f>
        <v>2916.38</v>
      </c>
      <c r="E1907" s="3">
        <f t="shared" si="59"/>
        <v>2701.4307581760067</v>
      </c>
      <c r="F1907" s="3">
        <f>ABS(calculations!$E$39-E1907)</f>
        <v>9678.7792418239915</v>
      </c>
    </row>
    <row r="1908" spans="1:6">
      <c r="A1908">
        <f t="shared" si="58"/>
        <v>1907</v>
      </c>
      <c r="B1908">
        <f>INDEX(fugacity!C$1:C$7001,MATCH(A1908,fugacity!A$1:A$7001,0))</f>
        <v>1929.3</v>
      </c>
      <c r="C1908" s="3">
        <f>calculations!$B$37/satpress!B1908</f>
        <v>7.366325027459944E-2</v>
      </c>
      <c r="D1908">
        <f>INDEX(fugacity!B$1:B$7001,MATCH(A1908,fugacity!A$1:A$7001,0))</f>
        <v>2918.58</v>
      </c>
      <c r="E1908" s="3">
        <f t="shared" si="59"/>
        <v>2703.5879110135597</v>
      </c>
      <c r="F1908" s="3">
        <f>ABS(calculations!$E$39-E1908)</f>
        <v>9676.6220889864398</v>
      </c>
    </row>
    <row r="1909" spans="1:6">
      <c r="A1909">
        <f t="shared" si="58"/>
        <v>1908</v>
      </c>
      <c r="B1909">
        <f>INDEX(fugacity!C$1:C$7001,MATCH(A1909,fugacity!A$1:A$7001,0))</f>
        <v>1930.37</v>
      </c>
      <c r="C1909" s="3">
        <f>calculations!$B$37/satpress!B1909</f>
        <v>7.3622418891085492E-2</v>
      </c>
      <c r="D1909">
        <f>INDEX(fugacity!B$1:B$7001,MATCH(A1909,fugacity!A$1:A$7001,0))</f>
        <v>2920.78</v>
      </c>
      <c r="E1909" s="3">
        <f t="shared" si="59"/>
        <v>2705.7451113512957</v>
      </c>
      <c r="F1909" s="3">
        <f>ABS(calculations!$E$39-E1909)</f>
        <v>9674.464888648703</v>
      </c>
    </row>
    <row r="1910" spans="1:6">
      <c r="A1910">
        <f t="shared" si="58"/>
        <v>1909</v>
      </c>
      <c r="B1910">
        <f>INDEX(fugacity!C$1:C$7001,MATCH(A1910,fugacity!A$1:A$7001,0))</f>
        <v>1931.45</v>
      </c>
      <c r="C1910" s="3">
        <f>calculations!$B$37/satpress!B1910</f>
        <v>7.3581251782228227E-2</v>
      </c>
      <c r="D1910">
        <f>INDEX(fugacity!B$1:B$7001,MATCH(A1910,fugacity!A$1:A$7001,0))</f>
        <v>2922.99</v>
      </c>
      <c r="E1910" s="3">
        <f t="shared" si="59"/>
        <v>2707.9127368530644</v>
      </c>
      <c r="F1910" s="3">
        <f>ABS(calculations!$E$39-E1910)</f>
        <v>9672.2972631469347</v>
      </c>
    </row>
    <row r="1911" spans="1:6">
      <c r="A1911">
        <f t="shared" si="58"/>
        <v>1910</v>
      </c>
      <c r="B1911">
        <f>INDEX(fugacity!C$1:C$7001,MATCH(A1911,fugacity!A$1:A$7001,0))</f>
        <v>1932.52</v>
      </c>
      <c r="C1911" s="3">
        <f>calculations!$B$37/satpress!B1911</f>
        <v>7.3540511226163091E-2</v>
      </c>
      <c r="D1911">
        <f>INDEX(fugacity!B$1:B$7001,MATCH(A1911,fugacity!A$1:A$7001,0))</f>
        <v>2925.2</v>
      </c>
      <c r="E1911" s="3">
        <f t="shared" si="59"/>
        <v>2710.0792965612277</v>
      </c>
      <c r="F1911" s="3">
        <f>ABS(calculations!$E$39-E1911)</f>
        <v>9670.1307034387719</v>
      </c>
    </row>
    <row r="1912" spans="1:6">
      <c r="A1912">
        <f t="shared" si="58"/>
        <v>1911</v>
      </c>
      <c r="B1912">
        <f>INDEX(fugacity!C$1:C$7001,MATCH(A1912,fugacity!A$1:A$7001,0))</f>
        <v>1933.6</v>
      </c>
      <c r="C1912" s="3">
        <f>calculations!$B$37/satpress!B1912</f>
        <v>7.3499435640662344E-2</v>
      </c>
      <c r="D1912">
        <f>INDEX(fugacity!B$1:B$7001,MATCH(A1912,fugacity!A$1:A$7001,0))</f>
        <v>2927.4</v>
      </c>
      <c r="E1912" s="3">
        <f t="shared" si="59"/>
        <v>2712.237752105525</v>
      </c>
      <c r="F1912" s="3">
        <f>ABS(calculations!$E$39-E1912)</f>
        <v>9667.972247894475</v>
      </c>
    </row>
    <row r="1913" spans="1:6">
      <c r="A1913">
        <f t="shared" si="58"/>
        <v>1912</v>
      </c>
      <c r="B1913">
        <f>INDEX(fugacity!C$1:C$7001,MATCH(A1913,fugacity!A$1:A$7001,0))</f>
        <v>1934.67</v>
      </c>
      <c r="C1913" s="3">
        <f>calculations!$B$37/satpress!B1913</f>
        <v>7.3458785609320815E-2</v>
      </c>
      <c r="D1913">
        <f>INDEX(fugacity!B$1:B$7001,MATCH(A1913,fugacity!A$1:A$7001,0))</f>
        <v>2929.61</v>
      </c>
      <c r="E1913" s="3">
        <f t="shared" si="59"/>
        <v>2714.4044070910777</v>
      </c>
      <c r="F1913" s="3">
        <f>ABS(calculations!$E$39-E1913)</f>
        <v>9665.8055929089205</v>
      </c>
    </row>
    <row r="1914" spans="1:6">
      <c r="A1914">
        <f t="shared" si="58"/>
        <v>1913</v>
      </c>
      <c r="B1914">
        <f>INDEX(fugacity!C$1:C$7001,MATCH(A1914,fugacity!A$1:A$7001,0))</f>
        <v>1935.75</v>
      </c>
      <c r="C1914" s="3">
        <f>calculations!$B$37/satpress!B1914</f>
        <v>7.3417801242301281E-2</v>
      </c>
      <c r="D1914">
        <f>INDEX(fugacity!B$1:B$7001,MATCH(A1914,fugacity!A$1:A$7001,0))</f>
        <v>2931.82</v>
      </c>
      <c r="E1914" s="3">
        <f t="shared" si="59"/>
        <v>2716.5722219617965</v>
      </c>
      <c r="F1914" s="3">
        <f>ABS(calculations!$E$39-E1914)</f>
        <v>9663.6377780382027</v>
      </c>
    </row>
    <row r="1915" spans="1:6">
      <c r="A1915">
        <f t="shared" si="58"/>
        <v>1914</v>
      </c>
      <c r="B1915">
        <f>INDEX(fugacity!C$1:C$7001,MATCH(A1915,fugacity!A$1:A$7001,0))</f>
        <v>1936.82</v>
      </c>
      <c r="C1915" s="3">
        <f>calculations!$B$37/satpress!B1915</f>
        <v>7.3377241434301951E-2</v>
      </c>
      <c r="D1915">
        <f>INDEX(fugacity!B$1:B$7001,MATCH(A1915,fugacity!A$1:A$7001,0))</f>
        <v>2934.03</v>
      </c>
      <c r="E1915" s="3">
        <f t="shared" si="59"/>
        <v>2718.7389723145152</v>
      </c>
      <c r="F1915" s="3">
        <f>ABS(calculations!$E$39-E1915)</f>
        <v>9661.4710276854839</v>
      </c>
    </row>
    <row r="1916" spans="1:6">
      <c r="A1916">
        <f t="shared" si="58"/>
        <v>1915</v>
      </c>
      <c r="B1916">
        <f>INDEX(fugacity!C$1:C$7001,MATCH(A1916,fugacity!A$1:A$7001,0))</f>
        <v>1937.9</v>
      </c>
      <c r="C1916" s="3">
        <f>calculations!$B$37/satpress!B1916</f>
        <v>7.3336347982240924E-2</v>
      </c>
      <c r="D1916">
        <f>INDEX(fugacity!B$1:B$7001,MATCH(A1916,fugacity!A$1:A$7001,0))</f>
        <v>2936.24</v>
      </c>
      <c r="E1916" s="3">
        <f t="shared" si="59"/>
        <v>2720.9068816006247</v>
      </c>
      <c r="F1916" s="3">
        <f>ABS(calculations!$E$39-E1916)</f>
        <v>9659.3031183993735</v>
      </c>
    </row>
    <row r="1917" spans="1:6">
      <c r="A1917">
        <f t="shared" si="58"/>
        <v>1916</v>
      </c>
      <c r="B1917">
        <f>INDEX(fugacity!C$1:C$7001,MATCH(A1917,fugacity!A$1:A$7001,0))</f>
        <v>1938.97</v>
      </c>
      <c r="C1917" s="3">
        <f>calculations!$B$37/satpress!B1917</f>
        <v>7.329587809753875E-2</v>
      </c>
      <c r="D1917">
        <f>INDEX(fugacity!B$1:B$7001,MATCH(A1917,fugacity!A$1:A$7001,0))</f>
        <v>2938.46</v>
      </c>
      <c r="E1917" s="3">
        <f t="shared" si="59"/>
        <v>2723.082994045506</v>
      </c>
      <c r="F1917" s="3">
        <f>ABS(calculations!$E$39-E1917)</f>
        <v>9657.1270059544931</v>
      </c>
    </row>
    <row r="1918" spans="1:6">
      <c r="A1918">
        <f t="shared" ref="A1918:A1981" si="60">A1917+1</f>
        <v>1917</v>
      </c>
      <c r="B1918">
        <f>INDEX(fugacity!C$1:C$7001,MATCH(A1918,fugacity!A$1:A$7001,0))</f>
        <v>1940.05</v>
      </c>
      <c r="C1918" s="3">
        <f>calculations!$B$37/satpress!B1918</f>
        <v>7.3255075258258653E-2</v>
      </c>
      <c r="D1918">
        <f>INDEX(fugacity!B$1:B$7001,MATCH(A1918,fugacity!A$1:A$7001,0))</f>
        <v>2940.67</v>
      </c>
      <c r="E1918" s="3">
        <f t="shared" ref="E1918:E1981" si="61">D1918*(1-C1918)</f>
        <v>2725.2509978402963</v>
      </c>
      <c r="F1918" s="3">
        <f>ABS(calculations!$E$39-E1918)</f>
        <v>9654.9590021597032</v>
      </c>
    </row>
    <row r="1919" spans="1:6">
      <c r="A1919">
        <f t="shared" si="60"/>
        <v>1918</v>
      </c>
      <c r="B1919">
        <f>INDEX(fugacity!C$1:C$7001,MATCH(A1919,fugacity!A$1:A$7001,0))</f>
        <v>1941.12</v>
      </c>
      <c r="C1919" s="3">
        <f>calculations!$B$37/satpress!B1919</f>
        <v>7.3214694998137528E-2</v>
      </c>
      <c r="D1919">
        <f>INDEX(fugacity!B$1:B$7001,MATCH(A1919,fugacity!A$1:A$7001,0))</f>
        <v>2942.88</v>
      </c>
      <c r="E1919" s="3">
        <f t="shared" si="61"/>
        <v>2727.4179383838814</v>
      </c>
      <c r="F1919" s="3">
        <f>ABS(calculations!$E$39-E1919)</f>
        <v>9652.7920616161173</v>
      </c>
    </row>
    <row r="1920" spans="1:6">
      <c r="A1920">
        <f t="shared" si="60"/>
        <v>1919</v>
      </c>
      <c r="B1920">
        <f>INDEX(fugacity!C$1:C$7001,MATCH(A1920,fugacity!A$1:A$7001,0))</f>
        <v>1942.2</v>
      </c>
      <c r="C1920" s="3">
        <f>calculations!$B$37/satpress!B1920</f>
        <v>7.3173982470798427E-2</v>
      </c>
      <c r="D1920">
        <f>INDEX(fugacity!B$1:B$7001,MATCH(A1920,fugacity!A$1:A$7001,0))</f>
        <v>2945.1</v>
      </c>
      <c r="E1920" s="3">
        <f t="shared" si="61"/>
        <v>2729.5953042252513</v>
      </c>
      <c r="F1920" s="3">
        <f>ABS(calculations!$E$39-E1920)</f>
        <v>9650.6146957747478</v>
      </c>
    </row>
    <row r="1921" spans="1:6">
      <c r="A1921">
        <f t="shared" si="60"/>
        <v>1920</v>
      </c>
      <c r="B1921">
        <f>INDEX(fugacity!C$1:C$7001,MATCH(A1921,fugacity!A$1:A$7001,0))</f>
        <v>1943.27</v>
      </c>
      <c r="C1921" s="3">
        <f>calculations!$B$37/satpress!B1921</f>
        <v>7.3133691537863865E-2</v>
      </c>
      <c r="D1921">
        <f>INDEX(fugacity!B$1:B$7001,MATCH(A1921,fugacity!A$1:A$7001,0))</f>
        <v>2947.31</v>
      </c>
      <c r="E1921" s="3">
        <f t="shared" si="61"/>
        <v>2731.7623395935384</v>
      </c>
      <c r="F1921" s="3">
        <f>ABS(calculations!$E$39-E1921)</f>
        <v>9648.4476604064603</v>
      </c>
    </row>
    <row r="1922" spans="1:6">
      <c r="A1922">
        <f t="shared" si="60"/>
        <v>1921</v>
      </c>
      <c r="B1922">
        <f>INDEX(fugacity!C$1:C$7001,MATCH(A1922,fugacity!A$1:A$7001,0))</f>
        <v>1944.35</v>
      </c>
      <c r="C1922" s="3">
        <f>calculations!$B$37/satpress!B1922</f>
        <v>7.3093069022956106E-2</v>
      </c>
      <c r="D1922">
        <f>INDEX(fugacity!B$1:B$7001,MATCH(A1922,fugacity!A$1:A$7001,0))</f>
        <v>2949.53</v>
      </c>
      <c r="E1922" s="3">
        <f t="shared" si="61"/>
        <v>2733.9398001247205</v>
      </c>
      <c r="F1922" s="3">
        <f>ABS(calculations!$E$39-E1922)</f>
        <v>9646.2701998752782</v>
      </c>
    </row>
    <row r="1923" spans="1:6">
      <c r="A1923">
        <f t="shared" si="60"/>
        <v>1922</v>
      </c>
      <c r="B1923">
        <f>INDEX(fugacity!C$1:C$7001,MATCH(A1923,fugacity!A$1:A$7001,0))</f>
        <v>1945.42</v>
      </c>
      <c r="C1923" s="3">
        <f>calculations!$B$37/satpress!B1923</f>
        <v>7.3052867121127935E-2</v>
      </c>
      <c r="D1923">
        <f>INDEX(fugacity!B$1:B$7001,MATCH(A1923,fugacity!A$1:A$7001,0))</f>
        <v>2951.75</v>
      </c>
      <c r="E1923" s="3">
        <f t="shared" si="61"/>
        <v>2736.1161994752106</v>
      </c>
      <c r="F1923" s="3">
        <f>ABS(calculations!$E$39-E1923)</f>
        <v>9644.0938005247881</v>
      </c>
    </row>
    <row r="1924" spans="1:6">
      <c r="A1924">
        <f t="shared" si="60"/>
        <v>1923</v>
      </c>
      <c r="B1924">
        <f>INDEX(fugacity!C$1:C$7001,MATCH(A1924,fugacity!A$1:A$7001,0))</f>
        <v>1946.5</v>
      </c>
      <c r="C1924" s="3">
        <f>calculations!$B$37/satpress!B1924</f>
        <v>7.3012334320464778E-2</v>
      </c>
      <c r="D1924">
        <f>INDEX(fugacity!B$1:B$7001,MATCH(A1924,fugacity!A$1:A$7001,0))</f>
        <v>2953.97</v>
      </c>
      <c r="E1924" s="3">
        <f t="shared" si="61"/>
        <v>2738.2937547873767</v>
      </c>
      <c r="F1924" s="3">
        <f>ABS(calculations!$E$39-E1924)</f>
        <v>9641.916245212622</v>
      </c>
    </row>
    <row r="1925" spans="1:6">
      <c r="A1925">
        <f t="shared" si="60"/>
        <v>1924</v>
      </c>
      <c r="B1925">
        <f>INDEX(fugacity!C$1:C$7001,MATCH(A1925,fugacity!A$1:A$7001,0))</f>
        <v>1947.57</v>
      </c>
      <c r="C1925" s="3">
        <f>calculations!$B$37/satpress!B1925</f>
        <v>7.2972221154969888E-2</v>
      </c>
      <c r="D1925">
        <f>INDEX(fugacity!B$1:B$7001,MATCH(A1925,fugacity!A$1:A$7001,0))</f>
        <v>2956.18</v>
      </c>
      <c r="E1925" s="3">
        <f t="shared" si="61"/>
        <v>2740.4609792661008</v>
      </c>
      <c r="F1925" s="3">
        <f>ABS(calculations!$E$39-E1925)</f>
        <v>9639.7490207338979</v>
      </c>
    </row>
    <row r="1926" spans="1:6">
      <c r="A1926">
        <f t="shared" si="60"/>
        <v>1925</v>
      </c>
      <c r="B1926">
        <f>INDEX(fugacity!C$1:C$7001,MATCH(A1926,fugacity!A$1:A$7001,0))</f>
        <v>1948.65</v>
      </c>
      <c r="C1926" s="3">
        <f>calculations!$B$37/satpress!B1926</f>
        <v>7.2931777771680237E-2</v>
      </c>
      <c r="D1926">
        <f>INDEX(fugacity!B$1:B$7001,MATCH(A1926,fugacity!A$1:A$7001,0))</f>
        <v>2958.4</v>
      </c>
      <c r="E1926" s="3">
        <f t="shared" si="61"/>
        <v>2742.6386286402612</v>
      </c>
      <c r="F1926" s="3">
        <f>ABS(calculations!$E$39-E1926)</f>
        <v>9637.5713713597379</v>
      </c>
    </row>
    <row r="1927" spans="1:6">
      <c r="A1927">
        <f t="shared" si="60"/>
        <v>1926</v>
      </c>
      <c r="B1927">
        <f>INDEX(fugacity!C$1:C$7001,MATCH(A1927,fugacity!A$1:A$7001,0))</f>
        <v>1949.73</v>
      </c>
      <c r="C1927" s="3">
        <f>calculations!$B$37/satpress!B1927</f>
        <v>7.289137919341894E-2</v>
      </c>
      <c r="D1927">
        <f>INDEX(fugacity!B$1:B$7001,MATCH(A1927,fugacity!A$1:A$7001,0))</f>
        <v>2960.63</v>
      </c>
      <c r="E1927" s="3">
        <f t="shared" si="61"/>
        <v>2744.8255960185884</v>
      </c>
      <c r="F1927" s="3">
        <f>ABS(calculations!$E$39-E1927)</f>
        <v>9635.3844039814103</v>
      </c>
    </row>
    <row r="1928" spans="1:6">
      <c r="A1928">
        <f t="shared" si="60"/>
        <v>1927</v>
      </c>
      <c r="B1928">
        <f>INDEX(fugacity!C$1:C$7001,MATCH(A1928,fugacity!A$1:A$7001,0))</f>
        <v>1950.8</v>
      </c>
      <c r="C1928" s="3">
        <f>calculations!$B$37/satpress!B1928</f>
        <v>7.2851398787566482E-2</v>
      </c>
      <c r="D1928">
        <f>INDEX(fugacity!B$1:B$7001,MATCH(A1928,fugacity!A$1:A$7001,0))</f>
        <v>2962.85</v>
      </c>
      <c r="E1928" s="3">
        <f t="shared" si="61"/>
        <v>2747.0022331022583</v>
      </c>
      <c r="F1928" s="3">
        <f>ABS(calculations!$E$39-E1928)</f>
        <v>9633.2077668977399</v>
      </c>
    </row>
    <row r="1929" spans="1:6">
      <c r="A1929">
        <f t="shared" si="60"/>
        <v>1928</v>
      </c>
      <c r="B1929">
        <f>INDEX(fugacity!C$1:C$7001,MATCH(A1929,fugacity!A$1:A$7001,0))</f>
        <v>1951.88</v>
      </c>
      <c r="C1929" s="3">
        <f>calculations!$B$37/satpress!B1929</f>
        <v>7.2811089183138666E-2</v>
      </c>
      <c r="D1929">
        <f>INDEX(fugacity!B$1:B$7001,MATCH(A1929,fugacity!A$1:A$7001,0))</f>
        <v>2965.07</v>
      </c>
      <c r="E1929" s="3">
        <f t="shared" si="61"/>
        <v>2749.1800237957514</v>
      </c>
      <c r="F1929" s="3">
        <f>ABS(calculations!$E$39-E1929)</f>
        <v>9631.0299762042487</v>
      </c>
    </row>
    <row r="1930" spans="1:6">
      <c r="A1930">
        <f t="shared" si="60"/>
        <v>1929</v>
      </c>
      <c r="B1930">
        <f>INDEX(fugacity!C$1:C$7001,MATCH(A1930,fugacity!A$1:A$7001,0))</f>
        <v>1952.95</v>
      </c>
      <c r="C1930" s="3">
        <f>calculations!$B$37/satpress!B1930</f>
        <v>7.2771196781681396E-2</v>
      </c>
      <c r="D1930">
        <f>INDEX(fugacity!B$1:B$7001,MATCH(A1930,fugacity!A$1:A$7001,0))</f>
        <v>2967.29</v>
      </c>
      <c r="E1930" s="3">
        <f t="shared" si="61"/>
        <v>2751.3567555016843</v>
      </c>
      <c r="F1930" s="3">
        <f>ABS(calculations!$E$39-E1930)</f>
        <v>9628.8532444983139</v>
      </c>
    </row>
    <row r="1931" spans="1:6">
      <c r="A1931">
        <f t="shared" si="60"/>
        <v>1930</v>
      </c>
      <c r="B1931">
        <f>INDEX(fugacity!C$1:C$7001,MATCH(A1931,fugacity!A$1:A$7001,0))</f>
        <v>1954.03</v>
      </c>
      <c r="C1931" s="3">
        <f>calculations!$B$37/satpress!B1931</f>
        <v>7.273097585747644E-2</v>
      </c>
      <c r="D1931">
        <f>INDEX(fugacity!B$1:B$7001,MATCH(A1931,fugacity!A$1:A$7001,0))</f>
        <v>2969.52</v>
      </c>
      <c r="E1931" s="3">
        <f t="shared" si="61"/>
        <v>2753.5439125717066</v>
      </c>
      <c r="F1931" s="3">
        <f>ABS(calculations!$E$39-E1931)</f>
        <v>9626.6660874282934</v>
      </c>
    </row>
    <row r="1932" spans="1:6">
      <c r="A1932">
        <f t="shared" si="60"/>
        <v>1931</v>
      </c>
      <c r="B1932">
        <f>INDEX(fugacity!C$1:C$7001,MATCH(A1932,fugacity!A$1:A$7001,0))</f>
        <v>1955.11</v>
      </c>
      <c r="C1932" s="3">
        <f>calculations!$B$37/satpress!B1932</f>
        <v>7.2690799369234824E-2</v>
      </c>
      <c r="D1932">
        <f>INDEX(fugacity!B$1:B$7001,MATCH(A1932,fugacity!A$1:A$7001,0))</f>
        <v>2971.74</v>
      </c>
      <c r="E1932" s="3">
        <f t="shared" si="61"/>
        <v>2755.7218438824698</v>
      </c>
      <c r="F1932" s="3">
        <f>ABS(calculations!$E$39-E1932)</f>
        <v>9624.4881561175298</v>
      </c>
    </row>
    <row r="1933" spans="1:6">
      <c r="A1933">
        <f t="shared" si="60"/>
        <v>1932</v>
      </c>
      <c r="B1933">
        <f>INDEX(fugacity!C$1:C$7001,MATCH(A1933,fugacity!A$1:A$7001,0))</f>
        <v>1956.18</v>
      </c>
      <c r="C1933" s="3">
        <f>calculations!$B$37/satpress!B1933</f>
        <v>7.2651038633860229E-2</v>
      </c>
      <c r="D1933">
        <f>INDEX(fugacity!B$1:B$7001,MATCH(A1933,fugacity!A$1:A$7001,0))</f>
        <v>2973.97</v>
      </c>
      <c r="E1933" s="3">
        <f t="shared" si="61"/>
        <v>2757.9079906340585</v>
      </c>
      <c r="F1933" s="3">
        <f>ABS(calculations!$E$39-E1933)</f>
        <v>9622.3020093659397</v>
      </c>
    </row>
    <row r="1934" spans="1:6">
      <c r="A1934">
        <f t="shared" si="60"/>
        <v>1933</v>
      </c>
      <c r="B1934">
        <f>INDEX(fugacity!C$1:C$7001,MATCH(A1934,fugacity!A$1:A$7001,0))</f>
        <v>1957.26</v>
      </c>
      <c r="C1934" s="3">
        <f>calculations!$B$37/satpress!B1934</f>
        <v>7.2610950387166084E-2</v>
      </c>
      <c r="D1934">
        <f>INDEX(fugacity!B$1:B$7001,MATCH(A1934,fugacity!A$1:A$7001,0))</f>
        <v>2976.2</v>
      </c>
      <c r="E1934" s="3">
        <f t="shared" si="61"/>
        <v>2760.0952894577158</v>
      </c>
      <c r="F1934" s="3">
        <f>ABS(calculations!$E$39-E1934)</f>
        <v>9620.1147105422824</v>
      </c>
    </row>
    <row r="1935" spans="1:6">
      <c r="A1935">
        <f t="shared" si="60"/>
        <v>1934</v>
      </c>
      <c r="B1935">
        <f>INDEX(fugacity!C$1:C$7001,MATCH(A1935,fugacity!A$1:A$7001,0))</f>
        <v>1958.34</v>
      </c>
      <c r="C1935" s="3">
        <f>calculations!$B$37/satpress!B1935</f>
        <v>7.257090635680459E-2</v>
      </c>
      <c r="D1935">
        <f>INDEX(fugacity!B$1:B$7001,MATCH(A1935,fugacity!A$1:A$7001,0))</f>
        <v>2978.42</v>
      </c>
      <c r="E1935" s="3">
        <f t="shared" si="61"/>
        <v>2762.2733610887658</v>
      </c>
      <c r="F1935" s="3">
        <f>ABS(calculations!$E$39-E1935)</f>
        <v>9617.9366389112329</v>
      </c>
    </row>
    <row r="1936" spans="1:6">
      <c r="A1936">
        <f t="shared" si="60"/>
        <v>1935</v>
      </c>
      <c r="B1936">
        <f>INDEX(fugacity!C$1:C$7001,MATCH(A1936,fugacity!A$1:A$7001,0))</f>
        <v>1959.42</v>
      </c>
      <c r="C1936" s="3">
        <f>calculations!$B$37/satpress!B1936</f>
        <v>7.2530906469661788E-2</v>
      </c>
      <c r="D1936">
        <f>INDEX(fugacity!B$1:B$7001,MATCH(A1936,fugacity!A$1:A$7001,0))</f>
        <v>2980.65</v>
      </c>
      <c r="E1936" s="3">
        <f t="shared" si="61"/>
        <v>2764.4607536312028</v>
      </c>
      <c r="F1936" s="3">
        <f>ABS(calculations!$E$39-E1936)</f>
        <v>9615.7492463687959</v>
      </c>
    </row>
    <row r="1937" spans="1:6">
      <c r="A1937">
        <f t="shared" si="60"/>
        <v>1936</v>
      </c>
      <c r="B1937">
        <f>INDEX(fugacity!C$1:C$7001,MATCH(A1937,fugacity!A$1:A$7001,0))</f>
        <v>1960.49</v>
      </c>
      <c r="C1937" s="3">
        <f>calculations!$B$37/satpress!B1937</f>
        <v>7.2491320412134061E-2</v>
      </c>
      <c r="D1937">
        <f>INDEX(fugacity!B$1:B$7001,MATCH(A1937,fugacity!A$1:A$7001,0))</f>
        <v>2982.88</v>
      </c>
      <c r="E1937" s="3">
        <f t="shared" si="61"/>
        <v>2766.6470901690536</v>
      </c>
      <c r="F1937" s="3">
        <f>ABS(calculations!$E$39-E1937)</f>
        <v>9613.5629098309455</v>
      </c>
    </row>
    <row r="1938" spans="1:6">
      <c r="A1938">
        <f t="shared" si="60"/>
        <v>1937</v>
      </c>
      <c r="B1938">
        <f>INDEX(fugacity!C$1:C$7001,MATCH(A1938,fugacity!A$1:A$7001,0))</f>
        <v>1961.57</v>
      </c>
      <c r="C1938" s="3">
        <f>calculations!$B$37/satpress!B1938</f>
        <v>7.2451408185680202E-2</v>
      </c>
      <c r="D1938">
        <f>INDEX(fugacity!B$1:B$7001,MATCH(A1938,fugacity!A$1:A$7001,0))</f>
        <v>2985.11</v>
      </c>
      <c r="E1938" s="3">
        <f t="shared" si="61"/>
        <v>2768.8345769108441</v>
      </c>
      <c r="F1938" s="3">
        <f>ABS(calculations!$E$39-E1938)</f>
        <v>9611.3754230891554</v>
      </c>
    </row>
    <row r="1939" spans="1:6">
      <c r="A1939">
        <f t="shared" si="60"/>
        <v>1938</v>
      </c>
      <c r="B1939">
        <f>INDEX(fugacity!C$1:C$7001,MATCH(A1939,fugacity!A$1:A$7001,0))</f>
        <v>1962.65</v>
      </c>
      <c r="C1939" s="3">
        <f>calculations!$B$37/satpress!B1939</f>
        <v>7.2411539884739862E-2</v>
      </c>
      <c r="D1939">
        <f>INDEX(fugacity!B$1:B$7001,MATCH(A1939,fugacity!A$1:A$7001,0))</f>
        <v>2987.34</v>
      </c>
      <c r="E1939" s="3">
        <f t="shared" si="61"/>
        <v>2771.0221104407215</v>
      </c>
      <c r="F1939" s="3">
        <f>ABS(calculations!$E$39-E1939)</f>
        <v>9609.1878895592781</v>
      </c>
    </row>
    <row r="1940" spans="1:6">
      <c r="A1940">
        <f t="shared" si="60"/>
        <v>1939</v>
      </c>
      <c r="B1940">
        <f>INDEX(fugacity!C$1:C$7001,MATCH(A1940,fugacity!A$1:A$7001,0))</f>
        <v>1963.73</v>
      </c>
      <c r="C1940" s="3">
        <f>calculations!$B$37/satpress!B1940</f>
        <v>7.2371715436839429E-2</v>
      </c>
      <c r="D1940">
        <f>INDEX(fugacity!B$1:B$7001,MATCH(A1940,fugacity!A$1:A$7001,0))</f>
        <v>2989.58</v>
      </c>
      <c r="E1940" s="3">
        <f t="shared" si="61"/>
        <v>2773.2189669643335</v>
      </c>
      <c r="F1940" s="3">
        <f>ABS(calculations!$E$39-E1940)</f>
        <v>9606.9910330356652</v>
      </c>
    </row>
    <row r="1941" spans="1:6">
      <c r="A1941">
        <f t="shared" si="60"/>
        <v>1940</v>
      </c>
      <c r="B1941">
        <f>INDEX(fugacity!C$1:C$7001,MATCH(A1941,fugacity!A$1:A$7001,0))</f>
        <v>1964.8</v>
      </c>
      <c r="C1941" s="3">
        <f>calculations!$B$37/satpress!B1941</f>
        <v>7.2332302908583418E-2</v>
      </c>
      <c r="D1941">
        <f>INDEX(fugacity!B$1:B$7001,MATCH(A1941,fugacity!A$1:A$7001,0))</f>
        <v>2991.81</v>
      </c>
      <c r="E1941" s="3">
        <f t="shared" si="61"/>
        <v>2775.4054928350711</v>
      </c>
      <c r="F1941" s="3">
        <f>ABS(calculations!$E$39-E1941)</f>
        <v>9604.8045071649285</v>
      </c>
    </row>
    <row r="1942" spans="1:6">
      <c r="A1942">
        <f t="shared" si="60"/>
        <v>1941</v>
      </c>
      <c r="B1942">
        <f>INDEX(fugacity!C$1:C$7001,MATCH(A1942,fugacity!A$1:A$7001,0))</f>
        <v>1965.88</v>
      </c>
      <c r="C1942" s="3">
        <f>calculations!$B$37/satpress!B1942</f>
        <v>7.229256554560029E-2</v>
      </c>
      <c r="D1942">
        <f>INDEX(fugacity!B$1:B$7001,MATCH(A1942,fugacity!A$1:A$7001,0))</f>
        <v>2994.04</v>
      </c>
      <c r="E1942" s="3">
        <f t="shared" si="61"/>
        <v>2777.5931670538512</v>
      </c>
      <c r="F1942" s="3">
        <f>ABS(calculations!$E$39-E1942)</f>
        <v>9602.616832946147</v>
      </c>
    </row>
    <row r="1943" spans="1:6">
      <c r="A1943">
        <f t="shared" si="60"/>
        <v>1942</v>
      </c>
      <c r="B1943">
        <f>INDEX(fugacity!C$1:C$7001,MATCH(A1943,fugacity!A$1:A$7001,0))</f>
        <v>1966.96</v>
      </c>
      <c r="C1943" s="3">
        <f>calculations!$B$37/satpress!B1943</f>
        <v>7.2252871819856374E-2</v>
      </c>
      <c r="D1943">
        <f>INDEX(fugacity!B$1:B$7001,MATCH(A1943,fugacity!A$1:A$7001,0))</f>
        <v>2996.28</v>
      </c>
      <c r="E1943" s="3">
        <f t="shared" si="61"/>
        <v>2779.790165223601</v>
      </c>
      <c r="F1943" s="3">
        <f>ABS(calculations!$E$39-E1943)</f>
        <v>9600.4198347763977</v>
      </c>
    </row>
    <row r="1944" spans="1:6">
      <c r="A1944">
        <f t="shared" si="60"/>
        <v>1943</v>
      </c>
      <c r="B1944">
        <f>INDEX(fugacity!C$1:C$7001,MATCH(A1944,fugacity!A$1:A$7001,0))</f>
        <v>1968.04</v>
      </c>
      <c r="C1944" s="3">
        <f>calculations!$B$37/satpress!B1944</f>
        <v>7.2213221659511342E-2</v>
      </c>
      <c r="D1944">
        <f>INDEX(fugacity!B$1:B$7001,MATCH(A1944,fugacity!A$1:A$7001,0))</f>
        <v>2998.52</v>
      </c>
      <c r="E1944" s="3">
        <f t="shared" si="61"/>
        <v>2781.987210589522</v>
      </c>
      <c r="F1944" s="3">
        <f>ABS(calculations!$E$39-E1944)</f>
        <v>9598.2227894104763</v>
      </c>
    </row>
    <row r="1945" spans="1:6">
      <c r="A1945">
        <f t="shared" si="60"/>
        <v>1944</v>
      </c>
      <c r="B1945">
        <f>INDEX(fugacity!C$1:C$7001,MATCH(A1945,fugacity!A$1:A$7001,0))</f>
        <v>1969.11</v>
      </c>
      <c r="C1945" s="3">
        <f>calculations!$B$37/satpress!B1945</f>
        <v>7.2173981521999636E-2</v>
      </c>
      <c r="D1945">
        <f>INDEX(fugacity!B$1:B$7001,MATCH(A1945,fugacity!A$1:A$7001,0))</f>
        <v>3000.75</v>
      </c>
      <c r="E1945" s="3">
        <f t="shared" si="61"/>
        <v>2784.1739249478596</v>
      </c>
      <c r="F1945" s="3">
        <f>ABS(calculations!$E$39-E1945)</f>
        <v>9596.0360750521395</v>
      </c>
    </row>
    <row r="1946" spans="1:6">
      <c r="A1946">
        <f t="shared" si="60"/>
        <v>1945</v>
      </c>
      <c r="B1946">
        <f>INDEX(fugacity!C$1:C$7001,MATCH(A1946,fugacity!A$1:A$7001,0))</f>
        <v>1970.19</v>
      </c>
      <c r="C1946" s="3">
        <f>calculations!$B$37/satpress!B1946</f>
        <v>7.2134417875831622E-2</v>
      </c>
      <c r="D1946">
        <f>INDEX(fugacity!B$1:B$7001,MATCH(A1946,fugacity!A$1:A$7001,0))</f>
        <v>3002.99</v>
      </c>
      <c r="E1946" s="3">
        <f t="shared" si="61"/>
        <v>2786.371064463056</v>
      </c>
      <c r="F1946" s="3">
        <f>ABS(calculations!$E$39-E1946)</f>
        <v>9593.8389355369436</v>
      </c>
    </row>
    <row r="1947" spans="1:6">
      <c r="A1947">
        <f t="shared" si="60"/>
        <v>1946</v>
      </c>
      <c r="B1947">
        <f>INDEX(fugacity!C$1:C$7001,MATCH(A1947,fugacity!A$1:A$7001,0))</f>
        <v>1971.27</v>
      </c>
      <c r="C1947" s="3">
        <f>calculations!$B$37/satpress!B1947</f>
        <v>7.2094897581145512E-2</v>
      </c>
      <c r="D1947">
        <f>INDEX(fugacity!B$1:B$7001,MATCH(A1947,fugacity!A$1:A$7001,0))</f>
        <v>3005.23</v>
      </c>
      <c r="E1947" s="3">
        <f t="shared" si="61"/>
        <v>2788.568250942214</v>
      </c>
      <c r="F1947" s="3">
        <f>ABS(calculations!$E$39-E1947)</f>
        <v>9591.6417490577842</v>
      </c>
    </row>
    <row r="1948" spans="1:6">
      <c r="A1948">
        <f t="shared" si="60"/>
        <v>1947</v>
      </c>
      <c r="B1948">
        <f>INDEX(fugacity!C$1:C$7001,MATCH(A1948,fugacity!A$1:A$7001,0))</f>
        <v>1972.35</v>
      </c>
      <c r="C1948" s="3">
        <f>calculations!$B$37/satpress!B1948</f>
        <v>7.2055420566727355E-2</v>
      </c>
      <c r="D1948">
        <f>INDEX(fugacity!B$1:B$7001,MATCH(A1948,fugacity!A$1:A$7001,0))</f>
        <v>3007.47</v>
      </c>
      <c r="E1948" s="3">
        <f t="shared" si="61"/>
        <v>2790.7654843081846</v>
      </c>
      <c r="F1948" s="3">
        <f>ABS(calculations!$E$39-E1948)</f>
        <v>9589.4445156918155</v>
      </c>
    </row>
    <row r="1949" spans="1:6">
      <c r="A1949">
        <f t="shared" si="60"/>
        <v>1948</v>
      </c>
      <c r="B1949">
        <f>INDEX(fugacity!C$1:C$7001,MATCH(A1949,fugacity!A$1:A$7001,0))</f>
        <v>1973.43</v>
      </c>
      <c r="C1949" s="3">
        <f>calculations!$B$37/satpress!B1949</f>
        <v>7.201598676151913E-2</v>
      </c>
      <c r="D1949">
        <f>INDEX(fugacity!B$1:B$7001,MATCH(A1949,fugacity!A$1:A$7001,0))</f>
        <v>3009.71</v>
      </c>
      <c r="E1949" s="3">
        <f t="shared" si="61"/>
        <v>2792.9627644839884</v>
      </c>
      <c r="F1949" s="3">
        <f>ABS(calculations!$E$39-E1949)</f>
        <v>9587.2472355160098</v>
      </c>
    </row>
    <row r="1950" spans="1:6">
      <c r="A1950">
        <f t="shared" si="60"/>
        <v>1949</v>
      </c>
      <c r="B1950">
        <f>INDEX(fugacity!C$1:C$7001,MATCH(A1950,fugacity!A$1:A$7001,0))</f>
        <v>1974.51</v>
      </c>
      <c r="C1950" s="3">
        <f>calculations!$B$37/satpress!B1950</f>
        <v>7.1976596094618261E-2</v>
      </c>
      <c r="D1950">
        <f>INDEX(fugacity!B$1:B$7001,MATCH(A1950,fugacity!A$1:A$7001,0))</f>
        <v>3011.95</v>
      </c>
      <c r="E1950" s="3">
        <f t="shared" si="61"/>
        <v>2795.1600913928141</v>
      </c>
      <c r="F1950" s="3">
        <f>ABS(calculations!$E$39-E1950)</f>
        <v>9585.049908607185</v>
      </c>
    </row>
    <row r="1951" spans="1:6">
      <c r="A1951">
        <f t="shared" si="60"/>
        <v>1950</v>
      </c>
      <c r="B1951">
        <f>INDEX(fugacity!C$1:C$7001,MATCH(A1951,fugacity!A$1:A$7001,0))</f>
        <v>1975.59</v>
      </c>
      <c r="C1951" s="3">
        <f>calculations!$B$37/satpress!B1951</f>
        <v>7.1937248495277217E-2</v>
      </c>
      <c r="D1951">
        <f>INDEX(fugacity!B$1:B$7001,MATCH(A1951,fugacity!A$1:A$7001,0))</f>
        <v>3014.19</v>
      </c>
      <c r="E1951" s="3">
        <f t="shared" si="61"/>
        <v>2797.3574649580205</v>
      </c>
      <c r="F1951" s="3">
        <f>ABS(calculations!$E$39-E1951)</f>
        <v>9582.8525350419786</v>
      </c>
    </row>
    <row r="1952" spans="1:6">
      <c r="A1952">
        <f t="shared" si="60"/>
        <v>1951</v>
      </c>
      <c r="B1952">
        <f>INDEX(fugacity!C$1:C$7001,MATCH(A1952,fugacity!A$1:A$7001,0))</f>
        <v>1976.66</v>
      </c>
      <c r="C1952" s="3">
        <f>calculations!$B$37/satpress!B1952</f>
        <v>7.1898307627404151E-2</v>
      </c>
      <c r="D1952">
        <f>INDEX(fugacity!B$1:B$7001,MATCH(A1952,fugacity!A$1:A$7001,0))</f>
        <v>3016.43</v>
      </c>
      <c r="E1952" s="3">
        <f t="shared" si="61"/>
        <v>2799.5537879234694</v>
      </c>
      <c r="F1952" s="3">
        <f>ABS(calculations!$E$39-E1952)</f>
        <v>9580.6562120765302</v>
      </c>
    </row>
    <row r="1953" spans="1:6">
      <c r="A1953">
        <f t="shared" si="60"/>
        <v>1952</v>
      </c>
      <c r="B1953">
        <f>INDEX(fugacity!C$1:C$7001,MATCH(A1953,fugacity!A$1:A$7001,0))</f>
        <v>1977.74</v>
      </c>
      <c r="C1953" s="3">
        <f>calculations!$B$37/satpress!B1953</f>
        <v>7.185904555441297E-2</v>
      </c>
      <c r="D1953">
        <f>INDEX(fugacity!B$1:B$7001,MATCH(A1953,fugacity!A$1:A$7001,0))</f>
        <v>3018.68</v>
      </c>
      <c r="E1953" s="3">
        <f t="shared" si="61"/>
        <v>2801.7605363658045</v>
      </c>
      <c r="F1953" s="3">
        <f>ABS(calculations!$E$39-E1953)</f>
        <v>9578.4494636341951</v>
      </c>
    </row>
    <row r="1954" spans="1:6">
      <c r="A1954">
        <f t="shared" si="60"/>
        <v>1953</v>
      </c>
      <c r="B1954">
        <f>INDEX(fugacity!C$1:C$7001,MATCH(A1954,fugacity!A$1:A$7001,0))</f>
        <v>1978.82</v>
      </c>
      <c r="C1954" s="3">
        <f>calculations!$B$37/satpress!B1954</f>
        <v>7.1819826338315115E-2</v>
      </c>
      <c r="D1954">
        <f>INDEX(fugacity!B$1:B$7001,MATCH(A1954,fugacity!A$1:A$7001,0))</f>
        <v>3020.92</v>
      </c>
      <c r="E1954" s="3">
        <f t="shared" si="61"/>
        <v>2803.9580502180575</v>
      </c>
      <c r="F1954" s="3">
        <f>ABS(calculations!$E$39-E1954)</f>
        <v>9576.2519497819412</v>
      </c>
    </row>
    <row r="1955" spans="1:6">
      <c r="A1955">
        <f t="shared" si="60"/>
        <v>1954</v>
      </c>
      <c r="B1955">
        <f>INDEX(fugacity!C$1:C$7001,MATCH(A1955,fugacity!A$1:A$7001,0))</f>
        <v>1979.9</v>
      </c>
      <c r="C1955" s="3">
        <f>calculations!$B$37/satpress!B1955</f>
        <v>7.1780649908977576E-2</v>
      </c>
      <c r="D1955">
        <f>INDEX(fugacity!B$1:B$7001,MATCH(A1955,fugacity!A$1:A$7001,0))</f>
        <v>3023.17</v>
      </c>
      <c r="E1955" s="3">
        <f t="shared" si="61"/>
        <v>2806.1648926146763</v>
      </c>
      <c r="F1955" s="3">
        <f>ABS(calculations!$E$39-E1955)</f>
        <v>9574.0451073853219</v>
      </c>
    </row>
    <row r="1956" spans="1:6">
      <c r="A1956">
        <f t="shared" si="60"/>
        <v>1955</v>
      </c>
      <c r="B1956">
        <f>INDEX(fugacity!C$1:C$7001,MATCH(A1956,fugacity!A$1:A$7001,0))</f>
        <v>1980.98</v>
      </c>
      <c r="C1956" s="3">
        <f>calculations!$B$37/satpress!B1956</f>
        <v>7.1741516196420302E-2</v>
      </c>
      <c r="D1956">
        <f>INDEX(fugacity!B$1:B$7001,MATCH(A1956,fugacity!A$1:A$7001,0))</f>
        <v>3025.42</v>
      </c>
      <c r="E1956" s="3">
        <f t="shared" si="61"/>
        <v>2808.3717820690263</v>
      </c>
      <c r="F1956" s="3">
        <f>ABS(calculations!$E$39-E1956)</f>
        <v>9571.8382179309738</v>
      </c>
    </row>
    <row r="1957" spans="1:6">
      <c r="A1957">
        <f t="shared" si="60"/>
        <v>1956</v>
      </c>
      <c r="B1957">
        <f>INDEX(fugacity!C$1:C$7001,MATCH(A1957,fugacity!A$1:A$7001,0))</f>
        <v>1982.06</v>
      </c>
      <c r="C1957" s="3">
        <f>calculations!$B$37/satpress!B1957</f>
        <v>7.1702425130815775E-2</v>
      </c>
      <c r="D1957">
        <f>INDEX(fugacity!B$1:B$7001,MATCH(A1957,fugacity!A$1:A$7001,0))</f>
        <v>3027.66</v>
      </c>
      <c r="E1957" s="3">
        <f t="shared" si="61"/>
        <v>2810.569435528434</v>
      </c>
      <c r="F1957" s="3">
        <f>ABS(calculations!$E$39-E1957)</f>
        <v>9569.6405644715651</v>
      </c>
    </row>
    <row r="1958" spans="1:6">
      <c r="A1958">
        <f t="shared" si="60"/>
        <v>1957</v>
      </c>
      <c r="B1958">
        <f>INDEX(fugacity!C$1:C$7001,MATCH(A1958,fugacity!A$1:A$7001,0))</f>
        <v>1983.14</v>
      </c>
      <c r="C1958" s="3">
        <f>calculations!$B$37/satpress!B1958</f>
        <v>7.1663376642488522E-2</v>
      </c>
      <c r="D1958">
        <f>INDEX(fugacity!B$1:B$7001,MATCH(A1958,fugacity!A$1:A$7001,0))</f>
        <v>3029.91</v>
      </c>
      <c r="E1958" s="3">
        <f t="shared" si="61"/>
        <v>2812.7764184771572</v>
      </c>
      <c r="F1958" s="3">
        <f>ABS(calculations!$E$39-E1958)</f>
        <v>9567.4335815228424</v>
      </c>
    </row>
    <row r="1959" spans="1:6">
      <c r="A1959">
        <f t="shared" si="60"/>
        <v>1958</v>
      </c>
      <c r="B1959">
        <f>INDEX(fugacity!C$1:C$7001,MATCH(A1959,fugacity!A$1:A$7001,0))</f>
        <v>1984.22</v>
      </c>
      <c r="C1959" s="3">
        <f>calculations!$B$37/satpress!B1959</f>
        <v>7.1624370661914863E-2</v>
      </c>
      <c r="D1959">
        <f>INDEX(fugacity!B$1:B$7001,MATCH(A1959,fugacity!A$1:A$7001,0))</f>
        <v>3032.16</v>
      </c>
      <c r="E1959" s="3">
        <f t="shared" si="61"/>
        <v>2814.9834482537681</v>
      </c>
      <c r="F1959" s="3">
        <f>ABS(calculations!$E$39-E1959)</f>
        <v>9565.2265517462311</v>
      </c>
    </row>
    <row r="1960" spans="1:6">
      <c r="A1960">
        <f t="shared" si="60"/>
        <v>1959</v>
      </c>
      <c r="B1960">
        <f>INDEX(fugacity!C$1:C$7001,MATCH(A1960,fugacity!A$1:A$7001,0))</f>
        <v>1985.3</v>
      </c>
      <c r="C1960" s="3">
        <f>calculations!$B$37/satpress!B1960</f>
        <v>7.1585407119722305E-2</v>
      </c>
      <c r="D1960">
        <f>INDEX(fugacity!B$1:B$7001,MATCH(A1960,fugacity!A$1:A$7001,0))</f>
        <v>3034.41</v>
      </c>
      <c r="E1960" s="3">
        <f t="shared" si="61"/>
        <v>2817.1905247818436</v>
      </c>
      <c r="F1960" s="3">
        <f>ABS(calculations!$E$39-E1960)</f>
        <v>9563.019475218156</v>
      </c>
    </row>
    <row r="1961" spans="1:6">
      <c r="A1961">
        <f t="shared" si="60"/>
        <v>1960</v>
      </c>
      <c r="B1961">
        <f>INDEX(fugacity!C$1:C$7001,MATCH(A1961,fugacity!A$1:A$7001,0))</f>
        <v>1986.38</v>
      </c>
      <c r="C1961" s="3">
        <f>calculations!$B$37/satpress!B1961</f>
        <v>7.1546485946689303E-2</v>
      </c>
      <c r="D1961">
        <f>INDEX(fugacity!B$1:B$7001,MATCH(A1961,fugacity!A$1:A$7001,0))</f>
        <v>3036.66</v>
      </c>
      <c r="E1961" s="3">
        <f t="shared" si="61"/>
        <v>2819.3976479851262</v>
      </c>
      <c r="F1961" s="3">
        <f>ABS(calculations!$E$39-E1961)</f>
        <v>9560.8123520148729</v>
      </c>
    </row>
    <row r="1962" spans="1:6">
      <c r="A1962">
        <f t="shared" si="60"/>
        <v>1961</v>
      </c>
      <c r="B1962">
        <f>INDEX(fugacity!C$1:C$7001,MATCH(A1962,fugacity!A$1:A$7001,0))</f>
        <v>1987.46</v>
      </c>
      <c r="C1962" s="3">
        <f>calculations!$B$37/satpress!B1962</f>
        <v>7.1507607073744733E-2</v>
      </c>
      <c r="D1962">
        <f>INDEX(fugacity!B$1:B$7001,MATCH(A1962,fugacity!A$1:A$7001,0))</f>
        <v>3038.91</v>
      </c>
      <c r="E1962" s="3">
        <f t="shared" si="61"/>
        <v>2821.6048177875264</v>
      </c>
      <c r="F1962" s="3">
        <f>ABS(calculations!$E$39-E1962)</f>
        <v>9558.6051822124718</v>
      </c>
    </row>
    <row r="1963" spans="1:6">
      <c r="A1963">
        <f t="shared" si="60"/>
        <v>1962</v>
      </c>
      <c r="B1963">
        <f>INDEX(fugacity!C$1:C$7001,MATCH(A1963,fugacity!A$1:A$7001,0))</f>
        <v>1988.54</v>
      </c>
      <c r="C1963" s="3">
        <f>calculations!$B$37/satpress!B1963</f>
        <v>7.1468770431967518E-2</v>
      </c>
      <c r="D1963">
        <f>INDEX(fugacity!B$1:B$7001,MATCH(A1963,fugacity!A$1:A$7001,0))</f>
        <v>3041.17</v>
      </c>
      <c r="E1963" s="3">
        <f t="shared" si="61"/>
        <v>2823.8213194254135</v>
      </c>
      <c r="F1963" s="3">
        <f>ABS(calculations!$E$39-E1963)</f>
        <v>9556.388680574586</v>
      </c>
    </row>
    <row r="1964" spans="1:6">
      <c r="A1964">
        <f t="shared" si="60"/>
        <v>1963</v>
      </c>
      <c r="B1964">
        <f>INDEX(fugacity!C$1:C$7001,MATCH(A1964,fugacity!A$1:A$7001,0))</f>
        <v>1989.62</v>
      </c>
      <c r="C1964" s="3">
        <f>calculations!$B$37/satpress!B1964</f>
        <v>7.142997595258628E-2</v>
      </c>
      <c r="D1964">
        <f>INDEX(fugacity!B$1:B$7001,MATCH(A1964,fugacity!A$1:A$7001,0))</f>
        <v>3043.42</v>
      </c>
      <c r="E1964" s="3">
        <f t="shared" si="61"/>
        <v>2826.0285825863798</v>
      </c>
      <c r="F1964" s="3">
        <f>ABS(calculations!$E$39-E1964)</f>
        <v>9554.1814174136198</v>
      </c>
    </row>
    <row r="1965" spans="1:6">
      <c r="A1965">
        <f t="shared" si="60"/>
        <v>1964</v>
      </c>
      <c r="B1965">
        <f>INDEX(fugacity!C$1:C$7001,MATCH(A1965,fugacity!A$1:A$7001,0))</f>
        <v>1990.7</v>
      </c>
      <c r="C1965" s="3">
        <f>calculations!$B$37/satpress!B1965</f>
        <v>7.1391223566978801E-2</v>
      </c>
      <c r="D1965">
        <f>INDEX(fugacity!B$1:B$7001,MATCH(A1965,fugacity!A$1:A$7001,0))</f>
        <v>3045.68</v>
      </c>
      <c r="E1965" s="3">
        <f t="shared" si="61"/>
        <v>2828.2451782065236</v>
      </c>
      <c r="F1965" s="3">
        <f>ABS(calculations!$E$39-E1965)</f>
        <v>9551.9648217934755</v>
      </c>
    </row>
    <row r="1966" spans="1:6">
      <c r="A1966">
        <f t="shared" si="60"/>
        <v>1965</v>
      </c>
      <c r="B1966">
        <f>INDEX(fugacity!C$1:C$7001,MATCH(A1966,fugacity!A$1:A$7001,0))</f>
        <v>1991.78</v>
      </c>
      <c r="C1966" s="3">
        <f>calculations!$B$37/satpress!B1966</f>
        <v>7.1352513206671769E-2</v>
      </c>
      <c r="D1966">
        <f>INDEX(fugacity!B$1:B$7001,MATCH(A1966,fugacity!A$1:A$7001,0))</f>
        <v>3047.93</v>
      </c>
      <c r="E1966" s="3">
        <f t="shared" si="61"/>
        <v>2830.4525344219887</v>
      </c>
      <c r="F1966" s="3">
        <f>ABS(calculations!$E$39-E1966)</f>
        <v>9549.7574655780099</v>
      </c>
    </row>
    <row r="1967" spans="1:6">
      <c r="A1967">
        <f t="shared" si="60"/>
        <v>1966</v>
      </c>
      <c r="B1967">
        <f>INDEX(fugacity!C$1:C$7001,MATCH(A1967,fugacity!A$1:A$7001,0))</f>
        <v>1992.86</v>
      </c>
      <c r="C1967" s="3">
        <f>calculations!$B$37/satpress!B1967</f>
        <v>7.1313844803340284E-2</v>
      </c>
      <c r="D1967">
        <f>INDEX(fugacity!B$1:B$7001,MATCH(A1967,fugacity!A$1:A$7001,0))</f>
        <v>3050.19</v>
      </c>
      <c r="E1967" s="3">
        <f t="shared" si="61"/>
        <v>2832.6692237192997</v>
      </c>
      <c r="F1967" s="3">
        <f>ABS(calculations!$E$39-E1967)</f>
        <v>9547.540776280699</v>
      </c>
    </row>
    <row r="1968" spans="1:6">
      <c r="A1968">
        <f t="shared" si="60"/>
        <v>1967</v>
      </c>
      <c r="B1968">
        <f>INDEX(fugacity!C$1:C$7001,MATCH(A1968,fugacity!A$1:A$7001,0))</f>
        <v>1993.94</v>
      </c>
      <c r="C1968" s="3">
        <f>calculations!$B$37/satpress!B1968</f>
        <v>7.1275218288807438E-2</v>
      </c>
      <c r="D1968">
        <f>INDEX(fugacity!B$1:B$7001,MATCH(A1968,fugacity!A$1:A$7001,0))</f>
        <v>3052.44</v>
      </c>
      <c r="E1968" s="3">
        <f t="shared" si="61"/>
        <v>2834.8766726865128</v>
      </c>
      <c r="F1968" s="3">
        <f>ABS(calculations!$E$39-E1968)</f>
        <v>9545.3333273134867</v>
      </c>
    </row>
    <row r="1969" spans="1:6">
      <c r="A1969">
        <f t="shared" si="60"/>
        <v>1968</v>
      </c>
      <c r="B1969">
        <f>INDEX(fugacity!C$1:C$7001,MATCH(A1969,fugacity!A$1:A$7001,0))</f>
        <v>1995.02</v>
      </c>
      <c r="C1969" s="3">
        <f>calculations!$B$37/satpress!B1969</f>
        <v>7.1236633595044008E-2</v>
      </c>
      <c r="D1969">
        <f>INDEX(fugacity!B$1:B$7001,MATCH(A1969,fugacity!A$1:A$7001,0))</f>
        <v>3054.7</v>
      </c>
      <c r="E1969" s="3">
        <f t="shared" si="61"/>
        <v>2837.0934553572188</v>
      </c>
      <c r="F1969" s="3">
        <f>ABS(calculations!$E$39-E1969)</f>
        <v>9543.1165446427804</v>
      </c>
    </row>
    <row r="1970" spans="1:6">
      <c r="A1970">
        <f t="shared" si="60"/>
        <v>1969</v>
      </c>
      <c r="B1970">
        <f>INDEX(fugacity!C$1:C$7001,MATCH(A1970,fugacity!A$1:A$7001,0))</f>
        <v>1996.11</v>
      </c>
      <c r="C1970" s="3">
        <f>calculations!$B$37/satpress!B1970</f>
        <v>7.1197733969963928E-2</v>
      </c>
      <c r="D1970">
        <f>INDEX(fugacity!B$1:B$7001,MATCH(A1970,fugacity!A$1:A$7001,0))</f>
        <v>3056.96</v>
      </c>
      <c r="E1970" s="3">
        <f t="shared" si="61"/>
        <v>2839.3113751631795</v>
      </c>
      <c r="F1970" s="3">
        <f>ABS(calculations!$E$39-E1970)</f>
        <v>9540.8986248368201</v>
      </c>
    </row>
    <row r="1971" spans="1:6">
      <c r="A1971">
        <f t="shared" si="60"/>
        <v>1970</v>
      </c>
      <c r="B1971">
        <f>INDEX(fugacity!C$1:C$7001,MATCH(A1971,fugacity!A$1:A$7001,0))</f>
        <v>1997.19</v>
      </c>
      <c r="C1971" s="3">
        <f>calculations!$B$37/satpress!B1971</f>
        <v>7.1159233099897704E-2</v>
      </c>
      <c r="D1971">
        <f>INDEX(fugacity!B$1:B$7001,MATCH(A1971,fugacity!A$1:A$7001,0))</f>
        <v>3059.22</v>
      </c>
      <c r="E1971" s="3">
        <f t="shared" si="61"/>
        <v>2841.5282509161307</v>
      </c>
      <c r="F1971" s="3">
        <f>ABS(calculations!$E$39-E1971)</f>
        <v>9538.6817490838694</v>
      </c>
    </row>
    <row r="1972" spans="1:6">
      <c r="A1972">
        <f t="shared" si="60"/>
        <v>1971</v>
      </c>
      <c r="B1972">
        <f>INDEX(fugacity!C$1:C$7001,MATCH(A1972,fugacity!A$1:A$7001,0))</f>
        <v>1998.27</v>
      </c>
      <c r="C1972" s="3">
        <f>calculations!$B$37/satpress!B1972</f>
        <v>7.1120773846769805E-2</v>
      </c>
      <c r="D1972">
        <f>INDEX(fugacity!B$1:B$7001,MATCH(A1972,fugacity!A$1:A$7001,0))</f>
        <v>3061.48</v>
      </c>
      <c r="E1972" s="3">
        <f t="shared" si="61"/>
        <v>2843.7451732835912</v>
      </c>
      <c r="F1972" s="3">
        <f>ABS(calculations!$E$39-E1972)</f>
        <v>9536.4648267164084</v>
      </c>
    </row>
    <row r="1973" spans="1:6">
      <c r="A1973">
        <f t="shared" si="60"/>
        <v>1972</v>
      </c>
      <c r="B1973">
        <f>INDEX(fugacity!C$1:C$7001,MATCH(A1973,fugacity!A$1:A$7001,0))</f>
        <v>1999.35</v>
      </c>
      <c r="C1973" s="3">
        <f>calculations!$B$37/satpress!B1973</f>
        <v>7.1082356143138875E-2</v>
      </c>
      <c r="D1973">
        <f>INDEX(fugacity!B$1:B$7001,MATCH(A1973,fugacity!A$1:A$7001,0))</f>
        <v>3063.74</v>
      </c>
      <c r="E1973" s="3">
        <f t="shared" si="61"/>
        <v>2845.9621421900197</v>
      </c>
      <c r="F1973" s="3">
        <f>ABS(calculations!$E$39-E1973)</f>
        <v>9534.2478578099799</v>
      </c>
    </row>
    <row r="1974" spans="1:6">
      <c r="A1974">
        <f t="shared" si="60"/>
        <v>1973</v>
      </c>
      <c r="B1974">
        <f>INDEX(fugacity!C$1:C$7001,MATCH(A1974,fugacity!A$1:A$7001,0))</f>
        <v>2000.43</v>
      </c>
      <c r="C1974" s="3">
        <f>calculations!$B$37/satpress!B1974</f>
        <v>7.1043979921709174E-2</v>
      </c>
      <c r="D1974">
        <f>INDEX(fugacity!B$1:B$7001,MATCH(A1974,fugacity!A$1:A$7001,0))</f>
        <v>3066.01</v>
      </c>
      <c r="E1974" s="3">
        <f t="shared" si="61"/>
        <v>2848.1884471202407</v>
      </c>
      <c r="F1974" s="3">
        <f>ABS(calculations!$E$39-E1974)</f>
        <v>9532.021552879758</v>
      </c>
    </row>
    <row r="1975" spans="1:6">
      <c r="A1975">
        <f t="shared" si="60"/>
        <v>1974</v>
      </c>
      <c r="B1975">
        <f>INDEX(fugacity!C$1:C$7001,MATCH(A1975,fugacity!A$1:A$7001,0))</f>
        <v>2001.51</v>
      </c>
      <c r="C1975" s="3">
        <f>calculations!$B$37/satpress!B1975</f>
        <v>7.1005645115330279E-2</v>
      </c>
      <c r="D1975">
        <f>INDEX(fugacity!B$1:B$7001,MATCH(A1975,fugacity!A$1:A$7001,0))</f>
        <v>3068.27</v>
      </c>
      <c r="E1975" s="3">
        <f t="shared" si="61"/>
        <v>2850.4055092619856</v>
      </c>
      <c r="F1975" s="3">
        <f>ABS(calculations!$E$39-E1975)</f>
        <v>9529.8044907380136</v>
      </c>
    </row>
    <row r="1976" spans="1:6">
      <c r="A1976">
        <f t="shared" si="60"/>
        <v>1975</v>
      </c>
      <c r="B1976">
        <f>INDEX(fugacity!C$1:C$7001,MATCH(A1976,fugacity!A$1:A$7001,0))</f>
        <v>2002.59</v>
      </c>
      <c r="C1976" s="3">
        <f>calculations!$B$37/satpress!B1976</f>
        <v>7.0967351656996538E-2</v>
      </c>
      <c r="D1976">
        <f>INDEX(fugacity!B$1:B$7001,MATCH(A1976,fugacity!A$1:A$7001,0))</f>
        <v>3070.54</v>
      </c>
      <c r="E1976" s="3">
        <f t="shared" si="61"/>
        <v>2852.6319080431258</v>
      </c>
      <c r="F1976" s="3">
        <f>ABS(calculations!$E$39-E1976)</f>
        <v>9527.5780919568733</v>
      </c>
    </row>
    <row r="1977" spans="1:6">
      <c r="A1977">
        <f t="shared" si="60"/>
        <v>1976</v>
      </c>
      <c r="B1977">
        <f>INDEX(fugacity!C$1:C$7001,MATCH(A1977,fugacity!A$1:A$7001,0))</f>
        <v>2003.68</v>
      </c>
      <c r="C1977" s="3">
        <f>calculations!$B$37/satpress!B1977</f>
        <v>7.0928745485698663E-2</v>
      </c>
      <c r="D1977">
        <f>INDEX(fugacity!B$1:B$7001,MATCH(A1977,fugacity!A$1:A$7001,0))</f>
        <v>3072.8</v>
      </c>
      <c r="E1977" s="3">
        <f t="shared" si="61"/>
        <v>2854.8501508715453</v>
      </c>
      <c r="F1977" s="3">
        <f>ABS(calculations!$E$39-E1977)</f>
        <v>9525.3598491284538</v>
      </c>
    </row>
    <row r="1978" spans="1:6">
      <c r="A1978">
        <f t="shared" si="60"/>
        <v>1977</v>
      </c>
      <c r="B1978">
        <f>INDEX(fugacity!C$1:C$7001,MATCH(A1978,fugacity!A$1:A$7001,0))</f>
        <v>2004.76</v>
      </c>
      <c r="C1978" s="3">
        <f>calculations!$B$37/satpress!B1978</f>
        <v>7.0890534904320068E-2</v>
      </c>
      <c r="D1978">
        <f>INDEX(fugacity!B$1:B$7001,MATCH(A1978,fugacity!A$1:A$7001,0))</f>
        <v>3075.07</v>
      </c>
      <c r="E1978" s="3">
        <f t="shared" si="61"/>
        <v>2857.0766428317725</v>
      </c>
      <c r="F1978" s="3">
        <f>ABS(calculations!$E$39-E1978)</f>
        <v>9523.1333571682262</v>
      </c>
    </row>
    <row r="1979" spans="1:6">
      <c r="A1979">
        <f t="shared" si="60"/>
        <v>1978</v>
      </c>
      <c r="B1979">
        <f>INDEX(fugacity!C$1:C$7001,MATCH(A1979,fugacity!A$1:A$7001,0))</f>
        <v>2005.84</v>
      </c>
      <c r="C1979" s="3">
        <f>calculations!$B$37/satpress!B1979</f>
        <v>7.0852365470219308E-2</v>
      </c>
      <c r="D1979">
        <f>INDEX(fugacity!B$1:B$7001,MATCH(A1979,fugacity!A$1:A$7001,0))</f>
        <v>3077.33</v>
      </c>
      <c r="E1979" s="3">
        <f t="shared" si="61"/>
        <v>2859.2938901675298</v>
      </c>
      <c r="F1979" s="3">
        <f>ABS(calculations!$E$39-E1979)</f>
        <v>9520.9161098324694</v>
      </c>
    </row>
    <row r="1980" spans="1:6">
      <c r="A1980">
        <f t="shared" si="60"/>
        <v>1979</v>
      </c>
      <c r="B1980">
        <f>INDEX(fugacity!C$1:C$7001,MATCH(A1980,fugacity!A$1:A$7001,0))</f>
        <v>2006.92</v>
      </c>
      <c r="C1980" s="3">
        <f>calculations!$B$37/satpress!B1980</f>
        <v>7.0814237116967632E-2</v>
      </c>
      <c r="D1980">
        <f>INDEX(fugacity!B$1:B$7001,MATCH(A1980,fugacity!A$1:A$7001,0))</f>
        <v>3079.6</v>
      </c>
      <c r="E1980" s="3">
        <f t="shared" si="61"/>
        <v>2861.5204753745861</v>
      </c>
      <c r="F1980" s="3">
        <f>ABS(calculations!$E$39-E1980)</f>
        <v>9518.6895246254135</v>
      </c>
    </row>
    <row r="1981" spans="1:6">
      <c r="A1981">
        <f t="shared" si="60"/>
        <v>1980</v>
      </c>
      <c r="B1981">
        <f>INDEX(fugacity!C$1:C$7001,MATCH(A1981,fugacity!A$1:A$7001,0))</f>
        <v>2008</v>
      </c>
      <c r="C1981" s="3">
        <f>calculations!$B$37/satpress!B1981</f>
        <v>7.0776149778279229E-2</v>
      </c>
      <c r="D1981">
        <f>INDEX(fugacity!B$1:B$7001,MATCH(A1981,fugacity!A$1:A$7001,0))</f>
        <v>3081.87</v>
      </c>
      <c r="E1981" s="3">
        <f t="shared" si="61"/>
        <v>2863.7471072828143</v>
      </c>
      <c r="F1981" s="3">
        <f>ABS(calculations!$E$39-E1981)</f>
        <v>9516.4628927171852</v>
      </c>
    </row>
    <row r="1982" spans="1:6">
      <c r="A1982">
        <f t="shared" ref="A1982:A2045" si="62">A1981+1</f>
        <v>1981</v>
      </c>
      <c r="B1982">
        <f>INDEX(fugacity!C$1:C$7001,MATCH(A1982,fugacity!A$1:A$7001,0))</f>
        <v>2009.09</v>
      </c>
      <c r="C1982" s="3">
        <f>calculations!$B$37/satpress!B1982</f>
        <v>7.0737751297744109E-2</v>
      </c>
      <c r="D1982">
        <f>INDEX(fugacity!B$1:B$7001,MATCH(A1982,fugacity!A$1:A$7001,0))</f>
        <v>3084.14</v>
      </c>
      <c r="E1982" s="3">
        <f t="shared" ref="E1982:E2045" si="63">D1982*(1-C1982)</f>
        <v>2865.9748717125754</v>
      </c>
      <c r="F1982" s="3">
        <f>ABS(calculations!$E$39-E1982)</f>
        <v>9514.2351282874242</v>
      </c>
    </row>
    <row r="1983" spans="1:6">
      <c r="A1983">
        <f t="shared" si="62"/>
        <v>1982</v>
      </c>
      <c r="B1983">
        <f>INDEX(fugacity!C$1:C$7001,MATCH(A1983,fugacity!A$1:A$7001,0))</f>
        <v>2010.17</v>
      </c>
      <c r="C1983" s="3">
        <f>calculations!$B$37/satpress!B1983</f>
        <v>7.0699746168127423E-2</v>
      </c>
      <c r="D1983">
        <f>INDEX(fugacity!B$1:B$7001,MATCH(A1983,fugacity!A$1:A$7001,0))</f>
        <v>3086.41</v>
      </c>
      <c r="E1983" s="3">
        <f t="shared" si="63"/>
        <v>2868.2015964292295</v>
      </c>
      <c r="F1983" s="3">
        <f>ABS(calculations!$E$39-E1983)</f>
        <v>9512.0084035707696</v>
      </c>
    </row>
    <row r="1984" spans="1:6">
      <c r="A1984">
        <f t="shared" si="62"/>
        <v>1983</v>
      </c>
      <c r="B1984">
        <f>INDEX(fugacity!C$1:C$7001,MATCH(A1984,fugacity!A$1:A$7001,0))</f>
        <v>2011.25</v>
      </c>
      <c r="C1984" s="3">
        <f>calculations!$B$37/satpress!B1984</f>
        <v>7.0661781854461009E-2</v>
      </c>
      <c r="D1984">
        <f>INDEX(fugacity!B$1:B$7001,MATCH(A1984,fugacity!A$1:A$7001,0))</f>
        <v>3088.68</v>
      </c>
      <c r="E1984" s="3">
        <f t="shared" si="63"/>
        <v>2870.4283676217633</v>
      </c>
      <c r="F1984" s="3">
        <f>ABS(calculations!$E$39-E1984)</f>
        <v>9509.7816323782354</v>
      </c>
    </row>
    <row r="1985" spans="1:6">
      <c r="A1985">
        <f t="shared" si="62"/>
        <v>1984</v>
      </c>
      <c r="B1985">
        <f>INDEX(fugacity!C$1:C$7001,MATCH(A1985,fugacity!A$1:A$7001,0))</f>
        <v>2012.34</v>
      </c>
      <c r="C1985" s="3">
        <f>calculations!$B$37/satpress!B1985</f>
        <v>7.0623507337122304E-2</v>
      </c>
      <c r="D1985">
        <f>INDEX(fugacity!B$1:B$7001,MATCH(A1985,fugacity!A$1:A$7001,0))</f>
        <v>3090.96</v>
      </c>
      <c r="E1985" s="3">
        <f t="shared" si="63"/>
        <v>2872.6655637612484</v>
      </c>
      <c r="F1985" s="3">
        <f>ABS(calculations!$E$39-E1985)</f>
        <v>9507.5444362387498</v>
      </c>
    </row>
    <row r="1986" spans="1:6">
      <c r="A1986">
        <f t="shared" si="62"/>
        <v>1985</v>
      </c>
      <c r="B1986">
        <f>INDEX(fugacity!C$1:C$7001,MATCH(A1986,fugacity!A$1:A$7001,0))</f>
        <v>2013.42</v>
      </c>
      <c r="C1986" s="3">
        <f>calculations!$B$37/satpress!B1986</f>
        <v>7.0585624834751171E-2</v>
      </c>
      <c r="D1986">
        <f>INDEX(fugacity!B$1:B$7001,MATCH(A1986,fugacity!A$1:A$7001,0))</f>
        <v>3093.23</v>
      </c>
      <c r="E1986" s="3">
        <f t="shared" si="63"/>
        <v>2874.8924276924026</v>
      </c>
      <c r="F1986" s="3">
        <f>ABS(calculations!$E$39-E1986)</f>
        <v>9505.3175723075965</v>
      </c>
    </row>
    <row r="1987" spans="1:6">
      <c r="A1987">
        <f t="shared" si="62"/>
        <v>1986</v>
      </c>
      <c r="B1987">
        <f>INDEX(fugacity!C$1:C$7001,MATCH(A1987,fugacity!A$1:A$7001,0))</f>
        <v>2014.5</v>
      </c>
      <c r="C1987" s="3">
        <f>calculations!$B$37/satpress!B1987</f>
        <v>7.0547782950997617E-2</v>
      </c>
      <c r="D1987">
        <f>INDEX(fugacity!B$1:B$7001,MATCH(A1987,fugacity!A$1:A$7001,0))</f>
        <v>3095.5</v>
      </c>
      <c r="E1987" s="3">
        <f t="shared" si="63"/>
        <v>2877.1193378751868</v>
      </c>
      <c r="F1987" s="3">
        <f>ABS(calculations!$E$39-E1987)</f>
        <v>9503.0906621248123</v>
      </c>
    </row>
    <row r="1988" spans="1:6">
      <c r="A1988">
        <f t="shared" si="62"/>
        <v>1987</v>
      </c>
      <c r="B1988">
        <f>INDEX(fugacity!C$1:C$7001,MATCH(A1988,fugacity!A$1:A$7001,0))</f>
        <v>2015.58</v>
      </c>
      <c r="C1988" s="3">
        <f>calculations!$B$37/satpress!B1988</f>
        <v>7.0509981620568124E-2</v>
      </c>
      <c r="D1988">
        <f>INDEX(fugacity!B$1:B$7001,MATCH(A1988,fugacity!A$1:A$7001,0))</f>
        <v>3097.78</v>
      </c>
      <c r="E1988" s="3">
        <f t="shared" si="63"/>
        <v>2879.3555891354367</v>
      </c>
      <c r="F1988" s="3">
        <f>ABS(calculations!$E$39-E1988)</f>
        <v>9500.8544108645619</v>
      </c>
    </row>
    <row r="1989" spans="1:6">
      <c r="A1989">
        <f t="shared" si="62"/>
        <v>1988</v>
      </c>
      <c r="B1989">
        <f>INDEX(fugacity!C$1:C$7001,MATCH(A1989,fugacity!A$1:A$7001,0))</f>
        <v>2016.67</v>
      </c>
      <c r="C1989" s="3">
        <f>calculations!$B$37/satpress!B1989</f>
        <v>7.047187132985798E-2</v>
      </c>
      <c r="D1989">
        <f>INDEX(fugacity!B$1:B$7001,MATCH(A1989,fugacity!A$1:A$7001,0))</f>
        <v>3100.06</v>
      </c>
      <c r="E1989" s="3">
        <f t="shared" si="63"/>
        <v>2881.5929705651602</v>
      </c>
      <c r="F1989" s="3">
        <f>ABS(calculations!$E$39-E1989)</f>
        <v>9498.6170294348394</v>
      </c>
    </row>
    <row r="1990" spans="1:6">
      <c r="A1990">
        <f t="shared" si="62"/>
        <v>1989</v>
      </c>
      <c r="B1990">
        <f>INDEX(fugacity!C$1:C$7001,MATCH(A1990,fugacity!A$1:A$7001,0))</f>
        <v>2017.75</v>
      </c>
      <c r="C1990" s="3">
        <f>calculations!$B$37/satpress!B1990</f>
        <v>7.0434151284740273E-2</v>
      </c>
      <c r="D1990">
        <f>INDEX(fugacity!B$1:B$7001,MATCH(A1990,fugacity!A$1:A$7001,0))</f>
        <v>3102.33</v>
      </c>
      <c r="E1990" s="3">
        <f t="shared" si="63"/>
        <v>2883.8200194448118</v>
      </c>
      <c r="F1990" s="3">
        <f>ABS(calculations!$E$39-E1990)</f>
        <v>9496.3899805551882</v>
      </c>
    </row>
    <row r="1991" spans="1:6">
      <c r="A1991">
        <f t="shared" si="62"/>
        <v>1990</v>
      </c>
      <c r="B1991">
        <f>INDEX(fugacity!C$1:C$7001,MATCH(A1991,fugacity!A$1:A$7001,0))</f>
        <v>2018.83</v>
      </c>
      <c r="C1991" s="3">
        <f>calculations!$B$37/satpress!B1991</f>
        <v>7.0396471597303736E-2</v>
      </c>
      <c r="D1991">
        <f>INDEX(fugacity!B$1:B$7001,MATCH(A1991,fugacity!A$1:A$7001,0))</f>
        <v>3104.61</v>
      </c>
      <c r="E1991" s="3">
        <f t="shared" si="63"/>
        <v>2886.0564103142947</v>
      </c>
      <c r="F1991" s="3">
        <f>ABS(calculations!$E$39-E1991)</f>
        <v>9494.153589685704</v>
      </c>
    </row>
    <row r="1992" spans="1:6">
      <c r="A1992">
        <f t="shared" si="62"/>
        <v>1991</v>
      </c>
      <c r="B1992">
        <f>INDEX(fugacity!C$1:C$7001,MATCH(A1992,fugacity!A$1:A$7001,0))</f>
        <v>2019.92</v>
      </c>
      <c r="C1992" s="3">
        <f>calculations!$B$37/satpress!B1992</f>
        <v>7.0358483877967781E-2</v>
      </c>
      <c r="D1992">
        <f>INDEX(fugacity!B$1:B$7001,MATCH(A1992,fugacity!A$1:A$7001,0))</f>
        <v>3106.89</v>
      </c>
      <c r="E1992" s="3">
        <f t="shared" si="63"/>
        <v>2888.2939300243802</v>
      </c>
      <c r="F1992" s="3">
        <f>ABS(calculations!$E$39-E1992)</f>
        <v>9491.9160699756194</v>
      </c>
    </row>
    <row r="1993" spans="1:6">
      <c r="A1993">
        <f t="shared" si="62"/>
        <v>1992</v>
      </c>
      <c r="B1993">
        <f>INDEX(fugacity!C$1:C$7001,MATCH(A1993,fugacity!A$1:A$7001,0))</f>
        <v>2021</v>
      </c>
      <c r="C1993" s="3">
        <f>calculations!$B$37/satpress!B1993</f>
        <v>7.0320885084010243E-2</v>
      </c>
      <c r="D1993">
        <f>INDEX(fugacity!B$1:B$7001,MATCH(A1993,fugacity!A$1:A$7001,0))</f>
        <v>3109.17</v>
      </c>
      <c r="E1993" s="3">
        <f t="shared" si="63"/>
        <v>2890.5304137233479</v>
      </c>
      <c r="F1993" s="3">
        <f>ABS(calculations!$E$39-E1993)</f>
        <v>9489.6795862766521</v>
      </c>
    </row>
    <row r="1994" spans="1:6">
      <c r="A1994">
        <f t="shared" si="62"/>
        <v>1993</v>
      </c>
      <c r="B1994">
        <f>INDEX(fugacity!C$1:C$7001,MATCH(A1994,fugacity!A$1:A$7001,0))</f>
        <v>2022.09</v>
      </c>
      <c r="C1994" s="3">
        <f>calculations!$B$37/satpress!B1994</f>
        <v>7.0282978875710139E-2</v>
      </c>
      <c r="D1994">
        <f>INDEX(fugacity!B$1:B$7001,MATCH(A1994,fugacity!A$1:A$7001,0))</f>
        <v>3111.45</v>
      </c>
      <c r="E1994" s="3">
        <f t="shared" si="63"/>
        <v>2892.7680253771714</v>
      </c>
      <c r="F1994" s="3">
        <f>ABS(calculations!$E$39-E1994)</f>
        <v>9487.4419746228268</v>
      </c>
    </row>
    <row r="1995" spans="1:6">
      <c r="A1995">
        <f t="shared" si="62"/>
        <v>1994</v>
      </c>
      <c r="B1995">
        <f>INDEX(fugacity!C$1:C$7001,MATCH(A1995,fugacity!A$1:A$7001,0))</f>
        <v>2023.17</v>
      </c>
      <c r="C1995" s="3">
        <f>calculations!$B$37/satpress!B1995</f>
        <v>7.0245460715008964E-2</v>
      </c>
      <c r="D1995">
        <f>INDEX(fugacity!B$1:B$7001,MATCH(A1995,fugacity!A$1:A$7001,0))</f>
        <v>3113.73</v>
      </c>
      <c r="E1995" s="3">
        <f t="shared" si="63"/>
        <v>2895.0046016078554</v>
      </c>
      <c r="F1995" s="3">
        <f>ABS(calculations!$E$39-E1995)</f>
        <v>9485.2053983921433</v>
      </c>
    </row>
    <row r="1996" spans="1:6">
      <c r="A1996">
        <f t="shared" si="62"/>
        <v>1995</v>
      </c>
      <c r="B1996">
        <f>INDEX(fugacity!C$1:C$7001,MATCH(A1996,fugacity!A$1:A$7001,0))</f>
        <v>2024.25</v>
      </c>
      <c r="C1996" s="3">
        <f>calculations!$B$37/satpress!B1996</f>
        <v>7.0207982588506704E-2</v>
      </c>
      <c r="D1996">
        <f>INDEX(fugacity!B$1:B$7001,MATCH(A1996,fugacity!A$1:A$7001,0))</f>
        <v>3116.01</v>
      </c>
      <c r="E1996" s="3">
        <f t="shared" si="63"/>
        <v>2897.2412241743873</v>
      </c>
      <c r="F1996" s="3">
        <f>ABS(calculations!$E$39-E1996)</f>
        <v>9482.9687758256114</v>
      </c>
    </row>
    <row r="1997" spans="1:6">
      <c r="A1997">
        <f t="shared" si="62"/>
        <v>1996</v>
      </c>
      <c r="B1997">
        <f>INDEX(fugacity!C$1:C$7001,MATCH(A1997,fugacity!A$1:A$7001,0))</f>
        <v>2025.34</v>
      </c>
      <c r="C1997" s="3">
        <f>calculations!$B$37/satpress!B1997</f>
        <v>7.0170197969123563E-2</v>
      </c>
      <c r="D1997">
        <f>INDEX(fugacity!B$1:B$7001,MATCH(A1997,fugacity!A$1:A$7001,0))</f>
        <v>3118.3</v>
      </c>
      <c r="E1997" s="3">
        <f t="shared" si="63"/>
        <v>2899.4882716728821</v>
      </c>
      <c r="F1997" s="3">
        <f>ABS(calculations!$E$39-E1997)</f>
        <v>9480.7217283271166</v>
      </c>
    </row>
    <row r="1998" spans="1:6">
      <c r="A1998">
        <f t="shared" si="62"/>
        <v>1997</v>
      </c>
      <c r="B1998">
        <f>INDEX(fugacity!C$1:C$7001,MATCH(A1998,fugacity!A$1:A$7001,0))</f>
        <v>2026.42</v>
      </c>
      <c r="C1998" s="3">
        <f>calculations!$B$37/satpress!B1998</f>
        <v>7.0132800088226865E-2</v>
      </c>
      <c r="D1998">
        <f>INDEX(fugacity!B$1:B$7001,MATCH(A1998,fugacity!A$1:A$7001,0))</f>
        <v>3120.58</v>
      </c>
      <c r="E1998" s="3">
        <f t="shared" si="63"/>
        <v>2901.7249867006808</v>
      </c>
      <c r="F1998" s="3">
        <f>ABS(calculations!$E$39-E1998)</f>
        <v>9478.4850132993179</v>
      </c>
    </row>
    <row r="1999" spans="1:6">
      <c r="A1999">
        <f t="shared" si="62"/>
        <v>1998</v>
      </c>
      <c r="B1999">
        <f>INDEX(fugacity!C$1:C$7001,MATCH(A1999,fugacity!A$1:A$7001,0))</f>
        <v>2027.51</v>
      </c>
      <c r="C1999" s="3">
        <f>calculations!$B$37/satpress!B1999</f>
        <v>7.0095096327408846E-2</v>
      </c>
      <c r="D1999">
        <f>INDEX(fugacity!B$1:B$7001,MATCH(A1999,fugacity!A$1:A$7001,0))</f>
        <v>3122.87</v>
      </c>
      <c r="E1999" s="3">
        <f t="shared" si="63"/>
        <v>2903.9721265320245</v>
      </c>
      <c r="F1999" s="3">
        <f>ABS(calculations!$E$39-E1999)</f>
        <v>9476.2378734679751</v>
      </c>
    </row>
    <row r="2000" spans="1:6">
      <c r="A2000">
        <f t="shared" si="62"/>
        <v>1999</v>
      </c>
      <c r="B2000">
        <f>INDEX(fugacity!C$1:C$7001,MATCH(A2000,fugacity!A$1:A$7001,0))</f>
        <v>2028.59</v>
      </c>
      <c r="C2000" s="3">
        <f>calculations!$B$37/satpress!B2000</f>
        <v>7.005777843466876E-2</v>
      </c>
      <c r="D2000">
        <f>INDEX(fugacity!B$1:B$7001,MATCH(A2000,fugacity!A$1:A$7001,0))</f>
        <v>3125.15</v>
      </c>
      <c r="E2000" s="3">
        <f t="shared" si="63"/>
        <v>2906.2089337248949</v>
      </c>
      <c r="F2000" s="3">
        <f>ABS(calculations!$E$39-E2000)</f>
        <v>9474.0010662751047</v>
      </c>
    </row>
    <row r="2001" spans="1:6">
      <c r="A2001">
        <f t="shared" si="62"/>
        <v>2000</v>
      </c>
      <c r="B2001">
        <f>INDEX(fugacity!C$1:C$7001,MATCH(A2001,fugacity!A$1:A$7001,0))</f>
        <v>2029.68</v>
      </c>
      <c r="C2001" s="3">
        <f>calculations!$B$37/satpress!B2001</f>
        <v>7.002015527313897E-2</v>
      </c>
      <c r="D2001">
        <f>INDEX(fugacity!B$1:B$7001,MATCH(A2001,fugacity!A$1:A$7001,0))</f>
        <v>3127.44</v>
      </c>
      <c r="E2001" s="3">
        <f t="shared" si="63"/>
        <v>2908.4561655925741</v>
      </c>
      <c r="F2001" s="3">
        <f>ABS(calculations!$E$39-E2001)</f>
        <v>9471.7538344074255</v>
      </c>
    </row>
    <row r="2002" spans="1:6">
      <c r="A2002">
        <f t="shared" si="62"/>
        <v>2001</v>
      </c>
      <c r="B2002">
        <f>INDEX(fugacity!C$1:C$7001,MATCH(A2002,fugacity!A$1:A$7001,0))</f>
        <v>2030.76</v>
      </c>
      <c r="C2002" s="3">
        <f>calculations!$B$37/satpress!B2002</f>
        <v>6.9982917112206611E-2</v>
      </c>
      <c r="D2002">
        <f>INDEX(fugacity!B$1:B$7001,MATCH(A2002,fugacity!A$1:A$7001,0))</f>
        <v>3129.73</v>
      </c>
      <c r="E2002" s="3">
        <f t="shared" si="63"/>
        <v>2910.7023648264135</v>
      </c>
      <c r="F2002" s="3">
        <f>ABS(calculations!$E$39-E2002)</f>
        <v>9469.5076351735861</v>
      </c>
    </row>
    <row r="2003" spans="1:6">
      <c r="A2003">
        <f t="shared" si="62"/>
        <v>2002</v>
      </c>
      <c r="B2003">
        <f>INDEX(fugacity!C$1:C$7001,MATCH(A2003,fugacity!A$1:A$7001,0))</f>
        <v>2031.85</v>
      </c>
      <c r="C2003" s="3">
        <f>calculations!$B$37/satpress!B2003</f>
        <v>6.9945374291795509E-2</v>
      </c>
      <c r="D2003">
        <f>INDEX(fugacity!B$1:B$7001,MATCH(A2003,fugacity!A$1:A$7001,0))</f>
        <v>3132.02</v>
      </c>
      <c r="E2003" s="3">
        <f t="shared" si="63"/>
        <v>2912.9496888106105</v>
      </c>
      <c r="F2003" s="3">
        <f>ABS(calculations!$E$39-E2003)</f>
        <v>9467.2603111893877</v>
      </c>
    </row>
    <row r="2004" spans="1:6">
      <c r="A2004">
        <f t="shared" si="62"/>
        <v>2003</v>
      </c>
      <c r="B2004">
        <f>INDEX(fugacity!C$1:C$7001,MATCH(A2004,fugacity!A$1:A$7001,0))</f>
        <v>2032.93</v>
      </c>
      <c r="C2004" s="3">
        <f>calculations!$B$37/satpress!B2004</f>
        <v>6.9908215607416238E-2</v>
      </c>
      <c r="D2004">
        <f>INDEX(fugacity!B$1:B$7001,MATCH(A2004,fugacity!A$1:A$7001,0))</f>
        <v>3134.31</v>
      </c>
      <c r="E2004" s="3">
        <f t="shared" si="63"/>
        <v>2915.1959807395192</v>
      </c>
      <c r="F2004" s="3">
        <f>ABS(calculations!$E$39-E2004)</f>
        <v>9465.0140192604795</v>
      </c>
    </row>
    <row r="2005" spans="1:6">
      <c r="A2005">
        <f t="shared" si="62"/>
        <v>2004</v>
      </c>
      <c r="B2005">
        <f>INDEX(fugacity!C$1:C$7001,MATCH(A2005,fugacity!A$1:A$7001,0))</f>
        <v>2034.02</v>
      </c>
      <c r="C2005" s="3">
        <f>calculations!$B$37/satpress!B2005</f>
        <v>6.9870752871055694E-2</v>
      </c>
      <c r="D2005">
        <f>INDEX(fugacity!B$1:B$7001,MATCH(A2005,fugacity!A$1:A$7001,0))</f>
        <v>3136.6</v>
      </c>
      <c r="E2005" s="3">
        <f t="shared" si="63"/>
        <v>2917.4433965446465</v>
      </c>
      <c r="F2005" s="3">
        <f>ABS(calculations!$E$39-E2005)</f>
        <v>9462.7666034553531</v>
      </c>
    </row>
    <row r="2006" spans="1:6">
      <c r="A2006">
        <f t="shared" si="62"/>
        <v>2005</v>
      </c>
      <c r="B2006">
        <f>INDEX(fugacity!C$1:C$7001,MATCH(A2006,fugacity!A$1:A$7001,0))</f>
        <v>2035.1</v>
      </c>
      <c r="C2006" s="3">
        <f>calculations!$B$37/satpress!B2006</f>
        <v>6.9833673409063296E-2</v>
      </c>
      <c r="D2006">
        <f>INDEX(fugacity!B$1:B$7001,MATCH(A2006,fugacity!A$1:A$7001,0))</f>
        <v>3138.89</v>
      </c>
      <c r="E2006" s="3">
        <f t="shared" si="63"/>
        <v>2919.689780873025</v>
      </c>
      <c r="F2006" s="3">
        <f>ABS(calculations!$E$39-E2006)</f>
        <v>9460.5202191269746</v>
      </c>
    </row>
    <row r="2007" spans="1:6">
      <c r="A2007">
        <f t="shared" si="62"/>
        <v>2006</v>
      </c>
      <c r="B2007">
        <f>INDEX(fugacity!C$1:C$7001,MATCH(A2007,fugacity!A$1:A$7001,0))</f>
        <v>2036.19</v>
      </c>
      <c r="C2007" s="3">
        <f>calculations!$B$37/satpress!B2007</f>
        <v>6.9796290500780719E-2</v>
      </c>
      <c r="D2007">
        <f>INDEX(fugacity!B$1:B$7001,MATCH(A2007,fugacity!A$1:A$7001,0))</f>
        <v>3141.18</v>
      </c>
      <c r="E2007" s="3">
        <f t="shared" si="63"/>
        <v>2921.9372882047574</v>
      </c>
      <c r="F2007" s="3">
        <f>ABS(calculations!$E$39-E2007)</f>
        <v>9458.2727117952418</v>
      </c>
    </row>
    <row r="2008" spans="1:6">
      <c r="A2008">
        <f t="shared" si="62"/>
        <v>2007</v>
      </c>
      <c r="B2008">
        <f>INDEX(fugacity!C$1:C$7001,MATCH(A2008,fugacity!A$1:A$7001,0))</f>
        <v>2037.27</v>
      </c>
      <c r="C2008" s="3">
        <f>calculations!$B$37/satpress!B2008</f>
        <v>6.9759290008091571E-2</v>
      </c>
      <c r="D2008">
        <f>INDEX(fugacity!B$1:B$7001,MATCH(A2008,fugacity!A$1:A$7001,0))</f>
        <v>3143.47</v>
      </c>
      <c r="E2008" s="3">
        <f t="shared" si="63"/>
        <v>2924.1837646382642</v>
      </c>
      <c r="F2008" s="3">
        <f>ABS(calculations!$E$39-E2008)</f>
        <v>9456.0262353617345</v>
      </c>
    </row>
    <row r="2009" spans="1:6">
      <c r="A2009">
        <f t="shared" si="62"/>
        <v>2008</v>
      </c>
      <c r="B2009">
        <f>INDEX(fugacity!C$1:C$7001,MATCH(A2009,fugacity!A$1:A$7001,0))</f>
        <v>2038.36</v>
      </c>
      <c r="C2009" s="3">
        <f>calculations!$B$37/satpress!B2009</f>
        <v>6.9721986673004138E-2</v>
      </c>
      <c r="D2009">
        <f>INDEX(fugacity!B$1:B$7001,MATCH(A2009,fugacity!A$1:A$7001,0))</f>
        <v>3145.77</v>
      </c>
      <c r="E2009" s="3">
        <f t="shared" si="63"/>
        <v>2926.4406659836636</v>
      </c>
      <c r="F2009" s="3">
        <f>ABS(calculations!$E$39-E2009)</f>
        <v>9453.7693340163351</v>
      </c>
    </row>
    <row r="2010" spans="1:6">
      <c r="A2010">
        <f t="shared" si="62"/>
        <v>2009</v>
      </c>
      <c r="B2010">
        <f>INDEX(fugacity!C$1:C$7001,MATCH(A2010,fugacity!A$1:A$7001,0))</f>
        <v>2039.44</v>
      </c>
      <c r="C2010" s="3">
        <f>calculations!$B$37/satpress!B2010</f>
        <v>6.9685064897611448E-2</v>
      </c>
      <c r="D2010">
        <f>INDEX(fugacity!B$1:B$7001,MATCH(A2010,fugacity!A$1:A$7001,0))</f>
        <v>3148.06</v>
      </c>
      <c r="E2010" s="3">
        <f t="shared" si="63"/>
        <v>2928.6872345984252</v>
      </c>
      <c r="F2010" s="3">
        <f>ABS(calculations!$E$39-E2010)</f>
        <v>9451.5227654015744</v>
      </c>
    </row>
    <row r="2011" spans="1:6">
      <c r="A2011">
        <f t="shared" si="62"/>
        <v>2010</v>
      </c>
      <c r="B2011">
        <f>INDEX(fugacity!C$1:C$7001,MATCH(A2011,fugacity!A$1:A$7001,0))</f>
        <v>2040.53</v>
      </c>
      <c r="C2011" s="3">
        <f>calculations!$B$37/satpress!B2011</f>
        <v>6.9647840881920234E-2</v>
      </c>
      <c r="D2011">
        <f>INDEX(fugacity!B$1:B$7001,MATCH(A2011,fugacity!A$1:A$7001,0))</f>
        <v>3150.36</v>
      </c>
      <c r="E2011" s="3">
        <f t="shared" si="63"/>
        <v>2930.944227999234</v>
      </c>
      <c r="F2011" s="3">
        <f>ABS(calculations!$E$39-E2011)</f>
        <v>9449.2657720007646</v>
      </c>
    </row>
    <row r="2012" spans="1:6">
      <c r="A2012">
        <f t="shared" si="62"/>
        <v>2011</v>
      </c>
      <c r="B2012">
        <f>INDEX(fugacity!C$1:C$7001,MATCH(A2012,fugacity!A$1:A$7001,0))</f>
        <v>2041.62</v>
      </c>
      <c r="C2012" s="3">
        <f>calculations!$B$37/satpress!B2012</f>
        <v>6.9610656613270205E-2</v>
      </c>
      <c r="D2012">
        <f>INDEX(fugacity!B$1:B$7001,MATCH(A2012,fugacity!A$1:A$7001,0))</f>
        <v>3152.66</v>
      </c>
      <c r="E2012" s="3">
        <f t="shared" si="63"/>
        <v>2933.2012673216077</v>
      </c>
      <c r="F2012" s="3">
        <f>ABS(calculations!$E$39-E2012)</f>
        <v>9447.0087326783905</v>
      </c>
    </row>
    <row r="2013" spans="1:6">
      <c r="A2013">
        <f t="shared" si="62"/>
        <v>2012</v>
      </c>
      <c r="B2013">
        <f>INDEX(fugacity!C$1:C$7001,MATCH(A2013,fugacity!A$1:A$7001,0))</f>
        <v>2042.7</v>
      </c>
      <c r="C2013" s="3">
        <f>calculations!$B$37/satpress!B2013</f>
        <v>6.9573852623872667E-2</v>
      </c>
      <c r="D2013">
        <f>INDEX(fugacity!B$1:B$7001,MATCH(A2013,fugacity!A$1:A$7001,0))</f>
        <v>3154.95</v>
      </c>
      <c r="E2013" s="3">
        <f t="shared" si="63"/>
        <v>2935.4479736643125</v>
      </c>
      <c r="F2013" s="3">
        <f>ABS(calculations!$E$39-E2013)</f>
        <v>9444.7620263356876</v>
      </c>
    </row>
    <row r="2014" spans="1:6">
      <c r="A2014">
        <f t="shared" si="62"/>
        <v>2013</v>
      </c>
      <c r="B2014">
        <f>INDEX(fugacity!C$1:C$7001,MATCH(A2014,fugacity!A$1:A$7001,0))</f>
        <v>2043.79</v>
      </c>
      <c r="C2014" s="3">
        <f>calculations!$B$37/satpress!B2014</f>
        <v>6.953674729536044E-2</v>
      </c>
      <c r="D2014">
        <f>INDEX(fugacity!B$1:B$7001,MATCH(A2014,fugacity!A$1:A$7001,0))</f>
        <v>3157.25</v>
      </c>
      <c r="E2014" s="3">
        <f t="shared" si="63"/>
        <v>2937.7051046017232</v>
      </c>
      <c r="F2014" s="3">
        <f>ABS(calculations!$E$39-E2014)</f>
        <v>9442.5048953982769</v>
      </c>
    </row>
    <row r="2015" spans="1:6">
      <c r="A2015">
        <f t="shared" si="62"/>
        <v>2014</v>
      </c>
      <c r="B2015">
        <f>INDEX(fugacity!C$1:C$7001,MATCH(A2015,fugacity!A$1:A$7001,0))</f>
        <v>2044.87</v>
      </c>
      <c r="C2015" s="3">
        <f>calculations!$B$37/satpress!B2015</f>
        <v>6.9500021397342959E-2</v>
      </c>
      <c r="D2015">
        <f>INDEX(fugacity!B$1:B$7001,MATCH(A2015,fugacity!A$1:A$7001,0))</f>
        <v>3159.55</v>
      </c>
      <c r="E2015" s="3">
        <f t="shared" si="63"/>
        <v>2939.9612073940252</v>
      </c>
      <c r="F2015" s="3">
        <f>ABS(calculations!$E$39-E2015)</f>
        <v>9440.248792605973</v>
      </c>
    </row>
    <row r="2016" spans="1:6">
      <c r="A2016">
        <f t="shared" si="62"/>
        <v>2015</v>
      </c>
      <c r="B2016">
        <f>INDEX(fugacity!C$1:C$7001,MATCH(A2016,fugacity!A$1:A$7001,0))</f>
        <v>2045.96</v>
      </c>
      <c r="C2016" s="3">
        <f>calculations!$B$37/satpress!B2016</f>
        <v>6.9462994757856805E-2</v>
      </c>
      <c r="D2016">
        <f>INDEX(fugacity!B$1:B$7001,MATCH(A2016,fugacity!A$1:A$7001,0))</f>
        <v>3161.85</v>
      </c>
      <c r="E2016" s="3">
        <f t="shared" si="63"/>
        <v>2942.2184300248705</v>
      </c>
      <c r="F2016" s="3">
        <f>ABS(calculations!$E$39-E2016)</f>
        <v>9437.9915699751291</v>
      </c>
    </row>
    <row r="2017" spans="1:6">
      <c r="A2017">
        <f t="shared" si="62"/>
        <v>2016</v>
      </c>
      <c r="B2017">
        <f>INDEX(fugacity!C$1:C$7001,MATCH(A2017,fugacity!A$1:A$7001,0))</f>
        <v>2047.05</v>
      </c>
      <c r="C2017" s="3">
        <f>calculations!$B$37/satpress!B2017</f>
        <v>6.9426007549783689E-2</v>
      </c>
      <c r="D2017">
        <f>INDEX(fugacity!B$1:B$7001,MATCH(A2017,fugacity!A$1:A$7001,0))</f>
        <v>3164.16</v>
      </c>
      <c r="E2017" s="3">
        <f t="shared" si="63"/>
        <v>2944.4850039512762</v>
      </c>
      <c r="F2017" s="3">
        <f>ABS(calculations!$E$39-E2017)</f>
        <v>9435.7249960487225</v>
      </c>
    </row>
    <row r="2018" spans="1:6">
      <c r="A2018">
        <f t="shared" si="62"/>
        <v>2017</v>
      </c>
      <c r="B2018">
        <f>INDEX(fugacity!C$1:C$7001,MATCH(A2018,fugacity!A$1:A$7001,0))</f>
        <v>2048.13</v>
      </c>
      <c r="C2018" s="3">
        <f>calculations!$B$37/satpress!B2018</f>
        <v>6.9389398502431338E-2</v>
      </c>
      <c r="D2018">
        <f>INDEX(fugacity!B$1:B$7001,MATCH(A2018,fugacity!A$1:A$7001,0))</f>
        <v>3166.46</v>
      </c>
      <c r="E2018" s="3">
        <f t="shared" si="63"/>
        <v>2946.7412452179915</v>
      </c>
      <c r="F2018" s="3">
        <f>ABS(calculations!$E$39-E2018)</f>
        <v>9433.4687547820067</v>
      </c>
    </row>
    <row r="2019" spans="1:6">
      <c r="A2019">
        <f t="shared" si="62"/>
        <v>2018</v>
      </c>
      <c r="B2019">
        <f>INDEX(fugacity!C$1:C$7001,MATCH(A2019,fugacity!A$1:A$7001,0))</f>
        <v>2049.2199999999998</v>
      </c>
      <c r="C2019" s="3">
        <f>calculations!$B$37/satpress!B2019</f>
        <v>6.9352489608136128E-2</v>
      </c>
      <c r="D2019">
        <f>INDEX(fugacity!B$1:B$7001,MATCH(A2019,fugacity!A$1:A$7001,0))</f>
        <v>3168.76</v>
      </c>
      <c r="E2019" s="3">
        <f t="shared" si="63"/>
        <v>2948.9986050293228</v>
      </c>
      <c r="F2019" s="3">
        <f>ABS(calculations!$E$39-E2019)</f>
        <v>9431.2113949706763</v>
      </c>
    </row>
    <row r="2020" spans="1:6">
      <c r="A2020">
        <f t="shared" si="62"/>
        <v>2019</v>
      </c>
      <c r="B2020">
        <f>INDEX(fugacity!C$1:C$7001,MATCH(A2020,fugacity!A$1:A$7001,0))</f>
        <v>2050.31</v>
      </c>
      <c r="C2020" s="3">
        <f>calculations!$B$37/satpress!B2020</f>
        <v>6.9315619957364835E-2</v>
      </c>
      <c r="D2020">
        <f>INDEX(fugacity!B$1:B$7001,MATCH(A2020,fugacity!A$1:A$7001,0))</f>
        <v>3171.07</v>
      </c>
      <c r="E2020" s="3">
        <f t="shared" si="63"/>
        <v>2951.2653170217995</v>
      </c>
      <c r="F2020" s="3">
        <f>ABS(calculations!$E$39-E2020)</f>
        <v>9428.9446829781991</v>
      </c>
    </row>
    <row r="2021" spans="1:6">
      <c r="A2021">
        <f t="shared" si="62"/>
        <v>2020</v>
      </c>
      <c r="B2021">
        <f>INDEX(fugacity!C$1:C$7001,MATCH(A2021,fugacity!A$1:A$7001,0))</f>
        <v>2051.4</v>
      </c>
      <c r="C2021" s="3">
        <f>calculations!$B$37/satpress!B2021</f>
        <v>6.9278789487561998E-2</v>
      </c>
      <c r="D2021">
        <f>INDEX(fugacity!B$1:B$7001,MATCH(A2021,fugacity!A$1:A$7001,0))</f>
        <v>3173.37</v>
      </c>
      <c r="E2021" s="3">
        <f t="shared" si="63"/>
        <v>2953.5227678038555</v>
      </c>
      <c r="F2021" s="3">
        <f>ABS(calculations!$E$39-E2021)</f>
        <v>9426.6872321961437</v>
      </c>
    </row>
    <row r="2022" spans="1:6">
      <c r="A2022">
        <f t="shared" si="62"/>
        <v>2021</v>
      </c>
      <c r="B2022">
        <f>INDEX(fugacity!C$1:C$7001,MATCH(A2022,fugacity!A$1:A$7001,0))</f>
        <v>2052.48</v>
      </c>
      <c r="C2022" s="3">
        <f>calculations!$B$37/satpress!B2022</f>
        <v>6.9242335494029028E-2</v>
      </c>
      <c r="D2022">
        <f>INDEX(fugacity!B$1:B$7001,MATCH(A2022,fugacity!A$1:A$7001,0))</f>
        <v>3175.68</v>
      </c>
      <c r="E2022" s="3">
        <f t="shared" si="63"/>
        <v>2955.7885000183219</v>
      </c>
      <c r="F2022" s="3">
        <f>ABS(calculations!$E$39-E2022)</f>
        <v>9424.4214999816777</v>
      </c>
    </row>
    <row r="2023" spans="1:6">
      <c r="A2023">
        <f t="shared" si="62"/>
        <v>2022</v>
      </c>
      <c r="B2023">
        <f>INDEX(fugacity!C$1:C$7001,MATCH(A2023,fugacity!A$1:A$7001,0))</f>
        <v>2053.5700000000002</v>
      </c>
      <c r="C2023" s="3">
        <f>calculations!$B$37/satpress!B2023</f>
        <v>6.920558284099626E-2</v>
      </c>
      <c r="D2023">
        <f>INDEX(fugacity!B$1:B$7001,MATCH(A2023,fugacity!A$1:A$7001,0))</f>
        <v>3177.98</v>
      </c>
      <c r="E2023" s="3">
        <f t="shared" si="63"/>
        <v>2958.0460418429707</v>
      </c>
      <c r="F2023" s="3">
        <f>ABS(calculations!$E$39-E2023)</f>
        <v>9422.1639581570289</v>
      </c>
    </row>
    <row r="2024" spans="1:6">
      <c r="A2024">
        <f t="shared" si="62"/>
        <v>2023</v>
      </c>
      <c r="B2024">
        <f>INDEX(fugacity!C$1:C$7001,MATCH(A2024,fugacity!A$1:A$7001,0))</f>
        <v>2054.66</v>
      </c>
      <c r="C2024" s="3">
        <f>calculations!$B$37/satpress!B2024</f>
        <v>6.9168869182631043E-2</v>
      </c>
      <c r="D2024">
        <f>INDEX(fugacity!B$1:B$7001,MATCH(A2024,fugacity!A$1:A$7001,0))</f>
        <v>3180.29</v>
      </c>
      <c r="E2024" s="3">
        <f t="shared" si="63"/>
        <v>2960.3129370271699</v>
      </c>
      <c r="F2024" s="3">
        <f>ABS(calculations!$E$39-E2024)</f>
        <v>9419.8970629728283</v>
      </c>
    </row>
    <row r="2025" spans="1:6">
      <c r="A2025">
        <f t="shared" si="62"/>
        <v>2024</v>
      </c>
      <c r="B2025">
        <f>INDEX(fugacity!C$1:C$7001,MATCH(A2025,fugacity!A$1:A$7001,0))</f>
        <v>2055.7399999999998</v>
      </c>
      <c r="C2025" s="3">
        <f>calculations!$B$37/satpress!B2025</f>
        <v>6.9132530745514856E-2</v>
      </c>
      <c r="D2025">
        <f>INDEX(fugacity!B$1:B$7001,MATCH(A2025,fugacity!A$1:A$7001,0))</f>
        <v>3182.6</v>
      </c>
      <c r="E2025" s="3">
        <f t="shared" si="63"/>
        <v>2962.5788076493245</v>
      </c>
      <c r="F2025" s="3">
        <f>ABS(calculations!$E$39-E2025)</f>
        <v>9417.6311923506746</v>
      </c>
    </row>
    <row r="2026" spans="1:6">
      <c r="A2026">
        <f t="shared" si="62"/>
        <v>2025</v>
      </c>
      <c r="B2026">
        <f>INDEX(fugacity!C$1:C$7001,MATCH(A2026,fugacity!A$1:A$7001,0))</f>
        <v>2056.83</v>
      </c>
      <c r="C2026" s="3">
        <f>calculations!$B$37/satpress!B2026</f>
        <v>6.9095894534202978E-2</v>
      </c>
      <c r="D2026">
        <f>INDEX(fugacity!B$1:B$7001,MATCH(A2026,fugacity!A$1:A$7001,0))</f>
        <v>3184.91</v>
      </c>
      <c r="E2026" s="3">
        <f t="shared" si="63"/>
        <v>2964.8457945390714</v>
      </c>
      <c r="F2026" s="3">
        <f>ABS(calculations!$E$39-E2026)</f>
        <v>9415.3642054609281</v>
      </c>
    </row>
    <row r="2027" spans="1:6">
      <c r="A2027">
        <f t="shared" si="62"/>
        <v>2026</v>
      </c>
      <c r="B2027">
        <f>INDEX(fugacity!C$1:C$7001,MATCH(A2027,fugacity!A$1:A$7001,0))</f>
        <v>2057.92</v>
      </c>
      <c r="C2027" s="3">
        <f>calculations!$B$37/satpress!B2027</f>
        <v>6.905929713243697E-2</v>
      </c>
      <c r="D2027">
        <f>INDEX(fugacity!B$1:B$7001,MATCH(A2027,fugacity!A$1:A$7001,0))</f>
        <v>3187.22</v>
      </c>
      <c r="E2027" s="3">
        <f t="shared" si="63"/>
        <v>2967.1128269935539</v>
      </c>
      <c r="F2027" s="3">
        <f>ABS(calculations!$E$39-E2027)</f>
        <v>9413.0971730064448</v>
      </c>
    </row>
    <row r="2028" spans="1:6">
      <c r="A2028">
        <f t="shared" si="62"/>
        <v>2027</v>
      </c>
      <c r="B2028">
        <f>INDEX(fugacity!C$1:C$7001,MATCH(A2028,fugacity!A$1:A$7001,0))</f>
        <v>2059.0100000000002</v>
      </c>
      <c r="C2028" s="3">
        <f>calculations!$B$37/satpress!B2028</f>
        <v>6.9022738478581785E-2</v>
      </c>
      <c r="D2028">
        <f>INDEX(fugacity!B$1:B$7001,MATCH(A2028,fugacity!A$1:A$7001,0))</f>
        <v>3189.53</v>
      </c>
      <c r="E2028" s="3">
        <f t="shared" si="63"/>
        <v>2969.3799049404092</v>
      </c>
      <c r="F2028" s="3">
        <f>ABS(calculations!$E$39-E2028)</f>
        <v>9410.8300950595894</v>
      </c>
    </row>
    <row r="2029" spans="1:6">
      <c r="A2029">
        <f t="shared" si="62"/>
        <v>2028</v>
      </c>
      <c r="B2029">
        <f>INDEX(fugacity!C$1:C$7001,MATCH(A2029,fugacity!A$1:A$7001,0))</f>
        <v>2060.1</v>
      </c>
      <c r="C2029" s="3">
        <f>calculations!$B$37/satpress!B2029</f>
        <v>6.8986218511132819E-2</v>
      </c>
      <c r="D2029">
        <f>INDEX(fugacity!B$1:B$7001,MATCH(A2029,fugacity!A$1:A$7001,0))</f>
        <v>3191.85</v>
      </c>
      <c r="E2029" s="3">
        <f t="shared" si="63"/>
        <v>2971.6563384452406</v>
      </c>
      <c r="F2029" s="3">
        <f>ABS(calculations!$E$39-E2029)</f>
        <v>9408.5536615547589</v>
      </c>
    </row>
    <row r="2030" spans="1:6">
      <c r="A2030">
        <f t="shared" si="62"/>
        <v>2029</v>
      </c>
      <c r="B2030">
        <f>INDEX(fugacity!C$1:C$7001,MATCH(A2030,fugacity!A$1:A$7001,0))</f>
        <v>2061.1799999999998</v>
      </c>
      <c r="C2030" s="3">
        <f>calculations!$B$37/satpress!B2030</f>
        <v>6.8950071684561617E-2</v>
      </c>
      <c r="D2030">
        <f>INDEX(fugacity!B$1:B$7001,MATCH(A2030,fugacity!A$1:A$7001,0))</f>
        <v>3194.16</v>
      </c>
      <c r="E2030" s="3">
        <f t="shared" si="63"/>
        <v>2973.9224390280406</v>
      </c>
      <c r="F2030" s="3">
        <f>ABS(calculations!$E$39-E2030)</f>
        <v>9406.2875609719595</v>
      </c>
    </row>
    <row r="2031" spans="1:6">
      <c r="A2031">
        <f t="shared" si="62"/>
        <v>2030</v>
      </c>
      <c r="B2031">
        <f>INDEX(fugacity!C$1:C$7001,MATCH(A2031,fugacity!A$1:A$7001,0))</f>
        <v>2062.27</v>
      </c>
      <c r="C2031" s="3">
        <f>calculations!$B$37/satpress!B2031</f>
        <v>6.8913628552412967E-2</v>
      </c>
      <c r="D2031">
        <f>INDEX(fugacity!B$1:B$7001,MATCH(A2031,fugacity!A$1:A$7001,0))</f>
        <v>3196.47</v>
      </c>
      <c r="E2031" s="3">
        <f t="shared" si="63"/>
        <v>2976.189653741068</v>
      </c>
      <c r="F2031" s="3">
        <f>ABS(calculations!$E$39-E2031)</f>
        <v>9404.0203462589307</v>
      </c>
    </row>
    <row r="2032" spans="1:6">
      <c r="A2032">
        <f t="shared" si="62"/>
        <v>2031</v>
      </c>
      <c r="B2032">
        <f>INDEX(fugacity!C$1:C$7001,MATCH(A2032,fugacity!A$1:A$7001,0))</f>
        <v>2063.36</v>
      </c>
      <c r="C2032" s="3">
        <f>calculations!$B$37/satpress!B2032</f>
        <v>6.8877223923495989E-2</v>
      </c>
      <c r="D2032">
        <f>INDEX(fugacity!B$1:B$7001,MATCH(A2032,fugacity!A$1:A$7001,0))</f>
        <v>3198.79</v>
      </c>
      <c r="E2032" s="3">
        <f t="shared" si="63"/>
        <v>2978.4662248857599</v>
      </c>
      <c r="F2032" s="3">
        <f>ABS(calculations!$E$39-E2032)</f>
        <v>9401.7437751142388</v>
      </c>
    </row>
    <row r="2033" spans="1:6">
      <c r="A2033">
        <f t="shared" si="62"/>
        <v>2032</v>
      </c>
      <c r="B2033">
        <f>INDEX(fugacity!C$1:C$7001,MATCH(A2033,fugacity!A$1:A$7001,0))</f>
        <v>2064.4499999999998</v>
      </c>
      <c r="C2033" s="3">
        <f>calculations!$B$37/satpress!B2033</f>
        <v>6.8840857736823233E-2</v>
      </c>
      <c r="D2033">
        <f>INDEX(fugacity!B$1:B$7001,MATCH(A2033,fugacity!A$1:A$7001,0))</f>
        <v>3201.1</v>
      </c>
      <c r="E2033" s="3">
        <f t="shared" si="63"/>
        <v>2980.7335302986548</v>
      </c>
      <c r="F2033" s="3">
        <f>ABS(calculations!$E$39-E2033)</f>
        <v>9399.4764697013452</v>
      </c>
    </row>
    <row r="2034" spans="1:6">
      <c r="A2034">
        <f t="shared" si="62"/>
        <v>2033</v>
      </c>
      <c r="B2034">
        <f>INDEX(fugacity!C$1:C$7001,MATCH(A2034,fugacity!A$1:A$7001,0))</f>
        <v>2065.54</v>
      </c>
      <c r="C2034" s="3">
        <f>calculations!$B$37/satpress!B2034</f>
        <v>6.8804529931535921E-2</v>
      </c>
      <c r="D2034">
        <f>INDEX(fugacity!B$1:B$7001,MATCH(A2034,fugacity!A$1:A$7001,0))</f>
        <v>3203.42</v>
      </c>
      <c r="E2034" s="3">
        <f t="shared" si="63"/>
        <v>2983.0101927267192</v>
      </c>
      <c r="F2034" s="3">
        <f>ABS(calculations!$E$39-E2034)</f>
        <v>9397.1998072732804</v>
      </c>
    </row>
    <row r="2035" spans="1:6">
      <c r="A2035">
        <f t="shared" si="62"/>
        <v>2034</v>
      </c>
      <c r="B2035">
        <f>INDEX(fugacity!C$1:C$7001,MATCH(A2035,fugacity!A$1:A$7001,0))</f>
        <v>2066.63</v>
      </c>
      <c r="C2035" s="3">
        <f>calculations!$B$37/satpress!B2035</f>
        <v>6.8768240446903744E-2</v>
      </c>
      <c r="D2035">
        <f>INDEX(fugacity!B$1:B$7001,MATCH(A2035,fugacity!A$1:A$7001,0))</f>
        <v>3205.74</v>
      </c>
      <c r="E2035" s="3">
        <f t="shared" si="63"/>
        <v>2985.2869008697426</v>
      </c>
      <c r="F2035" s="3">
        <f>ABS(calculations!$E$39-E2035)</f>
        <v>9394.9230991302575</v>
      </c>
    </row>
    <row r="2036" spans="1:6">
      <c r="A2036">
        <f t="shared" si="62"/>
        <v>2035</v>
      </c>
      <c r="B2036">
        <f>INDEX(fugacity!C$1:C$7001,MATCH(A2036,fugacity!A$1:A$7001,0))</f>
        <v>2067.7199999999998</v>
      </c>
      <c r="C2036" s="3">
        <f>calculations!$B$37/satpress!B2036</f>
        <v>6.8731989222324444E-2</v>
      </c>
      <c r="D2036">
        <f>INDEX(fugacity!B$1:B$7001,MATCH(A2036,fugacity!A$1:A$7001,0))</f>
        <v>3208.06</v>
      </c>
      <c r="E2036" s="3">
        <f t="shared" si="63"/>
        <v>2987.5636546554297</v>
      </c>
      <c r="F2036" s="3">
        <f>ABS(calculations!$E$39-E2036)</f>
        <v>9392.6463453445685</v>
      </c>
    </row>
    <row r="2037" spans="1:6">
      <c r="A2037">
        <f t="shared" si="62"/>
        <v>2036</v>
      </c>
      <c r="B2037">
        <f>INDEX(fugacity!C$1:C$7001,MATCH(A2037,fugacity!A$1:A$7001,0))</f>
        <v>2068.8000000000002</v>
      </c>
      <c r="C2037" s="3">
        <f>calculations!$B$37/satpress!B2037</f>
        <v>6.8696108253472873E-2</v>
      </c>
      <c r="D2037">
        <f>INDEX(fugacity!B$1:B$7001,MATCH(A2037,fugacity!A$1:A$7001,0))</f>
        <v>3210.38</v>
      </c>
      <c r="E2037" s="3">
        <f t="shared" si="63"/>
        <v>2989.839387985216</v>
      </c>
      <c r="F2037" s="3">
        <f>ABS(calculations!$E$39-E2037)</f>
        <v>9390.3706120147835</v>
      </c>
    </row>
    <row r="2038" spans="1:6">
      <c r="A2038">
        <f t="shared" si="62"/>
        <v>2037</v>
      </c>
      <c r="B2038">
        <f>INDEX(fugacity!C$1:C$7001,MATCH(A2038,fugacity!A$1:A$7001,0))</f>
        <v>2069.89</v>
      </c>
      <c r="C2038" s="3">
        <f>calculations!$B$37/satpress!B2038</f>
        <v>6.86599330180757E-2</v>
      </c>
      <c r="D2038">
        <f>INDEX(fugacity!B$1:B$7001,MATCH(A2038,fugacity!A$1:A$7001,0))</f>
        <v>3212.7</v>
      </c>
      <c r="E2038" s="3">
        <f t="shared" si="63"/>
        <v>2992.1162331928281</v>
      </c>
      <c r="F2038" s="3">
        <f>ABS(calculations!$E$39-E2038)</f>
        <v>9388.0937668071711</v>
      </c>
    </row>
    <row r="2039" spans="1:6">
      <c r="A2039">
        <f t="shared" si="62"/>
        <v>2038</v>
      </c>
      <c r="B2039">
        <f>INDEX(fugacity!C$1:C$7001,MATCH(A2039,fugacity!A$1:A$7001,0))</f>
        <v>2070.98</v>
      </c>
      <c r="C2039" s="3">
        <f>calculations!$B$37/satpress!B2039</f>
        <v>6.8623795862241405E-2</v>
      </c>
      <c r="D2039">
        <f>INDEX(fugacity!B$1:B$7001,MATCH(A2039,fugacity!A$1:A$7001,0))</f>
        <v>3215.02</v>
      </c>
      <c r="E2039" s="3">
        <f t="shared" si="63"/>
        <v>2994.3931238269765</v>
      </c>
      <c r="F2039" s="3">
        <f>ABS(calculations!$E$39-E2039)</f>
        <v>9385.816876173023</v>
      </c>
    </row>
    <row r="2040" spans="1:6">
      <c r="A2040">
        <f t="shared" si="62"/>
        <v>2039</v>
      </c>
      <c r="B2040">
        <f>INDEX(fugacity!C$1:C$7001,MATCH(A2040,fugacity!A$1:A$7001,0))</f>
        <v>2072.0700000000002</v>
      </c>
      <c r="C2040" s="3">
        <f>calculations!$B$37/satpress!B2040</f>
        <v>6.8587696725875419E-2</v>
      </c>
      <c r="D2040">
        <f>INDEX(fugacity!B$1:B$7001,MATCH(A2040,fugacity!A$1:A$7001,0))</f>
        <v>3217.34</v>
      </c>
      <c r="E2040" s="3">
        <f t="shared" si="63"/>
        <v>2996.6700598159723</v>
      </c>
      <c r="F2040" s="3">
        <f>ABS(calculations!$E$39-E2040)</f>
        <v>9383.5399401840259</v>
      </c>
    </row>
    <row r="2041" spans="1:6">
      <c r="A2041">
        <f t="shared" si="62"/>
        <v>2040</v>
      </c>
      <c r="B2041">
        <f>INDEX(fugacity!C$1:C$7001,MATCH(A2041,fugacity!A$1:A$7001,0))</f>
        <v>2073.16</v>
      </c>
      <c r="C2041" s="3">
        <f>calculations!$B$37/satpress!B2041</f>
        <v>6.8551635549009587E-2</v>
      </c>
      <c r="D2041">
        <f>INDEX(fugacity!B$1:B$7001,MATCH(A2041,fugacity!A$1:A$7001,0))</f>
        <v>3219.67</v>
      </c>
      <c r="E2041" s="3">
        <f t="shared" si="63"/>
        <v>2998.9563555719205</v>
      </c>
      <c r="F2041" s="3">
        <f>ABS(calculations!$E$39-E2041)</f>
        <v>9381.2536444280777</v>
      </c>
    </row>
    <row r="2042" spans="1:6">
      <c r="A2042">
        <f t="shared" si="62"/>
        <v>2041</v>
      </c>
      <c r="B2042">
        <f>INDEX(fugacity!C$1:C$7001,MATCH(A2042,fugacity!A$1:A$7001,0))</f>
        <v>2074.25</v>
      </c>
      <c r="C2042" s="3">
        <f>calculations!$B$37/satpress!B2042</f>
        <v>6.851561227180171E-2</v>
      </c>
      <c r="D2042">
        <f>INDEX(fugacity!B$1:B$7001,MATCH(A2042,fugacity!A$1:A$7001,0))</f>
        <v>3221.99</v>
      </c>
      <c r="E2042" s="3">
        <f t="shared" si="63"/>
        <v>3001.2333824163775</v>
      </c>
      <c r="F2042" s="3">
        <f>ABS(calculations!$E$39-E2042)</f>
        <v>9378.9766175836212</v>
      </c>
    </row>
    <row r="2043" spans="1:6">
      <c r="A2043">
        <f t="shared" si="62"/>
        <v>2042</v>
      </c>
      <c r="B2043">
        <f>INDEX(fugacity!C$1:C$7001,MATCH(A2043,fugacity!A$1:A$7001,0))</f>
        <v>2075.34</v>
      </c>
      <c r="C2043" s="3">
        <f>calculations!$B$37/satpress!B2043</f>
        <v>6.8479626834535401E-2</v>
      </c>
      <c r="D2043">
        <f>INDEX(fugacity!B$1:B$7001,MATCH(A2043,fugacity!A$1:A$7001,0))</f>
        <v>3224.32</v>
      </c>
      <c r="E2043" s="3">
        <f t="shared" si="63"/>
        <v>3003.5197696048713</v>
      </c>
      <c r="F2043" s="3">
        <f>ABS(calculations!$E$39-E2043)</f>
        <v>9376.6902303951283</v>
      </c>
    </row>
    <row r="2044" spans="1:6">
      <c r="A2044">
        <f t="shared" si="62"/>
        <v>2043</v>
      </c>
      <c r="B2044">
        <f>INDEX(fugacity!C$1:C$7001,MATCH(A2044,fugacity!A$1:A$7001,0))</f>
        <v>2076.4299999999998</v>
      </c>
      <c r="C2044" s="3">
        <f>calculations!$B$37/satpress!B2044</f>
        <v>6.8443679177619621E-2</v>
      </c>
      <c r="D2044">
        <f>INDEX(fugacity!B$1:B$7001,MATCH(A2044,fugacity!A$1:A$7001,0))</f>
        <v>3226.64</v>
      </c>
      <c r="E2044" s="3">
        <f t="shared" si="63"/>
        <v>3005.7968870183254</v>
      </c>
      <c r="F2044" s="3">
        <f>ABS(calculations!$E$39-E2044)</f>
        <v>9374.4131129816742</v>
      </c>
    </row>
    <row r="2045" spans="1:6">
      <c r="A2045">
        <f t="shared" si="62"/>
        <v>2044</v>
      </c>
      <c r="B2045">
        <f>INDEX(fugacity!C$1:C$7001,MATCH(A2045,fugacity!A$1:A$7001,0))</f>
        <v>2077.52</v>
      </c>
      <c r="C2045" s="3">
        <f>calculations!$B$37/satpress!B2045</f>
        <v>6.8407769241588381E-2</v>
      </c>
      <c r="D2045">
        <f>INDEX(fugacity!B$1:B$7001,MATCH(A2045,fugacity!A$1:A$7001,0))</f>
        <v>3228.97</v>
      </c>
      <c r="E2045" s="3">
        <f t="shared" si="63"/>
        <v>3008.083365351988</v>
      </c>
      <c r="F2045" s="3">
        <f>ABS(calculations!$E$39-E2045)</f>
        <v>9372.1266346480115</v>
      </c>
    </row>
    <row r="2046" spans="1:6">
      <c r="A2046">
        <f t="shared" ref="A2046:A2109" si="64">A2045+1</f>
        <v>2045</v>
      </c>
      <c r="B2046">
        <f>INDEX(fugacity!C$1:C$7001,MATCH(A2046,fugacity!A$1:A$7001,0))</f>
        <v>2078.61</v>
      </c>
      <c r="C2046" s="3">
        <f>calculations!$B$37/satpress!B2046</f>
        <v>6.8371896967100457E-2</v>
      </c>
      <c r="D2046">
        <f>INDEX(fugacity!B$1:B$7001,MATCH(A2046,fugacity!A$1:A$7001,0))</f>
        <v>3231.3</v>
      </c>
      <c r="E2046" s="3">
        <f t="shared" ref="E2046:E2109" si="65">D2046*(1-C2046)</f>
        <v>3010.3698893302085</v>
      </c>
      <c r="F2046" s="3">
        <f>ABS(calculations!$E$39-E2046)</f>
        <v>9369.8401106697911</v>
      </c>
    </row>
    <row r="2047" spans="1:6">
      <c r="A2047">
        <f t="shared" si="64"/>
        <v>2046</v>
      </c>
      <c r="B2047">
        <f>INDEX(fugacity!C$1:C$7001,MATCH(A2047,fugacity!A$1:A$7001,0))</f>
        <v>2079.6999999999998</v>
      </c>
      <c r="C2047" s="3">
        <f>calculations!$B$37/satpress!B2047</f>
        <v>6.8336062294939035E-2</v>
      </c>
      <c r="D2047">
        <f>INDEX(fugacity!B$1:B$7001,MATCH(A2047,fugacity!A$1:A$7001,0))</f>
        <v>3233.63</v>
      </c>
      <c r="E2047" s="3">
        <f t="shared" si="65"/>
        <v>3012.6564588812162</v>
      </c>
      <c r="F2047" s="3">
        <f>ABS(calculations!$E$39-E2047)</f>
        <v>9367.553541118783</v>
      </c>
    </row>
    <row r="2048" spans="1:6">
      <c r="A2048">
        <f t="shared" si="64"/>
        <v>2047</v>
      </c>
      <c r="B2048">
        <f>INDEX(fugacity!C$1:C$7001,MATCH(A2048,fugacity!A$1:A$7001,0))</f>
        <v>2080.79</v>
      </c>
      <c r="C2048" s="3">
        <f>calculations!$B$37/satpress!B2048</f>
        <v>6.8300265166011329E-2</v>
      </c>
      <c r="D2048">
        <f>INDEX(fugacity!B$1:B$7001,MATCH(A2048,fugacity!A$1:A$7001,0))</f>
        <v>3235.96</v>
      </c>
      <c r="E2048" s="3">
        <f t="shared" si="65"/>
        <v>3014.9430739333943</v>
      </c>
      <c r="F2048" s="3">
        <f>ABS(calculations!$E$39-E2048)</f>
        <v>9365.2669260666044</v>
      </c>
    </row>
    <row r="2049" spans="1:6">
      <c r="A2049">
        <f t="shared" si="64"/>
        <v>2048</v>
      </c>
      <c r="B2049">
        <f>INDEX(fugacity!C$1:C$7001,MATCH(A2049,fugacity!A$1:A$7001,0))</f>
        <v>2081.88</v>
      </c>
      <c r="C2049" s="3">
        <f>calculations!$B$37/satpress!B2049</f>
        <v>6.8264505521348343E-2</v>
      </c>
      <c r="D2049">
        <f>INDEX(fugacity!B$1:B$7001,MATCH(A2049,fugacity!A$1:A$7001,0))</f>
        <v>3238.29</v>
      </c>
      <c r="E2049" s="3">
        <f t="shared" si="65"/>
        <v>3017.229734415273</v>
      </c>
      <c r="F2049" s="3">
        <f>ABS(calculations!$E$39-E2049)</f>
        <v>9362.980265584727</v>
      </c>
    </row>
    <row r="2050" spans="1:6">
      <c r="A2050">
        <f t="shared" si="64"/>
        <v>2049</v>
      </c>
      <c r="B2050">
        <f>INDEX(fugacity!C$1:C$7001,MATCH(A2050,fugacity!A$1:A$7001,0))</f>
        <v>2082.9699999999998</v>
      </c>
      <c r="C2050" s="3">
        <f>calculations!$B$37/satpress!B2050</f>
        <v>6.8228783302104551E-2</v>
      </c>
      <c r="D2050">
        <f>INDEX(fugacity!B$1:B$7001,MATCH(A2050,fugacity!A$1:A$7001,0))</f>
        <v>3240.62</v>
      </c>
      <c r="E2050" s="3">
        <f t="shared" si="65"/>
        <v>3019.5164402555338</v>
      </c>
      <c r="F2050" s="3">
        <f>ABS(calculations!$E$39-E2050)</f>
        <v>9360.6935597444644</v>
      </c>
    </row>
    <row r="2051" spans="1:6">
      <c r="A2051">
        <f t="shared" si="64"/>
        <v>2050</v>
      </c>
      <c r="B2051">
        <f>INDEX(fugacity!C$1:C$7001,MATCH(A2051,fugacity!A$1:A$7001,0))</f>
        <v>2084.06</v>
      </c>
      <c r="C2051" s="3">
        <f>calculations!$B$37/satpress!B2051</f>
        <v>6.8193098449557454E-2</v>
      </c>
      <c r="D2051">
        <f>INDEX(fugacity!B$1:B$7001,MATCH(A2051,fugacity!A$1:A$7001,0))</f>
        <v>3242.95</v>
      </c>
      <c r="E2051" s="3">
        <f t="shared" si="65"/>
        <v>3021.8031913830073</v>
      </c>
      <c r="F2051" s="3">
        <f>ABS(calculations!$E$39-E2051)</f>
        <v>9358.4068086169918</v>
      </c>
    </row>
    <row r="2052" spans="1:6">
      <c r="A2052">
        <f t="shared" si="64"/>
        <v>2051</v>
      </c>
      <c r="B2052">
        <f>INDEX(fugacity!C$1:C$7001,MATCH(A2052,fugacity!A$1:A$7001,0))</f>
        <v>2085.15</v>
      </c>
      <c r="C2052" s="3">
        <f>calculations!$B$37/satpress!B2052</f>
        <v>6.81574509051074E-2</v>
      </c>
      <c r="D2052">
        <f>INDEX(fugacity!B$1:B$7001,MATCH(A2052,fugacity!A$1:A$7001,0))</f>
        <v>3245.29</v>
      </c>
      <c r="E2052" s="3">
        <f t="shared" si="65"/>
        <v>3024.099306152164</v>
      </c>
      <c r="F2052" s="3">
        <f>ABS(calculations!$E$39-E2052)</f>
        <v>9356.1106938478351</v>
      </c>
    </row>
    <row r="2053" spans="1:6">
      <c r="A2053">
        <f t="shared" si="64"/>
        <v>2052</v>
      </c>
      <c r="B2053">
        <f>INDEX(fugacity!C$1:C$7001,MATCH(A2053,fugacity!A$1:A$7001,0))</f>
        <v>2086.25</v>
      </c>
      <c r="C2053" s="3">
        <f>calculations!$B$37/satpress!B2053</f>
        <v>6.8121514082581047E-2</v>
      </c>
      <c r="D2053">
        <f>INDEX(fugacity!B$1:B$7001,MATCH(A2053,fugacity!A$1:A$7001,0))</f>
        <v>3247.62</v>
      </c>
      <c r="E2053" s="3">
        <f t="shared" si="65"/>
        <v>3026.3872084351278</v>
      </c>
      <c r="F2053" s="3">
        <f>ABS(calculations!$E$39-E2053)</f>
        <v>9353.8227915648713</v>
      </c>
    </row>
    <row r="2054" spans="1:6">
      <c r="A2054">
        <f t="shared" si="64"/>
        <v>2053</v>
      </c>
      <c r="B2054">
        <f>INDEX(fugacity!C$1:C$7001,MATCH(A2054,fugacity!A$1:A$7001,0))</f>
        <v>2087.34</v>
      </c>
      <c r="C2054" s="3">
        <f>calculations!$B$37/satpress!B2054</f>
        <v>6.8085941319950119E-2</v>
      </c>
      <c r="D2054">
        <f>INDEX(fugacity!B$1:B$7001,MATCH(A2054,fugacity!A$1:A$7001,0))</f>
        <v>3249.96</v>
      </c>
      <c r="E2054" s="3">
        <f t="shared" si="65"/>
        <v>3028.6834141478148</v>
      </c>
      <c r="F2054" s="3">
        <f>ABS(calculations!$E$39-E2054)</f>
        <v>9351.5265858521852</v>
      </c>
    </row>
    <row r="2055" spans="1:6">
      <c r="A2055">
        <f t="shared" si="64"/>
        <v>2054</v>
      </c>
      <c r="B2055">
        <f>INDEX(fugacity!C$1:C$7001,MATCH(A2055,fugacity!A$1:A$7001,0))</f>
        <v>2088.4299999999998</v>
      </c>
      <c r="C2055" s="3">
        <f>calculations!$B$37/satpress!B2055</f>
        <v>6.8050405689817087E-2</v>
      </c>
      <c r="D2055">
        <f>INDEX(fugacity!B$1:B$7001,MATCH(A2055,fugacity!A$1:A$7001,0))</f>
        <v>3252.29</v>
      </c>
      <c r="E2055" s="3">
        <f t="shared" si="65"/>
        <v>3030.9703460790647</v>
      </c>
      <c r="F2055" s="3">
        <f>ABS(calculations!$E$39-E2055)</f>
        <v>9349.2396539209349</v>
      </c>
    </row>
    <row r="2056" spans="1:6">
      <c r="A2056">
        <f t="shared" si="64"/>
        <v>2055</v>
      </c>
      <c r="B2056">
        <f>INDEX(fugacity!C$1:C$7001,MATCH(A2056,fugacity!A$1:A$7001,0))</f>
        <v>2089.52</v>
      </c>
      <c r="C2056" s="3">
        <f>calculations!$B$37/satpress!B2056</f>
        <v>6.8014907134071323E-2</v>
      </c>
      <c r="D2056">
        <f>INDEX(fugacity!B$1:B$7001,MATCH(A2056,fugacity!A$1:A$7001,0))</f>
        <v>3254.63</v>
      </c>
      <c r="E2056" s="3">
        <f t="shared" si="65"/>
        <v>3033.2666427942377</v>
      </c>
      <c r="F2056" s="3">
        <f>ABS(calculations!$E$39-E2056)</f>
        <v>9346.9433572057605</v>
      </c>
    </row>
    <row r="2057" spans="1:6">
      <c r="A2057">
        <f t="shared" si="64"/>
        <v>2056</v>
      </c>
      <c r="B2057">
        <f>INDEX(fugacity!C$1:C$7001,MATCH(A2057,fugacity!A$1:A$7001,0))</f>
        <v>2090.61</v>
      </c>
      <c r="C2057" s="3">
        <f>calculations!$B$37/satpress!B2057</f>
        <v>6.7979445594723395E-2</v>
      </c>
      <c r="D2057">
        <f>INDEX(fugacity!B$1:B$7001,MATCH(A2057,fugacity!A$1:A$7001,0))</f>
        <v>3256.97</v>
      </c>
      <c r="E2057" s="3">
        <f t="shared" si="65"/>
        <v>3035.5629850813539</v>
      </c>
      <c r="F2057" s="3">
        <f>ABS(calculations!$E$39-E2057)</f>
        <v>9344.6470149186462</v>
      </c>
    </row>
    <row r="2058" spans="1:6">
      <c r="A2058">
        <f t="shared" si="64"/>
        <v>2057</v>
      </c>
      <c r="B2058">
        <f>INDEX(fugacity!C$1:C$7001,MATCH(A2058,fugacity!A$1:A$7001,0))</f>
        <v>2091.6999999999998</v>
      </c>
      <c r="C2058" s="3">
        <f>calculations!$B$37/satpress!B2058</f>
        <v>6.7944021013904815E-2</v>
      </c>
      <c r="D2058">
        <f>INDEX(fugacity!B$1:B$7001,MATCH(A2058,fugacity!A$1:A$7001,0))</f>
        <v>3259.31</v>
      </c>
      <c r="E2058" s="3">
        <f t="shared" si="65"/>
        <v>3037.8593728691699</v>
      </c>
      <c r="F2058" s="3">
        <f>ABS(calculations!$E$39-E2058)</f>
        <v>9342.3506271308288</v>
      </c>
    </row>
    <row r="2059" spans="1:6">
      <c r="A2059">
        <f t="shared" si="64"/>
        <v>2058</v>
      </c>
      <c r="B2059">
        <f>INDEX(fugacity!C$1:C$7001,MATCH(A2059,fugacity!A$1:A$7001,0))</f>
        <v>2092.79</v>
      </c>
      <c r="C2059" s="3">
        <f>calculations!$B$37/satpress!B2059</f>
        <v>6.7908633333867569E-2</v>
      </c>
      <c r="D2059">
        <f>INDEX(fugacity!B$1:B$7001,MATCH(A2059,fugacity!A$1:A$7001,0))</f>
        <v>3261.65</v>
      </c>
      <c r="E2059" s="3">
        <f t="shared" si="65"/>
        <v>3040.1558060865909</v>
      </c>
      <c r="F2059" s="3">
        <f>ABS(calculations!$E$39-E2059)</f>
        <v>9340.0541939134091</v>
      </c>
    </row>
    <row r="2060" spans="1:6">
      <c r="A2060">
        <f t="shared" si="64"/>
        <v>2059</v>
      </c>
      <c r="B2060">
        <f>INDEX(fugacity!C$1:C$7001,MATCH(A2060,fugacity!A$1:A$7001,0))</f>
        <v>2093.89</v>
      </c>
      <c r="C2060" s="3">
        <f>calculations!$B$37/satpress!B2060</f>
        <v>6.7872958347756904E-2</v>
      </c>
      <c r="D2060">
        <f>INDEX(fugacity!B$1:B$7001,MATCH(A2060,fugacity!A$1:A$7001,0))</f>
        <v>3263.99</v>
      </c>
      <c r="E2060" s="3">
        <f t="shared" si="65"/>
        <v>3042.4533426825051</v>
      </c>
      <c r="F2060" s="3">
        <f>ABS(calculations!$E$39-E2060)</f>
        <v>9337.7566573174936</v>
      </c>
    </row>
    <row r="2061" spans="1:6">
      <c r="A2061">
        <f t="shared" si="64"/>
        <v>2060</v>
      </c>
      <c r="B2061">
        <f>INDEX(fugacity!C$1:C$7001,MATCH(A2061,fugacity!A$1:A$7001,0))</f>
        <v>2094.98</v>
      </c>
      <c r="C2061" s="3">
        <f>calculations!$B$37/satpress!B2061</f>
        <v>6.7837644633736219E-2</v>
      </c>
      <c r="D2061">
        <f>INDEX(fugacity!B$1:B$7001,MATCH(A2061,fugacity!A$1:A$7001,0))</f>
        <v>3266.33</v>
      </c>
      <c r="E2061" s="3">
        <f t="shared" si="65"/>
        <v>3044.7498662034882</v>
      </c>
      <c r="F2061" s="3">
        <f>ABS(calculations!$E$39-E2061)</f>
        <v>9335.4601337965105</v>
      </c>
    </row>
    <row r="2062" spans="1:6">
      <c r="A2062">
        <f t="shared" si="64"/>
        <v>2061</v>
      </c>
      <c r="B2062">
        <f>INDEX(fugacity!C$1:C$7001,MATCH(A2062,fugacity!A$1:A$7001,0))</f>
        <v>2096.0700000000002</v>
      </c>
      <c r="C2062" s="3">
        <f>calculations!$B$37/satpress!B2062</f>
        <v>6.7802367647447223E-2</v>
      </c>
      <c r="D2062">
        <f>INDEX(fugacity!B$1:B$7001,MATCH(A2062,fugacity!A$1:A$7001,0))</f>
        <v>3268.67</v>
      </c>
      <c r="E2062" s="3">
        <f t="shared" si="65"/>
        <v>3047.0464349418189</v>
      </c>
      <c r="F2062" s="3">
        <f>ABS(calculations!$E$39-E2062)</f>
        <v>9333.1635650581811</v>
      </c>
    </row>
    <row r="2063" spans="1:6">
      <c r="A2063">
        <f t="shared" si="64"/>
        <v>2062</v>
      </c>
      <c r="B2063">
        <f>INDEX(fugacity!C$1:C$7001,MATCH(A2063,fugacity!A$1:A$7001,0))</f>
        <v>2097.16</v>
      </c>
      <c r="C2063" s="3">
        <f>calculations!$B$37/satpress!B2063</f>
        <v>6.7767127331622157E-2</v>
      </c>
      <c r="D2063">
        <f>INDEX(fugacity!B$1:B$7001,MATCH(A2063,fugacity!A$1:A$7001,0))</f>
        <v>3271.02</v>
      </c>
      <c r="E2063" s="3">
        <f t="shared" si="65"/>
        <v>3049.3523711557173</v>
      </c>
      <c r="F2063" s="3">
        <f>ABS(calculations!$E$39-E2063)</f>
        <v>9330.8576288442819</v>
      </c>
    </row>
    <row r="2064" spans="1:6">
      <c r="A2064">
        <f t="shared" si="64"/>
        <v>2063</v>
      </c>
      <c r="B2064">
        <f>INDEX(fugacity!C$1:C$7001,MATCH(A2064,fugacity!A$1:A$7001,0))</f>
        <v>2098.25</v>
      </c>
      <c r="C2064" s="3">
        <f>calculations!$B$37/satpress!B2064</f>
        <v>6.7731923629112206E-2</v>
      </c>
      <c r="D2064">
        <f>INDEX(fugacity!B$1:B$7001,MATCH(A2064,fugacity!A$1:A$7001,0))</f>
        <v>3273.36</v>
      </c>
      <c r="E2064" s="3">
        <f t="shared" si="65"/>
        <v>3051.6490304694094</v>
      </c>
      <c r="F2064" s="3">
        <f>ABS(calculations!$E$39-E2064)</f>
        <v>9328.5609695305902</v>
      </c>
    </row>
    <row r="2065" spans="1:6">
      <c r="A2065">
        <f t="shared" si="64"/>
        <v>2064</v>
      </c>
      <c r="B2065">
        <f>INDEX(fugacity!C$1:C$7001,MATCH(A2065,fugacity!A$1:A$7001,0))</f>
        <v>2099.35</v>
      </c>
      <c r="C2065" s="3">
        <f>calculations!$B$37/satpress!B2065</f>
        <v>6.7696434017569584E-2</v>
      </c>
      <c r="D2065">
        <f>INDEX(fugacity!B$1:B$7001,MATCH(A2065,fugacity!A$1:A$7001,0))</f>
        <v>3275.71</v>
      </c>
      <c r="E2065" s="3">
        <f t="shared" si="65"/>
        <v>3053.9561141243071</v>
      </c>
      <c r="F2065" s="3">
        <f>ABS(calculations!$E$39-E2065)</f>
        <v>9326.2538858756925</v>
      </c>
    </row>
    <row r="2066" spans="1:6">
      <c r="A2066">
        <f t="shared" si="64"/>
        <v>2065</v>
      </c>
      <c r="B2066">
        <f>INDEX(fugacity!C$1:C$7001,MATCH(A2066,fugacity!A$1:A$7001,0))</f>
        <v>2100.44</v>
      </c>
      <c r="C2066" s="3">
        <f>calculations!$B$37/satpress!B2066</f>
        <v>6.7661303705311593E-2</v>
      </c>
      <c r="D2066">
        <f>INDEX(fugacity!B$1:B$7001,MATCH(A2066,fugacity!A$1:A$7001,0))</f>
        <v>3278.05</v>
      </c>
      <c r="E2066" s="3">
        <f t="shared" si="65"/>
        <v>3056.2528633888037</v>
      </c>
      <c r="F2066" s="3">
        <f>ABS(calculations!$E$39-E2066)</f>
        <v>9323.9571366111959</v>
      </c>
    </row>
    <row r="2067" spans="1:6">
      <c r="A2067">
        <f t="shared" si="64"/>
        <v>2066</v>
      </c>
      <c r="B2067">
        <f>INDEX(fugacity!C$1:C$7001,MATCH(A2067,fugacity!A$1:A$7001,0))</f>
        <v>2101.5300000000002</v>
      </c>
      <c r="C2067" s="3">
        <f>calculations!$B$37/satpress!B2067</f>
        <v>6.7626209835112833E-2</v>
      </c>
      <c r="D2067">
        <f>INDEX(fugacity!B$1:B$7001,MATCH(A2067,fugacity!A$1:A$7001,0))</f>
        <v>3280.4</v>
      </c>
      <c r="E2067" s="3">
        <f t="shared" si="65"/>
        <v>3058.558981256896</v>
      </c>
      <c r="F2067" s="3">
        <f>ABS(calculations!$E$39-E2067)</f>
        <v>9321.6510187431031</v>
      </c>
    </row>
    <row r="2068" spans="1:6">
      <c r="A2068">
        <f t="shared" si="64"/>
        <v>2067</v>
      </c>
      <c r="B2068">
        <f>INDEX(fugacity!C$1:C$7001,MATCH(A2068,fugacity!A$1:A$7001,0))</f>
        <v>2102.62</v>
      </c>
      <c r="C2068" s="3">
        <f>calculations!$B$37/satpress!B2068</f>
        <v>6.7591152350298542E-2</v>
      </c>
      <c r="D2068">
        <f>INDEX(fugacity!B$1:B$7001,MATCH(A2068,fugacity!A$1:A$7001,0))</f>
        <v>3282.75</v>
      </c>
      <c r="E2068" s="3">
        <f t="shared" si="65"/>
        <v>3060.8651446220574</v>
      </c>
      <c r="F2068" s="3">
        <f>ABS(calculations!$E$39-E2068)</f>
        <v>9319.3448553779417</v>
      </c>
    </row>
    <row r="2069" spans="1:6">
      <c r="A2069">
        <f t="shared" si="64"/>
        <v>2068</v>
      </c>
      <c r="B2069">
        <f>INDEX(fugacity!C$1:C$7001,MATCH(A2069,fugacity!A$1:A$7001,0))</f>
        <v>2103.7199999999998</v>
      </c>
      <c r="C2069" s="3">
        <f>calculations!$B$37/satpress!B2069</f>
        <v>6.7555810067302074E-2</v>
      </c>
      <c r="D2069">
        <f>INDEX(fugacity!B$1:B$7001,MATCH(A2069,fugacity!A$1:A$7001,0))</f>
        <v>3285.1</v>
      </c>
      <c r="E2069" s="3">
        <f t="shared" si="65"/>
        <v>3063.1724083479062</v>
      </c>
      <c r="F2069" s="3">
        <f>ABS(calculations!$E$39-E2069)</f>
        <v>9317.0375916520934</v>
      </c>
    </row>
    <row r="2070" spans="1:6">
      <c r="A2070">
        <f t="shared" si="64"/>
        <v>2069</v>
      </c>
      <c r="B2070">
        <f>INDEX(fugacity!C$1:C$7001,MATCH(A2070,fugacity!A$1:A$7001,0))</f>
        <v>2104.81</v>
      </c>
      <c r="C2070" s="3">
        <f>calculations!$B$37/satpress!B2070</f>
        <v>6.7520825516215105E-2</v>
      </c>
      <c r="D2070">
        <f>INDEX(fugacity!B$1:B$7001,MATCH(A2070,fugacity!A$1:A$7001,0))</f>
        <v>3287.45</v>
      </c>
      <c r="E2070" s="3">
        <f t="shared" si="65"/>
        <v>3065.4786621567187</v>
      </c>
      <c r="F2070" s="3">
        <f>ABS(calculations!$E$39-E2070)</f>
        <v>9314.7313378432809</v>
      </c>
    </row>
    <row r="2071" spans="1:6">
      <c r="A2071">
        <f t="shared" si="64"/>
        <v>2070</v>
      </c>
      <c r="B2071">
        <f>INDEX(fugacity!C$1:C$7001,MATCH(A2071,fugacity!A$1:A$7001,0))</f>
        <v>2105.9</v>
      </c>
      <c r="C2071" s="3">
        <f>calculations!$B$37/satpress!B2071</f>
        <v>6.7485877180675571E-2</v>
      </c>
      <c r="D2071">
        <f>INDEX(fugacity!B$1:B$7001,MATCH(A2071,fugacity!A$1:A$7001,0))</f>
        <v>3289.8</v>
      </c>
      <c r="E2071" s="3">
        <f t="shared" si="65"/>
        <v>3067.7849612510136</v>
      </c>
      <c r="F2071" s="3">
        <f>ABS(calculations!$E$39-E2071)</f>
        <v>9312.4250387489847</v>
      </c>
    </row>
    <row r="2072" spans="1:6">
      <c r="A2072">
        <f t="shared" si="64"/>
        <v>2071</v>
      </c>
      <c r="B2072">
        <f>INDEX(fugacity!C$1:C$7001,MATCH(A2072,fugacity!A$1:A$7001,0))</f>
        <v>2107</v>
      </c>
      <c r="C2072" s="3">
        <f>calculations!$B$37/satpress!B2072</f>
        <v>6.7450644876499613E-2</v>
      </c>
      <c r="D2072">
        <f>INDEX(fugacity!B$1:B$7001,MATCH(A2072,fugacity!A$1:A$7001,0))</f>
        <v>3292.15</v>
      </c>
      <c r="E2072" s="3">
        <f t="shared" si="65"/>
        <v>3070.0923594698315</v>
      </c>
      <c r="F2072" s="3">
        <f>ABS(calculations!$E$39-E2072)</f>
        <v>9310.1176405301667</v>
      </c>
    </row>
    <row r="2073" spans="1:6">
      <c r="A2073">
        <f t="shared" si="64"/>
        <v>2072</v>
      </c>
      <c r="B2073">
        <f>INDEX(fugacity!C$1:C$7001,MATCH(A2073,fugacity!A$1:A$7001,0))</f>
        <v>2108.09</v>
      </c>
      <c r="C2073" s="3">
        <f>calculations!$B$37/satpress!B2073</f>
        <v>6.7415769134517356E-2</v>
      </c>
      <c r="D2073">
        <f>INDEX(fugacity!B$1:B$7001,MATCH(A2073,fugacity!A$1:A$7001,0))</f>
        <v>3294.5</v>
      </c>
      <c r="E2073" s="3">
        <f t="shared" si="65"/>
        <v>3072.3987485863322</v>
      </c>
      <c r="F2073" s="3">
        <f>ABS(calculations!$E$39-E2073)</f>
        <v>9307.8112514136665</v>
      </c>
    </row>
    <row r="2074" spans="1:6">
      <c r="A2074">
        <f t="shared" si="64"/>
        <v>2073</v>
      </c>
      <c r="B2074">
        <f>INDEX(fugacity!C$1:C$7001,MATCH(A2074,fugacity!A$1:A$7001,0))</f>
        <v>2109.1799999999998</v>
      </c>
      <c r="C2074" s="3">
        <f>calculations!$B$37/satpress!B2074</f>
        <v>6.7380929439300921E-2</v>
      </c>
      <c r="D2074">
        <f>INDEX(fugacity!B$1:B$7001,MATCH(A2074,fugacity!A$1:A$7001,0))</f>
        <v>3296.86</v>
      </c>
      <c r="E2074" s="3">
        <f t="shared" si="65"/>
        <v>3074.7145089687465</v>
      </c>
      <c r="F2074" s="3">
        <f>ABS(calculations!$E$39-E2074)</f>
        <v>9305.4954910312517</v>
      </c>
    </row>
    <row r="2075" spans="1:6">
      <c r="A2075">
        <f t="shared" si="64"/>
        <v>2074</v>
      </c>
      <c r="B2075">
        <f>INDEX(fugacity!C$1:C$7001,MATCH(A2075,fugacity!A$1:A$7001,0))</f>
        <v>2110.2800000000002</v>
      </c>
      <c r="C2075" s="3">
        <f>calculations!$B$37/satpress!B2075</f>
        <v>6.7345806601391611E-2</v>
      </c>
      <c r="D2075">
        <f>INDEX(fugacity!B$1:B$7001,MATCH(A2075,fugacity!A$1:A$7001,0))</f>
        <v>3299.21</v>
      </c>
      <c r="E2075" s="3">
        <f t="shared" si="65"/>
        <v>3077.0220414026226</v>
      </c>
      <c r="F2075" s="3">
        <f>ABS(calculations!$E$39-E2075)</f>
        <v>9303.1879585973766</v>
      </c>
    </row>
    <row r="2076" spans="1:6">
      <c r="A2076">
        <f t="shared" si="64"/>
        <v>2075</v>
      </c>
      <c r="B2076">
        <f>INDEX(fugacity!C$1:C$7001,MATCH(A2076,fugacity!A$1:A$7001,0))</f>
        <v>2111.37</v>
      </c>
      <c r="C2076" s="3">
        <f>calculations!$B$37/satpress!B2076</f>
        <v>6.731103916167451E-2</v>
      </c>
      <c r="D2076">
        <f>INDEX(fugacity!B$1:B$7001,MATCH(A2076,fugacity!A$1:A$7001,0))</f>
        <v>3301.57</v>
      </c>
      <c r="E2076" s="3">
        <f t="shared" si="65"/>
        <v>3079.3378924349904</v>
      </c>
      <c r="F2076" s="3">
        <f>ABS(calculations!$E$39-E2076)</f>
        <v>9300.8721075650083</v>
      </c>
    </row>
    <row r="2077" spans="1:6">
      <c r="A2077">
        <f t="shared" si="64"/>
        <v>2076</v>
      </c>
      <c r="B2077">
        <f>INDEX(fugacity!C$1:C$7001,MATCH(A2077,fugacity!A$1:A$7001,0))</f>
        <v>2112.46</v>
      </c>
      <c r="C2077" s="3">
        <f>calculations!$B$37/satpress!B2077</f>
        <v>6.7276307600988752E-2</v>
      </c>
      <c r="D2077">
        <f>INDEX(fugacity!B$1:B$7001,MATCH(A2077,fugacity!A$1:A$7001,0))</f>
        <v>3303.93</v>
      </c>
      <c r="E2077" s="3">
        <f t="shared" si="65"/>
        <v>3081.6537890278651</v>
      </c>
      <c r="F2077" s="3">
        <f>ABS(calculations!$E$39-E2077)</f>
        <v>9298.5562109721341</v>
      </c>
    </row>
    <row r="2078" spans="1:6">
      <c r="A2078">
        <f t="shared" si="64"/>
        <v>2077</v>
      </c>
      <c r="B2078">
        <f>INDEX(fugacity!C$1:C$7001,MATCH(A2078,fugacity!A$1:A$7001,0))</f>
        <v>2113.56</v>
      </c>
      <c r="C2078" s="3">
        <f>calculations!$B$37/satpress!B2078</f>
        <v>6.7241293719972325E-2</v>
      </c>
      <c r="D2078">
        <f>INDEX(fugacity!B$1:B$7001,MATCH(A2078,fugacity!A$1:A$7001,0))</f>
        <v>3306.28</v>
      </c>
      <c r="E2078" s="3">
        <f t="shared" si="65"/>
        <v>3083.9614553995302</v>
      </c>
      <c r="F2078" s="3">
        <f>ABS(calculations!$E$39-E2078)</f>
        <v>9296.2485446004684</v>
      </c>
    </row>
    <row r="2079" spans="1:6">
      <c r="A2079">
        <f t="shared" si="64"/>
        <v>2078</v>
      </c>
      <c r="B2079">
        <f>INDEX(fugacity!C$1:C$7001,MATCH(A2079,fugacity!A$1:A$7001,0))</f>
        <v>2114.65</v>
      </c>
      <c r="C2079" s="3">
        <f>calculations!$B$37/satpress!B2079</f>
        <v>6.7206634078823768E-2</v>
      </c>
      <c r="D2079">
        <f>INDEX(fugacity!B$1:B$7001,MATCH(A2079,fugacity!A$1:A$7001,0))</f>
        <v>3308.64</v>
      </c>
      <c r="E2079" s="3">
        <f t="shared" si="65"/>
        <v>3086.2774422214402</v>
      </c>
      <c r="F2079" s="3">
        <f>ABS(calculations!$E$39-E2079)</f>
        <v>9293.9325577785585</v>
      </c>
    </row>
    <row r="2080" spans="1:6">
      <c r="A2080">
        <f t="shared" si="64"/>
        <v>2079</v>
      </c>
      <c r="B2080">
        <f>INDEX(fugacity!C$1:C$7001,MATCH(A2080,fugacity!A$1:A$7001,0))</f>
        <v>2115.75</v>
      </c>
      <c r="C2080" s="3">
        <f>calculations!$B$37/satpress!B2080</f>
        <v>6.7171692664437996E-2</v>
      </c>
      <c r="D2080">
        <f>INDEX(fugacity!B$1:B$7001,MATCH(A2080,fugacity!A$1:A$7001,0))</f>
        <v>3311</v>
      </c>
      <c r="E2080" s="3">
        <f t="shared" si="65"/>
        <v>3088.5945255880456</v>
      </c>
      <c r="F2080" s="3">
        <f>ABS(calculations!$E$39-E2080)</f>
        <v>9291.615474411954</v>
      </c>
    </row>
    <row r="2081" spans="1:6">
      <c r="A2081">
        <f t="shared" si="64"/>
        <v>2080</v>
      </c>
      <c r="B2081">
        <f>INDEX(fugacity!C$1:C$7001,MATCH(A2081,fugacity!A$1:A$7001,0))</f>
        <v>2116.84</v>
      </c>
      <c r="C2081" s="3">
        <f>calculations!$B$37/satpress!B2081</f>
        <v>6.7137104719669272E-2</v>
      </c>
      <c r="D2081">
        <f>INDEX(fugacity!B$1:B$7001,MATCH(A2081,fugacity!A$1:A$7001,0))</f>
        <v>3313.36</v>
      </c>
      <c r="E2081" s="3">
        <f t="shared" si="65"/>
        <v>3090.9106027060366</v>
      </c>
      <c r="F2081" s="3">
        <f>ABS(calculations!$E$39-E2081)</f>
        <v>9289.2993972939621</v>
      </c>
    </row>
    <row r="2082" spans="1:6">
      <c r="A2082">
        <f t="shared" si="64"/>
        <v>2081</v>
      </c>
      <c r="B2082">
        <f>INDEX(fugacity!C$1:C$7001,MATCH(A2082,fugacity!A$1:A$7001,0))</f>
        <v>2117.94</v>
      </c>
      <c r="C2082" s="3">
        <f>calculations!$B$37/satpress!B2082</f>
        <v>6.7102235547175412E-2</v>
      </c>
      <c r="D2082">
        <f>INDEX(fugacity!B$1:B$7001,MATCH(A2082,fugacity!A$1:A$7001,0))</f>
        <v>3315.72</v>
      </c>
      <c r="E2082" s="3">
        <f t="shared" si="65"/>
        <v>3093.2277755515192</v>
      </c>
      <c r="F2082" s="3">
        <f>ABS(calculations!$E$39-E2082)</f>
        <v>9286.9822244484803</v>
      </c>
    </row>
    <row r="2083" spans="1:6">
      <c r="A2083">
        <f t="shared" si="64"/>
        <v>2082</v>
      </c>
      <c r="B2083">
        <f>INDEX(fugacity!C$1:C$7001,MATCH(A2083,fugacity!A$1:A$7001,0))</f>
        <v>2119.0300000000002</v>
      </c>
      <c r="C2083" s="3">
        <f>calculations!$B$37/satpress!B2083</f>
        <v>6.7067719076551388E-2</v>
      </c>
      <c r="D2083">
        <f>INDEX(fugacity!B$1:B$7001,MATCH(A2083,fugacity!A$1:A$7001,0))</f>
        <v>3318.09</v>
      </c>
      <c r="E2083" s="3">
        <f t="shared" si="65"/>
        <v>3095.5532720092856</v>
      </c>
      <c r="F2083" s="3">
        <f>ABS(calculations!$E$39-E2083)</f>
        <v>9284.656727990714</v>
      </c>
    </row>
    <row r="2084" spans="1:6">
      <c r="A2084">
        <f t="shared" si="64"/>
        <v>2083</v>
      </c>
      <c r="B2084">
        <f>INDEX(fugacity!C$1:C$7001,MATCH(A2084,fugacity!A$1:A$7001,0))</f>
        <v>2120.13</v>
      </c>
      <c r="C2084" s="3">
        <f>calculations!$B$37/satpress!B2084</f>
        <v>6.7032921922139069E-2</v>
      </c>
      <c r="D2084">
        <f>INDEX(fugacity!B$1:B$7001,MATCH(A2084,fugacity!A$1:A$7001,0))</f>
        <v>3320.45</v>
      </c>
      <c r="E2084" s="3">
        <f t="shared" si="65"/>
        <v>3097.8705344036334</v>
      </c>
      <c r="F2084" s="3">
        <f>ABS(calculations!$E$39-E2084)</f>
        <v>9282.3394655963657</v>
      </c>
    </row>
    <row r="2085" spans="1:6">
      <c r="A2085">
        <f t="shared" si="64"/>
        <v>2084</v>
      </c>
      <c r="B2085">
        <f>INDEX(fugacity!C$1:C$7001,MATCH(A2085,fugacity!A$1:A$7001,0))</f>
        <v>2121.2199999999998</v>
      </c>
      <c r="C2085" s="3">
        <f>calculations!$B$37/satpress!B2085</f>
        <v>6.6998476704342183E-2</v>
      </c>
      <c r="D2085">
        <f>INDEX(fugacity!B$1:B$7001,MATCH(A2085,fugacity!A$1:A$7001,0))</f>
        <v>3322.81</v>
      </c>
      <c r="E2085" s="3">
        <f t="shared" si="65"/>
        <v>3100.1867916220444</v>
      </c>
      <c r="F2085" s="3">
        <f>ABS(calculations!$E$39-E2085)</f>
        <v>9280.0232083779556</v>
      </c>
    </row>
    <row r="2086" spans="1:6">
      <c r="A2086">
        <f t="shared" si="64"/>
        <v>2085</v>
      </c>
      <c r="B2086">
        <f>INDEX(fugacity!C$1:C$7001,MATCH(A2086,fugacity!A$1:A$7001,0))</f>
        <v>2122.3200000000002</v>
      </c>
      <c r="C2086" s="3">
        <f>calculations!$B$37/satpress!B2086</f>
        <v>6.6963751345124528E-2</v>
      </c>
      <c r="D2086">
        <f>INDEX(fugacity!B$1:B$7001,MATCH(A2086,fugacity!A$1:A$7001,0))</f>
        <v>3325.18</v>
      </c>
      <c r="E2086" s="3">
        <f t="shared" si="65"/>
        <v>3102.5134733022187</v>
      </c>
      <c r="F2086" s="3">
        <f>ABS(calculations!$E$39-E2086)</f>
        <v>9277.6965266977804</v>
      </c>
    </row>
    <row r="2087" spans="1:6">
      <c r="A2087">
        <f t="shared" si="64"/>
        <v>2086</v>
      </c>
      <c r="B2087">
        <f>INDEX(fugacity!C$1:C$7001,MATCH(A2087,fugacity!A$1:A$7001,0))</f>
        <v>2123.41</v>
      </c>
      <c r="C2087" s="3">
        <f>calculations!$B$37/satpress!B2087</f>
        <v>6.6929377159749975E-2</v>
      </c>
      <c r="D2087">
        <f>INDEX(fugacity!B$1:B$7001,MATCH(A2087,fugacity!A$1:A$7001,0))</f>
        <v>3327.54</v>
      </c>
      <c r="E2087" s="3">
        <f t="shared" si="65"/>
        <v>3104.8298203258455</v>
      </c>
      <c r="F2087" s="3">
        <f>ABS(calculations!$E$39-E2087)</f>
        <v>9275.3801796741536</v>
      </c>
    </row>
    <row r="2088" spans="1:6">
      <c r="A2088">
        <f t="shared" si="64"/>
        <v>2087</v>
      </c>
      <c r="B2088">
        <f>INDEX(fugacity!C$1:C$7001,MATCH(A2088,fugacity!A$1:A$7001,0))</f>
        <v>2124.5100000000002</v>
      </c>
      <c r="C2088" s="3">
        <f>calculations!$B$37/satpress!B2088</f>
        <v>6.6894723373758971E-2</v>
      </c>
      <c r="D2088">
        <f>INDEX(fugacity!B$1:B$7001,MATCH(A2088,fugacity!A$1:A$7001,0))</f>
        <v>3329.91</v>
      </c>
      <c r="E2088" s="3">
        <f t="shared" si="65"/>
        <v>3107.156591690486</v>
      </c>
      <c r="F2088" s="3">
        <f>ABS(calculations!$E$39-E2088)</f>
        <v>9273.0534083095135</v>
      </c>
    </row>
    <row r="2089" spans="1:6">
      <c r="A2089">
        <f t="shared" si="64"/>
        <v>2088</v>
      </c>
      <c r="B2089">
        <f>INDEX(fugacity!C$1:C$7001,MATCH(A2089,fugacity!A$1:A$7001,0))</f>
        <v>2125.6</v>
      </c>
      <c r="C2089" s="3">
        <f>calculations!$B$37/satpress!B2089</f>
        <v>6.6860420001310081E-2</v>
      </c>
      <c r="D2089">
        <f>INDEX(fugacity!B$1:B$7001,MATCH(A2089,fugacity!A$1:A$7001,0))</f>
        <v>3332.28</v>
      </c>
      <c r="E2089" s="3">
        <f t="shared" si="65"/>
        <v>3109.4823596380347</v>
      </c>
      <c r="F2089" s="3">
        <f>ABS(calculations!$E$39-E2089)</f>
        <v>9270.7276403619653</v>
      </c>
    </row>
    <row r="2090" spans="1:6">
      <c r="A2090">
        <f t="shared" si="64"/>
        <v>2089</v>
      </c>
      <c r="B2090">
        <f>INDEX(fugacity!C$1:C$7001,MATCH(A2090,fugacity!A$1:A$7001,0))</f>
        <v>2126.6999999999998</v>
      </c>
      <c r="C2090" s="3">
        <f>calculations!$B$37/satpress!B2090</f>
        <v>6.6825837567491747E-2</v>
      </c>
      <c r="D2090">
        <f>INDEX(fugacity!B$1:B$7001,MATCH(A2090,fugacity!A$1:A$7001,0))</f>
        <v>3334.65</v>
      </c>
      <c r="E2090" s="3">
        <f t="shared" si="65"/>
        <v>3111.8092207555637</v>
      </c>
      <c r="F2090" s="3">
        <f>ABS(calculations!$E$39-E2090)</f>
        <v>9268.4007792444354</v>
      </c>
    </row>
    <row r="2091" spans="1:6">
      <c r="A2091">
        <f t="shared" si="64"/>
        <v>2090</v>
      </c>
      <c r="B2091">
        <f>INDEX(fugacity!C$1:C$7001,MATCH(A2091,fugacity!A$1:A$7001,0))</f>
        <v>2127.79</v>
      </c>
      <c r="C2091" s="3">
        <f>calculations!$B$37/satpress!B2091</f>
        <v>6.6791604789375222E-2</v>
      </c>
      <c r="D2091">
        <f>INDEX(fugacity!B$1:B$7001,MATCH(A2091,fugacity!A$1:A$7001,0))</f>
        <v>3337.02</v>
      </c>
      <c r="E2091" s="3">
        <f t="shared" si="65"/>
        <v>3114.1350789857593</v>
      </c>
      <c r="F2091" s="3">
        <f>ABS(calculations!$E$39-E2091)</f>
        <v>9266.0749210142403</v>
      </c>
    </row>
    <row r="2092" spans="1:6">
      <c r="A2092">
        <f t="shared" si="64"/>
        <v>2091</v>
      </c>
      <c r="B2092">
        <f>INDEX(fugacity!C$1:C$7001,MATCH(A2092,fugacity!A$1:A$7001,0))</f>
        <v>2128.89</v>
      </c>
      <c r="C2092" s="3">
        <f>calculations!$B$37/satpress!B2092</f>
        <v>6.6757093487584948E-2</v>
      </c>
      <c r="D2092">
        <f>INDEX(fugacity!B$1:B$7001,MATCH(A2092,fugacity!A$1:A$7001,0))</f>
        <v>3339.39</v>
      </c>
      <c r="E2092" s="3">
        <f t="shared" si="65"/>
        <v>3116.4620295784935</v>
      </c>
      <c r="F2092" s="3">
        <f>ABS(calculations!$E$39-E2092)</f>
        <v>9263.7479704215057</v>
      </c>
    </row>
    <row r="2093" spans="1:6">
      <c r="A2093">
        <f t="shared" si="64"/>
        <v>2092</v>
      </c>
      <c r="B2093">
        <f>INDEX(fugacity!C$1:C$7001,MATCH(A2093,fugacity!A$1:A$7001,0))</f>
        <v>2129.98</v>
      </c>
      <c r="C2093" s="3">
        <f>calculations!$B$37/satpress!B2093</f>
        <v>6.6722931086106302E-2</v>
      </c>
      <c r="D2093">
        <f>INDEX(fugacity!B$1:B$7001,MATCH(A2093,fugacity!A$1:A$7001,0))</f>
        <v>3341.76</v>
      </c>
      <c r="E2093" s="3">
        <f t="shared" si="65"/>
        <v>3118.7879778136935</v>
      </c>
      <c r="F2093" s="3">
        <f>ABS(calculations!$E$39-E2093)</f>
        <v>9261.4220221863052</v>
      </c>
    </row>
    <row r="2094" spans="1:6">
      <c r="A2094">
        <f t="shared" si="64"/>
        <v>2093</v>
      </c>
      <c r="B2094">
        <f>INDEX(fugacity!C$1:C$7001,MATCH(A2094,fugacity!A$1:A$7001,0))</f>
        <v>2131.08</v>
      </c>
      <c r="C2094" s="3">
        <f>calculations!$B$37/satpress!B2094</f>
        <v>6.6688490697104141E-2</v>
      </c>
      <c r="D2094">
        <f>INDEX(fugacity!B$1:B$7001,MATCH(A2094,fugacity!A$1:A$7001,0))</f>
        <v>3344.13</v>
      </c>
      <c r="E2094" s="3">
        <f t="shared" si="65"/>
        <v>3121.1150176050933</v>
      </c>
      <c r="F2094" s="3">
        <f>ABS(calculations!$E$39-E2094)</f>
        <v>9259.0949823949049</v>
      </c>
    </row>
    <row r="2095" spans="1:6">
      <c r="A2095">
        <f t="shared" si="64"/>
        <v>2094</v>
      </c>
      <c r="B2095">
        <f>INDEX(fugacity!C$1:C$7001,MATCH(A2095,fugacity!A$1:A$7001,0))</f>
        <v>2132.1799999999998</v>
      </c>
      <c r="C2095" s="3">
        <f>calculations!$B$37/satpress!B2095</f>
        <v>6.6654085843964719E-2</v>
      </c>
      <c r="D2095">
        <f>INDEX(fugacity!B$1:B$7001,MATCH(A2095,fugacity!A$1:A$7001,0))</f>
        <v>3346.51</v>
      </c>
      <c r="E2095" s="3">
        <f t="shared" si="65"/>
        <v>3123.4514351823141</v>
      </c>
      <c r="F2095" s="3">
        <f>ABS(calculations!$E$39-E2095)</f>
        <v>9256.7585648176846</v>
      </c>
    </row>
    <row r="2096" spans="1:6">
      <c r="A2096">
        <f t="shared" si="64"/>
        <v>2095</v>
      </c>
      <c r="B2096">
        <f>INDEX(fugacity!C$1:C$7001,MATCH(A2096,fugacity!A$1:A$7001,0))</f>
        <v>2133.27</v>
      </c>
      <c r="C2096" s="3">
        <f>calculations!$B$37/satpress!B2096</f>
        <v>6.6620028760909167E-2</v>
      </c>
      <c r="D2096">
        <f>INDEX(fugacity!B$1:B$7001,MATCH(A2096,fugacity!A$1:A$7001,0))</f>
        <v>3348.88</v>
      </c>
      <c r="E2096" s="3">
        <f t="shared" si="65"/>
        <v>3125.7775180831668</v>
      </c>
      <c r="F2096" s="3">
        <f>ABS(calculations!$E$39-E2096)</f>
        <v>9254.4324819168323</v>
      </c>
    </row>
    <row r="2097" spans="1:6">
      <c r="A2097">
        <f t="shared" si="64"/>
        <v>2096</v>
      </c>
      <c r="B2097">
        <f>INDEX(fugacity!C$1:C$7001,MATCH(A2097,fugacity!A$1:A$7001,0))</f>
        <v>2134.37</v>
      </c>
      <c r="C2097" s="3">
        <f>calculations!$B$37/satpress!B2097</f>
        <v>6.658569449288769E-2</v>
      </c>
      <c r="D2097">
        <f>INDEX(fugacity!B$1:B$7001,MATCH(A2097,fugacity!A$1:A$7001,0))</f>
        <v>3351.26</v>
      </c>
      <c r="E2097" s="3">
        <f t="shared" si="65"/>
        <v>3128.1140254737657</v>
      </c>
      <c r="F2097" s="3">
        <f>ABS(calculations!$E$39-E2097)</f>
        <v>9252.0959745262335</v>
      </c>
    </row>
    <row r="2098" spans="1:6">
      <c r="A2098">
        <f t="shared" si="64"/>
        <v>2097</v>
      </c>
      <c r="B2098">
        <f>INDEX(fugacity!C$1:C$7001,MATCH(A2098,fugacity!A$1:A$7001,0))</f>
        <v>2135.4699999999998</v>
      </c>
      <c r="C2098" s="3">
        <f>calculations!$B$37/satpress!B2098</f>
        <v>6.655139559665306E-2</v>
      </c>
      <c r="D2098">
        <f>INDEX(fugacity!B$1:B$7001,MATCH(A2098,fugacity!A$1:A$7001,0))</f>
        <v>3353.63</v>
      </c>
      <c r="E2098" s="3">
        <f t="shared" si="65"/>
        <v>3130.4412431851965</v>
      </c>
      <c r="F2098" s="3">
        <f>ABS(calculations!$E$39-E2098)</f>
        <v>9249.7687568148031</v>
      </c>
    </row>
    <row r="2099" spans="1:6">
      <c r="A2099">
        <f t="shared" si="64"/>
        <v>2098</v>
      </c>
      <c r="B2099">
        <f>INDEX(fugacity!C$1:C$7001,MATCH(A2099,fugacity!A$1:A$7001,0))</f>
        <v>2136.56</v>
      </c>
      <c r="C2099" s="3">
        <f>calculations!$B$37/satpress!B2099</f>
        <v>6.6517443345744887E-2</v>
      </c>
      <c r="D2099">
        <f>INDEX(fugacity!B$1:B$7001,MATCH(A2099,fugacity!A$1:A$7001,0))</f>
        <v>3356.01</v>
      </c>
      <c r="E2099" s="3">
        <f t="shared" si="65"/>
        <v>3132.7767949572467</v>
      </c>
      <c r="F2099" s="3">
        <f>ABS(calculations!$E$39-E2099)</f>
        <v>9247.4332050427529</v>
      </c>
    </row>
    <row r="2100" spans="1:6">
      <c r="A2100">
        <f t="shared" si="64"/>
        <v>2099</v>
      </c>
      <c r="B2100">
        <f>INDEX(fugacity!C$1:C$7001,MATCH(A2100,fugacity!A$1:A$7001,0))</f>
        <v>2137.66</v>
      </c>
      <c r="C2100" s="3">
        <f>calculations!$B$37/satpress!B2100</f>
        <v>6.6483214708973698E-2</v>
      </c>
      <c r="D2100">
        <f>INDEX(fugacity!B$1:B$7001,MATCH(A2100,fugacity!A$1:A$7001,0))</f>
        <v>3358.39</v>
      </c>
      <c r="E2100" s="3">
        <f t="shared" si="65"/>
        <v>3135.1134365535299</v>
      </c>
      <c r="F2100" s="3">
        <f>ABS(calculations!$E$39-E2100)</f>
        <v>9245.0965634464701</v>
      </c>
    </row>
    <row r="2101" spans="1:6">
      <c r="A2101">
        <f t="shared" si="64"/>
        <v>2100</v>
      </c>
      <c r="B2101">
        <f>INDEX(fugacity!C$1:C$7001,MATCH(A2101,fugacity!A$1:A$7001,0))</f>
        <v>2138.7600000000002</v>
      </c>
      <c r="C2101" s="3">
        <f>calculations!$B$37/satpress!B2101</f>
        <v>6.6449021280921977E-2</v>
      </c>
      <c r="D2101">
        <f>INDEX(fugacity!B$1:B$7001,MATCH(A2101,fugacity!A$1:A$7001,0))</f>
        <v>3360.77</v>
      </c>
      <c r="E2101" s="3">
        <f t="shared" si="65"/>
        <v>3137.4501227497158</v>
      </c>
      <c r="F2101" s="3">
        <f>ABS(calculations!$E$39-E2101)</f>
        <v>9242.7598772502824</v>
      </c>
    </row>
    <row r="2102" spans="1:6">
      <c r="A2102">
        <f t="shared" si="64"/>
        <v>2101</v>
      </c>
      <c r="B2102">
        <f>INDEX(fugacity!C$1:C$7001,MATCH(A2102,fugacity!A$1:A$7001,0))</f>
        <v>2139.85</v>
      </c>
      <c r="C2102" s="3">
        <f>calculations!$B$37/satpress!B2102</f>
        <v>6.6415173378874551E-2</v>
      </c>
      <c r="D2102">
        <f>INDEX(fugacity!B$1:B$7001,MATCH(A2102,fugacity!A$1:A$7001,0))</f>
        <v>3363.15</v>
      </c>
      <c r="E2102" s="3">
        <f t="shared" si="65"/>
        <v>3139.785809650838</v>
      </c>
      <c r="F2102" s="3">
        <f>ABS(calculations!$E$39-E2102)</f>
        <v>9240.4241903491602</v>
      </c>
    </row>
    <row r="2103" spans="1:6">
      <c r="A2103">
        <f t="shared" si="64"/>
        <v>2102</v>
      </c>
      <c r="B2103">
        <f>INDEX(fugacity!C$1:C$7001,MATCH(A2103,fugacity!A$1:A$7001,0))</f>
        <v>2140.9499999999998</v>
      </c>
      <c r="C2103" s="3">
        <f>calculations!$B$37/satpress!B2103</f>
        <v>6.6381049886631974E-2</v>
      </c>
      <c r="D2103">
        <f>INDEX(fugacity!B$1:B$7001,MATCH(A2103,fugacity!A$1:A$7001,0))</f>
        <v>3365.53</v>
      </c>
      <c r="E2103" s="3">
        <f t="shared" si="65"/>
        <v>3142.1225851750437</v>
      </c>
      <c r="F2103" s="3">
        <f>ABS(calculations!$E$39-E2103)</f>
        <v>9238.087414824955</v>
      </c>
    </row>
    <row r="2104" spans="1:6">
      <c r="A2104">
        <f t="shared" si="64"/>
        <v>2103</v>
      </c>
      <c r="B2104">
        <f>INDEX(fugacity!C$1:C$7001,MATCH(A2104,fugacity!A$1:A$7001,0))</f>
        <v>2142.0500000000002</v>
      </c>
      <c r="C2104" s="3">
        <f>calculations!$B$37/satpress!B2104</f>
        <v>6.634696144104231E-2</v>
      </c>
      <c r="D2104">
        <f>INDEX(fugacity!B$1:B$7001,MATCH(A2104,fugacity!A$1:A$7001,0))</f>
        <v>3367.91</v>
      </c>
      <c r="E2104" s="3">
        <f t="shared" si="65"/>
        <v>3144.4594050930991</v>
      </c>
      <c r="F2104" s="3">
        <f>ABS(calculations!$E$39-E2104)</f>
        <v>9235.7505949069</v>
      </c>
    </row>
    <row r="2105" spans="1:6">
      <c r="A2105">
        <f t="shared" si="64"/>
        <v>2104</v>
      </c>
      <c r="B2105">
        <f>INDEX(fugacity!C$1:C$7001,MATCH(A2105,fugacity!A$1:A$7001,0))</f>
        <v>2143.14</v>
      </c>
      <c r="C2105" s="3">
        <f>calculations!$B$37/satpress!B2105</f>
        <v>6.6313217407535069E-2</v>
      </c>
      <c r="D2105">
        <f>INDEX(fugacity!B$1:B$7001,MATCH(A2105,fugacity!A$1:A$7001,0))</f>
        <v>3370.29</v>
      </c>
      <c r="E2105" s="3">
        <f t="shared" si="65"/>
        <v>3146.7952265035588</v>
      </c>
      <c r="F2105" s="3">
        <f>ABS(calculations!$E$39-E2105)</f>
        <v>9233.4147734964408</v>
      </c>
    </row>
    <row r="2106" spans="1:6">
      <c r="A2106">
        <f t="shared" si="64"/>
        <v>2105</v>
      </c>
      <c r="B2106">
        <f>INDEX(fugacity!C$1:C$7001,MATCH(A2106,fugacity!A$1:A$7001,0))</f>
        <v>2144.2399999999998</v>
      </c>
      <c r="C2106" s="3">
        <f>calculations!$B$37/satpress!B2106</f>
        <v>6.6279198576085094E-2</v>
      </c>
      <c r="D2106">
        <f>INDEX(fugacity!B$1:B$7001,MATCH(A2106,fugacity!A$1:A$7001,0))</f>
        <v>3372.68</v>
      </c>
      <c r="E2106" s="3">
        <f t="shared" si="65"/>
        <v>3149.1414725464092</v>
      </c>
      <c r="F2106" s="3">
        <f>ABS(calculations!$E$39-E2106)</f>
        <v>9231.0685274535899</v>
      </c>
    </row>
    <row r="2107" spans="1:6">
      <c r="A2107">
        <f t="shared" si="64"/>
        <v>2106</v>
      </c>
      <c r="B2107">
        <f>INDEX(fugacity!C$1:C$7001,MATCH(A2107,fugacity!A$1:A$7001,0))</f>
        <v>2145.34</v>
      </c>
      <c r="C2107" s="3">
        <f>calculations!$B$37/satpress!B2107</f>
        <v>6.6245214630214641E-2</v>
      </c>
      <c r="D2107">
        <f>INDEX(fugacity!B$1:B$7001,MATCH(A2107,fugacity!A$1:A$7001,0))</f>
        <v>3375.06</v>
      </c>
      <c r="E2107" s="3">
        <f t="shared" si="65"/>
        <v>3151.478425910148</v>
      </c>
      <c r="F2107" s="3">
        <f>ABS(calculations!$E$39-E2107)</f>
        <v>9228.7315740898521</v>
      </c>
    </row>
    <row r="2108" spans="1:6">
      <c r="A2108">
        <f t="shared" si="64"/>
        <v>2107</v>
      </c>
      <c r="B2108">
        <f>INDEX(fugacity!C$1:C$7001,MATCH(A2108,fugacity!A$1:A$7001,0))</f>
        <v>2146.44</v>
      </c>
      <c r="C2108" s="3">
        <f>calculations!$B$37/satpress!B2108</f>
        <v>6.6211265516289627E-2</v>
      </c>
      <c r="D2108">
        <f>INDEX(fugacity!B$1:B$7001,MATCH(A2108,fugacity!A$1:A$7001,0))</f>
        <v>3377.45</v>
      </c>
      <c r="E2108" s="3">
        <f t="shared" si="65"/>
        <v>3153.8247612820073</v>
      </c>
      <c r="F2108" s="3">
        <f>ABS(calculations!$E$39-E2108)</f>
        <v>9226.3852387179923</v>
      </c>
    </row>
    <row r="2109" spans="1:6">
      <c r="A2109">
        <f t="shared" si="64"/>
        <v>2108</v>
      </c>
      <c r="B2109">
        <f>INDEX(fugacity!C$1:C$7001,MATCH(A2109,fugacity!A$1:A$7001,0))</f>
        <v>2147.54</v>
      </c>
      <c r="C2109" s="3">
        <f>calculations!$B$37/satpress!B2109</f>
        <v>6.6177351180785784E-2</v>
      </c>
      <c r="D2109">
        <f>INDEX(fugacity!B$1:B$7001,MATCH(A2109,fugacity!A$1:A$7001,0))</f>
        <v>3379.83</v>
      </c>
      <c r="E2109" s="3">
        <f t="shared" si="65"/>
        <v>3156.1618031586445</v>
      </c>
      <c r="F2109" s="3">
        <f>ABS(calculations!$E$39-E2109)</f>
        <v>9224.0481968413551</v>
      </c>
    </row>
    <row r="2110" spans="1:6">
      <c r="A2110">
        <f t="shared" ref="A2110:A2173" si="66">A2109+1</f>
        <v>2109</v>
      </c>
      <c r="B2110">
        <f>INDEX(fugacity!C$1:C$7001,MATCH(A2110,fugacity!A$1:A$7001,0))</f>
        <v>2148.63</v>
      </c>
      <c r="C2110" s="3">
        <f>calculations!$B$37/satpress!B2110</f>
        <v>6.6143779410500966E-2</v>
      </c>
      <c r="D2110">
        <f>INDEX(fugacity!B$1:B$7001,MATCH(A2110,fugacity!A$1:A$7001,0))</f>
        <v>3382.22</v>
      </c>
      <c r="E2110" s="3">
        <f t="shared" ref="E2110:E2173" si="67">D2110*(1-C2110)</f>
        <v>3158.5071864022152</v>
      </c>
      <c r="F2110" s="3">
        <f>ABS(calculations!$E$39-E2110)</f>
        <v>9221.7028135977835</v>
      </c>
    </row>
    <row r="2111" spans="1:6">
      <c r="A2111">
        <f t="shared" si="66"/>
        <v>2110</v>
      </c>
      <c r="B2111">
        <f>INDEX(fugacity!C$1:C$7001,MATCH(A2111,fugacity!A$1:A$7001,0))</f>
        <v>2149.73</v>
      </c>
      <c r="C2111" s="3">
        <f>calculations!$B$37/satpress!B2111</f>
        <v>6.6109934156747457E-2</v>
      </c>
      <c r="D2111">
        <f>INDEX(fugacity!B$1:B$7001,MATCH(A2111,fugacity!A$1:A$7001,0))</f>
        <v>3384.61</v>
      </c>
      <c r="E2111" s="3">
        <f t="shared" si="67"/>
        <v>3160.8536557537309</v>
      </c>
      <c r="F2111" s="3">
        <f>ABS(calculations!$E$39-E2111)</f>
        <v>9219.3563442462691</v>
      </c>
    </row>
    <row r="2112" spans="1:6">
      <c r="A2112">
        <f t="shared" si="66"/>
        <v>2111</v>
      </c>
      <c r="B2112">
        <f>INDEX(fugacity!C$1:C$7001,MATCH(A2112,fugacity!A$1:A$7001,0))</f>
        <v>2150.83</v>
      </c>
      <c r="C2112" s="3">
        <f>calculations!$B$37/satpress!B2112</f>
        <v>6.6076123521982069E-2</v>
      </c>
      <c r="D2112">
        <f>INDEX(fugacity!B$1:B$7001,MATCH(A2112,fugacity!A$1:A$7001,0))</f>
        <v>3387</v>
      </c>
      <c r="E2112" s="3">
        <f t="shared" si="67"/>
        <v>3163.2001696310467</v>
      </c>
      <c r="F2112" s="3">
        <f>ABS(calculations!$E$39-E2112)</f>
        <v>9217.009830368952</v>
      </c>
    </row>
    <row r="2113" spans="1:6">
      <c r="A2113">
        <f t="shared" si="66"/>
        <v>2112</v>
      </c>
      <c r="B2113">
        <f>INDEX(fugacity!C$1:C$7001,MATCH(A2113,fugacity!A$1:A$7001,0))</f>
        <v>2151.9299999999998</v>
      </c>
      <c r="C2113" s="3">
        <f>calculations!$B$37/satpress!B2113</f>
        <v>6.6042347453116365E-2</v>
      </c>
      <c r="D2113">
        <f>INDEX(fugacity!B$1:B$7001,MATCH(A2113,fugacity!A$1:A$7001,0))</f>
        <v>3389.39</v>
      </c>
      <c r="E2113" s="3">
        <f t="shared" si="67"/>
        <v>3165.5467279658819</v>
      </c>
      <c r="F2113" s="3">
        <f>ABS(calculations!$E$39-E2113)</f>
        <v>9214.6632720341167</v>
      </c>
    </row>
    <row r="2114" spans="1:6">
      <c r="A2114">
        <f t="shared" si="66"/>
        <v>2113</v>
      </c>
      <c r="B2114">
        <f>INDEX(fugacity!C$1:C$7001,MATCH(A2114,fugacity!A$1:A$7001,0))</f>
        <v>2153.0300000000002</v>
      </c>
      <c r="C2114" s="3">
        <f>calculations!$B$37/satpress!B2114</f>
        <v>6.600860589717035E-2</v>
      </c>
      <c r="D2114">
        <f>INDEX(fugacity!B$1:B$7001,MATCH(A2114,fugacity!A$1:A$7001,0))</f>
        <v>3391.78</v>
      </c>
      <c r="E2114" s="3">
        <f t="shared" si="67"/>
        <v>3167.8933306900958</v>
      </c>
      <c r="F2114" s="3">
        <f>ABS(calculations!$E$39-E2114)</f>
        <v>9212.3166693099029</v>
      </c>
    </row>
    <row r="2115" spans="1:6">
      <c r="A2115">
        <f t="shared" si="66"/>
        <v>2114</v>
      </c>
      <c r="B2115">
        <f>INDEX(fugacity!C$1:C$7001,MATCH(A2115,fugacity!A$1:A$7001,0))</f>
        <v>2154.13</v>
      </c>
      <c r="C2115" s="3">
        <f>calculations!$B$37/satpress!B2115</f>
        <v>6.5974898801272303E-2</v>
      </c>
      <c r="D2115">
        <f>INDEX(fugacity!B$1:B$7001,MATCH(A2115,fugacity!A$1:A$7001,0))</f>
        <v>3394.17</v>
      </c>
      <c r="E2115" s="3">
        <f t="shared" si="67"/>
        <v>3170.2399777356859</v>
      </c>
      <c r="F2115" s="3">
        <f>ABS(calculations!$E$39-E2115)</f>
        <v>9209.9700222643132</v>
      </c>
    </row>
    <row r="2116" spans="1:6">
      <c r="A2116">
        <f t="shared" si="66"/>
        <v>2115</v>
      </c>
      <c r="B2116">
        <f>INDEX(fugacity!C$1:C$7001,MATCH(A2116,fugacity!A$1:A$7001,0))</f>
        <v>2155.2199999999998</v>
      </c>
      <c r="C2116" s="3">
        <f>calculations!$B$37/satpress!B2116</f>
        <v>6.5941532073191936E-2</v>
      </c>
      <c r="D2116">
        <f>INDEX(fugacity!B$1:B$7001,MATCH(A2116,fugacity!A$1:A$7001,0))</f>
        <v>3396.57</v>
      </c>
      <c r="E2116" s="3">
        <f t="shared" si="67"/>
        <v>3172.5949704061586</v>
      </c>
      <c r="F2116" s="3">
        <f>ABS(calculations!$E$39-E2116)</f>
        <v>9207.6150295938405</v>
      </c>
    </row>
    <row r="2117" spans="1:6">
      <c r="A2117">
        <f t="shared" si="66"/>
        <v>2116</v>
      </c>
      <c r="B2117">
        <f>INDEX(fugacity!C$1:C$7001,MATCH(A2117,fugacity!A$1:A$7001,0))</f>
        <v>2156.3200000000002</v>
      </c>
      <c r="C2117" s="3">
        <f>calculations!$B$37/satpress!B2117</f>
        <v>6.5907893427128023E-2</v>
      </c>
      <c r="D2117">
        <f>INDEX(fugacity!B$1:B$7001,MATCH(A2117,fugacity!A$1:A$7001,0))</f>
        <v>3398.96</v>
      </c>
      <c r="E2117" s="3">
        <f t="shared" si="67"/>
        <v>3174.9417065569291</v>
      </c>
      <c r="F2117" s="3">
        <f>ABS(calculations!$E$39-E2117)</f>
        <v>9205.2682934430704</v>
      </c>
    </row>
    <row r="2118" spans="1:6">
      <c r="A2118">
        <f t="shared" si="66"/>
        <v>2117</v>
      </c>
      <c r="B2118">
        <f>INDEX(fugacity!C$1:C$7001,MATCH(A2118,fugacity!A$1:A$7001,0))</f>
        <v>2157.42</v>
      </c>
      <c r="C2118" s="3">
        <f>calculations!$B$37/satpress!B2118</f>
        <v>6.5874289083620571E-2</v>
      </c>
      <c r="D2118">
        <f>INDEX(fugacity!B$1:B$7001,MATCH(A2118,fugacity!A$1:A$7001,0))</f>
        <v>3401.36</v>
      </c>
      <c r="E2118" s="3">
        <f t="shared" si="67"/>
        <v>3177.2978280825364</v>
      </c>
      <c r="F2118" s="3">
        <f>ABS(calculations!$E$39-E2118)</f>
        <v>9202.9121719174618</v>
      </c>
    </row>
    <row r="2119" spans="1:6">
      <c r="A2119">
        <f t="shared" si="66"/>
        <v>2118</v>
      </c>
      <c r="B2119">
        <f>INDEX(fugacity!C$1:C$7001,MATCH(A2119,fugacity!A$1:A$7001,0))</f>
        <v>2158.52</v>
      </c>
      <c r="C2119" s="3">
        <f>calculations!$B$37/satpress!B2119</f>
        <v>6.5840718990226962E-2</v>
      </c>
      <c r="D2119">
        <f>INDEX(fugacity!B$1:B$7001,MATCH(A2119,fugacity!A$1:A$7001,0))</f>
        <v>3403.75</v>
      </c>
      <c r="E2119" s="3">
        <f t="shared" si="67"/>
        <v>3179.6446527370149</v>
      </c>
      <c r="F2119" s="3">
        <f>ABS(calculations!$E$39-E2119)</f>
        <v>9200.5653472629838</v>
      </c>
    </row>
    <row r="2120" spans="1:6">
      <c r="A2120">
        <f t="shared" si="66"/>
        <v>2119</v>
      </c>
      <c r="B2120">
        <f>INDEX(fugacity!C$1:C$7001,MATCH(A2120,fugacity!A$1:A$7001,0))</f>
        <v>2159.62</v>
      </c>
      <c r="C2120" s="3">
        <f>calculations!$B$37/satpress!B2120</f>
        <v>6.5807183094611421E-2</v>
      </c>
      <c r="D2120">
        <f>INDEX(fugacity!B$1:B$7001,MATCH(A2120,fugacity!A$1:A$7001,0))</f>
        <v>3406.15</v>
      </c>
      <c r="E2120" s="3">
        <f t="shared" si="67"/>
        <v>3182.0008633022894</v>
      </c>
      <c r="F2120" s="3">
        <f>ABS(calculations!$E$39-E2120)</f>
        <v>9198.2091366977093</v>
      </c>
    </row>
    <row r="2121" spans="1:6">
      <c r="A2121">
        <f t="shared" si="66"/>
        <v>2120</v>
      </c>
      <c r="B2121">
        <f>INDEX(fugacity!C$1:C$7001,MATCH(A2121,fugacity!A$1:A$7001,0))</f>
        <v>2160.7199999999998</v>
      </c>
      <c r="C2121" s="3">
        <f>calculations!$B$37/satpress!B2121</f>
        <v>6.577368134454474E-2</v>
      </c>
      <c r="D2121">
        <f>INDEX(fugacity!B$1:B$7001,MATCH(A2121,fugacity!A$1:A$7001,0))</f>
        <v>3408.55</v>
      </c>
      <c r="E2121" s="3">
        <f t="shared" si="67"/>
        <v>3184.357118453052</v>
      </c>
      <c r="F2121" s="3">
        <f>ABS(calculations!$E$39-E2121)</f>
        <v>9195.8528815469472</v>
      </c>
    </row>
    <row r="2122" spans="1:6">
      <c r="A2122">
        <f t="shared" si="66"/>
        <v>2121</v>
      </c>
      <c r="B2122">
        <f>INDEX(fugacity!C$1:C$7001,MATCH(A2122,fugacity!A$1:A$7001,0))</f>
        <v>2161.8200000000002</v>
      </c>
      <c r="C2122" s="3">
        <f>calculations!$B$37/satpress!B2122</f>
        <v>6.5740213687904031E-2</v>
      </c>
      <c r="D2122">
        <f>INDEX(fugacity!B$1:B$7001,MATCH(A2122,fugacity!A$1:A$7001,0))</f>
        <v>3410.95</v>
      </c>
      <c r="E2122" s="3">
        <f t="shared" si="67"/>
        <v>3186.7134181212436</v>
      </c>
      <c r="F2122" s="3">
        <f>ABS(calculations!$E$39-E2122)</f>
        <v>9193.496581878755</v>
      </c>
    </row>
    <row r="2123" spans="1:6">
      <c r="A2123">
        <f t="shared" si="66"/>
        <v>2122</v>
      </c>
      <c r="B2123">
        <f>INDEX(fugacity!C$1:C$7001,MATCH(A2123,fugacity!A$1:A$7001,0))</f>
        <v>2162.92</v>
      </c>
      <c r="C2123" s="3">
        <f>calculations!$B$37/satpress!B2123</f>
        <v>6.5706780072672444E-2</v>
      </c>
      <c r="D2123">
        <f>INDEX(fugacity!B$1:B$7001,MATCH(A2123,fugacity!A$1:A$7001,0))</f>
        <v>3413.35</v>
      </c>
      <c r="E2123" s="3">
        <f t="shared" si="67"/>
        <v>3189.0697622389434</v>
      </c>
      <c r="F2123" s="3">
        <f>ABS(calculations!$E$39-E2123)</f>
        <v>9191.1402377610557</v>
      </c>
    </row>
    <row r="2124" spans="1:6">
      <c r="A2124">
        <f t="shared" si="66"/>
        <v>2123</v>
      </c>
      <c r="B2124">
        <f>INDEX(fugacity!C$1:C$7001,MATCH(A2124,fugacity!A$1:A$7001,0))</f>
        <v>2164.02</v>
      </c>
      <c r="C2124" s="3">
        <f>calculations!$B$37/satpress!B2124</f>
        <v>6.5673380446938892E-2</v>
      </c>
      <c r="D2124">
        <f>INDEX(fugacity!B$1:B$7001,MATCH(A2124,fugacity!A$1:A$7001,0))</f>
        <v>3415.75</v>
      </c>
      <c r="E2124" s="3">
        <f t="shared" si="67"/>
        <v>3191.4261507383685</v>
      </c>
      <c r="F2124" s="3">
        <f>ABS(calculations!$E$39-E2124)</f>
        <v>9188.7838492616302</v>
      </c>
    </row>
    <row r="2125" spans="1:6">
      <c r="A2125">
        <f t="shared" si="66"/>
        <v>2124</v>
      </c>
      <c r="B2125">
        <f>INDEX(fugacity!C$1:C$7001,MATCH(A2125,fugacity!A$1:A$7001,0))</f>
        <v>2165.12</v>
      </c>
      <c r="C2125" s="3">
        <f>calculations!$B$37/satpress!B2125</f>
        <v>6.5640014758897761E-2</v>
      </c>
      <c r="D2125">
        <f>INDEX(fugacity!B$1:B$7001,MATCH(A2125,fugacity!A$1:A$7001,0))</f>
        <v>3418.15</v>
      </c>
      <c r="E2125" s="3">
        <f t="shared" si="67"/>
        <v>3193.7825835518734</v>
      </c>
      <c r="F2125" s="3">
        <f>ABS(calculations!$E$39-E2125)</f>
        <v>9186.4274164481249</v>
      </c>
    </row>
    <row r="2126" spans="1:6">
      <c r="A2126">
        <f t="shared" si="66"/>
        <v>2125</v>
      </c>
      <c r="B2126">
        <f>INDEX(fugacity!C$1:C$7001,MATCH(A2126,fugacity!A$1:A$7001,0))</f>
        <v>2166.2199999999998</v>
      </c>
      <c r="C2126" s="3">
        <f>calculations!$B$37/satpress!B2126</f>
        <v>6.5606682956848669E-2</v>
      </c>
      <c r="D2126">
        <f>INDEX(fugacity!B$1:B$7001,MATCH(A2126,fugacity!A$1:A$7001,0))</f>
        <v>3420.55</v>
      </c>
      <c r="E2126" s="3">
        <f t="shared" si="67"/>
        <v>3196.1390606119512</v>
      </c>
      <c r="F2126" s="3">
        <f>ABS(calculations!$E$39-E2126)</f>
        <v>9184.0709393880479</v>
      </c>
    </row>
    <row r="2127" spans="1:6">
      <c r="A2127">
        <f t="shared" si="66"/>
        <v>2126</v>
      </c>
      <c r="B2127">
        <f>INDEX(fugacity!C$1:C$7001,MATCH(A2127,fugacity!A$1:A$7001,0))</f>
        <v>2167.3200000000002</v>
      </c>
      <c r="C2127" s="3">
        <f>calculations!$B$37/satpress!B2127</f>
        <v>6.5573384989196196E-2</v>
      </c>
      <c r="D2127">
        <f>INDEX(fugacity!B$1:B$7001,MATCH(A2127,fugacity!A$1:A$7001,0))</f>
        <v>3422.96</v>
      </c>
      <c r="E2127" s="3">
        <f t="shared" si="67"/>
        <v>3198.5049261173813</v>
      </c>
      <c r="F2127" s="3">
        <f>ABS(calculations!$E$39-E2127)</f>
        <v>9181.7050738826183</v>
      </c>
    </row>
    <row r="2128" spans="1:6">
      <c r="A2128">
        <f t="shared" si="66"/>
        <v>2127</v>
      </c>
      <c r="B2128">
        <f>INDEX(fugacity!C$1:C$7001,MATCH(A2128,fugacity!A$1:A$7001,0))</f>
        <v>2168.42</v>
      </c>
      <c r="C2128" s="3">
        <f>calculations!$B$37/satpress!B2128</f>
        <v>6.5540120804449639E-2</v>
      </c>
      <c r="D2128">
        <f>INDEX(fugacity!B$1:B$7001,MATCH(A2128,fugacity!A$1:A$7001,0))</f>
        <v>3425.36</v>
      </c>
      <c r="E2128" s="3">
        <f t="shared" si="67"/>
        <v>3200.8614918012709</v>
      </c>
      <c r="F2128" s="3">
        <f>ABS(calculations!$E$39-E2128)</f>
        <v>9179.3485081987274</v>
      </c>
    </row>
    <row r="2129" spans="1:6">
      <c r="A2129">
        <f t="shared" si="66"/>
        <v>2128</v>
      </c>
      <c r="B2129">
        <f>INDEX(fugacity!C$1:C$7001,MATCH(A2129,fugacity!A$1:A$7001,0))</f>
        <v>2169.52</v>
      </c>
      <c r="C2129" s="3">
        <f>calculations!$B$37/satpress!B2129</f>
        <v>6.5506890351222716E-2</v>
      </c>
      <c r="D2129">
        <f>INDEX(fugacity!B$1:B$7001,MATCH(A2129,fugacity!A$1:A$7001,0))</f>
        <v>3427.77</v>
      </c>
      <c r="E2129" s="3">
        <f t="shared" si="67"/>
        <v>3203.2274464607895</v>
      </c>
      <c r="F2129" s="3">
        <f>ABS(calculations!$E$39-E2129)</f>
        <v>9176.9825535392101</v>
      </c>
    </row>
    <row r="2130" spans="1:6">
      <c r="A2130">
        <f t="shared" si="66"/>
        <v>2129</v>
      </c>
      <c r="B2130">
        <f>INDEX(fugacity!C$1:C$7001,MATCH(A2130,fugacity!A$1:A$7001,0))</f>
        <v>2170.62</v>
      </c>
      <c r="C2130" s="3">
        <f>calculations!$B$37/satpress!B2130</f>
        <v>6.5473693578233266E-2</v>
      </c>
      <c r="D2130">
        <f>INDEX(fugacity!B$1:B$7001,MATCH(A2130,fugacity!A$1:A$7001,0))</f>
        <v>3430.17</v>
      </c>
      <c r="E2130" s="3">
        <f t="shared" si="67"/>
        <v>3205.5841004987515</v>
      </c>
      <c r="F2130" s="3">
        <f>ABS(calculations!$E$39-E2130)</f>
        <v>9174.6258995012467</v>
      </c>
    </row>
    <row r="2131" spans="1:6">
      <c r="A2131">
        <f t="shared" si="66"/>
        <v>2130</v>
      </c>
      <c r="B2131">
        <f>INDEX(fugacity!C$1:C$7001,MATCH(A2131,fugacity!A$1:A$7001,0))</f>
        <v>2171.7199999999998</v>
      </c>
      <c r="C2131" s="3">
        <f>calculations!$B$37/satpress!B2131</f>
        <v>6.544053043430309E-2</v>
      </c>
      <c r="D2131">
        <f>INDEX(fugacity!B$1:B$7001,MATCH(A2131,fugacity!A$1:A$7001,0))</f>
        <v>3432.58</v>
      </c>
      <c r="E2131" s="3">
        <f t="shared" si="67"/>
        <v>3207.9501440418198</v>
      </c>
      <c r="F2131" s="3">
        <f>ABS(calculations!$E$39-E2131)</f>
        <v>9172.2598559581784</v>
      </c>
    </row>
    <row r="2132" spans="1:6">
      <c r="A2132">
        <f t="shared" si="66"/>
        <v>2131</v>
      </c>
      <c r="B2132">
        <f>INDEX(fugacity!C$1:C$7001,MATCH(A2132,fugacity!A$1:A$7001,0))</f>
        <v>2172.8200000000002</v>
      </c>
      <c r="C2132" s="3">
        <f>calculations!$B$37/satpress!B2132</f>
        <v>6.5407400868357571E-2</v>
      </c>
      <c r="D2132">
        <f>INDEX(fugacity!B$1:B$7001,MATCH(A2132,fugacity!A$1:A$7001,0))</f>
        <v>3434.99</v>
      </c>
      <c r="E2132" s="3">
        <f t="shared" si="67"/>
        <v>3210.3162320912002</v>
      </c>
      <c r="F2132" s="3">
        <f>ABS(calculations!$E$39-E2132)</f>
        <v>9169.8937679087994</v>
      </c>
    </row>
    <row r="2133" spans="1:6">
      <c r="A2133">
        <f t="shared" si="66"/>
        <v>2132</v>
      </c>
      <c r="B2133">
        <f>INDEX(fugacity!C$1:C$7001,MATCH(A2133,fugacity!A$1:A$7001,0))</f>
        <v>2173.92</v>
      </c>
      <c r="C2133" s="3">
        <f>calculations!$B$37/satpress!B2133</f>
        <v>6.5374304829425509E-2</v>
      </c>
      <c r="D2133">
        <f>INDEX(fugacity!B$1:B$7001,MATCH(A2133,fugacity!A$1:A$7001,0))</f>
        <v>3437.4</v>
      </c>
      <c r="E2133" s="3">
        <f t="shared" si="67"/>
        <v>3212.6823645793329</v>
      </c>
      <c r="F2133" s="3">
        <f>ABS(calculations!$E$39-E2133)</f>
        <v>9167.5276354206653</v>
      </c>
    </row>
    <row r="2134" spans="1:6">
      <c r="A2134">
        <f t="shared" si="66"/>
        <v>2133</v>
      </c>
      <c r="B2134">
        <f>INDEX(fugacity!C$1:C$7001,MATCH(A2134,fugacity!A$1:A$7001,0))</f>
        <v>2175.02</v>
      </c>
      <c r="C2134" s="3">
        <f>calculations!$B$37/satpress!B2134</f>
        <v>6.5341242266638788E-2</v>
      </c>
      <c r="D2134">
        <f>INDEX(fugacity!B$1:B$7001,MATCH(A2134,fugacity!A$1:A$7001,0))</f>
        <v>3439.81</v>
      </c>
      <c r="E2134" s="3">
        <f t="shared" si="67"/>
        <v>3215.0485414387931</v>
      </c>
      <c r="F2134" s="3">
        <f>ABS(calculations!$E$39-E2134)</f>
        <v>9165.161458561206</v>
      </c>
    </row>
    <row r="2135" spans="1:6">
      <c r="A2135">
        <f t="shared" si="66"/>
        <v>2134</v>
      </c>
      <c r="B2135">
        <f>INDEX(fugacity!C$1:C$7001,MATCH(A2135,fugacity!A$1:A$7001,0))</f>
        <v>2176.12</v>
      </c>
      <c r="C2135" s="3">
        <f>calculations!$B$37/satpress!B2135</f>
        <v>6.530821312923217E-2</v>
      </c>
      <c r="D2135">
        <f>INDEX(fugacity!B$1:B$7001,MATCH(A2135,fugacity!A$1:A$7001,0))</f>
        <v>3442.22</v>
      </c>
      <c r="E2135" s="3">
        <f t="shared" si="67"/>
        <v>3217.4147626022941</v>
      </c>
      <c r="F2135" s="3">
        <f>ABS(calculations!$E$39-E2135)</f>
        <v>9162.7952373977059</v>
      </c>
    </row>
    <row r="2136" spans="1:6">
      <c r="A2136">
        <f t="shared" si="66"/>
        <v>2135</v>
      </c>
      <c r="B2136">
        <f>INDEX(fugacity!C$1:C$7001,MATCH(A2136,fugacity!A$1:A$7001,0))</f>
        <v>2177.23</v>
      </c>
      <c r="C2136" s="3">
        <f>calculations!$B$37/satpress!B2136</f>
        <v>6.5274917557990975E-2</v>
      </c>
      <c r="D2136">
        <f>INDEX(fugacity!B$1:B$7001,MATCH(A2136,fugacity!A$1:A$7001,0))</f>
        <v>3444.63</v>
      </c>
      <c r="E2136" s="3">
        <f t="shared" si="67"/>
        <v>3219.7820607322178</v>
      </c>
      <c r="F2136" s="3">
        <f>ABS(calculations!$E$39-E2136)</f>
        <v>9160.4279392677818</v>
      </c>
    </row>
    <row r="2137" spans="1:6">
      <c r="A2137">
        <f t="shared" si="66"/>
        <v>2136</v>
      </c>
      <c r="B2137">
        <f>INDEX(fugacity!C$1:C$7001,MATCH(A2137,fugacity!A$1:A$7001,0))</f>
        <v>2178.33</v>
      </c>
      <c r="C2137" s="3">
        <f>calculations!$B$37/satpress!B2137</f>
        <v>6.5241955422174189E-2</v>
      </c>
      <c r="D2137">
        <f>INDEX(fugacity!B$1:B$7001,MATCH(A2137,fugacity!A$1:A$7001,0))</f>
        <v>3447.04</v>
      </c>
      <c r="E2137" s="3">
        <f t="shared" si="67"/>
        <v>3222.148369981549</v>
      </c>
      <c r="F2137" s="3">
        <f>ABS(calculations!$E$39-E2137)</f>
        <v>9158.0616300184502</v>
      </c>
    </row>
    <row r="2138" spans="1:6">
      <c r="A2138">
        <f t="shared" si="66"/>
        <v>2137</v>
      </c>
      <c r="B2138">
        <f>INDEX(fugacity!C$1:C$7001,MATCH(A2138,fugacity!A$1:A$7001,0))</f>
        <v>2179.4299999999998</v>
      </c>
      <c r="C2138" s="3">
        <f>calculations!$B$37/satpress!B2138</f>
        <v>6.5209026559598024E-2</v>
      </c>
      <c r="D2138">
        <f>INDEX(fugacity!B$1:B$7001,MATCH(A2138,fugacity!A$1:A$7001,0))</f>
        <v>3449.46</v>
      </c>
      <c r="E2138" s="3">
        <f t="shared" si="67"/>
        <v>3224.5240712437289</v>
      </c>
      <c r="F2138" s="3">
        <f>ABS(calculations!$E$39-E2138)</f>
        <v>9155.6859287562693</v>
      </c>
    </row>
    <row r="2139" spans="1:6">
      <c r="A2139">
        <f t="shared" si="66"/>
        <v>2138</v>
      </c>
      <c r="B2139">
        <f>INDEX(fugacity!C$1:C$7001,MATCH(A2139,fugacity!A$1:A$7001,0))</f>
        <v>2180.5300000000002</v>
      </c>
      <c r="C2139" s="3">
        <f>calculations!$B$37/satpress!B2139</f>
        <v>6.5176130919906941E-2</v>
      </c>
      <c r="D2139">
        <f>INDEX(fugacity!B$1:B$7001,MATCH(A2139,fugacity!A$1:A$7001,0))</f>
        <v>3451.87</v>
      </c>
      <c r="E2139" s="3">
        <f t="shared" si="67"/>
        <v>3226.8904689615006</v>
      </c>
      <c r="F2139" s="3">
        <f>ABS(calculations!$E$39-E2139)</f>
        <v>9153.3195310384981</v>
      </c>
    </row>
    <row r="2140" spans="1:6">
      <c r="A2140">
        <f t="shared" si="66"/>
        <v>2139</v>
      </c>
      <c r="B2140">
        <f>INDEX(fugacity!C$1:C$7001,MATCH(A2140,fugacity!A$1:A$7001,0))</f>
        <v>2181.63</v>
      </c>
      <c r="C2140" s="3">
        <f>calculations!$B$37/satpress!B2140</f>
        <v>6.5143268452847042E-2</v>
      </c>
      <c r="D2140">
        <f>INDEX(fugacity!B$1:B$7001,MATCH(A2140,fugacity!A$1:A$7001,0))</f>
        <v>3454.29</v>
      </c>
      <c r="E2140" s="3">
        <f t="shared" si="67"/>
        <v>3229.266259216015</v>
      </c>
      <c r="F2140" s="3">
        <f>ABS(calculations!$E$39-E2140)</f>
        <v>9150.9437407839832</v>
      </c>
    </row>
    <row r="2141" spans="1:6">
      <c r="A2141">
        <f t="shared" si="66"/>
        <v>2140</v>
      </c>
      <c r="B2141">
        <f>INDEX(fugacity!C$1:C$7001,MATCH(A2141,fugacity!A$1:A$7001,0))</f>
        <v>2182.73</v>
      </c>
      <c r="C2141" s="3">
        <f>calculations!$B$37/satpress!B2141</f>
        <v>6.5110439108265653E-2</v>
      </c>
      <c r="D2141">
        <f>INDEX(fugacity!B$1:B$7001,MATCH(A2141,fugacity!A$1:A$7001,0))</f>
        <v>3456.71</v>
      </c>
      <c r="E2141" s="3">
        <f t="shared" si="67"/>
        <v>3231.6420940300673</v>
      </c>
      <c r="F2141" s="3">
        <f>ABS(calculations!$E$39-E2141)</f>
        <v>9148.5679059699323</v>
      </c>
    </row>
    <row r="2142" spans="1:6">
      <c r="A2142">
        <f t="shared" si="66"/>
        <v>2141</v>
      </c>
      <c r="B2142">
        <f>INDEX(fugacity!C$1:C$7001,MATCH(A2142,fugacity!A$1:A$7001,0))</f>
        <v>2183.84</v>
      </c>
      <c r="C2142" s="3">
        <f>calculations!$B$37/satpress!B2142</f>
        <v>6.5077344839724841E-2</v>
      </c>
      <c r="D2142">
        <f>INDEX(fugacity!B$1:B$7001,MATCH(A2142,fugacity!A$1:A$7001,0))</f>
        <v>3459.12</v>
      </c>
      <c r="E2142" s="3">
        <f t="shared" si="67"/>
        <v>3234.0096549180112</v>
      </c>
      <c r="F2142" s="3">
        <f>ABS(calculations!$E$39-E2142)</f>
        <v>9146.2003450819884</v>
      </c>
    </row>
    <row r="2143" spans="1:6">
      <c r="A2143">
        <f t="shared" si="66"/>
        <v>2142</v>
      </c>
      <c r="B2143">
        <f>INDEX(fugacity!C$1:C$7001,MATCH(A2143,fugacity!A$1:A$7001,0))</f>
        <v>2184.94</v>
      </c>
      <c r="C2143" s="3">
        <f>calculations!$B$37/satpress!B2143</f>
        <v>6.5044581890022019E-2</v>
      </c>
      <c r="D2143">
        <f>INDEX(fugacity!B$1:B$7001,MATCH(A2143,fugacity!A$1:A$7001,0))</f>
        <v>3461.54</v>
      </c>
      <c r="E2143" s="3">
        <f t="shared" si="67"/>
        <v>3236.3855780044132</v>
      </c>
      <c r="F2143" s="3">
        <f>ABS(calculations!$E$39-E2143)</f>
        <v>9143.824421995585</v>
      </c>
    </row>
    <row r="2144" spans="1:6">
      <c r="A2144">
        <f t="shared" si="66"/>
        <v>2143</v>
      </c>
      <c r="B2144">
        <f>INDEX(fugacity!C$1:C$7001,MATCH(A2144,fugacity!A$1:A$7001,0))</f>
        <v>2186.04</v>
      </c>
      <c r="C2144" s="3">
        <f>calculations!$B$37/satpress!B2144</f>
        <v>6.5011851912492313E-2</v>
      </c>
      <c r="D2144">
        <f>INDEX(fugacity!B$1:B$7001,MATCH(A2144,fugacity!A$1:A$7001,0))</f>
        <v>3463.96</v>
      </c>
      <c r="E2144" s="3">
        <f t="shared" si="67"/>
        <v>3238.7615454492034</v>
      </c>
      <c r="F2144" s="3">
        <f>ABS(calculations!$E$39-E2144)</f>
        <v>9141.4484545507948</v>
      </c>
    </row>
    <row r="2145" spans="1:6">
      <c r="A2145">
        <f t="shared" si="66"/>
        <v>2144</v>
      </c>
      <c r="B2145">
        <f>INDEX(fugacity!C$1:C$7001,MATCH(A2145,fugacity!A$1:A$7001,0))</f>
        <v>2187.14</v>
      </c>
      <c r="C2145" s="3">
        <f>calculations!$B$37/satpress!B2145</f>
        <v>6.4979154857386687E-2</v>
      </c>
      <c r="D2145">
        <f>INDEX(fugacity!B$1:B$7001,MATCH(A2145,fugacity!A$1:A$7001,0))</f>
        <v>3466.38</v>
      </c>
      <c r="E2145" s="3">
        <f t="shared" si="67"/>
        <v>3241.1375571854519</v>
      </c>
      <c r="F2145" s="3">
        <f>ABS(calculations!$E$39-E2145)</f>
        <v>9139.0724428145477</v>
      </c>
    </row>
    <row r="2146" spans="1:6">
      <c r="A2146">
        <f t="shared" si="66"/>
        <v>2145</v>
      </c>
      <c r="B2146">
        <f>INDEX(fugacity!C$1:C$7001,MATCH(A2146,fugacity!A$1:A$7001,0))</f>
        <v>2188.25</v>
      </c>
      <c r="C2146" s="3">
        <f>calculations!$B$37/satpress!B2146</f>
        <v>6.4946193878571784E-2</v>
      </c>
      <c r="D2146">
        <f>INDEX(fugacity!B$1:B$7001,MATCH(A2146,fugacity!A$1:A$7001,0))</f>
        <v>3468.8</v>
      </c>
      <c r="E2146" s="3">
        <f t="shared" si="67"/>
        <v>3243.5146426740102</v>
      </c>
      <c r="F2146" s="3">
        <f>ABS(calculations!$E$39-E2146)</f>
        <v>9136.6953573259889</v>
      </c>
    </row>
    <row r="2147" spans="1:6">
      <c r="A2147">
        <f t="shared" si="66"/>
        <v>2146</v>
      </c>
      <c r="B2147">
        <f>INDEX(fugacity!C$1:C$7001,MATCH(A2147,fugacity!A$1:A$7001,0))</f>
        <v>2189.35</v>
      </c>
      <c r="C2147" s="3">
        <f>calculations!$B$37/satpress!B2147</f>
        <v>6.4913562817632955E-2</v>
      </c>
      <c r="D2147">
        <f>INDEX(fugacity!B$1:B$7001,MATCH(A2147,fugacity!A$1:A$7001,0))</f>
        <v>3471.23</v>
      </c>
      <c r="E2147" s="3">
        <f t="shared" si="67"/>
        <v>3245.9000933405482</v>
      </c>
      <c r="F2147" s="3">
        <f>ABS(calculations!$E$39-E2147)</f>
        <v>9134.3099066594514</v>
      </c>
    </row>
    <row r="2148" spans="1:6">
      <c r="A2148">
        <f t="shared" si="66"/>
        <v>2147</v>
      </c>
      <c r="B2148">
        <f>INDEX(fugacity!C$1:C$7001,MATCH(A2148,fugacity!A$1:A$7001,0))</f>
        <v>2190.4499999999998</v>
      </c>
      <c r="C2148" s="3">
        <f>calculations!$B$37/satpress!B2148</f>
        <v>6.4880964530021096E-2</v>
      </c>
      <c r="D2148">
        <f>INDEX(fugacity!B$1:B$7001,MATCH(A2148,fugacity!A$1:A$7001,0))</f>
        <v>3473.65</v>
      </c>
      <c r="E2148" s="3">
        <f t="shared" si="67"/>
        <v>3248.2762375602924</v>
      </c>
      <c r="F2148" s="3">
        <f>ABS(calculations!$E$39-E2148)</f>
        <v>9131.9337624397067</v>
      </c>
    </row>
    <row r="2149" spans="1:6">
      <c r="A2149">
        <f t="shared" si="66"/>
        <v>2148</v>
      </c>
      <c r="B2149">
        <f>INDEX(fugacity!C$1:C$7001,MATCH(A2149,fugacity!A$1:A$7001,0))</f>
        <v>2191.5500000000002</v>
      </c>
      <c r="C2149" s="3">
        <f>calculations!$B$37/satpress!B2149</f>
        <v>6.4848398966386667E-2</v>
      </c>
      <c r="D2149">
        <f>INDEX(fugacity!B$1:B$7001,MATCH(A2149,fugacity!A$1:A$7001,0))</f>
        <v>3476.08</v>
      </c>
      <c r="E2149" s="3">
        <f t="shared" si="67"/>
        <v>3250.6617773209227</v>
      </c>
      <c r="F2149" s="3">
        <f>ABS(calculations!$E$39-E2149)</f>
        <v>9129.5482226790773</v>
      </c>
    </row>
    <row r="2150" spans="1:6">
      <c r="A2150">
        <f t="shared" si="66"/>
        <v>2149</v>
      </c>
      <c r="B2150">
        <f>INDEX(fugacity!C$1:C$7001,MATCH(A2150,fugacity!A$1:A$7001,0))</f>
        <v>2192.66</v>
      </c>
      <c r="C2150" s="3">
        <f>calculations!$B$37/satpress!B2150</f>
        <v>6.4815570473664277E-2</v>
      </c>
      <c r="D2150">
        <f>INDEX(fugacity!B$1:B$7001,MATCH(A2150,fugacity!A$1:A$7001,0))</f>
        <v>3478.5</v>
      </c>
      <c r="E2150" s="3">
        <f t="shared" si="67"/>
        <v>3253.0390381073589</v>
      </c>
      <c r="F2150" s="3">
        <f>ABS(calculations!$E$39-E2150)</f>
        <v>9127.1709618926398</v>
      </c>
    </row>
    <row r="2151" spans="1:6">
      <c r="A2151">
        <f t="shared" si="66"/>
        <v>2150</v>
      </c>
      <c r="B2151">
        <f>INDEX(fugacity!C$1:C$7001,MATCH(A2151,fugacity!A$1:A$7001,0))</f>
        <v>2193.7600000000002</v>
      </c>
      <c r="C2151" s="3">
        <f>calculations!$B$37/satpress!B2151</f>
        <v>6.4783070506702956E-2</v>
      </c>
      <c r="D2151">
        <f>INDEX(fugacity!B$1:B$7001,MATCH(A2151,fugacity!A$1:A$7001,0))</f>
        <v>3480.93</v>
      </c>
      <c r="E2151" s="3">
        <f t="shared" si="67"/>
        <v>3255.4246663811023</v>
      </c>
      <c r="F2151" s="3">
        <f>ABS(calculations!$E$39-E2151)</f>
        <v>9124.7853336188964</v>
      </c>
    </row>
    <row r="2152" spans="1:6">
      <c r="A2152">
        <f t="shared" si="66"/>
        <v>2151</v>
      </c>
      <c r="B2152">
        <f>INDEX(fugacity!C$1:C$7001,MATCH(A2152,fugacity!A$1:A$7001,0))</f>
        <v>2194.86</v>
      </c>
      <c r="C2152" s="3">
        <f>calculations!$B$37/satpress!B2152</f>
        <v>6.4750603115818178E-2</v>
      </c>
      <c r="D2152">
        <f>INDEX(fugacity!B$1:B$7001,MATCH(A2152,fugacity!A$1:A$7001,0))</f>
        <v>3483.35</v>
      </c>
      <c r="E2152" s="3">
        <f t="shared" si="67"/>
        <v>3257.8009866365146</v>
      </c>
      <c r="F2152" s="3">
        <f>ABS(calculations!$E$39-E2152)</f>
        <v>9122.4090133634854</v>
      </c>
    </row>
    <row r="2153" spans="1:6">
      <c r="A2153">
        <f t="shared" si="66"/>
        <v>2152</v>
      </c>
      <c r="B2153">
        <f>INDEX(fugacity!C$1:C$7001,MATCH(A2153,fugacity!A$1:A$7001,0))</f>
        <v>2195.9699999999998</v>
      </c>
      <c r="C2153" s="3">
        <f>calculations!$B$37/satpress!B2153</f>
        <v>6.4717873538702578E-2</v>
      </c>
      <c r="D2153">
        <f>INDEX(fugacity!B$1:B$7001,MATCH(A2153,fugacity!A$1:A$7001,0))</f>
        <v>3485.78</v>
      </c>
      <c r="E2153" s="3">
        <f t="shared" si="67"/>
        <v>3260.1877307762616</v>
      </c>
      <c r="F2153" s="3">
        <f>ABS(calculations!$E$39-E2153)</f>
        <v>9120.0222692237367</v>
      </c>
    </row>
    <row r="2154" spans="1:6">
      <c r="A2154">
        <f t="shared" si="66"/>
        <v>2153</v>
      </c>
      <c r="B2154">
        <f>INDEX(fugacity!C$1:C$7001,MATCH(A2154,fugacity!A$1:A$7001,0))</f>
        <v>2197.0700000000002</v>
      </c>
      <c r="C2154" s="3">
        <f>calculations!$B$37/satpress!B2154</f>
        <v>6.4685471448240009E-2</v>
      </c>
      <c r="D2154">
        <f>INDEX(fugacity!B$1:B$7001,MATCH(A2154,fugacity!A$1:A$7001,0))</f>
        <v>3488.21</v>
      </c>
      <c r="E2154" s="3">
        <f t="shared" si="67"/>
        <v>3262.573491639535</v>
      </c>
      <c r="F2154" s="3">
        <f>ABS(calculations!$E$39-E2154)</f>
        <v>9117.6365083604651</v>
      </c>
    </row>
    <row r="2155" spans="1:6">
      <c r="A2155">
        <f t="shared" si="66"/>
        <v>2154</v>
      </c>
      <c r="B2155">
        <f>INDEX(fugacity!C$1:C$7001,MATCH(A2155,fugacity!A$1:A$7001,0))</f>
        <v>2198.1799999999998</v>
      </c>
      <c r="C2155" s="3">
        <f>calculations!$B$37/satpress!B2155</f>
        <v>6.4652807665789291E-2</v>
      </c>
      <c r="D2155">
        <f>INDEX(fugacity!B$1:B$7001,MATCH(A2155,fugacity!A$1:A$7001,0))</f>
        <v>3490.64</v>
      </c>
      <c r="E2155" s="3">
        <f t="shared" si="67"/>
        <v>3264.9603234494894</v>
      </c>
      <c r="F2155" s="3">
        <f>ABS(calculations!$E$39-E2155)</f>
        <v>9115.2496765505093</v>
      </c>
    </row>
    <row r="2156" spans="1:6">
      <c r="A2156">
        <f t="shared" si="66"/>
        <v>2155</v>
      </c>
      <c r="B2156">
        <f>INDEX(fugacity!C$1:C$7001,MATCH(A2156,fugacity!A$1:A$7001,0))</f>
        <v>2199.2800000000002</v>
      </c>
      <c r="C2156" s="3">
        <f>calculations!$B$37/satpress!B2156</f>
        <v>6.4620470678942513E-2</v>
      </c>
      <c r="D2156">
        <f>INDEX(fugacity!B$1:B$7001,MATCH(A2156,fugacity!A$1:A$7001,0))</f>
        <v>3493.07</v>
      </c>
      <c r="E2156" s="3">
        <f t="shared" si="67"/>
        <v>3267.3461724855065</v>
      </c>
      <c r="F2156" s="3">
        <f>ABS(calculations!$E$39-E2156)</f>
        <v>9112.8638275144931</v>
      </c>
    </row>
    <row r="2157" spans="1:6">
      <c r="A2157">
        <f t="shared" si="66"/>
        <v>2156</v>
      </c>
      <c r="B2157">
        <f>INDEX(fugacity!C$1:C$7001,MATCH(A2157,fugacity!A$1:A$7001,0))</f>
        <v>2200.38</v>
      </c>
      <c r="C2157" s="3">
        <f>calculations!$B$37/satpress!B2157</f>
        <v>6.4588166023498081E-2</v>
      </c>
      <c r="D2157">
        <f>INDEX(fugacity!B$1:B$7001,MATCH(A2157,fugacity!A$1:A$7001,0))</f>
        <v>3495.51</v>
      </c>
      <c r="E2157" s="3">
        <f t="shared" si="67"/>
        <v>3269.7414197832027</v>
      </c>
      <c r="F2157" s="3">
        <f>ABS(calculations!$E$39-E2157)</f>
        <v>9110.4685802167969</v>
      </c>
    </row>
    <row r="2158" spans="1:6">
      <c r="A2158">
        <f t="shared" si="66"/>
        <v>2157</v>
      </c>
      <c r="B2158">
        <f>INDEX(fugacity!C$1:C$7001,MATCH(A2158,fugacity!A$1:A$7001,0))</f>
        <v>2201.4899999999998</v>
      </c>
      <c r="C2158" s="3">
        <f>calculations!$B$37/satpress!B2158</f>
        <v>6.455560041371286E-2</v>
      </c>
      <c r="D2158">
        <f>INDEX(fugacity!B$1:B$7001,MATCH(A2158,fugacity!A$1:A$7001,0))</f>
        <v>3497.94</v>
      </c>
      <c r="E2158" s="3">
        <f t="shared" si="67"/>
        <v>3272.1283830888574</v>
      </c>
      <c r="F2158" s="3">
        <f>ABS(calculations!$E$39-E2158)</f>
        <v>9108.0816169111422</v>
      </c>
    </row>
    <row r="2159" spans="1:6">
      <c r="A2159">
        <f t="shared" si="66"/>
        <v>2158</v>
      </c>
      <c r="B2159">
        <f>INDEX(fugacity!C$1:C$7001,MATCH(A2159,fugacity!A$1:A$7001,0))</f>
        <v>2202.59</v>
      </c>
      <c r="C2159" s="3">
        <f>calculations!$B$37/satpress!B2159</f>
        <v>6.452336056859638E-2</v>
      </c>
      <c r="D2159">
        <f>INDEX(fugacity!B$1:B$7001,MATCH(A2159,fugacity!A$1:A$7001,0))</f>
        <v>3500.37</v>
      </c>
      <c r="E2159" s="3">
        <f t="shared" si="67"/>
        <v>3274.5143643665019</v>
      </c>
      <c r="F2159" s="3">
        <f>ABS(calculations!$E$39-E2159)</f>
        <v>9105.6956356334977</v>
      </c>
    </row>
    <row r="2160" spans="1:6">
      <c r="A2160">
        <f t="shared" si="66"/>
        <v>2159</v>
      </c>
      <c r="B2160">
        <f>INDEX(fugacity!C$1:C$7001,MATCH(A2160,fugacity!A$1:A$7001,0))</f>
        <v>2203.6999999999998</v>
      </c>
      <c r="C2160" s="3">
        <f>calculations!$B$37/satpress!B2160</f>
        <v>6.4490860259919555E-2</v>
      </c>
      <c r="D2160">
        <f>INDEX(fugacity!B$1:B$7001,MATCH(A2160,fugacity!A$1:A$7001,0))</f>
        <v>3502.81</v>
      </c>
      <c r="E2160" s="3">
        <f t="shared" si="67"/>
        <v>3276.910769772951</v>
      </c>
      <c r="F2160" s="3">
        <f>ABS(calculations!$E$39-E2160)</f>
        <v>9103.2992302270486</v>
      </c>
    </row>
    <row r="2161" spans="1:6">
      <c r="A2161">
        <f t="shared" si="66"/>
        <v>2160</v>
      </c>
      <c r="B2161">
        <f>INDEX(fugacity!C$1:C$7001,MATCH(A2161,fugacity!A$1:A$7001,0))</f>
        <v>2204.8000000000002</v>
      </c>
      <c r="C2161" s="3">
        <f>calculations!$B$37/satpress!B2161</f>
        <v>6.4458685030290591E-2</v>
      </c>
      <c r="D2161">
        <f>INDEX(fugacity!B$1:B$7001,MATCH(A2161,fugacity!A$1:A$7001,0))</f>
        <v>3505.24</v>
      </c>
      <c r="E2161" s="3">
        <f t="shared" si="67"/>
        <v>3279.2968388844238</v>
      </c>
      <c r="F2161" s="3">
        <f>ABS(calculations!$E$39-E2161)</f>
        <v>9100.9131611155753</v>
      </c>
    </row>
    <row r="2162" spans="1:6">
      <c r="A2162">
        <f t="shared" si="66"/>
        <v>2161</v>
      </c>
      <c r="B2162">
        <f>INDEX(fugacity!C$1:C$7001,MATCH(A2162,fugacity!A$1:A$7001,0))</f>
        <v>2205.9</v>
      </c>
      <c r="C2162" s="3">
        <f>calculations!$B$37/satpress!B2162</f>
        <v>6.4426541889833946E-2</v>
      </c>
      <c r="D2162">
        <f>INDEX(fugacity!B$1:B$7001,MATCH(A2162,fugacity!A$1:A$7001,0))</f>
        <v>3507.68</v>
      </c>
      <c r="E2162" s="3">
        <f t="shared" si="67"/>
        <v>3281.6923075438672</v>
      </c>
      <c r="F2162" s="3">
        <f>ABS(calculations!$E$39-E2162)</f>
        <v>9098.517692456131</v>
      </c>
    </row>
    <row r="2163" spans="1:6">
      <c r="A2163">
        <f t="shared" si="66"/>
        <v>2162</v>
      </c>
      <c r="B2163">
        <f>INDEX(fugacity!C$1:C$7001,MATCH(A2163,fugacity!A$1:A$7001,0))</f>
        <v>2207.0100000000002</v>
      </c>
      <c r="C2163" s="3">
        <f>calculations!$B$37/satpress!B2163</f>
        <v>6.4394139018302904E-2</v>
      </c>
      <c r="D2163">
        <f>INDEX(fugacity!B$1:B$7001,MATCH(A2163,fugacity!A$1:A$7001,0))</f>
        <v>3510.12</v>
      </c>
      <c r="E2163" s="3">
        <f t="shared" si="67"/>
        <v>3284.0888447490743</v>
      </c>
      <c r="F2163" s="3">
        <f>ABS(calculations!$E$39-E2163)</f>
        <v>9096.1211552509249</v>
      </c>
    </row>
    <row r="2164" spans="1:6">
      <c r="A2164">
        <f t="shared" si="66"/>
        <v>2163</v>
      </c>
      <c r="B2164">
        <f>INDEX(fugacity!C$1:C$7001,MATCH(A2164,fugacity!A$1:A$7001,0))</f>
        <v>2208.11</v>
      </c>
      <c r="C2164" s="3">
        <f>calculations!$B$37/satpress!B2164</f>
        <v>6.4362060202972082E-2</v>
      </c>
      <c r="D2164">
        <f>INDEX(fugacity!B$1:B$7001,MATCH(A2164,fugacity!A$1:A$7001,0))</f>
        <v>3512.56</v>
      </c>
      <c r="E2164" s="3">
        <f t="shared" si="67"/>
        <v>3286.4844018134481</v>
      </c>
      <c r="F2164" s="3">
        <f>ABS(calculations!$E$39-E2164)</f>
        <v>9093.725598186551</v>
      </c>
    </row>
    <row r="2165" spans="1:6">
      <c r="A2165">
        <f t="shared" si="66"/>
        <v>2164</v>
      </c>
      <c r="B2165">
        <f>INDEX(fugacity!C$1:C$7001,MATCH(A2165,fugacity!A$1:A$7001,0))</f>
        <v>2209.2199999999998</v>
      </c>
      <c r="C2165" s="3">
        <f>calculations!$B$37/satpress!B2165</f>
        <v>6.4329722143917176E-2</v>
      </c>
      <c r="D2165">
        <f>INDEX(fugacity!B$1:B$7001,MATCH(A2165,fugacity!A$1:A$7001,0))</f>
        <v>3515</v>
      </c>
      <c r="E2165" s="3">
        <f t="shared" si="67"/>
        <v>3288.8810266641312</v>
      </c>
      <c r="F2165" s="3">
        <f>ABS(calculations!$E$39-E2165)</f>
        <v>9091.3289733358688</v>
      </c>
    </row>
    <row r="2166" spans="1:6">
      <c r="A2166">
        <f t="shared" si="66"/>
        <v>2165</v>
      </c>
      <c r="B2166">
        <f>INDEX(fugacity!C$1:C$7001,MATCH(A2166,fugacity!A$1:A$7001,0))</f>
        <v>2210.3200000000002</v>
      </c>
      <c r="C2166" s="3">
        <f>calculations!$B$37/satpress!B2166</f>
        <v>6.429770746081323E-2</v>
      </c>
      <c r="D2166">
        <f>INDEX(fugacity!B$1:B$7001,MATCH(A2166,fugacity!A$1:A$7001,0))</f>
        <v>3517.44</v>
      </c>
      <c r="E2166" s="3">
        <f t="shared" si="67"/>
        <v>3291.2766718690373</v>
      </c>
      <c r="F2166" s="3">
        <f>ABS(calculations!$E$39-E2166)</f>
        <v>9088.9333281309628</v>
      </c>
    </row>
    <row r="2167" spans="1:6">
      <c r="A2167">
        <f t="shared" si="66"/>
        <v>2166</v>
      </c>
      <c r="B2167">
        <f>INDEX(fugacity!C$1:C$7001,MATCH(A2167,fugacity!A$1:A$7001,0))</f>
        <v>2211.4299999999998</v>
      </c>
      <c r="C2167" s="3">
        <f>calculations!$B$37/satpress!B2167</f>
        <v>6.4265434019971104E-2</v>
      </c>
      <c r="D2167">
        <f>INDEX(fugacity!B$1:B$7001,MATCH(A2167,fugacity!A$1:A$7001,0))</f>
        <v>3519.88</v>
      </c>
      <c r="E2167" s="3">
        <f t="shared" si="67"/>
        <v>3293.6733841017844</v>
      </c>
      <c r="F2167" s="3">
        <f>ABS(calculations!$E$39-E2167)</f>
        <v>9086.5366158982142</v>
      </c>
    </row>
    <row r="2168" spans="1:6">
      <c r="A2168">
        <f t="shared" si="66"/>
        <v>2167</v>
      </c>
      <c r="B2168">
        <f>INDEX(fugacity!C$1:C$7001,MATCH(A2168,fugacity!A$1:A$7001,0))</f>
        <v>2212.54</v>
      </c>
      <c r="C2168" s="3">
        <f>calculations!$B$37/satpress!B2168</f>
        <v>6.4233192961385868E-2</v>
      </c>
      <c r="D2168">
        <f>INDEX(fugacity!B$1:B$7001,MATCH(A2168,fugacity!A$1:A$7001,0))</f>
        <v>3522.32</v>
      </c>
      <c r="E2168" s="3">
        <f t="shared" si="67"/>
        <v>3296.0701397682515</v>
      </c>
      <c r="F2168" s="3">
        <f>ABS(calculations!$E$39-E2168)</f>
        <v>9084.1398602317477</v>
      </c>
    </row>
    <row r="2169" spans="1:6">
      <c r="A2169">
        <f t="shared" si="66"/>
        <v>2168</v>
      </c>
      <c r="B2169">
        <f>INDEX(fugacity!C$1:C$7001,MATCH(A2169,fugacity!A$1:A$7001,0))</f>
        <v>2213.64</v>
      </c>
      <c r="C2169" s="3">
        <f>calculations!$B$37/satpress!B2169</f>
        <v>6.4201274260848512E-2</v>
      </c>
      <c r="D2169">
        <f>INDEX(fugacity!B$1:B$7001,MATCH(A2169,fugacity!A$1:A$7001,0))</f>
        <v>3524.77</v>
      </c>
      <c r="E2169" s="3">
        <f t="shared" si="67"/>
        <v>3298.4752745235887</v>
      </c>
      <c r="F2169" s="3">
        <f>ABS(calculations!$E$39-E2169)</f>
        <v>9081.7347254764099</v>
      </c>
    </row>
    <row r="2170" spans="1:6">
      <c r="A2170">
        <f t="shared" si="66"/>
        <v>2169</v>
      </c>
      <c r="B2170">
        <f>INDEX(fugacity!C$1:C$7001,MATCH(A2170,fugacity!A$1:A$7001,0))</f>
        <v>2214.75</v>
      </c>
      <c r="C2170" s="3">
        <f>calculations!$B$37/satpress!B2170</f>
        <v>6.4169097530098071E-2</v>
      </c>
      <c r="D2170">
        <f>INDEX(fugacity!B$1:B$7001,MATCH(A2170,fugacity!A$1:A$7001,0))</f>
        <v>3527.21</v>
      </c>
      <c r="E2170" s="3">
        <f t="shared" si="67"/>
        <v>3300.8721175008632</v>
      </c>
      <c r="F2170" s="3">
        <f>ABS(calculations!$E$39-E2170)</f>
        <v>9079.337882499136</v>
      </c>
    </row>
    <row r="2171" spans="1:6">
      <c r="A2171">
        <f t="shared" si="66"/>
        <v>2170</v>
      </c>
      <c r="B2171">
        <f>INDEX(fugacity!C$1:C$7001,MATCH(A2171,fugacity!A$1:A$7001,0))</f>
        <v>2215.85</v>
      </c>
      <c r="C2171" s="3">
        <f>calculations!$B$37/satpress!B2171</f>
        <v>6.4137242482471601E-2</v>
      </c>
      <c r="D2171">
        <f>INDEX(fugacity!B$1:B$7001,MATCH(A2171,fugacity!A$1:A$7001,0))</f>
        <v>3529.66</v>
      </c>
      <c r="E2171" s="3">
        <f t="shared" si="67"/>
        <v>3303.2773406993192</v>
      </c>
      <c r="F2171" s="3">
        <f>ABS(calculations!$E$39-E2171)</f>
        <v>9076.9326593006808</v>
      </c>
    </row>
    <row r="2172" spans="1:6">
      <c r="A2172">
        <f t="shared" si="66"/>
        <v>2171</v>
      </c>
      <c r="B2172">
        <f>INDEX(fugacity!C$1:C$7001,MATCH(A2172,fugacity!A$1:A$7001,0))</f>
        <v>2216.96</v>
      </c>
      <c r="C2172" s="3">
        <f>calculations!$B$37/satpress!B2172</f>
        <v>6.4105129887226067E-2</v>
      </c>
      <c r="D2172">
        <f>INDEX(fugacity!B$1:B$7001,MATCH(A2172,fugacity!A$1:A$7001,0))</f>
        <v>3532.1</v>
      </c>
      <c r="E2172" s="3">
        <f t="shared" si="67"/>
        <v>3305.6742707253288</v>
      </c>
      <c r="F2172" s="3">
        <f>ABS(calculations!$E$39-E2172)</f>
        <v>9074.5357292746703</v>
      </c>
    </row>
    <row r="2173" spans="1:6">
      <c r="A2173">
        <f t="shared" si="66"/>
        <v>2172</v>
      </c>
      <c r="B2173">
        <f>INDEX(fugacity!C$1:C$7001,MATCH(A2173,fugacity!A$1:A$7001,0))</f>
        <v>2218.06</v>
      </c>
      <c r="C2173" s="3">
        <f>calculations!$B$37/satpress!B2173</f>
        <v>6.4073338302293309E-2</v>
      </c>
      <c r="D2173">
        <f>INDEX(fugacity!B$1:B$7001,MATCH(A2173,fugacity!A$1:A$7001,0))</f>
        <v>3534.55</v>
      </c>
      <c r="E2173" s="3">
        <f t="shared" si="67"/>
        <v>3308.079582103629</v>
      </c>
      <c r="F2173" s="3">
        <f>ABS(calculations!$E$39-E2173)</f>
        <v>9072.1304178963692</v>
      </c>
    </row>
    <row r="2174" spans="1:6">
      <c r="A2174">
        <f t="shared" ref="A2174:A2237" si="68">A2173+1</f>
        <v>2173</v>
      </c>
      <c r="B2174">
        <f>INDEX(fugacity!C$1:C$7001,MATCH(A2174,fugacity!A$1:A$7001,0))</f>
        <v>2219.17</v>
      </c>
      <c r="C2174" s="3">
        <f>calculations!$B$37/satpress!B2174</f>
        <v>6.404128965098875E-2</v>
      </c>
      <c r="D2174">
        <f>INDEX(fugacity!B$1:B$7001,MATCH(A2174,fugacity!A$1:A$7001,0))</f>
        <v>3537</v>
      </c>
      <c r="E2174" s="3">
        <f t="shared" ref="E2174:E2237" si="69">D2174*(1-C2174)</f>
        <v>3310.4859585044528</v>
      </c>
      <c r="F2174" s="3">
        <f>ABS(calculations!$E$39-E2174)</f>
        <v>9069.7240414955468</v>
      </c>
    </row>
    <row r="2175" spans="1:6">
      <c r="A2175">
        <f t="shared" si="68"/>
        <v>2174</v>
      </c>
      <c r="B2175">
        <f>INDEX(fugacity!C$1:C$7001,MATCH(A2175,fugacity!A$1:A$7001,0))</f>
        <v>2220.2800000000002</v>
      </c>
      <c r="C2175" s="3">
        <f>calculations!$B$37/satpress!B2175</f>
        <v>6.4009273044293824E-2</v>
      </c>
      <c r="D2175">
        <f>INDEX(fugacity!B$1:B$7001,MATCH(A2175,fugacity!A$1:A$7001,0))</f>
        <v>3539.45</v>
      </c>
      <c r="E2175" s="3">
        <f t="shared" si="69"/>
        <v>3312.8923785233742</v>
      </c>
      <c r="F2175" s="3">
        <f>ABS(calculations!$E$39-E2175)</f>
        <v>9067.3176214766245</v>
      </c>
    </row>
    <row r="2176" spans="1:6">
      <c r="A2176">
        <f t="shared" si="68"/>
        <v>2175</v>
      </c>
      <c r="B2176">
        <f>INDEX(fugacity!C$1:C$7001,MATCH(A2176,fugacity!A$1:A$7001,0))</f>
        <v>2221.38</v>
      </c>
      <c r="C2176" s="3">
        <f>calculations!$B$37/satpress!B2176</f>
        <v>6.3977576441124298E-2</v>
      </c>
      <c r="D2176">
        <f>INDEX(fugacity!B$1:B$7001,MATCH(A2176,fugacity!A$1:A$7001,0))</f>
        <v>3541.9</v>
      </c>
      <c r="E2176" s="3">
        <f t="shared" si="69"/>
        <v>3315.2978220031819</v>
      </c>
      <c r="F2176" s="3">
        <f>ABS(calculations!$E$39-E2176)</f>
        <v>9064.9121779968173</v>
      </c>
    </row>
    <row r="2177" spans="1:6">
      <c r="A2177">
        <f t="shared" si="68"/>
        <v>2176</v>
      </c>
      <c r="B2177">
        <f>INDEX(fugacity!C$1:C$7001,MATCH(A2177,fugacity!A$1:A$7001,0))</f>
        <v>2222.4899999999998</v>
      </c>
      <c r="C2177" s="3">
        <f>calculations!$B$37/satpress!B2177</f>
        <v>6.3945623492022333E-2</v>
      </c>
      <c r="D2177">
        <f>INDEX(fugacity!B$1:B$7001,MATCH(A2177,fugacity!A$1:A$7001,0))</f>
        <v>3544.35</v>
      </c>
      <c r="E2177" s="3">
        <f t="shared" si="69"/>
        <v>3317.7043293760503</v>
      </c>
      <c r="F2177" s="3">
        <f>ABS(calculations!$E$39-E2177)</f>
        <v>9062.5056706239484</v>
      </c>
    </row>
    <row r="2178" spans="1:6">
      <c r="A2178">
        <f t="shared" si="68"/>
        <v>2177</v>
      </c>
      <c r="B2178">
        <f>INDEX(fugacity!C$1:C$7001,MATCH(A2178,fugacity!A$1:A$7001,0))</f>
        <v>2223.6</v>
      </c>
      <c r="C2178" s="3">
        <f>calculations!$B$37/satpress!B2178</f>
        <v>6.3913702444137757E-2</v>
      </c>
      <c r="D2178">
        <f>INDEX(fugacity!B$1:B$7001,MATCH(A2178,fugacity!A$1:A$7001,0))</f>
        <v>3546.8</v>
      </c>
      <c r="E2178" s="3">
        <f t="shared" si="69"/>
        <v>3320.1108801711325</v>
      </c>
      <c r="F2178" s="3">
        <f>ABS(calculations!$E$39-E2178)</f>
        <v>9060.0991198288666</v>
      </c>
    </row>
    <row r="2179" spans="1:6">
      <c r="A2179">
        <f t="shared" si="68"/>
        <v>2178</v>
      </c>
      <c r="B2179">
        <f>INDEX(fugacity!C$1:C$7001,MATCH(A2179,fugacity!A$1:A$7001,0))</f>
        <v>2224.6999999999998</v>
      </c>
      <c r="C2179" s="3">
        <f>calculations!$B$37/satpress!B2179</f>
        <v>6.3882100397709668E-2</v>
      </c>
      <c r="D2179">
        <f>INDEX(fugacity!B$1:B$7001,MATCH(A2179,fugacity!A$1:A$7001,0))</f>
        <v>3549.25</v>
      </c>
      <c r="E2179" s="3">
        <f t="shared" si="69"/>
        <v>3322.5164551634289</v>
      </c>
      <c r="F2179" s="3">
        <f>ABS(calculations!$E$39-E2179)</f>
        <v>9057.6935448365693</v>
      </c>
    </row>
    <row r="2180" spans="1:6">
      <c r="A2180">
        <f t="shared" si="68"/>
        <v>2179</v>
      </c>
      <c r="B2180">
        <f>INDEX(fugacity!C$1:C$7001,MATCH(A2180,fugacity!A$1:A$7001,0))</f>
        <v>2225.81</v>
      </c>
      <c r="C2180" s="3">
        <f>calculations!$B$37/satpress!B2180</f>
        <v>6.3850242722777187E-2</v>
      </c>
      <c r="D2180">
        <f>INDEX(fugacity!B$1:B$7001,MATCH(A2180,fugacity!A$1:A$7001,0))</f>
        <v>3551.71</v>
      </c>
      <c r="E2180" s="3">
        <f t="shared" si="69"/>
        <v>3324.9324544190849</v>
      </c>
      <c r="F2180" s="3">
        <f>ABS(calculations!$E$39-E2180)</f>
        <v>9055.2775455809133</v>
      </c>
    </row>
    <row r="2181" spans="1:6">
      <c r="A2181">
        <f t="shared" si="68"/>
        <v>2180</v>
      </c>
      <c r="B2181">
        <f>INDEX(fugacity!C$1:C$7001,MATCH(A2181,fugacity!A$1:A$7001,0))</f>
        <v>2226.92</v>
      </c>
      <c r="C2181" s="3">
        <f>calculations!$B$37/satpress!B2181</f>
        <v>6.3818416806524114E-2</v>
      </c>
      <c r="D2181">
        <f>INDEX(fugacity!B$1:B$7001,MATCH(A2181,fugacity!A$1:A$7001,0))</f>
        <v>3554.16</v>
      </c>
      <c r="E2181" s="3">
        <f t="shared" si="69"/>
        <v>3327.3391357229243</v>
      </c>
      <c r="F2181" s="3">
        <f>ABS(calculations!$E$39-E2181)</f>
        <v>9052.8708642770744</v>
      </c>
    </row>
    <row r="2182" spans="1:6">
      <c r="A2182">
        <f t="shared" si="68"/>
        <v>2181</v>
      </c>
      <c r="B2182">
        <f>INDEX(fugacity!C$1:C$7001,MATCH(A2182,fugacity!A$1:A$7001,0))</f>
        <v>2228.02</v>
      </c>
      <c r="C2182" s="3">
        <f>calculations!$B$37/satpress!B2182</f>
        <v>6.3786908894347766E-2</v>
      </c>
      <c r="D2182">
        <f>INDEX(fugacity!B$1:B$7001,MATCH(A2182,fugacity!A$1:A$7001,0))</f>
        <v>3556.62</v>
      </c>
      <c r="E2182" s="3">
        <f t="shared" si="69"/>
        <v>3329.7542040881845</v>
      </c>
      <c r="F2182" s="3">
        <f>ABS(calculations!$E$39-E2182)</f>
        <v>9050.4557959118138</v>
      </c>
    </row>
    <row r="2183" spans="1:6">
      <c r="A2183">
        <f t="shared" si="68"/>
        <v>2182</v>
      </c>
      <c r="B2183">
        <f>INDEX(fugacity!C$1:C$7001,MATCH(A2183,fugacity!A$1:A$7001,0))</f>
        <v>2229.13</v>
      </c>
      <c r="C2183" s="3">
        <f>calculations!$B$37/satpress!B2183</f>
        <v>6.3755146068100427E-2</v>
      </c>
      <c r="D2183">
        <f>INDEX(fugacity!B$1:B$7001,MATCH(A2183,fugacity!A$1:A$7001,0))</f>
        <v>3559.08</v>
      </c>
      <c r="E2183" s="3">
        <f t="shared" si="69"/>
        <v>3332.1703347319453</v>
      </c>
      <c r="F2183" s="3">
        <f>ABS(calculations!$E$39-E2183)</f>
        <v>9048.0396652680538</v>
      </c>
    </row>
    <row r="2184" spans="1:6">
      <c r="A2184">
        <f t="shared" si="68"/>
        <v>2183</v>
      </c>
      <c r="B2184">
        <f>INDEX(fugacity!C$1:C$7001,MATCH(A2184,fugacity!A$1:A$7001,0))</f>
        <v>2230.2399999999998</v>
      </c>
      <c r="C2184" s="3">
        <f>calculations!$B$37/satpress!B2184</f>
        <v>6.372341485884242E-2</v>
      </c>
      <c r="D2184">
        <f>INDEX(fugacity!B$1:B$7001,MATCH(A2184,fugacity!A$1:A$7001,0))</f>
        <v>3561.54</v>
      </c>
      <c r="E2184" s="3">
        <f t="shared" si="69"/>
        <v>3334.5865090436387</v>
      </c>
      <c r="F2184" s="3">
        <f>ABS(calculations!$E$39-E2184)</f>
        <v>9045.6234909563609</v>
      </c>
    </row>
    <row r="2185" spans="1:6">
      <c r="A2185">
        <f t="shared" si="68"/>
        <v>2184</v>
      </c>
      <c r="B2185">
        <f>INDEX(fugacity!C$1:C$7001,MATCH(A2185,fugacity!A$1:A$7001,0))</f>
        <v>2231.35</v>
      </c>
      <c r="C2185" s="3">
        <f>calculations!$B$37/satpress!B2185</f>
        <v>6.3691715219389475E-2</v>
      </c>
      <c r="D2185">
        <f>INDEX(fugacity!B$1:B$7001,MATCH(A2185,fugacity!A$1:A$7001,0))</f>
        <v>3563.99</v>
      </c>
      <c r="E2185" s="3">
        <f t="shared" si="69"/>
        <v>3336.9933638752482</v>
      </c>
      <c r="F2185" s="3">
        <f>ABS(calculations!$E$39-E2185)</f>
        <v>9043.2166361247509</v>
      </c>
    </row>
    <row r="2186" spans="1:6">
      <c r="A2186">
        <f t="shared" si="68"/>
        <v>2185</v>
      </c>
      <c r="B2186">
        <f>INDEX(fugacity!C$1:C$7001,MATCH(A2186,fugacity!A$1:A$7001,0))</f>
        <v>2232.4499999999998</v>
      </c>
      <c r="C2186" s="3">
        <f>calculations!$B$37/satpress!B2186</f>
        <v>6.3660332260424515E-2</v>
      </c>
      <c r="D2186">
        <f>INDEX(fugacity!B$1:B$7001,MATCH(A2186,fugacity!A$1:A$7001,0))</f>
        <v>3566.45</v>
      </c>
      <c r="E2186" s="3">
        <f t="shared" si="69"/>
        <v>3339.4086080098086</v>
      </c>
      <c r="F2186" s="3">
        <f>ABS(calculations!$E$39-E2186)</f>
        <v>9040.8013919901896</v>
      </c>
    </row>
    <row r="2187" spans="1:6">
      <c r="A2187">
        <f t="shared" si="68"/>
        <v>2186</v>
      </c>
      <c r="B2187">
        <f>INDEX(fugacity!C$1:C$7001,MATCH(A2187,fugacity!A$1:A$7001,0))</f>
        <v>2233.56</v>
      </c>
      <c r="C2187" s="3">
        <f>calculations!$B$37/satpress!B2187</f>
        <v>6.3628695336048591E-2</v>
      </c>
      <c r="D2187">
        <f>INDEX(fugacity!B$1:B$7001,MATCH(A2187,fugacity!A$1:A$7001,0))</f>
        <v>3568.92</v>
      </c>
      <c r="E2187" s="3">
        <f t="shared" si="69"/>
        <v>3341.8342766412698</v>
      </c>
      <c r="F2187" s="3">
        <f>ABS(calculations!$E$39-E2187)</f>
        <v>9038.3757233587294</v>
      </c>
    </row>
    <row r="2188" spans="1:6">
      <c r="A2188">
        <f t="shared" si="68"/>
        <v>2187</v>
      </c>
      <c r="B2188">
        <f>INDEX(fugacity!C$1:C$7001,MATCH(A2188,fugacity!A$1:A$7001,0))</f>
        <v>2234.67</v>
      </c>
      <c r="C2188" s="3">
        <f>calculations!$B$37/satpress!B2188</f>
        <v>6.3597089840909254E-2</v>
      </c>
      <c r="D2188">
        <f>INDEX(fugacity!B$1:B$7001,MATCH(A2188,fugacity!A$1:A$7001,0))</f>
        <v>3571.38</v>
      </c>
      <c r="E2188" s="3">
        <f t="shared" si="69"/>
        <v>3344.2506252839735</v>
      </c>
      <c r="F2188" s="3">
        <f>ABS(calculations!$E$39-E2188)</f>
        <v>9035.9593747160252</v>
      </c>
    </row>
    <row r="2189" spans="1:6">
      <c r="A2189">
        <f t="shared" si="68"/>
        <v>2188</v>
      </c>
      <c r="B2189">
        <f>INDEX(fugacity!C$1:C$7001,MATCH(A2189,fugacity!A$1:A$7001,0))</f>
        <v>2235.7800000000002</v>
      </c>
      <c r="C2189" s="3">
        <f>calculations!$B$37/satpress!B2189</f>
        <v>6.3565515728195382E-2</v>
      </c>
      <c r="D2189">
        <f>INDEX(fugacity!B$1:B$7001,MATCH(A2189,fugacity!A$1:A$7001,0))</f>
        <v>3573.84</v>
      </c>
      <c r="E2189" s="3">
        <f t="shared" si="69"/>
        <v>3346.6670172699464</v>
      </c>
      <c r="F2189" s="3">
        <f>ABS(calculations!$E$39-E2189)</f>
        <v>9033.5429827300522</v>
      </c>
    </row>
    <row r="2190" spans="1:6">
      <c r="A2190">
        <f t="shared" si="68"/>
        <v>2189</v>
      </c>
      <c r="B2190">
        <f>INDEX(fugacity!C$1:C$7001,MATCH(A2190,fugacity!A$1:A$7001,0))</f>
        <v>2236.89</v>
      </c>
      <c r="C2190" s="3">
        <f>calculations!$B$37/satpress!B2190</f>
        <v>6.3533972951188802E-2</v>
      </c>
      <c r="D2190">
        <f>INDEX(fugacity!B$1:B$7001,MATCH(A2190,fugacity!A$1:A$7001,0))</f>
        <v>3576.3</v>
      </c>
      <c r="E2190" s="3">
        <f t="shared" si="69"/>
        <v>3349.0834525346636</v>
      </c>
      <c r="F2190" s="3">
        <f>ABS(calculations!$E$39-E2190)</f>
        <v>9031.1265474653355</v>
      </c>
    </row>
    <row r="2191" spans="1:6">
      <c r="A2191">
        <f t="shared" si="68"/>
        <v>2190</v>
      </c>
      <c r="B2191">
        <f>INDEX(fugacity!C$1:C$7001,MATCH(A2191,fugacity!A$1:A$7001,0))</f>
        <v>2238</v>
      </c>
      <c r="C2191" s="3">
        <f>calculations!$B$37/satpress!B2191</f>
        <v>6.3502461463263937E-2</v>
      </c>
      <c r="D2191">
        <f>INDEX(fugacity!B$1:B$7001,MATCH(A2191,fugacity!A$1:A$7001,0))</f>
        <v>3578.77</v>
      </c>
      <c r="E2191" s="3">
        <f t="shared" si="69"/>
        <v>3351.5092959891149</v>
      </c>
      <c r="F2191" s="3">
        <f>ABS(calculations!$E$39-E2191)</f>
        <v>9028.7007040108838</v>
      </c>
    </row>
    <row r="2192" spans="1:6">
      <c r="A2192">
        <f t="shared" si="68"/>
        <v>2191</v>
      </c>
      <c r="B2192">
        <f>INDEX(fugacity!C$1:C$7001,MATCH(A2192,fugacity!A$1:A$7001,0))</f>
        <v>2239.1</v>
      </c>
      <c r="C2192" s="3">
        <f>calculations!$B$37/satpress!B2192</f>
        <v>6.3471264684375292E-2</v>
      </c>
      <c r="D2192">
        <f>INDEX(fugacity!B$1:B$7001,MATCH(A2192,fugacity!A$1:A$7001,0))</f>
        <v>3581.23</v>
      </c>
      <c r="E2192" s="3">
        <f t="shared" si="69"/>
        <v>3353.9248027743747</v>
      </c>
      <c r="F2192" s="3">
        <f>ABS(calculations!$E$39-E2192)</f>
        <v>9026.2851972256249</v>
      </c>
    </row>
    <row r="2193" spans="1:6">
      <c r="A2193">
        <f t="shared" si="68"/>
        <v>2192</v>
      </c>
      <c r="B2193">
        <f>INDEX(fugacity!C$1:C$7001,MATCH(A2193,fugacity!A$1:A$7001,0))</f>
        <v>2240.21</v>
      </c>
      <c r="C2193" s="3">
        <f>calculations!$B$37/satpress!B2193</f>
        <v>6.3439815354267987E-2</v>
      </c>
      <c r="D2193">
        <f>INDEX(fugacity!B$1:B$7001,MATCH(A2193,fugacity!A$1:A$7001,0))</f>
        <v>3583.7</v>
      </c>
      <c r="E2193" s="3">
        <f t="shared" si="69"/>
        <v>3356.3507337149094</v>
      </c>
      <c r="F2193" s="3">
        <f>ABS(calculations!$E$39-E2193)</f>
        <v>9023.8592662850897</v>
      </c>
    </row>
    <row r="2194" spans="1:6">
      <c r="A2194">
        <f t="shared" si="68"/>
        <v>2193</v>
      </c>
      <c r="B2194">
        <f>INDEX(fugacity!C$1:C$7001,MATCH(A2194,fugacity!A$1:A$7001,0))</f>
        <v>2241.3200000000002</v>
      </c>
      <c r="C2194" s="3">
        <f>calculations!$B$37/satpress!B2194</f>
        <v>6.3408397174336856E-2</v>
      </c>
      <c r="D2194">
        <f>INDEX(fugacity!B$1:B$7001,MATCH(A2194,fugacity!A$1:A$7001,0))</f>
        <v>3586.17</v>
      </c>
      <c r="E2194" s="3">
        <f t="shared" si="69"/>
        <v>3358.7767083053081</v>
      </c>
      <c r="F2194" s="3">
        <f>ABS(calculations!$E$39-E2194)</f>
        <v>9021.4332916946914</v>
      </c>
    </row>
    <row r="2195" spans="1:6">
      <c r="A2195">
        <f t="shared" si="68"/>
        <v>2194</v>
      </c>
      <c r="B2195">
        <f>INDEX(fugacity!C$1:C$7001,MATCH(A2195,fugacity!A$1:A$7001,0))</f>
        <v>2242.4299999999998</v>
      </c>
      <c r="C2195" s="3">
        <f>calculations!$B$37/satpress!B2195</f>
        <v>6.3377010098324013E-2</v>
      </c>
      <c r="D2195">
        <f>INDEX(fugacity!B$1:B$7001,MATCH(A2195,fugacity!A$1:A$7001,0))</f>
        <v>3588.64</v>
      </c>
      <c r="E2195" s="3">
        <f t="shared" si="69"/>
        <v>3361.2027264807507</v>
      </c>
      <c r="F2195" s="3">
        <f>ABS(calculations!$E$39-E2195)</f>
        <v>9019.007273519248</v>
      </c>
    </row>
    <row r="2196" spans="1:6">
      <c r="A2196">
        <f t="shared" si="68"/>
        <v>2195</v>
      </c>
      <c r="B2196">
        <f>INDEX(fugacity!C$1:C$7001,MATCH(A2196,fugacity!A$1:A$7001,0))</f>
        <v>2243.54</v>
      </c>
      <c r="C2196" s="3">
        <f>calculations!$B$37/satpress!B2196</f>
        <v>6.3345654080063069E-2</v>
      </c>
      <c r="D2196">
        <f>INDEX(fugacity!B$1:B$7001,MATCH(A2196,fugacity!A$1:A$7001,0))</f>
        <v>3591.11</v>
      </c>
      <c r="E2196" s="3">
        <f t="shared" si="69"/>
        <v>3363.6287881765447</v>
      </c>
      <c r="F2196" s="3">
        <f>ABS(calculations!$E$39-E2196)</f>
        <v>9016.5812118234535</v>
      </c>
    </row>
    <row r="2197" spans="1:6">
      <c r="A2197">
        <f t="shared" si="68"/>
        <v>2196</v>
      </c>
      <c r="B2197">
        <f>INDEX(fugacity!C$1:C$7001,MATCH(A2197,fugacity!A$1:A$7001,0))</f>
        <v>2244.65</v>
      </c>
      <c r="C2197" s="3">
        <f>calculations!$B$37/satpress!B2197</f>
        <v>6.3314329073479031E-2</v>
      </c>
      <c r="D2197">
        <f>INDEX(fugacity!B$1:B$7001,MATCH(A2197,fugacity!A$1:A$7001,0))</f>
        <v>3593.58</v>
      </c>
      <c r="E2197" s="3">
        <f t="shared" si="69"/>
        <v>3366.054893328127</v>
      </c>
      <c r="F2197" s="3">
        <f>ABS(calculations!$E$39-E2197)</f>
        <v>9014.1551066718712</v>
      </c>
    </row>
    <row r="2198" spans="1:6">
      <c r="A2198">
        <f t="shared" si="68"/>
        <v>2197</v>
      </c>
      <c r="B2198">
        <f>INDEX(fugacity!C$1:C$7001,MATCH(A2198,fugacity!A$1:A$7001,0))</f>
        <v>2245.7600000000002</v>
      </c>
      <c r="C2198" s="3">
        <f>calculations!$B$37/satpress!B2198</f>
        <v>6.3283035032587934E-2</v>
      </c>
      <c r="D2198">
        <f>INDEX(fugacity!B$1:B$7001,MATCH(A2198,fugacity!A$1:A$7001,0))</f>
        <v>3596.05</v>
      </c>
      <c r="E2198" s="3">
        <f t="shared" si="69"/>
        <v>3368.4810418710622</v>
      </c>
      <c r="F2198" s="3">
        <f>ABS(calculations!$E$39-E2198)</f>
        <v>9011.7289581289369</v>
      </c>
    </row>
    <row r="2199" spans="1:6">
      <c r="A2199">
        <f t="shared" si="68"/>
        <v>2198</v>
      </c>
      <c r="B2199">
        <f>INDEX(fugacity!C$1:C$7001,MATCH(A2199,fugacity!A$1:A$7001,0))</f>
        <v>2246.87</v>
      </c>
      <c r="C2199" s="3">
        <f>calculations!$B$37/satpress!B2199</f>
        <v>6.3251771911496751E-2</v>
      </c>
      <c r="D2199">
        <f>INDEX(fugacity!B$1:B$7001,MATCH(A2199,fugacity!A$1:A$7001,0))</f>
        <v>3598.52</v>
      </c>
      <c r="E2199" s="3">
        <f t="shared" si="69"/>
        <v>3370.9072337410407</v>
      </c>
      <c r="F2199" s="3">
        <f>ABS(calculations!$E$39-E2199)</f>
        <v>9009.3027662589593</v>
      </c>
    </row>
    <row r="2200" spans="1:6">
      <c r="A2200">
        <f t="shared" si="68"/>
        <v>2199</v>
      </c>
      <c r="B2200">
        <f>INDEX(fugacity!C$1:C$7001,MATCH(A2200,fugacity!A$1:A$7001,0))</f>
        <v>2247.98</v>
      </c>
      <c r="C2200" s="3">
        <f>calculations!$B$37/satpress!B2200</f>
        <v>6.3220539664403025E-2</v>
      </c>
      <c r="D2200">
        <f>INDEX(fugacity!B$1:B$7001,MATCH(A2200,fugacity!A$1:A$7001,0))</f>
        <v>3601</v>
      </c>
      <c r="E2200" s="3">
        <f t="shared" si="69"/>
        <v>3373.3428366684848</v>
      </c>
      <c r="F2200" s="3">
        <f>ABS(calculations!$E$39-E2200)</f>
        <v>9006.8671633315134</v>
      </c>
    </row>
    <row r="2201" spans="1:6">
      <c r="A2201">
        <f t="shared" si="68"/>
        <v>2200</v>
      </c>
      <c r="B2201">
        <f>INDEX(fugacity!C$1:C$7001,MATCH(A2201,fugacity!A$1:A$7001,0))</f>
        <v>2249.09</v>
      </c>
      <c r="C2201" s="3">
        <f>calculations!$B$37/satpress!B2201</f>
        <v>6.3189338245594751E-2</v>
      </c>
      <c r="D2201">
        <f>INDEX(fugacity!B$1:B$7001,MATCH(A2201,fugacity!A$1:A$7001,0))</f>
        <v>3603.47</v>
      </c>
      <c r="E2201" s="3">
        <f t="shared" si="69"/>
        <v>3375.7691153121464</v>
      </c>
      <c r="F2201" s="3">
        <f>ABS(calculations!$E$39-E2201)</f>
        <v>9004.4408846878523</v>
      </c>
    </row>
    <row r="2202" spans="1:6">
      <c r="A2202">
        <f t="shared" si="68"/>
        <v>2201</v>
      </c>
      <c r="B2202">
        <f>INDEX(fugacity!C$1:C$7001,MATCH(A2202,fugacity!A$1:A$7001,0))</f>
        <v>2250.1999999999998</v>
      </c>
      <c r="C2202" s="3">
        <f>calculations!$B$37/satpress!B2202</f>
        <v>6.3158167609450144E-2</v>
      </c>
      <c r="D2202">
        <f>INDEX(fugacity!B$1:B$7001,MATCH(A2202,fugacity!A$1:A$7001,0))</f>
        <v>3605.95</v>
      </c>
      <c r="E2202" s="3">
        <f t="shared" si="69"/>
        <v>3378.204805508703</v>
      </c>
      <c r="F2202" s="3">
        <f>ABS(calculations!$E$39-E2202)</f>
        <v>9002.0051944912957</v>
      </c>
    </row>
    <row r="2203" spans="1:6">
      <c r="A2203">
        <f t="shared" si="68"/>
        <v>2202</v>
      </c>
      <c r="B2203">
        <f>INDEX(fugacity!C$1:C$7001,MATCH(A2203,fugacity!A$1:A$7001,0))</f>
        <v>2251.31</v>
      </c>
      <c r="C2203" s="3">
        <f>calculations!$B$37/satpress!B2203</f>
        <v>6.312702771043735E-2</v>
      </c>
      <c r="D2203">
        <f>INDEX(fugacity!B$1:B$7001,MATCH(A2203,fugacity!A$1:A$7001,0))</f>
        <v>3608.42</v>
      </c>
      <c r="E2203" s="3">
        <f t="shared" si="69"/>
        <v>3380.631170669104</v>
      </c>
      <c r="F2203" s="3">
        <f>ABS(calculations!$E$39-E2203)</f>
        <v>8999.5788293308942</v>
      </c>
    </row>
    <row r="2204" spans="1:6">
      <c r="A2204">
        <f t="shared" si="68"/>
        <v>2203</v>
      </c>
      <c r="B2204">
        <f>INDEX(fugacity!C$1:C$7001,MATCH(A2204,fugacity!A$1:A$7001,0))</f>
        <v>2252.42</v>
      </c>
      <c r="C2204" s="3">
        <f>calculations!$B$37/satpress!B2204</f>
        <v>6.3095918503114287E-2</v>
      </c>
      <c r="D2204">
        <f>INDEX(fugacity!B$1:B$7001,MATCH(A2204,fugacity!A$1:A$7001,0))</f>
        <v>3610.9</v>
      </c>
      <c r="E2204" s="3">
        <f t="shared" si="69"/>
        <v>3383.0669478771047</v>
      </c>
      <c r="F2204" s="3">
        <f>ABS(calculations!$E$39-E2204)</f>
        <v>8997.143052122894</v>
      </c>
    </row>
    <row r="2205" spans="1:6">
      <c r="A2205">
        <f t="shared" si="68"/>
        <v>2204</v>
      </c>
      <c r="B2205">
        <f>INDEX(fugacity!C$1:C$7001,MATCH(A2205,fugacity!A$1:A$7001,0))</f>
        <v>2253.5300000000002</v>
      </c>
      <c r="C2205" s="3">
        <f>calculations!$B$37/satpress!B2205</f>
        <v>6.3064839942128428E-2</v>
      </c>
      <c r="D2205">
        <f>INDEX(fugacity!B$1:B$7001,MATCH(A2205,fugacity!A$1:A$7001,0))</f>
        <v>3613.38</v>
      </c>
      <c r="E2205" s="3">
        <f t="shared" si="69"/>
        <v>3385.502768649912</v>
      </c>
      <c r="F2205" s="3">
        <f>ABS(calculations!$E$39-E2205)</f>
        <v>8994.7072313500867</v>
      </c>
    </row>
    <row r="2206" spans="1:6">
      <c r="A2206">
        <f t="shared" si="68"/>
        <v>2205</v>
      </c>
      <c r="B2206">
        <f>INDEX(fugacity!C$1:C$7001,MATCH(A2206,fugacity!A$1:A$7001,0))</f>
        <v>2254.64</v>
      </c>
      <c r="C2206" s="3">
        <f>calculations!$B$37/satpress!B2206</f>
        <v>6.303379198221655E-2</v>
      </c>
      <c r="D2206">
        <f>INDEX(fugacity!B$1:B$7001,MATCH(A2206,fugacity!A$1:A$7001,0))</f>
        <v>3615.86</v>
      </c>
      <c r="E2206" s="3">
        <f t="shared" si="69"/>
        <v>3387.9386329231825</v>
      </c>
      <c r="F2206" s="3">
        <f>ABS(calculations!$E$39-E2206)</f>
        <v>8992.2713670768171</v>
      </c>
    </row>
    <row r="2207" spans="1:6">
      <c r="A2207">
        <f t="shared" si="68"/>
        <v>2206</v>
      </c>
      <c r="B2207">
        <f>INDEX(fugacity!C$1:C$7001,MATCH(A2207,fugacity!A$1:A$7001,0))</f>
        <v>2255.75</v>
      </c>
      <c r="C2207" s="3">
        <f>calculations!$B$37/satpress!B2207</f>
        <v>6.3002774578204454E-2</v>
      </c>
      <c r="D2207">
        <f>INDEX(fugacity!B$1:B$7001,MATCH(A2207,fugacity!A$1:A$7001,0))</f>
        <v>3618.34</v>
      </c>
      <c r="E2207" s="3">
        <f t="shared" si="69"/>
        <v>3390.3745406326998</v>
      </c>
      <c r="F2207" s="3">
        <f>ABS(calculations!$E$39-E2207)</f>
        <v>8989.8354593672993</v>
      </c>
    </row>
    <row r="2208" spans="1:6">
      <c r="A2208">
        <f t="shared" si="68"/>
        <v>2207</v>
      </c>
      <c r="B2208">
        <f>INDEX(fugacity!C$1:C$7001,MATCH(A2208,fugacity!A$1:A$7001,0))</f>
        <v>2256.86</v>
      </c>
      <c r="C2208" s="3">
        <f>calculations!$B$37/satpress!B2208</f>
        <v>6.2971787685006914E-2</v>
      </c>
      <c r="D2208">
        <f>INDEX(fugacity!B$1:B$7001,MATCH(A2208,fugacity!A$1:A$7001,0))</f>
        <v>3620.82</v>
      </c>
      <c r="E2208" s="3">
        <f t="shared" si="69"/>
        <v>3392.8104917143737</v>
      </c>
      <c r="F2208" s="3">
        <f>ABS(calculations!$E$39-E2208)</f>
        <v>8987.3995082856254</v>
      </c>
    </row>
    <row r="2209" spans="1:6">
      <c r="A2209">
        <f t="shared" si="68"/>
        <v>2208</v>
      </c>
      <c r="B2209">
        <f>INDEX(fugacity!C$1:C$7001,MATCH(A2209,fugacity!A$1:A$7001,0))</f>
        <v>2257.9699999999998</v>
      </c>
      <c r="C2209" s="3">
        <f>calculations!$B$37/satpress!B2209</f>
        <v>6.2940831257627297E-2</v>
      </c>
      <c r="D2209">
        <f>INDEX(fugacity!B$1:B$7001,MATCH(A2209,fugacity!A$1:A$7001,0))</f>
        <v>3623.3</v>
      </c>
      <c r="E2209" s="3">
        <f t="shared" si="69"/>
        <v>3395.246486104239</v>
      </c>
      <c r="F2209" s="3">
        <f>ABS(calculations!$E$39-E2209)</f>
        <v>8984.9635138957601</v>
      </c>
    </row>
    <row r="2210" spans="1:6">
      <c r="A2210">
        <f t="shared" si="68"/>
        <v>2209</v>
      </c>
      <c r="B2210">
        <f>INDEX(fugacity!C$1:C$7001,MATCH(A2210,fugacity!A$1:A$7001,0))</f>
        <v>2259.08</v>
      </c>
      <c r="C2210" s="3">
        <f>calculations!$B$37/satpress!B2210</f>
        <v>6.2909905251157416E-2</v>
      </c>
      <c r="D2210">
        <f>INDEX(fugacity!B$1:B$7001,MATCH(A2210,fugacity!A$1:A$7001,0))</f>
        <v>3625.78</v>
      </c>
      <c r="E2210" s="3">
        <f t="shared" si="69"/>
        <v>3397.6825237384583</v>
      </c>
      <c r="F2210" s="3">
        <f>ABS(calculations!$E$39-E2210)</f>
        <v>8982.5274762615409</v>
      </c>
    </row>
    <row r="2211" spans="1:6">
      <c r="A2211">
        <f t="shared" si="68"/>
        <v>2210</v>
      </c>
      <c r="B2211">
        <f>INDEX(fugacity!C$1:C$7001,MATCH(A2211,fugacity!A$1:A$7001,0))</f>
        <v>2260.19</v>
      </c>
      <c r="C2211" s="3">
        <f>calculations!$B$37/satpress!B2211</f>
        <v>6.2879009620777318E-2</v>
      </c>
      <c r="D2211">
        <f>INDEX(fugacity!B$1:B$7001,MATCH(A2211,fugacity!A$1:A$7001,0))</f>
        <v>3628.27</v>
      </c>
      <c r="E2211" s="3">
        <f t="shared" si="69"/>
        <v>3400.1279757632224</v>
      </c>
      <c r="F2211" s="3">
        <f>ABS(calculations!$E$39-E2211)</f>
        <v>8980.0820242367772</v>
      </c>
    </row>
    <row r="2212" spans="1:6">
      <c r="A2212">
        <f t="shared" si="68"/>
        <v>2211</v>
      </c>
      <c r="B2212">
        <f>INDEX(fugacity!C$1:C$7001,MATCH(A2212,fugacity!A$1:A$7001,0))</f>
        <v>2261.3000000000002</v>
      </c>
      <c r="C2212" s="3">
        <f>calculations!$B$37/satpress!B2212</f>
        <v>6.2848144321755048E-2</v>
      </c>
      <c r="D2212">
        <f>INDEX(fugacity!B$1:B$7001,MATCH(A2212,fugacity!A$1:A$7001,0))</f>
        <v>3630.75</v>
      </c>
      <c r="E2212" s="3">
        <f t="shared" si="69"/>
        <v>3402.5641000037881</v>
      </c>
      <c r="F2212" s="3">
        <f>ABS(calculations!$E$39-E2212)</f>
        <v>8977.6458999962106</v>
      </c>
    </row>
    <row r="2213" spans="1:6">
      <c r="A2213">
        <f t="shared" si="68"/>
        <v>2212</v>
      </c>
      <c r="B2213">
        <f>INDEX(fugacity!C$1:C$7001,MATCH(A2213,fugacity!A$1:A$7001,0))</f>
        <v>2262.41</v>
      </c>
      <c r="C2213" s="3">
        <f>calculations!$B$37/satpress!B2213</f>
        <v>6.2817309309446429E-2</v>
      </c>
      <c r="D2213">
        <f>INDEX(fugacity!B$1:B$7001,MATCH(A2213,fugacity!A$1:A$7001,0))</f>
        <v>3633.24</v>
      </c>
      <c r="E2213" s="3">
        <f t="shared" si="69"/>
        <v>3405.0096391245465</v>
      </c>
      <c r="F2213" s="3">
        <f>ABS(calculations!$E$39-E2213)</f>
        <v>8975.200360875453</v>
      </c>
    </row>
    <row r="2214" spans="1:6">
      <c r="A2214">
        <f t="shared" si="68"/>
        <v>2213</v>
      </c>
      <c r="B2214">
        <f>INDEX(fugacity!C$1:C$7001,MATCH(A2214,fugacity!A$1:A$7001,0))</f>
        <v>2263.52</v>
      </c>
      <c r="C2214" s="3">
        <f>calculations!$B$37/satpress!B2214</f>
        <v>6.2786504539294866E-2</v>
      </c>
      <c r="D2214">
        <f>INDEX(fugacity!B$1:B$7001,MATCH(A2214,fugacity!A$1:A$7001,0))</f>
        <v>3635.73</v>
      </c>
      <c r="E2214" s="3">
        <f t="shared" si="69"/>
        <v>3407.4552218513495</v>
      </c>
      <c r="F2214" s="3">
        <f>ABS(calculations!$E$39-E2214)</f>
        <v>8972.7547781486501</v>
      </c>
    </row>
    <row r="2215" spans="1:6">
      <c r="A2215">
        <f t="shared" si="68"/>
        <v>2214</v>
      </c>
      <c r="B2215">
        <f>INDEX(fugacity!C$1:C$7001,MATCH(A2215,fugacity!A$1:A$7001,0))</f>
        <v>2264.64</v>
      </c>
      <c r="C2215" s="3">
        <f>calculations!$B$37/satpress!B2215</f>
        <v>6.2755452855546442E-2</v>
      </c>
      <c r="D2215">
        <f>INDEX(fugacity!B$1:B$7001,MATCH(A2215,fugacity!A$1:A$7001,0))</f>
        <v>3638.22</v>
      </c>
      <c r="E2215" s="3">
        <f t="shared" si="69"/>
        <v>3409.9018563118939</v>
      </c>
      <c r="F2215" s="3">
        <f>ABS(calculations!$E$39-E2215)</f>
        <v>8970.3081436881057</v>
      </c>
    </row>
    <row r="2216" spans="1:6">
      <c r="A2216">
        <f t="shared" si="68"/>
        <v>2215</v>
      </c>
      <c r="B2216">
        <f>INDEX(fugacity!C$1:C$7001,MATCH(A2216,fugacity!A$1:A$7001,0))</f>
        <v>2265.75</v>
      </c>
      <c r="C2216" s="3">
        <f>calculations!$B$37/satpress!B2216</f>
        <v>6.2724708707838334E-2</v>
      </c>
      <c r="D2216">
        <f>INDEX(fugacity!B$1:B$7001,MATCH(A2216,fugacity!A$1:A$7001,0))</f>
        <v>3640.7</v>
      </c>
      <c r="E2216" s="3">
        <f t="shared" si="69"/>
        <v>3412.338153007373</v>
      </c>
      <c r="F2216" s="3">
        <f>ABS(calculations!$E$39-E2216)</f>
        <v>8967.8718469926262</v>
      </c>
    </row>
    <row r="2217" spans="1:6">
      <c r="A2217">
        <f t="shared" si="68"/>
        <v>2216</v>
      </c>
      <c r="B2217">
        <f>INDEX(fugacity!C$1:C$7001,MATCH(A2217,fugacity!A$1:A$7001,0))</f>
        <v>2266.86</v>
      </c>
      <c r="C2217" s="3">
        <f>calculations!$B$37/satpress!B2217</f>
        <v>6.2693994668742092E-2</v>
      </c>
      <c r="D2217">
        <f>INDEX(fugacity!B$1:B$7001,MATCH(A2217,fugacity!A$1:A$7001,0))</f>
        <v>3643.19</v>
      </c>
      <c r="E2217" s="3">
        <f t="shared" si="69"/>
        <v>3414.7838655627852</v>
      </c>
      <c r="F2217" s="3">
        <f>ABS(calculations!$E$39-E2217)</f>
        <v>8965.4261344372135</v>
      </c>
    </row>
    <row r="2218" spans="1:6">
      <c r="A2218">
        <f t="shared" si="68"/>
        <v>2217</v>
      </c>
      <c r="B2218">
        <f>INDEX(fugacity!C$1:C$7001,MATCH(A2218,fugacity!A$1:A$7001,0))</f>
        <v>2267.9699999999998</v>
      </c>
      <c r="C2218" s="3">
        <f>calculations!$B$37/satpress!B2218</f>
        <v>6.2663310694050053E-2</v>
      </c>
      <c r="D2218">
        <f>INDEX(fugacity!B$1:B$7001,MATCH(A2218,fugacity!A$1:A$7001,0))</f>
        <v>3645.69</v>
      </c>
      <c r="E2218" s="3">
        <f t="shared" si="69"/>
        <v>3417.2389948358086</v>
      </c>
      <c r="F2218" s="3">
        <f>ABS(calculations!$E$39-E2218)</f>
        <v>8962.9710051641905</v>
      </c>
    </row>
    <row r="2219" spans="1:6">
      <c r="A2219">
        <f t="shared" si="68"/>
        <v>2218</v>
      </c>
      <c r="B2219">
        <f>INDEX(fugacity!C$1:C$7001,MATCH(A2219,fugacity!A$1:A$7001,0))</f>
        <v>2269.08</v>
      </c>
      <c r="C2219" s="3">
        <f>calculations!$B$37/satpress!B2219</f>
        <v>6.2632656739641052E-2</v>
      </c>
      <c r="D2219">
        <f>INDEX(fugacity!B$1:B$7001,MATCH(A2219,fugacity!A$1:A$7001,0))</f>
        <v>3648.18</v>
      </c>
      <c r="E2219" s="3">
        <f t="shared" si="69"/>
        <v>3419.684794335576</v>
      </c>
      <c r="F2219" s="3">
        <f>ABS(calculations!$E$39-E2219)</f>
        <v>8960.525205664424</v>
      </c>
    </row>
    <row r="2220" spans="1:6">
      <c r="A2220">
        <f t="shared" si="68"/>
        <v>2219</v>
      </c>
      <c r="B2220">
        <f>INDEX(fugacity!C$1:C$7001,MATCH(A2220,fugacity!A$1:A$7001,0))</f>
        <v>2270.1999999999998</v>
      </c>
      <c r="C2220" s="3">
        <f>calculations!$B$37/satpress!B2220</f>
        <v>6.2601757005895833E-2</v>
      </c>
      <c r="D2220">
        <f>INDEX(fugacity!B$1:B$7001,MATCH(A2220,fugacity!A$1:A$7001,0))</f>
        <v>3650.67</v>
      </c>
      <c r="E2220" s="3">
        <f t="shared" si="69"/>
        <v>3422.131643751286</v>
      </c>
      <c r="F2220" s="3">
        <f>ABS(calculations!$E$39-E2220)</f>
        <v>8958.0783562487122</v>
      </c>
    </row>
    <row r="2221" spans="1:6">
      <c r="A2221">
        <f t="shared" si="68"/>
        <v>2220</v>
      </c>
      <c r="B2221">
        <f>INDEX(fugacity!C$1:C$7001,MATCH(A2221,fugacity!A$1:A$7001,0))</f>
        <v>2271.31</v>
      </c>
      <c r="C2221" s="3">
        <f>calculations!$B$37/satpress!B2221</f>
        <v>6.2571163229495186E-2</v>
      </c>
      <c r="D2221">
        <f>INDEX(fugacity!B$1:B$7001,MATCH(A2221,fugacity!A$1:A$7001,0))</f>
        <v>3653.16</v>
      </c>
      <c r="E2221" s="3">
        <f t="shared" si="69"/>
        <v>3424.5775293365373</v>
      </c>
      <c r="F2221" s="3">
        <f>ABS(calculations!$E$39-E2221)</f>
        <v>8955.6324706634623</v>
      </c>
    </row>
    <row r="2222" spans="1:6">
      <c r="A2222">
        <f t="shared" si="68"/>
        <v>2221</v>
      </c>
      <c r="B2222">
        <f>INDEX(fugacity!C$1:C$7001,MATCH(A2222,fugacity!A$1:A$7001,0))</f>
        <v>2272.42</v>
      </c>
      <c r="C2222" s="3">
        <f>calculations!$B$37/satpress!B2222</f>
        <v>6.2540599341136191E-2</v>
      </c>
      <c r="D2222">
        <f>INDEX(fugacity!B$1:B$7001,MATCH(A2222,fugacity!A$1:A$7001,0))</f>
        <v>3655.66</v>
      </c>
      <c r="E2222" s="3">
        <f t="shared" si="69"/>
        <v>3427.0328326125818</v>
      </c>
      <c r="F2222" s="3">
        <f>ABS(calculations!$E$39-E2222)</f>
        <v>8953.1771673874173</v>
      </c>
    </row>
    <row r="2223" spans="1:6">
      <c r="A2223">
        <f t="shared" si="68"/>
        <v>2222</v>
      </c>
      <c r="B2223">
        <f>INDEX(fugacity!C$1:C$7001,MATCH(A2223,fugacity!A$1:A$7001,0))</f>
        <v>2273.5300000000002</v>
      </c>
      <c r="C2223" s="3">
        <f>calculations!$B$37/satpress!B2223</f>
        <v>6.2510065297042353E-2</v>
      </c>
      <c r="D2223">
        <f>INDEX(fugacity!B$1:B$7001,MATCH(A2223,fugacity!A$1:A$7001,0))</f>
        <v>3658.16</v>
      </c>
      <c r="E2223" s="3">
        <f t="shared" si="69"/>
        <v>3429.4881795329711</v>
      </c>
      <c r="F2223" s="3">
        <f>ABS(calculations!$E$39-E2223)</f>
        <v>8950.721820467028</v>
      </c>
    </row>
    <row r="2224" spans="1:6">
      <c r="A2224">
        <f t="shared" si="68"/>
        <v>2223</v>
      </c>
      <c r="B2224">
        <f>INDEX(fugacity!C$1:C$7001,MATCH(A2224,fugacity!A$1:A$7001,0))</f>
        <v>2274.65</v>
      </c>
      <c r="C2224" s="3">
        <f>calculations!$B$37/satpress!B2224</f>
        <v>6.2479286375831312E-2</v>
      </c>
      <c r="D2224">
        <f>INDEX(fugacity!B$1:B$7001,MATCH(A2224,fugacity!A$1:A$7001,0))</f>
        <v>3660.65</v>
      </c>
      <c r="E2224" s="3">
        <f t="shared" si="69"/>
        <v>3431.9352003283129</v>
      </c>
      <c r="F2224" s="3">
        <f>ABS(calculations!$E$39-E2224)</f>
        <v>8948.2747996716862</v>
      </c>
    </row>
    <row r="2225" spans="1:6">
      <c r="A2225">
        <f t="shared" si="68"/>
        <v>2224</v>
      </c>
      <c r="B2225">
        <f>INDEX(fugacity!C$1:C$7001,MATCH(A2225,fugacity!A$1:A$7001,0))</f>
        <v>2275.7600000000002</v>
      </c>
      <c r="C2225" s="3">
        <f>calculations!$B$37/satpress!B2225</f>
        <v>6.2448812157162741E-2</v>
      </c>
      <c r="D2225">
        <f>INDEX(fugacity!B$1:B$7001,MATCH(A2225,fugacity!A$1:A$7001,0))</f>
        <v>3663.15</v>
      </c>
      <c r="E2225" s="3">
        <f t="shared" si="69"/>
        <v>3434.3906337464896</v>
      </c>
      <c r="F2225" s="3">
        <f>ABS(calculations!$E$39-E2225)</f>
        <v>8945.8193662535086</v>
      </c>
    </row>
    <row r="2226" spans="1:6">
      <c r="A2226">
        <f t="shared" si="68"/>
        <v>2225</v>
      </c>
      <c r="B2226">
        <f>INDEX(fugacity!C$1:C$7001,MATCH(A2226,fugacity!A$1:A$7001,0))</f>
        <v>2276.87</v>
      </c>
      <c r="C2226" s="3">
        <f>calculations!$B$37/satpress!B2226</f>
        <v>6.2418367651550025E-2</v>
      </c>
      <c r="D2226">
        <f>INDEX(fugacity!B$1:B$7001,MATCH(A2226,fugacity!A$1:A$7001,0))</f>
        <v>3665.65</v>
      </c>
      <c r="E2226" s="3">
        <f t="shared" si="69"/>
        <v>3436.8461106180957</v>
      </c>
      <c r="F2226" s="3">
        <f>ABS(calculations!$E$39-E2226)</f>
        <v>8943.3638893819043</v>
      </c>
    </row>
    <row r="2227" spans="1:6">
      <c r="A2227">
        <f t="shared" si="68"/>
        <v>2226</v>
      </c>
      <c r="B2227">
        <f>INDEX(fugacity!C$1:C$7001,MATCH(A2227,fugacity!A$1:A$7001,0))</f>
        <v>2277.9899999999998</v>
      </c>
      <c r="C2227" s="3">
        <f>calculations!$B$37/satpress!B2227</f>
        <v>6.2387678942745453E-2</v>
      </c>
      <c r="D2227">
        <f>INDEX(fugacity!B$1:B$7001,MATCH(A2227,fugacity!A$1:A$7001,0))</f>
        <v>3668.15</v>
      </c>
      <c r="E2227" s="3">
        <f t="shared" si="69"/>
        <v>3439.3026354861686</v>
      </c>
      <c r="F2227" s="3">
        <f>ABS(calculations!$E$39-E2227)</f>
        <v>8940.9073645138305</v>
      </c>
    </row>
    <row r="2228" spans="1:6">
      <c r="A2228">
        <f t="shared" si="68"/>
        <v>2227</v>
      </c>
      <c r="B2228">
        <f>INDEX(fugacity!C$1:C$7001,MATCH(A2228,fugacity!A$1:A$7001,0))</f>
        <v>2279.1</v>
      </c>
      <c r="C2228" s="3">
        <f>calculations!$B$37/satpress!B2228</f>
        <v>6.2357293999730029E-2</v>
      </c>
      <c r="D2228">
        <f>INDEX(fugacity!B$1:B$7001,MATCH(A2228,fugacity!A$1:A$7001,0))</f>
        <v>3670.65</v>
      </c>
      <c r="E2228" s="3">
        <f t="shared" si="69"/>
        <v>3441.7581987798912</v>
      </c>
      <c r="F2228" s="3">
        <f>ABS(calculations!$E$39-E2228)</f>
        <v>8938.4518012201079</v>
      </c>
    </row>
    <row r="2229" spans="1:6">
      <c r="A2229">
        <f t="shared" si="68"/>
        <v>2228</v>
      </c>
      <c r="B2229">
        <f>INDEX(fugacity!C$1:C$7001,MATCH(A2229,fugacity!A$1:A$7001,0))</f>
        <v>2280.21</v>
      </c>
      <c r="C2229" s="3">
        <f>calculations!$B$37/satpress!B2229</f>
        <v>6.2326938639329137E-2</v>
      </c>
      <c r="D2229">
        <f>INDEX(fugacity!B$1:B$7001,MATCH(A2229,fugacity!A$1:A$7001,0))</f>
        <v>3673.15</v>
      </c>
      <c r="E2229" s="3">
        <f t="shared" si="69"/>
        <v>3444.2138053369481</v>
      </c>
      <c r="F2229" s="3">
        <f>ABS(calculations!$E$39-E2229)</f>
        <v>8935.9961946630501</v>
      </c>
    </row>
    <row r="2230" spans="1:6">
      <c r="A2230">
        <f t="shared" si="68"/>
        <v>2229</v>
      </c>
      <c r="B2230">
        <f>INDEX(fugacity!C$1:C$7001,MATCH(A2230,fugacity!A$1:A$7001,0))</f>
        <v>2281.33</v>
      </c>
      <c r="C2230" s="3">
        <f>calculations!$B$37/satpress!B2230</f>
        <v>6.2296339746895323E-2</v>
      </c>
      <c r="D2230">
        <f>INDEX(fugacity!B$1:B$7001,MATCH(A2230,fugacity!A$1:A$7001,0))</f>
        <v>3675.65</v>
      </c>
      <c r="E2230" s="3">
        <f t="shared" si="69"/>
        <v>3446.6704588093244</v>
      </c>
      <c r="F2230" s="3">
        <f>ABS(calculations!$E$39-E2230)</f>
        <v>8933.5395411906757</v>
      </c>
    </row>
    <row r="2231" spans="1:6">
      <c r="A2231">
        <f t="shared" si="68"/>
        <v>2230</v>
      </c>
      <c r="B2231">
        <f>INDEX(fugacity!C$1:C$7001,MATCH(A2231,fugacity!A$1:A$7001,0))</f>
        <v>2282.44</v>
      </c>
      <c r="C2231" s="3">
        <f>calculations!$B$37/satpress!B2231</f>
        <v>6.226604368780108E-2</v>
      </c>
      <c r="D2231">
        <f>INDEX(fugacity!B$1:B$7001,MATCH(A2231,fugacity!A$1:A$7001,0))</f>
        <v>3678.16</v>
      </c>
      <c r="E2231" s="3">
        <f t="shared" si="69"/>
        <v>3449.1355287492775</v>
      </c>
      <c r="F2231" s="3">
        <f>ABS(calculations!$E$39-E2231)</f>
        <v>8931.0744712507221</v>
      </c>
    </row>
    <row r="2232" spans="1:6">
      <c r="A2232">
        <f t="shared" si="68"/>
        <v>2231</v>
      </c>
      <c r="B2232">
        <f>INDEX(fugacity!C$1:C$7001,MATCH(A2232,fugacity!A$1:A$7001,0))</f>
        <v>2283.5500000000002</v>
      </c>
      <c r="C2232" s="3">
        <f>calculations!$B$37/satpress!B2232</f>
        <v>6.2235777081642484E-2</v>
      </c>
      <c r="D2232">
        <f>INDEX(fugacity!B$1:B$7001,MATCH(A2232,fugacity!A$1:A$7001,0))</f>
        <v>3680.66</v>
      </c>
      <c r="E2232" s="3">
        <f t="shared" si="69"/>
        <v>3451.5912647266814</v>
      </c>
      <c r="F2232" s="3">
        <f>ABS(calculations!$E$39-E2232)</f>
        <v>8928.6187352733177</v>
      </c>
    </row>
    <row r="2233" spans="1:6">
      <c r="A2233">
        <f t="shared" si="68"/>
        <v>2232</v>
      </c>
      <c r="B2233">
        <f>INDEX(fugacity!C$1:C$7001,MATCH(A2233,fugacity!A$1:A$7001,0))</f>
        <v>2284.67</v>
      </c>
      <c r="C2233" s="3">
        <f>calculations!$B$37/satpress!B2233</f>
        <v>6.2205267611858468E-2</v>
      </c>
      <c r="D2233">
        <f>INDEX(fugacity!B$1:B$7001,MATCH(A2233,fugacity!A$1:A$7001,0))</f>
        <v>3683.17</v>
      </c>
      <c r="E2233" s="3">
        <f t="shared" si="69"/>
        <v>3454.0574244900313</v>
      </c>
      <c r="F2233" s="3">
        <f>ABS(calculations!$E$39-E2233)</f>
        <v>8926.1525755099683</v>
      </c>
    </row>
    <row r="2234" spans="1:6">
      <c r="A2234">
        <f t="shared" si="68"/>
        <v>2233</v>
      </c>
      <c r="B2234">
        <f>INDEX(fugacity!C$1:C$7001,MATCH(A2234,fugacity!A$1:A$7001,0))</f>
        <v>2285.7800000000002</v>
      </c>
      <c r="C2234" s="3">
        <f>calculations!$B$37/satpress!B2234</f>
        <v>6.2175060047241944E-2</v>
      </c>
      <c r="D2234">
        <f>INDEX(fugacity!B$1:B$7001,MATCH(A2234,fugacity!A$1:A$7001,0))</f>
        <v>3685.68</v>
      </c>
      <c r="E2234" s="3">
        <f t="shared" si="69"/>
        <v>3456.5226246850812</v>
      </c>
      <c r="F2234" s="3">
        <f>ABS(calculations!$E$39-E2234)</f>
        <v>8923.6873753149175</v>
      </c>
    </row>
    <row r="2235" spans="1:6">
      <c r="A2235">
        <f t="shared" si="68"/>
        <v>2234</v>
      </c>
      <c r="B2235">
        <f>INDEX(fugacity!C$1:C$7001,MATCH(A2235,fugacity!A$1:A$7001,0))</f>
        <v>2286.9</v>
      </c>
      <c r="C2235" s="3">
        <f>calculations!$B$37/satpress!B2235</f>
        <v>6.2144610063747732E-2</v>
      </c>
      <c r="D2235">
        <f>INDEX(fugacity!B$1:B$7001,MATCH(A2235,fugacity!A$1:A$7001,0))</f>
        <v>3688.18</v>
      </c>
      <c r="E2235" s="3">
        <f t="shared" si="69"/>
        <v>3458.9794920550867</v>
      </c>
      <c r="F2235" s="3">
        <f>ABS(calculations!$E$39-E2235)</f>
        <v>8921.2305079449125</v>
      </c>
    </row>
    <row r="2236" spans="1:6">
      <c r="A2236">
        <f t="shared" si="68"/>
        <v>2235</v>
      </c>
      <c r="B2236">
        <f>INDEX(fugacity!C$1:C$7001,MATCH(A2236,fugacity!A$1:A$7001,0))</f>
        <v>2288.0100000000002</v>
      </c>
      <c r="C2236" s="3">
        <f>calculations!$B$37/satpress!B2236</f>
        <v>6.2114461368081735E-2</v>
      </c>
      <c r="D2236">
        <f>INDEX(fugacity!B$1:B$7001,MATCH(A2236,fugacity!A$1:A$7001,0))</f>
        <v>3690.69</v>
      </c>
      <c r="E2236" s="3">
        <f t="shared" si="69"/>
        <v>3461.4447785734346</v>
      </c>
      <c r="F2236" s="3">
        <f>ABS(calculations!$E$39-E2236)</f>
        <v>8918.7652214265654</v>
      </c>
    </row>
    <row r="2237" spans="1:6">
      <c r="A2237">
        <f t="shared" si="68"/>
        <v>2236</v>
      </c>
      <c r="B2237">
        <f>INDEX(fugacity!C$1:C$7001,MATCH(A2237,fugacity!A$1:A$7001,0))</f>
        <v>2289.12</v>
      </c>
      <c r="C2237" s="3">
        <f>calculations!$B$37/satpress!B2237</f>
        <v>6.2084341910771258E-2</v>
      </c>
      <c r="D2237">
        <f>INDEX(fugacity!B$1:B$7001,MATCH(A2237,fugacity!A$1:A$7001,0))</f>
        <v>3693.2</v>
      </c>
      <c r="E2237" s="3">
        <f t="shared" si="69"/>
        <v>3463.9101084551394</v>
      </c>
      <c r="F2237" s="3">
        <f>ABS(calculations!$E$39-E2237)</f>
        <v>8916.2998915448588</v>
      </c>
    </row>
    <row r="2238" spans="1:6">
      <c r="A2238">
        <f t="shared" ref="A2238:A2301" si="70">A2237+1</f>
        <v>2237</v>
      </c>
      <c r="B2238">
        <f>INDEX(fugacity!C$1:C$7001,MATCH(A2238,fugacity!A$1:A$7001,0))</f>
        <v>2290.2399999999998</v>
      </c>
      <c r="C2238" s="3">
        <f>calculations!$B$37/satpress!B2238</f>
        <v>6.2053980698435408E-2</v>
      </c>
      <c r="D2238">
        <f>INDEX(fugacity!B$1:B$7001,MATCH(A2238,fugacity!A$1:A$7001,0))</f>
        <v>3695.71</v>
      </c>
      <c r="E2238" s="3">
        <f t="shared" ref="E2238:E2301" si="71">D2238*(1-C2238)</f>
        <v>3466.3764829929855</v>
      </c>
      <c r="F2238" s="3">
        <f>ABS(calculations!$E$39-E2238)</f>
        <v>8913.8335170070131</v>
      </c>
    </row>
    <row r="2239" spans="1:6">
      <c r="A2239">
        <f t="shared" si="70"/>
        <v>2238</v>
      </c>
      <c r="B2239">
        <f>INDEX(fugacity!C$1:C$7001,MATCH(A2239,fugacity!A$1:A$7001,0))</f>
        <v>2291.35</v>
      </c>
      <c r="C2239" s="3">
        <f>calculations!$B$37/satpress!B2239</f>
        <v>6.2023919852831171E-2</v>
      </c>
      <c r="D2239">
        <f>INDEX(fugacity!B$1:B$7001,MATCH(A2239,fugacity!A$1:A$7001,0))</f>
        <v>3698.22</v>
      </c>
      <c r="E2239" s="3">
        <f t="shared" si="71"/>
        <v>3468.8418991218623</v>
      </c>
      <c r="F2239" s="3">
        <f>ABS(calculations!$E$39-E2239)</f>
        <v>8911.3681008781368</v>
      </c>
    </row>
    <row r="2240" spans="1:6">
      <c r="A2240">
        <f t="shared" si="70"/>
        <v>2239</v>
      </c>
      <c r="B2240">
        <f>INDEX(fugacity!C$1:C$7001,MATCH(A2240,fugacity!A$1:A$7001,0))</f>
        <v>2292.4699999999998</v>
      </c>
      <c r="C2240" s="3">
        <f>calculations!$B$37/satpress!B2240</f>
        <v>6.1993617693921713E-2</v>
      </c>
      <c r="D2240">
        <f>INDEX(fugacity!B$1:B$7001,MATCH(A2240,fugacity!A$1:A$7001,0))</f>
        <v>3700.74</v>
      </c>
      <c r="E2240" s="3">
        <f t="shared" si="71"/>
        <v>3471.3177392553957</v>
      </c>
      <c r="F2240" s="3">
        <f>ABS(calculations!$E$39-E2240)</f>
        <v>8908.8922607446038</v>
      </c>
    </row>
    <row r="2241" spans="1:6">
      <c r="A2241">
        <f t="shared" si="70"/>
        <v>2240</v>
      </c>
      <c r="B2241">
        <f>INDEX(fugacity!C$1:C$7001,MATCH(A2241,fugacity!A$1:A$7001,0))</f>
        <v>2293.58</v>
      </c>
      <c r="C2241" s="3">
        <f>calculations!$B$37/satpress!B2241</f>
        <v>6.1963615289104677E-2</v>
      </c>
      <c r="D2241">
        <f>INDEX(fugacity!B$1:B$7001,MATCH(A2241,fugacity!A$1:A$7001,0))</f>
        <v>3703.25</v>
      </c>
      <c r="E2241" s="3">
        <f t="shared" si="71"/>
        <v>3473.7832416806232</v>
      </c>
      <c r="F2241" s="3">
        <f>ABS(calculations!$E$39-E2241)</f>
        <v>8906.4267583193759</v>
      </c>
    </row>
    <row r="2242" spans="1:6">
      <c r="A2242">
        <f t="shared" si="70"/>
        <v>2241</v>
      </c>
      <c r="B2242">
        <f>INDEX(fugacity!C$1:C$7001,MATCH(A2242,fugacity!A$1:A$7001,0))</f>
        <v>2294.6999999999998</v>
      </c>
      <c r="C2242" s="3">
        <f>calculations!$B$37/satpress!B2242</f>
        <v>6.1933372011498108E-2</v>
      </c>
      <c r="D2242">
        <f>INDEX(fugacity!B$1:B$7001,MATCH(A2242,fugacity!A$1:A$7001,0))</f>
        <v>3705.76</v>
      </c>
      <c r="E2242" s="3">
        <f t="shared" si="71"/>
        <v>3476.2497873346711</v>
      </c>
      <c r="F2242" s="3">
        <f>ABS(calculations!$E$39-E2242)</f>
        <v>8903.9602126653281</v>
      </c>
    </row>
    <row r="2243" spans="1:6">
      <c r="A2243">
        <f t="shared" si="70"/>
        <v>2242</v>
      </c>
      <c r="B2243">
        <f>INDEX(fugacity!C$1:C$7001,MATCH(A2243,fugacity!A$1:A$7001,0))</f>
        <v>2295.81</v>
      </c>
      <c r="C2243" s="3">
        <f>calculations!$B$37/satpress!B2243</f>
        <v>6.1903427877213139E-2</v>
      </c>
      <c r="D2243">
        <f>INDEX(fugacity!B$1:B$7001,MATCH(A2243,fugacity!A$1:A$7001,0))</f>
        <v>3708.28</v>
      </c>
      <c r="E2243" s="3">
        <f t="shared" si="71"/>
        <v>3478.724756471488</v>
      </c>
      <c r="F2243" s="3">
        <f>ABS(calculations!$E$39-E2243)</f>
        <v>8901.4852435285102</v>
      </c>
    </row>
    <row r="2244" spans="1:6">
      <c r="A2244">
        <f t="shared" si="70"/>
        <v>2243</v>
      </c>
      <c r="B2244">
        <f>INDEX(fugacity!C$1:C$7001,MATCH(A2244,fugacity!A$1:A$7001,0))</f>
        <v>2296.9299999999998</v>
      </c>
      <c r="C2244" s="3">
        <f>calculations!$B$37/satpress!B2244</f>
        <v>6.1873243309454234E-2</v>
      </c>
      <c r="D2244">
        <f>INDEX(fugacity!B$1:B$7001,MATCH(A2244,fugacity!A$1:A$7001,0))</f>
        <v>3710.8</v>
      </c>
      <c r="E2244" s="3">
        <f t="shared" si="71"/>
        <v>3481.2007687272776</v>
      </c>
      <c r="F2244" s="3">
        <f>ABS(calculations!$E$39-E2244)</f>
        <v>8899.0092312727211</v>
      </c>
    </row>
    <row r="2245" spans="1:6">
      <c r="A2245">
        <f t="shared" si="70"/>
        <v>2244</v>
      </c>
      <c r="B2245">
        <f>INDEX(fugacity!C$1:C$7001,MATCH(A2245,fugacity!A$1:A$7001,0))</f>
        <v>2298.04</v>
      </c>
      <c r="C2245" s="3">
        <f>calculations!$B$37/satpress!B2245</f>
        <v>6.1843357276106903E-2</v>
      </c>
      <c r="D2245">
        <f>INDEX(fugacity!B$1:B$7001,MATCH(A2245,fugacity!A$1:A$7001,0))</f>
        <v>3713.31</v>
      </c>
      <c r="E2245" s="3">
        <f t="shared" si="71"/>
        <v>3483.6664429930593</v>
      </c>
      <c r="F2245" s="3">
        <f>ABS(calculations!$E$39-E2245)</f>
        <v>8896.5435570069403</v>
      </c>
    </row>
    <row r="2246" spans="1:6">
      <c r="A2246">
        <f t="shared" si="70"/>
        <v>2245</v>
      </c>
      <c r="B2246">
        <f>INDEX(fugacity!C$1:C$7001,MATCH(A2246,fugacity!A$1:A$7001,0))</f>
        <v>2299.16</v>
      </c>
      <c r="C2246" s="3">
        <f>calculations!$B$37/satpress!B2246</f>
        <v>6.1813231247405447E-2</v>
      </c>
      <c r="D2246">
        <f>INDEX(fugacity!B$1:B$7001,MATCH(A2246,fugacity!A$1:A$7001,0))</f>
        <v>3715.83</v>
      </c>
      <c r="E2246" s="3">
        <f t="shared" si="71"/>
        <v>3486.1425409339531</v>
      </c>
      <c r="F2246" s="3">
        <f>ABS(calculations!$E$39-E2246)</f>
        <v>8894.0674590660456</v>
      </c>
    </row>
    <row r="2247" spans="1:6">
      <c r="A2247">
        <f t="shared" si="70"/>
        <v>2246</v>
      </c>
      <c r="B2247">
        <f>INDEX(fugacity!C$1:C$7001,MATCH(A2247,fugacity!A$1:A$7001,0))</f>
        <v>2300.2800000000002</v>
      </c>
      <c r="C2247" s="3">
        <f>calculations!$B$37/satpress!B2247</f>
        <v>6.1783134555264872E-2</v>
      </c>
      <c r="D2247">
        <f>INDEX(fugacity!B$1:B$7001,MATCH(A2247,fugacity!A$1:A$7001,0))</f>
        <v>3718.35</v>
      </c>
      <c r="E2247" s="3">
        <f t="shared" si="71"/>
        <v>3488.6186816264308</v>
      </c>
      <c r="F2247" s="3">
        <f>ABS(calculations!$E$39-E2247)</f>
        <v>8891.5913183735684</v>
      </c>
    </row>
    <row r="2248" spans="1:6">
      <c r="A2248">
        <f t="shared" si="70"/>
        <v>2247</v>
      </c>
      <c r="B2248">
        <f>INDEX(fugacity!C$1:C$7001,MATCH(A2248,fugacity!A$1:A$7001,0))</f>
        <v>2301.39</v>
      </c>
      <c r="C2248" s="3">
        <f>calculations!$B$37/satpress!B2248</f>
        <v>6.175333548628642E-2</v>
      </c>
      <c r="D2248">
        <f>INDEX(fugacity!B$1:B$7001,MATCH(A2248,fugacity!A$1:A$7001,0))</f>
        <v>3720.87</v>
      </c>
      <c r="E2248" s="3">
        <f t="shared" si="71"/>
        <v>3491.0938665891413</v>
      </c>
      <c r="F2248" s="3">
        <f>ABS(calculations!$E$39-E2248)</f>
        <v>8889.1161334108583</v>
      </c>
    </row>
    <row r="2249" spans="1:6">
      <c r="A2249">
        <f t="shared" si="70"/>
        <v>2248</v>
      </c>
      <c r="B2249">
        <f>INDEX(fugacity!C$1:C$7001,MATCH(A2249,fugacity!A$1:A$7001,0))</f>
        <v>2302.5100000000002</v>
      </c>
      <c r="C2249" s="3">
        <f>calculations!$B$37/satpress!B2249</f>
        <v>6.1723297077877916E-2</v>
      </c>
      <c r="D2249">
        <f>INDEX(fugacity!B$1:B$7001,MATCH(A2249,fugacity!A$1:A$7001,0))</f>
        <v>3723.39</v>
      </c>
      <c r="E2249" s="3">
        <f t="shared" si="71"/>
        <v>3493.5700928932001</v>
      </c>
      <c r="F2249" s="3">
        <f>ABS(calculations!$E$39-E2249)</f>
        <v>8886.639907106799</v>
      </c>
    </row>
    <row r="2250" spans="1:6">
      <c r="A2250">
        <f t="shared" si="70"/>
        <v>2249</v>
      </c>
      <c r="B2250">
        <f>INDEX(fugacity!C$1:C$7001,MATCH(A2250,fugacity!A$1:A$7001,0))</f>
        <v>2303.62</v>
      </c>
      <c r="C2250" s="3">
        <f>calculations!$B$37/satpress!B2250</f>
        <v>6.1693555688344739E-2</v>
      </c>
      <c r="D2250">
        <f>INDEX(fugacity!B$1:B$7001,MATCH(A2250,fugacity!A$1:A$7001,0))</f>
        <v>3725.92</v>
      </c>
      <c r="E2250" s="3">
        <f t="shared" si="71"/>
        <v>3496.0547469896824</v>
      </c>
      <c r="F2250" s="3">
        <f>ABS(calculations!$E$39-E2250)</f>
        <v>8884.1552530103163</v>
      </c>
    </row>
    <row r="2251" spans="1:6">
      <c r="A2251">
        <f t="shared" si="70"/>
        <v>2250</v>
      </c>
      <c r="B2251">
        <f>INDEX(fugacity!C$1:C$7001,MATCH(A2251,fugacity!A$1:A$7001,0))</f>
        <v>2304.7399999999998</v>
      </c>
      <c r="C2251" s="3">
        <f>calculations!$B$37/satpress!B2251</f>
        <v>6.166357539452811E-2</v>
      </c>
      <c r="D2251">
        <f>INDEX(fugacity!B$1:B$7001,MATCH(A2251,fugacity!A$1:A$7001,0))</f>
        <v>3728.44</v>
      </c>
      <c r="E2251" s="3">
        <f t="shared" si="71"/>
        <v>3498.5310589560254</v>
      </c>
      <c r="F2251" s="3">
        <f>ABS(calculations!$E$39-E2251)</f>
        <v>8881.6789410439742</v>
      </c>
    </row>
    <row r="2252" spans="1:6">
      <c r="A2252">
        <f t="shared" si="70"/>
        <v>2251</v>
      </c>
      <c r="B2252">
        <f>INDEX(fugacity!C$1:C$7001,MATCH(A2252,fugacity!A$1:A$7001,0))</f>
        <v>2305.86</v>
      </c>
      <c r="C2252" s="3">
        <f>calculations!$B$37/satpress!B2252</f>
        <v>6.1633624224707785E-2</v>
      </c>
      <c r="D2252">
        <f>INDEX(fugacity!B$1:B$7001,MATCH(A2252,fugacity!A$1:A$7001,0))</f>
        <v>3730.96</v>
      </c>
      <c r="E2252" s="3">
        <f t="shared" si="71"/>
        <v>3501.0074133625844</v>
      </c>
      <c r="F2252" s="3">
        <f>ABS(calculations!$E$39-E2252)</f>
        <v>8879.2025866374152</v>
      </c>
    </row>
    <row r="2253" spans="1:6">
      <c r="A2253">
        <f t="shared" si="70"/>
        <v>2252</v>
      </c>
      <c r="B2253">
        <f>INDEX(fugacity!C$1:C$7001,MATCH(A2253,fugacity!A$1:A$7001,0))</f>
        <v>2306.9699999999998</v>
      </c>
      <c r="C2253" s="3">
        <f>calculations!$B$37/satpress!B2253</f>
        <v>6.1603969169423407E-2</v>
      </c>
      <c r="D2253">
        <f>INDEX(fugacity!B$1:B$7001,MATCH(A2253,fugacity!A$1:A$7001,0))</f>
        <v>3733.49</v>
      </c>
      <c r="E2253" s="3">
        <f t="shared" si="71"/>
        <v>3503.4921971456492</v>
      </c>
      <c r="F2253" s="3">
        <f>ABS(calculations!$E$39-E2253)</f>
        <v>8876.7178028543494</v>
      </c>
    </row>
    <row r="2254" spans="1:6">
      <c r="A2254">
        <f t="shared" si="70"/>
        <v>2253</v>
      </c>
      <c r="B2254">
        <f>INDEX(fugacity!C$1:C$7001,MATCH(A2254,fugacity!A$1:A$7001,0))</f>
        <v>2308.09</v>
      </c>
      <c r="C2254" s="3">
        <f>calculations!$B$37/satpress!B2254</f>
        <v>6.1574075861333261E-2</v>
      </c>
      <c r="D2254">
        <f>INDEX(fugacity!B$1:B$7001,MATCH(A2254,fugacity!A$1:A$7001,0))</f>
        <v>3736.02</v>
      </c>
      <c r="E2254" s="3">
        <f t="shared" si="71"/>
        <v>3505.9780211005418</v>
      </c>
      <c r="F2254" s="3">
        <f>ABS(calculations!$E$39-E2254)</f>
        <v>8874.2319788994573</v>
      </c>
    </row>
    <row r="2255" spans="1:6">
      <c r="A2255">
        <f t="shared" si="70"/>
        <v>2254</v>
      </c>
      <c r="B2255">
        <f>INDEX(fugacity!C$1:C$7001,MATCH(A2255,fugacity!A$1:A$7001,0))</f>
        <v>2309.21</v>
      </c>
      <c r="C2255" s="3">
        <f>calculations!$B$37/satpress!B2255</f>
        <v>6.1544211550610253E-2</v>
      </c>
      <c r="D2255">
        <f>INDEX(fugacity!B$1:B$7001,MATCH(A2255,fugacity!A$1:A$7001,0))</f>
        <v>3738.54</v>
      </c>
      <c r="E2255" s="3">
        <f t="shared" si="71"/>
        <v>3508.4545033495815</v>
      </c>
      <c r="F2255" s="3">
        <f>ABS(calculations!$E$39-E2255)</f>
        <v>8871.7554966504176</v>
      </c>
    </row>
    <row r="2256" spans="1:6">
      <c r="A2256">
        <f t="shared" si="70"/>
        <v>2255</v>
      </c>
      <c r="B2256">
        <f>INDEX(fugacity!C$1:C$7001,MATCH(A2256,fugacity!A$1:A$7001,0))</f>
        <v>2310.3200000000002</v>
      </c>
      <c r="C2256" s="3">
        <f>calculations!$B$37/satpress!B2256</f>
        <v>6.1514642454198853E-2</v>
      </c>
      <c r="D2256">
        <f>INDEX(fugacity!B$1:B$7001,MATCH(A2256,fugacity!A$1:A$7001,0))</f>
        <v>3741.07</v>
      </c>
      <c r="E2256" s="3">
        <f t="shared" si="71"/>
        <v>3510.9394165538706</v>
      </c>
      <c r="F2256" s="3">
        <f>ABS(calculations!$E$39-E2256)</f>
        <v>8869.2705834461285</v>
      </c>
    </row>
    <row r="2257" spans="1:6">
      <c r="A2257">
        <f t="shared" si="70"/>
        <v>2256</v>
      </c>
      <c r="B2257">
        <f>INDEX(fugacity!C$1:C$7001,MATCH(A2257,fugacity!A$1:A$7001,0))</f>
        <v>2311.44</v>
      </c>
      <c r="C2257" s="3">
        <f>calculations!$B$37/satpress!B2257</f>
        <v>6.1484835753809183E-2</v>
      </c>
      <c r="D2257">
        <f>INDEX(fugacity!B$1:B$7001,MATCH(A2257,fugacity!A$1:A$7001,0))</f>
        <v>3743.6</v>
      </c>
      <c r="E2257" s="3">
        <f t="shared" si="71"/>
        <v>3513.4253688720401</v>
      </c>
      <c r="F2257" s="3">
        <f>ABS(calculations!$E$39-E2257)</f>
        <v>8866.7846311279591</v>
      </c>
    </row>
    <row r="2258" spans="1:6">
      <c r="A2258">
        <f t="shared" si="70"/>
        <v>2257</v>
      </c>
      <c r="B2258">
        <f>INDEX(fugacity!C$1:C$7001,MATCH(A2258,fugacity!A$1:A$7001,0))</f>
        <v>2312.56</v>
      </c>
      <c r="C2258" s="3">
        <f>calculations!$B$37/satpress!B2258</f>
        <v>6.145505792489047E-2</v>
      </c>
      <c r="D2258">
        <f>INDEX(fugacity!B$1:B$7001,MATCH(A2258,fugacity!A$1:A$7001,0))</f>
        <v>3746.13</v>
      </c>
      <c r="E2258" s="3">
        <f t="shared" si="71"/>
        <v>3515.9113638558301</v>
      </c>
      <c r="F2258" s="3">
        <f>ABS(calculations!$E$39-E2258)</f>
        <v>8864.298636144169</v>
      </c>
    </row>
    <row r="2259" spans="1:6">
      <c r="A2259">
        <f t="shared" si="70"/>
        <v>2258</v>
      </c>
      <c r="B2259">
        <f>INDEX(fugacity!C$1:C$7001,MATCH(A2259,fugacity!A$1:A$7001,0))</f>
        <v>2313.6799999999998</v>
      </c>
      <c r="C2259" s="3">
        <f>calculations!$B$37/satpress!B2259</f>
        <v>6.1425308925514642E-2</v>
      </c>
      <c r="D2259">
        <f>INDEX(fugacity!B$1:B$7001,MATCH(A2259,fugacity!A$1:A$7001,0))</f>
        <v>3748.66</v>
      </c>
      <c r="E2259" s="3">
        <f t="shared" si="71"/>
        <v>3518.3974014432802</v>
      </c>
      <c r="F2259" s="3">
        <f>ABS(calculations!$E$39-E2259)</f>
        <v>8861.8125985567185</v>
      </c>
    </row>
    <row r="2260" spans="1:6">
      <c r="A2260">
        <f t="shared" si="70"/>
        <v>2259</v>
      </c>
      <c r="B2260">
        <f>INDEX(fugacity!C$1:C$7001,MATCH(A2260,fugacity!A$1:A$7001,0))</f>
        <v>2314.79</v>
      </c>
      <c r="C2260" s="3">
        <f>calculations!$B$37/satpress!B2260</f>
        <v>6.139585394562129E-2</v>
      </c>
      <c r="D2260">
        <f>INDEX(fugacity!B$1:B$7001,MATCH(A2260,fugacity!A$1:A$7001,0))</f>
        <v>3751.19</v>
      </c>
      <c r="E2260" s="3">
        <f t="shared" si="71"/>
        <v>3520.8824866377249</v>
      </c>
      <c r="F2260" s="3">
        <f>ABS(calculations!$E$39-E2260)</f>
        <v>8859.3275133622737</v>
      </c>
    </row>
    <row r="2261" spans="1:6">
      <c r="A2261">
        <f t="shared" si="70"/>
        <v>2260</v>
      </c>
      <c r="B2261">
        <f>INDEX(fugacity!C$1:C$7001,MATCH(A2261,fugacity!A$1:A$7001,0))</f>
        <v>2315.91</v>
      </c>
      <c r="C2261" s="3">
        <f>calculations!$B$37/satpress!B2261</f>
        <v>6.1366162223395859E-2</v>
      </c>
      <c r="D2261">
        <f>INDEX(fugacity!B$1:B$7001,MATCH(A2261,fugacity!A$1:A$7001,0))</f>
        <v>3753.73</v>
      </c>
      <c r="E2261" s="3">
        <f t="shared" si="71"/>
        <v>3523.3779958771725</v>
      </c>
      <c r="F2261" s="3">
        <f>ABS(calculations!$E$39-E2261)</f>
        <v>8856.8320041228271</v>
      </c>
    </row>
    <row r="2262" spans="1:6">
      <c r="A2262">
        <f t="shared" si="70"/>
        <v>2261</v>
      </c>
      <c r="B2262">
        <f>INDEX(fugacity!C$1:C$7001,MATCH(A2262,fugacity!A$1:A$7001,0))</f>
        <v>2317.0300000000002</v>
      </c>
      <c r="C2262" s="3">
        <f>calculations!$B$37/satpress!B2262</f>
        <v>6.1336499205787015E-2</v>
      </c>
      <c r="D2262">
        <f>INDEX(fugacity!B$1:B$7001,MATCH(A2262,fugacity!A$1:A$7001,0))</f>
        <v>3756.26</v>
      </c>
      <c r="E2262" s="3">
        <f t="shared" si="71"/>
        <v>3525.8641614932708</v>
      </c>
      <c r="F2262" s="3">
        <f>ABS(calculations!$E$39-E2262)</f>
        <v>8854.3458385067279</v>
      </c>
    </row>
    <row r="2263" spans="1:6">
      <c r="A2263">
        <f t="shared" si="70"/>
        <v>2262</v>
      </c>
      <c r="B2263">
        <f>INDEX(fugacity!C$1:C$7001,MATCH(A2263,fugacity!A$1:A$7001,0))</f>
        <v>2318.15</v>
      </c>
      <c r="C2263" s="3">
        <f>calculations!$B$37/satpress!B2263</f>
        <v>6.1306864851189392E-2</v>
      </c>
      <c r="D2263">
        <f>INDEX(fugacity!B$1:B$7001,MATCH(A2263,fugacity!A$1:A$7001,0))</f>
        <v>3758.8</v>
      </c>
      <c r="E2263" s="3">
        <f t="shared" si="71"/>
        <v>3528.3597563973494</v>
      </c>
      <c r="F2263" s="3">
        <f>ABS(calculations!$E$39-E2263)</f>
        <v>8851.8502436026502</v>
      </c>
    </row>
    <row r="2264" spans="1:6">
      <c r="A2264">
        <f t="shared" si="70"/>
        <v>2263</v>
      </c>
      <c r="B2264">
        <f>INDEX(fugacity!C$1:C$7001,MATCH(A2264,fugacity!A$1:A$7001,0))</f>
        <v>2319.27</v>
      </c>
      <c r="C2264" s="3">
        <f>calculations!$B$37/satpress!B2264</f>
        <v>6.1277259118077972E-2</v>
      </c>
      <c r="D2264">
        <f>INDEX(fugacity!B$1:B$7001,MATCH(A2264,fugacity!A$1:A$7001,0))</f>
        <v>3761.33</v>
      </c>
      <c r="E2264" s="3">
        <f t="shared" si="71"/>
        <v>3530.8460069613993</v>
      </c>
      <c r="F2264" s="3">
        <f>ABS(calculations!$E$39-E2264)</f>
        <v>8849.3639930385998</v>
      </c>
    </row>
    <row r="2265" spans="1:6">
      <c r="A2265">
        <f t="shared" si="70"/>
        <v>2264</v>
      </c>
      <c r="B2265">
        <f>INDEX(fugacity!C$1:C$7001,MATCH(A2265,fugacity!A$1:A$7001,0))</f>
        <v>2320.38</v>
      </c>
      <c r="C2265" s="3">
        <f>calculations!$B$37/satpress!B2265</f>
        <v>6.1247945920402988E-2</v>
      </c>
      <c r="D2265">
        <f>INDEX(fugacity!B$1:B$7001,MATCH(A2265,fugacity!A$1:A$7001,0))</f>
        <v>3763.87</v>
      </c>
      <c r="E2265" s="3">
        <f t="shared" si="71"/>
        <v>3533.3406937885729</v>
      </c>
      <c r="F2265" s="3">
        <f>ABS(calculations!$E$39-E2265)</f>
        <v>8846.8693062114253</v>
      </c>
    </row>
    <row r="2266" spans="1:6">
      <c r="A2266">
        <f t="shared" si="70"/>
        <v>2265</v>
      </c>
      <c r="B2266">
        <f>INDEX(fugacity!C$1:C$7001,MATCH(A2266,fugacity!A$1:A$7001,0))</f>
        <v>2321.5</v>
      </c>
      <c r="C2266" s="3">
        <f>calculations!$B$37/satpress!B2266</f>
        <v>6.12183970513826E-2</v>
      </c>
      <c r="D2266">
        <f>INDEX(fugacity!B$1:B$7001,MATCH(A2266,fugacity!A$1:A$7001,0))</f>
        <v>3766.41</v>
      </c>
      <c r="E2266" s="3">
        <f t="shared" si="71"/>
        <v>3535.8364171617018</v>
      </c>
      <c r="F2266" s="3">
        <f>ABS(calculations!$E$39-E2266)</f>
        <v>8844.3735828382978</v>
      </c>
    </row>
    <row r="2267" spans="1:6">
      <c r="A2267">
        <f t="shared" si="70"/>
        <v>2266</v>
      </c>
      <c r="B2267">
        <f>INDEX(fugacity!C$1:C$7001,MATCH(A2267,fugacity!A$1:A$7001,0))</f>
        <v>2322.62</v>
      </c>
      <c r="C2267" s="3">
        <f>calculations!$B$37/satpress!B2267</f>
        <v>6.1188876680121893E-2</v>
      </c>
      <c r="D2267">
        <f>INDEX(fugacity!B$1:B$7001,MATCH(A2267,fugacity!A$1:A$7001,0))</f>
        <v>3768.95</v>
      </c>
      <c r="E2267" s="3">
        <f t="shared" si="71"/>
        <v>3538.3321832364545</v>
      </c>
      <c r="F2267" s="3">
        <f>ABS(calculations!$E$39-E2267)</f>
        <v>8841.8778167635446</v>
      </c>
    </row>
    <row r="2268" spans="1:6">
      <c r="A2268">
        <f t="shared" si="70"/>
        <v>2267</v>
      </c>
      <c r="B2268">
        <f>INDEX(fugacity!C$1:C$7001,MATCH(A2268,fugacity!A$1:A$7001,0))</f>
        <v>2323.7399999999998</v>
      </c>
      <c r="C2268" s="3">
        <f>calculations!$B$37/satpress!B2268</f>
        <v>6.115938476541468E-2</v>
      </c>
      <c r="D2268">
        <f>INDEX(fugacity!B$1:B$7001,MATCH(A2268,fugacity!A$1:A$7001,0))</f>
        <v>3771.49</v>
      </c>
      <c r="E2268" s="3">
        <f t="shared" si="71"/>
        <v>3540.827991951086</v>
      </c>
      <c r="F2268" s="3">
        <f>ABS(calculations!$E$39-E2268)</f>
        <v>8839.3820080489131</v>
      </c>
    </row>
    <row r="2269" spans="1:6">
      <c r="A2269">
        <f t="shared" si="70"/>
        <v>2268</v>
      </c>
      <c r="B2269">
        <f>INDEX(fugacity!C$1:C$7001,MATCH(A2269,fugacity!A$1:A$7001,0))</f>
        <v>2324.86</v>
      </c>
      <c r="C2269" s="3">
        <f>calculations!$B$37/satpress!B2269</f>
        <v>6.1129921266134174E-2</v>
      </c>
      <c r="D2269">
        <f>INDEX(fugacity!B$1:B$7001,MATCH(A2269,fugacity!A$1:A$7001,0))</f>
        <v>3774.03</v>
      </c>
      <c r="E2269" s="3">
        <f t="shared" si="71"/>
        <v>3543.3238432439721</v>
      </c>
      <c r="F2269" s="3">
        <f>ABS(calculations!$E$39-E2269)</f>
        <v>8836.886156756027</v>
      </c>
    </row>
    <row r="2270" spans="1:6">
      <c r="A2270">
        <f t="shared" si="70"/>
        <v>2269</v>
      </c>
      <c r="B2270">
        <f>INDEX(fugacity!C$1:C$7001,MATCH(A2270,fugacity!A$1:A$7001,0))</f>
        <v>2325.98</v>
      </c>
      <c r="C2270" s="3">
        <f>calculations!$B$37/satpress!B2270</f>
        <v>6.1100486141232813E-2</v>
      </c>
      <c r="D2270">
        <f>INDEX(fugacity!B$1:B$7001,MATCH(A2270,fugacity!A$1:A$7001,0))</f>
        <v>3776.57</v>
      </c>
      <c r="E2270" s="3">
        <f t="shared" si="71"/>
        <v>3545.819737053605</v>
      </c>
      <c r="F2270" s="3">
        <f>ABS(calculations!$E$39-E2270)</f>
        <v>8834.3902629463937</v>
      </c>
    </row>
    <row r="2271" spans="1:6">
      <c r="A2271">
        <f t="shared" si="70"/>
        <v>2270</v>
      </c>
      <c r="B2271">
        <f>INDEX(fugacity!C$1:C$7001,MATCH(A2271,fugacity!A$1:A$7001,0))</f>
        <v>2327.1</v>
      </c>
      <c r="C2271" s="3">
        <f>calculations!$B$37/satpress!B2271</f>
        <v>6.1071079349742041E-2</v>
      </c>
      <c r="D2271">
        <f>INDEX(fugacity!B$1:B$7001,MATCH(A2271,fugacity!A$1:A$7001,0))</f>
        <v>3779.11</v>
      </c>
      <c r="E2271" s="3">
        <f t="shared" si="71"/>
        <v>3548.3156733185965</v>
      </c>
      <c r="F2271" s="3">
        <f>ABS(calculations!$E$39-E2271)</f>
        <v>8831.8943266814022</v>
      </c>
    </row>
    <row r="2272" spans="1:6">
      <c r="A2272">
        <f t="shared" si="70"/>
        <v>2271</v>
      </c>
      <c r="B2272">
        <f>INDEX(fugacity!C$1:C$7001,MATCH(A2272,fugacity!A$1:A$7001,0))</f>
        <v>2328.21</v>
      </c>
      <c r="C2272" s="3">
        <f>calculations!$B$37/satpress!B2272</f>
        <v>6.1041963033740383E-2</v>
      </c>
      <c r="D2272">
        <f>INDEX(fugacity!B$1:B$7001,MATCH(A2272,fugacity!A$1:A$7001,0))</f>
        <v>3781.66</v>
      </c>
      <c r="E2272" s="3">
        <f t="shared" si="71"/>
        <v>3550.8200500738249</v>
      </c>
      <c r="F2272" s="3">
        <f>ABS(calculations!$E$39-E2272)</f>
        <v>8829.3899499261752</v>
      </c>
    </row>
    <row r="2273" spans="1:6">
      <c r="A2273">
        <f t="shared" si="70"/>
        <v>2272</v>
      </c>
      <c r="B2273">
        <f>INDEX(fugacity!C$1:C$7001,MATCH(A2273,fugacity!A$1:A$7001,0))</f>
        <v>2329.33</v>
      </c>
      <c r="C2273" s="3">
        <f>calculations!$B$37/satpress!B2273</f>
        <v>6.1012612534413202E-2</v>
      </c>
      <c r="D2273">
        <f>INDEX(fugacity!B$1:B$7001,MATCH(A2273,fugacity!A$1:A$7001,0))</f>
        <v>3784.2</v>
      </c>
      <c r="E2273" s="3">
        <f t="shared" si="71"/>
        <v>3553.316071647273</v>
      </c>
      <c r="F2273" s="3">
        <f>ABS(calculations!$E$39-E2273)</f>
        <v>8826.8939283527252</v>
      </c>
    </row>
    <row r="2274" spans="1:6">
      <c r="A2274">
        <f t="shared" si="70"/>
        <v>2273</v>
      </c>
      <c r="B2274">
        <f>INDEX(fugacity!C$1:C$7001,MATCH(A2274,fugacity!A$1:A$7001,0))</f>
        <v>2330.4499999999998</v>
      </c>
      <c r="C2274" s="3">
        <f>calculations!$B$37/satpress!B2274</f>
        <v>6.0983290246426534E-2</v>
      </c>
      <c r="D2274">
        <f>INDEX(fugacity!B$1:B$7001,MATCH(A2274,fugacity!A$1:A$7001,0))</f>
        <v>3786.75</v>
      </c>
      <c r="E2274" s="3">
        <f t="shared" si="71"/>
        <v>3555.8215256593444</v>
      </c>
      <c r="F2274" s="3">
        <f>ABS(calculations!$E$39-E2274)</f>
        <v>8824.3884743406543</v>
      </c>
    </row>
    <row r="2275" spans="1:6">
      <c r="A2275">
        <f t="shared" si="70"/>
        <v>2274</v>
      </c>
      <c r="B2275">
        <f>INDEX(fugacity!C$1:C$7001,MATCH(A2275,fugacity!A$1:A$7001,0))</f>
        <v>2331.5700000000002</v>
      </c>
      <c r="C2275" s="3">
        <f>calculations!$B$37/satpress!B2275</f>
        <v>6.0953996129125304E-2</v>
      </c>
      <c r="D2275">
        <f>INDEX(fugacity!B$1:B$7001,MATCH(A2275,fugacity!A$1:A$7001,0))</f>
        <v>3789.3</v>
      </c>
      <c r="E2275" s="3">
        <f t="shared" si="71"/>
        <v>3558.3270224679054</v>
      </c>
      <c r="F2275" s="3">
        <f>ABS(calculations!$E$39-E2275)</f>
        <v>8821.8829775320937</v>
      </c>
    </row>
    <row r="2276" spans="1:6">
      <c r="A2276">
        <f t="shared" si="70"/>
        <v>2275</v>
      </c>
      <c r="B2276">
        <f>INDEX(fugacity!C$1:C$7001,MATCH(A2276,fugacity!A$1:A$7001,0))</f>
        <v>2332.69</v>
      </c>
      <c r="C2276" s="3">
        <f>calculations!$B$37/satpress!B2276</f>
        <v>6.0924730141932573E-2</v>
      </c>
      <c r="D2276">
        <f>INDEX(fugacity!B$1:B$7001,MATCH(A2276,fugacity!A$1:A$7001,0))</f>
        <v>3791.85</v>
      </c>
      <c r="E2276" s="3">
        <f t="shared" si="71"/>
        <v>3560.8325620113128</v>
      </c>
      <c r="F2276" s="3">
        <f>ABS(calculations!$E$39-E2276)</f>
        <v>8819.3774379886854</v>
      </c>
    </row>
    <row r="2277" spans="1:6">
      <c r="A2277">
        <f t="shared" si="70"/>
        <v>2276</v>
      </c>
      <c r="B2277">
        <f>INDEX(fugacity!C$1:C$7001,MATCH(A2277,fugacity!A$1:A$7001,0))</f>
        <v>2333.81</v>
      </c>
      <c r="C2277" s="3">
        <f>calculations!$B$37/satpress!B2277</f>
        <v>6.0895492244349238E-2</v>
      </c>
      <c r="D2277">
        <f>INDEX(fugacity!B$1:B$7001,MATCH(A2277,fugacity!A$1:A$7001,0))</f>
        <v>3794.39</v>
      </c>
      <c r="E2277" s="3">
        <f t="shared" si="71"/>
        <v>3563.3287531829637</v>
      </c>
      <c r="F2277" s="3">
        <f>ABS(calculations!$E$39-E2277)</f>
        <v>8816.8812468170363</v>
      </c>
    </row>
    <row r="2278" spans="1:6">
      <c r="A2278">
        <f t="shared" si="70"/>
        <v>2277</v>
      </c>
      <c r="B2278">
        <f>INDEX(fugacity!C$1:C$7001,MATCH(A2278,fugacity!A$1:A$7001,0))</f>
        <v>2334.9299999999998</v>
      </c>
      <c r="C2278" s="3">
        <f>calculations!$B$37/satpress!B2278</f>
        <v>6.086628239595393E-2</v>
      </c>
      <c r="D2278">
        <f>INDEX(fugacity!B$1:B$7001,MATCH(A2278,fugacity!A$1:A$7001,0))</f>
        <v>3796.95</v>
      </c>
      <c r="E2278" s="3">
        <f t="shared" si="71"/>
        <v>3565.8437690566825</v>
      </c>
      <c r="F2278" s="3">
        <f>ABS(calculations!$E$39-E2278)</f>
        <v>8814.3662309433166</v>
      </c>
    </row>
    <row r="2279" spans="1:6">
      <c r="A2279">
        <f t="shared" si="70"/>
        <v>2278</v>
      </c>
      <c r="B2279">
        <f>INDEX(fugacity!C$1:C$7001,MATCH(A2279,fugacity!A$1:A$7001,0))</f>
        <v>2336.0500000000002</v>
      </c>
      <c r="C2279" s="3">
        <f>calculations!$B$37/satpress!B2279</f>
        <v>6.0837100556402769E-2</v>
      </c>
      <c r="D2279">
        <f>INDEX(fugacity!B$1:B$7001,MATCH(A2279,fugacity!A$1:A$7001,0))</f>
        <v>3799.5</v>
      </c>
      <c r="E2279" s="3">
        <f t="shared" si="71"/>
        <v>3568.3494364359476</v>
      </c>
      <c r="F2279" s="3">
        <f>ABS(calculations!$E$39-E2279)</f>
        <v>8811.8605635640524</v>
      </c>
    </row>
    <row r="2280" spans="1:6">
      <c r="A2280">
        <f t="shared" si="70"/>
        <v>2279</v>
      </c>
      <c r="B2280">
        <f>INDEX(fugacity!C$1:C$7001,MATCH(A2280,fugacity!A$1:A$7001,0))</f>
        <v>2337.17</v>
      </c>
      <c r="C2280" s="3">
        <f>calculations!$B$37/satpress!B2280</f>
        <v>6.0807946685429257E-2</v>
      </c>
      <c r="D2280">
        <f>INDEX(fugacity!B$1:B$7001,MATCH(A2280,fugacity!A$1:A$7001,0))</f>
        <v>3802.05</v>
      </c>
      <c r="E2280" s="3">
        <f t="shared" si="71"/>
        <v>3570.8551463046642</v>
      </c>
      <c r="F2280" s="3">
        <f>ABS(calculations!$E$39-E2280)</f>
        <v>8809.3548536953349</v>
      </c>
    </row>
    <row r="2281" spans="1:6">
      <c r="A2281">
        <f t="shared" si="70"/>
        <v>2280</v>
      </c>
      <c r="B2281">
        <f>INDEX(fugacity!C$1:C$7001,MATCH(A2281,fugacity!A$1:A$7001,0))</f>
        <v>2338.29</v>
      </c>
      <c r="C2281" s="3">
        <f>calculations!$B$37/satpress!B2281</f>
        <v>6.0778820742843999E-2</v>
      </c>
      <c r="D2281">
        <f>INDEX(fugacity!B$1:B$7001,MATCH(A2281,fugacity!A$1:A$7001,0))</f>
        <v>3804.6</v>
      </c>
      <c r="E2281" s="3">
        <f t="shared" si="71"/>
        <v>3573.3608986017757</v>
      </c>
      <c r="F2281" s="3">
        <f>ABS(calculations!$E$39-E2281)</f>
        <v>8806.8491013982239</v>
      </c>
    </row>
    <row r="2282" spans="1:6">
      <c r="A2282">
        <f t="shared" si="70"/>
        <v>2281</v>
      </c>
      <c r="B2282">
        <f>INDEX(fugacity!C$1:C$7001,MATCH(A2282,fugacity!A$1:A$7001,0))</f>
        <v>2339.41</v>
      </c>
      <c r="C2282" s="3">
        <f>calculations!$B$37/satpress!B2282</f>
        <v>6.074972268853459E-2</v>
      </c>
      <c r="D2282">
        <f>INDEX(fugacity!B$1:B$7001,MATCH(A2282,fugacity!A$1:A$7001,0))</f>
        <v>3807.16</v>
      </c>
      <c r="E2282" s="3">
        <f t="shared" si="71"/>
        <v>3575.8760857691182</v>
      </c>
      <c r="F2282" s="3">
        <f>ABS(calculations!$E$39-E2282)</f>
        <v>8804.3339142308814</v>
      </c>
    </row>
    <row r="2283" spans="1:6">
      <c r="A2283">
        <f t="shared" si="70"/>
        <v>2282</v>
      </c>
      <c r="B2283">
        <f>INDEX(fugacity!C$1:C$7001,MATCH(A2283,fugacity!A$1:A$7001,0))</f>
        <v>2340.5300000000002</v>
      </c>
      <c r="C2283" s="3">
        <f>calculations!$B$37/satpress!B2283</f>
        <v>6.0720652482465373E-2</v>
      </c>
      <c r="D2283">
        <f>INDEX(fugacity!B$1:B$7001,MATCH(A2283,fugacity!A$1:A$7001,0))</f>
        <v>3809.71</v>
      </c>
      <c r="E2283" s="3">
        <f t="shared" si="71"/>
        <v>3578.3819230310269</v>
      </c>
      <c r="F2283" s="3">
        <f>ABS(calculations!$E$39-E2283)</f>
        <v>8801.8280769689718</v>
      </c>
    </row>
    <row r="2284" spans="1:6">
      <c r="A2284">
        <f t="shared" si="70"/>
        <v>2283</v>
      </c>
      <c r="B2284">
        <f>INDEX(fugacity!C$1:C$7001,MATCH(A2284,fugacity!A$1:A$7001,0))</f>
        <v>2341.66</v>
      </c>
      <c r="C2284" s="3">
        <f>calculations!$B$37/satpress!B2284</f>
        <v>6.0691350902686431E-2</v>
      </c>
      <c r="D2284">
        <f>INDEX(fugacity!B$1:B$7001,MATCH(A2284,fugacity!A$1:A$7001,0))</f>
        <v>3812.27</v>
      </c>
      <c r="E2284" s="3">
        <f t="shared" si="71"/>
        <v>3580.8981836942157</v>
      </c>
      <c r="F2284" s="3">
        <f>ABS(calculations!$E$39-E2284)</f>
        <v>8799.3118163057843</v>
      </c>
    </row>
    <row r="2285" spans="1:6">
      <c r="A2285">
        <f t="shared" si="70"/>
        <v>2284</v>
      </c>
      <c r="B2285">
        <f>INDEX(fugacity!C$1:C$7001,MATCH(A2285,fugacity!A$1:A$7001,0))</f>
        <v>2342.7800000000002</v>
      </c>
      <c r="C2285" s="3">
        <f>calculations!$B$37/satpress!B2285</f>
        <v>6.0662336521049645E-2</v>
      </c>
      <c r="D2285">
        <f>INDEX(fugacity!B$1:B$7001,MATCH(A2285,fugacity!A$1:A$7001,0))</f>
        <v>3814.82</v>
      </c>
      <c r="E2285" s="3">
        <f t="shared" si="71"/>
        <v>3583.4041053927695</v>
      </c>
      <c r="F2285" s="3">
        <f>ABS(calculations!$E$39-E2285)</f>
        <v>8796.8058946072306</v>
      </c>
    </row>
    <row r="2286" spans="1:6">
      <c r="A2286">
        <f t="shared" si="70"/>
        <v>2285</v>
      </c>
      <c r="B2286">
        <f>INDEX(fugacity!C$1:C$7001,MATCH(A2286,fugacity!A$1:A$7001,0))</f>
        <v>2343.9</v>
      </c>
      <c r="C2286" s="3">
        <f>calculations!$B$37/satpress!B2286</f>
        <v>6.0633349867649941E-2</v>
      </c>
      <c r="D2286">
        <f>INDEX(fugacity!B$1:B$7001,MATCH(A2286,fugacity!A$1:A$7001,0))</f>
        <v>3817.38</v>
      </c>
      <c r="E2286" s="3">
        <f t="shared" si="71"/>
        <v>3585.9194628822306</v>
      </c>
      <c r="F2286" s="3">
        <f>ABS(calculations!$E$39-E2286)</f>
        <v>8794.2905371177694</v>
      </c>
    </row>
    <row r="2287" spans="1:6">
      <c r="A2287">
        <f t="shared" si="70"/>
        <v>2286</v>
      </c>
      <c r="B2287">
        <f>INDEX(fugacity!C$1:C$7001,MATCH(A2287,fugacity!A$1:A$7001,0))</f>
        <v>2345.02</v>
      </c>
      <c r="C2287" s="3">
        <f>calculations!$B$37/satpress!B2287</f>
        <v>6.0604390902757634E-2</v>
      </c>
      <c r="D2287">
        <f>INDEX(fugacity!B$1:B$7001,MATCH(A2287,fugacity!A$1:A$7001,0))</f>
        <v>3819.94</v>
      </c>
      <c r="E2287" s="3">
        <f t="shared" si="71"/>
        <v>3588.4348630149202</v>
      </c>
      <c r="F2287" s="3">
        <f>ABS(calculations!$E$39-E2287)</f>
        <v>8791.7751369850794</v>
      </c>
    </row>
    <row r="2288" spans="1:6">
      <c r="A2288">
        <f t="shared" si="70"/>
        <v>2287</v>
      </c>
      <c r="B2288">
        <f>INDEX(fugacity!C$1:C$7001,MATCH(A2288,fugacity!A$1:A$7001,0))</f>
        <v>2346.14</v>
      </c>
      <c r="C2288" s="3">
        <f>calculations!$B$37/satpress!B2288</f>
        <v>6.0575459586718915E-2</v>
      </c>
      <c r="D2288">
        <f>INDEX(fugacity!B$1:B$7001,MATCH(A2288,fugacity!A$1:A$7001,0))</f>
        <v>3822.5</v>
      </c>
      <c r="E2288" s="3">
        <f t="shared" si="71"/>
        <v>3590.950305729767</v>
      </c>
      <c r="F2288" s="3">
        <f>ABS(calculations!$E$39-E2288)</f>
        <v>8789.259694270233</v>
      </c>
    </row>
    <row r="2289" spans="1:6">
      <c r="A2289">
        <f t="shared" si="70"/>
        <v>2288</v>
      </c>
      <c r="B2289">
        <f>INDEX(fugacity!C$1:C$7001,MATCH(A2289,fugacity!A$1:A$7001,0))</f>
        <v>2347.2600000000002</v>
      </c>
      <c r="C2289" s="3">
        <f>calculations!$B$37/satpress!B2289</f>
        <v>6.0546555879955645E-2</v>
      </c>
      <c r="D2289">
        <f>INDEX(fugacity!B$1:B$7001,MATCH(A2289,fugacity!A$1:A$7001,0))</f>
        <v>3825.06</v>
      </c>
      <c r="E2289" s="3">
        <f t="shared" si="71"/>
        <v>3593.4657909658167</v>
      </c>
      <c r="F2289" s="3">
        <f>ABS(calculations!$E$39-E2289)</f>
        <v>8786.7442090341829</v>
      </c>
    </row>
    <row r="2290" spans="1:6">
      <c r="A2290">
        <f t="shared" si="70"/>
        <v>2289</v>
      </c>
      <c r="B2290">
        <f>INDEX(fugacity!C$1:C$7001,MATCH(A2290,fugacity!A$1:A$7001,0))</f>
        <v>2348.38</v>
      </c>
      <c r="C2290" s="3">
        <f>calculations!$B$37/satpress!B2290</f>
        <v>6.0517679742965236E-2</v>
      </c>
      <c r="D2290">
        <f>INDEX(fugacity!B$1:B$7001,MATCH(A2290,fugacity!A$1:A$7001,0))</f>
        <v>3827.62</v>
      </c>
      <c r="E2290" s="3">
        <f t="shared" si="71"/>
        <v>3595.9813186622314</v>
      </c>
      <c r="F2290" s="3">
        <f>ABS(calculations!$E$39-E2290)</f>
        <v>8784.2286813377686</v>
      </c>
    </row>
    <row r="2291" spans="1:6">
      <c r="A2291">
        <f t="shared" si="70"/>
        <v>2290</v>
      </c>
      <c r="B2291">
        <f>INDEX(fugacity!C$1:C$7001,MATCH(A2291,fugacity!A$1:A$7001,0))</f>
        <v>2349.5</v>
      </c>
      <c r="C2291" s="3">
        <f>calculations!$B$37/satpress!B2291</f>
        <v>6.0488831136320365E-2</v>
      </c>
      <c r="D2291">
        <f>INDEX(fugacity!B$1:B$7001,MATCH(A2291,fugacity!A$1:A$7001,0))</f>
        <v>3830.19</v>
      </c>
      <c r="E2291" s="3">
        <f t="shared" si="71"/>
        <v>3598.5062838699773</v>
      </c>
      <c r="F2291" s="3">
        <f>ABS(calculations!$E$39-E2291)</f>
        <v>8781.7037161300213</v>
      </c>
    </row>
    <row r="2292" spans="1:6">
      <c r="A2292">
        <f t="shared" si="70"/>
        <v>2291</v>
      </c>
      <c r="B2292">
        <f>INDEX(fugacity!C$1:C$7001,MATCH(A2292,fugacity!A$1:A$7001,0))</f>
        <v>2350.63</v>
      </c>
      <c r="C2292" s="3">
        <f>calculations!$B$37/satpress!B2292</f>
        <v>6.0459752812984047E-2</v>
      </c>
      <c r="D2292">
        <f>INDEX(fugacity!B$1:B$7001,MATCH(A2292,fugacity!A$1:A$7001,0))</f>
        <v>3832.75</v>
      </c>
      <c r="E2292" s="3">
        <f t="shared" si="71"/>
        <v>3601.0228824060355</v>
      </c>
      <c r="F2292" s="3">
        <f>ABS(calculations!$E$39-E2292)</f>
        <v>8779.1871175939632</v>
      </c>
    </row>
    <row r="2293" spans="1:6">
      <c r="A2293">
        <f t="shared" si="70"/>
        <v>2292</v>
      </c>
      <c r="B2293">
        <f>INDEX(fugacity!C$1:C$7001,MATCH(A2293,fugacity!A$1:A$7001,0))</f>
        <v>2351.75</v>
      </c>
      <c r="C2293" s="3">
        <f>calculations!$B$37/satpress!B2293</f>
        <v>6.0430959393976698E-2</v>
      </c>
      <c r="D2293">
        <f>INDEX(fugacity!B$1:B$7001,MATCH(A2293,fugacity!A$1:A$7001,0))</f>
        <v>3835.32</v>
      </c>
      <c r="E2293" s="3">
        <f t="shared" si="71"/>
        <v>3603.5479328170936</v>
      </c>
      <c r="F2293" s="3">
        <f>ABS(calculations!$E$39-E2293)</f>
        <v>8776.662067182906</v>
      </c>
    </row>
    <row r="2294" spans="1:6">
      <c r="A2294">
        <f t="shared" si="70"/>
        <v>2293</v>
      </c>
      <c r="B2294">
        <f>INDEX(fugacity!C$1:C$7001,MATCH(A2294,fugacity!A$1:A$7001,0))</f>
        <v>2352.87</v>
      </c>
      <c r="C2294" s="3">
        <f>calculations!$B$37/satpress!B2294</f>
        <v>6.0402193387133464E-2</v>
      </c>
      <c r="D2294">
        <f>INDEX(fugacity!B$1:B$7001,MATCH(A2294,fugacity!A$1:A$7001,0))</f>
        <v>3837.88</v>
      </c>
      <c r="E2294" s="3">
        <f t="shared" si="71"/>
        <v>3606.0636300433885</v>
      </c>
      <c r="F2294" s="3">
        <f>ABS(calculations!$E$39-E2294)</f>
        <v>8774.1463699566102</v>
      </c>
    </row>
    <row r="2295" spans="1:6">
      <c r="A2295">
        <f t="shared" si="70"/>
        <v>2294</v>
      </c>
      <c r="B2295">
        <f>INDEX(fugacity!C$1:C$7001,MATCH(A2295,fugacity!A$1:A$7001,0))</f>
        <v>2353.9899999999998</v>
      </c>
      <c r="C2295" s="3">
        <f>calculations!$B$37/satpress!B2295</f>
        <v>6.0373454753327206E-2</v>
      </c>
      <c r="D2295">
        <f>INDEX(fugacity!B$1:B$7001,MATCH(A2295,fugacity!A$1:A$7001,0))</f>
        <v>3840.45</v>
      </c>
      <c r="E2295" s="3">
        <f t="shared" si="71"/>
        <v>3608.5887656925843</v>
      </c>
      <c r="F2295" s="3">
        <f>ABS(calculations!$E$39-E2295)</f>
        <v>8771.6212343074149</v>
      </c>
    </row>
    <row r="2296" spans="1:6">
      <c r="A2296">
        <f t="shared" si="70"/>
        <v>2295</v>
      </c>
      <c r="B2296">
        <f>INDEX(fugacity!C$1:C$7001,MATCH(A2296,fugacity!A$1:A$7001,0))</f>
        <v>2355.12</v>
      </c>
      <c r="C2296" s="3">
        <f>calculations!$B$37/satpress!B2296</f>
        <v>6.0344487225612579E-2</v>
      </c>
      <c r="D2296">
        <f>INDEX(fugacity!B$1:B$7001,MATCH(A2296,fugacity!A$1:A$7001,0))</f>
        <v>3843.02</v>
      </c>
      <c r="E2296" s="3">
        <f t="shared" si="71"/>
        <v>3611.1149287022263</v>
      </c>
      <c r="F2296" s="3">
        <f>ABS(calculations!$E$39-E2296)</f>
        <v>8769.0950712977719</v>
      </c>
    </row>
    <row r="2297" spans="1:6">
      <c r="A2297">
        <f t="shared" si="70"/>
        <v>2296</v>
      </c>
      <c r="B2297">
        <f>INDEX(fugacity!C$1:C$7001,MATCH(A2297,fugacity!A$1:A$7001,0))</f>
        <v>2356.2399999999998</v>
      </c>
      <c r="C2297" s="3">
        <f>calculations!$B$37/satpress!B2297</f>
        <v>6.0315803464326516E-2</v>
      </c>
      <c r="D2297">
        <f>INDEX(fugacity!B$1:B$7001,MATCH(A2297,fugacity!A$1:A$7001,0))</f>
        <v>3845.59</v>
      </c>
      <c r="E2297" s="3">
        <f t="shared" si="71"/>
        <v>3613.6401493556209</v>
      </c>
      <c r="F2297" s="3">
        <f>ABS(calculations!$E$39-E2297)</f>
        <v>8766.5698506443787</v>
      </c>
    </row>
    <row r="2298" spans="1:6">
      <c r="A2298">
        <f t="shared" si="70"/>
        <v>2297</v>
      </c>
      <c r="B2298">
        <f>INDEX(fugacity!C$1:C$7001,MATCH(A2298,fugacity!A$1:A$7001,0))</f>
        <v>2357.36</v>
      </c>
      <c r="C2298" s="3">
        <f>calculations!$B$37/satpress!B2298</f>
        <v>6.0287146958794877E-2</v>
      </c>
      <c r="D2298">
        <f>INDEX(fugacity!B$1:B$7001,MATCH(A2298,fugacity!A$1:A$7001,0))</f>
        <v>3848.16</v>
      </c>
      <c r="E2298" s="3">
        <f t="shared" si="71"/>
        <v>3616.1654125590439</v>
      </c>
      <c r="F2298" s="3">
        <f>ABS(calculations!$E$39-E2298)</f>
        <v>8764.0445874409561</v>
      </c>
    </row>
    <row r="2299" spans="1:6">
      <c r="A2299">
        <f t="shared" si="70"/>
        <v>2298</v>
      </c>
      <c r="B2299">
        <f>INDEX(fugacity!C$1:C$7001,MATCH(A2299,fugacity!A$1:A$7001,0))</f>
        <v>2358.48</v>
      </c>
      <c r="C2299" s="3">
        <f>calculations!$B$37/satpress!B2299</f>
        <v>6.0258517670187875E-2</v>
      </c>
      <c r="D2299">
        <f>INDEX(fugacity!B$1:B$7001,MATCH(A2299,fugacity!A$1:A$7001,0))</f>
        <v>3850.73</v>
      </c>
      <c r="E2299" s="3">
        <f t="shared" si="71"/>
        <v>3618.6907182518776</v>
      </c>
      <c r="F2299" s="3">
        <f>ABS(calculations!$E$39-E2299)</f>
        <v>8761.519281748122</v>
      </c>
    </row>
    <row r="2300" spans="1:6">
      <c r="A2300">
        <f t="shared" si="70"/>
        <v>2299</v>
      </c>
      <c r="B2300">
        <f>INDEX(fugacity!C$1:C$7001,MATCH(A2300,fugacity!A$1:A$7001,0))</f>
        <v>2359.61</v>
      </c>
      <c r="C2300" s="3">
        <f>calculations!$B$37/satpress!B2300</f>
        <v>6.0229660306061042E-2</v>
      </c>
      <c r="D2300">
        <f>INDEX(fugacity!B$1:B$7001,MATCH(A2300,fugacity!A$1:A$7001,0))</f>
        <v>3853.3</v>
      </c>
      <c r="E2300" s="3">
        <f t="shared" si="71"/>
        <v>3621.2170499426552</v>
      </c>
      <c r="F2300" s="3">
        <f>ABS(calculations!$E$39-E2300)</f>
        <v>8758.9929500573435</v>
      </c>
    </row>
    <row r="2301" spans="1:6">
      <c r="A2301">
        <f t="shared" si="70"/>
        <v>2300</v>
      </c>
      <c r="B2301">
        <f>INDEX(fugacity!C$1:C$7001,MATCH(A2301,fugacity!A$1:A$7001,0))</f>
        <v>2360.73</v>
      </c>
      <c r="C2301" s="3">
        <f>calculations!$B$37/satpress!B2301</f>
        <v>6.0201085577251401E-2</v>
      </c>
      <c r="D2301">
        <f>INDEX(fugacity!B$1:B$7001,MATCH(A2301,fugacity!A$1:A$7001,0))</f>
        <v>3855.87</v>
      </c>
      <c r="E2301" s="3">
        <f t="shared" si="71"/>
        <v>3623.7424401552435</v>
      </c>
      <c r="F2301" s="3">
        <f>ABS(calculations!$E$39-E2301)</f>
        <v>8756.4675598447557</v>
      </c>
    </row>
    <row r="2302" spans="1:6">
      <c r="A2302">
        <f t="shared" ref="A2302:A2365" si="72">A2301+1</f>
        <v>2301</v>
      </c>
      <c r="B2302">
        <f>INDEX(fugacity!C$1:C$7001,MATCH(A2302,fugacity!A$1:A$7001,0))</f>
        <v>2361.85</v>
      </c>
      <c r="C2302" s="3">
        <f>calculations!$B$37/satpress!B2302</f>
        <v>6.0172537948974196E-2</v>
      </c>
      <c r="D2302">
        <f>INDEX(fugacity!B$1:B$7001,MATCH(A2302,fugacity!A$1:A$7001,0))</f>
        <v>3858.45</v>
      </c>
      <c r="E2302" s="3">
        <f t="shared" ref="E2302:E2365" si="73">D2302*(1-C2302)</f>
        <v>3626.2772709507803</v>
      </c>
      <c r="F2302" s="3">
        <f>ABS(calculations!$E$39-E2302)</f>
        <v>8753.9327290492183</v>
      </c>
    </row>
    <row r="2303" spans="1:6">
      <c r="A2303">
        <f t="shared" si="72"/>
        <v>2302</v>
      </c>
      <c r="B2303">
        <f>INDEX(fugacity!C$1:C$7001,MATCH(A2303,fugacity!A$1:A$7001,0))</f>
        <v>2362.98</v>
      </c>
      <c r="C2303" s="3">
        <f>calculations!$B$37/satpress!B2303</f>
        <v>6.0143762856556003E-2</v>
      </c>
      <c r="D2303">
        <f>INDEX(fugacity!B$1:B$7001,MATCH(A2303,fugacity!A$1:A$7001,0))</f>
        <v>3861.02</v>
      </c>
      <c r="E2303" s="3">
        <f t="shared" si="73"/>
        <v>3628.8037287355801</v>
      </c>
      <c r="F2303" s="3">
        <f>ABS(calculations!$E$39-E2303)</f>
        <v>8751.406271264419</v>
      </c>
    </row>
    <row r="2304" spans="1:6">
      <c r="A2304">
        <f t="shared" si="72"/>
        <v>2303</v>
      </c>
      <c r="B2304">
        <f>INDEX(fugacity!C$1:C$7001,MATCH(A2304,fugacity!A$1:A$7001,0))</f>
        <v>2364.1</v>
      </c>
      <c r="C2304" s="3">
        <f>calculations!$B$37/satpress!B2304</f>
        <v>6.0115269554919297E-2</v>
      </c>
      <c r="D2304">
        <f>INDEX(fugacity!B$1:B$7001,MATCH(A2304,fugacity!A$1:A$7001,0))</f>
        <v>3863.6</v>
      </c>
      <c r="E2304" s="3">
        <f t="shared" si="73"/>
        <v>3631.3386445476135</v>
      </c>
      <c r="F2304" s="3">
        <f>ABS(calculations!$E$39-E2304)</f>
        <v>8748.8713554523856</v>
      </c>
    </row>
    <row r="2305" spans="1:6">
      <c r="A2305">
        <f t="shared" si="72"/>
        <v>2304</v>
      </c>
      <c r="B2305">
        <f>INDEX(fugacity!C$1:C$7001,MATCH(A2305,fugacity!A$1:A$7001,0))</f>
        <v>2365.2199999999998</v>
      </c>
      <c r="C2305" s="3">
        <f>calculations!$B$37/satpress!B2305</f>
        <v>6.0086803238085552E-2</v>
      </c>
      <c r="D2305">
        <f>INDEX(fugacity!B$1:B$7001,MATCH(A2305,fugacity!A$1:A$7001,0))</f>
        <v>3866.18</v>
      </c>
      <c r="E2305" s="3">
        <f t="shared" si="73"/>
        <v>3633.873603056978</v>
      </c>
      <c r="F2305" s="3">
        <f>ABS(calculations!$E$39-E2305)</f>
        <v>8746.3363969430211</v>
      </c>
    </row>
    <row r="2306" spans="1:6">
      <c r="A2306">
        <f t="shared" si="72"/>
        <v>2305</v>
      </c>
      <c r="B2306">
        <f>INDEX(fugacity!C$1:C$7001,MATCH(A2306,fugacity!A$1:A$7001,0))</f>
        <v>2366.35</v>
      </c>
      <c r="C2306" s="3">
        <f>calculations!$B$37/satpress!B2306</f>
        <v>6.0058110066044626E-2</v>
      </c>
      <c r="D2306">
        <f>INDEX(fugacity!B$1:B$7001,MATCH(A2306,fugacity!A$1:A$7001,0))</f>
        <v>3868.76</v>
      </c>
      <c r="E2306" s="3">
        <f t="shared" si="73"/>
        <v>3636.4095861008891</v>
      </c>
      <c r="F2306" s="3">
        <f>ABS(calculations!$E$39-E2306)</f>
        <v>8743.8004138991091</v>
      </c>
    </row>
    <row r="2307" spans="1:6">
      <c r="A2307">
        <f t="shared" si="72"/>
        <v>2306</v>
      </c>
      <c r="B2307">
        <f>INDEX(fugacity!C$1:C$7001,MATCH(A2307,fugacity!A$1:A$7001,0))</f>
        <v>2367.4699999999998</v>
      </c>
      <c r="C2307" s="3">
        <f>calculations!$B$37/satpress!B2307</f>
        <v>6.0029697844021131E-2</v>
      </c>
      <c r="D2307">
        <f>INDEX(fugacity!B$1:B$7001,MATCH(A2307,fugacity!A$1:A$7001,0))</f>
        <v>3871.33</v>
      </c>
      <c r="E2307" s="3">
        <f t="shared" si="73"/>
        <v>3638.9352298455055</v>
      </c>
      <c r="F2307" s="3">
        <f>ABS(calculations!$E$39-E2307)</f>
        <v>8741.274770154494</v>
      </c>
    </row>
    <row r="2308" spans="1:6">
      <c r="A2308">
        <f t="shared" si="72"/>
        <v>2307</v>
      </c>
      <c r="B2308">
        <f>INDEX(fugacity!C$1:C$7001,MATCH(A2308,fugacity!A$1:A$7001,0))</f>
        <v>2368.6</v>
      </c>
      <c r="C2308" s="3">
        <f>calculations!$B$37/satpress!B2308</f>
        <v>6.000105917199388E-2</v>
      </c>
      <c r="D2308">
        <f>INDEX(fugacity!B$1:B$7001,MATCH(A2308,fugacity!A$1:A$7001,0))</f>
        <v>3873.91</v>
      </c>
      <c r="E2308" s="3">
        <f t="shared" si="73"/>
        <v>3641.4712968630211</v>
      </c>
      <c r="F2308" s="3">
        <f>ABS(calculations!$E$39-E2308)</f>
        <v>8738.7387031369781</v>
      </c>
    </row>
    <row r="2309" spans="1:6">
      <c r="A2309">
        <f t="shared" si="72"/>
        <v>2308</v>
      </c>
      <c r="B2309">
        <f>INDEX(fugacity!C$1:C$7001,MATCH(A2309,fugacity!A$1:A$7001,0))</f>
        <v>2369.7199999999998</v>
      </c>
      <c r="C2309" s="3">
        <f>calculations!$B$37/satpress!B2309</f>
        <v>5.9972700890731694E-2</v>
      </c>
      <c r="D2309">
        <f>INDEX(fugacity!B$1:B$7001,MATCH(A2309,fugacity!A$1:A$7001,0))</f>
        <v>3876.5</v>
      </c>
      <c r="E2309" s="3">
        <f t="shared" si="73"/>
        <v>3644.0158249970787</v>
      </c>
      <c r="F2309" s="3">
        <f>ABS(calculations!$E$39-E2309)</f>
        <v>8736.19417500292</v>
      </c>
    </row>
    <row r="2310" spans="1:6">
      <c r="A2310">
        <f t="shared" si="72"/>
        <v>2309</v>
      </c>
      <c r="B2310">
        <f>INDEX(fugacity!C$1:C$7001,MATCH(A2310,fugacity!A$1:A$7001,0))</f>
        <v>2370.84</v>
      </c>
      <c r="C2310" s="3">
        <f>calculations!$B$37/satpress!B2310</f>
        <v>5.9944369402736876E-2</v>
      </c>
      <c r="D2310">
        <f>INDEX(fugacity!B$1:B$7001,MATCH(A2310,fugacity!A$1:A$7001,0))</f>
        <v>3879.08</v>
      </c>
      <c r="E2310" s="3">
        <f t="shared" si="73"/>
        <v>3646.5509955372313</v>
      </c>
      <c r="F2310" s="3">
        <f>ABS(calculations!$E$39-E2310)</f>
        <v>8733.6590044627683</v>
      </c>
    </row>
    <row r="2311" spans="1:6">
      <c r="A2311">
        <f t="shared" si="72"/>
        <v>2310</v>
      </c>
      <c r="B2311">
        <f>INDEX(fugacity!C$1:C$7001,MATCH(A2311,fugacity!A$1:A$7001,0))</f>
        <v>2371.9699999999998</v>
      </c>
      <c r="C2311" s="3">
        <f>calculations!$B$37/satpress!B2311</f>
        <v>5.9915812069623438E-2</v>
      </c>
      <c r="D2311">
        <f>INDEX(fugacity!B$1:B$7001,MATCH(A2311,fugacity!A$1:A$7001,0))</f>
        <v>3881.66</v>
      </c>
      <c r="E2311" s="3">
        <f t="shared" si="73"/>
        <v>3649.0871889218251</v>
      </c>
      <c r="F2311" s="3">
        <f>ABS(calculations!$E$39-E2311)</f>
        <v>8731.122811078174</v>
      </c>
    </row>
    <row r="2312" spans="1:6">
      <c r="A2312">
        <f t="shared" si="72"/>
        <v>2311</v>
      </c>
      <c r="B2312">
        <f>INDEX(fugacity!C$1:C$7001,MATCH(A2312,fugacity!A$1:A$7001,0))</f>
        <v>2373.09</v>
      </c>
      <c r="C2312" s="3">
        <f>calculations!$B$37/satpress!B2312</f>
        <v>5.9887534292751093E-2</v>
      </c>
      <c r="D2312">
        <f>INDEX(fugacity!B$1:B$7001,MATCH(A2312,fugacity!A$1:A$7001,0))</f>
        <v>3884.25</v>
      </c>
      <c r="E2312" s="3">
        <f t="shared" si="73"/>
        <v>3651.6318449233818</v>
      </c>
      <c r="F2312" s="3">
        <f>ABS(calculations!$E$39-E2312)</f>
        <v>8728.5781550766169</v>
      </c>
    </row>
    <row r="2313" spans="1:6">
      <c r="A2313">
        <f t="shared" si="72"/>
        <v>2312</v>
      </c>
      <c r="B2313">
        <f>INDEX(fugacity!C$1:C$7001,MATCH(A2313,fugacity!A$1:A$7001,0))</f>
        <v>2374.2199999999998</v>
      </c>
      <c r="C2313" s="3">
        <f>calculations!$B$37/satpress!B2313</f>
        <v>5.985903107327236E-2</v>
      </c>
      <c r="D2313">
        <f>INDEX(fugacity!B$1:B$7001,MATCH(A2313,fugacity!A$1:A$7001,0))</f>
        <v>3886.83</v>
      </c>
      <c r="E2313" s="3">
        <f t="shared" si="73"/>
        <v>3654.1681222534726</v>
      </c>
      <c r="F2313" s="3">
        <f>ABS(calculations!$E$39-E2313)</f>
        <v>8726.0418777465275</v>
      </c>
    </row>
    <row r="2314" spans="1:6">
      <c r="A2314">
        <f t="shared" si="72"/>
        <v>2313</v>
      </c>
      <c r="B2314">
        <f>INDEX(fugacity!C$1:C$7001,MATCH(A2314,fugacity!A$1:A$7001,0))</f>
        <v>2375.34</v>
      </c>
      <c r="C2314" s="3">
        <f>calculations!$B$37/satpress!B2314</f>
        <v>5.9830806854928004E-2</v>
      </c>
      <c r="D2314">
        <f>INDEX(fugacity!B$1:B$7001,MATCH(A2314,fugacity!A$1:A$7001,0))</f>
        <v>3889.42</v>
      </c>
      <c r="E2314" s="3">
        <f t="shared" si="73"/>
        <v>3656.7128632023059</v>
      </c>
      <c r="F2314" s="3">
        <f>ABS(calculations!$E$39-E2314)</f>
        <v>8723.4971367976941</v>
      </c>
    </row>
    <row r="2315" spans="1:6">
      <c r="A2315">
        <f t="shared" si="72"/>
        <v>2314</v>
      </c>
      <c r="B2315">
        <f>INDEX(fugacity!C$1:C$7001,MATCH(A2315,fugacity!A$1:A$7001,0))</f>
        <v>2376.4699999999998</v>
      </c>
      <c r="C2315" s="3">
        <f>calculations!$B$37/satpress!B2315</f>
        <v>5.9802357595418715E-2</v>
      </c>
      <c r="D2315">
        <f>INDEX(fugacity!B$1:B$7001,MATCH(A2315,fugacity!A$1:A$7001,0))</f>
        <v>3892</v>
      </c>
      <c r="E2315" s="3">
        <f t="shared" si="73"/>
        <v>3659.2492242386302</v>
      </c>
      <c r="F2315" s="3">
        <f>ABS(calculations!$E$39-E2315)</f>
        <v>8720.9607757613685</v>
      </c>
    </row>
    <row r="2316" spans="1:6">
      <c r="A2316">
        <f t="shared" si="72"/>
        <v>2315</v>
      </c>
      <c r="B2316">
        <f>INDEX(fugacity!C$1:C$7001,MATCH(A2316,fugacity!A$1:A$7001,0))</f>
        <v>2377.59</v>
      </c>
      <c r="C2316" s="3">
        <f>calculations!$B$37/satpress!B2316</f>
        <v>5.9774186783585349E-2</v>
      </c>
      <c r="D2316">
        <f>INDEX(fugacity!B$1:B$7001,MATCH(A2316,fugacity!A$1:A$7001,0))</f>
        <v>3894.59</v>
      </c>
      <c r="E2316" s="3">
        <f t="shared" si="73"/>
        <v>3661.7940498945163</v>
      </c>
      <c r="F2316" s="3">
        <f>ABS(calculations!$E$39-E2316)</f>
        <v>8718.4159501054819</v>
      </c>
    </row>
    <row r="2317" spans="1:6">
      <c r="A2317">
        <f t="shared" si="72"/>
        <v>2316</v>
      </c>
      <c r="B2317">
        <f>INDEX(fugacity!C$1:C$7001,MATCH(A2317,fugacity!A$1:A$7001,0))</f>
        <v>2378.7199999999998</v>
      </c>
      <c r="C2317" s="3">
        <f>calculations!$B$37/satpress!B2317</f>
        <v>5.9745791330961487E-2</v>
      </c>
      <c r="D2317">
        <f>INDEX(fugacity!B$1:B$7001,MATCH(A2317,fugacity!A$1:A$7001,0))</f>
        <v>3897.18</v>
      </c>
      <c r="E2317" s="3">
        <f t="shared" si="73"/>
        <v>3664.3398969408036</v>
      </c>
      <c r="F2317" s="3">
        <f>ABS(calculations!$E$39-E2317)</f>
        <v>8715.8701030591947</v>
      </c>
    </row>
    <row r="2318" spans="1:6">
      <c r="A2318">
        <f t="shared" si="72"/>
        <v>2317</v>
      </c>
      <c r="B2318">
        <f>INDEX(fugacity!C$1:C$7001,MATCH(A2318,fugacity!A$1:A$7001,0))</f>
        <v>2379.84</v>
      </c>
      <c r="C2318" s="3">
        <f>calculations!$B$37/satpress!B2318</f>
        <v>5.9717673774196872E-2</v>
      </c>
      <c r="D2318">
        <f>INDEX(fugacity!B$1:B$7001,MATCH(A2318,fugacity!A$1:A$7001,0))</f>
        <v>3899.77</v>
      </c>
      <c r="E2318" s="3">
        <f t="shared" si="73"/>
        <v>3666.8848073456002</v>
      </c>
      <c r="F2318" s="3">
        <f>ABS(calculations!$E$39-E2318)</f>
        <v>8713.3251926543999</v>
      </c>
    </row>
    <row r="2319" spans="1:6">
      <c r="A2319">
        <f t="shared" si="72"/>
        <v>2318</v>
      </c>
      <c r="B2319">
        <f>INDEX(fugacity!C$1:C$7001,MATCH(A2319,fugacity!A$1:A$7001,0))</f>
        <v>2380.9699999999998</v>
      </c>
      <c r="C2319" s="3">
        <f>calculations!$B$37/satpress!B2319</f>
        <v>5.9689331975952956E-2</v>
      </c>
      <c r="D2319">
        <f>INDEX(fugacity!B$1:B$7001,MATCH(A2319,fugacity!A$1:A$7001,0))</f>
        <v>3902.36</v>
      </c>
      <c r="E2319" s="3">
        <f t="shared" si="73"/>
        <v>3669.4307384703202</v>
      </c>
      <c r="F2319" s="3">
        <f>ABS(calculations!$E$39-E2319)</f>
        <v>8710.7792615296785</v>
      </c>
    </row>
    <row r="2320" spans="1:6">
      <c r="A2320">
        <f t="shared" si="72"/>
        <v>2319</v>
      </c>
      <c r="B2320">
        <f>INDEX(fugacity!C$1:C$7001,MATCH(A2320,fugacity!A$1:A$7001,0))</f>
        <v>2382.1</v>
      </c>
      <c r="C2320" s="3">
        <f>calculations!$B$37/satpress!B2320</f>
        <v>5.9661017066783388E-2</v>
      </c>
      <c r="D2320">
        <f>INDEX(fugacity!B$1:B$7001,MATCH(A2320,fugacity!A$1:A$7001,0))</f>
        <v>3904.96</v>
      </c>
      <c r="E2320" s="3">
        <f t="shared" si="73"/>
        <v>3671.9861147948936</v>
      </c>
      <c r="F2320" s="3">
        <f>ABS(calculations!$E$39-E2320)</f>
        <v>8708.223885205105</v>
      </c>
    </row>
    <row r="2321" spans="1:6">
      <c r="A2321">
        <f t="shared" si="72"/>
        <v>2320</v>
      </c>
      <c r="B2321">
        <f>INDEX(fugacity!C$1:C$7001,MATCH(A2321,fugacity!A$1:A$7001,0))</f>
        <v>2383.2199999999998</v>
      </c>
      <c r="C2321" s="3">
        <f>calculations!$B$37/satpress!B2321</f>
        <v>5.9632979227593218E-2</v>
      </c>
      <c r="D2321">
        <f>INDEX(fugacity!B$1:B$7001,MATCH(A2321,fugacity!A$1:A$7001,0))</f>
        <v>3907.55</v>
      </c>
      <c r="E2321" s="3">
        <f t="shared" si="73"/>
        <v>3674.5311520192181</v>
      </c>
      <c r="F2321" s="3">
        <f>ABS(calculations!$E$39-E2321)</f>
        <v>8705.6788479807801</v>
      </c>
    </row>
    <row r="2322" spans="1:6">
      <c r="A2322">
        <f t="shared" si="72"/>
        <v>2321</v>
      </c>
      <c r="B2322">
        <f>INDEX(fugacity!C$1:C$7001,MATCH(A2322,fugacity!A$1:A$7001,0))</f>
        <v>2384.35</v>
      </c>
      <c r="C2322" s="3">
        <f>calculations!$B$37/satpress!B2322</f>
        <v>5.9604717744787761E-2</v>
      </c>
      <c r="D2322">
        <f>INDEX(fugacity!B$1:B$7001,MATCH(A2322,fugacity!A$1:A$7001,0))</f>
        <v>3910.14</v>
      </c>
      <c r="E2322" s="3">
        <f t="shared" si="73"/>
        <v>3677.0772089573952</v>
      </c>
      <c r="F2322" s="3">
        <f>ABS(calculations!$E$39-E2322)</f>
        <v>8703.1327910426044</v>
      </c>
    </row>
    <row r="2323" spans="1:6">
      <c r="A2323">
        <f t="shared" si="72"/>
        <v>2322</v>
      </c>
      <c r="B2323">
        <f>INDEX(fugacity!C$1:C$7001,MATCH(A2323,fugacity!A$1:A$7001,0))</f>
        <v>2385.4699999999998</v>
      </c>
      <c r="C2323" s="3">
        <f>calculations!$B$37/satpress!B2323</f>
        <v>5.957673278422479E-2</v>
      </c>
      <c r="D2323">
        <f>INDEX(fugacity!B$1:B$7001,MATCH(A2323,fugacity!A$1:A$7001,0))</f>
        <v>3912.74</v>
      </c>
      <c r="E2323" s="3">
        <f t="shared" si="73"/>
        <v>3679.6317345658522</v>
      </c>
      <c r="F2323" s="3">
        <f>ABS(calculations!$E$39-E2323)</f>
        <v>8700.5782654341474</v>
      </c>
    </row>
    <row r="2324" spans="1:6">
      <c r="A2324">
        <f t="shared" si="72"/>
        <v>2323</v>
      </c>
      <c r="B2324">
        <f>INDEX(fugacity!C$1:C$7001,MATCH(A2324,fugacity!A$1:A$7001,0))</f>
        <v>2386.6</v>
      </c>
      <c r="C2324" s="3">
        <f>calculations!$B$37/satpress!B2324</f>
        <v>5.9548524576713613E-2</v>
      </c>
      <c r="D2324">
        <f>INDEX(fugacity!B$1:B$7001,MATCH(A2324,fugacity!A$1:A$7001,0))</f>
        <v>3915.34</v>
      </c>
      <c r="E2324" s="3">
        <f t="shared" si="73"/>
        <v>3682.1872797838105</v>
      </c>
      <c r="F2324" s="3">
        <f>ABS(calculations!$E$39-E2324)</f>
        <v>8698.0227202161877</v>
      </c>
    </row>
    <row r="2325" spans="1:6">
      <c r="A2325">
        <f t="shared" si="72"/>
        <v>2324</v>
      </c>
      <c r="B2325">
        <f>INDEX(fugacity!C$1:C$7001,MATCH(A2325,fugacity!A$1:A$7001,0))</f>
        <v>2387.73</v>
      </c>
      <c r="C2325" s="3">
        <f>calculations!$B$37/satpress!B2325</f>
        <v>5.9520343068430979E-2</v>
      </c>
      <c r="D2325">
        <f>INDEX(fugacity!B$1:B$7001,MATCH(A2325,fugacity!A$1:A$7001,0))</f>
        <v>3917.93</v>
      </c>
      <c r="E2325" s="3">
        <f t="shared" si="73"/>
        <v>3684.7334622819021</v>
      </c>
      <c r="F2325" s="3">
        <f>ABS(calculations!$E$39-E2325)</f>
        <v>8695.4765377180975</v>
      </c>
    </row>
    <row r="2326" spans="1:6">
      <c r="A2326">
        <f t="shared" si="72"/>
        <v>2325</v>
      </c>
      <c r="B2326">
        <f>INDEX(fugacity!C$1:C$7001,MATCH(A2326,fugacity!A$1:A$7001,0))</f>
        <v>2388.85</v>
      </c>
      <c r="C2326" s="3">
        <f>calculations!$B$37/satpress!B2326</f>
        <v>5.9492437262609499E-2</v>
      </c>
      <c r="D2326">
        <f>INDEX(fugacity!B$1:B$7001,MATCH(A2326,fugacity!A$1:A$7001,0))</f>
        <v>3920.53</v>
      </c>
      <c r="E2326" s="3">
        <f t="shared" si="73"/>
        <v>3687.2881149388218</v>
      </c>
      <c r="F2326" s="3">
        <f>ABS(calculations!$E$39-E2326)</f>
        <v>8692.9218850611778</v>
      </c>
    </row>
    <row r="2327" spans="1:6">
      <c r="A2327">
        <f t="shared" si="72"/>
        <v>2326</v>
      </c>
      <c r="B2327">
        <f>INDEX(fugacity!C$1:C$7001,MATCH(A2327,fugacity!A$1:A$7001,0))</f>
        <v>2389.98</v>
      </c>
      <c r="C2327" s="3">
        <f>calculations!$B$37/satpress!B2327</f>
        <v>5.9464308803749276E-2</v>
      </c>
      <c r="D2327">
        <f>INDEX(fugacity!B$1:B$7001,MATCH(A2327,fugacity!A$1:A$7001,0))</f>
        <v>3923.13</v>
      </c>
      <c r="E2327" s="3">
        <f t="shared" si="73"/>
        <v>3689.8437862027472</v>
      </c>
      <c r="F2327" s="3">
        <f>ABS(calculations!$E$39-E2327)</f>
        <v>8690.3662137972515</v>
      </c>
    </row>
    <row r="2328" spans="1:6">
      <c r="A2328">
        <f t="shared" si="72"/>
        <v>2327</v>
      </c>
      <c r="B2328">
        <f>INDEX(fugacity!C$1:C$7001,MATCH(A2328,fugacity!A$1:A$7001,0))</f>
        <v>2391.11</v>
      </c>
      <c r="C2328" s="3">
        <f>calculations!$B$37/satpress!B2328</f>
        <v>5.9436206931000539E-2</v>
      </c>
      <c r="D2328">
        <f>INDEX(fugacity!B$1:B$7001,MATCH(A2328,fugacity!A$1:A$7001,0))</f>
        <v>3925.73</v>
      </c>
      <c r="E2328" s="3">
        <f t="shared" si="73"/>
        <v>3692.3994993647634</v>
      </c>
      <c r="F2328" s="3">
        <f>ABS(calculations!$E$39-E2328)</f>
        <v>8687.8105006352362</v>
      </c>
    </row>
    <row r="2329" spans="1:6">
      <c r="A2329">
        <f t="shared" si="72"/>
        <v>2328</v>
      </c>
      <c r="B2329">
        <f>INDEX(fugacity!C$1:C$7001,MATCH(A2329,fugacity!A$1:A$7001,0))</f>
        <v>2392.23</v>
      </c>
      <c r="C2329" s="3">
        <f>calculations!$B$37/satpress!B2329</f>
        <v>5.9408379944564153E-2</v>
      </c>
      <c r="D2329">
        <f>INDEX(fugacity!B$1:B$7001,MATCH(A2329,fugacity!A$1:A$7001,0))</f>
        <v>3928.33</v>
      </c>
      <c r="E2329" s="3">
        <f t="shared" si="73"/>
        <v>3694.9542788123704</v>
      </c>
      <c r="F2329" s="3">
        <f>ABS(calculations!$E$39-E2329)</f>
        <v>8685.2557211876283</v>
      </c>
    </row>
    <row r="2330" spans="1:6">
      <c r="A2330">
        <f t="shared" si="72"/>
        <v>2329</v>
      </c>
      <c r="B2330">
        <f>INDEX(fugacity!C$1:C$7001,MATCH(A2330,fugacity!A$1:A$7001,0))</f>
        <v>2393.36</v>
      </c>
      <c r="C2330" s="3">
        <f>calculations!$B$37/satpress!B2330</f>
        <v>5.9380330896640993E-2</v>
      </c>
      <c r="D2330">
        <f>INDEX(fugacity!B$1:B$7001,MATCH(A2330,fugacity!A$1:A$7001,0))</f>
        <v>3930.93</v>
      </c>
      <c r="E2330" s="3">
        <f t="shared" si="73"/>
        <v>3697.5100758684671</v>
      </c>
      <c r="F2330" s="3">
        <f>ABS(calculations!$E$39-E2330)</f>
        <v>8682.6999241315316</v>
      </c>
    </row>
    <row r="2331" spans="1:6">
      <c r="A2331">
        <f t="shared" si="72"/>
        <v>2330</v>
      </c>
      <c r="B2331">
        <f>INDEX(fugacity!C$1:C$7001,MATCH(A2331,fugacity!A$1:A$7001,0))</f>
        <v>2394.4899999999998</v>
      </c>
      <c r="C2331" s="3">
        <f>calculations!$B$37/satpress!B2331</f>
        <v>5.9352308322350361E-2</v>
      </c>
      <c r="D2331">
        <f>INDEX(fugacity!B$1:B$7001,MATCH(A2331,fugacity!A$1:A$7001,0))</f>
        <v>3933.54</v>
      </c>
      <c r="E2331" s="3">
        <f t="shared" si="73"/>
        <v>3700.075321121702</v>
      </c>
      <c r="F2331" s="3">
        <f>ABS(calculations!$E$39-E2331)</f>
        <v>8680.1346788782976</v>
      </c>
    </row>
    <row r="2332" spans="1:6">
      <c r="A2332">
        <f t="shared" si="72"/>
        <v>2331</v>
      </c>
      <c r="B2332">
        <f>INDEX(fugacity!C$1:C$7001,MATCH(A2332,fugacity!A$1:A$7001,0))</f>
        <v>2395.62</v>
      </c>
      <c r="C2332" s="3">
        <f>calculations!$B$37/satpress!B2332</f>
        <v>5.9324312184229844E-2</v>
      </c>
      <c r="D2332">
        <f>INDEX(fugacity!B$1:B$7001,MATCH(A2332,fugacity!A$1:A$7001,0))</f>
        <v>3936.14</v>
      </c>
      <c r="E2332" s="3">
        <f t="shared" si="73"/>
        <v>3702.6312018391654</v>
      </c>
      <c r="F2332" s="3">
        <f>ABS(calculations!$E$39-E2332)</f>
        <v>8677.5787981608337</v>
      </c>
    </row>
    <row r="2333" spans="1:6">
      <c r="A2333">
        <f t="shared" si="72"/>
        <v>2332</v>
      </c>
      <c r="B2333">
        <f>INDEX(fugacity!C$1:C$7001,MATCH(A2333,fugacity!A$1:A$7001,0))</f>
        <v>2396.7399999999998</v>
      </c>
      <c r="C2333" s="3">
        <f>calculations!$B$37/satpress!B2333</f>
        <v>5.9296589849038572E-2</v>
      </c>
      <c r="D2333">
        <f>INDEX(fugacity!B$1:B$7001,MATCH(A2333,fugacity!A$1:A$7001,0))</f>
        <v>3938.75</v>
      </c>
      <c r="E2333" s="3">
        <f t="shared" si="73"/>
        <v>3705.1955567320997</v>
      </c>
      <c r="F2333" s="3">
        <f>ABS(calculations!$E$39-E2333)</f>
        <v>8675.014443267899</v>
      </c>
    </row>
    <row r="2334" spans="1:6">
      <c r="A2334">
        <f t="shared" si="72"/>
        <v>2333</v>
      </c>
      <c r="B2334">
        <f>INDEX(fugacity!C$1:C$7001,MATCH(A2334,fugacity!A$1:A$7001,0))</f>
        <v>2397.87</v>
      </c>
      <c r="C2334" s="3">
        <f>calculations!$B$37/satpress!B2334</f>
        <v>5.9268646238029882E-2</v>
      </c>
      <c r="D2334">
        <f>INDEX(fugacity!B$1:B$7001,MATCH(A2334,fugacity!A$1:A$7001,0))</f>
        <v>3941.35</v>
      </c>
      <c r="E2334" s="3">
        <f t="shared" si="73"/>
        <v>3707.7515211497412</v>
      </c>
      <c r="F2334" s="3">
        <f>ABS(calculations!$E$39-E2334)</f>
        <v>8672.458478850258</v>
      </c>
    </row>
    <row r="2335" spans="1:6">
      <c r="A2335">
        <f t="shared" si="72"/>
        <v>2334</v>
      </c>
      <c r="B2335">
        <f>INDEX(fugacity!C$1:C$7001,MATCH(A2335,fugacity!A$1:A$7001,0))</f>
        <v>2399</v>
      </c>
      <c r="C2335" s="3">
        <f>calculations!$B$37/satpress!B2335</f>
        <v>5.924072895155677E-2</v>
      </c>
      <c r="D2335">
        <f>INDEX(fugacity!B$1:B$7001,MATCH(A2335,fugacity!A$1:A$7001,0))</f>
        <v>3943.96</v>
      </c>
      <c r="E2335" s="3">
        <f t="shared" si="73"/>
        <v>3710.3169346442182</v>
      </c>
      <c r="F2335" s="3">
        <f>ABS(calculations!$E$39-E2335)</f>
        <v>8669.89306535578</v>
      </c>
    </row>
    <row r="2336" spans="1:6">
      <c r="A2336">
        <f t="shared" si="72"/>
        <v>2335</v>
      </c>
      <c r="B2336">
        <f>INDEX(fugacity!C$1:C$7001,MATCH(A2336,fugacity!A$1:A$7001,0))</f>
        <v>2400.13</v>
      </c>
      <c r="C2336" s="3">
        <f>calculations!$B$37/satpress!B2336</f>
        <v>5.9212837952437862E-2</v>
      </c>
      <c r="D2336">
        <f>INDEX(fugacity!B$1:B$7001,MATCH(A2336,fugacity!A$1:A$7001,0))</f>
        <v>3946.57</v>
      </c>
      <c r="E2336" s="3">
        <f t="shared" si="73"/>
        <v>3712.8823901220476</v>
      </c>
      <c r="F2336" s="3">
        <f>ABS(calculations!$E$39-E2336)</f>
        <v>8667.3276098779515</v>
      </c>
    </row>
    <row r="2337" spans="1:6">
      <c r="A2337">
        <f t="shared" si="72"/>
        <v>2336</v>
      </c>
      <c r="B2337">
        <f>INDEX(fugacity!C$1:C$7001,MATCH(A2337,fugacity!A$1:A$7001,0))</f>
        <v>2401.25</v>
      </c>
      <c r="C2337" s="3">
        <f>calculations!$B$37/satpress!B2337</f>
        <v>5.9185219679244019E-2</v>
      </c>
      <c r="D2337">
        <f>INDEX(fugacity!B$1:B$7001,MATCH(A2337,fugacity!A$1:A$7001,0))</f>
        <v>3949.18</v>
      </c>
      <c r="E2337" s="3">
        <f t="shared" si="73"/>
        <v>3715.4469141471227</v>
      </c>
      <c r="F2337" s="3">
        <f>ABS(calculations!$E$39-E2337)</f>
        <v>8664.7630858528755</v>
      </c>
    </row>
    <row r="2338" spans="1:6">
      <c r="A2338">
        <f t="shared" si="72"/>
        <v>2337</v>
      </c>
      <c r="B2338">
        <f>INDEX(fugacity!C$1:C$7001,MATCH(A2338,fugacity!A$1:A$7001,0))</f>
        <v>2402.38</v>
      </c>
      <c r="C2338" s="3">
        <f>calculations!$B$37/satpress!B2338</f>
        <v>5.9157380911756131E-2</v>
      </c>
      <c r="D2338">
        <f>INDEX(fugacity!B$1:B$7001,MATCH(A2338,fugacity!A$1:A$7001,0))</f>
        <v>3951.79</v>
      </c>
      <c r="E2338" s="3">
        <f t="shared" si="73"/>
        <v>3718.0124536867311</v>
      </c>
      <c r="F2338" s="3">
        <f>ABS(calculations!$E$39-E2338)</f>
        <v>8662.1975463132676</v>
      </c>
    </row>
    <row r="2339" spans="1:6">
      <c r="A2339">
        <f t="shared" si="72"/>
        <v>2338</v>
      </c>
      <c r="B2339">
        <f>INDEX(fugacity!C$1:C$7001,MATCH(A2339,fugacity!A$1:A$7001,0))</f>
        <v>2403.5100000000002</v>
      </c>
      <c r="C2339" s="3">
        <f>calculations!$B$37/satpress!B2339</f>
        <v>5.9129568320824416E-2</v>
      </c>
      <c r="D2339">
        <f>INDEX(fugacity!B$1:B$7001,MATCH(A2339,fugacity!A$1:A$7001,0))</f>
        <v>3954.4</v>
      </c>
      <c r="E2339" s="3">
        <f t="shared" si="73"/>
        <v>3720.578035032132</v>
      </c>
      <c r="F2339" s="3">
        <f>ABS(calculations!$E$39-E2339)</f>
        <v>8659.6319649678662</v>
      </c>
    </row>
    <row r="2340" spans="1:6">
      <c r="A2340">
        <f t="shared" si="72"/>
        <v>2339</v>
      </c>
      <c r="B2340">
        <f>INDEX(fugacity!C$1:C$7001,MATCH(A2340,fugacity!A$1:A$7001,0))</f>
        <v>2404.64</v>
      </c>
      <c r="C2340" s="3">
        <f>calculations!$B$37/satpress!B2340</f>
        <v>5.9101781869545837E-2</v>
      </c>
      <c r="D2340">
        <f>INDEX(fugacity!B$1:B$7001,MATCH(A2340,fugacity!A$1:A$7001,0))</f>
        <v>3957.01</v>
      </c>
      <c r="E2340" s="3">
        <f t="shared" si="73"/>
        <v>3723.1436581243888</v>
      </c>
      <c r="F2340" s="3">
        <f>ABS(calculations!$E$39-E2340)</f>
        <v>8657.0663418756103</v>
      </c>
    </row>
    <row r="2341" spans="1:6">
      <c r="A2341">
        <f t="shared" si="72"/>
        <v>2340</v>
      </c>
      <c r="B2341">
        <f>INDEX(fugacity!C$1:C$7001,MATCH(A2341,fugacity!A$1:A$7001,0))</f>
        <v>2405.77</v>
      </c>
      <c r="C2341" s="3">
        <f>calculations!$B$37/satpress!B2341</f>
        <v>5.9074021521086678E-2</v>
      </c>
      <c r="D2341">
        <f>INDEX(fugacity!B$1:B$7001,MATCH(A2341,fugacity!A$1:A$7001,0))</f>
        <v>3959.63</v>
      </c>
      <c r="E2341" s="3">
        <f t="shared" si="73"/>
        <v>3725.7187321644597</v>
      </c>
      <c r="F2341" s="3">
        <f>ABS(calculations!$E$39-E2341)</f>
        <v>8654.4912678355395</v>
      </c>
    </row>
    <row r="2342" spans="1:6">
      <c r="A2342">
        <f t="shared" si="72"/>
        <v>2341</v>
      </c>
      <c r="B2342">
        <f>INDEX(fugacity!C$1:C$7001,MATCH(A2342,fugacity!A$1:A$7001,0))</f>
        <v>2406.9</v>
      </c>
      <c r="C2342" s="3">
        <f>calculations!$B$37/satpress!B2342</f>
        <v>5.904628723868241E-2</v>
      </c>
      <c r="D2342">
        <f>INDEX(fugacity!B$1:B$7001,MATCH(A2342,fugacity!A$1:A$7001,0))</f>
        <v>3962.24</v>
      </c>
      <c r="E2342" s="3">
        <f t="shared" si="73"/>
        <v>3728.2844388514027</v>
      </c>
      <c r="F2342" s="3">
        <f>ABS(calculations!$E$39-E2342)</f>
        <v>8651.9255611485969</v>
      </c>
    </row>
    <row r="2343" spans="1:6">
      <c r="A2343">
        <f t="shared" si="72"/>
        <v>2342</v>
      </c>
      <c r="B2343">
        <f>INDEX(fugacity!C$1:C$7001,MATCH(A2343,fugacity!A$1:A$7001,0))</f>
        <v>2408.0300000000002</v>
      </c>
      <c r="C2343" s="3">
        <f>calculations!$B$37/satpress!B2343</f>
        <v>5.9018578985637504E-2</v>
      </c>
      <c r="D2343">
        <f>INDEX(fugacity!B$1:B$7001,MATCH(A2343,fugacity!A$1:A$7001,0))</f>
        <v>3964.86</v>
      </c>
      <c r="E2343" s="3">
        <f t="shared" si="73"/>
        <v>3730.8595969230055</v>
      </c>
      <c r="F2343" s="3">
        <f>ABS(calculations!$E$39-E2343)</f>
        <v>8649.3504030769946</v>
      </c>
    </row>
    <row r="2344" spans="1:6">
      <c r="A2344">
        <f t="shared" si="72"/>
        <v>2343</v>
      </c>
      <c r="B2344">
        <f>INDEX(fugacity!C$1:C$7001,MATCH(A2344,fugacity!A$1:A$7001,0))</f>
        <v>2409.15</v>
      </c>
      <c r="C2344" s="3">
        <f>calculations!$B$37/satpress!B2344</f>
        <v>5.8991141587192451E-2</v>
      </c>
      <c r="D2344">
        <f>INDEX(fugacity!B$1:B$7001,MATCH(A2344,fugacity!A$1:A$7001,0))</f>
        <v>3967.47</v>
      </c>
      <c r="E2344" s="3">
        <f t="shared" si="73"/>
        <v>3733.4244154870617</v>
      </c>
      <c r="F2344" s="3">
        <f>ABS(calculations!$E$39-E2344)</f>
        <v>8646.7855845129379</v>
      </c>
    </row>
    <row r="2345" spans="1:6">
      <c r="A2345">
        <f t="shared" si="72"/>
        <v>2344</v>
      </c>
      <c r="B2345">
        <f>INDEX(fugacity!C$1:C$7001,MATCH(A2345,fugacity!A$1:A$7001,0))</f>
        <v>2410.2800000000002</v>
      </c>
      <c r="C2345" s="3">
        <f>calculations!$B$37/satpress!B2345</f>
        <v>5.8963485053514397E-2</v>
      </c>
      <c r="D2345">
        <f>INDEX(fugacity!B$1:B$7001,MATCH(A2345,fugacity!A$1:A$7001,0))</f>
        <v>3970.09</v>
      </c>
      <c r="E2345" s="3">
        <f t="shared" si="73"/>
        <v>3735.9996576238932</v>
      </c>
      <c r="F2345" s="3">
        <f>ABS(calculations!$E$39-E2345)</f>
        <v>8644.2103423761055</v>
      </c>
    </row>
    <row r="2346" spans="1:6">
      <c r="A2346">
        <f t="shared" si="72"/>
        <v>2345</v>
      </c>
      <c r="B2346">
        <f>INDEX(fugacity!C$1:C$7001,MATCH(A2346,fugacity!A$1:A$7001,0))</f>
        <v>2411.41</v>
      </c>
      <c r="C2346" s="3">
        <f>calculations!$B$37/satpress!B2346</f>
        <v>5.8935854439844206E-2</v>
      </c>
      <c r="D2346">
        <f>INDEX(fugacity!B$1:B$7001,MATCH(A2346,fugacity!A$1:A$7001,0))</f>
        <v>3972.71</v>
      </c>
      <c r="E2346" s="3">
        <f t="shared" si="73"/>
        <v>3738.5749417082866</v>
      </c>
      <c r="F2346" s="3">
        <f>ABS(calculations!$E$39-E2346)</f>
        <v>8641.635058291713</v>
      </c>
    </row>
    <row r="2347" spans="1:6">
      <c r="A2347">
        <f t="shared" si="72"/>
        <v>2346</v>
      </c>
      <c r="B2347">
        <f>INDEX(fugacity!C$1:C$7001,MATCH(A2347,fugacity!A$1:A$7001,0))</f>
        <v>2412.54</v>
      </c>
      <c r="C2347" s="3">
        <f>calculations!$B$37/satpress!B2347</f>
        <v>5.8908249709760128E-2</v>
      </c>
      <c r="D2347">
        <f>INDEX(fugacity!B$1:B$7001,MATCH(A2347,fugacity!A$1:A$7001,0))</f>
        <v>3975.33</v>
      </c>
      <c r="E2347" s="3">
        <f t="shared" si="73"/>
        <v>3741.1502676812993</v>
      </c>
      <c r="F2347" s="3">
        <f>ABS(calculations!$E$39-E2347)</f>
        <v>8639.0597323186994</v>
      </c>
    </row>
    <row r="2348" spans="1:6">
      <c r="A2348">
        <f t="shared" si="72"/>
        <v>2347</v>
      </c>
      <c r="B2348">
        <f>INDEX(fugacity!C$1:C$7001,MATCH(A2348,fugacity!A$1:A$7001,0))</f>
        <v>2413.67</v>
      </c>
      <c r="C2348" s="3">
        <f>calculations!$B$37/satpress!B2348</f>
        <v>5.888067082690869E-2</v>
      </c>
      <c r="D2348">
        <f>INDEX(fugacity!B$1:B$7001,MATCH(A2348,fugacity!A$1:A$7001,0))</f>
        <v>3977.95</v>
      </c>
      <c r="E2348" s="3">
        <f t="shared" si="73"/>
        <v>3743.7256354840983</v>
      </c>
      <c r="F2348" s="3">
        <f>ABS(calculations!$E$39-E2348)</f>
        <v>8636.4843645159017</v>
      </c>
    </row>
    <row r="2349" spans="1:6">
      <c r="A2349">
        <f t="shared" si="72"/>
        <v>2348</v>
      </c>
      <c r="B2349">
        <f>INDEX(fugacity!C$1:C$7001,MATCH(A2349,fugacity!A$1:A$7001,0))</f>
        <v>2414.8000000000002</v>
      </c>
      <c r="C2349" s="3">
        <f>calculations!$B$37/satpress!B2349</f>
        <v>5.8853117755004423E-2</v>
      </c>
      <c r="D2349">
        <f>INDEX(fugacity!B$1:B$7001,MATCH(A2349,fugacity!A$1:A$7001,0))</f>
        <v>3980.57</v>
      </c>
      <c r="E2349" s="3">
        <f t="shared" si="73"/>
        <v>3746.3010450579623</v>
      </c>
      <c r="F2349" s="3">
        <f>ABS(calculations!$E$39-E2349)</f>
        <v>8633.9089549420369</v>
      </c>
    </row>
    <row r="2350" spans="1:6">
      <c r="A2350">
        <f t="shared" si="72"/>
        <v>2349</v>
      </c>
      <c r="B2350">
        <f>INDEX(fugacity!C$1:C$7001,MATCH(A2350,fugacity!A$1:A$7001,0))</f>
        <v>2415.9299999999998</v>
      </c>
      <c r="C2350" s="3">
        <f>calculations!$B$37/satpress!B2350</f>
        <v>5.8825590457829785E-2</v>
      </c>
      <c r="D2350">
        <f>INDEX(fugacity!B$1:B$7001,MATCH(A2350,fugacity!A$1:A$7001,0))</f>
        <v>3983.2</v>
      </c>
      <c r="E2350" s="3">
        <f t="shared" si="73"/>
        <v>3748.8859080883722</v>
      </c>
      <c r="F2350" s="3">
        <f>ABS(calculations!$E$39-E2350)</f>
        <v>8631.324091911627</v>
      </c>
    </row>
    <row r="2351" spans="1:6">
      <c r="A2351">
        <f t="shared" si="72"/>
        <v>2350</v>
      </c>
      <c r="B2351">
        <f>INDEX(fugacity!C$1:C$7001,MATCH(A2351,fugacity!A$1:A$7001,0))</f>
        <v>2417.06</v>
      </c>
      <c r="C2351" s="3">
        <f>calculations!$B$37/satpress!B2351</f>
        <v>5.87980888992349E-2</v>
      </c>
      <c r="D2351">
        <f>INDEX(fugacity!B$1:B$7001,MATCH(A2351,fugacity!A$1:A$7001,0))</f>
        <v>3985.82</v>
      </c>
      <c r="E2351" s="3">
        <f t="shared" si="73"/>
        <v>3751.4614013036517</v>
      </c>
      <c r="F2351" s="3">
        <f>ABS(calculations!$E$39-E2351)</f>
        <v>8628.7485986963475</v>
      </c>
    </row>
    <row r="2352" spans="1:6">
      <c r="A2352">
        <f t="shared" si="72"/>
        <v>2351</v>
      </c>
      <c r="B2352">
        <f>INDEX(fugacity!C$1:C$7001,MATCH(A2352,fugacity!A$1:A$7001,0))</f>
        <v>2418.19</v>
      </c>
      <c r="C2352" s="3">
        <f>calculations!$B$37/satpress!B2352</f>
        <v>5.8770613043137507E-2</v>
      </c>
      <c r="D2352">
        <f>INDEX(fugacity!B$1:B$7001,MATCH(A2352,fugacity!A$1:A$7001,0))</f>
        <v>3988.44</v>
      </c>
      <c r="E2352" s="3">
        <f t="shared" si="73"/>
        <v>3754.0369361142289</v>
      </c>
      <c r="F2352" s="3">
        <f>ABS(calculations!$E$39-E2352)</f>
        <v>8626.1730638857698</v>
      </c>
    </row>
    <row r="2353" spans="1:6">
      <c r="A2353">
        <f t="shared" si="72"/>
        <v>2352</v>
      </c>
      <c r="B2353">
        <f>INDEX(fugacity!C$1:C$7001,MATCH(A2353,fugacity!A$1:A$7001,0))</f>
        <v>2419.3200000000002</v>
      </c>
      <c r="C2353" s="3">
        <f>calculations!$B$37/satpress!B2353</f>
        <v>5.8743162853522761E-2</v>
      </c>
      <c r="D2353">
        <f>INDEX(fugacity!B$1:B$7001,MATCH(A2353,fugacity!A$1:A$7001,0))</f>
        <v>3991.07</v>
      </c>
      <c r="E2353" s="3">
        <f t="shared" si="73"/>
        <v>3756.6219250301911</v>
      </c>
      <c r="F2353" s="3">
        <f>ABS(calculations!$E$39-E2353)</f>
        <v>8623.5880749698081</v>
      </c>
    </row>
    <row r="2354" spans="1:6">
      <c r="A2354">
        <f t="shared" si="72"/>
        <v>2353</v>
      </c>
      <c r="B2354">
        <f>INDEX(fugacity!C$1:C$7001,MATCH(A2354,fugacity!A$1:A$7001,0))</f>
        <v>2420.4499999999998</v>
      </c>
      <c r="C2354" s="3">
        <f>calculations!$B$37/satpress!B2354</f>
        <v>5.8715738294443064E-2</v>
      </c>
      <c r="D2354">
        <f>INDEX(fugacity!B$1:B$7001,MATCH(A2354,fugacity!A$1:A$7001,0))</f>
        <v>3993.7</v>
      </c>
      <c r="E2354" s="3">
        <f t="shared" si="73"/>
        <v>3759.2069559734823</v>
      </c>
      <c r="F2354" s="3">
        <f>ABS(calculations!$E$39-E2354)</f>
        <v>8621.0030440265164</v>
      </c>
    </row>
    <row r="2355" spans="1:6">
      <c r="A2355">
        <f t="shared" si="72"/>
        <v>2354</v>
      </c>
      <c r="B2355">
        <f>INDEX(fugacity!C$1:C$7001,MATCH(A2355,fugacity!A$1:A$7001,0))</f>
        <v>2421.58</v>
      </c>
      <c r="C2355" s="3">
        <f>calculations!$B$37/satpress!B2355</f>
        <v>5.868833933001788E-2</v>
      </c>
      <c r="D2355">
        <f>INDEX(fugacity!B$1:B$7001,MATCH(A2355,fugacity!A$1:A$7001,0))</f>
        <v>3996.32</v>
      </c>
      <c r="E2355" s="3">
        <f t="shared" si="73"/>
        <v>3761.7826157686627</v>
      </c>
      <c r="F2355" s="3">
        <f>ABS(calculations!$E$39-E2355)</f>
        <v>8618.427384231336</v>
      </c>
    </row>
    <row r="2356" spans="1:6">
      <c r="A2356">
        <f t="shared" si="72"/>
        <v>2355</v>
      </c>
      <c r="B2356">
        <f>INDEX(fugacity!C$1:C$7001,MATCH(A2356,fugacity!A$1:A$7001,0))</f>
        <v>2422.71</v>
      </c>
      <c r="C2356" s="3">
        <f>calculations!$B$37/satpress!B2356</f>
        <v>5.8660965924433671E-2</v>
      </c>
      <c r="D2356">
        <f>INDEX(fugacity!B$1:B$7001,MATCH(A2356,fugacity!A$1:A$7001,0))</f>
        <v>3998.95</v>
      </c>
      <c r="E2356" s="3">
        <f t="shared" si="73"/>
        <v>3764.3677303164854</v>
      </c>
      <c r="F2356" s="3">
        <f>ABS(calculations!$E$39-E2356)</f>
        <v>8615.8422696835132</v>
      </c>
    </row>
    <row r="2357" spans="1:6">
      <c r="A2357">
        <f t="shared" si="72"/>
        <v>2356</v>
      </c>
      <c r="B2357">
        <f>INDEX(fugacity!C$1:C$7001,MATCH(A2357,fugacity!A$1:A$7001,0))</f>
        <v>2423.85</v>
      </c>
      <c r="C2357" s="3">
        <f>calculations!$B$37/satpress!B2357</f>
        <v>5.863337613911121E-2</v>
      </c>
      <c r="D2357">
        <f>INDEX(fugacity!B$1:B$7001,MATCH(A2357,fugacity!A$1:A$7001,0))</f>
        <v>4001.58</v>
      </c>
      <c r="E2357" s="3">
        <f t="shared" si="73"/>
        <v>3766.9538547092552</v>
      </c>
      <c r="F2357" s="3">
        <f>ABS(calculations!$E$39-E2357)</f>
        <v>8613.256145290743</v>
      </c>
    </row>
    <row r="2358" spans="1:6">
      <c r="A2358">
        <f t="shared" si="72"/>
        <v>2357</v>
      </c>
      <c r="B2358">
        <f>INDEX(fugacity!C$1:C$7001,MATCH(A2358,fugacity!A$1:A$7001,0))</f>
        <v>2424.98</v>
      </c>
      <c r="C2358" s="3">
        <f>calculations!$B$37/satpress!B2358</f>
        <v>5.8606053969428487E-2</v>
      </c>
      <c r="D2358">
        <f>INDEX(fugacity!B$1:B$7001,MATCH(A2358,fugacity!A$1:A$7001,0))</f>
        <v>4004.21</v>
      </c>
      <c r="E2358" s="3">
        <f t="shared" si="73"/>
        <v>3769.5390526350748</v>
      </c>
      <c r="F2358" s="3">
        <f>ABS(calculations!$E$39-E2358)</f>
        <v>8610.6709473649244</v>
      </c>
    </row>
    <row r="2359" spans="1:6">
      <c r="A2359">
        <f t="shared" si="72"/>
        <v>2358</v>
      </c>
      <c r="B2359">
        <f>INDEX(fugacity!C$1:C$7001,MATCH(A2359,fugacity!A$1:A$7001,0))</f>
        <v>2426.11</v>
      </c>
      <c r="C2359" s="3">
        <f>calculations!$B$37/satpress!B2359</f>
        <v>5.8578757251231267E-2</v>
      </c>
      <c r="D2359">
        <f>INDEX(fugacity!B$1:B$7001,MATCH(A2359,fugacity!A$1:A$7001,0))</f>
        <v>4006.85</v>
      </c>
      <c r="E2359" s="3">
        <f t="shared" si="73"/>
        <v>3772.1337065079038</v>
      </c>
      <c r="F2359" s="3">
        <f>ABS(calculations!$E$39-E2359)</f>
        <v>8608.0762934920949</v>
      </c>
    </row>
    <row r="2360" spans="1:6">
      <c r="A2360">
        <f t="shared" si="72"/>
        <v>2359</v>
      </c>
      <c r="B2360">
        <f>INDEX(fugacity!C$1:C$7001,MATCH(A2360,fugacity!A$1:A$7001,0))</f>
        <v>2427.2399999999998</v>
      </c>
      <c r="C2360" s="3">
        <f>calculations!$B$37/satpress!B2360</f>
        <v>5.855148594897279E-2</v>
      </c>
      <c r="D2360">
        <f>INDEX(fugacity!B$1:B$7001,MATCH(A2360,fugacity!A$1:A$7001,0))</f>
        <v>4009.48</v>
      </c>
      <c r="E2360" s="3">
        <f t="shared" si="73"/>
        <v>3774.7189881173126</v>
      </c>
      <c r="F2360" s="3">
        <f>ABS(calculations!$E$39-E2360)</f>
        <v>8605.4910118826865</v>
      </c>
    </row>
    <row r="2361" spans="1:6">
      <c r="A2361">
        <f t="shared" si="72"/>
        <v>2360</v>
      </c>
      <c r="B2361">
        <f>INDEX(fugacity!C$1:C$7001,MATCH(A2361,fugacity!A$1:A$7001,0))</f>
        <v>2428.37</v>
      </c>
      <c r="C2361" s="3">
        <f>calculations!$B$37/satpress!B2361</f>
        <v>5.8524240027172429E-2</v>
      </c>
      <c r="D2361">
        <f>INDEX(fugacity!B$1:B$7001,MATCH(A2361,fugacity!A$1:A$7001,0))</f>
        <v>4012.11</v>
      </c>
      <c r="E2361" s="3">
        <f t="shared" si="73"/>
        <v>3777.3043113445815</v>
      </c>
      <c r="F2361" s="3">
        <f>ABS(calculations!$E$39-E2361)</f>
        <v>8602.9056886554172</v>
      </c>
    </row>
    <row r="2362" spans="1:6">
      <c r="A2362">
        <f t="shared" si="72"/>
        <v>2361</v>
      </c>
      <c r="B2362">
        <f>INDEX(fugacity!C$1:C$7001,MATCH(A2362,fugacity!A$1:A$7001,0))</f>
        <v>2429.5</v>
      </c>
      <c r="C2362" s="3">
        <f>calculations!$B$37/satpress!B2362</f>
        <v>5.8497019450415598E-2</v>
      </c>
      <c r="D2362">
        <f>INDEX(fugacity!B$1:B$7001,MATCH(A2362,fugacity!A$1:A$7001,0))</f>
        <v>4014.75</v>
      </c>
      <c r="E2362" s="3">
        <f t="shared" si="73"/>
        <v>3779.8990911614437</v>
      </c>
      <c r="F2362" s="3">
        <f>ABS(calculations!$E$39-E2362)</f>
        <v>8600.3109088385554</v>
      </c>
    </row>
    <row r="2363" spans="1:6">
      <c r="A2363">
        <f t="shared" si="72"/>
        <v>2362</v>
      </c>
      <c r="B2363">
        <f>INDEX(fugacity!C$1:C$7001,MATCH(A2363,fugacity!A$1:A$7001,0))</f>
        <v>2430.63</v>
      </c>
      <c r="C2363" s="3">
        <f>calculations!$B$37/satpress!B2363</f>
        <v>5.8469824183353572E-2</v>
      </c>
      <c r="D2363">
        <f>INDEX(fugacity!B$1:B$7001,MATCH(A2363,fugacity!A$1:A$7001,0))</f>
        <v>4017.38</v>
      </c>
      <c r="E2363" s="3">
        <f t="shared" si="73"/>
        <v>3782.4844977222792</v>
      </c>
      <c r="F2363" s="3">
        <f>ABS(calculations!$E$39-E2363)</f>
        <v>8597.7255022777208</v>
      </c>
    </row>
    <row r="2364" spans="1:6">
      <c r="A2364">
        <f t="shared" si="72"/>
        <v>2363</v>
      </c>
      <c r="B2364">
        <f>INDEX(fugacity!C$1:C$7001,MATCH(A2364,fugacity!A$1:A$7001,0))</f>
        <v>2431.77</v>
      </c>
      <c r="C2364" s="3">
        <f>calculations!$B$37/satpress!B2364</f>
        <v>5.8442413861008527E-2</v>
      </c>
      <c r="D2364">
        <f>INDEX(fugacity!B$1:B$7001,MATCH(A2364,fugacity!A$1:A$7001,0))</f>
        <v>4020.02</v>
      </c>
      <c r="E2364" s="3">
        <f t="shared" si="73"/>
        <v>3785.0803274304685</v>
      </c>
      <c r="F2364" s="3">
        <f>ABS(calculations!$E$39-E2364)</f>
        <v>8595.1296725695302</v>
      </c>
    </row>
    <row r="2365" spans="1:6">
      <c r="A2365">
        <f t="shared" si="72"/>
        <v>2364</v>
      </c>
      <c r="B2365">
        <f>INDEX(fugacity!C$1:C$7001,MATCH(A2365,fugacity!A$1:A$7001,0))</f>
        <v>2432.9</v>
      </c>
      <c r="C2365" s="3">
        <f>calculations!$B$37/satpress!B2365</f>
        <v>5.8415269330751238E-2</v>
      </c>
      <c r="D2365">
        <f>INDEX(fugacity!B$1:B$7001,MATCH(A2365,fugacity!A$1:A$7001,0))</f>
        <v>4022.66</v>
      </c>
      <c r="E2365" s="3">
        <f t="shared" si="73"/>
        <v>3787.6752326739602</v>
      </c>
      <c r="F2365" s="3">
        <f>ABS(calculations!$E$39-E2365)</f>
        <v>8592.5347673260385</v>
      </c>
    </row>
    <row r="2366" spans="1:6">
      <c r="A2366">
        <f t="shared" ref="A2366:A2429" si="74">A2365+1</f>
        <v>2365</v>
      </c>
      <c r="B2366">
        <f>INDEX(fugacity!C$1:C$7001,MATCH(A2366,fugacity!A$1:A$7001,0))</f>
        <v>2434.0300000000002</v>
      </c>
      <c r="C2366" s="3">
        <f>calculations!$B$37/satpress!B2366</f>
        <v>5.8388150004225377E-2</v>
      </c>
      <c r="D2366">
        <f>INDEX(fugacity!B$1:B$7001,MATCH(A2366,fugacity!A$1:A$7001,0))</f>
        <v>4025.3</v>
      </c>
      <c r="E2366" s="3">
        <f t="shared" ref="E2366:E2429" si="75">D2366*(1-C2366)</f>
        <v>3790.2701797879918</v>
      </c>
      <c r="F2366" s="3">
        <f>ABS(calculations!$E$39-E2366)</f>
        <v>8589.9398202120065</v>
      </c>
    </row>
    <row r="2367" spans="1:6">
      <c r="A2367">
        <f t="shared" si="74"/>
        <v>2366</v>
      </c>
      <c r="B2367">
        <f>INDEX(fugacity!C$1:C$7001,MATCH(A2367,fugacity!A$1:A$7001,0))</f>
        <v>2435.16</v>
      </c>
      <c r="C2367" s="3">
        <f>calculations!$B$37/satpress!B2367</f>
        <v>5.8361055846344677E-2</v>
      </c>
      <c r="D2367">
        <f>INDEX(fugacity!B$1:B$7001,MATCH(A2367,fugacity!A$1:A$7001,0))</f>
        <v>4027.94</v>
      </c>
      <c r="E2367" s="3">
        <f t="shared" si="75"/>
        <v>3792.8651687142747</v>
      </c>
      <c r="F2367" s="3">
        <f>ABS(calculations!$E$39-E2367)</f>
        <v>8587.3448312857254</v>
      </c>
    </row>
    <row r="2368" spans="1:6">
      <c r="A2368">
        <f t="shared" si="74"/>
        <v>2367</v>
      </c>
      <c r="B2368">
        <f>INDEX(fugacity!C$1:C$7001,MATCH(A2368,fugacity!A$1:A$7001,0))</f>
        <v>2436.29</v>
      </c>
      <c r="C2368" s="3">
        <f>calculations!$B$37/satpress!B2368</f>
        <v>5.8333986822087971E-2</v>
      </c>
      <c r="D2368">
        <f>INDEX(fugacity!B$1:B$7001,MATCH(A2368,fugacity!A$1:A$7001,0))</f>
        <v>4030.58</v>
      </c>
      <c r="E2368" s="3">
        <f t="shared" si="75"/>
        <v>3795.4601993946285</v>
      </c>
      <c r="F2368" s="3">
        <f>ABS(calculations!$E$39-E2368)</f>
        <v>8584.7498006053702</v>
      </c>
    </row>
    <row r="2369" spans="1:6">
      <c r="A2369">
        <f t="shared" si="74"/>
        <v>2368</v>
      </c>
      <c r="B2369">
        <f>INDEX(fugacity!C$1:C$7001,MATCH(A2369,fugacity!A$1:A$7001,0))</f>
        <v>2437.4299999999998</v>
      </c>
      <c r="C2369" s="3">
        <f>calculations!$B$37/satpress!B2369</f>
        <v>5.8306703681658432E-2</v>
      </c>
      <c r="D2369">
        <f>INDEX(fugacity!B$1:B$7001,MATCH(A2369,fugacity!A$1:A$7001,0))</f>
        <v>4033.22</v>
      </c>
      <c r="E2369" s="3">
        <f t="shared" si="75"/>
        <v>3798.0562365770611</v>
      </c>
      <c r="F2369" s="3">
        <f>ABS(calculations!$E$39-E2369)</f>
        <v>8582.1537634229389</v>
      </c>
    </row>
    <row r="2370" spans="1:6">
      <c r="A2370">
        <f t="shared" si="74"/>
        <v>2369</v>
      </c>
      <c r="B2370">
        <f>INDEX(fugacity!C$1:C$7001,MATCH(A2370,fugacity!A$1:A$7001,0))</f>
        <v>2438.56</v>
      </c>
      <c r="C2370" s="3">
        <f>calculations!$B$37/satpress!B2370</f>
        <v>5.8279685041493626E-2</v>
      </c>
      <c r="D2370">
        <f>INDEX(fugacity!B$1:B$7001,MATCH(A2370,fugacity!A$1:A$7001,0))</f>
        <v>4035.87</v>
      </c>
      <c r="E2370" s="3">
        <f t="shared" si="75"/>
        <v>3800.6607675315872</v>
      </c>
      <c r="F2370" s="3">
        <f>ABS(calculations!$E$39-E2370)</f>
        <v>8579.5492324684128</v>
      </c>
    </row>
    <row r="2371" spans="1:6">
      <c r="A2371">
        <f t="shared" si="74"/>
        <v>2370</v>
      </c>
      <c r="B2371">
        <f>INDEX(fugacity!C$1:C$7001,MATCH(A2371,fugacity!A$1:A$7001,0))</f>
        <v>2439.69</v>
      </c>
      <c r="C2371" s="3">
        <f>calculations!$B$37/satpress!B2371</f>
        <v>5.8252691429970485E-2</v>
      </c>
      <c r="D2371">
        <f>INDEX(fugacity!B$1:B$7001,MATCH(A2371,fugacity!A$1:A$7001,0))</f>
        <v>4038.51</v>
      </c>
      <c r="E2371" s="3">
        <f t="shared" si="75"/>
        <v>3803.2559231331502</v>
      </c>
      <c r="F2371" s="3">
        <f>ABS(calculations!$E$39-E2371)</f>
        <v>8576.9540768668485</v>
      </c>
    </row>
    <row r="2372" spans="1:6">
      <c r="A2372">
        <f t="shared" si="74"/>
        <v>2371</v>
      </c>
      <c r="B2372">
        <f>INDEX(fugacity!C$1:C$7001,MATCH(A2372,fugacity!A$1:A$7001,0))</f>
        <v>2440.83</v>
      </c>
      <c r="C2372" s="3">
        <f>calculations!$B$37/satpress!B2372</f>
        <v>5.822548426346149E-2</v>
      </c>
      <c r="D2372">
        <f>INDEX(fugacity!B$1:B$7001,MATCH(A2372,fugacity!A$1:A$7001,0))</f>
        <v>4041.16</v>
      </c>
      <c r="E2372" s="3">
        <f t="shared" si="75"/>
        <v>3805.8615020138695</v>
      </c>
      <c r="F2372" s="3">
        <f>ABS(calculations!$E$39-E2372)</f>
        <v>8574.3484979861296</v>
      </c>
    </row>
    <row r="2373" spans="1:6">
      <c r="A2373">
        <f t="shared" si="74"/>
        <v>2372</v>
      </c>
      <c r="B2373">
        <f>INDEX(fugacity!C$1:C$7001,MATCH(A2373,fugacity!A$1:A$7001,0))</f>
        <v>2441.96</v>
      </c>
      <c r="C2373" s="3">
        <f>calculations!$B$37/satpress!B2373</f>
        <v>5.8198540825723885E-2</v>
      </c>
      <c r="D2373">
        <f>INDEX(fugacity!B$1:B$7001,MATCH(A2373,fugacity!A$1:A$7001,0))</f>
        <v>4043.8</v>
      </c>
      <c r="E2373" s="3">
        <f t="shared" si="75"/>
        <v>3808.4567406089382</v>
      </c>
      <c r="F2373" s="3">
        <f>ABS(calculations!$E$39-E2373)</f>
        <v>8571.7532593910619</v>
      </c>
    </row>
    <row r="2374" spans="1:6">
      <c r="A2374">
        <f t="shared" si="74"/>
        <v>2373</v>
      </c>
      <c r="B2374">
        <f>INDEX(fugacity!C$1:C$7001,MATCH(A2374,fugacity!A$1:A$7001,0))</f>
        <v>2443.09</v>
      </c>
      <c r="C2374" s="3">
        <f>calculations!$B$37/satpress!B2374</f>
        <v>5.8171622312229471E-2</v>
      </c>
      <c r="D2374">
        <f>INDEX(fugacity!B$1:B$7001,MATCH(A2374,fugacity!A$1:A$7001,0))</f>
        <v>4046.45</v>
      </c>
      <c r="E2374" s="3">
        <f t="shared" si="75"/>
        <v>3811.0614388946788</v>
      </c>
      <c r="F2374" s="3">
        <f>ABS(calculations!$E$39-E2374)</f>
        <v>8569.1485611053213</v>
      </c>
    </row>
    <row r="2375" spans="1:6">
      <c r="A2375">
        <f t="shared" si="74"/>
        <v>2374</v>
      </c>
      <c r="B2375">
        <f>INDEX(fugacity!C$1:C$7001,MATCH(A2375,fugacity!A$1:A$7001,0))</f>
        <v>2444.23</v>
      </c>
      <c r="C2375" s="3">
        <f>calculations!$B$37/satpress!B2375</f>
        <v>5.8144490802741436E-2</v>
      </c>
      <c r="D2375">
        <f>INDEX(fugacity!B$1:B$7001,MATCH(A2375,fugacity!A$1:A$7001,0))</f>
        <v>4049.1</v>
      </c>
      <c r="E2375" s="3">
        <f t="shared" si="75"/>
        <v>3813.6671422906197</v>
      </c>
      <c r="F2375" s="3">
        <f>ABS(calculations!$E$39-E2375)</f>
        <v>8566.5428577093789</v>
      </c>
    </row>
    <row r="2376" spans="1:6">
      <c r="A2376">
        <f t="shared" si="74"/>
        <v>2375</v>
      </c>
      <c r="B2376">
        <f>INDEX(fugacity!C$1:C$7001,MATCH(A2376,fugacity!A$1:A$7001,0))</f>
        <v>2445.36</v>
      </c>
      <c r="C2376" s="3">
        <f>calculations!$B$37/satpress!B2376</f>
        <v>5.8117622253895003E-2</v>
      </c>
      <c r="D2376">
        <f>INDEX(fugacity!B$1:B$7001,MATCH(A2376,fugacity!A$1:A$7001,0))</f>
        <v>4051.75</v>
      </c>
      <c r="E2376" s="3">
        <f t="shared" si="75"/>
        <v>3816.2719240327806</v>
      </c>
      <c r="F2376" s="3">
        <f>ABS(calculations!$E$39-E2376)</f>
        <v>8563.9380759672185</v>
      </c>
    </row>
    <row r="2377" spans="1:6">
      <c r="A2377">
        <f t="shared" si="74"/>
        <v>2376</v>
      </c>
      <c r="B2377">
        <f>INDEX(fugacity!C$1:C$7001,MATCH(A2377,fugacity!A$1:A$7001,0))</f>
        <v>2446.4899999999998</v>
      </c>
      <c r="C2377" s="3">
        <f>calculations!$B$37/satpress!B2377</f>
        <v>5.8090778525473112E-2</v>
      </c>
      <c r="D2377">
        <f>INDEX(fugacity!B$1:B$7001,MATCH(A2377,fugacity!A$1:A$7001,0))</f>
        <v>4054.4</v>
      </c>
      <c r="E2377" s="3">
        <f t="shared" si="75"/>
        <v>3818.8767475463219</v>
      </c>
      <c r="F2377" s="3">
        <f>ABS(calculations!$E$39-E2377)</f>
        <v>8561.3332524536781</v>
      </c>
    </row>
    <row r="2378" spans="1:6">
      <c r="A2378">
        <f t="shared" si="74"/>
        <v>2377</v>
      </c>
      <c r="B2378">
        <f>INDEX(fugacity!C$1:C$7001,MATCH(A2378,fugacity!A$1:A$7001,0))</f>
        <v>2447.63</v>
      </c>
      <c r="C2378" s="3">
        <f>calculations!$B$37/satpress!B2378</f>
        <v>5.8063722357866464E-2</v>
      </c>
      <c r="D2378">
        <f>INDEX(fugacity!B$1:B$7001,MATCH(A2378,fugacity!A$1:A$7001,0))</f>
        <v>4057.05</v>
      </c>
      <c r="E2378" s="3">
        <f t="shared" si="75"/>
        <v>3821.4825752080178</v>
      </c>
      <c r="F2378" s="3">
        <f>ABS(calculations!$E$39-E2378)</f>
        <v>8558.7274247919813</v>
      </c>
    </row>
    <row r="2379" spans="1:6">
      <c r="A2379">
        <f t="shared" si="74"/>
        <v>2378</v>
      </c>
      <c r="B2379">
        <f>INDEX(fugacity!C$1:C$7001,MATCH(A2379,fugacity!A$1:A$7001,0))</f>
        <v>2448.7600000000002</v>
      </c>
      <c r="C2379" s="3">
        <f>calculations!$B$37/satpress!B2379</f>
        <v>5.8036928386115703E-2</v>
      </c>
      <c r="D2379">
        <f>INDEX(fugacity!B$1:B$7001,MATCH(A2379,fugacity!A$1:A$7001,0))</f>
        <v>4059.7</v>
      </c>
      <c r="E2379" s="3">
        <f t="shared" si="75"/>
        <v>3824.0874818308857</v>
      </c>
      <c r="F2379" s="3">
        <f>ABS(calculations!$E$39-E2379)</f>
        <v>8556.1225181691134</v>
      </c>
    </row>
    <row r="2380" spans="1:6">
      <c r="A2380">
        <f t="shared" si="74"/>
        <v>2379</v>
      </c>
      <c r="B2380">
        <f>INDEX(fugacity!C$1:C$7001,MATCH(A2380,fugacity!A$1:A$7001,0))</f>
        <v>2449.9</v>
      </c>
      <c r="C2380" s="3">
        <f>calculations!$B$37/satpress!B2380</f>
        <v>5.8009922345722151E-2</v>
      </c>
      <c r="D2380">
        <f>INDEX(fugacity!B$1:B$7001,MATCH(A2380,fugacity!A$1:A$7001,0))</f>
        <v>4062.35</v>
      </c>
      <c r="E2380" s="3">
        <f t="shared" si="75"/>
        <v>3826.6933919588555</v>
      </c>
      <c r="F2380" s="3">
        <f>ABS(calculations!$E$39-E2380)</f>
        <v>8553.5166080411436</v>
      </c>
    </row>
    <row r="2381" spans="1:6">
      <c r="A2381">
        <f t="shared" si="74"/>
        <v>2380</v>
      </c>
      <c r="B2381">
        <f>INDEX(fugacity!C$1:C$7001,MATCH(A2381,fugacity!A$1:A$7001,0))</f>
        <v>2451.0300000000002</v>
      </c>
      <c r="C2381" s="3">
        <f>calculations!$B$37/satpress!B2381</f>
        <v>5.7983177992429587E-2</v>
      </c>
      <c r="D2381">
        <f>INDEX(fugacity!B$1:B$7001,MATCH(A2381,fugacity!A$1:A$7001,0))</f>
        <v>4065.01</v>
      </c>
      <c r="E2381" s="3">
        <f t="shared" si="75"/>
        <v>3829.3078016289942</v>
      </c>
      <c r="F2381" s="3">
        <f>ABS(calculations!$E$39-E2381)</f>
        <v>8550.9021983710045</v>
      </c>
    </row>
    <row r="2382" spans="1:6">
      <c r="A2382">
        <f t="shared" si="74"/>
        <v>2381</v>
      </c>
      <c r="B2382">
        <f>INDEX(fugacity!C$1:C$7001,MATCH(A2382,fugacity!A$1:A$7001,0))</f>
        <v>2452.16</v>
      </c>
      <c r="C2382" s="3">
        <f>calculations!$B$37/satpress!B2382</f>
        <v>5.7956458287707451E-2</v>
      </c>
      <c r="D2382">
        <f>INDEX(fugacity!B$1:B$7001,MATCH(A2382,fugacity!A$1:A$7001,0))</f>
        <v>4067.66</v>
      </c>
      <c r="E2382" s="3">
        <f t="shared" si="75"/>
        <v>3831.9128328814236</v>
      </c>
      <c r="F2382" s="3">
        <f>ABS(calculations!$E$39-E2382)</f>
        <v>8548.2971671185751</v>
      </c>
    </row>
    <row r="2383" spans="1:6">
      <c r="A2383">
        <f t="shared" si="74"/>
        <v>2382</v>
      </c>
      <c r="B2383">
        <f>INDEX(fugacity!C$1:C$7001,MATCH(A2383,fugacity!A$1:A$7001,0))</f>
        <v>2453.3000000000002</v>
      </c>
      <c r="C2383" s="3">
        <f>calculations!$B$37/satpress!B2383</f>
        <v>5.7929527067535437E-2</v>
      </c>
      <c r="D2383">
        <f>INDEX(fugacity!B$1:B$7001,MATCH(A2383,fugacity!A$1:A$7001,0))</f>
        <v>4070.32</v>
      </c>
      <c r="E2383" s="3">
        <f t="shared" si="75"/>
        <v>3834.5282873864694</v>
      </c>
      <c r="F2383" s="3">
        <f>ABS(calculations!$E$39-E2383)</f>
        <v>8545.6817126135302</v>
      </c>
    </row>
    <row r="2384" spans="1:6">
      <c r="A2384">
        <f t="shared" si="74"/>
        <v>2383</v>
      </c>
      <c r="B2384">
        <f>INDEX(fugacity!C$1:C$7001,MATCH(A2384,fugacity!A$1:A$7001,0))</f>
        <v>2454.4299999999998</v>
      </c>
      <c r="C2384" s="3">
        <f>calculations!$B$37/satpress!B2384</f>
        <v>5.7902856775212459E-2</v>
      </c>
      <c r="D2384">
        <f>INDEX(fugacity!B$1:B$7001,MATCH(A2384,fugacity!A$1:A$7001,0))</f>
        <v>4072.98</v>
      </c>
      <c r="E2384" s="3">
        <f t="shared" si="75"/>
        <v>3837.1428224116953</v>
      </c>
      <c r="F2384" s="3">
        <f>ABS(calculations!$E$39-E2384)</f>
        <v>8543.0671775883038</v>
      </c>
    </row>
    <row r="2385" spans="1:6">
      <c r="A2385">
        <f t="shared" si="74"/>
        <v>2384</v>
      </c>
      <c r="B2385">
        <f>INDEX(fugacity!C$1:C$7001,MATCH(A2385,fugacity!A$1:A$7001,0))</f>
        <v>2455.5700000000002</v>
      </c>
      <c r="C2385" s="3">
        <f>calculations!$B$37/satpress!B2385</f>
        <v>5.7875975335577763E-2</v>
      </c>
      <c r="D2385">
        <f>INDEX(fugacity!B$1:B$7001,MATCH(A2385,fugacity!A$1:A$7001,0))</f>
        <v>4075.64</v>
      </c>
      <c r="E2385" s="3">
        <f t="shared" si="75"/>
        <v>3839.7583598833057</v>
      </c>
      <c r="F2385" s="3">
        <f>ABS(calculations!$E$39-E2385)</f>
        <v>8540.4516401166929</v>
      </c>
    </row>
    <row r="2386" spans="1:6">
      <c r="A2386">
        <f t="shared" si="74"/>
        <v>2385</v>
      </c>
      <c r="B2386">
        <f>INDEX(fugacity!C$1:C$7001,MATCH(A2386,fugacity!A$1:A$7001,0))</f>
        <v>2456.6999999999998</v>
      </c>
      <c r="C2386" s="3">
        <f>calculations!$B$37/satpress!B2386</f>
        <v>5.7849354318714012E-2</v>
      </c>
      <c r="D2386">
        <f>INDEX(fugacity!B$1:B$7001,MATCH(A2386,fugacity!A$1:A$7001,0))</f>
        <v>4078.3</v>
      </c>
      <c r="E2386" s="3">
        <f t="shared" si="75"/>
        <v>3842.3729782819892</v>
      </c>
      <c r="F2386" s="3">
        <f>ABS(calculations!$E$39-E2386)</f>
        <v>8537.8370217180091</v>
      </c>
    </row>
    <row r="2387" spans="1:6">
      <c r="A2387">
        <f t="shared" si="74"/>
        <v>2386</v>
      </c>
      <c r="B2387">
        <f>INDEX(fugacity!C$1:C$7001,MATCH(A2387,fugacity!A$1:A$7001,0))</f>
        <v>2457.84</v>
      </c>
      <c r="C2387" s="3">
        <f>calculations!$B$37/satpress!B2387</f>
        <v>5.7822522521720168E-2</v>
      </c>
      <c r="D2387">
        <f>INDEX(fugacity!B$1:B$7001,MATCH(A2387,fugacity!A$1:A$7001,0))</f>
        <v>4080.96</v>
      </c>
      <c r="E2387" s="3">
        <f t="shared" si="75"/>
        <v>3844.988598489761</v>
      </c>
      <c r="F2387" s="3">
        <f>ABS(calculations!$E$39-E2387)</f>
        <v>8535.2214015102381</v>
      </c>
    </row>
    <row r="2388" spans="1:6">
      <c r="A2388">
        <f t="shared" si="74"/>
        <v>2387</v>
      </c>
      <c r="B2388">
        <f>INDEX(fugacity!C$1:C$7001,MATCH(A2388,fugacity!A$1:A$7001,0))</f>
        <v>2458.9699999999998</v>
      </c>
      <c r="C2388" s="3">
        <f>calculations!$B$37/satpress!B2388</f>
        <v>5.7795950643881266E-2</v>
      </c>
      <c r="D2388">
        <f>INDEX(fugacity!B$1:B$7001,MATCH(A2388,fugacity!A$1:A$7001,0))</f>
        <v>4083.62</v>
      </c>
      <c r="E2388" s="3">
        <f t="shared" si="75"/>
        <v>3847.6033000316338</v>
      </c>
      <c r="F2388" s="3">
        <f>ABS(calculations!$E$39-E2388)</f>
        <v>8532.6066999683644</v>
      </c>
    </row>
    <row r="2389" spans="1:6">
      <c r="A2389">
        <f t="shared" si="74"/>
        <v>2388</v>
      </c>
      <c r="B2389">
        <f>INDEX(fugacity!C$1:C$7001,MATCH(A2389,fugacity!A$1:A$7001,0))</f>
        <v>2460.11</v>
      </c>
      <c r="C2389" s="3">
        <f>calculations!$B$37/satpress!B2389</f>
        <v>5.7769168352140632E-2</v>
      </c>
      <c r="D2389">
        <f>INDEX(fugacity!B$1:B$7001,MATCH(A2389,fugacity!A$1:A$7001,0))</f>
        <v>4086.28</v>
      </c>
      <c r="E2389" s="3">
        <f t="shared" si="75"/>
        <v>3850.2190027460151</v>
      </c>
      <c r="F2389" s="3">
        <f>ABS(calculations!$E$39-E2389)</f>
        <v>8529.9909972539845</v>
      </c>
    </row>
    <row r="2390" spans="1:6">
      <c r="A2390">
        <f t="shared" si="74"/>
        <v>2389</v>
      </c>
      <c r="B2390">
        <f>INDEX(fugacity!C$1:C$7001,MATCH(A2390,fugacity!A$1:A$7001,0))</f>
        <v>2461.2399999999998</v>
      </c>
      <c r="C2390" s="3">
        <f>calculations!$B$37/satpress!B2390</f>
        <v>5.7742645477395424E-2</v>
      </c>
      <c r="D2390">
        <f>INDEX(fugacity!B$1:B$7001,MATCH(A2390,fugacity!A$1:A$7001,0))</f>
        <v>4088.95</v>
      </c>
      <c r="E2390" s="3">
        <f t="shared" si="75"/>
        <v>3852.8432097752038</v>
      </c>
      <c r="F2390" s="3">
        <f>ABS(calculations!$E$39-E2390)</f>
        <v>8527.3667902247944</v>
      </c>
    </row>
    <row r="2391" spans="1:6">
      <c r="A2391">
        <f t="shared" si="74"/>
        <v>2390</v>
      </c>
      <c r="B2391">
        <f>INDEX(fugacity!C$1:C$7001,MATCH(A2391,fugacity!A$1:A$7001,0))</f>
        <v>2462.38</v>
      </c>
      <c r="C2391" s="3">
        <f>calculations!$B$37/satpress!B2391</f>
        <v>5.7715912554026874E-2</v>
      </c>
      <c r="D2391">
        <f>INDEX(fugacity!B$1:B$7001,MATCH(A2391,fugacity!A$1:A$7001,0))</f>
        <v>4091.61</v>
      </c>
      <c r="E2391" s="3">
        <f t="shared" si="75"/>
        <v>3855.4589950348181</v>
      </c>
      <c r="F2391" s="3">
        <f>ABS(calculations!$E$39-E2391)</f>
        <v>8524.751004965181</v>
      </c>
    </row>
    <row r="2392" spans="1:6">
      <c r="A2392">
        <f t="shared" si="74"/>
        <v>2391</v>
      </c>
      <c r="B2392">
        <f>INDEX(fugacity!C$1:C$7001,MATCH(A2392,fugacity!A$1:A$7001,0))</f>
        <v>2463.52</v>
      </c>
      <c r="C2392" s="3">
        <f>calculations!$B$37/satpress!B2392</f>
        <v>5.7689204372111731E-2</v>
      </c>
      <c r="D2392">
        <f>INDEX(fugacity!B$1:B$7001,MATCH(A2392,fugacity!A$1:A$7001,0))</f>
        <v>4094.28</v>
      </c>
      <c r="E2392" s="3">
        <f t="shared" si="75"/>
        <v>3858.0842443233505</v>
      </c>
      <c r="F2392" s="3">
        <f>ABS(calculations!$E$39-E2392)</f>
        <v>8522.1257556766486</v>
      </c>
    </row>
    <row r="2393" spans="1:6">
      <c r="A2393">
        <f t="shared" si="74"/>
        <v>2392</v>
      </c>
      <c r="B2393">
        <f>INDEX(fugacity!C$1:C$7001,MATCH(A2393,fugacity!A$1:A$7001,0))</f>
        <v>2464.65</v>
      </c>
      <c r="C2393" s="3">
        <f>calculations!$B$37/satpress!B2393</f>
        <v>5.7662754855571659E-2</v>
      </c>
      <c r="D2393">
        <f>INDEX(fugacity!B$1:B$7001,MATCH(A2393,fugacity!A$1:A$7001,0))</f>
        <v>4096.9399999999996</v>
      </c>
      <c r="E2393" s="3">
        <f t="shared" si="75"/>
        <v>3860.6991531220137</v>
      </c>
      <c r="F2393" s="3">
        <f>ABS(calculations!$E$39-E2393)</f>
        <v>8519.5108468779854</v>
      </c>
    </row>
    <row r="2394" spans="1:6">
      <c r="A2394">
        <f t="shared" si="74"/>
        <v>2393</v>
      </c>
      <c r="B2394">
        <f>INDEX(fugacity!C$1:C$7001,MATCH(A2394,fugacity!A$1:A$7001,0))</f>
        <v>2465.79</v>
      </c>
      <c r="C2394" s="3">
        <f>calculations!$B$37/satpress!B2394</f>
        <v>5.7636095837352207E-2</v>
      </c>
      <c r="D2394">
        <f>INDEX(fugacity!B$1:B$7001,MATCH(A2394,fugacity!A$1:A$7001,0))</f>
        <v>4099.6099999999997</v>
      </c>
      <c r="E2394" s="3">
        <f t="shared" si="75"/>
        <v>3863.3244851442323</v>
      </c>
      <c r="F2394" s="3">
        <f>ABS(calculations!$E$39-E2394)</f>
        <v>8516.8855148557668</v>
      </c>
    </row>
    <row r="2395" spans="1:6">
      <c r="A2395">
        <f t="shared" si="74"/>
        <v>2394</v>
      </c>
      <c r="B2395">
        <f>INDEX(fugacity!C$1:C$7001,MATCH(A2395,fugacity!A$1:A$7001,0))</f>
        <v>2466.92</v>
      </c>
      <c r="C2395" s="3">
        <f>calculations!$B$37/satpress!B2395</f>
        <v>5.7609694985968206E-2</v>
      </c>
      <c r="D2395">
        <f>INDEX(fugacity!B$1:B$7001,MATCH(A2395,fugacity!A$1:A$7001,0))</f>
        <v>4102.28</v>
      </c>
      <c r="E2395" s="3">
        <f t="shared" si="75"/>
        <v>3865.9489004529619</v>
      </c>
      <c r="F2395" s="3">
        <f>ABS(calculations!$E$39-E2395)</f>
        <v>8514.2610995470368</v>
      </c>
    </row>
    <row r="2396" spans="1:6">
      <c r="A2396">
        <f t="shared" si="74"/>
        <v>2395</v>
      </c>
      <c r="B2396">
        <f>INDEX(fugacity!C$1:C$7001,MATCH(A2396,fugacity!A$1:A$7001,0))</f>
        <v>2468.06</v>
      </c>
      <c r="C2396" s="3">
        <f>calculations!$B$37/satpress!B2396</f>
        <v>5.7583084995820481E-2</v>
      </c>
      <c r="D2396">
        <f>INDEX(fugacity!B$1:B$7001,MATCH(A2396,fugacity!A$1:A$7001,0))</f>
        <v>4104.95</v>
      </c>
      <c r="E2396" s="3">
        <f t="shared" si="75"/>
        <v>3868.574315246407</v>
      </c>
      <c r="F2396" s="3">
        <f>ABS(calculations!$E$39-E2396)</f>
        <v>8511.6356847535917</v>
      </c>
    </row>
    <row r="2397" spans="1:6">
      <c r="A2397">
        <f t="shared" si="74"/>
        <v>2396</v>
      </c>
      <c r="B2397">
        <f>INDEX(fugacity!C$1:C$7001,MATCH(A2397,fugacity!A$1:A$7001,0))</f>
        <v>2469.1999999999998</v>
      </c>
      <c r="C2397" s="3">
        <f>calculations!$B$37/satpress!B2397</f>
        <v>5.7556499576698811E-2</v>
      </c>
      <c r="D2397">
        <f>INDEX(fugacity!B$1:B$7001,MATCH(A2397,fugacity!A$1:A$7001,0))</f>
        <v>4107.62</v>
      </c>
      <c r="E2397" s="3">
        <f t="shared" si="75"/>
        <v>3871.19977120876</v>
      </c>
      <c r="F2397" s="3">
        <f>ABS(calculations!$E$39-E2397)</f>
        <v>8509.0102287912396</v>
      </c>
    </row>
    <row r="2398" spans="1:6">
      <c r="A2398">
        <f t="shared" si="74"/>
        <v>2397</v>
      </c>
      <c r="B2398">
        <f>INDEX(fugacity!C$1:C$7001,MATCH(A2398,fugacity!A$1:A$7001,0))</f>
        <v>2470.33</v>
      </c>
      <c r="C2398" s="3">
        <f>calculations!$B$37/satpress!B2398</f>
        <v>5.7530171578204004E-2</v>
      </c>
      <c r="D2398">
        <f>INDEX(fugacity!B$1:B$7001,MATCH(A2398,fugacity!A$1:A$7001,0))</f>
        <v>4110.29</v>
      </c>
      <c r="E2398" s="3">
        <f t="shared" si="75"/>
        <v>3873.8243110638241</v>
      </c>
      <c r="F2398" s="3">
        <f>ABS(calculations!$E$39-E2398)</f>
        <v>8506.3856889361741</v>
      </c>
    </row>
    <row r="2399" spans="1:6">
      <c r="A2399">
        <f t="shared" si="74"/>
        <v>2398</v>
      </c>
      <c r="B2399">
        <f>INDEX(fugacity!C$1:C$7001,MATCH(A2399,fugacity!A$1:A$7001,0))</f>
        <v>2471.4699999999998</v>
      </c>
      <c r="C2399" s="3">
        <f>calculations!$B$37/satpress!B2399</f>
        <v>5.7503634984355345E-2</v>
      </c>
      <c r="D2399">
        <f>INDEX(fugacity!B$1:B$7001,MATCH(A2399,fugacity!A$1:A$7001,0))</f>
        <v>4112.97</v>
      </c>
      <c r="E2399" s="3">
        <f t="shared" si="75"/>
        <v>3876.459274418396</v>
      </c>
      <c r="F2399" s="3">
        <f>ABS(calculations!$E$39-E2399)</f>
        <v>8503.7507255816035</v>
      </c>
    </row>
    <row r="2400" spans="1:6">
      <c r="A2400">
        <f t="shared" si="74"/>
        <v>2399</v>
      </c>
      <c r="B2400">
        <f>INDEX(fugacity!C$1:C$7001,MATCH(A2400,fugacity!A$1:A$7001,0))</f>
        <v>2472.61</v>
      </c>
      <c r="C2400" s="3">
        <f>calculations!$B$37/satpress!B2400</f>
        <v>5.7477122859967686E-2</v>
      </c>
      <c r="D2400">
        <f>INDEX(fugacity!B$1:B$7001,MATCH(A2400,fugacity!A$1:A$7001,0))</f>
        <v>4115.6400000000003</v>
      </c>
      <c r="E2400" s="3">
        <f t="shared" si="75"/>
        <v>3879.0848540726029</v>
      </c>
      <c r="F2400" s="3">
        <f>ABS(calculations!$E$39-E2400)</f>
        <v>8501.1251459273954</v>
      </c>
    </row>
    <row r="2401" spans="1:6">
      <c r="A2401">
        <f t="shared" si="74"/>
        <v>2400</v>
      </c>
      <c r="B2401">
        <f>INDEX(fugacity!C$1:C$7001,MATCH(A2401,fugacity!A$1:A$7001,0))</f>
        <v>2473.75</v>
      </c>
      <c r="C2401" s="3">
        <f>calculations!$B$37/satpress!B2401</f>
        <v>5.74506351712116E-2</v>
      </c>
      <c r="D2401">
        <f>INDEX(fugacity!B$1:B$7001,MATCH(A2401,fugacity!A$1:A$7001,0))</f>
        <v>4118.32</v>
      </c>
      <c r="E2401" s="3">
        <f t="shared" si="75"/>
        <v>3881.7199001616955</v>
      </c>
      <c r="F2401" s="3">
        <f>ABS(calculations!$E$39-E2401)</f>
        <v>8498.4900998383036</v>
      </c>
    </row>
    <row r="2402" spans="1:6">
      <c r="A2402">
        <f t="shared" si="74"/>
        <v>2401</v>
      </c>
      <c r="B2402">
        <f>INDEX(fugacity!C$1:C$7001,MATCH(A2402,fugacity!A$1:A$7001,0))</f>
        <v>2474.88</v>
      </c>
      <c r="C2402" s="3">
        <f>calculations!$B$37/satpress!B2402</f>
        <v>5.7424403912425932E-2</v>
      </c>
      <c r="D2402">
        <f>INDEX(fugacity!B$1:B$7001,MATCH(A2402,fugacity!A$1:A$7001,0))</f>
        <v>4120.99</v>
      </c>
      <c r="E2402" s="3">
        <f t="shared" si="75"/>
        <v>3884.3446057209317</v>
      </c>
      <c r="F2402" s="3">
        <f>ABS(calculations!$E$39-E2402)</f>
        <v>8495.8653942790679</v>
      </c>
    </row>
    <row r="2403" spans="1:6">
      <c r="A2403">
        <f t="shared" si="74"/>
        <v>2402</v>
      </c>
      <c r="B2403">
        <f>INDEX(fugacity!C$1:C$7001,MATCH(A2403,fugacity!A$1:A$7001,0))</f>
        <v>2476.02</v>
      </c>
      <c r="C2403" s="3">
        <f>calculations!$B$37/satpress!B2403</f>
        <v>5.7397964780084451E-2</v>
      </c>
      <c r="D2403">
        <f>INDEX(fugacity!B$1:B$7001,MATCH(A2403,fugacity!A$1:A$7001,0))</f>
        <v>4123.67</v>
      </c>
      <c r="E2403" s="3">
        <f t="shared" si="75"/>
        <v>3886.9797345753095</v>
      </c>
      <c r="F2403" s="3">
        <f>ABS(calculations!$E$39-E2403)</f>
        <v>8493.2302654246887</v>
      </c>
    </row>
    <row r="2404" spans="1:6">
      <c r="A2404">
        <f t="shared" si="74"/>
        <v>2403</v>
      </c>
      <c r="B2404">
        <f>INDEX(fugacity!C$1:C$7001,MATCH(A2404,fugacity!A$1:A$7001,0))</f>
        <v>2477.16</v>
      </c>
      <c r="C2404" s="3">
        <f>calculations!$B$37/satpress!B2404</f>
        <v>5.7371549982554504E-2</v>
      </c>
      <c r="D2404">
        <f>INDEX(fugacity!B$1:B$7001,MATCH(A2404,fugacity!A$1:A$7001,0))</f>
        <v>4126.3500000000004</v>
      </c>
      <c r="E2404" s="3">
        <f t="shared" si="75"/>
        <v>3889.6149047294866</v>
      </c>
      <c r="F2404" s="3">
        <f>ABS(calculations!$E$39-E2404)</f>
        <v>8490.5950952705134</v>
      </c>
    </row>
    <row r="2405" spans="1:6">
      <c r="A2405">
        <f t="shared" si="74"/>
        <v>2404</v>
      </c>
      <c r="B2405">
        <f>INDEX(fugacity!C$1:C$7001,MATCH(A2405,fugacity!A$1:A$7001,0))</f>
        <v>2478.3000000000002</v>
      </c>
      <c r="C2405" s="3">
        <f>calculations!$B$37/satpress!B2405</f>
        <v>5.7345159486254564E-2</v>
      </c>
      <c r="D2405">
        <f>INDEX(fugacity!B$1:B$7001,MATCH(A2405,fugacity!A$1:A$7001,0))</f>
        <v>4129.03</v>
      </c>
      <c r="E2405" s="3">
        <f t="shared" si="75"/>
        <v>3892.2501161264704</v>
      </c>
      <c r="F2405" s="3">
        <f>ABS(calculations!$E$39-E2405)</f>
        <v>8487.9598838735292</v>
      </c>
    </row>
    <row r="2406" spans="1:6">
      <c r="A2406">
        <f t="shared" si="74"/>
        <v>2405</v>
      </c>
      <c r="B2406">
        <f>INDEX(fugacity!C$1:C$7001,MATCH(A2406,fugacity!A$1:A$7001,0))</f>
        <v>2479.4299999999998</v>
      </c>
      <c r="C2406" s="3">
        <f>calculations!$B$37/satpress!B2406</f>
        <v>5.7319024434964776E-2</v>
      </c>
      <c r="D2406">
        <f>INDEX(fugacity!B$1:B$7001,MATCH(A2406,fugacity!A$1:A$7001,0))</f>
        <v>4131.71</v>
      </c>
      <c r="E2406" s="3">
        <f t="shared" si="75"/>
        <v>3894.884413551812</v>
      </c>
      <c r="F2406" s="3">
        <f>ABS(calculations!$E$39-E2406)</f>
        <v>8485.3255864481871</v>
      </c>
    </row>
    <row r="2407" spans="1:6">
      <c r="A2407">
        <f t="shared" si="74"/>
        <v>2406</v>
      </c>
      <c r="B2407">
        <f>INDEX(fugacity!C$1:C$7001,MATCH(A2407,fugacity!A$1:A$7001,0))</f>
        <v>2480.5700000000002</v>
      </c>
      <c r="C2407" s="3">
        <f>calculations!$B$37/satpress!B2407</f>
        <v>5.729268222819138E-2</v>
      </c>
      <c r="D2407">
        <f>INDEX(fugacity!B$1:B$7001,MATCH(A2407,fugacity!A$1:A$7001,0))</f>
        <v>4134.3900000000003</v>
      </c>
      <c r="E2407" s="3">
        <f t="shared" si="75"/>
        <v>3897.5197075225883</v>
      </c>
      <c r="F2407" s="3">
        <f>ABS(calculations!$E$39-E2407)</f>
        <v>8482.6902924774113</v>
      </c>
    </row>
    <row r="2408" spans="1:6">
      <c r="A2408">
        <f t="shared" si="74"/>
        <v>2407</v>
      </c>
      <c r="B2408">
        <f>INDEX(fugacity!C$1:C$7001,MATCH(A2408,fugacity!A$1:A$7001,0))</f>
        <v>2481.71</v>
      </c>
      <c r="C2408" s="3">
        <f>calculations!$B$37/satpress!B2408</f>
        <v>5.7266364222566174E-2</v>
      </c>
      <c r="D2408">
        <f>INDEX(fugacity!B$1:B$7001,MATCH(A2408,fugacity!A$1:A$7001,0))</f>
        <v>4137.07</v>
      </c>
      <c r="E2408" s="3">
        <f t="shared" si="75"/>
        <v>3900.1550425657479</v>
      </c>
      <c r="F2408" s="3">
        <f>ABS(calculations!$E$39-E2408)</f>
        <v>8480.0549574342513</v>
      </c>
    </row>
    <row r="2409" spans="1:6">
      <c r="A2409">
        <f t="shared" si="74"/>
        <v>2408</v>
      </c>
      <c r="B2409">
        <f>INDEX(fugacity!C$1:C$7001,MATCH(A2409,fugacity!A$1:A$7001,0))</f>
        <v>2482.85</v>
      </c>
      <c r="C2409" s="3">
        <f>calculations!$B$37/satpress!B2409</f>
        <v>5.7240070384753289E-2</v>
      </c>
      <c r="D2409">
        <f>INDEX(fugacity!B$1:B$7001,MATCH(A2409,fugacity!A$1:A$7001,0))</f>
        <v>4139.76</v>
      </c>
      <c r="E2409" s="3">
        <f t="shared" si="75"/>
        <v>3902.7998462240139</v>
      </c>
      <c r="F2409" s="3">
        <f>ABS(calculations!$E$39-E2409)</f>
        <v>8477.4101537759852</v>
      </c>
    </row>
    <row r="2410" spans="1:6">
      <c r="A2410">
        <f t="shared" si="74"/>
        <v>2409</v>
      </c>
      <c r="B2410">
        <f>INDEX(fugacity!C$1:C$7001,MATCH(A2410,fugacity!A$1:A$7001,0))</f>
        <v>2483.9899999999998</v>
      </c>
      <c r="C2410" s="3">
        <f>calculations!$B$37/satpress!B2410</f>
        <v>5.7213800681478071E-2</v>
      </c>
      <c r="D2410">
        <f>INDEX(fugacity!B$1:B$7001,MATCH(A2410,fugacity!A$1:A$7001,0))</f>
        <v>4142.4399999999996</v>
      </c>
      <c r="E2410" s="3">
        <f t="shared" si="75"/>
        <v>3905.4352635050177</v>
      </c>
      <c r="F2410" s="3">
        <f>ABS(calculations!$E$39-E2410)</f>
        <v>8474.774736494981</v>
      </c>
    </row>
    <row r="2411" spans="1:6">
      <c r="A2411">
        <f t="shared" si="74"/>
        <v>2410</v>
      </c>
      <c r="B2411">
        <f>INDEX(fugacity!C$1:C$7001,MATCH(A2411,fugacity!A$1:A$7001,0))</f>
        <v>2485.12</v>
      </c>
      <c r="C2411" s="3">
        <f>calculations!$B$37/satpress!B2411</f>
        <v>5.7187785199420832E-2</v>
      </c>
      <c r="D2411">
        <f>INDEX(fugacity!B$1:B$7001,MATCH(A2411,fugacity!A$1:A$7001,0))</f>
        <v>4145.13</v>
      </c>
      <c r="E2411" s="3">
        <f t="shared" si="75"/>
        <v>3908.079195936325</v>
      </c>
      <c r="F2411" s="3">
        <f>ABS(calculations!$E$39-E2411)</f>
        <v>8472.1308040636741</v>
      </c>
    </row>
    <row r="2412" spans="1:6">
      <c r="A2412">
        <f t="shared" si="74"/>
        <v>2411</v>
      </c>
      <c r="B2412">
        <f>INDEX(fugacity!C$1:C$7001,MATCH(A2412,fugacity!A$1:A$7001,0))</f>
        <v>2486.2600000000002</v>
      </c>
      <c r="C2412" s="3">
        <f>calculations!$B$37/satpress!B2412</f>
        <v>5.716156345466069E-2</v>
      </c>
      <c r="D2412">
        <f>INDEX(fugacity!B$1:B$7001,MATCH(A2412,fugacity!A$1:A$7001,0))</f>
        <v>4147.8100000000004</v>
      </c>
      <c r="E2412" s="3">
        <f t="shared" si="75"/>
        <v>3910.7146954871241</v>
      </c>
      <c r="F2412" s="3">
        <f>ABS(calculations!$E$39-E2412)</f>
        <v>8469.495304512875</v>
      </c>
    </row>
    <row r="2413" spans="1:6">
      <c r="A2413">
        <f t="shared" si="74"/>
        <v>2412</v>
      </c>
      <c r="B2413">
        <f>INDEX(fugacity!C$1:C$7001,MATCH(A2413,fugacity!A$1:A$7001,0))</f>
        <v>2487.4</v>
      </c>
      <c r="C2413" s="3">
        <f>calculations!$B$37/satpress!B2413</f>
        <v>5.7135365745270041E-2</v>
      </c>
      <c r="D2413">
        <f>INDEX(fugacity!B$1:B$7001,MATCH(A2413,fugacity!A$1:A$7001,0))</f>
        <v>4150.5</v>
      </c>
      <c r="E2413" s="3">
        <f t="shared" si="75"/>
        <v>3913.359664474257</v>
      </c>
      <c r="F2413" s="3">
        <f>ABS(calculations!$E$39-E2413)</f>
        <v>8466.8503355257417</v>
      </c>
    </row>
    <row r="2414" spans="1:6">
      <c r="A2414">
        <f t="shared" si="74"/>
        <v>2413</v>
      </c>
      <c r="B2414">
        <f>INDEX(fugacity!C$1:C$7001,MATCH(A2414,fugacity!A$1:A$7001,0))</f>
        <v>2488.54</v>
      </c>
      <c r="C2414" s="3">
        <f>calculations!$B$37/satpress!B2414</f>
        <v>5.7109192038217065E-2</v>
      </c>
      <c r="D2414">
        <f>INDEX(fugacity!B$1:B$7001,MATCH(A2414,fugacity!A$1:A$7001,0))</f>
        <v>4153.1899999999996</v>
      </c>
      <c r="E2414" s="3">
        <f t="shared" si="75"/>
        <v>3916.0046747187967</v>
      </c>
      <c r="F2414" s="3">
        <f>ABS(calculations!$E$39-E2414)</f>
        <v>8464.205325281202</v>
      </c>
    </row>
    <row r="2415" spans="1:6">
      <c r="A2415">
        <f t="shared" si="74"/>
        <v>2414</v>
      </c>
      <c r="B2415">
        <f>INDEX(fugacity!C$1:C$7001,MATCH(A2415,fugacity!A$1:A$7001,0))</f>
        <v>2489.6799999999998</v>
      </c>
      <c r="C2415" s="3">
        <f>calculations!$B$37/satpress!B2415</f>
        <v>5.7083042300530476E-2</v>
      </c>
      <c r="D2415">
        <f>INDEX(fugacity!B$1:B$7001,MATCH(A2415,fugacity!A$1:A$7001,0))</f>
        <v>4155.88</v>
      </c>
      <c r="E2415" s="3">
        <f t="shared" si="75"/>
        <v>3918.6497261640711</v>
      </c>
      <c r="F2415" s="3">
        <f>ABS(calculations!$E$39-E2415)</f>
        <v>8461.5602738359285</v>
      </c>
    </row>
    <row r="2416" spans="1:6">
      <c r="A2416">
        <f t="shared" si="74"/>
        <v>2415</v>
      </c>
      <c r="B2416">
        <f>INDEX(fugacity!C$1:C$7001,MATCH(A2416,fugacity!A$1:A$7001,0))</f>
        <v>2490.8200000000002</v>
      </c>
      <c r="C2416" s="3">
        <f>calculations!$B$37/satpress!B2416</f>
        <v>5.7056916499299302E-2</v>
      </c>
      <c r="D2416">
        <f>INDEX(fugacity!B$1:B$7001,MATCH(A2416,fugacity!A$1:A$7001,0))</f>
        <v>4158.57</v>
      </c>
      <c r="E2416" s="3">
        <f t="shared" si="75"/>
        <v>3921.2948187535085</v>
      </c>
      <c r="F2416" s="3">
        <f>ABS(calculations!$E$39-E2416)</f>
        <v>8458.9151812464916</v>
      </c>
    </row>
    <row r="2417" spans="1:6">
      <c r="A2417">
        <f t="shared" si="74"/>
        <v>2416</v>
      </c>
      <c r="B2417">
        <f>INDEX(fugacity!C$1:C$7001,MATCH(A2417,fugacity!A$1:A$7001,0))</f>
        <v>2491.96</v>
      </c>
      <c r="C2417" s="3">
        <f>calculations!$B$37/satpress!B2417</f>
        <v>5.7030814601672856E-2</v>
      </c>
      <c r="D2417">
        <f>INDEX(fugacity!B$1:B$7001,MATCH(A2417,fugacity!A$1:A$7001,0))</f>
        <v>4161.26</v>
      </c>
      <c r="E2417" s="3">
        <f t="shared" si="75"/>
        <v>3923.9399524306432</v>
      </c>
      <c r="F2417" s="3">
        <f>ABS(calculations!$E$39-E2417)</f>
        <v>8456.2700475693564</v>
      </c>
    </row>
    <row r="2418" spans="1:6">
      <c r="A2418">
        <f t="shared" si="74"/>
        <v>2417</v>
      </c>
      <c r="B2418">
        <f>INDEX(fugacity!C$1:C$7001,MATCH(A2418,fugacity!A$1:A$7001,0))</f>
        <v>2493.1</v>
      </c>
      <c r="C2418" s="3">
        <f>calculations!$B$37/satpress!B2418</f>
        <v>5.70047365748605E-2</v>
      </c>
      <c r="D2418">
        <f>INDEX(fugacity!B$1:B$7001,MATCH(A2418,fugacity!A$1:A$7001,0))</f>
        <v>4163.96</v>
      </c>
      <c r="E2418" s="3">
        <f t="shared" si="75"/>
        <v>3926.5945570917438</v>
      </c>
      <c r="F2418" s="3">
        <f>ABS(calculations!$E$39-E2418)</f>
        <v>8453.6154429082562</v>
      </c>
    </row>
    <row r="2419" spans="1:6">
      <c r="A2419">
        <f t="shared" si="74"/>
        <v>2418</v>
      </c>
      <c r="B2419">
        <f>INDEX(fugacity!C$1:C$7001,MATCH(A2419,fugacity!A$1:A$7001,0))</f>
        <v>2494.2399999999998</v>
      </c>
      <c r="C2419" s="3">
        <f>calculations!$B$37/satpress!B2419</f>
        <v>5.6978682386131532E-2</v>
      </c>
      <c r="D2419">
        <f>INDEX(fugacity!B$1:B$7001,MATCH(A2419,fugacity!A$1:A$7001,0))</f>
        <v>4166.6499999999996</v>
      </c>
      <c r="E2419" s="3">
        <f t="shared" si="75"/>
        <v>3929.2397730358243</v>
      </c>
      <c r="F2419" s="3">
        <f>ABS(calculations!$E$39-E2419)</f>
        <v>8450.9702269641748</v>
      </c>
    </row>
    <row r="2420" spans="1:6">
      <c r="A2420">
        <f t="shared" si="74"/>
        <v>2419</v>
      </c>
      <c r="B2420">
        <f>INDEX(fugacity!C$1:C$7001,MATCH(A2420,fugacity!A$1:A$7001,0))</f>
        <v>2495.38</v>
      </c>
      <c r="C2420" s="3">
        <f>calculations!$B$37/satpress!B2420</f>
        <v>5.6952652002815081E-2</v>
      </c>
      <c r="D2420">
        <f>INDEX(fugacity!B$1:B$7001,MATCH(A2420,fugacity!A$1:A$7001,0))</f>
        <v>4169.34</v>
      </c>
      <c r="E2420" s="3">
        <f t="shared" si="75"/>
        <v>3931.8850298985831</v>
      </c>
      <c r="F2420" s="3">
        <f>ABS(calculations!$E$39-E2420)</f>
        <v>8448.3249701014156</v>
      </c>
    </row>
    <row r="2421" spans="1:6">
      <c r="A2421">
        <f t="shared" si="74"/>
        <v>2420</v>
      </c>
      <c r="B2421">
        <f>INDEX(fugacity!C$1:C$7001,MATCH(A2421,fugacity!A$1:A$7001,0))</f>
        <v>2496.52</v>
      </c>
      <c r="C2421" s="3">
        <f>calculations!$B$37/satpress!B2421</f>
        <v>5.6926645392299961E-2</v>
      </c>
      <c r="D2421">
        <f>INDEX(fugacity!B$1:B$7001,MATCH(A2421,fugacity!A$1:A$7001,0))</f>
        <v>4172.04</v>
      </c>
      <c r="E2421" s="3">
        <f t="shared" si="75"/>
        <v>3934.5397583575086</v>
      </c>
      <c r="F2421" s="3">
        <f>ABS(calculations!$E$39-E2421)</f>
        <v>8445.6702416424905</v>
      </c>
    </row>
    <row r="2422" spans="1:6">
      <c r="A2422">
        <f t="shared" si="74"/>
        <v>2421</v>
      </c>
      <c r="B2422">
        <f>INDEX(fugacity!C$1:C$7001,MATCH(A2422,fugacity!A$1:A$7001,0))</f>
        <v>2497.66</v>
      </c>
      <c r="C2422" s="3">
        <f>calculations!$B$37/satpress!B2422</f>
        <v>5.6900662522034511E-2</v>
      </c>
      <c r="D2422">
        <f>INDEX(fugacity!B$1:B$7001,MATCH(A2422,fugacity!A$1:A$7001,0))</f>
        <v>4174.74</v>
      </c>
      <c r="E2422" s="3">
        <f t="shared" si="75"/>
        <v>3937.1945281427616</v>
      </c>
      <c r="F2422" s="3">
        <f>ABS(calculations!$E$39-E2422)</f>
        <v>8443.0154718572376</v>
      </c>
    </row>
    <row r="2423" spans="1:6">
      <c r="A2423">
        <f t="shared" si="74"/>
        <v>2422</v>
      </c>
      <c r="B2423">
        <f>INDEX(fugacity!C$1:C$7001,MATCH(A2423,fugacity!A$1:A$7001,0))</f>
        <v>2498.8000000000002</v>
      </c>
      <c r="C2423" s="3">
        <f>calculations!$B$37/satpress!B2423</f>
        <v>5.6874703359526449E-2</v>
      </c>
      <c r="D2423">
        <f>INDEX(fugacity!B$1:B$7001,MATCH(A2423,fugacity!A$1:A$7001,0))</f>
        <v>4177.4399999999996</v>
      </c>
      <c r="E2423" s="3">
        <f t="shared" si="75"/>
        <v>3939.8493391977795</v>
      </c>
      <c r="F2423" s="3">
        <f>ABS(calculations!$E$39-E2423)</f>
        <v>8440.3606608022201</v>
      </c>
    </row>
    <row r="2424" spans="1:6">
      <c r="A2424">
        <f t="shared" si="74"/>
        <v>2423</v>
      </c>
      <c r="B2424">
        <f>INDEX(fugacity!C$1:C$7001,MATCH(A2424,fugacity!A$1:A$7001,0))</f>
        <v>2499.94</v>
      </c>
      <c r="C2424" s="3">
        <f>calculations!$B$37/satpress!B2424</f>
        <v>5.6848767872342817E-2</v>
      </c>
      <c r="D2424">
        <f>INDEX(fugacity!B$1:B$7001,MATCH(A2424,fugacity!A$1:A$7001,0))</f>
        <v>4180.1400000000003</v>
      </c>
      <c r="E2424" s="3">
        <f t="shared" si="75"/>
        <v>3942.5041914661051</v>
      </c>
      <c r="F2424" s="3">
        <f>ABS(calculations!$E$39-E2424)</f>
        <v>8437.705808533894</v>
      </c>
    </row>
    <row r="2425" spans="1:6">
      <c r="A2425">
        <f t="shared" si="74"/>
        <v>2424</v>
      </c>
      <c r="B2425">
        <f>INDEX(fugacity!C$1:C$7001,MATCH(A2425,fugacity!A$1:A$7001,0))</f>
        <v>2501.08</v>
      </c>
      <c r="C2425" s="3">
        <f>calculations!$B$37/satpress!B2425</f>
        <v>5.6822856028109735E-2</v>
      </c>
      <c r="D2425">
        <f>INDEX(fugacity!B$1:B$7001,MATCH(A2425,fugacity!A$1:A$7001,0))</f>
        <v>4182.84</v>
      </c>
      <c r="E2425" s="3">
        <f t="shared" si="75"/>
        <v>3945.1590848913816</v>
      </c>
      <c r="F2425" s="3">
        <f>ABS(calculations!$E$39-E2425)</f>
        <v>8435.0509151086171</v>
      </c>
    </row>
    <row r="2426" spans="1:6">
      <c r="A2426">
        <f t="shared" si="74"/>
        <v>2425</v>
      </c>
      <c r="B2426">
        <f>INDEX(fugacity!C$1:C$7001,MATCH(A2426,fugacity!A$1:A$7001,0))</f>
        <v>2502.2199999999998</v>
      </c>
      <c r="C2426" s="3">
        <f>calculations!$B$37/satpress!B2426</f>
        <v>5.6796967794512355E-2</v>
      </c>
      <c r="D2426">
        <f>INDEX(fugacity!B$1:B$7001,MATCH(A2426,fugacity!A$1:A$7001,0))</f>
        <v>4185.54</v>
      </c>
      <c r="E2426" s="3">
        <f t="shared" si="75"/>
        <v>3947.8140194173566</v>
      </c>
      <c r="F2426" s="3">
        <f>ABS(calculations!$E$39-E2426)</f>
        <v>8432.3959805826416</v>
      </c>
    </row>
    <row r="2427" spans="1:6">
      <c r="A2427">
        <f t="shared" si="74"/>
        <v>2426</v>
      </c>
      <c r="B2427">
        <f>INDEX(fugacity!C$1:C$7001,MATCH(A2427,fugacity!A$1:A$7001,0))</f>
        <v>2503.36</v>
      </c>
      <c r="C2427" s="3">
        <f>calculations!$B$37/satpress!B2427</f>
        <v>5.6771103139294662E-2</v>
      </c>
      <c r="D2427">
        <f>INDEX(fugacity!B$1:B$7001,MATCH(A2427,fugacity!A$1:A$7001,0))</f>
        <v>4188.24</v>
      </c>
      <c r="E2427" s="3">
        <f t="shared" si="75"/>
        <v>3950.4689949878803</v>
      </c>
      <c r="F2427" s="3">
        <f>ABS(calculations!$E$39-E2427)</f>
        <v>8429.741005012118</v>
      </c>
    </row>
    <row r="2428" spans="1:6">
      <c r="A2428">
        <f t="shared" si="74"/>
        <v>2427</v>
      </c>
      <c r="B2428">
        <f>INDEX(fugacity!C$1:C$7001,MATCH(A2428,fugacity!A$1:A$7001,0))</f>
        <v>2504.5</v>
      </c>
      <c r="C2428" s="3">
        <f>calculations!$B$37/satpress!B2428</f>
        <v>5.6745262030259411E-2</v>
      </c>
      <c r="D2428">
        <f>INDEX(fugacity!B$1:B$7001,MATCH(A2428,fugacity!A$1:A$7001,0))</f>
        <v>4190.9399999999996</v>
      </c>
      <c r="E2428" s="3">
        <f t="shared" si="75"/>
        <v>3953.1240115469041</v>
      </c>
      <c r="F2428" s="3">
        <f>ABS(calculations!$E$39-E2428)</f>
        <v>8427.0859884530946</v>
      </c>
    </row>
    <row r="2429" spans="1:6">
      <c r="A2429">
        <f t="shared" si="74"/>
        <v>2428</v>
      </c>
      <c r="B2429">
        <f>INDEX(fugacity!C$1:C$7001,MATCH(A2429,fugacity!A$1:A$7001,0))</f>
        <v>2505.64</v>
      </c>
      <c r="C2429" s="3">
        <f>calculations!$B$37/satpress!B2429</f>
        <v>5.671944443526792E-2</v>
      </c>
      <c r="D2429">
        <f>INDEX(fugacity!B$1:B$7001,MATCH(A2429,fugacity!A$1:A$7001,0))</f>
        <v>4193.6499999999996</v>
      </c>
      <c r="E2429" s="3">
        <f t="shared" si="75"/>
        <v>3955.7885018440384</v>
      </c>
      <c r="F2429" s="3">
        <f>ABS(calculations!$E$39-E2429)</f>
        <v>8424.4214981559599</v>
      </c>
    </row>
    <row r="2430" spans="1:6">
      <c r="A2430">
        <f t="shared" ref="A2430:A2493" si="76">A2429+1</f>
        <v>2429</v>
      </c>
      <c r="B2430">
        <f>INDEX(fugacity!C$1:C$7001,MATCH(A2430,fugacity!A$1:A$7001,0))</f>
        <v>2506.7800000000002</v>
      </c>
      <c r="C2430" s="3">
        <f>calculations!$B$37/satpress!B2430</f>
        <v>5.6693650322239962E-2</v>
      </c>
      <c r="D2430">
        <f>INDEX(fugacity!B$1:B$7001,MATCH(A2430,fugacity!A$1:A$7001,0))</f>
        <v>4196.3500000000004</v>
      </c>
      <c r="E2430" s="3">
        <f t="shared" ref="E2430:E2493" si="77">D2430*(1-C2430)</f>
        <v>3958.4436004702688</v>
      </c>
      <c r="F2430" s="3">
        <f>ABS(calculations!$E$39-E2430)</f>
        <v>8421.7663995297298</v>
      </c>
    </row>
    <row r="2431" spans="1:6">
      <c r="A2431">
        <f t="shared" si="76"/>
        <v>2430</v>
      </c>
      <c r="B2431">
        <f>INDEX(fugacity!C$1:C$7001,MATCH(A2431,fugacity!A$1:A$7001,0))</f>
        <v>2507.9299999999998</v>
      </c>
      <c r="C2431" s="3">
        <f>calculations!$B$37/satpress!B2431</f>
        <v>5.6667653704363642E-2</v>
      </c>
      <c r="D2431">
        <f>INDEX(fugacity!B$1:B$7001,MATCH(A2431,fugacity!A$1:A$7001,0))</f>
        <v>4199.0600000000004</v>
      </c>
      <c r="E2431" s="3">
        <f t="shared" si="77"/>
        <v>3961.109122036155</v>
      </c>
      <c r="F2431" s="3">
        <f>ABS(calculations!$E$39-E2431)</f>
        <v>8419.1008779638432</v>
      </c>
    </row>
    <row r="2432" spans="1:6">
      <c r="A2432">
        <f t="shared" si="76"/>
        <v>2431</v>
      </c>
      <c r="B2432">
        <f>INDEX(fugacity!C$1:C$7001,MATCH(A2432,fugacity!A$1:A$7001,0))</f>
        <v>2509.0700000000002</v>
      </c>
      <c r="C2432" s="3">
        <f>calculations!$B$37/satpress!B2432</f>
        <v>5.664190666453494E-2</v>
      </c>
      <c r="D2432">
        <f>INDEX(fugacity!B$1:B$7001,MATCH(A2432,fugacity!A$1:A$7001,0))</f>
        <v>4201.7700000000004</v>
      </c>
      <c r="E2432" s="3">
        <f t="shared" si="77"/>
        <v>3963.7737358341574</v>
      </c>
      <c r="F2432" s="3">
        <f>ABS(calculations!$E$39-E2432)</f>
        <v>8416.4362641658408</v>
      </c>
    </row>
    <row r="2433" spans="1:6">
      <c r="A2433">
        <f t="shared" si="76"/>
        <v>2432</v>
      </c>
      <c r="B2433">
        <f>INDEX(fugacity!C$1:C$7001,MATCH(A2433,fugacity!A$1:A$7001,0))</f>
        <v>2510.21</v>
      </c>
      <c r="C2433" s="3">
        <f>calculations!$B$37/satpress!B2433</f>
        <v>5.6616183010498998E-2</v>
      </c>
      <c r="D2433">
        <f>INDEX(fugacity!B$1:B$7001,MATCH(A2433,fugacity!A$1:A$7001,0))</f>
        <v>4204.4799999999996</v>
      </c>
      <c r="E2433" s="3">
        <f t="shared" si="77"/>
        <v>3966.4383908560167</v>
      </c>
      <c r="F2433" s="3">
        <f>ABS(calculations!$E$39-E2433)</f>
        <v>8413.7716091439834</v>
      </c>
    </row>
    <row r="2434" spans="1:6">
      <c r="A2434">
        <f t="shared" si="76"/>
        <v>2433</v>
      </c>
      <c r="B2434">
        <f>INDEX(fugacity!C$1:C$7001,MATCH(A2434,fugacity!A$1:A$7001,0))</f>
        <v>2511.35</v>
      </c>
      <c r="C2434" s="3">
        <f>calculations!$B$37/satpress!B2434</f>
        <v>5.6590482710408625E-2</v>
      </c>
      <c r="D2434">
        <f>INDEX(fugacity!B$1:B$7001,MATCH(A2434,fugacity!A$1:A$7001,0))</f>
        <v>4207.18</v>
      </c>
      <c r="E2434" s="3">
        <f t="shared" si="77"/>
        <v>3969.0936529504229</v>
      </c>
      <c r="F2434" s="3">
        <f>ABS(calculations!$E$39-E2434)</f>
        <v>8411.1163470495758</v>
      </c>
    </row>
    <row r="2435" spans="1:6">
      <c r="A2435">
        <f t="shared" si="76"/>
        <v>2434</v>
      </c>
      <c r="B2435">
        <f>INDEX(fugacity!C$1:C$7001,MATCH(A2435,fugacity!A$1:A$7001,0))</f>
        <v>2512.4899999999998</v>
      </c>
      <c r="C2435" s="3">
        <f>calculations!$B$37/satpress!B2435</f>
        <v>5.6564805732474445E-2</v>
      </c>
      <c r="D2435">
        <f>INDEX(fugacity!B$1:B$7001,MATCH(A2435,fugacity!A$1:A$7001,0))</f>
        <v>4209.8999999999996</v>
      </c>
      <c r="E2435" s="3">
        <f t="shared" si="77"/>
        <v>3971.7678243468554</v>
      </c>
      <c r="F2435" s="3">
        <f>ABS(calculations!$E$39-E2435)</f>
        <v>8408.4421756531447</v>
      </c>
    </row>
    <row r="2436" spans="1:6">
      <c r="A2436">
        <f t="shared" si="76"/>
        <v>2435</v>
      </c>
      <c r="B2436">
        <f>INDEX(fugacity!C$1:C$7001,MATCH(A2436,fugacity!A$1:A$7001,0))</f>
        <v>2513.64</v>
      </c>
      <c r="C2436" s="3">
        <f>calculations!$B$37/satpress!B2436</f>
        <v>5.6538927115571326E-2</v>
      </c>
      <c r="D2436">
        <f>INDEX(fugacity!B$1:B$7001,MATCH(A2436,fugacity!A$1:A$7001,0))</f>
        <v>4212.6099999999997</v>
      </c>
      <c r="E2436" s="3">
        <f t="shared" si="77"/>
        <v>3974.4335502436729</v>
      </c>
      <c r="F2436" s="3">
        <f>ABS(calculations!$E$39-E2436)</f>
        <v>8405.7764497563257</v>
      </c>
    </row>
    <row r="2437" spans="1:6">
      <c r="A2437">
        <f t="shared" si="76"/>
        <v>2436</v>
      </c>
      <c r="B2437">
        <f>INDEX(fugacity!C$1:C$7001,MATCH(A2437,fugacity!A$1:A$7001,0))</f>
        <v>2514.7800000000002</v>
      </c>
      <c r="C2437" s="3">
        <f>calculations!$B$37/satpress!B2437</f>
        <v>5.6513296890696077E-2</v>
      </c>
      <c r="D2437">
        <f>INDEX(fugacity!B$1:B$7001,MATCH(A2437,fugacity!A$1:A$7001,0))</f>
        <v>4215.32</v>
      </c>
      <c r="E2437" s="3">
        <f t="shared" si="77"/>
        <v>3977.098369350711</v>
      </c>
      <c r="F2437" s="3">
        <f>ABS(calculations!$E$39-E2437)</f>
        <v>8403.1116306492877</v>
      </c>
    </row>
    <row r="2438" spans="1:6">
      <c r="A2438">
        <f t="shared" si="76"/>
        <v>2437</v>
      </c>
      <c r="B2438">
        <f>INDEX(fugacity!C$1:C$7001,MATCH(A2438,fugacity!A$1:A$7001,0))</f>
        <v>2515.92</v>
      </c>
      <c r="C2438" s="3">
        <f>calculations!$B$37/satpress!B2438</f>
        <v>5.6487689892677308E-2</v>
      </c>
      <c r="D2438">
        <f>INDEX(fugacity!B$1:B$7001,MATCH(A2438,fugacity!A$1:A$7001,0))</f>
        <v>4218.03</v>
      </c>
      <c r="E2438" s="3">
        <f t="shared" si="77"/>
        <v>3979.7632294019904</v>
      </c>
      <c r="F2438" s="3">
        <f>ABS(calculations!$E$39-E2438)</f>
        <v>8400.4467705980096</v>
      </c>
    </row>
    <row r="2439" spans="1:6">
      <c r="A2439">
        <f t="shared" si="76"/>
        <v>2438</v>
      </c>
      <c r="B2439">
        <f>INDEX(fugacity!C$1:C$7001,MATCH(A2439,fugacity!A$1:A$7001,0))</f>
        <v>2517.06</v>
      </c>
      <c r="C2439" s="3">
        <f>calculations!$B$37/satpress!B2439</f>
        <v>5.646210608995602E-2</v>
      </c>
      <c r="D2439">
        <f>INDEX(fugacity!B$1:B$7001,MATCH(A2439,fugacity!A$1:A$7001,0))</f>
        <v>4220.75</v>
      </c>
      <c r="E2439" s="3">
        <f t="shared" si="77"/>
        <v>3982.4375657208179</v>
      </c>
      <c r="F2439" s="3">
        <f>ABS(calculations!$E$39-E2439)</f>
        <v>8397.7724342791807</v>
      </c>
    </row>
    <row r="2440" spans="1:6">
      <c r="A2440">
        <f t="shared" si="76"/>
        <v>2439</v>
      </c>
      <c r="B2440">
        <f>INDEX(fugacity!C$1:C$7001,MATCH(A2440,fugacity!A$1:A$7001,0))</f>
        <v>2518.21</v>
      </c>
      <c r="C2440" s="3">
        <f>calculations!$B$37/satpress!B2440</f>
        <v>5.6436321337293038E-2</v>
      </c>
      <c r="D2440">
        <f>INDEX(fugacity!B$1:B$7001,MATCH(A2440,fugacity!A$1:A$7001,0))</f>
        <v>4223.47</v>
      </c>
      <c r="E2440" s="3">
        <f t="shared" si="77"/>
        <v>3985.1128899215832</v>
      </c>
      <c r="F2440" s="3">
        <f>ABS(calculations!$E$39-E2440)</f>
        <v>8395.0971100784154</v>
      </c>
    </row>
    <row r="2441" spans="1:6">
      <c r="A2441">
        <f t="shared" si="76"/>
        <v>2440</v>
      </c>
      <c r="B2441">
        <f>INDEX(fugacity!C$1:C$7001,MATCH(A2441,fugacity!A$1:A$7001,0))</f>
        <v>2519.35</v>
      </c>
      <c r="C2441" s="3">
        <f>calculations!$B$37/satpress!B2441</f>
        <v>5.6410784033494636E-2</v>
      </c>
      <c r="D2441">
        <f>INDEX(fugacity!B$1:B$7001,MATCH(A2441,fugacity!A$1:A$7001,0))</f>
        <v>4226.18</v>
      </c>
      <c r="E2441" s="3">
        <f t="shared" si="77"/>
        <v>3987.7778727333257</v>
      </c>
      <c r="F2441" s="3">
        <f>ABS(calculations!$E$39-E2441)</f>
        <v>8392.432127266673</v>
      </c>
    </row>
    <row r="2442" spans="1:6">
      <c r="A2442">
        <f t="shared" si="76"/>
        <v>2441</v>
      </c>
      <c r="B2442">
        <f>INDEX(fugacity!C$1:C$7001,MATCH(A2442,fugacity!A$1:A$7001,0))</f>
        <v>2520.4899999999998</v>
      </c>
      <c r="C2442" s="3">
        <f>calculations!$B$37/satpress!B2442</f>
        <v>5.6385269830384055E-2</v>
      </c>
      <c r="D2442">
        <f>INDEX(fugacity!B$1:B$7001,MATCH(A2442,fugacity!A$1:A$7001,0))</f>
        <v>4228.8999999999996</v>
      </c>
      <c r="E2442" s="3">
        <f t="shared" si="77"/>
        <v>3990.4523324142883</v>
      </c>
      <c r="F2442" s="3">
        <f>ABS(calculations!$E$39-E2442)</f>
        <v>8389.7576675857108</v>
      </c>
    </row>
    <row r="2443" spans="1:6">
      <c r="A2443">
        <f t="shared" si="76"/>
        <v>2442</v>
      </c>
      <c r="B2443">
        <f>INDEX(fugacity!C$1:C$7001,MATCH(A2443,fugacity!A$1:A$7001,0))</f>
        <v>2521.63</v>
      </c>
      <c r="C2443" s="3">
        <f>calculations!$B$37/satpress!B2443</f>
        <v>5.6359778696630627E-2</v>
      </c>
      <c r="D2443">
        <f>INDEX(fugacity!B$1:B$7001,MATCH(A2443,fugacity!A$1:A$7001,0))</f>
        <v>4231.62</v>
      </c>
      <c r="E2443" s="3">
        <f t="shared" si="77"/>
        <v>3993.1268332717636</v>
      </c>
      <c r="F2443" s="3">
        <f>ABS(calculations!$E$39-E2443)</f>
        <v>8387.0831667282364</v>
      </c>
    </row>
    <row r="2444" spans="1:6">
      <c r="A2444">
        <f t="shared" si="76"/>
        <v>2443</v>
      </c>
      <c r="B2444">
        <f>INDEX(fugacity!C$1:C$7001,MATCH(A2444,fugacity!A$1:A$7001,0))</f>
        <v>2522.7800000000002</v>
      </c>
      <c r="C2444" s="3">
        <f>calculations!$B$37/satpress!B2444</f>
        <v>5.6334087298450394E-2</v>
      </c>
      <c r="D2444">
        <f>INDEX(fugacity!B$1:B$7001,MATCH(A2444,fugacity!A$1:A$7001,0))</f>
        <v>4234.34</v>
      </c>
      <c r="E2444" s="3">
        <f t="shared" si="77"/>
        <v>3995.8023207886799</v>
      </c>
      <c r="F2444" s="3">
        <f>ABS(calculations!$E$39-E2444)</f>
        <v>8384.4076792113192</v>
      </c>
    </row>
    <row r="2445" spans="1:6">
      <c r="A2445">
        <f t="shared" si="76"/>
        <v>2444</v>
      </c>
      <c r="B2445">
        <f>INDEX(fugacity!C$1:C$7001,MATCH(A2445,fugacity!A$1:A$7001,0))</f>
        <v>2523.92</v>
      </c>
      <c r="C2445" s="3">
        <f>calculations!$B$37/satpress!B2445</f>
        <v>5.6308642411322343E-2</v>
      </c>
      <c r="D2445">
        <f>INDEX(fugacity!B$1:B$7001,MATCH(A2445,fugacity!A$1:A$7001,0))</f>
        <v>4237.0600000000004</v>
      </c>
      <c r="E2445" s="3">
        <f t="shared" si="77"/>
        <v>3998.4769035846825</v>
      </c>
      <c r="F2445" s="3">
        <f>ABS(calculations!$E$39-E2445)</f>
        <v>8381.733096415317</v>
      </c>
    </row>
    <row r="2446" spans="1:6">
      <c r="A2446">
        <f t="shared" si="76"/>
        <v>2445</v>
      </c>
      <c r="B2446">
        <f>INDEX(fugacity!C$1:C$7001,MATCH(A2446,fugacity!A$1:A$7001,0))</f>
        <v>2525.0700000000002</v>
      </c>
      <c r="C2446" s="3">
        <f>calculations!$B$37/satpress!B2446</f>
        <v>5.6282997601961406E-2</v>
      </c>
      <c r="D2446">
        <f>INDEX(fugacity!B$1:B$7001,MATCH(A2446,fugacity!A$1:A$7001,0))</f>
        <v>4239.78</v>
      </c>
      <c r="E2446" s="3">
        <f t="shared" si="77"/>
        <v>4001.1524724271558</v>
      </c>
      <c r="F2446" s="3">
        <f>ABS(calculations!$E$39-E2446)</f>
        <v>8379.0575275728443</v>
      </c>
    </row>
    <row r="2447" spans="1:6">
      <c r="A2447">
        <f t="shared" si="76"/>
        <v>2446</v>
      </c>
      <c r="B2447">
        <f>INDEX(fugacity!C$1:C$7001,MATCH(A2447,fugacity!A$1:A$7001,0))</f>
        <v>2526.21</v>
      </c>
      <c r="C2447" s="3">
        <f>calculations!$B$37/satpress!B2447</f>
        <v>5.6257598835720186E-2</v>
      </c>
      <c r="D2447">
        <f>INDEX(fugacity!B$1:B$7001,MATCH(A2447,fugacity!A$1:A$7001,0))</f>
        <v>4242.51</v>
      </c>
      <c r="E2447" s="3">
        <f t="shared" si="77"/>
        <v>4003.8365743634686</v>
      </c>
      <c r="F2447" s="3">
        <f>ABS(calculations!$E$39-E2447)</f>
        <v>8376.3734256365315</v>
      </c>
    </row>
    <row r="2448" spans="1:6">
      <c r="A2448">
        <f t="shared" si="76"/>
        <v>2447</v>
      </c>
      <c r="B2448">
        <f>INDEX(fugacity!C$1:C$7001,MATCH(A2448,fugacity!A$1:A$7001,0))</f>
        <v>2527.35</v>
      </c>
      <c r="C2448" s="3">
        <f>calculations!$B$37/satpress!B2448</f>
        <v>5.6232222982485487E-2</v>
      </c>
      <c r="D2448">
        <f>INDEX(fugacity!B$1:B$7001,MATCH(A2448,fugacity!A$1:A$7001,0))</f>
        <v>4245.2299999999996</v>
      </c>
      <c r="E2448" s="3">
        <f t="shared" si="77"/>
        <v>4006.5112800280626</v>
      </c>
      <c r="F2448" s="3">
        <f>ABS(calculations!$E$39-E2448)</f>
        <v>8373.698719971937</v>
      </c>
    </row>
    <row r="2449" spans="1:6">
      <c r="A2449">
        <f t="shared" si="76"/>
        <v>2448</v>
      </c>
      <c r="B2449">
        <f>INDEX(fugacity!C$1:C$7001,MATCH(A2449,fugacity!A$1:A$7001,0))</f>
        <v>2528.5</v>
      </c>
      <c r="C2449" s="3">
        <f>calculations!$B$37/satpress!B2449</f>
        <v>5.6206647717929485E-2</v>
      </c>
      <c r="D2449">
        <f>INDEX(fugacity!B$1:B$7001,MATCH(A2449,fugacity!A$1:A$7001,0))</f>
        <v>4247.96</v>
      </c>
      <c r="E2449" s="3">
        <f t="shared" si="77"/>
        <v>4009.1964087601441</v>
      </c>
      <c r="F2449" s="3">
        <f>ABS(calculations!$E$39-E2449)</f>
        <v>8371.0135912398546</v>
      </c>
    </row>
    <row r="2450" spans="1:6">
      <c r="A2450">
        <f t="shared" si="76"/>
        <v>2449</v>
      </c>
      <c r="B2450">
        <f>INDEX(fugacity!C$1:C$7001,MATCH(A2450,fugacity!A$1:A$7001,0))</f>
        <v>2529.64</v>
      </c>
      <c r="C2450" s="3">
        <f>calculations!$B$37/satpress!B2450</f>
        <v>5.6181317798099616E-2</v>
      </c>
      <c r="D2450">
        <f>INDEX(fugacity!B$1:B$7001,MATCH(A2450,fugacity!A$1:A$7001,0))</f>
        <v>4250.68</v>
      </c>
      <c r="E2450" s="3">
        <f t="shared" si="77"/>
        <v>4011.8711960619739</v>
      </c>
      <c r="F2450" s="3">
        <f>ABS(calculations!$E$39-E2450)</f>
        <v>8368.3388039380261</v>
      </c>
    </row>
    <row r="2451" spans="1:6">
      <c r="A2451">
        <f t="shared" si="76"/>
        <v>2450</v>
      </c>
      <c r="B2451">
        <f>INDEX(fugacity!C$1:C$7001,MATCH(A2451,fugacity!A$1:A$7001,0))</f>
        <v>2530.79</v>
      </c>
      <c r="C2451" s="3">
        <f>calculations!$B$37/satpress!B2451</f>
        <v>5.6155788806967269E-2</v>
      </c>
      <c r="D2451">
        <f>INDEX(fugacity!B$1:B$7001,MATCH(A2451,fugacity!A$1:A$7001,0))</f>
        <v>4253.41</v>
      </c>
      <c r="E2451" s="3">
        <f t="shared" si="77"/>
        <v>4014.5564063305574</v>
      </c>
      <c r="F2451" s="3">
        <f>ABS(calculations!$E$39-E2451)</f>
        <v>8365.6535936694418</v>
      </c>
    </row>
    <row r="2452" spans="1:6">
      <c r="A2452">
        <f t="shared" si="76"/>
        <v>2451</v>
      </c>
      <c r="B2452">
        <f>INDEX(fugacity!C$1:C$7001,MATCH(A2452,fugacity!A$1:A$7001,0))</f>
        <v>2531.9299999999998</v>
      </c>
      <c r="C2452" s="3">
        <f>calculations!$B$37/satpress!B2452</f>
        <v>5.6130504695937368E-2</v>
      </c>
      <c r="D2452">
        <f>INDEX(fugacity!B$1:B$7001,MATCH(A2452,fugacity!A$1:A$7001,0))</f>
        <v>4256.1400000000003</v>
      </c>
      <c r="E2452" s="3">
        <f t="shared" si="77"/>
        <v>4017.2407137434334</v>
      </c>
      <c r="F2452" s="3">
        <f>ABS(calculations!$E$39-E2452)</f>
        <v>8362.9692862565662</v>
      </c>
    </row>
    <row r="2453" spans="1:6">
      <c r="A2453">
        <f t="shared" si="76"/>
        <v>2452</v>
      </c>
      <c r="B2453">
        <f>INDEX(fugacity!C$1:C$7001,MATCH(A2453,fugacity!A$1:A$7001,0))</f>
        <v>2533.0700000000002</v>
      </c>
      <c r="C2453" s="3">
        <f>calculations!$B$37/satpress!B2453</f>
        <v>5.6105243342973031E-2</v>
      </c>
      <c r="D2453">
        <f>INDEX(fugacity!B$1:B$7001,MATCH(A2453,fugacity!A$1:A$7001,0))</f>
        <v>4258.87</v>
      </c>
      <c r="E2453" s="3">
        <f t="shared" si="77"/>
        <v>4019.9250622839122</v>
      </c>
      <c r="F2453" s="3">
        <f>ABS(calculations!$E$39-E2453)</f>
        <v>8360.2849377160874</v>
      </c>
    </row>
    <row r="2454" spans="1:6">
      <c r="A2454">
        <f t="shared" si="76"/>
        <v>2453</v>
      </c>
      <c r="B2454">
        <f>INDEX(fugacity!C$1:C$7001,MATCH(A2454,fugacity!A$1:A$7001,0))</f>
        <v>2534.2199999999998</v>
      </c>
      <c r="C2454" s="3">
        <f>calculations!$B$37/satpress!B2454</f>
        <v>5.6079783426373681E-2</v>
      </c>
      <c r="D2454">
        <f>INDEX(fugacity!B$1:B$7001,MATCH(A2454,fugacity!A$1:A$7001,0))</f>
        <v>4261.6000000000004</v>
      </c>
      <c r="E2454" s="3">
        <f t="shared" si="77"/>
        <v>4022.6103949501662</v>
      </c>
      <c r="F2454" s="3">
        <f>ABS(calculations!$E$39-E2454)</f>
        <v>8357.5996050498325</v>
      </c>
    </row>
    <row r="2455" spans="1:6">
      <c r="A2455">
        <f t="shared" si="76"/>
        <v>2454</v>
      </c>
      <c r="B2455">
        <f>INDEX(fugacity!C$1:C$7001,MATCH(A2455,fugacity!A$1:A$7001,0))</f>
        <v>2535.36</v>
      </c>
      <c r="C2455" s="3">
        <f>calculations!$B$37/satpress!B2455</f>
        <v>5.6054567696415772E-2</v>
      </c>
      <c r="D2455">
        <f>INDEX(fugacity!B$1:B$7001,MATCH(A2455,fugacity!A$1:A$7001,0))</f>
        <v>4264.33</v>
      </c>
      <c r="E2455" s="3">
        <f t="shared" si="77"/>
        <v>4025.2948253351433</v>
      </c>
      <c r="F2455" s="3">
        <f>ABS(calculations!$E$39-E2455)</f>
        <v>8354.9151746648567</v>
      </c>
    </row>
    <row r="2456" spans="1:6">
      <c r="A2456">
        <f t="shared" si="76"/>
        <v>2455</v>
      </c>
      <c r="B2456">
        <f>INDEX(fugacity!C$1:C$7001,MATCH(A2456,fugacity!A$1:A$7001,0))</f>
        <v>2536.5100000000002</v>
      </c>
      <c r="C2456" s="3">
        <f>calculations!$B$37/satpress!B2456</f>
        <v>5.6029153740684914E-2</v>
      </c>
      <c r="D2456">
        <f>INDEX(fugacity!B$1:B$7001,MATCH(A2456,fugacity!A$1:A$7001,0))</f>
        <v>4267.0600000000004</v>
      </c>
      <c r="E2456" s="3">
        <f t="shared" si="77"/>
        <v>4027.980239239273</v>
      </c>
      <c r="F2456" s="3">
        <f>ABS(calculations!$E$39-E2456)</f>
        <v>8352.2297607607252</v>
      </c>
    </row>
    <row r="2457" spans="1:6">
      <c r="A2457">
        <f t="shared" si="76"/>
        <v>2456</v>
      </c>
      <c r="B2457">
        <f>INDEX(fugacity!C$1:C$7001,MATCH(A2457,fugacity!A$1:A$7001,0))</f>
        <v>2537.66</v>
      </c>
      <c r="C2457" s="3">
        <f>calculations!$B$37/satpress!B2457</f>
        <v>5.6003762818811309E-2</v>
      </c>
      <c r="D2457">
        <f>INDEX(fugacity!B$1:B$7001,MATCH(A2457,fugacity!A$1:A$7001,0))</f>
        <v>4269.8</v>
      </c>
      <c r="E2457" s="3">
        <f t="shared" si="77"/>
        <v>4030.6751335162398</v>
      </c>
      <c r="F2457" s="3">
        <f>ABS(calculations!$E$39-E2457)</f>
        <v>8349.5348664837584</v>
      </c>
    </row>
    <row r="2458" spans="1:6">
      <c r="A2458">
        <f t="shared" si="76"/>
        <v>2457</v>
      </c>
      <c r="B2458">
        <f>INDEX(fugacity!C$1:C$7001,MATCH(A2458,fugacity!A$1:A$7001,0))</f>
        <v>2538.8000000000002</v>
      </c>
      <c r="C2458" s="3">
        <f>calculations!$B$37/satpress!B2458</f>
        <v>5.5978615391044859E-2</v>
      </c>
      <c r="D2458">
        <f>INDEX(fugacity!B$1:B$7001,MATCH(A2458,fugacity!A$1:A$7001,0))</f>
        <v>4272.53</v>
      </c>
      <c r="E2458" s="3">
        <f t="shared" si="77"/>
        <v>4033.3596863832986</v>
      </c>
      <c r="F2458" s="3">
        <f>ABS(calculations!$E$39-E2458)</f>
        <v>8346.8503136167001</v>
      </c>
    </row>
    <row r="2459" spans="1:6">
      <c r="A2459">
        <f t="shared" si="76"/>
        <v>2458</v>
      </c>
      <c r="B2459">
        <f>INDEX(fugacity!C$1:C$7001,MATCH(A2459,fugacity!A$1:A$7001,0))</f>
        <v>2539.9499999999998</v>
      </c>
      <c r="C2459" s="3">
        <f>calculations!$B$37/satpress!B2459</f>
        <v>5.5953270243423968E-2</v>
      </c>
      <c r="D2459">
        <f>INDEX(fugacity!B$1:B$7001,MATCH(A2459,fugacity!A$1:A$7001,0))</f>
        <v>4275.2700000000004</v>
      </c>
      <c r="E2459" s="3">
        <f t="shared" si="77"/>
        <v>4036.0546623263972</v>
      </c>
      <c r="F2459" s="3">
        <f>ABS(calculations!$E$39-E2459)</f>
        <v>8344.155337673601</v>
      </c>
    </row>
    <row r="2460" spans="1:6">
      <c r="A2460">
        <f t="shared" si="76"/>
        <v>2459</v>
      </c>
      <c r="B2460">
        <f>INDEX(fugacity!C$1:C$7001,MATCH(A2460,fugacity!A$1:A$7001,0))</f>
        <v>2541.09</v>
      </c>
      <c r="C2460" s="3">
        <f>calculations!$B$37/satpress!B2460</f>
        <v>5.5928168130520636E-2</v>
      </c>
      <c r="D2460">
        <f>INDEX(fugacity!B$1:B$7001,MATCH(A2460,fugacity!A$1:A$7001,0))</f>
        <v>4278.01</v>
      </c>
      <c r="E2460" s="3">
        <f t="shared" si="77"/>
        <v>4038.7487374559519</v>
      </c>
      <c r="F2460" s="3">
        <f>ABS(calculations!$E$39-E2460)</f>
        <v>8341.4612625440477</v>
      </c>
    </row>
    <row r="2461" spans="1:6">
      <c r="A2461">
        <f t="shared" si="76"/>
        <v>2460</v>
      </c>
      <c r="B2461">
        <f>INDEX(fugacity!C$1:C$7001,MATCH(A2461,fugacity!A$1:A$7001,0))</f>
        <v>2542.2399999999998</v>
      </c>
      <c r="C2461" s="3">
        <f>calculations!$B$37/satpress!B2461</f>
        <v>5.5902868633482566E-2</v>
      </c>
      <c r="D2461">
        <f>INDEX(fugacity!B$1:B$7001,MATCH(A2461,fugacity!A$1:A$7001,0))</f>
        <v>4280.74</v>
      </c>
      <c r="E2461" s="3">
        <f t="shared" si="77"/>
        <v>4041.4343541259054</v>
      </c>
      <c r="F2461" s="3">
        <f>ABS(calculations!$E$39-E2461)</f>
        <v>8338.7756458740932</v>
      </c>
    </row>
    <row r="2462" spans="1:6">
      <c r="A2462">
        <f t="shared" si="76"/>
        <v>2461</v>
      </c>
      <c r="B2462">
        <f>INDEX(fugacity!C$1:C$7001,MATCH(A2462,fugacity!A$1:A$7001,0))</f>
        <v>2543.38</v>
      </c>
      <c r="C2462" s="3">
        <f>calculations!$B$37/satpress!B2462</f>
        <v>5.5877811713068708E-2</v>
      </c>
      <c r="D2462">
        <f>INDEX(fugacity!B$1:B$7001,MATCH(A2462,fugacity!A$1:A$7001,0))</f>
        <v>4283.4799999999996</v>
      </c>
      <c r="E2462" s="3">
        <f t="shared" si="77"/>
        <v>4044.1285110833041</v>
      </c>
      <c r="F2462" s="3">
        <f>ABS(calculations!$E$39-E2462)</f>
        <v>8336.0814889166941</v>
      </c>
    </row>
    <row r="2463" spans="1:6">
      <c r="A2463">
        <f t="shared" si="76"/>
        <v>2462</v>
      </c>
      <c r="B2463">
        <f>INDEX(fugacity!C$1:C$7001,MATCH(A2463,fugacity!A$1:A$7001,0))</f>
        <v>2544.5300000000002</v>
      </c>
      <c r="C2463" s="3">
        <f>calculations!$B$37/satpress!B2463</f>
        <v>5.5852557743388639E-2</v>
      </c>
      <c r="D2463">
        <f>INDEX(fugacity!B$1:B$7001,MATCH(A2463,fugacity!A$1:A$7001,0))</f>
        <v>4286.22</v>
      </c>
      <c r="E2463" s="3">
        <f t="shared" si="77"/>
        <v>4046.8236499491331</v>
      </c>
      <c r="F2463" s="3">
        <f>ABS(calculations!$E$39-E2463)</f>
        <v>8333.3863500508669</v>
      </c>
    </row>
    <row r="2464" spans="1:6">
      <c r="A2464">
        <f t="shared" si="76"/>
        <v>2463</v>
      </c>
      <c r="B2464">
        <f>INDEX(fugacity!C$1:C$7001,MATCH(A2464,fugacity!A$1:A$7001,0))</f>
        <v>2545.6799999999998</v>
      </c>
      <c r="C2464" s="3">
        <f>calculations!$B$37/satpress!B2464</f>
        <v>5.582732659045312E-2</v>
      </c>
      <c r="D2464">
        <f>INDEX(fugacity!B$1:B$7001,MATCH(A2464,fugacity!A$1:A$7001,0))</f>
        <v>4288.97</v>
      </c>
      <c r="E2464" s="3">
        <f t="shared" si="77"/>
        <v>4049.5282710733445</v>
      </c>
      <c r="F2464" s="3">
        <f>ABS(calculations!$E$39-E2464)</f>
        <v>8330.6817289266546</v>
      </c>
    </row>
    <row r="2465" spans="1:6">
      <c r="A2465">
        <f t="shared" si="76"/>
        <v>2464</v>
      </c>
      <c r="B2465">
        <f>INDEX(fugacity!C$1:C$7001,MATCH(A2465,fugacity!A$1:A$7001,0))</f>
        <v>2546.8200000000002</v>
      </c>
      <c r="C2465" s="3">
        <f>calculations!$B$37/satpress!B2465</f>
        <v>5.5802337328427092E-2</v>
      </c>
      <c r="D2465">
        <f>INDEX(fugacity!B$1:B$7001,MATCH(A2465,fugacity!A$1:A$7001,0))</f>
        <v>4291.71</v>
      </c>
      <c r="E2465" s="3">
        <f t="shared" si="77"/>
        <v>4052.2225508642164</v>
      </c>
      <c r="F2465" s="3">
        <f>ABS(calculations!$E$39-E2465)</f>
        <v>8327.9874491357823</v>
      </c>
    </row>
    <row r="2466" spans="1:6">
      <c r="A2466">
        <f t="shared" si="76"/>
        <v>2465</v>
      </c>
      <c r="B2466">
        <f>INDEX(fugacity!C$1:C$7001,MATCH(A2466,fugacity!A$1:A$7001,0))</f>
        <v>2547.9699999999998</v>
      </c>
      <c r="C2466" s="3">
        <f>calculations!$B$37/satpress!B2466</f>
        <v>5.5777151518575457E-2</v>
      </c>
      <c r="D2466">
        <f>INDEX(fugacity!B$1:B$7001,MATCH(A2466,fugacity!A$1:A$7001,0))</f>
        <v>4294.45</v>
      </c>
      <c r="E2466" s="3">
        <f t="shared" si="77"/>
        <v>4054.9178116610537</v>
      </c>
      <c r="F2466" s="3">
        <f>ABS(calculations!$E$39-E2466)</f>
        <v>8325.2921883389463</v>
      </c>
    </row>
    <row r="2467" spans="1:6">
      <c r="A2467">
        <f t="shared" si="76"/>
        <v>2466</v>
      </c>
      <c r="B2467">
        <f>INDEX(fugacity!C$1:C$7001,MATCH(A2467,fugacity!A$1:A$7001,0))</f>
        <v>2549.12</v>
      </c>
      <c r="C2467" s="3">
        <f>calculations!$B$37/satpress!B2467</f>
        <v>5.5751988433178787E-2</v>
      </c>
      <c r="D2467">
        <f>INDEX(fugacity!B$1:B$7001,MATCH(A2467,fugacity!A$1:A$7001,0))</f>
        <v>4297.2</v>
      </c>
      <c r="E2467" s="3">
        <f t="shared" si="77"/>
        <v>4057.6225553049439</v>
      </c>
      <c r="F2467" s="3">
        <f>ABS(calculations!$E$39-E2467)</f>
        <v>8322.5874446950547</v>
      </c>
    </row>
    <row r="2468" spans="1:6">
      <c r="A2468">
        <f t="shared" si="76"/>
        <v>2467</v>
      </c>
      <c r="B2468">
        <f>INDEX(fugacity!C$1:C$7001,MATCH(A2468,fugacity!A$1:A$7001,0))</f>
        <v>2550.2600000000002</v>
      </c>
      <c r="C2468" s="3">
        <f>calculations!$B$37/satpress!B2468</f>
        <v>5.5727066555874574E-2</v>
      </c>
      <c r="D2468">
        <f>INDEX(fugacity!B$1:B$7001,MATCH(A2468,fugacity!A$1:A$7001,0))</f>
        <v>4299.9399999999996</v>
      </c>
      <c r="E2468" s="3">
        <f t="shared" si="77"/>
        <v>4060.3169574337326</v>
      </c>
      <c r="F2468" s="3">
        <f>ABS(calculations!$E$39-E2468)</f>
        <v>8319.8930425662656</v>
      </c>
    </row>
    <row r="2469" spans="1:6">
      <c r="A2469">
        <f t="shared" si="76"/>
        <v>2468</v>
      </c>
      <c r="B2469">
        <f>INDEX(fugacity!C$1:C$7001,MATCH(A2469,fugacity!A$1:A$7001,0))</f>
        <v>2551.41</v>
      </c>
      <c r="C2469" s="3">
        <f>calculations!$B$37/satpress!B2469</f>
        <v>5.5701948630280787E-2</v>
      </c>
      <c r="D2469">
        <f>INDEX(fugacity!B$1:B$7001,MATCH(A2469,fugacity!A$1:A$7001,0))</f>
        <v>4302.6899999999996</v>
      </c>
      <c r="E2469" s="3">
        <f t="shared" si="77"/>
        <v>4063.021782647977</v>
      </c>
      <c r="F2469" s="3">
        <f>ABS(calculations!$E$39-E2469)</f>
        <v>8317.1882173520225</v>
      </c>
    </row>
    <row r="2470" spans="1:6">
      <c r="A2470">
        <f t="shared" si="76"/>
        <v>2469</v>
      </c>
      <c r="B2470">
        <f>INDEX(fugacity!C$1:C$7001,MATCH(A2470,fugacity!A$1:A$7001,0))</f>
        <v>2552.56</v>
      </c>
      <c r="C2470" s="3">
        <f>calculations!$B$37/satpress!B2470</f>
        <v>5.5676853337349445E-2</v>
      </c>
      <c r="D2470">
        <f>INDEX(fugacity!B$1:B$7001,MATCH(A2470,fugacity!A$1:A$7001,0))</f>
        <v>4305.4399999999996</v>
      </c>
      <c r="E2470" s="3">
        <f t="shared" si="77"/>
        <v>4065.7266485672421</v>
      </c>
      <c r="F2470" s="3">
        <f>ABS(calculations!$E$39-E2470)</f>
        <v>8314.4833514327565</v>
      </c>
    </row>
    <row r="2471" spans="1:6">
      <c r="A2471">
        <f t="shared" si="76"/>
        <v>2470</v>
      </c>
      <c r="B2471">
        <f>INDEX(fugacity!C$1:C$7001,MATCH(A2471,fugacity!A$1:A$7001,0))</f>
        <v>2553.6999999999998</v>
      </c>
      <c r="C2471" s="3">
        <f>calculations!$B$37/satpress!B2471</f>
        <v>5.5651998572574975E-2</v>
      </c>
      <c r="D2471">
        <f>INDEX(fugacity!B$1:B$7001,MATCH(A2471,fugacity!A$1:A$7001,0))</f>
        <v>4308.18</v>
      </c>
      <c r="E2471" s="3">
        <f t="shared" si="77"/>
        <v>4068.421172789604</v>
      </c>
      <c r="F2471" s="3">
        <f>ABS(calculations!$E$39-E2471)</f>
        <v>8311.7888272103955</v>
      </c>
    </row>
    <row r="2472" spans="1:6">
      <c r="A2472">
        <f t="shared" si="76"/>
        <v>2471</v>
      </c>
      <c r="B2472">
        <f>INDEX(fugacity!C$1:C$7001,MATCH(A2472,fugacity!A$1:A$7001,0))</f>
        <v>2554.85</v>
      </c>
      <c r="C2472" s="3">
        <f>calculations!$B$37/satpress!B2472</f>
        <v>5.5626948257151969E-2</v>
      </c>
      <c r="D2472">
        <f>INDEX(fugacity!B$1:B$7001,MATCH(A2472,fugacity!A$1:A$7001,0))</f>
        <v>4310.93</v>
      </c>
      <c r="E2472" s="3">
        <f t="shared" si="77"/>
        <v>4071.1261199497962</v>
      </c>
      <c r="F2472" s="3">
        <f>ABS(calculations!$E$39-E2472)</f>
        <v>8309.0838800502024</v>
      </c>
    </row>
    <row r="2473" spans="1:6">
      <c r="A2473">
        <f t="shared" si="76"/>
        <v>2472</v>
      </c>
      <c r="B2473">
        <f>INDEX(fugacity!C$1:C$7001,MATCH(A2473,fugacity!A$1:A$7001,0))</f>
        <v>2556</v>
      </c>
      <c r="C2473" s="3">
        <f>calculations!$B$37/satpress!B2473</f>
        <v>5.5601920483092607E-2</v>
      </c>
      <c r="D2473">
        <f>INDEX(fugacity!B$1:B$7001,MATCH(A2473,fugacity!A$1:A$7001,0))</f>
        <v>4313.6899999999996</v>
      </c>
      <c r="E2473" s="3">
        <f t="shared" si="77"/>
        <v>4073.8405516312878</v>
      </c>
      <c r="F2473" s="3">
        <f>ABS(calculations!$E$39-E2473)</f>
        <v>8306.3694483687104</v>
      </c>
    </row>
    <row r="2474" spans="1:6">
      <c r="A2474">
        <f t="shared" si="76"/>
        <v>2473</v>
      </c>
      <c r="B2474">
        <f>INDEX(fugacity!C$1:C$7001,MATCH(A2474,fugacity!A$1:A$7001,0))</f>
        <v>2557.15</v>
      </c>
      <c r="C2474" s="3">
        <f>calculations!$B$37/satpress!B2474</f>
        <v>5.5576915219985021E-2</v>
      </c>
      <c r="D2474">
        <f>INDEX(fugacity!B$1:B$7001,MATCH(A2474,fugacity!A$1:A$7001,0))</f>
        <v>4316.4399999999996</v>
      </c>
      <c r="E2474" s="3">
        <f t="shared" si="77"/>
        <v>4076.5455800678478</v>
      </c>
      <c r="F2474" s="3">
        <f>ABS(calculations!$E$39-E2474)</f>
        <v>8303.6644199321508</v>
      </c>
    </row>
    <row r="2475" spans="1:6">
      <c r="A2475">
        <f t="shared" si="76"/>
        <v>2474</v>
      </c>
      <c r="B2475">
        <f>INDEX(fugacity!C$1:C$7001,MATCH(A2475,fugacity!A$1:A$7001,0))</f>
        <v>2558.29</v>
      </c>
      <c r="C2475" s="3">
        <f>calculations!$B$37/satpress!B2475</f>
        <v>5.5552149582254046E-2</v>
      </c>
      <c r="D2475">
        <f>INDEX(fugacity!B$1:B$7001,MATCH(A2475,fugacity!A$1:A$7001,0))</f>
        <v>4319.1899999999996</v>
      </c>
      <c r="E2475" s="3">
        <f t="shared" si="77"/>
        <v>4079.2497110458235</v>
      </c>
      <c r="F2475" s="3">
        <f>ABS(calculations!$E$39-E2475)</f>
        <v>8300.9602889541748</v>
      </c>
    </row>
    <row r="2476" spans="1:6">
      <c r="A2476">
        <f t="shared" si="76"/>
        <v>2475</v>
      </c>
      <c r="B2476">
        <f>INDEX(fugacity!C$1:C$7001,MATCH(A2476,fugacity!A$1:A$7001,0))</f>
        <v>2559.44</v>
      </c>
      <c r="C2476" s="3">
        <f>calculations!$B$37/satpress!B2476</f>
        <v>5.552718905494354E-2</v>
      </c>
      <c r="D2476">
        <f>INDEX(fugacity!B$1:B$7001,MATCH(A2476,fugacity!A$1:A$7001,0))</f>
        <v>4321.9399999999996</v>
      </c>
      <c r="E2476" s="3">
        <f t="shared" si="77"/>
        <v>4081.9548205358769</v>
      </c>
      <c r="F2476" s="3">
        <f>ABS(calculations!$E$39-E2476)</f>
        <v>8298.2551794641222</v>
      </c>
    </row>
    <row r="2477" spans="1:6">
      <c r="A2477">
        <f t="shared" si="76"/>
        <v>2476</v>
      </c>
      <c r="B2477">
        <f>INDEX(fugacity!C$1:C$7001,MATCH(A2477,fugacity!A$1:A$7001,0))</f>
        <v>2560.59</v>
      </c>
      <c r="C2477" s="3">
        <f>calculations!$B$37/satpress!B2477</f>
        <v>5.5502250947939612E-2</v>
      </c>
      <c r="D2477">
        <f>INDEX(fugacity!B$1:B$7001,MATCH(A2477,fugacity!A$1:A$7001,0))</f>
        <v>4324.7</v>
      </c>
      <c r="E2477" s="3">
        <f t="shared" si="77"/>
        <v>4084.6694153254457</v>
      </c>
      <c r="F2477" s="3">
        <f>ABS(calculations!$E$39-E2477)</f>
        <v>8295.5405846745525</v>
      </c>
    </row>
    <row r="2478" spans="1:6">
      <c r="A2478">
        <f t="shared" si="76"/>
        <v>2477</v>
      </c>
      <c r="B2478">
        <f>INDEX(fugacity!C$1:C$7001,MATCH(A2478,fugacity!A$1:A$7001,0))</f>
        <v>2561.7399999999998</v>
      </c>
      <c r="C2478" s="3">
        <f>calculations!$B$37/satpress!B2478</f>
        <v>5.5477335231047926E-2</v>
      </c>
      <c r="D2478">
        <f>INDEX(fugacity!B$1:B$7001,MATCH(A2478,fugacity!A$1:A$7001,0))</f>
        <v>4327.46</v>
      </c>
      <c r="E2478" s="3">
        <f t="shared" si="77"/>
        <v>4087.3840508810495</v>
      </c>
      <c r="F2478" s="3">
        <f>ABS(calculations!$E$39-E2478)</f>
        <v>8292.8259491189492</v>
      </c>
    </row>
    <row r="2479" spans="1:6">
      <c r="A2479">
        <f t="shared" si="76"/>
        <v>2478</v>
      </c>
      <c r="B2479">
        <f>INDEX(fugacity!C$1:C$7001,MATCH(A2479,fugacity!A$1:A$7001,0))</f>
        <v>2562.89</v>
      </c>
      <c r="C2479" s="3">
        <f>calculations!$B$37/satpress!B2479</f>
        <v>5.545244187412831E-2</v>
      </c>
      <c r="D2479">
        <f>INDEX(fugacity!B$1:B$7001,MATCH(A2479,fugacity!A$1:A$7001,0))</f>
        <v>4330.21</v>
      </c>
      <c r="E2479" s="3">
        <f t="shared" si="77"/>
        <v>4090.0892816722308</v>
      </c>
      <c r="F2479" s="3">
        <f>ABS(calculations!$E$39-E2479)</f>
        <v>8290.1207183277693</v>
      </c>
    </row>
    <row r="2480" spans="1:6">
      <c r="A2480">
        <f t="shared" si="76"/>
        <v>2479</v>
      </c>
      <c r="B2480">
        <f>INDEX(fugacity!C$1:C$7001,MATCH(A2480,fugacity!A$1:A$7001,0))</f>
        <v>2564.04</v>
      </c>
      <c r="C2480" s="3">
        <f>calculations!$B$37/satpress!B2480</f>
        <v>5.5427570847094702E-2</v>
      </c>
      <c r="D2480">
        <f>INDEX(fugacity!B$1:B$7001,MATCH(A2480,fugacity!A$1:A$7001,0))</f>
        <v>4332.97</v>
      </c>
      <c r="E2480" s="3">
        <f t="shared" si="77"/>
        <v>4092.8039983466642</v>
      </c>
      <c r="F2480" s="3">
        <f>ABS(calculations!$E$39-E2480)</f>
        <v>8287.4060016533349</v>
      </c>
    </row>
    <row r="2481" spans="1:6">
      <c r="A2481">
        <f t="shared" si="76"/>
        <v>2480</v>
      </c>
      <c r="B2481">
        <f>INDEX(fugacity!C$1:C$7001,MATCH(A2481,fugacity!A$1:A$7001,0))</f>
        <v>2565.1799999999998</v>
      </c>
      <c r="C2481" s="3">
        <f>calculations!$B$37/satpress!B2481</f>
        <v>5.5402938099776512E-2</v>
      </c>
      <c r="D2481">
        <f>INDEX(fugacity!B$1:B$7001,MATCH(A2481,fugacity!A$1:A$7001,0))</f>
        <v>4335.7299999999996</v>
      </c>
      <c r="E2481" s="3">
        <f t="shared" si="77"/>
        <v>4095.5178191926557</v>
      </c>
      <c r="F2481" s="3">
        <f>ABS(calculations!$E$39-E2481)</f>
        <v>8284.6921808073439</v>
      </c>
    </row>
    <row r="2482" spans="1:6">
      <c r="A2482">
        <f t="shared" si="76"/>
        <v>2481</v>
      </c>
      <c r="B2482">
        <f>INDEX(fugacity!C$1:C$7001,MATCH(A2482,fugacity!A$1:A$7001,0))</f>
        <v>2566.33</v>
      </c>
      <c r="C2482" s="3">
        <f>calculations!$B$37/satpress!B2482</f>
        <v>5.5378111448950329E-2</v>
      </c>
      <c r="D2482">
        <f>INDEX(fugacity!B$1:B$7001,MATCH(A2482,fugacity!A$1:A$7001,0))</f>
        <v>4338.49</v>
      </c>
      <c r="E2482" s="3">
        <f t="shared" si="77"/>
        <v>4098.2326172598432</v>
      </c>
      <c r="F2482" s="3">
        <f>ABS(calculations!$E$39-E2482)</f>
        <v>8281.977382740155</v>
      </c>
    </row>
    <row r="2483" spans="1:6">
      <c r="A2483">
        <f t="shared" si="76"/>
        <v>2482</v>
      </c>
      <c r="B2483">
        <f>INDEX(fugacity!C$1:C$7001,MATCH(A2483,fugacity!A$1:A$7001,0))</f>
        <v>2567.48</v>
      </c>
      <c r="C2483" s="3">
        <f>calculations!$B$37/satpress!B2483</f>
        <v>5.5353307038335138E-2</v>
      </c>
      <c r="D2483">
        <f>INDEX(fugacity!B$1:B$7001,MATCH(A2483,fugacity!A$1:A$7001,0))</f>
        <v>4341.25</v>
      </c>
      <c r="E2483" s="3">
        <f t="shared" si="77"/>
        <v>4100.9474558198272</v>
      </c>
      <c r="F2483" s="3">
        <f>ABS(calculations!$E$39-E2483)</f>
        <v>8279.262544180172</v>
      </c>
    </row>
    <row r="2484" spans="1:6">
      <c r="A2484">
        <f t="shared" si="76"/>
        <v>2483</v>
      </c>
      <c r="B2484">
        <f>INDEX(fugacity!C$1:C$7001,MATCH(A2484,fugacity!A$1:A$7001,0))</f>
        <v>2568.63</v>
      </c>
      <c r="C2484" s="3">
        <f>calculations!$B$37/satpress!B2484</f>
        <v>5.5328524838059466E-2</v>
      </c>
      <c r="D2484">
        <f>INDEX(fugacity!B$1:B$7001,MATCH(A2484,fugacity!A$1:A$7001,0))</f>
        <v>4344.0200000000004</v>
      </c>
      <c r="E2484" s="3">
        <f t="shared" si="77"/>
        <v>4103.671781532973</v>
      </c>
      <c r="F2484" s="3">
        <f>ABS(calculations!$E$39-E2484)</f>
        <v>8276.538218467027</v>
      </c>
    </row>
    <row r="2485" spans="1:6">
      <c r="A2485">
        <f t="shared" si="76"/>
        <v>2484</v>
      </c>
      <c r="B2485">
        <f>INDEX(fugacity!C$1:C$7001,MATCH(A2485,fugacity!A$1:A$7001,0))</f>
        <v>2569.7800000000002</v>
      </c>
      <c r="C2485" s="3">
        <f>calculations!$B$37/satpress!B2485</f>
        <v>5.5303764818305338E-2</v>
      </c>
      <c r="D2485">
        <f>INDEX(fugacity!B$1:B$7001,MATCH(A2485,fugacity!A$1:A$7001,0))</f>
        <v>4346.78</v>
      </c>
      <c r="E2485" s="3">
        <f t="shared" si="77"/>
        <v>4106.3867011630864</v>
      </c>
      <c r="F2485" s="3">
        <f>ABS(calculations!$E$39-E2485)</f>
        <v>8273.8232988369127</v>
      </c>
    </row>
    <row r="2486" spans="1:6">
      <c r="A2486">
        <f t="shared" si="76"/>
        <v>2485</v>
      </c>
      <c r="B2486">
        <f>INDEX(fugacity!C$1:C$7001,MATCH(A2486,fugacity!A$1:A$7001,0))</f>
        <v>2570.9299999999998</v>
      </c>
      <c r="C2486" s="3">
        <f>calculations!$B$37/satpress!B2486</f>
        <v>5.5279026949308113E-2</v>
      </c>
      <c r="D2486">
        <f>INDEX(fugacity!B$1:B$7001,MATCH(A2486,fugacity!A$1:A$7001,0))</f>
        <v>4349.54</v>
      </c>
      <c r="E2486" s="3">
        <f t="shared" si="77"/>
        <v>4109.1016611229061</v>
      </c>
      <c r="F2486" s="3">
        <f>ABS(calculations!$E$39-E2486)</f>
        <v>8271.108338877093</v>
      </c>
    </row>
    <row r="2487" spans="1:6">
      <c r="A2487">
        <f t="shared" si="76"/>
        <v>2486</v>
      </c>
      <c r="B2487">
        <f>INDEX(fugacity!C$1:C$7001,MATCH(A2487,fugacity!A$1:A$7001,0))</f>
        <v>2572.08</v>
      </c>
      <c r="C2487" s="3">
        <f>calculations!$B$37/satpress!B2487</f>
        <v>5.5254311201356376E-2</v>
      </c>
      <c r="D2487">
        <f>INDEX(fugacity!B$1:B$7001,MATCH(A2487,fugacity!A$1:A$7001,0))</f>
        <v>4352.3100000000004</v>
      </c>
      <c r="E2487" s="3">
        <f t="shared" si="77"/>
        <v>4111.8261088152249</v>
      </c>
      <c r="F2487" s="3">
        <f>ABS(calculations!$E$39-E2487)</f>
        <v>8268.3838911847743</v>
      </c>
    </row>
    <row r="2488" spans="1:6">
      <c r="A2488">
        <f t="shared" si="76"/>
        <v>2487</v>
      </c>
      <c r="B2488">
        <f>INDEX(fugacity!C$1:C$7001,MATCH(A2488,fugacity!A$1:A$7001,0))</f>
        <v>2573.23</v>
      </c>
      <c r="C2488" s="3">
        <f>calculations!$B$37/satpress!B2488</f>
        <v>5.5229617544791838E-2</v>
      </c>
      <c r="D2488">
        <f>INDEX(fugacity!B$1:B$7001,MATCH(A2488,fugacity!A$1:A$7001,0))</f>
        <v>4355.08</v>
      </c>
      <c r="E2488" s="3">
        <f t="shared" si="77"/>
        <v>4114.5505972230276</v>
      </c>
      <c r="F2488" s="3">
        <f>ABS(calculations!$E$39-E2488)</f>
        <v>8265.6594027769715</v>
      </c>
    </row>
    <row r="2489" spans="1:6">
      <c r="A2489">
        <f t="shared" si="76"/>
        <v>2488</v>
      </c>
      <c r="B2489">
        <f>INDEX(fugacity!C$1:C$7001,MATCH(A2489,fugacity!A$1:A$7001,0))</f>
        <v>2574.38</v>
      </c>
      <c r="C2489" s="3">
        <f>calculations!$B$37/satpress!B2489</f>
        <v>5.5204945950009202E-2</v>
      </c>
      <c r="D2489">
        <f>INDEX(fugacity!B$1:B$7001,MATCH(A2489,fugacity!A$1:A$7001,0))</f>
        <v>4357.8500000000004</v>
      </c>
      <c r="E2489" s="3">
        <f t="shared" si="77"/>
        <v>4117.2751262917527</v>
      </c>
      <c r="F2489" s="3">
        <f>ABS(calculations!$E$39-E2489)</f>
        <v>8262.9348737082473</v>
      </c>
    </row>
    <row r="2490" spans="1:6">
      <c r="A2490">
        <f t="shared" si="76"/>
        <v>2489</v>
      </c>
      <c r="B2490">
        <f>INDEX(fugacity!C$1:C$7001,MATCH(A2490,fugacity!A$1:A$7001,0))</f>
        <v>2575.5300000000002</v>
      </c>
      <c r="C2490" s="3">
        <f>calculations!$B$37/satpress!B2490</f>
        <v>5.518029638745605E-2</v>
      </c>
      <c r="D2490">
        <f>INDEX(fugacity!B$1:B$7001,MATCH(A2490,fugacity!A$1:A$7001,0))</f>
        <v>4360.6099999999997</v>
      </c>
      <c r="E2490" s="3">
        <f t="shared" si="77"/>
        <v>4119.9902477698952</v>
      </c>
      <c r="F2490" s="3">
        <f>ABS(calculations!$E$39-E2490)</f>
        <v>8260.219752230103</v>
      </c>
    </row>
    <row r="2491" spans="1:6">
      <c r="A2491">
        <f t="shared" si="76"/>
        <v>2490</v>
      </c>
      <c r="B2491">
        <f>INDEX(fugacity!C$1:C$7001,MATCH(A2491,fugacity!A$1:A$7001,0))</f>
        <v>2576.6799999999998</v>
      </c>
      <c r="C2491" s="3">
        <f>calculations!$B$37/satpress!B2491</f>
        <v>5.5155668827632731E-2</v>
      </c>
      <c r="D2491">
        <f>INDEX(fugacity!B$1:B$7001,MATCH(A2491,fugacity!A$1:A$7001,0))</f>
        <v>4363.38</v>
      </c>
      <c r="E2491" s="3">
        <f t="shared" si="77"/>
        <v>4122.7148577508842</v>
      </c>
      <c r="F2491" s="3">
        <f>ABS(calculations!$E$39-E2491)</f>
        <v>8257.495142249114</v>
      </c>
    </row>
    <row r="2492" spans="1:6">
      <c r="A2492">
        <f t="shared" si="76"/>
        <v>2491</v>
      </c>
      <c r="B2492">
        <f>INDEX(fugacity!C$1:C$7001,MATCH(A2492,fugacity!A$1:A$7001,0))</f>
        <v>2577.83</v>
      </c>
      <c r="C2492" s="3">
        <f>calculations!$B$37/satpress!B2492</f>
        <v>5.5131063241092196E-2</v>
      </c>
      <c r="D2492">
        <f>INDEX(fugacity!B$1:B$7001,MATCH(A2492,fugacity!A$1:A$7001,0))</f>
        <v>4366.16</v>
      </c>
      <c r="E2492" s="3">
        <f t="shared" si="77"/>
        <v>4125.4489569192729</v>
      </c>
      <c r="F2492" s="3">
        <f>ABS(calculations!$E$39-E2492)</f>
        <v>8254.7610430807254</v>
      </c>
    </row>
    <row r="2493" spans="1:6">
      <c r="A2493">
        <f t="shared" si="76"/>
        <v>2492</v>
      </c>
      <c r="B2493">
        <f>INDEX(fugacity!C$1:C$7001,MATCH(A2493,fugacity!A$1:A$7001,0))</f>
        <v>2578.98</v>
      </c>
      <c r="C2493" s="3">
        <f>calculations!$B$37/satpress!B2493</f>
        <v>5.5106479598439964E-2</v>
      </c>
      <c r="D2493">
        <f>INDEX(fugacity!B$1:B$7001,MATCH(A2493,fugacity!A$1:A$7001,0))</f>
        <v>4368.93</v>
      </c>
      <c r="E2493" s="3">
        <f t="shared" si="77"/>
        <v>4128.1736480879881</v>
      </c>
      <c r="F2493" s="3">
        <f>ABS(calculations!$E$39-E2493)</f>
        <v>8252.036351912011</v>
      </c>
    </row>
    <row r="2494" spans="1:6">
      <c r="A2494">
        <f t="shared" ref="A2494:A2557" si="78">A2493+1</f>
        <v>2493</v>
      </c>
      <c r="B2494">
        <f>INDEX(fugacity!C$1:C$7001,MATCH(A2494,fugacity!A$1:A$7001,0))</f>
        <v>2580.13</v>
      </c>
      <c r="C2494" s="3">
        <f>calculations!$B$37/satpress!B2494</f>
        <v>5.5081917870333931E-2</v>
      </c>
      <c r="D2494">
        <f>INDEX(fugacity!B$1:B$7001,MATCH(A2494,fugacity!A$1:A$7001,0))</f>
        <v>4371.7</v>
      </c>
      <c r="E2494" s="3">
        <f t="shared" ref="E2494:E2557" si="79">D2494*(1-C2494)</f>
        <v>4130.8983796462608</v>
      </c>
      <c r="F2494" s="3">
        <f>ABS(calculations!$E$39-E2494)</f>
        <v>8249.3116203537393</v>
      </c>
    </row>
    <row r="2495" spans="1:6">
      <c r="A2495">
        <f t="shared" si="78"/>
        <v>2494</v>
      </c>
      <c r="B2495">
        <f>INDEX(fugacity!C$1:C$7001,MATCH(A2495,fugacity!A$1:A$7001,0))</f>
        <v>2581.2800000000002</v>
      </c>
      <c r="C2495" s="3">
        <f>calculations!$B$37/satpress!B2495</f>
        <v>5.5057378027484304E-2</v>
      </c>
      <c r="D2495">
        <f>INDEX(fugacity!B$1:B$7001,MATCH(A2495,fugacity!A$1:A$7001,0))</f>
        <v>4374.4799999999996</v>
      </c>
      <c r="E2495" s="3">
        <f t="shared" si="79"/>
        <v>4133.6326009663298</v>
      </c>
      <c r="F2495" s="3">
        <f>ABS(calculations!$E$39-E2495)</f>
        <v>8246.5773990336693</v>
      </c>
    </row>
    <row r="2496" spans="1:6">
      <c r="A2496">
        <f t="shared" si="78"/>
        <v>2495</v>
      </c>
      <c r="B2496">
        <f>INDEX(fugacity!C$1:C$7001,MATCH(A2496,fugacity!A$1:A$7001,0))</f>
        <v>2582.4299999999998</v>
      </c>
      <c r="C2496" s="3">
        <f>calculations!$B$37/satpress!B2496</f>
        <v>5.5032860040653456E-2</v>
      </c>
      <c r="D2496">
        <f>INDEX(fugacity!B$1:B$7001,MATCH(A2496,fugacity!A$1:A$7001,0))</f>
        <v>4377.25</v>
      </c>
      <c r="E2496" s="3">
        <f t="shared" si="79"/>
        <v>4136.3574133870497</v>
      </c>
      <c r="F2496" s="3">
        <f>ABS(calculations!$E$39-E2496)</f>
        <v>8243.8525866129494</v>
      </c>
    </row>
    <row r="2497" spans="1:6">
      <c r="A2497">
        <f t="shared" si="78"/>
        <v>2496</v>
      </c>
      <c r="B2497">
        <f>INDEX(fugacity!C$1:C$7001,MATCH(A2497,fugacity!A$1:A$7001,0))</f>
        <v>2583.59</v>
      </c>
      <c r="C2497" s="3">
        <f>calculations!$B$37/satpress!B2497</f>
        <v>5.5008150966207751E-2</v>
      </c>
      <c r="D2497">
        <f>INDEX(fugacity!B$1:B$7001,MATCH(A2497,fugacity!A$1:A$7001,0))</f>
        <v>4380.03</v>
      </c>
      <c r="E2497" s="3">
        <f t="shared" si="79"/>
        <v>4139.0926485234813</v>
      </c>
      <c r="F2497" s="3">
        <f>ABS(calculations!$E$39-E2497)</f>
        <v>8241.1173514765178</v>
      </c>
    </row>
    <row r="2498" spans="1:6">
      <c r="A2498">
        <f t="shared" si="78"/>
        <v>2497</v>
      </c>
      <c r="B2498">
        <f>INDEX(fugacity!C$1:C$7001,MATCH(A2498,fugacity!A$1:A$7001,0))</f>
        <v>2584.7399999999998</v>
      </c>
      <c r="C2498" s="3">
        <f>calculations!$B$37/satpress!B2498</f>
        <v>5.498367679332726E-2</v>
      </c>
      <c r="D2498">
        <f>INDEX(fugacity!B$1:B$7001,MATCH(A2498,fugacity!A$1:A$7001,0))</f>
        <v>4382.8100000000004</v>
      </c>
      <c r="E2498" s="3">
        <f t="shared" si="79"/>
        <v>4141.8269915134379</v>
      </c>
      <c r="F2498" s="3">
        <f>ABS(calculations!$E$39-E2498)</f>
        <v>8238.3830084865622</v>
      </c>
    </row>
    <row r="2499" spans="1:6">
      <c r="A2499">
        <f t="shared" si="78"/>
        <v>2498</v>
      </c>
      <c r="B2499">
        <f>INDEX(fugacity!C$1:C$7001,MATCH(A2499,fugacity!A$1:A$7001,0))</f>
        <v>2585.89</v>
      </c>
      <c r="C2499" s="3">
        <f>calculations!$B$37/satpress!B2499</f>
        <v>5.4959224388811859E-2</v>
      </c>
      <c r="D2499">
        <f>INDEX(fugacity!B$1:B$7001,MATCH(A2499,fugacity!A$1:A$7001,0))</f>
        <v>4385.58</v>
      </c>
      <c r="E2499" s="3">
        <f t="shared" si="79"/>
        <v>4144.5519247049142</v>
      </c>
      <c r="F2499" s="3">
        <f>ABS(calculations!$E$39-E2499)</f>
        <v>8235.6580752950849</v>
      </c>
    </row>
    <row r="2500" spans="1:6">
      <c r="A2500">
        <f t="shared" si="78"/>
        <v>2499</v>
      </c>
      <c r="B2500">
        <f>INDEX(fugacity!C$1:C$7001,MATCH(A2500,fugacity!A$1:A$7001,0))</f>
        <v>2587.04</v>
      </c>
      <c r="C2500" s="3">
        <f>calculations!$B$37/satpress!B2500</f>
        <v>5.4934793723631914E-2</v>
      </c>
      <c r="D2500">
        <f>INDEX(fugacity!B$1:B$7001,MATCH(A2500,fugacity!A$1:A$7001,0))</f>
        <v>4388.3599999999997</v>
      </c>
      <c r="E2500" s="3">
        <f t="shared" si="79"/>
        <v>4147.2863486149618</v>
      </c>
      <c r="F2500" s="3">
        <f>ABS(calculations!$E$39-E2500)</f>
        <v>8232.9236513850374</v>
      </c>
    </row>
    <row r="2501" spans="1:6">
      <c r="A2501">
        <f t="shared" si="78"/>
        <v>2500</v>
      </c>
      <c r="B2501">
        <f>INDEX(fugacity!C$1:C$7001,MATCH(A2501,fugacity!A$1:A$7001,0))</f>
        <v>2588.19</v>
      </c>
      <c r="C2501" s="3">
        <f>calculations!$B$37/satpress!B2501</f>
        <v>5.4910384768809356E-2</v>
      </c>
      <c r="D2501">
        <f>INDEX(fugacity!B$1:B$7001,MATCH(A2501,fugacity!A$1:A$7001,0))</f>
        <v>4391.1400000000003</v>
      </c>
      <c r="E2501" s="3">
        <f t="shared" si="79"/>
        <v>4150.0208130262909</v>
      </c>
      <c r="F2501" s="3">
        <f>ABS(calculations!$E$39-E2501)</f>
        <v>8230.1891869737083</v>
      </c>
    </row>
    <row r="2502" spans="1:6">
      <c r="A2502">
        <f t="shared" si="78"/>
        <v>2501</v>
      </c>
      <c r="B2502">
        <f>INDEX(fugacity!C$1:C$7001,MATCH(A2502,fugacity!A$1:A$7001,0))</f>
        <v>2589.34</v>
      </c>
      <c r="C2502" s="3">
        <f>calculations!$B$37/satpress!B2502</f>
        <v>5.4885997495417629E-2</v>
      </c>
      <c r="D2502">
        <f>INDEX(fugacity!B$1:B$7001,MATCH(A2502,fugacity!A$1:A$7001,0))</f>
        <v>4393.93</v>
      </c>
      <c r="E2502" s="3">
        <f t="shared" si="79"/>
        <v>4152.7647690249596</v>
      </c>
      <c r="F2502" s="3">
        <f>ABS(calculations!$E$39-E2502)</f>
        <v>8227.4452309750395</v>
      </c>
    </row>
    <row r="2503" spans="1:6">
      <c r="A2503">
        <f t="shared" si="78"/>
        <v>2502</v>
      </c>
      <c r="B2503">
        <f>INDEX(fugacity!C$1:C$7001,MATCH(A2503,fugacity!A$1:A$7001,0))</f>
        <v>2590.5</v>
      </c>
      <c r="C2503" s="3">
        <f>calculations!$B$37/satpress!B2503</f>
        <v>5.4861420094493227E-2</v>
      </c>
      <c r="D2503">
        <f>INDEX(fugacity!B$1:B$7001,MATCH(A2503,fugacity!A$1:A$7001,0))</f>
        <v>4396.71</v>
      </c>
      <c r="E2503" s="3">
        <f t="shared" si="79"/>
        <v>4155.5002456563407</v>
      </c>
      <c r="F2503" s="3">
        <f>ABS(calculations!$E$39-E2503)</f>
        <v>8224.7097543436576</v>
      </c>
    </row>
    <row r="2504" spans="1:6">
      <c r="A2504">
        <f t="shared" si="78"/>
        <v>2503</v>
      </c>
      <c r="B2504">
        <f>INDEX(fugacity!C$1:C$7001,MATCH(A2504,fugacity!A$1:A$7001,0))</f>
        <v>2591.65</v>
      </c>
      <c r="C2504" s="3">
        <f>calculations!$B$37/satpress!B2504</f>
        <v>5.4837076285294967E-2</v>
      </c>
      <c r="D2504">
        <f>INDEX(fugacity!B$1:B$7001,MATCH(A2504,fugacity!A$1:A$7001,0))</f>
        <v>4399.49</v>
      </c>
      <c r="E2504" s="3">
        <f t="shared" si="79"/>
        <v>4158.2348312536069</v>
      </c>
      <c r="F2504" s="3">
        <f>ABS(calculations!$E$39-E2504)</f>
        <v>8221.9751687463922</v>
      </c>
    </row>
    <row r="2505" spans="1:6">
      <c r="A2505">
        <f t="shared" si="78"/>
        <v>2504</v>
      </c>
      <c r="B2505">
        <f>INDEX(fugacity!C$1:C$7001,MATCH(A2505,fugacity!A$1:A$7001,0))</f>
        <v>2592.8000000000002</v>
      </c>
      <c r="C2505" s="3">
        <f>calculations!$B$37/satpress!B2505</f>
        <v>5.4812754070805575E-2</v>
      </c>
      <c r="D2505">
        <f>INDEX(fugacity!B$1:B$7001,MATCH(A2505,fugacity!A$1:A$7001,0))</f>
        <v>4402.28</v>
      </c>
      <c r="E2505" s="3">
        <f t="shared" si="79"/>
        <v>4160.9789090091735</v>
      </c>
      <c r="F2505" s="3">
        <f>ABS(calculations!$E$39-E2505)</f>
        <v>8219.2310909908265</v>
      </c>
    </row>
    <row r="2506" spans="1:6">
      <c r="A2506">
        <f t="shared" si="78"/>
        <v>2505</v>
      </c>
      <c r="B2506">
        <f>INDEX(fugacity!C$1:C$7001,MATCH(A2506,fugacity!A$1:A$7001,0))</f>
        <v>2593.9499999999998</v>
      </c>
      <c r="C2506" s="3">
        <f>calculations!$B$37/satpress!B2506</f>
        <v>5.4788453422303707E-2</v>
      </c>
      <c r="D2506">
        <f>INDEX(fugacity!B$1:B$7001,MATCH(A2506,fugacity!A$1:A$7001,0))</f>
        <v>4405.07</v>
      </c>
      <c r="E2506" s="3">
        <f t="shared" si="79"/>
        <v>4163.7230274830117</v>
      </c>
      <c r="F2506" s="3">
        <f>ABS(calculations!$E$39-E2506)</f>
        <v>8216.4869725169883</v>
      </c>
    </row>
    <row r="2507" spans="1:6">
      <c r="A2507">
        <f t="shared" si="78"/>
        <v>2506</v>
      </c>
      <c r="B2507">
        <f>INDEX(fugacity!C$1:C$7001,MATCH(A2507,fugacity!A$1:A$7001,0))</f>
        <v>2595.1</v>
      </c>
      <c r="C2507" s="3">
        <f>calculations!$B$37/satpress!B2507</f>
        <v>5.4764174311118921E-2</v>
      </c>
      <c r="D2507">
        <f>INDEX(fugacity!B$1:B$7001,MATCH(A2507,fugacity!A$1:A$7001,0))</f>
        <v>4407.8500000000004</v>
      </c>
      <c r="E2507" s="3">
        <f t="shared" si="79"/>
        <v>4166.4577342627344</v>
      </c>
      <c r="F2507" s="3">
        <f>ABS(calculations!$E$39-E2507)</f>
        <v>8213.7522657372647</v>
      </c>
    </row>
    <row r="2508" spans="1:6">
      <c r="A2508">
        <f t="shared" si="78"/>
        <v>2507</v>
      </c>
      <c r="B2508">
        <f>INDEX(fugacity!C$1:C$7001,MATCH(A2508,fugacity!A$1:A$7001,0))</f>
        <v>2596.2600000000002</v>
      </c>
      <c r="C2508" s="3">
        <f>calculations!$B$37/satpress!B2508</f>
        <v>5.4739705867203087E-2</v>
      </c>
      <c r="D2508">
        <f>INDEX(fugacity!B$1:B$7001,MATCH(A2508,fugacity!A$1:A$7001,0))</f>
        <v>4410.6400000000003</v>
      </c>
      <c r="E2508" s="3">
        <f t="shared" si="79"/>
        <v>4169.2028637138792</v>
      </c>
      <c r="F2508" s="3">
        <f>ABS(calculations!$E$39-E2508)</f>
        <v>8211.0071362861199</v>
      </c>
    </row>
    <row r="2509" spans="1:6">
      <c r="A2509">
        <f t="shared" si="78"/>
        <v>2508</v>
      </c>
      <c r="B2509">
        <f>INDEX(fugacity!C$1:C$7001,MATCH(A2509,fugacity!A$1:A$7001,0))</f>
        <v>2597.41</v>
      </c>
      <c r="C2509" s="3">
        <f>calculations!$B$37/satpress!B2509</f>
        <v>5.4715469931502808E-2</v>
      </c>
      <c r="D2509">
        <f>INDEX(fugacity!B$1:B$7001,MATCH(A2509,fugacity!A$1:A$7001,0))</f>
        <v>4413.43</v>
      </c>
      <c r="E2509" s="3">
        <f t="shared" si="79"/>
        <v>4171.9471035402075</v>
      </c>
      <c r="F2509" s="3">
        <f>ABS(calculations!$E$39-E2509)</f>
        <v>8208.2628964597916</v>
      </c>
    </row>
    <row r="2510" spans="1:6">
      <c r="A2510">
        <f t="shared" si="78"/>
        <v>2509</v>
      </c>
      <c r="B2510">
        <f>INDEX(fugacity!C$1:C$7001,MATCH(A2510,fugacity!A$1:A$7001,0))</f>
        <v>2598.56</v>
      </c>
      <c r="C2510" s="3">
        <f>calculations!$B$37/satpress!B2510</f>
        <v>5.4691255447164855E-2</v>
      </c>
      <c r="D2510">
        <f>INDEX(fugacity!B$1:B$7001,MATCH(A2510,fugacity!A$1:A$7001,0))</f>
        <v>4416.22</v>
      </c>
      <c r="E2510" s="3">
        <f t="shared" si="79"/>
        <v>4174.6913838691225</v>
      </c>
      <c r="F2510" s="3">
        <f>ABS(calculations!$E$39-E2510)</f>
        <v>8205.5186161308775</v>
      </c>
    </row>
    <row r="2511" spans="1:6">
      <c r="A2511">
        <f t="shared" si="78"/>
        <v>2510</v>
      </c>
      <c r="B2511">
        <f>INDEX(fugacity!C$1:C$7001,MATCH(A2511,fugacity!A$1:A$7001,0))</f>
        <v>2599.7199999999998</v>
      </c>
      <c r="C2511" s="3">
        <f>calculations!$B$37/satpress!B2511</f>
        <v>5.4666852105143902E-2</v>
      </c>
      <c r="D2511">
        <f>INDEX(fugacity!B$1:B$7001,MATCH(A2511,fugacity!A$1:A$7001,0))</f>
        <v>4419.01</v>
      </c>
      <c r="E2511" s="3">
        <f t="shared" si="79"/>
        <v>4177.4366338788486</v>
      </c>
      <c r="F2511" s="3">
        <f>ABS(calculations!$E$39-E2511)</f>
        <v>8202.7733661211496</v>
      </c>
    </row>
    <row r="2512" spans="1:6">
      <c r="A2512">
        <f t="shared" si="78"/>
        <v>2511</v>
      </c>
      <c r="B2512">
        <f>INDEX(fugacity!C$1:C$7001,MATCH(A2512,fugacity!A$1:A$7001,0))</f>
        <v>2600.87</v>
      </c>
      <c r="C2512" s="3">
        <f>calculations!$B$37/satpress!B2512</f>
        <v>5.4642680624092978E-2</v>
      </c>
      <c r="D2512">
        <f>INDEX(fugacity!B$1:B$7001,MATCH(A2512,fugacity!A$1:A$7001,0))</f>
        <v>4421.8100000000004</v>
      </c>
      <c r="E2512" s="3">
        <f t="shared" si="79"/>
        <v>4180.1904483895796</v>
      </c>
      <c r="F2512" s="3">
        <f>ABS(calculations!$E$39-E2512)</f>
        <v>8200.0195516104195</v>
      </c>
    </row>
    <row r="2513" spans="1:6">
      <c r="A2513">
        <f t="shared" si="78"/>
        <v>2512</v>
      </c>
      <c r="B2513">
        <f>INDEX(fugacity!C$1:C$7001,MATCH(A2513,fugacity!A$1:A$7001,0))</f>
        <v>2602.02</v>
      </c>
      <c r="C2513" s="3">
        <f>calculations!$B$37/satpress!B2513</f>
        <v>5.4618530508906429E-2</v>
      </c>
      <c r="D2513">
        <f>INDEX(fugacity!B$1:B$7001,MATCH(A2513,fugacity!A$1:A$7001,0))</f>
        <v>4424.6000000000004</v>
      </c>
      <c r="E2513" s="3">
        <f t="shared" si="79"/>
        <v>4182.9348499102935</v>
      </c>
      <c r="F2513" s="3">
        <f>ABS(calculations!$E$39-E2513)</f>
        <v>8197.2751500897066</v>
      </c>
    </row>
    <row r="2514" spans="1:6">
      <c r="A2514">
        <f t="shared" si="78"/>
        <v>2513</v>
      </c>
      <c r="B2514">
        <f>INDEX(fugacity!C$1:C$7001,MATCH(A2514,fugacity!A$1:A$7001,0))</f>
        <v>2603.1799999999998</v>
      </c>
      <c r="C2514" s="3">
        <f>calculations!$B$37/satpress!B2514</f>
        <v>5.4594192009305813E-2</v>
      </c>
      <c r="D2514">
        <f>INDEX(fugacity!B$1:B$7001,MATCH(A2514,fugacity!A$1:A$7001,0))</f>
        <v>4427.3900000000003</v>
      </c>
      <c r="E2514" s="3">
        <f t="shared" si="79"/>
        <v>4185.6802202399194</v>
      </c>
      <c r="F2514" s="3">
        <f>ABS(calculations!$E$39-E2514)</f>
        <v>8194.5297797600797</v>
      </c>
    </row>
    <row r="2515" spans="1:6">
      <c r="A2515">
        <f t="shared" si="78"/>
        <v>2514</v>
      </c>
      <c r="B2515">
        <f>INDEX(fugacity!C$1:C$7001,MATCH(A2515,fugacity!A$1:A$7001,0))</f>
        <v>2604.33</v>
      </c>
      <c r="C2515" s="3">
        <f>calculations!$B$37/satpress!B2515</f>
        <v>5.4570084726123305E-2</v>
      </c>
      <c r="D2515">
        <f>INDEX(fugacity!B$1:B$7001,MATCH(A2515,fugacity!A$1:A$7001,0))</f>
        <v>4430.1899999999996</v>
      </c>
      <c r="E2515" s="3">
        <f t="shared" si="79"/>
        <v>4188.4341563471753</v>
      </c>
      <c r="F2515" s="3">
        <f>ABS(calculations!$E$39-E2515)</f>
        <v>8191.7758436528238</v>
      </c>
    </row>
    <row r="2516" spans="1:6">
      <c r="A2516">
        <f t="shared" si="78"/>
        <v>2515</v>
      </c>
      <c r="B2516">
        <f>INDEX(fugacity!C$1:C$7001,MATCH(A2516,fugacity!A$1:A$7001,0))</f>
        <v>2605.4899999999998</v>
      </c>
      <c r="C2516" s="3">
        <f>calculations!$B$37/satpress!B2516</f>
        <v>5.4545789373509283E-2</v>
      </c>
      <c r="D2516">
        <f>INDEX(fugacity!B$1:B$7001,MATCH(A2516,fugacity!A$1:A$7001,0))</f>
        <v>4432.99</v>
      </c>
      <c r="E2516" s="3">
        <f t="shared" si="79"/>
        <v>4191.189061165127</v>
      </c>
      <c r="F2516" s="3">
        <f>ABS(calculations!$E$39-E2516)</f>
        <v>8189.0209388348721</v>
      </c>
    </row>
    <row r="2517" spans="1:6">
      <c r="A2517">
        <f t="shared" si="78"/>
        <v>2516</v>
      </c>
      <c r="B2517">
        <f>INDEX(fugacity!C$1:C$7001,MATCH(A2517,fugacity!A$1:A$7001,0))</f>
        <v>2606.64</v>
      </c>
      <c r="C2517" s="3">
        <f>calculations!$B$37/satpress!B2517</f>
        <v>5.4521724808483225E-2</v>
      </c>
      <c r="D2517">
        <f>INDEX(fugacity!B$1:B$7001,MATCH(A2517,fugacity!A$1:A$7001,0))</f>
        <v>4435.78</v>
      </c>
      <c r="E2517" s="3">
        <f t="shared" si="79"/>
        <v>4193.9336235290257</v>
      </c>
      <c r="F2517" s="3">
        <f>ABS(calculations!$E$39-E2517)</f>
        <v>8186.2763764709734</v>
      </c>
    </row>
    <row r="2518" spans="1:6">
      <c r="A2518">
        <f t="shared" si="78"/>
        <v>2517</v>
      </c>
      <c r="B2518">
        <f>INDEX(fugacity!C$1:C$7001,MATCH(A2518,fugacity!A$1:A$7001,0))</f>
        <v>2607.79</v>
      </c>
      <c r="C2518" s="3">
        <f>calculations!$B$37/satpress!B2518</f>
        <v>5.4497681467750358E-2</v>
      </c>
      <c r="D2518">
        <f>INDEX(fugacity!B$1:B$7001,MATCH(A2518,fugacity!A$1:A$7001,0))</f>
        <v>4438.58</v>
      </c>
      <c r="E2518" s="3">
        <f t="shared" si="79"/>
        <v>4196.6876809908726</v>
      </c>
      <c r="F2518" s="3">
        <f>ABS(calculations!$E$39-E2518)</f>
        <v>8183.5223190091265</v>
      </c>
    </row>
    <row r="2519" spans="1:6">
      <c r="A2519">
        <f t="shared" si="78"/>
        <v>2518</v>
      </c>
      <c r="B2519">
        <f>INDEX(fugacity!C$1:C$7001,MATCH(A2519,fugacity!A$1:A$7001,0))</f>
        <v>2608.9499999999998</v>
      </c>
      <c r="C2519" s="3">
        <f>calculations!$B$37/satpress!B2519</f>
        <v>5.4473450527907669E-2</v>
      </c>
      <c r="D2519">
        <f>INDEX(fugacity!B$1:B$7001,MATCH(A2519,fugacity!A$1:A$7001,0))</f>
        <v>4441.38</v>
      </c>
      <c r="E2519" s="3">
        <f t="shared" si="79"/>
        <v>4199.4427062943614</v>
      </c>
      <c r="F2519" s="3">
        <f>ABS(calculations!$E$39-E2519)</f>
        <v>8180.7672937056377</v>
      </c>
    </row>
    <row r="2520" spans="1:6">
      <c r="A2520">
        <f t="shared" si="78"/>
        <v>2519</v>
      </c>
      <c r="B2520">
        <f>INDEX(fugacity!C$1:C$7001,MATCH(A2520,fugacity!A$1:A$7001,0))</f>
        <v>2610.1</v>
      </c>
      <c r="C2520" s="3">
        <f>calculations!$B$37/satpress!B2520</f>
        <v>5.4449449735559825E-2</v>
      </c>
      <c r="D2520">
        <f>INDEX(fugacity!B$1:B$7001,MATCH(A2520,fugacity!A$1:A$7001,0))</f>
        <v>4444.1899999999996</v>
      </c>
      <c r="E2520" s="3">
        <f t="shared" si="79"/>
        <v>4202.2062999797217</v>
      </c>
      <c r="F2520" s="3">
        <f>ABS(calculations!$E$39-E2520)</f>
        <v>8178.0037000202774</v>
      </c>
    </row>
    <row r="2521" spans="1:6">
      <c r="A2521">
        <f t="shared" si="78"/>
        <v>2520</v>
      </c>
      <c r="B2521">
        <f>INDEX(fugacity!C$1:C$7001,MATCH(A2521,fugacity!A$1:A$7001,0))</f>
        <v>2611.2600000000002</v>
      </c>
      <c r="C2521" s="3">
        <f>calculations!$B$37/satpress!B2521</f>
        <v>5.4425261657125176E-2</v>
      </c>
      <c r="D2521">
        <f>INDEX(fugacity!B$1:B$7001,MATCH(A2521,fugacity!A$1:A$7001,0))</f>
        <v>4446.99</v>
      </c>
      <c r="E2521" s="3">
        <f t="shared" si="79"/>
        <v>4204.9614056633809</v>
      </c>
      <c r="F2521" s="3">
        <f>ABS(calculations!$E$39-E2521)</f>
        <v>8175.2485943366182</v>
      </c>
    </row>
    <row r="2522" spans="1:6">
      <c r="A2522">
        <f t="shared" si="78"/>
        <v>2521</v>
      </c>
      <c r="B2522">
        <f>INDEX(fugacity!C$1:C$7001,MATCH(A2522,fugacity!A$1:A$7001,0))</f>
        <v>2612.41</v>
      </c>
      <c r="C2522" s="3">
        <f>calculations!$B$37/satpress!B2522</f>
        <v>5.4401303300318365E-2</v>
      </c>
      <c r="D2522">
        <f>INDEX(fugacity!B$1:B$7001,MATCH(A2522,fugacity!A$1:A$7001,0))</f>
        <v>4449.79</v>
      </c>
      <c r="E2522" s="3">
        <f t="shared" si="79"/>
        <v>4207.7156245872766</v>
      </c>
      <c r="F2522" s="3">
        <f>ABS(calculations!$E$39-E2522)</f>
        <v>8172.4943754127225</v>
      </c>
    </row>
    <row r="2523" spans="1:6">
      <c r="A2523">
        <f t="shared" si="78"/>
        <v>2522</v>
      </c>
      <c r="B2523">
        <f>INDEX(fugacity!C$1:C$7001,MATCH(A2523,fugacity!A$1:A$7001,0))</f>
        <v>2613.5700000000002</v>
      </c>
      <c r="C2523" s="3">
        <f>calculations!$B$37/satpress!B2523</f>
        <v>5.4377157969667807E-2</v>
      </c>
      <c r="D2523">
        <f>INDEX(fugacity!B$1:B$7001,MATCH(A2523,fugacity!A$1:A$7001,0))</f>
        <v>4452.6000000000004</v>
      </c>
      <c r="E2523" s="3">
        <f t="shared" si="79"/>
        <v>4210.4802664242579</v>
      </c>
      <c r="F2523" s="3">
        <f>ABS(calculations!$E$39-E2523)</f>
        <v>8169.7297335757412</v>
      </c>
    </row>
    <row r="2524" spans="1:6">
      <c r="A2524">
        <f t="shared" si="78"/>
        <v>2523</v>
      </c>
      <c r="B2524">
        <f>INDEX(fugacity!C$1:C$7001,MATCH(A2524,fugacity!A$1:A$7001,0))</f>
        <v>2614.7199999999998</v>
      </c>
      <c r="C2524" s="3">
        <f>calculations!$B$37/satpress!B2524</f>
        <v>5.4353241935956705E-2</v>
      </c>
      <c r="D2524">
        <f>INDEX(fugacity!B$1:B$7001,MATCH(A2524,fugacity!A$1:A$7001,0))</f>
        <v>4455.3999999999996</v>
      </c>
      <c r="E2524" s="3">
        <f t="shared" si="79"/>
        <v>4213.234565878538</v>
      </c>
      <c r="F2524" s="3">
        <f>ABS(calculations!$E$39-E2524)</f>
        <v>8166.9754341214611</v>
      </c>
    </row>
    <row r="2525" spans="1:6">
      <c r="A2525">
        <f t="shared" si="78"/>
        <v>2524</v>
      </c>
      <c r="B2525">
        <f>INDEX(fugacity!C$1:C$7001,MATCH(A2525,fugacity!A$1:A$7001,0))</f>
        <v>2615.88</v>
      </c>
      <c r="C2525" s="3">
        <f>calculations!$B$37/satpress!B2525</f>
        <v>5.4329139239867534E-2</v>
      </c>
      <c r="D2525">
        <f>INDEX(fugacity!B$1:B$7001,MATCH(A2525,fugacity!A$1:A$7001,0))</f>
        <v>4458.21</v>
      </c>
      <c r="E2525" s="3">
        <f t="shared" si="79"/>
        <v>4215.99928814943</v>
      </c>
      <c r="F2525" s="3">
        <f>ABS(calculations!$E$39-E2525)</f>
        <v>8164.2107118505692</v>
      </c>
    </row>
    <row r="2526" spans="1:6">
      <c r="A2526">
        <f t="shared" si="78"/>
        <v>2525</v>
      </c>
      <c r="B2526">
        <f>INDEX(fugacity!C$1:C$7001,MATCH(A2526,fugacity!A$1:A$7001,0))</f>
        <v>2617.0300000000002</v>
      </c>
      <c r="C2526" s="3">
        <f>calculations!$B$37/satpress!B2526</f>
        <v>5.4305265417203735E-2</v>
      </c>
      <c r="D2526">
        <f>INDEX(fugacity!B$1:B$7001,MATCH(A2526,fugacity!A$1:A$7001,0))</f>
        <v>4461.0200000000004</v>
      </c>
      <c r="E2526" s="3">
        <f t="shared" si="79"/>
        <v>4218.7631248685466</v>
      </c>
      <c r="F2526" s="3">
        <f>ABS(calculations!$E$39-E2526)</f>
        <v>8161.4468751314525</v>
      </c>
    </row>
    <row r="2527" spans="1:6">
      <c r="A2527">
        <f t="shared" si="78"/>
        <v>2526</v>
      </c>
      <c r="B2527">
        <f>INDEX(fugacity!C$1:C$7001,MATCH(A2527,fugacity!A$1:A$7001,0))</f>
        <v>2618.19</v>
      </c>
      <c r="C2527" s="3">
        <f>calculations!$B$37/satpress!B2527</f>
        <v>5.4281205242852772E-2</v>
      </c>
      <c r="D2527">
        <f>INDEX(fugacity!B$1:B$7001,MATCH(A2527,fugacity!A$1:A$7001,0))</f>
        <v>4463.83</v>
      </c>
      <c r="E2527" s="3">
        <f t="shared" si="79"/>
        <v>4221.5279276007968</v>
      </c>
      <c r="F2527" s="3">
        <f>ABS(calculations!$E$39-E2527)</f>
        <v>8158.6820723992023</v>
      </c>
    </row>
    <row r="2528" spans="1:6">
      <c r="A2528">
        <f t="shared" si="78"/>
        <v>2527</v>
      </c>
      <c r="B2528">
        <f>INDEX(fugacity!C$1:C$7001,MATCH(A2528,fugacity!A$1:A$7001,0))</f>
        <v>2619.34</v>
      </c>
      <c r="C2528" s="3">
        <f>calculations!$B$37/satpress!B2528</f>
        <v>5.4257373519583062E-2</v>
      </c>
      <c r="D2528">
        <f>INDEX(fugacity!B$1:B$7001,MATCH(A2528,fugacity!A$1:A$7001,0))</f>
        <v>4466.63</v>
      </c>
      <c r="E2528" s="3">
        <f t="shared" si="79"/>
        <v>4224.2823877162245</v>
      </c>
      <c r="F2528" s="3">
        <f>ABS(calculations!$E$39-E2528)</f>
        <v>8155.9276122837746</v>
      </c>
    </row>
    <row r="2529" spans="1:6">
      <c r="A2529">
        <f t="shared" si="78"/>
        <v>2528</v>
      </c>
      <c r="B2529">
        <f>INDEX(fugacity!C$1:C$7001,MATCH(A2529,fugacity!A$1:A$7001,0))</f>
        <v>2620.5</v>
      </c>
      <c r="C2529" s="3">
        <f>calculations!$B$37/satpress!B2529</f>
        <v>5.4233355754544819E-2</v>
      </c>
      <c r="D2529">
        <f>INDEX(fugacity!B$1:B$7001,MATCH(A2529,fugacity!A$1:A$7001,0))</f>
        <v>4469.45</v>
      </c>
      <c r="E2529" s="3">
        <f t="shared" si="79"/>
        <v>4227.0567281228496</v>
      </c>
      <c r="F2529" s="3">
        <f>ABS(calculations!$E$39-E2529)</f>
        <v>8153.1532718771496</v>
      </c>
    </row>
    <row r="2530" spans="1:6">
      <c r="A2530">
        <f t="shared" si="78"/>
        <v>2529</v>
      </c>
      <c r="B2530">
        <f>INDEX(fugacity!C$1:C$7001,MATCH(A2530,fugacity!A$1:A$7001,0))</f>
        <v>2621.66</v>
      </c>
      <c r="C2530" s="3">
        <f>calculations!$B$37/satpress!B2530</f>
        <v>5.4209359243679464E-2</v>
      </c>
      <c r="D2530">
        <f>INDEX(fugacity!B$1:B$7001,MATCH(A2530,fugacity!A$1:A$7001,0))</f>
        <v>4472.26</v>
      </c>
      <c r="E2530" s="3">
        <f t="shared" si="79"/>
        <v>4229.8216510288621</v>
      </c>
      <c r="F2530" s="3">
        <f>ABS(calculations!$E$39-E2530)</f>
        <v>8150.388348971137</v>
      </c>
    </row>
    <row r="2531" spans="1:6">
      <c r="A2531">
        <f t="shared" si="78"/>
        <v>2530</v>
      </c>
      <c r="B2531">
        <f>INDEX(fugacity!C$1:C$7001,MATCH(A2531,fugacity!A$1:A$7001,0))</f>
        <v>2622.81</v>
      </c>
      <c r="C2531" s="3">
        <f>calculations!$B$37/satpress!B2531</f>
        <v>5.4185590551654408E-2</v>
      </c>
      <c r="D2531">
        <f>INDEX(fugacity!B$1:B$7001,MATCH(A2531,fugacity!A$1:A$7001,0))</f>
        <v>4475.07</v>
      </c>
      <c r="E2531" s="3">
        <f t="shared" si="79"/>
        <v>4232.5856892900074</v>
      </c>
      <c r="F2531" s="3">
        <f>ABS(calculations!$E$39-E2531)</f>
        <v>8147.6243107099917</v>
      </c>
    </row>
    <row r="2532" spans="1:6">
      <c r="A2532">
        <f t="shared" si="78"/>
        <v>2531</v>
      </c>
      <c r="B2532">
        <f>INDEX(fugacity!C$1:C$7001,MATCH(A2532,fugacity!A$1:A$7001,0))</f>
        <v>2623.97</v>
      </c>
      <c r="C2532" s="3">
        <f>calculations!$B$37/satpress!B2532</f>
        <v>5.4161636281963861E-2</v>
      </c>
      <c r="D2532">
        <f>INDEX(fugacity!B$1:B$7001,MATCH(A2532,fugacity!A$1:A$7001,0))</f>
        <v>4477.8900000000003</v>
      </c>
      <c r="E2532" s="3">
        <f t="shared" si="79"/>
        <v>4235.3601505093566</v>
      </c>
      <c r="F2532" s="3">
        <f>ABS(calculations!$E$39-E2532)</f>
        <v>8144.8498494906426</v>
      </c>
    </row>
    <row r="2533" spans="1:6">
      <c r="A2533">
        <f t="shared" si="78"/>
        <v>2532</v>
      </c>
      <c r="B2533">
        <f>INDEX(fugacity!C$1:C$7001,MATCH(A2533,fugacity!A$1:A$7001,0))</f>
        <v>2625.13</v>
      </c>
      <c r="C2533" s="3">
        <f>calculations!$B$37/satpress!B2533</f>
        <v>5.4137703182236575E-2</v>
      </c>
      <c r="D2533">
        <f>INDEX(fugacity!B$1:B$7001,MATCH(A2533,fugacity!A$1:A$7001,0))</f>
        <v>4480.7</v>
      </c>
      <c r="E2533" s="3">
        <f t="shared" si="79"/>
        <v>4238.1251933513522</v>
      </c>
      <c r="F2533" s="3">
        <f>ABS(calculations!$E$39-E2533)</f>
        <v>8142.0848066486469</v>
      </c>
    </row>
    <row r="2534" spans="1:6">
      <c r="A2534">
        <f t="shared" si="78"/>
        <v>2533</v>
      </c>
      <c r="B2534">
        <f>INDEX(fugacity!C$1:C$7001,MATCH(A2534,fugacity!A$1:A$7001,0))</f>
        <v>2626.28</v>
      </c>
      <c r="C2534" s="3">
        <f>calculations!$B$37/satpress!B2534</f>
        <v>5.4113997271724529E-2</v>
      </c>
      <c r="D2534">
        <f>INDEX(fugacity!B$1:B$7001,MATCH(A2534,fugacity!A$1:A$7001,0))</f>
        <v>4483.5200000000004</v>
      </c>
      <c r="E2534" s="3">
        <f t="shared" si="79"/>
        <v>4240.8988109522779</v>
      </c>
      <c r="F2534" s="3">
        <f>ABS(calculations!$E$39-E2534)</f>
        <v>8139.3111890477212</v>
      </c>
    </row>
    <row r="2535" spans="1:6">
      <c r="A2535">
        <f t="shared" si="78"/>
        <v>2534</v>
      </c>
      <c r="B2535">
        <f>INDEX(fugacity!C$1:C$7001,MATCH(A2535,fugacity!A$1:A$7001,0))</f>
        <v>2627.44</v>
      </c>
      <c r="C2535" s="3">
        <f>calculations!$B$37/satpress!B2535</f>
        <v>5.4090106245921768E-2</v>
      </c>
      <c r="D2535">
        <f>INDEX(fugacity!B$1:B$7001,MATCH(A2535,fugacity!A$1:A$7001,0))</f>
        <v>4486.34</v>
      </c>
      <c r="E2535" s="3">
        <f t="shared" si="79"/>
        <v>4243.6733927446712</v>
      </c>
      <c r="F2535" s="3">
        <f>ABS(calculations!$E$39-E2535)</f>
        <v>8136.5366072553279</v>
      </c>
    </row>
    <row r="2536" spans="1:6">
      <c r="A2536">
        <f t="shared" si="78"/>
        <v>2535</v>
      </c>
      <c r="B2536">
        <f>INDEX(fugacity!C$1:C$7001,MATCH(A2536,fugacity!A$1:A$7001,0))</f>
        <v>2628.6</v>
      </c>
      <c r="C2536" s="3">
        <f>calculations!$B$37/satpress!B2536</f>
        <v>5.4066236306316941E-2</v>
      </c>
      <c r="D2536">
        <f>INDEX(fugacity!B$1:B$7001,MATCH(A2536,fugacity!A$1:A$7001,0))</f>
        <v>4489.1499999999996</v>
      </c>
      <c r="E2536" s="3">
        <f t="shared" si="79"/>
        <v>4246.4385552854974</v>
      </c>
      <c r="F2536" s="3">
        <f>ABS(calculations!$E$39-E2536)</f>
        <v>8133.7714447145017</v>
      </c>
    </row>
    <row r="2537" spans="1:6">
      <c r="A2537">
        <f t="shared" si="78"/>
        <v>2536</v>
      </c>
      <c r="B2537">
        <f>INDEX(fugacity!C$1:C$7001,MATCH(A2537,fugacity!A$1:A$7001,0))</f>
        <v>2629.75</v>
      </c>
      <c r="C2537" s="3">
        <f>calculations!$B$37/satpress!B2537</f>
        <v>5.4042592928903774E-2</v>
      </c>
      <c r="D2537">
        <f>INDEX(fugacity!B$1:B$7001,MATCH(A2537,fugacity!A$1:A$7001,0))</f>
        <v>4491.97</v>
      </c>
      <c r="E2537" s="3">
        <f t="shared" si="79"/>
        <v>4249.2122938411521</v>
      </c>
      <c r="F2537" s="3">
        <f>ABS(calculations!$E$39-E2537)</f>
        <v>8130.997706158847</v>
      </c>
    </row>
    <row r="2538" spans="1:6">
      <c r="A2538">
        <f t="shared" si="78"/>
        <v>2537</v>
      </c>
      <c r="B2538">
        <f>INDEX(fugacity!C$1:C$7001,MATCH(A2538,fugacity!A$1:A$7001,0))</f>
        <v>2630.91</v>
      </c>
      <c r="C2538" s="3">
        <f>calculations!$B$37/satpress!B2538</f>
        <v>5.4018764896854969E-2</v>
      </c>
      <c r="D2538">
        <f>INDEX(fugacity!B$1:B$7001,MATCH(A2538,fugacity!A$1:A$7001,0))</f>
        <v>4494.79</v>
      </c>
      <c r="E2538" s="3">
        <f t="shared" si="79"/>
        <v>4251.9869957292649</v>
      </c>
      <c r="F2538" s="3">
        <f>ABS(calculations!$E$39-E2538)</f>
        <v>8128.2230042707342</v>
      </c>
    </row>
    <row r="2539" spans="1:6">
      <c r="A2539">
        <f t="shared" si="78"/>
        <v>2538</v>
      </c>
      <c r="B2539">
        <f>INDEX(fugacity!C$1:C$7001,MATCH(A2539,fugacity!A$1:A$7001,0))</f>
        <v>2632.07</v>
      </c>
      <c r="C2539" s="3">
        <f>calculations!$B$37/satpress!B2539</f>
        <v>5.399495786768007E-2</v>
      </c>
      <c r="D2539">
        <f>INDEX(fugacity!B$1:B$7001,MATCH(A2539,fugacity!A$1:A$7001,0))</f>
        <v>4497.62</v>
      </c>
      <c r="E2539" s="3">
        <f t="shared" si="79"/>
        <v>4254.7711975951652</v>
      </c>
      <c r="F2539" s="3">
        <f>ABS(calculations!$E$39-E2539)</f>
        <v>8125.438802404834</v>
      </c>
    </row>
    <row r="2540" spans="1:6">
      <c r="A2540">
        <f t="shared" si="78"/>
        <v>2539</v>
      </c>
      <c r="B2540">
        <f>INDEX(fugacity!C$1:C$7001,MATCH(A2540,fugacity!A$1:A$7001,0))</f>
        <v>2633.23</v>
      </c>
      <c r="C2540" s="3">
        <f>calculations!$B$37/satpress!B2540</f>
        <v>5.3971171813622321E-2</v>
      </c>
      <c r="D2540">
        <f>INDEX(fugacity!B$1:B$7001,MATCH(A2540,fugacity!A$1:A$7001,0))</f>
        <v>4500.4399999999996</v>
      </c>
      <c r="E2540" s="3">
        <f t="shared" si="79"/>
        <v>4257.5459795231009</v>
      </c>
      <c r="F2540" s="3">
        <f>ABS(calculations!$E$39-E2540)</f>
        <v>8122.6640204768983</v>
      </c>
    </row>
    <row r="2541" spans="1:6">
      <c r="A2541">
        <f t="shared" si="78"/>
        <v>2540</v>
      </c>
      <c r="B2541">
        <f>INDEX(fugacity!C$1:C$7001,MATCH(A2541,fugacity!A$1:A$7001,0))</f>
        <v>2634.38</v>
      </c>
      <c r="C2541" s="3">
        <f>calculations!$B$37/satpress!B2541</f>
        <v>5.394761148914913E-2</v>
      </c>
      <c r="D2541">
        <f>INDEX(fugacity!B$1:B$7001,MATCH(A2541,fugacity!A$1:A$7001,0))</f>
        <v>4503.26</v>
      </c>
      <c r="E2541" s="3">
        <f t="shared" si="79"/>
        <v>4260.3198790853739</v>
      </c>
      <c r="F2541" s="3">
        <f>ABS(calculations!$E$39-E2541)</f>
        <v>8119.8901209146252</v>
      </c>
    </row>
    <row r="2542" spans="1:6">
      <c r="A2542">
        <f t="shared" si="78"/>
        <v>2541</v>
      </c>
      <c r="B2542">
        <f>INDEX(fugacity!C$1:C$7001,MATCH(A2542,fugacity!A$1:A$7001,0))</f>
        <v>2635.54</v>
      </c>
      <c r="C2542" s="3">
        <f>calculations!$B$37/satpress!B2542</f>
        <v>5.3923867122026112E-2</v>
      </c>
      <c r="D2542">
        <f>INDEX(fugacity!B$1:B$7001,MATCH(A2542,fugacity!A$1:A$7001,0))</f>
        <v>4506.09</v>
      </c>
      <c r="E2542" s="3">
        <f t="shared" si="79"/>
        <v>4263.1042016001093</v>
      </c>
      <c r="F2542" s="3">
        <f>ABS(calculations!$E$39-E2542)</f>
        <v>8117.1057983998899</v>
      </c>
    </row>
    <row r="2543" spans="1:6">
      <c r="A2543">
        <f t="shared" si="78"/>
        <v>2542</v>
      </c>
      <c r="B2543">
        <f>INDEX(fugacity!C$1:C$7001,MATCH(A2543,fugacity!A$1:A$7001,0))</f>
        <v>2636.7</v>
      </c>
      <c r="C2543" s="3">
        <f>calculations!$B$37/satpress!B2543</f>
        <v>5.3900143647280581E-2</v>
      </c>
      <c r="D2543">
        <f>INDEX(fugacity!B$1:B$7001,MATCH(A2543,fugacity!A$1:A$7001,0))</f>
        <v>4508.91</v>
      </c>
      <c r="E2543" s="3">
        <f t="shared" si="79"/>
        <v>4265.8791033073403</v>
      </c>
      <c r="F2543" s="3">
        <f>ABS(calculations!$E$39-E2543)</f>
        <v>8114.3308966926588</v>
      </c>
    </row>
    <row r="2544" spans="1:6">
      <c r="A2544">
        <f t="shared" si="78"/>
        <v>2543</v>
      </c>
      <c r="B2544">
        <f>INDEX(fugacity!C$1:C$7001,MATCH(A2544,fugacity!A$1:A$7001,0))</f>
        <v>2637.86</v>
      </c>
      <c r="C2544" s="3">
        <f>calculations!$B$37/satpress!B2544</f>
        <v>5.3876441037350238E-2</v>
      </c>
      <c r="D2544">
        <f>INDEX(fugacity!B$1:B$7001,MATCH(A2544,fugacity!A$1:A$7001,0))</f>
        <v>4511.74</v>
      </c>
      <c r="E2544" s="3">
        <f t="shared" si="79"/>
        <v>4268.6635059141454</v>
      </c>
      <c r="F2544" s="3">
        <f>ABS(calculations!$E$39-E2544)</f>
        <v>8111.5464940858537</v>
      </c>
    </row>
    <row r="2545" spans="1:6">
      <c r="A2545">
        <f t="shared" si="78"/>
        <v>2544</v>
      </c>
      <c r="B2545">
        <f>INDEX(fugacity!C$1:C$7001,MATCH(A2545,fugacity!A$1:A$7001,0))</f>
        <v>2639.02</v>
      </c>
      <c r="C2545" s="3">
        <f>calculations!$B$37/satpress!B2545</f>
        <v>5.3852759264721259E-2</v>
      </c>
      <c r="D2545">
        <f>INDEX(fugacity!B$1:B$7001,MATCH(A2545,fugacity!A$1:A$7001,0))</f>
        <v>4514.57</v>
      </c>
      <c r="E2545" s="3">
        <f t="shared" si="79"/>
        <v>4271.4479486062673</v>
      </c>
      <c r="F2545" s="3">
        <f>ABS(calculations!$E$39-E2545)</f>
        <v>8108.7620513937318</v>
      </c>
    </row>
    <row r="2546" spans="1:6">
      <c r="A2546">
        <f t="shared" si="78"/>
        <v>2545</v>
      </c>
      <c r="B2546">
        <f>INDEX(fugacity!C$1:C$7001,MATCH(A2546,fugacity!A$1:A$7001,0))</f>
        <v>2640.17</v>
      </c>
      <c r="C2546" s="3">
        <f>calculations!$B$37/satpress!B2546</f>
        <v>5.3829302186898832E-2</v>
      </c>
      <c r="D2546">
        <f>INDEX(fugacity!B$1:B$7001,MATCH(A2546,fugacity!A$1:A$7001,0))</f>
        <v>4517.3999999999996</v>
      </c>
      <c r="E2546" s="3">
        <f t="shared" si="79"/>
        <v>4274.2315103009032</v>
      </c>
      <c r="F2546" s="3">
        <f>ABS(calculations!$E$39-E2546)</f>
        <v>8105.9784896990959</v>
      </c>
    </row>
    <row r="2547" spans="1:6">
      <c r="A2547">
        <f t="shared" si="78"/>
        <v>2546</v>
      </c>
      <c r="B2547">
        <f>INDEX(fugacity!C$1:C$7001,MATCH(A2547,fugacity!A$1:A$7001,0))</f>
        <v>2641.33</v>
      </c>
      <c r="C2547" s="3">
        <f>calculations!$B$37/satpress!B2547</f>
        <v>5.3805661827482636E-2</v>
      </c>
      <c r="D2547">
        <f>INDEX(fugacity!B$1:B$7001,MATCH(A2547,fugacity!A$1:A$7001,0))</f>
        <v>4520.2299999999996</v>
      </c>
      <c r="E2547" s="3">
        <f t="shared" si="79"/>
        <v>4277.0160332375581</v>
      </c>
      <c r="F2547" s="3">
        <f>ABS(calculations!$E$39-E2547)</f>
        <v>8103.1939667624411</v>
      </c>
    </row>
    <row r="2548" spans="1:6">
      <c r="A2548">
        <f t="shared" si="78"/>
        <v>2547</v>
      </c>
      <c r="B2548">
        <f>INDEX(fugacity!C$1:C$7001,MATCH(A2548,fugacity!A$1:A$7001,0))</f>
        <v>2642.49</v>
      </c>
      <c r="C2548" s="3">
        <f>calculations!$B$37/satpress!B2548</f>
        <v>5.3782042223351728E-2</v>
      </c>
      <c r="D2548">
        <f>INDEX(fugacity!B$1:B$7001,MATCH(A2548,fugacity!A$1:A$7001,0))</f>
        <v>4523.0600000000004</v>
      </c>
      <c r="E2548" s="3">
        <f t="shared" si="79"/>
        <v>4279.8005961012468</v>
      </c>
      <c r="F2548" s="3">
        <f>ABS(calculations!$E$39-E2548)</f>
        <v>8100.4094038987523</v>
      </c>
    </row>
    <row r="2549" spans="1:6">
      <c r="A2549">
        <f t="shared" si="78"/>
        <v>2548</v>
      </c>
      <c r="B2549">
        <f>INDEX(fugacity!C$1:C$7001,MATCH(A2549,fugacity!A$1:A$7001,0))</f>
        <v>2643.65</v>
      </c>
      <c r="C2549" s="3">
        <f>calculations!$B$37/satpress!B2549</f>
        <v>5.3758443347184645E-2</v>
      </c>
      <c r="D2549">
        <f>INDEX(fugacity!B$1:B$7001,MATCH(A2549,fugacity!A$1:A$7001,0))</f>
        <v>4525.8999999999996</v>
      </c>
      <c r="E2549" s="3">
        <f t="shared" si="79"/>
        <v>4282.5946612549769</v>
      </c>
      <c r="F2549" s="3">
        <f>ABS(calculations!$E$39-E2549)</f>
        <v>8097.6153387450222</v>
      </c>
    </row>
    <row r="2550" spans="1:6">
      <c r="A2550">
        <f t="shared" si="78"/>
        <v>2549</v>
      </c>
      <c r="B2550">
        <f>INDEX(fugacity!C$1:C$7001,MATCH(A2550,fugacity!A$1:A$7001,0))</f>
        <v>2644.81</v>
      </c>
      <c r="C2550" s="3">
        <f>calculations!$B$37/satpress!B2550</f>
        <v>5.3734865171707877E-2</v>
      </c>
      <c r="D2550">
        <f>INDEX(fugacity!B$1:B$7001,MATCH(A2550,fugacity!A$1:A$7001,0))</f>
        <v>4528.7299999999996</v>
      </c>
      <c r="E2550" s="3">
        <f t="shared" si="79"/>
        <v>4285.3793040509308</v>
      </c>
      <c r="F2550" s="3">
        <f>ABS(calculations!$E$39-E2550)</f>
        <v>8094.8306959490683</v>
      </c>
    </row>
    <row r="2551" spans="1:6">
      <c r="A2551">
        <f t="shared" si="78"/>
        <v>2550</v>
      </c>
      <c r="B2551">
        <f>INDEX(fugacity!C$1:C$7001,MATCH(A2551,fugacity!A$1:A$7001,0))</f>
        <v>2645.97</v>
      </c>
      <c r="C2551" s="3">
        <f>calculations!$B$37/satpress!B2551</f>
        <v>5.3711307669695695E-2</v>
      </c>
      <c r="D2551">
        <f>INDEX(fugacity!B$1:B$7001,MATCH(A2551,fugacity!A$1:A$7001,0))</f>
        <v>4531.5600000000004</v>
      </c>
      <c r="E2551" s="3">
        <f t="shared" si="79"/>
        <v>4288.1639866163141</v>
      </c>
      <c r="F2551" s="3">
        <f>ABS(calculations!$E$39-E2551)</f>
        <v>8092.046013383685</v>
      </c>
    </row>
    <row r="2552" spans="1:6">
      <c r="A2552">
        <f t="shared" si="78"/>
        <v>2551</v>
      </c>
      <c r="B2552">
        <f>INDEX(fugacity!C$1:C$7001,MATCH(A2552,fugacity!A$1:A$7001,0))</f>
        <v>2647.13</v>
      </c>
      <c r="C2552" s="3">
        <f>calculations!$B$37/satpress!B2552</f>
        <v>5.3687770813970109E-2</v>
      </c>
      <c r="D2552">
        <f>INDEX(fugacity!B$1:B$7001,MATCH(A2552,fugacity!A$1:A$7001,0))</f>
        <v>4534.3999999999996</v>
      </c>
      <c r="E2552" s="3">
        <f t="shared" si="79"/>
        <v>4290.9581720211336</v>
      </c>
      <c r="F2552" s="3">
        <f>ABS(calculations!$E$39-E2552)</f>
        <v>8089.2518279788655</v>
      </c>
    </row>
    <row r="2553" spans="1:6">
      <c r="A2553">
        <f t="shared" si="78"/>
        <v>2552</v>
      </c>
      <c r="B2553">
        <f>INDEX(fugacity!C$1:C$7001,MATCH(A2553,fugacity!A$1:A$7001,0))</f>
        <v>2648.29</v>
      </c>
      <c r="C2553" s="3">
        <f>calculations!$B$37/satpress!B2553</f>
        <v>5.3664254577400775E-2</v>
      </c>
      <c r="D2553">
        <f>INDEX(fugacity!B$1:B$7001,MATCH(A2553,fugacity!A$1:A$7001,0))</f>
        <v>4537.24</v>
      </c>
      <c r="E2553" s="3">
        <f t="shared" si="79"/>
        <v>4293.7523975612339</v>
      </c>
      <c r="F2553" s="3">
        <f>ABS(calculations!$E$39-E2553)</f>
        <v>8086.4576024387652</v>
      </c>
    </row>
    <row r="2554" spans="1:6">
      <c r="A2554">
        <f t="shared" si="78"/>
        <v>2553</v>
      </c>
      <c r="B2554">
        <f>INDEX(fugacity!C$1:C$7001,MATCH(A2554,fugacity!A$1:A$7001,0))</f>
        <v>2649.45</v>
      </c>
      <c r="C2554" s="3">
        <f>calculations!$B$37/satpress!B2554</f>
        <v>5.3640758932904833E-2</v>
      </c>
      <c r="D2554">
        <f>INDEX(fugacity!B$1:B$7001,MATCH(A2554,fugacity!A$1:A$7001,0))</f>
        <v>4540.08</v>
      </c>
      <c r="E2554" s="3">
        <f t="shared" si="79"/>
        <v>4296.5466631838972</v>
      </c>
      <c r="F2554" s="3">
        <f>ABS(calculations!$E$39-E2554)</f>
        <v>8083.6633368161019</v>
      </c>
    </row>
    <row r="2555" spans="1:6">
      <c r="A2555">
        <f t="shared" si="78"/>
        <v>2554</v>
      </c>
      <c r="B2555">
        <f>INDEX(fugacity!C$1:C$7001,MATCH(A2555,fugacity!A$1:A$7001,0))</f>
        <v>2650.61</v>
      </c>
      <c r="C2555" s="3">
        <f>calculations!$B$37/satpress!B2555</f>
        <v>5.3617283853446829E-2</v>
      </c>
      <c r="D2555">
        <f>INDEX(fugacity!B$1:B$7001,MATCH(A2555,fugacity!A$1:A$7001,0))</f>
        <v>4542.92</v>
      </c>
      <c r="E2555" s="3">
        <f t="shared" si="79"/>
        <v>4299.3409688365</v>
      </c>
      <c r="F2555" s="3">
        <f>ABS(calculations!$E$39-E2555)</f>
        <v>8080.8690311634991</v>
      </c>
    </row>
    <row r="2556" spans="1:6">
      <c r="A2556">
        <f t="shared" si="78"/>
        <v>2555</v>
      </c>
      <c r="B2556">
        <f>INDEX(fugacity!C$1:C$7001,MATCH(A2556,fugacity!A$1:A$7001,0))</f>
        <v>2651.77</v>
      </c>
      <c r="C2556" s="3">
        <f>calculations!$B$37/satpress!B2556</f>
        <v>5.3593829312038641E-2</v>
      </c>
      <c r="D2556">
        <f>INDEX(fugacity!B$1:B$7001,MATCH(A2556,fugacity!A$1:A$7001,0))</f>
        <v>4545.76</v>
      </c>
      <c r="E2556" s="3">
        <f t="shared" si="79"/>
        <v>4302.1353144665072</v>
      </c>
      <c r="F2556" s="3">
        <f>ABS(calculations!$E$39-E2556)</f>
        <v>8078.0746855334919</v>
      </c>
    </row>
    <row r="2557" spans="1:6">
      <c r="A2557">
        <f t="shared" si="78"/>
        <v>2556</v>
      </c>
      <c r="B2557">
        <f>INDEX(fugacity!C$1:C$7001,MATCH(A2557,fugacity!A$1:A$7001,0))</f>
        <v>2652.93</v>
      </c>
      <c r="C2557" s="3">
        <f>calculations!$B$37/satpress!B2557</f>
        <v>5.3570395281739326E-2</v>
      </c>
      <c r="D2557">
        <f>INDEX(fugacity!B$1:B$7001,MATCH(A2557,fugacity!A$1:A$7001,0))</f>
        <v>4548.6000000000004</v>
      </c>
      <c r="E2557" s="3">
        <f t="shared" si="79"/>
        <v>4304.929700021481</v>
      </c>
      <c r="F2557" s="3">
        <f>ABS(calculations!$E$39-E2557)</f>
        <v>8075.2802999785181</v>
      </c>
    </row>
    <row r="2558" spans="1:6">
      <c r="A2558">
        <f t="shared" ref="A2558:A2621" si="80">A2557+1</f>
        <v>2557</v>
      </c>
      <c r="B2558">
        <f>INDEX(fugacity!C$1:C$7001,MATCH(A2558,fugacity!A$1:A$7001,0))</f>
        <v>2654.09</v>
      </c>
      <c r="C2558" s="3">
        <f>calculations!$B$37/satpress!B2558</f>
        <v>5.3546981735655044E-2</v>
      </c>
      <c r="D2558">
        <f>INDEX(fugacity!B$1:B$7001,MATCH(A2558,fugacity!A$1:A$7001,0))</f>
        <v>4551.4399999999996</v>
      </c>
      <c r="E2558" s="3">
        <f t="shared" ref="E2558:E2621" si="81">D2558*(1-C2558)</f>
        <v>4307.72412544907</v>
      </c>
      <c r="F2558" s="3">
        <f>ABS(calculations!$E$39-E2558)</f>
        <v>8072.4858745509291</v>
      </c>
    </row>
    <row r="2559" spans="1:6">
      <c r="A2559">
        <f t="shared" si="80"/>
        <v>2558</v>
      </c>
      <c r="B2559">
        <f>INDEX(fugacity!C$1:C$7001,MATCH(A2559,fugacity!A$1:A$7001,0))</f>
        <v>2655.25</v>
      </c>
      <c r="C2559" s="3">
        <f>calculations!$B$37/satpress!B2559</f>
        <v>5.3523588646938972E-2</v>
      </c>
      <c r="D2559">
        <f>INDEX(fugacity!B$1:B$7001,MATCH(A2559,fugacity!A$1:A$7001,0))</f>
        <v>4554.28</v>
      </c>
      <c r="E2559" s="3">
        <f t="shared" si="81"/>
        <v>4310.5185906970182</v>
      </c>
      <c r="F2559" s="3">
        <f>ABS(calculations!$E$39-E2559)</f>
        <v>8069.6914093029809</v>
      </c>
    </row>
    <row r="2560" spans="1:6">
      <c r="A2560">
        <f t="shared" si="80"/>
        <v>2559</v>
      </c>
      <c r="B2560">
        <f>INDEX(fugacity!C$1:C$7001,MATCH(A2560,fugacity!A$1:A$7001,0))</f>
        <v>2656.41</v>
      </c>
      <c r="C2560" s="3">
        <f>calculations!$B$37/satpress!B2560</f>
        <v>5.350021598879115E-2</v>
      </c>
      <c r="D2560">
        <f>INDEX(fugacity!B$1:B$7001,MATCH(A2560,fugacity!A$1:A$7001,0))</f>
        <v>4557.13</v>
      </c>
      <c r="E2560" s="3">
        <f t="shared" si="81"/>
        <v>4313.3225607109998</v>
      </c>
      <c r="F2560" s="3">
        <f>ABS(calculations!$E$39-E2560)</f>
        <v>8066.8874392889993</v>
      </c>
    </row>
    <row r="2561" spans="1:6">
      <c r="A2561">
        <f t="shared" si="80"/>
        <v>2560</v>
      </c>
      <c r="B2561">
        <f>INDEX(fugacity!C$1:C$7001,MATCH(A2561,fugacity!A$1:A$7001,0))</f>
        <v>2657.57</v>
      </c>
      <c r="C2561" s="3">
        <f>calculations!$B$37/satpress!B2561</f>
        <v>5.3476863734458431E-2</v>
      </c>
      <c r="D2561">
        <f>INDEX(fugacity!B$1:B$7001,MATCH(A2561,fugacity!A$1:A$7001,0))</f>
        <v>4559.97</v>
      </c>
      <c r="E2561" s="3">
        <f t="shared" si="81"/>
        <v>4316.1171056767816</v>
      </c>
      <c r="F2561" s="3">
        <f>ABS(calculations!$E$39-E2561)</f>
        <v>8064.0928943232175</v>
      </c>
    </row>
    <row r="2562" spans="1:6">
      <c r="A2562">
        <f t="shared" si="80"/>
        <v>2561</v>
      </c>
      <c r="B2562">
        <f>INDEX(fugacity!C$1:C$7001,MATCH(A2562,fugacity!A$1:A$7001,0))</f>
        <v>2658.73</v>
      </c>
      <c r="C2562" s="3">
        <f>calculations!$B$37/satpress!B2562</f>
        <v>5.3453531857234358E-2</v>
      </c>
      <c r="D2562">
        <f>INDEX(fugacity!B$1:B$7001,MATCH(A2562,fugacity!A$1:A$7001,0))</f>
        <v>4562.82</v>
      </c>
      <c r="E2562" s="3">
        <f t="shared" si="81"/>
        <v>4318.9211557711733</v>
      </c>
      <c r="F2562" s="3">
        <f>ABS(calculations!$E$39-E2562)</f>
        <v>8061.2888442288258</v>
      </c>
    </row>
    <row r="2563" spans="1:6">
      <c r="A2563">
        <f t="shared" si="80"/>
        <v>2562</v>
      </c>
      <c r="B2563">
        <f>INDEX(fugacity!C$1:C$7001,MATCH(A2563,fugacity!A$1:A$7001,0))</f>
        <v>2659.89</v>
      </c>
      <c r="C2563" s="3">
        <f>calculations!$B$37/satpress!B2563</f>
        <v>5.3430220330459043E-2</v>
      </c>
      <c r="D2563">
        <f>INDEX(fugacity!B$1:B$7001,MATCH(A2563,fugacity!A$1:A$7001,0))</f>
        <v>4565.67</v>
      </c>
      <c r="E2563" s="3">
        <f t="shared" si="81"/>
        <v>4321.7252459438332</v>
      </c>
      <c r="F2563" s="3">
        <f>ABS(calculations!$E$39-E2563)</f>
        <v>8058.4847540561659</v>
      </c>
    </row>
    <row r="2564" spans="1:6">
      <c r="A2564">
        <f t="shared" si="80"/>
        <v>2563</v>
      </c>
      <c r="B2564">
        <f>INDEX(fugacity!C$1:C$7001,MATCH(A2564,fugacity!A$1:A$7001,0))</f>
        <v>2661.05</v>
      </c>
      <c r="C2564" s="3">
        <f>calculations!$B$37/satpress!B2564</f>
        <v>5.3406929127519098E-2</v>
      </c>
      <c r="D2564">
        <f>INDEX(fugacity!B$1:B$7001,MATCH(A2564,fugacity!A$1:A$7001,0))</f>
        <v>4568.5200000000004</v>
      </c>
      <c r="E2564" s="3">
        <f t="shared" si="81"/>
        <v>4324.5293761423472</v>
      </c>
      <c r="F2564" s="3">
        <f>ABS(calculations!$E$39-E2564)</f>
        <v>8055.6806238576519</v>
      </c>
    </row>
    <row r="2565" spans="1:6">
      <c r="A2565">
        <f t="shared" si="80"/>
        <v>2564</v>
      </c>
      <c r="B2565">
        <f>INDEX(fugacity!C$1:C$7001,MATCH(A2565,fugacity!A$1:A$7001,0))</f>
        <v>2662.21</v>
      </c>
      <c r="C2565" s="3">
        <f>calculations!$B$37/satpress!B2565</f>
        <v>5.3383658221847527E-2</v>
      </c>
      <c r="D2565">
        <f>INDEX(fugacity!B$1:B$7001,MATCH(A2565,fugacity!A$1:A$7001,0))</f>
        <v>4571.37</v>
      </c>
      <c r="E2565" s="3">
        <f t="shared" si="81"/>
        <v>4327.3335463143931</v>
      </c>
      <c r="F2565" s="3">
        <f>ABS(calculations!$E$39-E2565)</f>
        <v>8052.8764536856061</v>
      </c>
    </row>
    <row r="2566" spans="1:6">
      <c r="A2566">
        <f t="shared" si="80"/>
        <v>2565</v>
      </c>
      <c r="B2566">
        <f>INDEX(fugacity!C$1:C$7001,MATCH(A2566,fugacity!A$1:A$7001,0))</f>
        <v>2663.38</v>
      </c>
      <c r="C2566" s="3">
        <f>calculations!$B$37/satpress!B2566</f>
        <v>5.3360207238465671E-2</v>
      </c>
      <c r="D2566">
        <f>INDEX(fugacity!B$1:B$7001,MATCH(A2566,fugacity!A$1:A$7001,0))</f>
        <v>4574.22</v>
      </c>
      <c r="E2566" s="3">
        <f t="shared" si="81"/>
        <v>4330.1386728456655</v>
      </c>
      <c r="F2566" s="3">
        <f>ABS(calculations!$E$39-E2566)</f>
        <v>8050.0713271543336</v>
      </c>
    </row>
    <row r="2567" spans="1:6">
      <c r="A2567">
        <f t="shared" si="80"/>
        <v>2566</v>
      </c>
      <c r="B2567">
        <f>INDEX(fugacity!C$1:C$7001,MATCH(A2567,fugacity!A$1:A$7001,0))</f>
        <v>2664.54</v>
      </c>
      <c r="C2567" s="3">
        <f>calculations!$B$37/satpress!B2567</f>
        <v>5.3336977022219484E-2</v>
      </c>
      <c r="D2567">
        <f>INDEX(fugacity!B$1:B$7001,MATCH(A2567,fugacity!A$1:A$7001,0))</f>
        <v>4577.07</v>
      </c>
      <c r="E2567" s="3">
        <f t="shared" si="81"/>
        <v>4332.9429225809099</v>
      </c>
      <c r="F2567" s="3">
        <f>ABS(calculations!$E$39-E2567)</f>
        <v>8047.2670774190892</v>
      </c>
    </row>
    <row r="2568" spans="1:6">
      <c r="A2568">
        <f t="shared" si="80"/>
        <v>2567</v>
      </c>
      <c r="B2568">
        <f>INDEX(fugacity!C$1:C$7001,MATCH(A2568,fugacity!A$1:A$7001,0))</f>
        <v>2665.7</v>
      </c>
      <c r="C2568" s="3">
        <f>calculations!$B$37/satpress!B2568</f>
        <v>5.3313767023590315E-2</v>
      </c>
      <c r="D2568">
        <f>INDEX(fugacity!B$1:B$7001,MATCH(A2568,fugacity!A$1:A$7001,0))</f>
        <v>4579.93</v>
      </c>
      <c r="E2568" s="3">
        <f t="shared" si="81"/>
        <v>4335.7566789956481</v>
      </c>
      <c r="F2568" s="3">
        <f>ABS(calculations!$E$39-E2568)</f>
        <v>8044.453321004351</v>
      </c>
    </row>
    <row r="2569" spans="1:6">
      <c r="A2569">
        <f t="shared" si="80"/>
        <v>2568</v>
      </c>
      <c r="B2569">
        <f>INDEX(fugacity!C$1:C$7001,MATCH(A2569,fugacity!A$1:A$7001,0))</f>
        <v>2666.86</v>
      </c>
      <c r="C2569" s="3">
        <f>calculations!$B$37/satpress!B2569</f>
        <v>5.3290577216196088E-2</v>
      </c>
      <c r="D2569">
        <f>INDEX(fugacity!B$1:B$7001,MATCH(A2569,fugacity!A$1:A$7001,0))</f>
        <v>4582.78</v>
      </c>
      <c r="E2569" s="3">
        <f t="shared" si="81"/>
        <v>4338.5610085451608</v>
      </c>
      <c r="F2569" s="3">
        <f>ABS(calculations!$E$39-E2569)</f>
        <v>8041.6489914548383</v>
      </c>
    </row>
    <row r="2570" spans="1:6">
      <c r="A2570">
        <f t="shared" si="80"/>
        <v>2569</v>
      </c>
      <c r="B2570">
        <f>INDEX(fugacity!C$1:C$7001,MATCH(A2570,fugacity!A$1:A$7001,0))</f>
        <v>2668.02</v>
      </c>
      <c r="C2570" s="3">
        <f>calculations!$B$37/satpress!B2570</f>
        <v>5.3267407573700611E-2</v>
      </c>
      <c r="D2570">
        <f>INDEX(fugacity!B$1:B$7001,MATCH(A2570,fugacity!A$1:A$7001,0))</f>
        <v>4585.6400000000003</v>
      </c>
      <c r="E2570" s="3">
        <f t="shared" si="81"/>
        <v>4341.374845133736</v>
      </c>
      <c r="F2570" s="3">
        <f>ABS(calculations!$E$39-E2570)</f>
        <v>8038.8351548662631</v>
      </c>
    </row>
    <row r="2571" spans="1:6">
      <c r="A2571">
        <f t="shared" si="80"/>
        <v>2570</v>
      </c>
      <c r="B2571">
        <f>INDEX(fugacity!C$1:C$7001,MATCH(A2571,fugacity!A$1:A$7001,0))</f>
        <v>2669.19</v>
      </c>
      <c r="C2571" s="3">
        <f>calculations!$B$37/satpress!B2571</f>
        <v>5.3244058592601014E-2</v>
      </c>
      <c r="D2571">
        <f>INDEX(fugacity!B$1:B$7001,MATCH(A2571,fugacity!A$1:A$7001,0))</f>
        <v>4588.49</v>
      </c>
      <c r="E2571" s="3">
        <f t="shared" si="81"/>
        <v>4344.180169588436</v>
      </c>
      <c r="F2571" s="3">
        <f>ABS(calculations!$E$39-E2571)</f>
        <v>8036.0298304115631</v>
      </c>
    </row>
    <row r="2572" spans="1:6">
      <c r="A2572">
        <f t="shared" si="80"/>
        <v>2571</v>
      </c>
      <c r="B2572">
        <f>INDEX(fugacity!C$1:C$7001,MATCH(A2572,fugacity!A$1:A$7001,0))</f>
        <v>2670.35</v>
      </c>
      <c r="C2572" s="3">
        <f>calculations!$B$37/satpress!B2572</f>
        <v>5.322092937434595E-2</v>
      </c>
      <c r="D2572">
        <f>INDEX(fugacity!B$1:B$7001,MATCH(A2572,fugacity!A$1:A$7001,0))</f>
        <v>4591.3500000000004</v>
      </c>
      <c r="E2572" s="3">
        <f t="shared" si="81"/>
        <v>4346.9940859170965</v>
      </c>
      <c r="F2572" s="3">
        <f>ABS(calculations!$E$39-E2572)</f>
        <v>8033.2159140829026</v>
      </c>
    </row>
    <row r="2573" spans="1:6">
      <c r="A2573">
        <f t="shared" si="80"/>
        <v>2572</v>
      </c>
      <c r="B2573">
        <f>INDEX(fugacity!C$1:C$7001,MATCH(A2573,fugacity!A$1:A$7001,0))</f>
        <v>2671.51</v>
      </c>
      <c r="C2573" s="3">
        <f>calculations!$B$37/satpress!B2573</f>
        <v>5.3197820242029674E-2</v>
      </c>
      <c r="D2573">
        <f>INDEX(fugacity!B$1:B$7001,MATCH(A2573,fugacity!A$1:A$7001,0))</f>
        <v>4594.21</v>
      </c>
      <c r="E2573" s="3">
        <f t="shared" si="81"/>
        <v>4349.808042265865</v>
      </c>
      <c r="F2573" s="3">
        <f>ABS(calculations!$E$39-E2573)</f>
        <v>8030.4019577341342</v>
      </c>
    </row>
    <row r="2574" spans="1:6">
      <c r="A2574">
        <f t="shared" si="80"/>
        <v>2573</v>
      </c>
      <c r="B2574">
        <f>INDEX(fugacity!C$1:C$7001,MATCH(A2574,fugacity!A$1:A$7001,0))</f>
        <v>2672.67</v>
      </c>
      <c r="C2574" s="3">
        <f>calculations!$B$37/satpress!B2574</f>
        <v>5.3174731169498925E-2</v>
      </c>
      <c r="D2574">
        <f>INDEX(fugacity!B$1:B$7001,MATCH(A2574,fugacity!A$1:A$7001,0))</f>
        <v>4597.07</v>
      </c>
      <c r="E2574" s="3">
        <f t="shared" si="81"/>
        <v>4352.6220385826318</v>
      </c>
      <c r="F2574" s="3">
        <f>ABS(calculations!$E$39-E2574)</f>
        <v>8027.5879614173673</v>
      </c>
    </row>
    <row r="2575" spans="1:6">
      <c r="A2575">
        <f t="shared" si="80"/>
        <v>2574</v>
      </c>
      <c r="B2575">
        <f>INDEX(fugacity!C$1:C$7001,MATCH(A2575,fugacity!A$1:A$7001,0))</f>
        <v>2673.84</v>
      </c>
      <c r="C2575" s="3">
        <f>calculations!$B$37/satpress!B2575</f>
        <v>5.3151463346641795E-2</v>
      </c>
      <c r="D2575">
        <f>INDEX(fugacity!B$1:B$7001,MATCH(A2575,fugacity!A$1:A$7001,0))</f>
        <v>4599.93</v>
      </c>
      <c r="E2575" s="3">
        <f t="shared" si="81"/>
        <v>4355.4369892078821</v>
      </c>
      <c r="F2575" s="3">
        <f>ABS(calculations!$E$39-E2575)</f>
        <v>8024.773010792117</v>
      </c>
    </row>
    <row r="2576" spans="1:6">
      <c r="A2576">
        <f t="shared" si="80"/>
        <v>2575</v>
      </c>
      <c r="B2576">
        <f>INDEX(fugacity!C$1:C$7001,MATCH(A2576,fugacity!A$1:A$7001,0))</f>
        <v>2675</v>
      </c>
      <c r="C2576" s="3">
        <f>calculations!$B$37/satpress!B2576</f>
        <v>5.3128414487769983E-2</v>
      </c>
      <c r="D2576">
        <f>INDEX(fugacity!B$1:B$7001,MATCH(A2576,fugacity!A$1:A$7001,0))</f>
        <v>4602.8</v>
      </c>
      <c r="E2576" s="3">
        <f t="shared" si="81"/>
        <v>4358.2605337956929</v>
      </c>
      <c r="F2576" s="3">
        <f>ABS(calculations!$E$39-E2576)</f>
        <v>8021.9494662043062</v>
      </c>
    </row>
    <row r="2577" spans="1:6">
      <c r="A2577">
        <f t="shared" si="80"/>
        <v>2576</v>
      </c>
      <c r="B2577">
        <f>INDEX(fugacity!C$1:C$7001,MATCH(A2577,fugacity!A$1:A$7001,0))</f>
        <v>2676.16</v>
      </c>
      <c r="C2577" s="3">
        <f>calculations!$B$37/satpress!B2577</f>
        <v>5.3105385610271699E-2</v>
      </c>
      <c r="D2577">
        <f>INDEX(fugacity!B$1:B$7001,MATCH(A2577,fugacity!A$1:A$7001,0))</f>
        <v>4605.66</v>
      </c>
      <c r="E2577" s="3">
        <f t="shared" si="81"/>
        <v>4361.0746497101964</v>
      </c>
      <c r="F2577" s="3">
        <f>ABS(calculations!$E$39-E2577)</f>
        <v>8019.1353502898028</v>
      </c>
    </row>
    <row r="2578" spans="1:6">
      <c r="A2578">
        <f t="shared" si="80"/>
        <v>2577</v>
      </c>
      <c r="B2578">
        <f>INDEX(fugacity!C$1:C$7001,MATCH(A2578,fugacity!A$1:A$7001,0))</f>
        <v>2677.33</v>
      </c>
      <c r="C2578" s="3">
        <f>calculations!$B$37/satpress!B2578</f>
        <v>5.3082178422078977E-2</v>
      </c>
      <c r="D2578">
        <f>INDEX(fugacity!B$1:B$7001,MATCH(A2578,fugacity!A$1:A$7001,0))</f>
        <v>4608.5200000000004</v>
      </c>
      <c r="E2578" s="3">
        <f t="shared" si="81"/>
        <v>4363.8897190982807</v>
      </c>
      <c r="F2578" s="3">
        <f>ABS(calculations!$E$39-E2578)</f>
        <v>8016.3202809017184</v>
      </c>
    </row>
    <row r="2579" spans="1:6">
      <c r="A2579">
        <f t="shared" si="80"/>
        <v>2578</v>
      </c>
      <c r="B2579">
        <f>INDEX(fugacity!C$1:C$7001,MATCH(A2579,fugacity!A$1:A$7001,0))</f>
        <v>2678.49</v>
      </c>
      <c r="C2579" s="3">
        <f>calculations!$B$37/satpress!B2579</f>
        <v>5.3059189601150164E-2</v>
      </c>
      <c r="D2579">
        <f>INDEX(fugacity!B$1:B$7001,MATCH(A2579,fugacity!A$1:A$7001,0))</f>
        <v>4611.3900000000003</v>
      </c>
      <c r="E2579" s="3">
        <f t="shared" si="81"/>
        <v>4366.7133836651519</v>
      </c>
      <c r="F2579" s="3">
        <f>ABS(calculations!$E$39-E2579)</f>
        <v>8013.4966163348472</v>
      </c>
    </row>
    <row r="2580" spans="1:6">
      <c r="A2580">
        <f t="shared" si="80"/>
        <v>2579</v>
      </c>
      <c r="B2580">
        <f>INDEX(fugacity!C$1:C$7001,MATCH(A2580,fugacity!A$1:A$7001,0))</f>
        <v>2679.65</v>
      </c>
      <c r="C2580" s="3">
        <f>calculations!$B$37/satpress!B2580</f>
        <v>5.3036220683591026E-2</v>
      </c>
      <c r="D2580">
        <f>INDEX(fugacity!B$1:B$7001,MATCH(A2580,fugacity!A$1:A$7001,0))</f>
        <v>4614.26</v>
      </c>
      <c r="E2580" s="3">
        <f t="shared" si="81"/>
        <v>4369.537088348533</v>
      </c>
      <c r="F2580" s="3">
        <f>ABS(calculations!$E$39-E2580)</f>
        <v>8010.6729116514662</v>
      </c>
    </row>
    <row r="2581" spans="1:6">
      <c r="A2581">
        <f t="shared" si="80"/>
        <v>2580</v>
      </c>
      <c r="B2581">
        <f>INDEX(fugacity!C$1:C$7001,MATCH(A2581,fugacity!A$1:A$7001,0))</f>
        <v>2680.82</v>
      </c>
      <c r="C2581" s="3">
        <f>calculations!$B$37/satpress!B2581</f>
        <v>5.3013073893355273E-2</v>
      </c>
      <c r="D2581">
        <f>INDEX(fugacity!B$1:B$7001,MATCH(A2581,fugacity!A$1:A$7001,0))</f>
        <v>4617.12</v>
      </c>
      <c r="E2581" s="3">
        <f t="shared" si="81"/>
        <v>4372.3522762655111</v>
      </c>
      <c r="F2581" s="3">
        <f>ABS(calculations!$E$39-E2581)</f>
        <v>8007.857723734488</v>
      </c>
    </row>
    <row r="2582" spans="1:6">
      <c r="A2582">
        <f t="shared" si="80"/>
        <v>2581</v>
      </c>
      <c r="B2582">
        <f>INDEX(fugacity!C$1:C$7001,MATCH(A2582,fugacity!A$1:A$7001,0))</f>
        <v>2681.98</v>
      </c>
      <c r="C2582" s="3">
        <f>calculations!$B$37/satpress!B2582</f>
        <v>5.2990144876093298E-2</v>
      </c>
      <c r="D2582">
        <f>INDEX(fugacity!B$1:B$7001,MATCH(A2582,fugacity!A$1:A$7001,0))</f>
        <v>4619.99</v>
      </c>
      <c r="E2582" s="3">
        <f t="shared" si="81"/>
        <v>4375.1760605738973</v>
      </c>
      <c r="F2582" s="3">
        <f>ABS(calculations!$E$39-E2582)</f>
        <v>8005.0339394261018</v>
      </c>
    </row>
    <row r="2583" spans="1:6">
      <c r="A2583">
        <f t="shared" si="80"/>
        <v>2582</v>
      </c>
      <c r="B2583">
        <f>INDEX(fugacity!C$1:C$7001,MATCH(A2583,fugacity!A$1:A$7001,0))</f>
        <v>2683.14</v>
      </c>
      <c r="C2583" s="3">
        <f>calculations!$B$37/satpress!B2583</f>
        <v>5.2967235684602633E-2</v>
      </c>
      <c r="D2583">
        <f>INDEX(fugacity!B$1:B$7001,MATCH(A2583,fugacity!A$1:A$7001,0))</f>
        <v>4622.8599999999997</v>
      </c>
      <c r="E2583" s="3">
        <f t="shared" si="81"/>
        <v>4377.9998848430778</v>
      </c>
      <c r="F2583" s="3">
        <f>ABS(calculations!$E$39-E2583)</f>
        <v>8002.2101151569213</v>
      </c>
    </row>
    <row r="2584" spans="1:6">
      <c r="A2584">
        <f t="shared" si="80"/>
        <v>2583</v>
      </c>
      <c r="B2584">
        <f>INDEX(fugacity!C$1:C$7001,MATCH(A2584,fugacity!A$1:A$7001,0))</f>
        <v>2684.31</v>
      </c>
      <c r="C2584" s="3">
        <f>calculations!$B$37/satpress!B2584</f>
        <v>5.2944149056846898E-2</v>
      </c>
      <c r="D2584">
        <f>INDEX(fugacity!B$1:B$7001,MATCH(A2584,fugacity!A$1:A$7001,0))</f>
        <v>4625.7299999999996</v>
      </c>
      <c r="E2584" s="3">
        <f t="shared" si="81"/>
        <v>4380.8246613832716</v>
      </c>
      <c r="F2584" s="3">
        <f>ABS(calculations!$E$39-E2584)</f>
        <v>7999.3853386167275</v>
      </c>
    </row>
    <row r="2585" spans="1:6">
      <c r="A2585">
        <f t="shared" si="80"/>
        <v>2584</v>
      </c>
      <c r="B2585">
        <f>INDEX(fugacity!C$1:C$7001,MATCH(A2585,fugacity!A$1:A$7001,0))</f>
        <v>2685.47</v>
      </c>
      <c r="C2585" s="3">
        <f>calculations!$B$37/satpress!B2585</f>
        <v>5.2921279610192891E-2</v>
      </c>
      <c r="D2585">
        <f>INDEX(fugacity!B$1:B$7001,MATCH(A2585,fugacity!A$1:A$7001,0))</f>
        <v>4628.6099999999997</v>
      </c>
      <c r="E2585" s="3">
        <f t="shared" si="81"/>
        <v>4383.6580359834652</v>
      </c>
      <c r="F2585" s="3">
        <f>ABS(calculations!$E$39-E2585)</f>
        <v>7996.5519640165339</v>
      </c>
    </row>
    <row r="2586" spans="1:6">
      <c r="A2586">
        <f t="shared" si="80"/>
        <v>2585</v>
      </c>
      <c r="B2586">
        <f>INDEX(fugacity!C$1:C$7001,MATCH(A2586,fugacity!A$1:A$7001,0))</f>
        <v>2686.64</v>
      </c>
      <c r="C2586" s="3">
        <f>calculations!$B$37/satpress!B2586</f>
        <v>5.2898233017741381E-2</v>
      </c>
      <c r="D2586">
        <f>INDEX(fugacity!B$1:B$7001,MATCH(A2586,fugacity!A$1:A$7001,0))</f>
        <v>4631.4799999999996</v>
      </c>
      <c r="E2586" s="3">
        <f t="shared" si="81"/>
        <v>4386.4828917429904</v>
      </c>
      <c r="F2586" s="3">
        <f>ABS(calculations!$E$39-E2586)</f>
        <v>7993.7271082570087</v>
      </c>
    </row>
    <row r="2587" spans="1:6">
      <c r="A2587">
        <f t="shared" si="80"/>
        <v>2586</v>
      </c>
      <c r="B2587">
        <f>INDEX(fugacity!C$1:C$7001,MATCH(A2587,fugacity!A$1:A$7001,0))</f>
        <v>2687.8</v>
      </c>
      <c r="C2587" s="3">
        <f>calculations!$B$37/satpress!B2587</f>
        <v>5.2875403212584528E-2</v>
      </c>
      <c r="D2587">
        <f>INDEX(fugacity!B$1:B$7001,MATCH(A2587,fugacity!A$1:A$7001,0))</f>
        <v>4634.3599999999997</v>
      </c>
      <c r="E2587" s="3">
        <f t="shared" si="81"/>
        <v>4389.3163463677265</v>
      </c>
      <c r="F2587" s="3">
        <f>ABS(calculations!$E$39-E2587)</f>
        <v>7990.8936536322726</v>
      </c>
    </row>
    <row r="2588" spans="1:6">
      <c r="A2588">
        <f t="shared" si="80"/>
        <v>2587</v>
      </c>
      <c r="B2588">
        <f>INDEX(fugacity!C$1:C$7001,MATCH(A2588,fugacity!A$1:A$7001,0))</f>
        <v>2688.97</v>
      </c>
      <c r="C2588" s="3">
        <f>calculations!$B$37/satpress!B2588</f>
        <v>5.2852396551387598E-2</v>
      </c>
      <c r="D2588">
        <f>INDEX(fugacity!B$1:B$7001,MATCH(A2588,fugacity!A$1:A$7001,0))</f>
        <v>4637.2299999999996</v>
      </c>
      <c r="E2588" s="3">
        <f t="shared" si="81"/>
        <v>4392.1412811400087</v>
      </c>
      <c r="F2588" s="3">
        <f>ABS(calculations!$E$39-E2588)</f>
        <v>7988.0687188599904</v>
      </c>
    </row>
    <row r="2589" spans="1:6">
      <c r="A2589">
        <f t="shared" si="80"/>
        <v>2588</v>
      </c>
      <c r="B2589">
        <f>INDEX(fugacity!C$1:C$7001,MATCH(A2589,fugacity!A$1:A$7001,0))</f>
        <v>2690.13</v>
      </c>
      <c r="C2589" s="3">
        <f>calculations!$B$37/satpress!B2589</f>
        <v>5.2829606284746346E-2</v>
      </c>
      <c r="D2589">
        <f>INDEX(fugacity!B$1:B$7001,MATCH(A2589,fugacity!A$1:A$7001,0))</f>
        <v>4640.1099999999997</v>
      </c>
      <c r="E2589" s="3">
        <f t="shared" si="81"/>
        <v>4394.9748155820853</v>
      </c>
      <c r="F2589" s="3">
        <f>ABS(calculations!$E$39-E2589)</f>
        <v>7985.2351844179138</v>
      </c>
    </row>
    <row r="2590" spans="1:6">
      <c r="A2590">
        <f t="shared" si="80"/>
        <v>2589</v>
      </c>
      <c r="B2590">
        <f>INDEX(fugacity!C$1:C$7001,MATCH(A2590,fugacity!A$1:A$7001,0))</f>
        <v>2691.3</v>
      </c>
      <c r="C2590" s="3">
        <f>calculations!$B$37/satpress!B2590</f>
        <v>5.2806639451114586E-2</v>
      </c>
      <c r="D2590">
        <f>INDEX(fugacity!B$1:B$7001,MATCH(A2590,fugacity!A$1:A$7001,0))</f>
        <v>4642.99</v>
      </c>
      <c r="E2590" s="3">
        <f t="shared" si="81"/>
        <v>4397.8093010948687</v>
      </c>
      <c r="F2590" s="3">
        <f>ABS(calculations!$E$39-E2590)</f>
        <v>7982.4006989051304</v>
      </c>
    </row>
    <row r="2591" spans="1:6">
      <c r="A2591">
        <f t="shared" si="80"/>
        <v>2590</v>
      </c>
      <c r="B2591">
        <f>INDEX(fugacity!C$1:C$7001,MATCH(A2591,fugacity!A$1:A$7001,0))</f>
        <v>2692.46</v>
      </c>
      <c r="C2591" s="3">
        <f>calculations!$B$37/satpress!B2591</f>
        <v>5.2783888620363796E-2</v>
      </c>
      <c r="D2591">
        <f>INDEX(fugacity!B$1:B$7001,MATCH(A2591,fugacity!A$1:A$7001,0))</f>
        <v>4645.8599999999997</v>
      </c>
      <c r="E2591" s="3">
        <f t="shared" si="81"/>
        <v>4400.6334432141966</v>
      </c>
      <c r="F2591" s="3">
        <f>ABS(calculations!$E$39-E2591)</f>
        <v>7979.5765567858025</v>
      </c>
    </row>
    <row r="2592" spans="1:6">
      <c r="A2592">
        <f t="shared" si="80"/>
        <v>2591</v>
      </c>
      <c r="B2592">
        <f>INDEX(fugacity!C$1:C$7001,MATCH(A2592,fugacity!A$1:A$7001,0))</f>
        <v>2693.63</v>
      </c>
      <c r="C2592" s="3">
        <f>calculations!$B$37/satpress!B2592</f>
        <v>5.27609615109665E-2</v>
      </c>
      <c r="D2592">
        <f>INDEX(fugacity!B$1:B$7001,MATCH(A2592,fugacity!A$1:A$7001,0))</f>
        <v>4648.74</v>
      </c>
      <c r="E2592" s="3">
        <f t="shared" si="81"/>
        <v>4403.4680077855091</v>
      </c>
      <c r="F2592" s="3">
        <f>ABS(calculations!$E$39-E2592)</f>
        <v>7976.74199221449</v>
      </c>
    </row>
    <row r="2593" spans="1:6">
      <c r="A2593">
        <f t="shared" si="80"/>
        <v>2592</v>
      </c>
      <c r="B2593">
        <f>INDEX(fugacity!C$1:C$7001,MATCH(A2593,fugacity!A$1:A$7001,0))</f>
        <v>2694.79</v>
      </c>
      <c r="C2593" s="3">
        <f>calculations!$B$37/satpress!B2593</f>
        <v>5.273825001383585E-2</v>
      </c>
      <c r="D2593">
        <f>INDEX(fugacity!B$1:B$7001,MATCH(A2593,fugacity!A$1:A$7001,0))</f>
        <v>4651.63</v>
      </c>
      <c r="E2593" s="3">
        <f t="shared" si="81"/>
        <v>4406.3111740881413</v>
      </c>
      <c r="F2593" s="3">
        <f>ABS(calculations!$E$39-E2593)</f>
        <v>7973.8988259118578</v>
      </c>
    </row>
    <row r="2594" spans="1:6">
      <c r="A2594">
        <f t="shared" si="80"/>
        <v>2593</v>
      </c>
      <c r="B2594">
        <f>INDEX(fugacity!C$1:C$7001,MATCH(A2594,fugacity!A$1:A$7001,0))</f>
        <v>2695.96</v>
      </c>
      <c r="C2594" s="3">
        <f>calculations!$B$37/satpress!B2594</f>
        <v>5.2715362525699451E-2</v>
      </c>
      <c r="D2594">
        <f>INDEX(fugacity!B$1:B$7001,MATCH(A2594,fugacity!A$1:A$7001,0))</f>
        <v>4654.51</v>
      </c>
      <c r="E2594" s="3">
        <f t="shared" si="81"/>
        <v>4409.1458179705069</v>
      </c>
      <c r="F2594" s="3">
        <f>ABS(calculations!$E$39-E2594)</f>
        <v>7971.0641820294923</v>
      </c>
    </row>
    <row r="2595" spans="1:6">
      <c r="A2595">
        <f t="shared" si="80"/>
        <v>2594</v>
      </c>
      <c r="B2595">
        <f>INDEX(fugacity!C$1:C$7001,MATCH(A2595,fugacity!A$1:A$7001,0))</f>
        <v>2697.13</v>
      </c>
      <c r="C2595" s="3">
        <f>calculations!$B$37/satpress!B2595</f>
        <v>5.2692494894493291E-2</v>
      </c>
      <c r="D2595">
        <f>INDEX(fugacity!B$1:B$7001,MATCH(A2595,fugacity!A$1:A$7001,0))</f>
        <v>4657.3900000000003</v>
      </c>
      <c r="E2595" s="3">
        <f t="shared" si="81"/>
        <v>4411.9805012033357</v>
      </c>
      <c r="F2595" s="3">
        <f>ABS(calculations!$E$39-E2595)</f>
        <v>7968.2294987966634</v>
      </c>
    </row>
    <row r="2596" spans="1:6">
      <c r="A2596">
        <f t="shared" si="80"/>
        <v>2595</v>
      </c>
      <c r="B2596">
        <f>INDEX(fugacity!C$1:C$7001,MATCH(A2596,fugacity!A$1:A$7001,0))</f>
        <v>2698.29</v>
      </c>
      <c r="C2596" s="3">
        <f>calculations!$B$37/satpress!B2596</f>
        <v>5.2669842290778493E-2</v>
      </c>
      <c r="D2596">
        <f>INDEX(fugacity!B$1:B$7001,MATCH(A2596,fugacity!A$1:A$7001,0))</f>
        <v>4660.28</v>
      </c>
      <c r="E2596" s="3">
        <f t="shared" si="81"/>
        <v>4414.8237873691305</v>
      </c>
      <c r="F2596" s="3">
        <f>ABS(calculations!$E$39-E2596)</f>
        <v>7965.3862126308686</v>
      </c>
    </row>
    <row r="2597" spans="1:6">
      <c r="A2597">
        <f t="shared" si="80"/>
        <v>2596</v>
      </c>
      <c r="B2597">
        <f>INDEX(fugacity!C$1:C$7001,MATCH(A2597,fugacity!A$1:A$7001,0))</f>
        <v>2699.46</v>
      </c>
      <c r="C2597" s="3">
        <f>calculations!$B$37/satpress!B2597</f>
        <v>5.2647014126819699E-2</v>
      </c>
      <c r="D2597">
        <f>INDEX(fugacity!B$1:B$7001,MATCH(A2597,fugacity!A$1:A$7001,0))</f>
        <v>4663.16</v>
      </c>
      <c r="E2597" s="3">
        <f t="shared" si="81"/>
        <v>4417.658549604379</v>
      </c>
      <c r="F2597" s="3">
        <f>ABS(calculations!$E$39-E2597)</f>
        <v>7962.5514503956201</v>
      </c>
    </row>
    <row r="2598" spans="1:6">
      <c r="A2598">
        <f t="shared" si="80"/>
        <v>2597</v>
      </c>
      <c r="B2598">
        <f>INDEX(fugacity!C$1:C$7001,MATCH(A2598,fugacity!A$1:A$7001,0))</f>
        <v>2700.62</v>
      </c>
      <c r="C2598" s="3">
        <f>calculations!$B$37/satpress!B2598</f>
        <v>5.2624400602374534E-2</v>
      </c>
      <c r="D2598">
        <f>INDEX(fugacity!B$1:B$7001,MATCH(A2598,fugacity!A$1:A$7001,0))</f>
        <v>4666.05</v>
      </c>
      <c r="E2598" s="3">
        <f t="shared" si="81"/>
        <v>4420.5019155692908</v>
      </c>
      <c r="F2598" s="3">
        <f>ABS(calculations!$E$39-E2598)</f>
        <v>7959.7080844307084</v>
      </c>
    </row>
    <row r="2599" spans="1:6">
      <c r="A2599">
        <f t="shared" si="80"/>
        <v>2598</v>
      </c>
      <c r="B2599">
        <f>INDEX(fugacity!C$1:C$7001,MATCH(A2599,fugacity!A$1:A$7001,0))</f>
        <v>2701.79</v>
      </c>
      <c r="C2599" s="3">
        <f>calculations!$B$37/satpress!B2599</f>
        <v>5.2601611803576406E-2</v>
      </c>
      <c r="D2599">
        <f>INDEX(fugacity!B$1:B$7001,MATCH(A2599,fugacity!A$1:A$7001,0))</f>
        <v>4668.9399999999996</v>
      </c>
      <c r="E2599" s="3">
        <f t="shared" si="81"/>
        <v>4423.3462305858102</v>
      </c>
      <c r="F2599" s="3">
        <f>ABS(calculations!$E$39-E2599)</f>
        <v>7956.8637694141889</v>
      </c>
    </row>
    <row r="2600" spans="1:6">
      <c r="A2600">
        <f t="shared" si="80"/>
        <v>2599</v>
      </c>
      <c r="B2600">
        <f>INDEX(fugacity!C$1:C$7001,MATCH(A2600,fugacity!A$1:A$7001,0))</f>
        <v>2702.96</v>
      </c>
      <c r="C2600" s="3">
        <f>calculations!$B$37/satpress!B2600</f>
        <v>5.2578842733442113E-2</v>
      </c>
      <c r="D2600">
        <f>INDEX(fugacity!B$1:B$7001,MATCH(A2600,fugacity!A$1:A$7001,0))</f>
        <v>4671.83</v>
      </c>
      <c r="E2600" s="3">
        <f t="shared" si="81"/>
        <v>4426.1905851526226</v>
      </c>
      <c r="F2600" s="3">
        <f>ABS(calculations!$E$39-E2600)</f>
        <v>7954.0194148473765</v>
      </c>
    </row>
    <row r="2601" spans="1:6">
      <c r="A2601">
        <f t="shared" si="80"/>
        <v>2600</v>
      </c>
      <c r="B2601">
        <f>INDEX(fugacity!C$1:C$7001,MATCH(A2601,fugacity!A$1:A$7001,0))</f>
        <v>2704.12</v>
      </c>
      <c r="C2601" s="3">
        <f>calculations!$B$37/satpress!B2601</f>
        <v>5.2556287721988927E-2</v>
      </c>
      <c r="D2601">
        <f>INDEX(fugacity!B$1:B$7001,MATCH(A2601,fugacity!A$1:A$7001,0))</f>
        <v>4674.72</v>
      </c>
      <c r="E2601" s="3">
        <f t="shared" si="81"/>
        <v>4429.0340706602638</v>
      </c>
      <c r="F2601" s="3">
        <f>ABS(calculations!$E$39-E2601)</f>
        <v>7951.1759293397354</v>
      </c>
    </row>
    <row r="2602" spans="1:6">
      <c r="A2602">
        <f t="shared" si="80"/>
        <v>2601</v>
      </c>
      <c r="B2602">
        <f>INDEX(fugacity!C$1:C$7001,MATCH(A2602,fugacity!A$1:A$7001,0))</f>
        <v>2705.29</v>
      </c>
      <c r="C2602" s="3">
        <f>calculations!$B$37/satpress!B2602</f>
        <v>5.253355786432682E-2</v>
      </c>
      <c r="D2602">
        <f>INDEX(fugacity!B$1:B$7001,MATCH(A2602,fugacity!A$1:A$7001,0))</f>
        <v>4677.6099999999997</v>
      </c>
      <c r="E2602" s="3">
        <f t="shared" si="81"/>
        <v>4431.8785043982462</v>
      </c>
      <c r="F2602" s="3">
        <f>ABS(calculations!$E$39-E2602)</f>
        <v>7948.331495601753</v>
      </c>
    </row>
    <row r="2603" spans="1:6">
      <c r="A2603">
        <f t="shared" si="80"/>
        <v>2602</v>
      </c>
      <c r="B2603">
        <f>INDEX(fugacity!C$1:C$7001,MATCH(A2603,fugacity!A$1:A$7001,0))</f>
        <v>2706.46</v>
      </c>
      <c r="C2603" s="3">
        <f>calculations!$B$37/satpress!B2603</f>
        <v>5.2510847658854998E-2</v>
      </c>
      <c r="D2603">
        <f>INDEX(fugacity!B$1:B$7001,MATCH(A2603,fugacity!A$1:A$7001,0))</f>
        <v>4680.5</v>
      </c>
      <c r="E2603" s="3">
        <f t="shared" si="81"/>
        <v>4434.7229775327296</v>
      </c>
      <c r="F2603" s="3">
        <f>ABS(calculations!$E$39-E2603)</f>
        <v>7945.4870224672695</v>
      </c>
    </row>
    <row r="2604" spans="1:6">
      <c r="A2604">
        <f t="shared" si="80"/>
        <v>2603</v>
      </c>
      <c r="B2604">
        <f>INDEX(fugacity!C$1:C$7001,MATCH(A2604,fugacity!A$1:A$7001,0))</f>
        <v>2707.63</v>
      </c>
      <c r="C2604" s="3">
        <f>calculations!$B$37/satpress!B2604</f>
        <v>5.248815708009761E-2</v>
      </c>
      <c r="D2604">
        <f>INDEX(fugacity!B$1:B$7001,MATCH(A2604,fugacity!A$1:A$7001,0))</f>
        <v>4683.3900000000003</v>
      </c>
      <c r="E2604" s="3">
        <f t="shared" si="81"/>
        <v>4437.5674900126423</v>
      </c>
      <c r="F2604" s="3">
        <f>ABS(calculations!$E$39-E2604)</f>
        <v>7942.6425099873568</v>
      </c>
    </row>
    <row r="2605" spans="1:6">
      <c r="A2605">
        <f t="shared" si="80"/>
        <v>2604</v>
      </c>
      <c r="B2605">
        <f>INDEX(fugacity!C$1:C$7001,MATCH(A2605,fugacity!A$1:A$7001,0))</f>
        <v>2708.79</v>
      </c>
      <c r="C2605" s="3">
        <f>calculations!$B$37/satpress!B2605</f>
        <v>5.2465679788682287E-2</v>
      </c>
      <c r="D2605">
        <f>INDEX(fugacity!B$1:B$7001,MATCH(A2605,fugacity!A$1:A$7001,0))</f>
        <v>4686.29</v>
      </c>
      <c r="E2605" s="3">
        <f t="shared" si="81"/>
        <v>4440.4206094630963</v>
      </c>
      <c r="F2605" s="3">
        <f>ABS(calculations!$E$39-E2605)</f>
        <v>7939.7893905369028</v>
      </c>
    </row>
    <row r="2606" spans="1:6">
      <c r="A2606">
        <f t="shared" si="80"/>
        <v>2605</v>
      </c>
      <c r="B2606">
        <f>INDEX(fugacity!C$1:C$7001,MATCH(A2606,fugacity!A$1:A$7001,0))</f>
        <v>2709.96</v>
      </c>
      <c r="C2606" s="3">
        <f>calculations!$B$37/satpress!B2606</f>
        <v>5.2443028219894279E-2</v>
      </c>
      <c r="D2606">
        <f>INDEX(fugacity!B$1:B$7001,MATCH(A2606,fugacity!A$1:A$7001,0))</f>
        <v>4689.18</v>
      </c>
      <c r="E2606" s="3">
        <f t="shared" si="81"/>
        <v>4443.2652009318363</v>
      </c>
      <c r="F2606" s="3">
        <f>ABS(calculations!$E$39-E2606)</f>
        <v>7936.9447990681629</v>
      </c>
    </row>
    <row r="2607" spans="1:6">
      <c r="A2607">
        <f t="shared" si="80"/>
        <v>2606</v>
      </c>
      <c r="B2607">
        <f>INDEX(fugacity!C$1:C$7001,MATCH(A2607,fugacity!A$1:A$7001,0))</f>
        <v>2711.13</v>
      </c>
      <c r="C2607" s="3">
        <f>calculations!$B$37/satpress!B2607</f>
        <v>5.2420396201873276E-2</v>
      </c>
      <c r="D2607">
        <f>INDEX(fugacity!B$1:B$7001,MATCH(A2607,fugacity!A$1:A$7001,0))</f>
        <v>4692.08</v>
      </c>
      <c r="E2607" s="3">
        <f t="shared" si="81"/>
        <v>4446.1193073891145</v>
      </c>
      <c r="F2607" s="3">
        <f>ABS(calculations!$E$39-E2607)</f>
        <v>7934.0906926108846</v>
      </c>
    </row>
    <row r="2608" spans="1:6">
      <c r="A2608">
        <f t="shared" si="80"/>
        <v>2607</v>
      </c>
      <c r="B2608">
        <f>INDEX(fugacity!C$1:C$7001,MATCH(A2608,fugacity!A$1:A$7001,0))</f>
        <v>2712.3</v>
      </c>
      <c r="C2608" s="3">
        <f>calculations!$B$37/satpress!B2608</f>
        <v>5.2397783709318545E-2</v>
      </c>
      <c r="D2608">
        <f>INDEX(fugacity!B$1:B$7001,MATCH(A2608,fugacity!A$1:A$7001,0))</f>
        <v>4694.9799999999996</v>
      </c>
      <c r="E2608" s="3">
        <f t="shared" si="81"/>
        <v>4448.9734534404233</v>
      </c>
      <c r="F2608" s="3">
        <f>ABS(calculations!$E$39-E2608)</f>
        <v>7931.2365465595758</v>
      </c>
    </row>
    <row r="2609" spans="1:6">
      <c r="A2609">
        <f t="shared" si="80"/>
        <v>2608</v>
      </c>
      <c r="B2609">
        <f>INDEX(fugacity!C$1:C$7001,MATCH(A2609,fugacity!A$1:A$7001,0))</f>
        <v>2713.47</v>
      </c>
      <c r="C2609" s="3">
        <f>calculations!$B$37/satpress!B2609</f>
        <v>5.2375190716972997E-2</v>
      </c>
      <c r="D2609">
        <f>INDEX(fugacity!B$1:B$7001,MATCH(A2609,fugacity!A$1:A$7001,0))</f>
        <v>4697.88</v>
      </c>
      <c r="E2609" s="3">
        <f t="shared" si="81"/>
        <v>4451.8276390345472</v>
      </c>
      <c r="F2609" s="3">
        <f>ABS(calculations!$E$39-E2609)</f>
        <v>7928.3823609654519</v>
      </c>
    </row>
    <row r="2610" spans="1:6">
      <c r="A2610">
        <f t="shared" si="80"/>
        <v>2609</v>
      </c>
      <c r="B2610">
        <f>INDEX(fugacity!C$1:C$7001,MATCH(A2610,fugacity!A$1:A$7001,0))</f>
        <v>2714.63</v>
      </c>
      <c r="C2610" s="3">
        <f>calculations!$B$37/satpress!B2610</f>
        <v>5.2352810053224452E-2</v>
      </c>
      <c r="D2610">
        <f>INDEX(fugacity!B$1:B$7001,MATCH(A2610,fugacity!A$1:A$7001,0))</f>
        <v>4700.78</v>
      </c>
      <c r="E2610" s="3">
        <f t="shared" si="81"/>
        <v>4454.6809575580037</v>
      </c>
      <c r="F2610" s="3">
        <f>ABS(calculations!$E$39-E2610)</f>
        <v>7925.5290424419954</v>
      </c>
    </row>
    <row r="2611" spans="1:6">
      <c r="A2611">
        <f t="shared" si="80"/>
        <v>2610</v>
      </c>
      <c r="B2611">
        <f>INDEX(fugacity!C$1:C$7001,MATCH(A2611,fugacity!A$1:A$7001,0))</f>
        <v>2715.8</v>
      </c>
      <c r="C2611" s="3">
        <f>calculations!$B$37/satpress!B2611</f>
        <v>5.2330255819568704E-2</v>
      </c>
      <c r="D2611">
        <f>INDEX(fugacity!B$1:B$7001,MATCH(A2611,fugacity!A$1:A$7001,0))</f>
        <v>4703.68</v>
      </c>
      <c r="E2611" s="3">
        <f t="shared" si="81"/>
        <v>4457.5352223066111</v>
      </c>
      <c r="F2611" s="3">
        <f>ABS(calculations!$E$39-E2611)</f>
        <v>7922.674777693388</v>
      </c>
    </row>
    <row r="2612" spans="1:6">
      <c r="A2612">
        <f t="shared" si="80"/>
        <v>2611</v>
      </c>
      <c r="B2612">
        <f>INDEX(fugacity!C$1:C$7001,MATCH(A2612,fugacity!A$1:A$7001,0))</f>
        <v>2716.97</v>
      </c>
      <c r="C2612" s="3">
        <f>calculations!$B$37/satpress!B2612</f>
        <v>5.2307721010826293E-2</v>
      </c>
      <c r="D2612">
        <f>INDEX(fugacity!B$1:B$7001,MATCH(A2612,fugacity!A$1:A$7001,0))</f>
        <v>4706.58</v>
      </c>
      <c r="E2612" s="3">
        <f t="shared" si="81"/>
        <v>4460.3895264448656</v>
      </c>
      <c r="F2612" s="3">
        <f>ABS(calculations!$E$39-E2612)</f>
        <v>7919.8204735551335</v>
      </c>
    </row>
    <row r="2613" spans="1:6">
      <c r="A2613">
        <f t="shared" si="80"/>
        <v>2612</v>
      </c>
      <c r="B2613">
        <f>INDEX(fugacity!C$1:C$7001,MATCH(A2613,fugacity!A$1:A$7001,0))</f>
        <v>2718.14</v>
      </c>
      <c r="C2613" s="3">
        <f>calculations!$B$37/satpress!B2613</f>
        <v>5.2285205601913333E-2</v>
      </c>
      <c r="D2613">
        <f>INDEX(fugacity!B$1:B$7001,MATCH(A2613,fugacity!A$1:A$7001,0))</f>
        <v>4709.4799999999996</v>
      </c>
      <c r="E2613" s="3">
        <f t="shared" si="81"/>
        <v>4463.243869921901</v>
      </c>
      <c r="F2613" s="3">
        <f>ABS(calculations!$E$39-E2613)</f>
        <v>7916.9661300780981</v>
      </c>
    </row>
    <row r="2614" spans="1:6">
      <c r="A2614">
        <f t="shared" si="80"/>
        <v>2613</v>
      </c>
      <c r="B2614">
        <f>INDEX(fugacity!C$1:C$7001,MATCH(A2614,fugacity!A$1:A$7001,0))</f>
        <v>2719.31</v>
      </c>
      <c r="C2614" s="3">
        <f>calculations!$B$37/satpress!B2614</f>
        <v>5.2262709567789147E-2</v>
      </c>
      <c r="D2614">
        <f>INDEX(fugacity!B$1:B$7001,MATCH(A2614,fugacity!A$1:A$7001,0))</f>
        <v>4712.3900000000003</v>
      </c>
      <c r="E2614" s="3">
        <f t="shared" si="81"/>
        <v>4466.1077300598463</v>
      </c>
      <c r="F2614" s="3">
        <f>ABS(calculations!$E$39-E2614)</f>
        <v>7914.1022699401528</v>
      </c>
    </row>
    <row r="2615" spans="1:6">
      <c r="A2615">
        <f t="shared" si="80"/>
        <v>2614</v>
      </c>
      <c r="B2615">
        <f>INDEX(fugacity!C$1:C$7001,MATCH(A2615,fugacity!A$1:A$7001,0))</f>
        <v>2720.48</v>
      </c>
      <c r="C2615" s="3">
        <f>calculations!$B$37/satpress!B2615</f>
        <v>5.2240232883456118E-2</v>
      </c>
      <c r="D2615">
        <f>INDEX(fugacity!B$1:B$7001,MATCH(A2615,fugacity!A$1:A$7001,0))</f>
        <v>4715.29</v>
      </c>
      <c r="E2615" s="3">
        <f t="shared" si="81"/>
        <v>4468.9621522869684</v>
      </c>
      <c r="F2615" s="3">
        <f>ABS(calculations!$E$39-E2615)</f>
        <v>7911.2478477130308</v>
      </c>
    </row>
    <row r="2616" spans="1:6">
      <c r="A2616">
        <f t="shared" si="80"/>
        <v>2615</v>
      </c>
      <c r="B2616">
        <f>INDEX(fugacity!C$1:C$7001,MATCH(A2616,fugacity!A$1:A$7001,0))</f>
        <v>2721.65</v>
      </c>
      <c r="C2616" s="3">
        <f>calculations!$B$37/satpress!B2616</f>
        <v>5.221777552395962E-2</v>
      </c>
      <c r="D2616">
        <f>INDEX(fugacity!B$1:B$7001,MATCH(A2616,fugacity!A$1:A$7001,0))</f>
        <v>4718.2</v>
      </c>
      <c r="E2616" s="3">
        <f t="shared" si="81"/>
        <v>4471.8260915228529</v>
      </c>
      <c r="F2616" s="3">
        <f>ABS(calculations!$E$39-E2616)</f>
        <v>7908.3839084771462</v>
      </c>
    </row>
    <row r="2617" spans="1:6">
      <c r="A2617">
        <f t="shared" si="80"/>
        <v>2616</v>
      </c>
      <c r="B2617">
        <f>INDEX(fugacity!C$1:C$7001,MATCH(A2617,fugacity!A$1:A$7001,0))</f>
        <v>2722.82</v>
      </c>
      <c r="C2617" s="3">
        <f>calculations!$B$37/satpress!B2617</f>
        <v>5.2195337464387911E-2</v>
      </c>
      <c r="D2617">
        <f>INDEX(fugacity!B$1:B$7001,MATCH(A2617,fugacity!A$1:A$7001,0))</f>
        <v>4721.1099999999997</v>
      </c>
      <c r="E2617" s="3">
        <f t="shared" si="81"/>
        <v>4474.6900703435031</v>
      </c>
      <c r="F2617" s="3">
        <f>ABS(calculations!$E$39-E2617)</f>
        <v>7905.5199296564961</v>
      </c>
    </row>
    <row r="2618" spans="1:6">
      <c r="A2618">
        <f t="shared" si="80"/>
        <v>2617</v>
      </c>
      <c r="B2618">
        <f>INDEX(fugacity!C$1:C$7001,MATCH(A2618,fugacity!A$1:A$7001,0))</f>
        <v>2723.99</v>
      </c>
      <c r="C2618" s="3">
        <f>calculations!$B$37/satpress!B2618</f>
        <v>5.2172918679872067E-2</v>
      </c>
      <c r="D2618">
        <f>INDEX(fugacity!B$1:B$7001,MATCH(A2618,fugacity!A$1:A$7001,0))</f>
        <v>4724.0200000000004</v>
      </c>
      <c r="E2618" s="3">
        <f t="shared" si="81"/>
        <v>4477.5540886979115</v>
      </c>
      <c r="F2618" s="3">
        <f>ABS(calculations!$E$39-E2618)</f>
        <v>7902.6559113020876</v>
      </c>
    </row>
    <row r="2619" spans="1:6">
      <c r="A2619">
        <f t="shared" si="80"/>
        <v>2618</v>
      </c>
      <c r="B2619">
        <f>INDEX(fugacity!C$1:C$7001,MATCH(A2619,fugacity!A$1:A$7001,0))</f>
        <v>2725.16</v>
      </c>
      <c r="C2619" s="3">
        <f>calculations!$B$37/satpress!B2619</f>
        <v>5.2150519145585841E-2</v>
      </c>
      <c r="D2619">
        <f>INDEX(fugacity!B$1:B$7001,MATCH(A2619,fugacity!A$1:A$7001,0))</f>
        <v>4726.93</v>
      </c>
      <c r="E2619" s="3">
        <f t="shared" si="81"/>
        <v>4480.4181465351558</v>
      </c>
      <c r="F2619" s="3">
        <f>ABS(calculations!$E$39-E2619)</f>
        <v>7899.7918534648434</v>
      </c>
    </row>
    <row r="2620" spans="1:6">
      <c r="A2620">
        <f t="shared" si="80"/>
        <v>2619</v>
      </c>
      <c r="B2620">
        <f>INDEX(fugacity!C$1:C$7001,MATCH(A2620,fugacity!A$1:A$7001,0))</f>
        <v>2726.33</v>
      </c>
      <c r="C2620" s="3">
        <f>calculations!$B$37/satpress!B2620</f>
        <v>5.2128138836745629E-2</v>
      </c>
      <c r="D2620">
        <f>INDEX(fugacity!B$1:B$7001,MATCH(A2620,fugacity!A$1:A$7001,0))</f>
        <v>4729.84</v>
      </c>
      <c r="E2620" s="3">
        <f t="shared" si="81"/>
        <v>4483.2822438044077</v>
      </c>
      <c r="F2620" s="3">
        <f>ABS(calculations!$E$39-E2620)</f>
        <v>7896.9277561955914</v>
      </c>
    </row>
    <row r="2621" spans="1:6">
      <c r="A2621">
        <f t="shared" si="80"/>
        <v>2620</v>
      </c>
      <c r="B2621">
        <f>INDEX(fugacity!C$1:C$7001,MATCH(A2621,fugacity!A$1:A$7001,0))</f>
        <v>2727.5</v>
      </c>
      <c r="C2621" s="3">
        <f>calculations!$B$37/satpress!B2621</f>
        <v>5.2105777728610338E-2</v>
      </c>
      <c r="D2621">
        <f>INDEX(fugacity!B$1:B$7001,MATCH(A2621,fugacity!A$1:A$7001,0))</f>
        <v>4732.75</v>
      </c>
      <c r="E2621" s="3">
        <f t="shared" si="81"/>
        <v>4486.1463804549194</v>
      </c>
      <c r="F2621" s="3">
        <f>ABS(calculations!$E$39-E2621)</f>
        <v>7894.0636195450797</v>
      </c>
    </row>
    <row r="2622" spans="1:6">
      <c r="A2622">
        <f t="shared" ref="A2622:A2685" si="82">A2621+1</f>
        <v>2621</v>
      </c>
      <c r="B2622">
        <f>INDEX(fugacity!C$1:C$7001,MATCH(A2622,fugacity!A$1:A$7001,0))</f>
        <v>2728.67</v>
      </c>
      <c r="C2622" s="3">
        <f>calculations!$B$37/satpress!B2622</f>
        <v>5.2083435796481323E-2</v>
      </c>
      <c r="D2622">
        <f>INDEX(fugacity!B$1:B$7001,MATCH(A2622,fugacity!A$1:A$7001,0))</f>
        <v>4735.66</v>
      </c>
      <c r="E2622" s="3">
        <f t="shared" ref="E2622:E2685" si="83">D2622*(1-C2622)</f>
        <v>4489.0105564360347</v>
      </c>
      <c r="F2622" s="3">
        <f>ABS(calculations!$E$39-E2622)</f>
        <v>7891.1994435639645</v>
      </c>
    </row>
    <row r="2623" spans="1:6">
      <c r="A2623">
        <f t="shared" si="82"/>
        <v>2622</v>
      </c>
      <c r="B2623">
        <f>INDEX(fugacity!C$1:C$7001,MATCH(A2623,fugacity!A$1:A$7001,0))</f>
        <v>2729.84</v>
      </c>
      <c r="C2623" s="3">
        <f>calculations!$B$37/satpress!B2623</f>
        <v>5.2061113015702272E-2</v>
      </c>
      <c r="D2623">
        <f>INDEX(fugacity!B$1:B$7001,MATCH(A2623,fugacity!A$1:A$7001,0))</f>
        <v>4738.58</v>
      </c>
      <c r="E2623" s="3">
        <f t="shared" si="83"/>
        <v>4491.8842510860532</v>
      </c>
      <c r="F2623" s="3">
        <f>ABS(calculations!$E$39-E2623)</f>
        <v>7888.325748913946</v>
      </c>
    </row>
    <row r="2624" spans="1:6">
      <c r="A2624">
        <f t="shared" si="82"/>
        <v>2623</v>
      </c>
      <c r="B2624">
        <f>INDEX(fugacity!C$1:C$7001,MATCH(A2624,fugacity!A$1:A$7001,0))</f>
        <v>2731.01</v>
      </c>
      <c r="C2624" s="3">
        <f>calculations!$B$37/satpress!B2624</f>
        <v>5.2038809361659125E-2</v>
      </c>
      <c r="D2624">
        <f>INDEX(fugacity!B$1:B$7001,MATCH(A2624,fugacity!A$1:A$7001,0))</f>
        <v>4741.49</v>
      </c>
      <c r="E2624" s="3">
        <f t="shared" si="83"/>
        <v>4494.7485057997865</v>
      </c>
      <c r="F2624" s="3">
        <f>ABS(calculations!$E$39-E2624)</f>
        <v>7885.4614942002127</v>
      </c>
    </row>
    <row r="2625" spans="1:6">
      <c r="A2625">
        <f t="shared" si="82"/>
        <v>2624</v>
      </c>
      <c r="B2625">
        <f>INDEX(fugacity!C$1:C$7001,MATCH(A2625,fugacity!A$1:A$7001,0))</f>
        <v>2732.18</v>
      </c>
      <c r="C2625" s="3">
        <f>calculations!$B$37/satpress!B2625</f>
        <v>5.2016524809779995E-2</v>
      </c>
      <c r="D2625">
        <f>INDEX(fugacity!B$1:B$7001,MATCH(A2625,fugacity!A$1:A$7001,0))</f>
        <v>4744.41</v>
      </c>
      <c r="E2625" s="3">
        <f t="shared" si="83"/>
        <v>4497.6222795272315</v>
      </c>
      <c r="F2625" s="3">
        <f>ABS(calculations!$E$39-E2625)</f>
        <v>7882.5877204727676</v>
      </c>
    </row>
    <row r="2626" spans="1:6">
      <c r="A2626">
        <f t="shared" si="82"/>
        <v>2625</v>
      </c>
      <c r="B2626">
        <f>INDEX(fugacity!C$1:C$7001,MATCH(A2626,fugacity!A$1:A$7001,0))</f>
        <v>2733.35</v>
      </c>
      <c r="C2626" s="3">
        <f>calculations!$B$37/satpress!B2626</f>
        <v>5.1994259335535038E-2</v>
      </c>
      <c r="D2626">
        <f>INDEX(fugacity!B$1:B$7001,MATCH(A2626,fugacity!A$1:A$7001,0))</f>
        <v>4747.33</v>
      </c>
      <c r="E2626" s="3">
        <f t="shared" si="83"/>
        <v>4500.4960928286346</v>
      </c>
      <c r="F2626" s="3">
        <f>ABS(calculations!$E$39-E2626)</f>
        <v>7879.7139071713646</v>
      </c>
    </row>
    <row r="2627" spans="1:6">
      <c r="A2627">
        <f t="shared" si="82"/>
        <v>2626</v>
      </c>
      <c r="B2627">
        <f>INDEX(fugacity!C$1:C$7001,MATCH(A2627,fugacity!A$1:A$7001,0))</f>
        <v>2734.52</v>
      </c>
      <c r="C2627" s="3">
        <f>calculations!$B$37/satpress!B2627</f>
        <v>5.1972012914436427E-2</v>
      </c>
      <c r="D2627">
        <f>INDEX(fugacity!B$1:B$7001,MATCH(A2627,fugacity!A$1:A$7001,0))</f>
        <v>4750.25</v>
      </c>
      <c r="E2627" s="3">
        <f t="shared" si="83"/>
        <v>4503.3699456531986</v>
      </c>
      <c r="F2627" s="3">
        <f>ABS(calculations!$E$39-E2627)</f>
        <v>7876.8400543468006</v>
      </c>
    </row>
    <row r="2628" spans="1:6">
      <c r="A2628">
        <f t="shared" si="82"/>
        <v>2627</v>
      </c>
      <c r="B2628">
        <f>INDEX(fugacity!C$1:C$7001,MATCH(A2628,fugacity!A$1:A$7001,0))</f>
        <v>2735.69</v>
      </c>
      <c r="C2628" s="3">
        <f>calculations!$B$37/satpress!B2628</f>
        <v>5.1949785522038203E-2</v>
      </c>
      <c r="D2628">
        <f>INDEX(fugacity!B$1:B$7001,MATCH(A2628,fugacity!A$1:A$7001,0))</f>
        <v>4753.17</v>
      </c>
      <c r="E2628" s="3">
        <f t="shared" si="83"/>
        <v>4506.2438379502137</v>
      </c>
      <c r="F2628" s="3">
        <f>ABS(calculations!$E$39-E2628)</f>
        <v>7873.9661620497855</v>
      </c>
    </row>
    <row r="2629" spans="1:6">
      <c r="A2629">
        <f t="shared" si="82"/>
        <v>2628</v>
      </c>
      <c r="B2629">
        <f>INDEX(fugacity!C$1:C$7001,MATCH(A2629,fugacity!A$1:A$7001,0))</f>
        <v>2736.86</v>
      </c>
      <c r="C2629" s="3">
        <f>calculations!$B$37/satpress!B2629</f>
        <v>5.1927577133936226E-2</v>
      </c>
      <c r="D2629">
        <f>INDEX(fugacity!B$1:B$7001,MATCH(A2629,fugacity!A$1:A$7001,0))</f>
        <v>4756.09</v>
      </c>
      <c r="E2629" s="3">
        <f t="shared" si="83"/>
        <v>4509.1177696690575</v>
      </c>
      <c r="F2629" s="3">
        <f>ABS(calculations!$E$39-E2629)</f>
        <v>7871.0922303309417</v>
      </c>
    </row>
    <row r="2630" spans="1:6">
      <c r="A2630">
        <f t="shared" si="82"/>
        <v>2629</v>
      </c>
      <c r="B2630">
        <f>INDEX(fugacity!C$1:C$7001,MATCH(A2630,fugacity!A$1:A$7001,0))</f>
        <v>2738.03</v>
      </c>
      <c r="C2630" s="3">
        <f>calculations!$B$37/satpress!B2630</f>
        <v>5.1905387725768047E-2</v>
      </c>
      <c r="D2630">
        <f>INDEX(fugacity!B$1:B$7001,MATCH(A2630,fugacity!A$1:A$7001,0))</f>
        <v>4759.01</v>
      </c>
      <c r="E2630" s="3">
        <f t="shared" si="83"/>
        <v>4511.9917407591929</v>
      </c>
      <c r="F2630" s="3">
        <f>ABS(calculations!$E$39-E2630)</f>
        <v>7868.2182592408062</v>
      </c>
    </row>
    <row r="2631" spans="1:6">
      <c r="A2631">
        <f t="shared" si="82"/>
        <v>2630</v>
      </c>
      <c r="B2631">
        <f>INDEX(fugacity!C$1:C$7001,MATCH(A2631,fugacity!A$1:A$7001,0))</f>
        <v>2739.2</v>
      </c>
      <c r="C2631" s="3">
        <f>calculations!$B$37/satpress!B2631</f>
        <v>5.1883217273212878E-2</v>
      </c>
      <c r="D2631">
        <f>INDEX(fugacity!B$1:B$7001,MATCH(A2631,fugacity!A$1:A$7001,0))</f>
        <v>4761.9399999999996</v>
      </c>
      <c r="E2631" s="3">
        <f t="shared" si="83"/>
        <v>4514.8752323379958</v>
      </c>
      <c r="F2631" s="3">
        <f>ABS(calculations!$E$39-E2631)</f>
        <v>7865.3347676620033</v>
      </c>
    </row>
    <row r="2632" spans="1:6">
      <c r="A2632">
        <f t="shared" si="82"/>
        <v>2631</v>
      </c>
      <c r="B2632">
        <f>INDEX(fugacity!C$1:C$7001,MATCH(A2632,fugacity!A$1:A$7001,0))</f>
        <v>2740.38</v>
      </c>
      <c r="C2632" s="3">
        <f>calculations!$B$37/satpress!B2632</f>
        <v>5.1860876504274844E-2</v>
      </c>
      <c r="D2632">
        <f>INDEX(fugacity!B$1:B$7001,MATCH(A2632,fugacity!A$1:A$7001,0))</f>
        <v>4764.8599999999997</v>
      </c>
      <c r="E2632" s="3">
        <f t="shared" si="83"/>
        <v>4517.7501839798406</v>
      </c>
      <c r="F2632" s="3">
        <f>ABS(calculations!$E$39-E2632)</f>
        <v>7862.4598160201585</v>
      </c>
    </row>
    <row r="2633" spans="1:6">
      <c r="A2633">
        <f t="shared" si="82"/>
        <v>2632</v>
      </c>
      <c r="B2633">
        <f>INDEX(fugacity!C$1:C$7001,MATCH(A2633,fugacity!A$1:A$7001,0))</f>
        <v>2741.55</v>
      </c>
      <c r="C2633" s="3">
        <f>calculations!$B$37/satpress!B2633</f>
        <v>5.1838744051644028E-2</v>
      </c>
      <c r="D2633">
        <f>INDEX(fugacity!B$1:B$7001,MATCH(A2633,fugacity!A$1:A$7001,0))</f>
        <v>4767.79</v>
      </c>
      <c r="E2633" s="3">
        <f t="shared" si="83"/>
        <v>4520.6337544980124</v>
      </c>
      <c r="F2633" s="3">
        <f>ABS(calculations!$E$39-E2633)</f>
        <v>7859.5762455019867</v>
      </c>
    </row>
    <row r="2634" spans="1:6">
      <c r="A2634">
        <f t="shared" si="82"/>
        <v>2633</v>
      </c>
      <c r="B2634">
        <f>INDEX(fugacity!C$1:C$7001,MATCH(A2634,fugacity!A$1:A$7001,0))</f>
        <v>2742.72</v>
      </c>
      <c r="C2634" s="3">
        <f>calculations!$B$37/satpress!B2634</f>
        <v>5.1816630481706011E-2</v>
      </c>
      <c r="D2634">
        <f>INDEX(fugacity!B$1:B$7001,MATCH(A2634,fugacity!A$1:A$7001,0))</f>
        <v>4770.71</v>
      </c>
      <c r="E2634" s="3">
        <f t="shared" si="83"/>
        <v>4523.5078827946199</v>
      </c>
      <c r="F2634" s="3">
        <f>ABS(calculations!$E$39-E2634)</f>
        <v>7856.7021172053792</v>
      </c>
    </row>
    <row r="2635" spans="1:6">
      <c r="A2635">
        <f t="shared" si="82"/>
        <v>2634</v>
      </c>
      <c r="B2635">
        <f>INDEX(fugacity!C$1:C$7001,MATCH(A2635,fugacity!A$1:A$7001,0))</f>
        <v>2743.89</v>
      </c>
      <c r="C2635" s="3">
        <f>calculations!$B$37/satpress!B2635</f>
        <v>5.1794535770305919E-2</v>
      </c>
      <c r="D2635">
        <f>INDEX(fugacity!B$1:B$7001,MATCH(A2635,fugacity!A$1:A$7001,0))</f>
        <v>4773.6400000000003</v>
      </c>
      <c r="E2635" s="3">
        <f t="shared" si="83"/>
        <v>4526.3915322654375</v>
      </c>
      <c r="F2635" s="3">
        <f>ABS(calculations!$E$39-E2635)</f>
        <v>7853.8184677345616</v>
      </c>
    </row>
    <row r="2636" spans="1:6">
      <c r="A2636">
        <f t="shared" si="82"/>
        <v>2635</v>
      </c>
      <c r="B2636">
        <f>INDEX(fugacity!C$1:C$7001,MATCH(A2636,fugacity!A$1:A$7001,0))</f>
        <v>2745.06</v>
      </c>
      <c r="C2636" s="3">
        <f>calculations!$B$37/satpress!B2636</f>
        <v>5.177245989333009E-2</v>
      </c>
      <c r="D2636">
        <f>INDEX(fugacity!B$1:B$7001,MATCH(A2636,fugacity!A$1:A$7001,0))</f>
        <v>4776.57</v>
      </c>
      <c r="E2636" s="3">
        <f t="shared" si="83"/>
        <v>4529.275221247316</v>
      </c>
      <c r="F2636" s="3">
        <f>ABS(calculations!$E$39-E2636)</f>
        <v>7850.9347787526831</v>
      </c>
    </row>
    <row r="2637" spans="1:6">
      <c r="A2637">
        <f t="shared" si="82"/>
        <v>2636</v>
      </c>
      <c r="B2637">
        <f>INDEX(fugacity!C$1:C$7001,MATCH(A2637,fugacity!A$1:A$7001,0))</f>
        <v>2746.24</v>
      </c>
      <c r="C2637" s="3">
        <f>calculations!$B$37/satpress!B2637</f>
        <v>5.1750214385772805E-2</v>
      </c>
      <c r="D2637">
        <f>INDEX(fugacity!B$1:B$7001,MATCH(A2637,fugacity!A$1:A$7001,0))</f>
        <v>4779.5</v>
      </c>
      <c r="E2637" s="3">
        <f t="shared" si="83"/>
        <v>4532.1598503431987</v>
      </c>
      <c r="F2637" s="3">
        <f>ABS(calculations!$E$39-E2637)</f>
        <v>7848.0501496568004</v>
      </c>
    </row>
    <row r="2638" spans="1:6">
      <c r="A2638">
        <f t="shared" si="82"/>
        <v>2637</v>
      </c>
      <c r="B2638">
        <f>INDEX(fugacity!C$1:C$7001,MATCH(A2638,fugacity!A$1:A$7001,0))</f>
        <v>2747.41</v>
      </c>
      <c r="C2638" s="3">
        <f>calculations!$B$37/satpress!B2638</f>
        <v>5.1728176265932173E-2</v>
      </c>
      <c r="D2638">
        <f>INDEX(fugacity!B$1:B$7001,MATCH(A2638,fugacity!A$1:A$7001,0))</f>
        <v>4782.43</v>
      </c>
      <c r="E2638" s="3">
        <f t="shared" si="83"/>
        <v>4535.0436179805183</v>
      </c>
      <c r="F2638" s="3">
        <f>ABS(calculations!$E$39-E2638)</f>
        <v>7845.1663820194808</v>
      </c>
    </row>
    <row r="2639" spans="1:6">
      <c r="A2639">
        <f t="shared" si="82"/>
        <v>2638</v>
      </c>
      <c r="B2639">
        <f>INDEX(fugacity!C$1:C$7001,MATCH(A2639,fugacity!A$1:A$7001,0))</f>
        <v>2748.58</v>
      </c>
      <c r="C2639" s="3">
        <f>calculations!$B$37/satpress!B2639</f>
        <v>5.1706156908216137E-2</v>
      </c>
      <c r="D2639">
        <f>INDEX(fugacity!B$1:B$7001,MATCH(A2639,fugacity!A$1:A$7001,0))</f>
        <v>4785.37</v>
      </c>
      <c r="E2639" s="3">
        <f t="shared" si="83"/>
        <v>4537.9369079161297</v>
      </c>
      <c r="F2639" s="3">
        <f>ABS(calculations!$E$39-E2639)</f>
        <v>7842.2730920838694</v>
      </c>
    </row>
    <row r="2640" spans="1:6">
      <c r="A2640">
        <f t="shared" si="82"/>
        <v>2639</v>
      </c>
      <c r="B2640">
        <f>INDEX(fugacity!C$1:C$7001,MATCH(A2640,fugacity!A$1:A$7001,0))</f>
        <v>2749.75</v>
      </c>
      <c r="C2640" s="3">
        <f>calculations!$B$37/satpress!B2640</f>
        <v>5.1684156288675225E-2</v>
      </c>
      <c r="D2640">
        <f>INDEX(fugacity!B$1:B$7001,MATCH(A2640,fugacity!A$1:A$7001,0))</f>
        <v>4788.3</v>
      </c>
      <c r="E2640" s="3">
        <f t="shared" si="83"/>
        <v>4540.820754442937</v>
      </c>
      <c r="F2640" s="3">
        <f>ABS(calculations!$E$39-E2640)</f>
        <v>7839.3892455570622</v>
      </c>
    </row>
    <row r="2641" spans="1:6">
      <c r="A2641">
        <f t="shared" si="82"/>
        <v>2640</v>
      </c>
      <c r="B2641">
        <f>INDEX(fugacity!C$1:C$7001,MATCH(A2641,fugacity!A$1:A$7001,0))</f>
        <v>2750.93</v>
      </c>
      <c r="C2641" s="3">
        <f>calculations!$B$37/satpress!B2641</f>
        <v>5.1661986584458607E-2</v>
      </c>
      <c r="D2641">
        <f>INDEX(fugacity!B$1:B$7001,MATCH(A2641,fugacity!A$1:A$7001,0))</f>
        <v>4791.2299999999996</v>
      </c>
      <c r="E2641" s="3">
        <f t="shared" si="83"/>
        <v>4543.7055400169438</v>
      </c>
      <c r="F2641" s="3">
        <f>ABS(calculations!$E$39-E2641)</f>
        <v>7836.5044599830553</v>
      </c>
    </row>
    <row r="2642" spans="1:6">
      <c r="A2642">
        <f t="shared" si="82"/>
        <v>2641</v>
      </c>
      <c r="B2642">
        <f>INDEX(fugacity!C$1:C$7001,MATCH(A2642,fugacity!A$1:A$7001,0))</f>
        <v>2752.1</v>
      </c>
      <c r="C2642" s="3">
        <f>calculations!$B$37/satpress!B2642</f>
        <v>5.1640023529226663E-2</v>
      </c>
      <c r="D2642">
        <f>INDEX(fugacity!B$1:B$7001,MATCH(A2642,fugacity!A$1:A$7001,0))</f>
        <v>4794.17</v>
      </c>
      <c r="E2642" s="3">
        <f t="shared" si="83"/>
        <v>4546.598948396887</v>
      </c>
      <c r="F2642" s="3">
        <f>ABS(calculations!$E$39-E2642)</f>
        <v>7833.6110516031122</v>
      </c>
    </row>
    <row r="2643" spans="1:6">
      <c r="A2643">
        <f t="shared" si="82"/>
        <v>2642</v>
      </c>
      <c r="B2643">
        <f>INDEX(fugacity!C$1:C$7001,MATCH(A2643,fugacity!A$1:A$7001,0))</f>
        <v>2753.27</v>
      </c>
      <c r="C2643" s="3">
        <f>calculations!$B$37/satpress!B2643</f>
        <v>5.161807914036208E-2</v>
      </c>
      <c r="D2643">
        <f>INDEX(fugacity!B$1:B$7001,MATCH(A2643,fugacity!A$1:A$7001,0))</f>
        <v>4797.1099999999997</v>
      </c>
      <c r="E2643" s="3">
        <f t="shared" si="83"/>
        <v>4549.492396374977</v>
      </c>
      <c r="F2643" s="3">
        <f>ABS(calculations!$E$39-E2643)</f>
        <v>7830.7176036250221</v>
      </c>
    </row>
    <row r="2644" spans="1:6">
      <c r="A2644">
        <f t="shared" si="82"/>
        <v>2643</v>
      </c>
      <c r="B2644">
        <f>INDEX(fugacity!C$1:C$7001,MATCH(A2644,fugacity!A$1:A$7001,0))</f>
        <v>2754.45</v>
      </c>
      <c r="C2644" s="3">
        <f>calculations!$B$37/satpress!B2644</f>
        <v>5.1595966074818825E-2</v>
      </c>
      <c r="D2644">
        <f>INDEX(fugacity!B$1:B$7001,MATCH(A2644,fugacity!A$1:A$7001,0))</f>
        <v>4800.04</v>
      </c>
      <c r="E2644" s="3">
        <f t="shared" si="83"/>
        <v>4552.3772990022262</v>
      </c>
      <c r="F2644" s="3">
        <f>ABS(calculations!$E$39-E2644)</f>
        <v>7827.8327009977729</v>
      </c>
    </row>
    <row r="2645" spans="1:6">
      <c r="A2645">
        <f t="shared" si="82"/>
        <v>2644</v>
      </c>
      <c r="B2645">
        <f>INDEX(fugacity!C$1:C$7001,MATCH(A2645,fugacity!A$1:A$7001,0))</f>
        <v>2755.62</v>
      </c>
      <c r="C2645" s="3">
        <f>calculations!$B$37/satpress!B2645</f>
        <v>5.1574059106402448E-2</v>
      </c>
      <c r="D2645">
        <f>INDEX(fugacity!B$1:B$7001,MATCH(A2645,fugacity!A$1:A$7001,0))</f>
        <v>4802.9799999999996</v>
      </c>
      <c r="E2645" s="3">
        <f t="shared" si="83"/>
        <v>4555.2708255931311</v>
      </c>
      <c r="F2645" s="3">
        <f>ABS(calculations!$E$39-E2645)</f>
        <v>7824.939174406868</v>
      </c>
    </row>
    <row r="2646" spans="1:6">
      <c r="A2646">
        <f t="shared" si="82"/>
        <v>2645</v>
      </c>
      <c r="B2646">
        <f>INDEX(fugacity!C$1:C$7001,MATCH(A2646,fugacity!A$1:A$7001,0))</f>
        <v>2756.8</v>
      </c>
      <c r="C2646" s="3">
        <f>calculations!$B$37/satpress!B2646</f>
        <v>5.1551983732873147E-2</v>
      </c>
      <c r="D2646">
        <f>INDEX(fugacity!B$1:B$7001,MATCH(A2646,fugacity!A$1:A$7001,0))</f>
        <v>4805.92</v>
      </c>
      <c r="E2646" s="3">
        <f t="shared" si="83"/>
        <v>4558.1652903385102</v>
      </c>
      <c r="F2646" s="3">
        <f>ABS(calculations!$E$39-E2646)</f>
        <v>7822.0447096614889</v>
      </c>
    </row>
    <row r="2647" spans="1:6">
      <c r="A2647">
        <f t="shared" si="82"/>
        <v>2646</v>
      </c>
      <c r="B2647">
        <f>INDEX(fugacity!C$1:C$7001,MATCH(A2647,fugacity!A$1:A$7001,0))</f>
        <v>2757.97</v>
      </c>
      <c r="C2647" s="3">
        <f>calculations!$B$37/satpress!B2647</f>
        <v>5.1530114089270267E-2</v>
      </c>
      <c r="D2647">
        <f>INDEX(fugacity!B$1:B$7001,MATCH(A2647,fugacity!A$1:A$7001,0))</f>
        <v>4808.87</v>
      </c>
      <c r="E2647" s="3">
        <f t="shared" si="83"/>
        <v>4561.0683802595313</v>
      </c>
      <c r="F2647" s="3">
        <f>ABS(calculations!$E$39-E2647)</f>
        <v>7819.1416197404678</v>
      </c>
    </row>
    <row r="2648" spans="1:6">
      <c r="A2648">
        <f t="shared" si="82"/>
        <v>2647</v>
      </c>
      <c r="B2648">
        <f>INDEX(fugacity!C$1:C$7001,MATCH(A2648,fugacity!A$1:A$7001,0))</f>
        <v>2759.14</v>
      </c>
      <c r="C2648" s="3">
        <f>calculations!$B$37/satpress!B2648</f>
        <v>5.1508262993101003E-2</v>
      </c>
      <c r="D2648">
        <f>INDEX(fugacity!B$1:B$7001,MATCH(A2648,fugacity!A$1:A$7001,0))</f>
        <v>4811.8100000000004</v>
      </c>
      <c r="E2648" s="3">
        <f t="shared" si="83"/>
        <v>4563.9620250471671</v>
      </c>
      <c r="F2648" s="3">
        <f>ABS(calculations!$E$39-E2648)</f>
        <v>7816.247974952832</v>
      </c>
    </row>
    <row r="2649" spans="1:6">
      <c r="A2649">
        <f t="shared" si="82"/>
        <v>2648</v>
      </c>
      <c r="B2649">
        <f>INDEX(fugacity!C$1:C$7001,MATCH(A2649,fugacity!A$1:A$7001,0))</f>
        <v>2760.32</v>
      </c>
      <c r="C2649" s="3">
        <f>calculations!$B$37/satpress!B2649</f>
        <v>5.1486243897368673E-2</v>
      </c>
      <c r="D2649">
        <f>INDEX(fugacity!B$1:B$7001,MATCH(A2649,fugacity!A$1:A$7001,0))</f>
        <v>4814.75</v>
      </c>
      <c r="E2649" s="3">
        <f t="shared" si="83"/>
        <v>4566.8566071951445</v>
      </c>
      <c r="F2649" s="3">
        <f>ABS(calculations!$E$39-E2649)</f>
        <v>7813.3533928048546</v>
      </c>
    </row>
    <row r="2650" spans="1:6">
      <c r="A2650">
        <f t="shared" si="82"/>
        <v>2649</v>
      </c>
      <c r="B2650">
        <f>INDEX(fugacity!C$1:C$7001,MATCH(A2650,fugacity!A$1:A$7001,0))</f>
        <v>2761.49</v>
      </c>
      <c r="C2650" s="3">
        <f>calculations!$B$37/satpress!B2650</f>
        <v>5.1464429983373E-2</v>
      </c>
      <c r="D2650">
        <f>INDEX(fugacity!B$1:B$7001,MATCH(A2650,fugacity!A$1:A$7001,0))</f>
        <v>4817.7</v>
      </c>
      <c r="E2650" s="3">
        <f t="shared" si="83"/>
        <v>4569.7598156691038</v>
      </c>
      <c r="F2650" s="3">
        <f>ABS(calculations!$E$39-E2650)</f>
        <v>7810.4501843308954</v>
      </c>
    </row>
    <row r="2651" spans="1:6">
      <c r="A2651">
        <f t="shared" si="82"/>
        <v>2650</v>
      </c>
      <c r="B2651">
        <f>INDEX(fugacity!C$1:C$7001,MATCH(A2651,fugacity!A$1:A$7001,0))</f>
        <v>2762.67</v>
      </c>
      <c r="C2651" s="3">
        <f>calculations!$B$37/satpress!B2651</f>
        <v>5.1442448339752735E-2</v>
      </c>
      <c r="D2651">
        <f>INDEX(fugacity!B$1:B$7001,MATCH(A2651,fugacity!A$1:A$7001,0))</f>
        <v>4820.6400000000003</v>
      </c>
      <c r="E2651" s="3">
        <f t="shared" si="83"/>
        <v>4572.6544758354548</v>
      </c>
      <c r="F2651" s="3">
        <f>ABS(calculations!$E$39-E2651)</f>
        <v>7807.5555241645443</v>
      </c>
    </row>
    <row r="2652" spans="1:6">
      <c r="A2652">
        <f t="shared" si="82"/>
        <v>2651</v>
      </c>
      <c r="B2652">
        <f>INDEX(fugacity!C$1:C$7001,MATCH(A2652,fugacity!A$1:A$7001,0))</f>
        <v>2763.84</v>
      </c>
      <c r="C2652" s="3">
        <f>calculations!$B$37/satpress!B2652</f>
        <v>5.1420671513106656E-2</v>
      </c>
      <c r="D2652">
        <f>INDEX(fugacity!B$1:B$7001,MATCH(A2652,fugacity!A$1:A$7001,0))</f>
        <v>4823.59</v>
      </c>
      <c r="E2652" s="3">
        <f t="shared" si="83"/>
        <v>4575.5577630960934</v>
      </c>
      <c r="F2652" s="3">
        <f>ABS(calculations!$E$39-E2652)</f>
        <v>7804.6522369039058</v>
      </c>
    </row>
    <row r="2653" spans="1:6">
      <c r="A2653">
        <f t="shared" si="82"/>
        <v>2652</v>
      </c>
      <c r="B2653">
        <f>INDEX(fugacity!C$1:C$7001,MATCH(A2653,fugacity!A$1:A$7001,0))</f>
        <v>2765.02</v>
      </c>
      <c r="C2653" s="3">
        <f>calculations!$B$37/satpress!B2653</f>
        <v>5.1398727226126643E-2</v>
      </c>
      <c r="D2653">
        <f>INDEX(fugacity!B$1:B$7001,MATCH(A2653,fugacity!A$1:A$7001,0))</f>
        <v>4826.54</v>
      </c>
      <c r="E2653" s="3">
        <f t="shared" si="83"/>
        <v>4578.4619870940105</v>
      </c>
      <c r="F2653" s="3">
        <f>ABS(calculations!$E$39-E2653)</f>
        <v>7801.7480129059886</v>
      </c>
    </row>
    <row r="2654" spans="1:6">
      <c r="A2654">
        <f t="shared" si="82"/>
        <v>2653</v>
      </c>
      <c r="B2654">
        <f>INDEX(fugacity!C$1:C$7001,MATCH(A2654,fugacity!A$1:A$7001,0))</f>
        <v>2766.19</v>
      </c>
      <c r="C2654" s="3">
        <f>calculations!$B$37/satpress!B2654</f>
        <v>5.1376987392328329E-2</v>
      </c>
      <c r="D2654">
        <f>INDEX(fugacity!B$1:B$7001,MATCH(A2654,fugacity!A$1:A$7001,0))</f>
        <v>4829.49</v>
      </c>
      <c r="E2654" s="3">
        <f t="shared" si="83"/>
        <v>4581.3653531586242</v>
      </c>
      <c r="F2654" s="3">
        <f>ABS(calculations!$E$39-E2654)</f>
        <v>7798.8446468413749</v>
      </c>
    </row>
    <row r="2655" spans="1:6">
      <c r="A2655">
        <f t="shared" si="82"/>
        <v>2654</v>
      </c>
      <c r="B2655">
        <f>INDEX(fugacity!C$1:C$7001,MATCH(A2655,fugacity!A$1:A$7001,0))</f>
        <v>2767.37</v>
      </c>
      <c r="C2655" s="3">
        <f>calculations!$B$37/satpress!B2655</f>
        <v>5.1355080366840972E-2</v>
      </c>
      <c r="D2655">
        <f>INDEX(fugacity!B$1:B$7001,MATCH(A2655,fugacity!A$1:A$7001,0))</f>
        <v>4832.4399999999996</v>
      </c>
      <c r="E2655" s="3">
        <f t="shared" si="83"/>
        <v>4584.2696554320628</v>
      </c>
      <c r="F2655" s="3">
        <f>ABS(calculations!$E$39-E2655)</f>
        <v>7795.9403445679363</v>
      </c>
    </row>
    <row r="2656" spans="1:6">
      <c r="A2656">
        <f t="shared" si="82"/>
        <v>2655</v>
      </c>
      <c r="B2656">
        <f>INDEX(fugacity!C$1:C$7001,MATCH(A2656,fugacity!A$1:A$7001,0))</f>
        <v>2768.54</v>
      </c>
      <c r="C2656" s="3">
        <f>calculations!$B$37/satpress!B2656</f>
        <v>5.1333377431709383E-2</v>
      </c>
      <c r="D2656">
        <f>INDEX(fugacity!B$1:B$7001,MATCH(A2656,fugacity!A$1:A$7001,0))</f>
        <v>4835.3900000000003</v>
      </c>
      <c r="E2656" s="3">
        <f t="shared" si="83"/>
        <v>4587.1731001004873</v>
      </c>
      <c r="F2656" s="3">
        <f>ABS(calculations!$E$39-E2656)</f>
        <v>7793.0368998995118</v>
      </c>
    </row>
    <row r="2657" spans="1:6">
      <c r="A2657">
        <f t="shared" si="82"/>
        <v>2656</v>
      </c>
      <c r="B2657">
        <f>INDEX(fugacity!C$1:C$7001,MATCH(A2657,fugacity!A$1:A$7001,0))</f>
        <v>2769.72</v>
      </c>
      <c r="C2657" s="3">
        <f>calculations!$B$37/satpress!B2657</f>
        <v>5.1311507572889936E-2</v>
      </c>
      <c r="D2657">
        <f>INDEX(fugacity!B$1:B$7001,MATCH(A2657,fugacity!A$1:A$7001,0))</f>
        <v>4838.34</v>
      </c>
      <c r="E2657" s="3">
        <f t="shared" si="83"/>
        <v>4590.0774804497842</v>
      </c>
      <c r="F2657" s="3">
        <f>ABS(calculations!$E$39-E2657)</f>
        <v>7790.132519550215</v>
      </c>
    </row>
    <row r="2658" spans="1:6">
      <c r="A2658">
        <f t="shared" si="82"/>
        <v>2657</v>
      </c>
      <c r="B2658">
        <f>INDEX(fugacity!C$1:C$7001,MATCH(A2658,fugacity!A$1:A$7001,0))</f>
        <v>2770.89</v>
      </c>
      <c r="C2658" s="3">
        <f>calculations!$B$37/satpress!B2658</f>
        <v>5.1289841442563475E-2</v>
      </c>
      <c r="D2658">
        <f>INDEX(fugacity!B$1:B$7001,MATCH(A2658,fugacity!A$1:A$7001,0))</f>
        <v>4841.3</v>
      </c>
      <c r="E2658" s="3">
        <f t="shared" si="83"/>
        <v>4592.9904906241181</v>
      </c>
      <c r="F2658" s="3">
        <f>ABS(calculations!$E$39-E2658)</f>
        <v>7787.219509375881</v>
      </c>
    </row>
    <row r="2659" spans="1:6">
      <c r="A2659">
        <f t="shared" si="82"/>
        <v>2658</v>
      </c>
      <c r="B2659">
        <f>INDEX(fugacity!C$1:C$7001,MATCH(A2659,fugacity!A$1:A$7001,0))</f>
        <v>2772.07</v>
      </c>
      <c r="C2659" s="3">
        <f>calculations!$B$37/satpress!B2659</f>
        <v>5.1268008655908651E-2</v>
      </c>
      <c r="D2659">
        <f>INDEX(fugacity!B$1:B$7001,MATCH(A2659,fugacity!A$1:A$7001,0))</f>
        <v>4844.25</v>
      </c>
      <c r="E2659" s="3">
        <f t="shared" si="83"/>
        <v>4595.8949490686146</v>
      </c>
      <c r="F2659" s="3">
        <f>ABS(calculations!$E$39-E2659)</f>
        <v>7784.3150509313846</v>
      </c>
    </row>
    <row r="2660" spans="1:6">
      <c r="A2660">
        <f t="shared" si="82"/>
        <v>2659</v>
      </c>
      <c r="B2660">
        <f>INDEX(fugacity!C$1:C$7001,MATCH(A2660,fugacity!A$1:A$7001,0))</f>
        <v>2773.25</v>
      </c>
      <c r="C2660" s="3">
        <f>calculations!$B$37/satpress!B2660</f>
        <v>5.1246194448673829E-2</v>
      </c>
      <c r="D2660">
        <f>INDEX(fugacity!B$1:B$7001,MATCH(A2660,fugacity!A$1:A$7001,0))</f>
        <v>4847.21</v>
      </c>
      <c r="E2660" s="3">
        <f t="shared" si="83"/>
        <v>4598.8089338064437</v>
      </c>
      <c r="F2660" s="3">
        <f>ABS(calculations!$E$39-E2660)</f>
        <v>7781.4010661935554</v>
      </c>
    </row>
    <row r="2661" spans="1:6">
      <c r="A2661">
        <f t="shared" si="82"/>
        <v>2660</v>
      </c>
      <c r="B2661">
        <f>INDEX(fugacity!C$1:C$7001,MATCH(A2661,fugacity!A$1:A$7001,0))</f>
        <v>2774.42</v>
      </c>
      <c r="C2661" s="3">
        <f>calculations!$B$37/satpress!B2661</f>
        <v>5.1224583428170462E-2</v>
      </c>
      <c r="D2661">
        <f>INDEX(fugacity!B$1:B$7001,MATCH(A2661,fugacity!A$1:A$7001,0))</f>
        <v>4850.17</v>
      </c>
      <c r="E2661" s="3">
        <f t="shared" si="83"/>
        <v>4601.7220621941906</v>
      </c>
      <c r="F2661" s="3">
        <f>ABS(calculations!$E$39-E2661)</f>
        <v>7778.4879378058085</v>
      </c>
    </row>
    <row r="2662" spans="1:6">
      <c r="A2662">
        <f t="shared" si="82"/>
        <v>2661</v>
      </c>
      <c r="B2662">
        <f>INDEX(fugacity!C$1:C$7001,MATCH(A2662,fugacity!A$1:A$7001,0))</f>
        <v>2775.6</v>
      </c>
      <c r="C2662" s="3">
        <f>calculations!$B$37/satpress!B2662</f>
        <v>5.120280615174546E-2</v>
      </c>
      <c r="D2662">
        <f>INDEX(fugacity!B$1:B$7001,MATCH(A2662,fugacity!A$1:A$7001,0))</f>
        <v>4853.13</v>
      </c>
      <c r="E2662" s="3">
        <f t="shared" si="83"/>
        <v>4604.63612538078</v>
      </c>
      <c r="F2662" s="3">
        <f>ABS(calculations!$E$39-E2662)</f>
        <v>7775.5738746192192</v>
      </c>
    </row>
    <row r="2663" spans="1:6">
      <c r="A2663">
        <f t="shared" si="82"/>
        <v>2662</v>
      </c>
      <c r="B2663">
        <f>INDEX(fugacity!C$1:C$7001,MATCH(A2663,fugacity!A$1:A$7001,0))</f>
        <v>2776.78</v>
      </c>
      <c r="C2663" s="3">
        <f>calculations!$B$37/satpress!B2663</f>
        <v>5.1181047383942802E-2</v>
      </c>
      <c r="D2663">
        <f>INDEX(fugacity!B$1:B$7001,MATCH(A2663,fugacity!A$1:A$7001,0))</f>
        <v>4856.09</v>
      </c>
      <c r="E2663" s="3">
        <f t="shared" si="83"/>
        <v>4607.5502276093093</v>
      </c>
      <c r="F2663" s="3">
        <f>ABS(calculations!$E$39-E2663)</f>
        <v>7772.6597723906898</v>
      </c>
    </row>
    <row r="2664" spans="1:6">
      <c r="A2664">
        <f t="shared" si="82"/>
        <v>2663</v>
      </c>
      <c r="B2664">
        <f>INDEX(fugacity!C$1:C$7001,MATCH(A2664,fugacity!A$1:A$7001,0))</f>
        <v>2777.95</v>
      </c>
      <c r="C2664" s="3">
        <f>calculations!$B$37/satpress!B2664</f>
        <v>5.1159491263264176E-2</v>
      </c>
      <c r="D2664">
        <f>INDEX(fugacity!B$1:B$7001,MATCH(A2664,fugacity!A$1:A$7001,0))</f>
        <v>4859.05</v>
      </c>
      <c r="E2664" s="3">
        <f t="shared" si="83"/>
        <v>4610.4634739772364</v>
      </c>
      <c r="F2664" s="3">
        <f>ABS(calculations!$E$39-E2664)</f>
        <v>7769.7465260227627</v>
      </c>
    </row>
    <row r="2665" spans="1:6">
      <c r="A2665">
        <f t="shared" si="82"/>
        <v>2664</v>
      </c>
      <c r="B2665">
        <f>INDEX(fugacity!C$1:C$7001,MATCH(A2665,fugacity!A$1:A$7001,0))</f>
        <v>2779.13</v>
      </c>
      <c r="C2665" s="3">
        <f>calculations!$B$37/satpress!B2665</f>
        <v>5.1137769285634245E-2</v>
      </c>
      <c r="D2665">
        <f>INDEX(fugacity!B$1:B$7001,MATCH(A2665,fugacity!A$1:A$7001,0))</f>
        <v>4862.01</v>
      </c>
      <c r="E2665" s="3">
        <f t="shared" si="83"/>
        <v>4613.3776543555532</v>
      </c>
      <c r="F2665" s="3">
        <f>ABS(calculations!$E$39-E2665)</f>
        <v>7766.8323456444459</v>
      </c>
    </row>
    <row r="2666" spans="1:6">
      <c r="A2666">
        <f t="shared" si="82"/>
        <v>2665</v>
      </c>
      <c r="B2666">
        <f>INDEX(fugacity!C$1:C$7001,MATCH(A2666,fugacity!A$1:A$7001,0))</f>
        <v>2780.31</v>
      </c>
      <c r="C2666" s="3">
        <f>calculations!$B$37/satpress!B2666</f>
        <v>5.1116065746188266E-2</v>
      </c>
      <c r="D2666">
        <f>INDEX(fugacity!B$1:B$7001,MATCH(A2666,fugacity!A$1:A$7001,0))</f>
        <v>4864.97</v>
      </c>
      <c r="E2666" s="3">
        <f t="shared" si="83"/>
        <v>4616.2918736267666</v>
      </c>
      <c r="F2666" s="3">
        <f>ABS(calculations!$E$39-E2666)</f>
        <v>7763.9181263732326</v>
      </c>
    </row>
    <row r="2667" spans="1:6">
      <c r="A2667">
        <f t="shared" si="82"/>
        <v>2666</v>
      </c>
      <c r="B2667">
        <f>INDEX(fugacity!C$1:C$7001,MATCH(A2667,fugacity!A$1:A$7001,0))</f>
        <v>2781.48</v>
      </c>
      <c r="C2667" s="3">
        <f>calculations!$B$37/satpress!B2667</f>
        <v>5.1094564316401594E-2</v>
      </c>
      <c r="D2667">
        <f>INDEX(fugacity!B$1:B$7001,MATCH(A2667,fugacity!A$1:A$7001,0))</f>
        <v>4867.9399999999996</v>
      </c>
      <c r="E2667" s="3">
        <f t="shared" si="83"/>
        <v>4619.2147265816157</v>
      </c>
      <c r="F2667" s="3">
        <f>ABS(calculations!$E$39-E2667)</f>
        <v>7760.9952734183835</v>
      </c>
    </row>
    <row r="2668" spans="1:6">
      <c r="A2668">
        <f t="shared" si="82"/>
        <v>2667</v>
      </c>
      <c r="B2668">
        <f>INDEX(fugacity!C$1:C$7001,MATCH(A2668,fugacity!A$1:A$7001,0))</f>
        <v>2782.66</v>
      </c>
      <c r="C2668" s="3">
        <f>calculations!$B$37/satpress!B2668</f>
        <v>5.1072897427204438E-2</v>
      </c>
      <c r="D2668">
        <f>INDEX(fugacity!B$1:B$7001,MATCH(A2668,fugacity!A$1:A$7001,0))</f>
        <v>4870.8999999999996</v>
      </c>
      <c r="E2668" s="3">
        <f t="shared" si="83"/>
        <v>4622.1290239218297</v>
      </c>
      <c r="F2668" s="3">
        <f>ABS(calculations!$E$39-E2668)</f>
        <v>7758.0809760781694</v>
      </c>
    </row>
    <row r="2669" spans="1:6">
      <c r="A2669">
        <f t="shared" si="82"/>
        <v>2668</v>
      </c>
      <c r="B2669">
        <f>INDEX(fugacity!C$1:C$7001,MATCH(A2669,fugacity!A$1:A$7001,0))</f>
        <v>2783.84</v>
      </c>
      <c r="C2669" s="3">
        <f>calculations!$B$37/satpress!B2669</f>
        <v>5.1051248906109792E-2</v>
      </c>
      <c r="D2669">
        <f>INDEX(fugacity!B$1:B$7001,MATCH(A2669,fugacity!A$1:A$7001,0))</f>
        <v>4873.87</v>
      </c>
      <c r="E2669" s="3">
        <f t="shared" si="83"/>
        <v>4625.052849493979</v>
      </c>
      <c r="F2669" s="3">
        <f>ABS(calculations!$E$39-E2669)</f>
        <v>7755.1571505060201</v>
      </c>
    </row>
    <row r="2670" spans="1:6">
      <c r="A2670">
        <f t="shared" si="82"/>
        <v>2669</v>
      </c>
      <c r="B2670">
        <f>INDEX(fugacity!C$1:C$7001,MATCH(A2670,fugacity!A$1:A$7001,0))</f>
        <v>2785.02</v>
      </c>
      <c r="C2670" s="3">
        <f>calculations!$B$37/satpress!B2670</f>
        <v>5.1029618729770236E-2</v>
      </c>
      <c r="D2670">
        <f>INDEX(fugacity!B$1:B$7001,MATCH(A2670,fugacity!A$1:A$7001,0))</f>
        <v>4876.83</v>
      </c>
      <c r="E2670" s="3">
        <f t="shared" si="83"/>
        <v>4627.9672244900948</v>
      </c>
      <c r="F2670" s="3">
        <f>ABS(calculations!$E$39-E2670)</f>
        <v>7752.2427755099043</v>
      </c>
    </row>
    <row r="2671" spans="1:6">
      <c r="A2671">
        <f t="shared" si="82"/>
        <v>2670</v>
      </c>
      <c r="B2671">
        <f>INDEX(fugacity!C$1:C$7001,MATCH(A2671,fugacity!A$1:A$7001,0))</f>
        <v>2786.19</v>
      </c>
      <c r="C2671" s="3">
        <f>calculations!$B$37/satpress!B2671</f>
        <v>5.1008189949280087E-2</v>
      </c>
      <c r="D2671">
        <f>INDEX(fugacity!B$1:B$7001,MATCH(A2671,fugacity!A$1:A$7001,0))</f>
        <v>4879.8</v>
      </c>
      <c r="E2671" s="3">
        <f t="shared" si="83"/>
        <v>4630.8902346855029</v>
      </c>
      <c r="F2671" s="3">
        <f>ABS(calculations!$E$39-E2671)</f>
        <v>7749.3197653144962</v>
      </c>
    </row>
    <row r="2672" spans="1:6">
      <c r="A2672">
        <f t="shared" si="82"/>
        <v>2671</v>
      </c>
      <c r="B2672">
        <f>INDEX(fugacity!C$1:C$7001,MATCH(A2672,fugacity!A$1:A$7001,0))</f>
        <v>2787.37</v>
      </c>
      <c r="C2672" s="3">
        <f>calculations!$B$37/satpress!B2672</f>
        <v>5.0986596237594828E-2</v>
      </c>
      <c r="D2672">
        <f>INDEX(fugacity!B$1:B$7001,MATCH(A2672,fugacity!A$1:A$7001,0))</f>
        <v>4882.7700000000004</v>
      </c>
      <c r="E2672" s="3">
        <f t="shared" si="83"/>
        <v>4633.8141774889591</v>
      </c>
      <c r="F2672" s="3">
        <f>ABS(calculations!$E$39-E2672)</f>
        <v>7746.39582251104</v>
      </c>
    </row>
    <row r="2673" spans="1:6">
      <c r="A2673">
        <f t="shared" si="82"/>
        <v>2672</v>
      </c>
      <c r="B2673">
        <f>INDEX(fugacity!C$1:C$7001,MATCH(A2673,fugacity!A$1:A$7001,0))</f>
        <v>2788.55</v>
      </c>
      <c r="C2673" s="3">
        <f>calculations!$B$37/satpress!B2673</f>
        <v>5.0965020801055992E-2</v>
      </c>
      <c r="D2673">
        <f>INDEX(fugacity!B$1:B$7001,MATCH(A2673,fugacity!A$1:A$7001,0))</f>
        <v>4885.74</v>
      </c>
      <c r="E2673" s="3">
        <f t="shared" si="83"/>
        <v>4636.7381592714482</v>
      </c>
      <c r="F2673" s="3">
        <f>ABS(calculations!$E$39-E2673)</f>
        <v>7743.4718407285509</v>
      </c>
    </row>
    <row r="2674" spans="1:6">
      <c r="A2674">
        <f t="shared" si="82"/>
        <v>2673</v>
      </c>
      <c r="B2674">
        <f>INDEX(fugacity!C$1:C$7001,MATCH(A2674,fugacity!A$1:A$7001,0))</f>
        <v>2789.73</v>
      </c>
      <c r="C2674" s="3">
        <f>calculations!$B$37/satpress!B2674</f>
        <v>5.0943463616473526E-2</v>
      </c>
      <c r="D2674">
        <f>INDEX(fugacity!B$1:B$7001,MATCH(A2674,fugacity!A$1:A$7001,0))</f>
        <v>4888.72</v>
      </c>
      <c r="E2674" s="3">
        <f t="shared" si="83"/>
        <v>4639.6716705488743</v>
      </c>
      <c r="F2674" s="3">
        <f>ABS(calculations!$E$39-E2674)</f>
        <v>7740.5383294511248</v>
      </c>
    </row>
    <row r="2675" spans="1:6">
      <c r="A2675">
        <f t="shared" si="82"/>
        <v>2674</v>
      </c>
      <c r="B2675">
        <f>INDEX(fugacity!C$1:C$7001,MATCH(A2675,fugacity!A$1:A$7001,0))</f>
        <v>2790.91</v>
      </c>
      <c r="C2675" s="3">
        <f>calculations!$B$37/satpress!B2675</f>
        <v>5.0921924660696588E-2</v>
      </c>
      <c r="D2675">
        <f>INDEX(fugacity!B$1:B$7001,MATCH(A2675,fugacity!A$1:A$7001,0))</f>
        <v>4891.6899999999996</v>
      </c>
      <c r="E2675" s="3">
        <f t="shared" si="83"/>
        <v>4642.5957303565165</v>
      </c>
      <c r="F2675" s="3">
        <f>ABS(calculations!$E$39-E2675)</f>
        <v>7737.6142696434827</v>
      </c>
    </row>
    <row r="2676" spans="1:6">
      <c r="A2676">
        <f t="shared" si="82"/>
        <v>2675</v>
      </c>
      <c r="B2676">
        <f>INDEX(fugacity!C$1:C$7001,MATCH(A2676,fugacity!A$1:A$7001,0))</f>
        <v>2792.09</v>
      </c>
      <c r="C2676" s="3">
        <f>calculations!$B$37/satpress!B2676</f>
        <v>5.0900403910613443E-2</v>
      </c>
      <c r="D2676">
        <f>INDEX(fugacity!B$1:B$7001,MATCH(A2676,fugacity!A$1:A$7001,0))</f>
        <v>4894.66</v>
      </c>
      <c r="E2676" s="3">
        <f t="shared" si="83"/>
        <v>4645.5198289948767</v>
      </c>
      <c r="F2676" s="3">
        <f>ABS(calculations!$E$39-E2676)</f>
        <v>7734.6901710051225</v>
      </c>
    </row>
    <row r="2677" spans="1:6">
      <c r="A2677">
        <f t="shared" si="82"/>
        <v>2676</v>
      </c>
      <c r="B2677">
        <f>INDEX(fugacity!C$1:C$7001,MATCH(A2677,fugacity!A$1:A$7001,0))</f>
        <v>2793.26</v>
      </c>
      <c r="C2677" s="3">
        <f>calculations!$B$37/satpress!B2677</f>
        <v>5.0879083491971636E-2</v>
      </c>
      <c r="D2677">
        <f>INDEX(fugacity!B$1:B$7001,MATCH(A2677,fugacity!A$1:A$7001,0))</f>
        <v>4897.6400000000003</v>
      </c>
      <c r="E2677" s="3">
        <f t="shared" si="83"/>
        <v>4648.4525655263806</v>
      </c>
      <c r="F2677" s="3">
        <f>ABS(calculations!$E$39-E2677)</f>
        <v>7731.7574344736186</v>
      </c>
    </row>
    <row r="2678" spans="1:6">
      <c r="A2678">
        <f t="shared" si="82"/>
        <v>2677</v>
      </c>
      <c r="B2678">
        <f>INDEX(fugacity!C$1:C$7001,MATCH(A2678,fugacity!A$1:A$7001,0))</f>
        <v>2794.44</v>
      </c>
      <c r="C2678" s="3">
        <f>calculations!$B$37/satpress!B2678</f>
        <v>5.0857598930298988E-2</v>
      </c>
      <c r="D2678">
        <f>INDEX(fugacity!B$1:B$7001,MATCH(A2678,fugacity!A$1:A$7001,0))</f>
        <v>4900.62</v>
      </c>
      <c r="E2678" s="3">
        <f t="shared" si="83"/>
        <v>4651.3862335301983</v>
      </c>
      <c r="F2678" s="3">
        <f>ABS(calculations!$E$39-E2678)</f>
        <v>7728.8237664698008</v>
      </c>
    </row>
    <row r="2679" spans="1:6">
      <c r="A2679">
        <f t="shared" si="82"/>
        <v>2678</v>
      </c>
      <c r="B2679">
        <f>INDEX(fugacity!C$1:C$7001,MATCH(A2679,fugacity!A$1:A$7001,0))</f>
        <v>2795.62</v>
      </c>
      <c r="C2679" s="3">
        <f>calculations!$B$37/satpress!B2679</f>
        <v>5.0836132505413717E-2</v>
      </c>
      <c r="D2679">
        <f>INDEX(fugacity!B$1:B$7001,MATCH(A2679,fugacity!A$1:A$7001,0))</f>
        <v>4903.59</v>
      </c>
      <c r="E2679" s="3">
        <f t="shared" si="83"/>
        <v>4654.3104490077785</v>
      </c>
      <c r="F2679" s="3">
        <f>ABS(calculations!$E$39-E2679)</f>
        <v>7725.8995509922206</v>
      </c>
    </row>
    <row r="2680" spans="1:6">
      <c r="A2680">
        <f t="shared" si="82"/>
        <v>2679</v>
      </c>
      <c r="B2680">
        <f>INDEX(fugacity!C$1:C$7001,MATCH(A2680,fugacity!A$1:A$7001,0))</f>
        <v>2796.8</v>
      </c>
      <c r="C2680" s="3">
        <f>calculations!$B$37/satpress!B2680</f>
        <v>5.0814684194359513E-2</v>
      </c>
      <c r="D2680">
        <f>INDEX(fugacity!B$1:B$7001,MATCH(A2680,fugacity!A$1:A$7001,0))</f>
        <v>4906.57</v>
      </c>
      <c r="E2680" s="3">
        <f t="shared" si="83"/>
        <v>4657.2441949724807</v>
      </c>
      <c r="F2680" s="3">
        <f>ABS(calculations!$E$39-E2680)</f>
        <v>7722.9658050275184</v>
      </c>
    </row>
    <row r="2681" spans="1:6">
      <c r="A2681">
        <f t="shared" si="82"/>
        <v>2680</v>
      </c>
      <c r="B2681">
        <f>INDEX(fugacity!C$1:C$7001,MATCH(A2681,fugacity!A$1:A$7001,0))</f>
        <v>2797.98</v>
      </c>
      <c r="C2681" s="3">
        <f>calculations!$B$37/satpress!B2681</f>
        <v>5.0793253974218792E-2</v>
      </c>
      <c r="D2681">
        <f>INDEX(fugacity!B$1:B$7001,MATCH(A2681,fugacity!A$1:A$7001,0))</f>
        <v>4909.55</v>
      </c>
      <c r="E2681" s="3">
        <f t="shared" si="83"/>
        <v>4660.1779799508749</v>
      </c>
      <c r="F2681" s="3">
        <f>ABS(calculations!$E$39-E2681)</f>
        <v>7720.0320200491242</v>
      </c>
    </row>
    <row r="2682" spans="1:6">
      <c r="A2682">
        <f t="shared" si="82"/>
        <v>2681</v>
      </c>
      <c r="B2682">
        <f>INDEX(fugacity!C$1:C$7001,MATCH(A2682,fugacity!A$1:A$7001,0))</f>
        <v>2799.16</v>
      </c>
      <c r="C2682" s="3">
        <f>calculations!$B$37/satpress!B2682</f>
        <v>5.0771841822112598E-2</v>
      </c>
      <c r="D2682">
        <f>INDEX(fugacity!B$1:B$7001,MATCH(A2682,fugacity!A$1:A$7001,0))</f>
        <v>4912.54</v>
      </c>
      <c r="E2682" s="3">
        <f t="shared" si="83"/>
        <v>4663.1212961751989</v>
      </c>
      <c r="F2682" s="3">
        <f>ABS(calculations!$E$39-E2682)</f>
        <v>7717.0887038248002</v>
      </c>
    </row>
    <row r="2683" spans="1:6">
      <c r="A2683">
        <f t="shared" si="82"/>
        <v>2682</v>
      </c>
      <c r="B2683">
        <f>INDEX(fugacity!C$1:C$7001,MATCH(A2683,fugacity!A$1:A$7001,0))</f>
        <v>2800.34</v>
      </c>
      <c r="C2683" s="3">
        <f>calculations!$B$37/satpress!B2683</f>
        <v>5.0750447715200542E-2</v>
      </c>
      <c r="D2683">
        <f>INDEX(fugacity!B$1:B$7001,MATCH(A2683,fugacity!A$1:A$7001,0))</f>
        <v>4915.5200000000004</v>
      </c>
      <c r="E2683" s="3">
        <f t="shared" si="83"/>
        <v>4666.0551592469783</v>
      </c>
      <c r="F2683" s="3">
        <f>ABS(calculations!$E$39-E2683)</f>
        <v>7714.1548407530208</v>
      </c>
    </row>
    <row r="2684" spans="1:6">
      <c r="A2684">
        <f t="shared" si="82"/>
        <v>2683</v>
      </c>
      <c r="B2684">
        <f>INDEX(fugacity!C$1:C$7001,MATCH(A2684,fugacity!A$1:A$7001,0))</f>
        <v>2801.52</v>
      </c>
      <c r="C2684" s="3">
        <f>calculations!$B$37/satpress!B2684</f>
        <v>5.0729071630680737E-2</v>
      </c>
      <c r="D2684">
        <f>INDEX(fugacity!B$1:B$7001,MATCH(A2684,fugacity!A$1:A$7001,0))</f>
        <v>4918.5</v>
      </c>
      <c r="E2684" s="3">
        <f t="shared" si="83"/>
        <v>4668.9890611844967</v>
      </c>
      <c r="F2684" s="3">
        <f>ABS(calculations!$E$39-E2684)</f>
        <v>7711.2209388155024</v>
      </c>
    </row>
    <row r="2685" spans="1:6">
      <c r="A2685">
        <f t="shared" si="82"/>
        <v>2684</v>
      </c>
      <c r="B2685">
        <f>INDEX(fugacity!C$1:C$7001,MATCH(A2685,fugacity!A$1:A$7001,0))</f>
        <v>2802.7</v>
      </c>
      <c r="C2685" s="3">
        <f>calculations!$B$37/satpress!B2685</f>
        <v>5.0707713545789672E-2</v>
      </c>
      <c r="D2685">
        <f>INDEX(fugacity!B$1:B$7001,MATCH(A2685,fugacity!A$1:A$7001,0))</f>
        <v>4921.49</v>
      </c>
      <c r="E2685" s="3">
        <f t="shared" si="83"/>
        <v>4671.9324948615313</v>
      </c>
      <c r="F2685" s="3">
        <f>ABS(calculations!$E$39-E2685)</f>
        <v>7708.2775051384679</v>
      </c>
    </row>
    <row r="2686" spans="1:6">
      <c r="A2686">
        <f t="shared" ref="A2686:A2749" si="84">A2685+1</f>
        <v>2685</v>
      </c>
      <c r="B2686">
        <f>INDEX(fugacity!C$1:C$7001,MATCH(A2686,fugacity!A$1:A$7001,0))</f>
        <v>2803.88</v>
      </c>
      <c r="C2686" s="3">
        <f>calculations!$B$37/satpress!B2686</f>
        <v>5.0686373437802149E-2</v>
      </c>
      <c r="D2686">
        <f>INDEX(fugacity!B$1:B$7001,MATCH(A2686,fugacity!A$1:A$7001,0))</f>
        <v>4924.47</v>
      </c>
      <c r="E2686" s="3">
        <f t="shared" ref="E2686:E2749" si="85">D2686*(1-C2686)</f>
        <v>4674.8664745967471</v>
      </c>
      <c r="F2686" s="3">
        <f>ABS(calculations!$E$39-E2686)</f>
        <v>7705.343525403252</v>
      </c>
    </row>
    <row r="2687" spans="1:6">
      <c r="A2687">
        <f t="shared" si="84"/>
        <v>2686</v>
      </c>
      <c r="B2687">
        <f>INDEX(fugacity!C$1:C$7001,MATCH(A2687,fugacity!A$1:A$7001,0))</f>
        <v>2805.06</v>
      </c>
      <c r="C2687" s="3">
        <f>calculations!$B$37/satpress!B2687</f>
        <v>5.0665051284031253E-2</v>
      </c>
      <c r="D2687">
        <f>INDEX(fugacity!B$1:B$7001,MATCH(A2687,fugacity!A$1:A$7001,0))</f>
        <v>4927.46</v>
      </c>
      <c r="E2687" s="3">
        <f t="shared" si="85"/>
        <v>4677.8099863999878</v>
      </c>
      <c r="F2687" s="3">
        <f>ABS(calculations!$E$39-E2687)</f>
        <v>7702.4000136000113</v>
      </c>
    </row>
    <row r="2688" spans="1:6">
      <c r="A2688">
        <f t="shared" si="84"/>
        <v>2687</v>
      </c>
      <c r="B2688">
        <f>INDEX(fugacity!C$1:C$7001,MATCH(A2688,fugacity!A$1:A$7001,0))</f>
        <v>2806.24</v>
      </c>
      <c r="C2688" s="3">
        <f>calculations!$B$37/satpress!B2688</f>
        <v>5.0643747061828177E-2</v>
      </c>
      <c r="D2688">
        <f>INDEX(fugacity!B$1:B$7001,MATCH(A2688,fugacity!A$1:A$7001,0))</f>
        <v>4930.45</v>
      </c>
      <c r="E2688" s="3">
        <f t="shared" si="85"/>
        <v>4680.7535372990087</v>
      </c>
      <c r="F2688" s="3">
        <f>ABS(calculations!$E$39-E2688)</f>
        <v>7699.4564627009904</v>
      </c>
    </row>
    <row r="2689" spans="1:6">
      <c r="A2689">
        <f t="shared" si="84"/>
        <v>2688</v>
      </c>
      <c r="B2689">
        <f>INDEX(fugacity!C$1:C$7001,MATCH(A2689,fugacity!A$1:A$7001,0))</f>
        <v>2807.42</v>
      </c>
      <c r="C2689" s="3">
        <f>calculations!$B$37/satpress!B2689</f>
        <v>5.0622460748582218E-2</v>
      </c>
      <c r="D2689">
        <f>INDEX(fugacity!B$1:B$7001,MATCH(A2689,fugacity!A$1:A$7001,0))</f>
        <v>4933.4399999999996</v>
      </c>
      <c r="E2689" s="3">
        <f t="shared" si="85"/>
        <v>4683.6971272445144</v>
      </c>
      <c r="F2689" s="3">
        <f>ABS(calculations!$E$39-E2689)</f>
        <v>7696.5128727554848</v>
      </c>
    </row>
    <row r="2690" spans="1:6">
      <c r="A2690">
        <f t="shared" si="84"/>
        <v>2689</v>
      </c>
      <c r="B2690">
        <f>INDEX(fugacity!C$1:C$7001,MATCH(A2690,fugacity!A$1:A$7001,0))</f>
        <v>2808.6</v>
      </c>
      <c r="C2690" s="3">
        <f>calculations!$B$37/satpress!B2690</f>
        <v>5.0601192321720681E-2</v>
      </c>
      <c r="D2690">
        <f>INDEX(fugacity!B$1:B$7001,MATCH(A2690,fugacity!A$1:A$7001,0))</f>
        <v>4936.43</v>
      </c>
      <c r="E2690" s="3">
        <f t="shared" si="85"/>
        <v>4686.6407561872884</v>
      </c>
      <c r="F2690" s="3">
        <f>ABS(calculations!$E$39-E2690)</f>
        <v>7693.5692438127107</v>
      </c>
    </row>
    <row r="2691" spans="1:6">
      <c r="A2691">
        <f t="shared" si="84"/>
        <v>2690</v>
      </c>
      <c r="B2691">
        <f>INDEX(fugacity!C$1:C$7001,MATCH(A2691,fugacity!A$1:A$7001,0))</f>
        <v>2809.78</v>
      </c>
      <c r="C2691" s="3">
        <f>calculations!$B$37/satpress!B2691</f>
        <v>5.0579941758708759E-2</v>
      </c>
      <c r="D2691">
        <f>INDEX(fugacity!B$1:B$7001,MATCH(A2691,fugacity!A$1:A$7001,0))</f>
        <v>4939.42</v>
      </c>
      <c r="E2691" s="3">
        <f t="shared" si="85"/>
        <v>4689.5844240781989</v>
      </c>
      <c r="F2691" s="3">
        <f>ABS(calculations!$E$39-E2691)</f>
        <v>7690.6255759218002</v>
      </c>
    </row>
    <row r="2692" spans="1:6">
      <c r="A2692">
        <f t="shared" si="84"/>
        <v>2691</v>
      </c>
      <c r="B2692">
        <f>INDEX(fugacity!C$1:C$7001,MATCH(A2692,fugacity!A$1:A$7001,0))</f>
        <v>2810.96</v>
      </c>
      <c r="C2692" s="3">
        <f>calculations!$B$37/satpress!B2692</f>
        <v>5.055870903704951E-2</v>
      </c>
      <c r="D2692">
        <f>INDEX(fugacity!B$1:B$7001,MATCH(A2692,fugacity!A$1:A$7001,0))</f>
        <v>4942.41</v>
      </c>
      <c r="E2692" s="3">
        <f t="shared" si="85"/>
        <v>4692.5281308681961</v>
      </c>
      <c r="F2692" s="3">
        <f>ABS(calculations!$E$39-E2692)</f>
        <v>7687.6818691318031</v>
      </c>
    </row>
    <row r="2693" spans="1:6">
      <c r="A2693">
        <f t="shared" si="84"/>
        <v>2692</v>
      </c>
      <c r="B2693">
        <f>INDEX(fugacity!C$1:C$7001,MATCH(A2693,fugacity!A$1:A$7001,0))</f>
        <v>2812.15</v>
      </c>
      <c r="C2693" s="3">
        <f>calculations!$B$37/satpress!B2693</f>
        <v>5.0537314423051649E-2</v>
      </c>
      <c r="D2693">
        <f>INDEX(fugacity!B$1:B$7001,MATCH(A2693,fugacity!A$1:A$7001,0))</f>
        <v>4945.3999999999996</v>
      </c>
      <c r="E2693" s="3">
        <f t="shared" si="85"/>
        <v>4695.4727652522397</v>
      </c>
      <c r="F2693" s="3">
        <f>ABS(calculations!$E$39-E2693)</f>
        <v>7684.7372347477594</v>
      </c>
    </row>
    <row r="2694" spans="1:6">
      <c r="A2694">
        <f t="shared" si="84"/>
        <v>2693</v>
      </c>
      <c r="B2694">
        <f>INDEX(fugacity!C$1:C$7001,MATCH(A2694,fugacity!A$1:A$7001,0))</f>
        <v>2813.33</v>
      </c>
      <c r="C2694" s="3">
        <f>calculations!$B$37/satpress!B2694</f>
        <v>5.0516117467479714E-2</v>
      </c>
      <c r="D2694">
        <f>INDEX(fugacity!B$1:B$7001,MATCH(A2694,fugacity!A$1:A$7001,0))</f>
        <v>4948.3999999999996</v>
      </c>
      <c r="E2694" s="3">
        <f t="shared" si="85"/>
        <v>4698.4260443239227</v>
      </c>
      <c r="F2694" s="3">
        <f>ABS(calculations!$E$39-E2694)</f>
        <v>7681.7839556760764</v>
      </c>
    </row>
    <row r="2695" spans="1:6">
      <c r="A2695">
        <f t="shared" si="84"/>
        <v>2694</v>
      </c>
      <c r="B2695">
        <f>INDEX(fugacity!C$1:C$7001,MATCH(A2695,fugacity!A$1:A$7001,0))</f>
        <v>2814.51</v>
      </c>
      <c r="C2695" s="3">
        <f>calculations!$B$37/satpress!B2695</f>
        <v>5.0494938285806298E-2</v>
      </c>
      <c r="D2695">
        <f>INDEX(fugacity!B$1:B$7001,MATCH(A2695,fugacity!A$1:A$7001,0))</f>
        <v>4951.3999999999996</v>
      </c>
      <c r="E2695" s="3">
        <f t="shared" si="85"/>
        <v>4701.379362571658</v>
      </c>
      <c r="F2695" s="3">
        <f>ABS(calculations!$E$39-E2695)</f>
        <v>7678.8306374283411</v>
      </c>
    </row>
    <row r="2696" spans="1:6">
      <c r="A2696">
        <f t="shared" si="84"/>
        <v>2695</v>
      </c>
      <c r="B2696">
        <f>INDEX(fugacity!C$1:C$7001,MATCH(A2696,fugacity!A$1:A$7001,0))</f>
        <v>2815.69</v>
      </c>
      <c r="C2696" s="3">
        <f>calculations!$B$37/satpress!B2696</f>
        <v>5.0473776855685354E-2</v>
      </c>
      <c r="D2696">
        <f>INDEX(fugacity!B$1:B$7001,MATCH(A2696,fugacity!A$1:A$7001,0))</f>
        <v>4954.3900000000003</v>
      </c>
      <c r="E2696" s="3">
        <f t="shared" si="85"/>
        <v>4704.3232246839616</v>
      </c>
      <c r="F2696" s="3">
        <f>ABS(calculations!$E$39-E2696)</f>
        <v>7675.8867753160375</v>
      </c>
    </row>
    <row r="2697" spans="1:6">
      <c r="A2697">
        <f t="shared" si="84"/>
        <v>2696</v>
      </c>
      <c r="B2697">
        <f>INDEX(fugacity!C$1:C$7001,MATCH(A2697,fugacity!A$1:A$7001,0))</f>
        <v>2816.87</v>
      </c>
      <c r="C2697" s="3">
        <f>calculations!$B$37/satpress!B2697</f>
        <v>5.0452633154808246E-2</v>
      </c>
      <c r="D2697">
        <f>INDEX(fugacity!B$1:B$7001,MATCH(A2697,fugacity!A$1:A$7001,0))</f>
        <v>4957.3900000000003</v>
      </c>
      <c r="E2697" s="3">
        <f t="shared" si="85"/>
        <v>4707.2766209246856</v>
      </c>
      <c r="F2697" s="3">
        <f>ABS(calculations!$E$39-E2697)</f>
        <v>7672.9333790753135</v>
      </c>
    </row>
    <row r="2698" spans="1:6">
      <c r="A2698">
        <f t="shared" si="84"/>
        <v>2697</v>
      </c>
      <c r="B2698">
        <f>INDEX(fugacity!C$1:C$7001,MATCH(A2698,fugacity!A$1:A$7001,0))</f>
        <v>2818.05</v>
      </c>
      <c r="C2698" s="3">
        <f>calculations!$B$37/satpress!B2698</f>
        <v>5.0431507160903707E-2</v>
      </c>
      <c r="D2698">
        <f>INDEX(fugacity!B$1:B$7001,MATCH(A2698,fugacity!A$1:A$7001,0))</f>
        <v>4960.3900000000003</v>
      </c>
      <c r="E2698" s="3">
        <f t="shared" si="85"/>
        <v>4710.2300561941247</v>
      </c>
      <c r="F2698" s="3">
        <f>ABS(calculations!$E$39-E2698)</f>
        <v>7669.9799438058744</v>
      </c>
    </row>
    <row r="2699" spans="1:6">
      <c r="A2699">
        <f t="shared" si="84"/>
        <v>2698</v>
      </c>
      <c r="B2699">
        <f>INDEX(fugacity!C$1:C$7001,MATCH(A2699,fugacity!A$1:A$7001,0))</f>
        <v>2819.24</v>
      </c>
      <c r="C2699" s="3">
        <f>calculations!$B$37/satpress!B2699</f>
        <v>5.0410220043268651E-2</v>
      </c>
      <c r="D2699">
        <f>INDEX(fugacity!B$1:B$7001,MATCH(A2699,fugacity!A$1:A$7001,0))</f>
        <v>4963.3900000000003</v>
      </c>
      <c r="E2699" s="3">
        <f t="shared" si="85"/>
        <v>4713.1844179394411</v>
      </c>
      <c r="F2699" s="3">
        <f>ABS(calculations!$E$39-E2699)</f>
        <v>7667.025582060558</v>
      </c>
    </row>
    <row r="2700" spans="1:6">
      <c r="A2700">
        <f t="shared" si="84"/>
        <v>2699</v>
      </c>
      <c r="B2700">
        <f>INDEX(fugacity!C$1:C$7001,MATCH(A2700,fugacity!A$1:A$7001,0))</f>
        <v>2820.42</v>
      </c>
      <c r="C2700" s="3">
        <f>calculations!$B$37/satpress!B2700</f>
        <v>5.038912954623237E-2</v>
      </c>
      <c r="D2700">
        <f>INDEX(fugacity!B$1:B$7001,MATCH(A2700,fugacity!A$1:A$7001,0))</f>
        <v>4966.3900000000003</v>
      </c>
      <c r="E2700" s="3">
        <f t="shared" si="85"/>
        <v>4716.137930912887</v>
      </c>
      <c r="F2700" s="3">
        <f>ABS(calculations!$E$39-E2700)</f>
        <v>7664.0720690871121</v>
      </c>
    </row>
    <row r="2701" spans="1:6">
      <c r="A2701">
        <f t="shared" si="84"/>
        <v>2700</v>
      </c>
      <c r="B2701">
        <f>INDEX(fugacity!C$1:C$7001,MATCH(A2701,fugacity!A$1:A$7001,0))</f>
        <v>2821.6</v>
      </c>
      <c r="C2701" s="3">
        <f>calculations!$B$37/satpress!B2701</f>
        <v>5.0368056689390664E-2</v>
      </c>
      <c r="D2701">
        <f>INDEX(fugacity!B$1:B$7001,MATCH(A2701,fugacity!A$1:A$7001,0))</f>
        <v>4969.3999999999996</v>
      </c>
      <c r="E2701" s="3">
        <f t="shared" si="85"/>
        <v>4719.1009790877415</v>
      </c>
      <c r="F2701" s="3">
        <f>ABS(calculations!$E$39-E2701)</f>
        <v>7661.1090209122576</v>
      </c>
    </row>
    <row r="2702" spans="1:6">
      <c r="A2702">
        <f t="shared" si="84"/>
        <v>2701</v>
      </c>
      <c r="B2702">
        <f>INDEX(fugacity!C$1:C$7001,MATCH(A2702,fugacity!A$1:A$7001,0))</f>
        <v>2822.79</v>
      </c>
      <c r="C2702" s="3">
        <f>calculations!$B$37/satpress!B2702</f>
        <v>5.0346823091616699E-2</v>
      </c>
      <c r="D2702">
        <f>INDEX(fugacity!B$1:B$7001,MATCH(A2702,fugacity!A$1:A$7001,0))</f>
        <v>4972.3999999999996</v>
      </c>
      <c r="E2702" s="3">
        <f t="shared" si="85"/>
        <v>4722.0554568592452</v>
      </c>
      <c r="F2702" s="3">
        <f>ABS(calculations!$E$39-E2702)</f>
        <v>7658.154543140754</v>
      </c>
    </row>
    <row r="2703" spans="1:6">
      <c r="A2703">
        <f t="shared" si="84"/>
        <v>2702</v>
      </c>
      <c r="B2703">
        <f>INDEX(fugacity!C$1:C$7001,MATCH(A2703,fugacity!A$1:A$7001,0))</f>
        <v>2823.97</v>
      </c>
      <c r="C2703" s="3">
        <f>calculations!$B$37/satpress!B2703</f>
        <v>5.0325785597858587E-2</v>
      </c>
      <c r="D2703">
        <f>INDEX(fugacity!B$1:B$7001,MATCH(A2703,fugacity!A$1:A$7001,0))</f>
        <v>4975.41</v>
      </c>
      <c r="E2703" s="3">
        <f t="shared" si="85"/>
        <v>4725.0185830785585</v>
      </c>
      <c r="F2703" s="3">
        <f>ABS(calculations!$E$39-E2703)</f>
        <v>7655.1914169214406</v>
      </c>
    </row>
    <row r="2704" spans="1:6">
      <c r="A2704">
        <f t="shared" si="84"/>
        <v>2703</v>
      </c>
      <c r="B2704">
        <f>INDEX(fugacity!C$1:C$7001,MATCH(A2704,fugacity!A$1:A$7001,0))</f>
        <v>2825.15</v>
      </c>
      <c r="C2704" s="3">
        <f>calculations!$B$37/satpress!B2704</f>
        <v>5.0304765677852394E-2</v>
      </c>
      <c r="D2704">
        <f>INDEX(fugacity!B$1:B$7001,MATCH(A2704,fugacity!A$1:A$7001,0))</f>
        <v>4978.41</v>
      </c>
      <c r="E2704" s="3">
        <f t="shared" si="85"/>
        <v>4727.9722515017229</v>
      </c>
      <c r="F2704" s="3">
        <f>ABS(calculations!$E$39-E2704)</f>
        <v>7652.2377484982762</v>
      </c>
    </row>
    <row r="2705" spans="1:6">
      <c r="A2705">
        <f t="shared" si="84"/>
        <v>2704</v>
      </c>
      <c r="B2705">
        <f>INDEX(fugacity!C$1:C$7001,MATCH(A2705,fugacity!A$1:A$7001,0))</f>
        <v>2826.33</v>
      </c>
      <c r="C2705" s="3">
        <f>calculations!$B$37/satpress!B2705</f>
        <v>5.0283763309586886E-2</v>
      </c>
      <c r="D2705">
        <f>INDEX(fugacity!B$1:B$7001,MATCH(A2705,fugacity!A$1:A$7001,0))</f>
        <v>4981.42</v>
      </c>
      <c r="E2705" s="3">
        <f t="shared" si="85"/>
        <v>4730.9354557743582</v>
      </c>
      <c r="F2705" s="3">
        <f>ABS(calculations!$E$39-E2705)</f>
        <v>7649.274544225641</v>
      </c>
    </row>
    <row r="2706" spans="1:6">
      <c r="A2706">
        <f t="shared" si="84"/>
        <v>2705</v>
      </c>
      <c r="B2706">
        <f>INDEX(fugacity!C$1:C$7001,MATCH(A2706,fugacity!A$1:A$7001,0))</f>
        <v>2827.52</v>
      </c>
      <c r="C2706" s="3">
        <f>calculations!$B$37/satpress!B2706</f>
        <v>5.0262600708318492E-2</v>
      </c>
      <c r="D2706">
        <f>INDEX(fugacity!B$1:B$7001,MATCH(A2706,fugacity!A$1:A$7001,0))</f>
        <v>4984.43</v>
      </c>
      <c r="E2706" s="3">
        <f t="shared" si="85"/>
        <v>4733.8995851514364</v>
      </c>
      <c r="F2706" s="3">
        <f>ABS(calculations!$E$39-E2706)</f>
        <v>7646.3104148485627</v>
      </c>
    </row>
    <row r="2707" spans="1:6">
      <c r="A2707">
        <f t="shared" si="84"/>
        <v>2706</v>
      </c>
      <c r="B2707">
        <f>INDEX(fugacity!C$1:C$7001,MATCH(A2707,fugacity!A$1:A$7001,0))</f>
        <v>2828.7</v>
      </c>
      <c r="C2707" s="3">
        <f>calculations!$B$37/satpress!B2707</f>
        <v>5.0241633525925235E-2</v>
      </c>
      <c r="D2707">
        <f>INDEX(fugacity!B$1:B$7001,MATCH(A2707,fugacity!A$1:A$7001,0))</f>
        <v>4987.4399999999996</v>
      </c>
      <c r="E2707" s="3">
        <f t="shared" si="85"/>
        <v>4736.8628672874593</v>
      </c>
      <c r="F2707" s="3">
        <f>ABS(calculations!$E$39-E2707)</f>
        <v>7643.3471327125399</v>
      </c>
    </row>
    <row r="2708" spans="1:6">
      <c r="A2708">
        <f t="shared" si="84"/>
        <v>2707</v>
      </c>
      <c r="B2708">
        <f>INDEX(fugacity!C$1:C$7001,MATCH(A2708,fugacity!A$1:A$7001,0))</f>
        <v>2829.88</v>
      </c>
      <c r="C2708" s="3">
        <f>calculations!$B$37/satpress!B2708</f>
        <v>5.0220683829273569E-2</v>
      </c>
      <c r="D2708">
        <f>INDEX(fugacity!B$1:B$7001,MATCH(A2708,fugacity!A$1:A$7001,0))</f>
        <v>4990.45</v>
      </c>
      <c r="E2708" s="3">
        <f t="shared" si="85"/>
        <v>4739.8261883842015</v>
      </c>
      <c r="F2708" s="3">
        <f>ABS(calculations!$E$39-E2708)</f>
        <v>7640.3838116157976</v>
      </c>
    </row>
    <row r="2709" spans="1:6">
      <c r="A2709">
        <f t="shared" si="84"/>
        <v>2708</v>
      </c>
      <c r="B2709">
        <f>INDEX(fugacity!C$1:C$7001,MATCH(A2709,fugacity!A$1:A$7001,0))</f>
        <v>2831.07</v>
      </c>
      <c r="C2709" s="3">
        <f>calculations!$B$37/satpress!B2709</f>
        <v>5.0199574279260029E-2</v>
      </c>
      <c r="D2709">
        <f>INDEX(fugacity!B$1:B$7001,MATCH(A2709,fugacity!A$1:A$7001,0))</f>
        <v>4993.46</v>
      </c>
      <c r="E2709" s="3">
        <f t="shared" si="85"/>
        <v>4742.7904338194867</v>
      </c>
      <c r="F2709" s="3">
        <f>ABS(calculations!$E$39-E2709)</f>
        <v>7637.4195661805124</v>
      </c>
    </row>
    <row r="2710" spans="1:6">
      <c r="A2710">
        <f t="shared" si="84"/>
        <v>2709</v>
      </c>
      <c r="B2710">
        <f>INDEX(fugacity!C$1:C$7001,MATCH(A2710,fugacity!A$1:A$7001,0))</f>
        <v>2832.25</v>
      </c>
      <c r="C2710" s="3">
        <f>calculations!$B$37/satpress!B2710</f>
        <v>5.0178659636255521E-2</v>
      </c>
      <c r="D2710">
        <f>INDEX(fugacity!B$1:B$7001,MATCH(A2710,fugacity!A$1:A$7001,0))</f>
        <v>4996.4799999999996</v>
      </c>
      <c r="E2710" s="3">
        <f t="shared" si="85"/>
        <v>4745.7633307006417</v>
      </c>
      <c r="F2710" s="3">
        <f>ABS(calculations!$E$39-E2710)</f>
        <v>7634.4466692993574</v>
      </c>
    </row>
    <row r="2711" spans="1:6">
      <c r="A2711">
        <f t="shared" si="84"/>
        <v>2710</v>
      </c>
      <c r="B2711">
        <f>INDEX(fugacity!C$1:C$7001,MATCH(A2711,fugacity!A$1:A$7001,0))</f>
        <v>2833.44</v>
      </c>
      <c r="C2711" s="3">
        <f>calculations!$B$37/satpress!B2711</f>
        <v>5.0157585392591582E-2</v>
      </c>
      <c r="D2711">
        <f>INDEX(fugacity!B$1:B$7001,MATCH(A2711,fugacity!A$1:A$7001,0))</f>
        <v>4999.49</v>
      </c>
      <c r="E2711" s="3">
        <f t="shared" si="85"/>
        <v>4748.7276534055918</v>
      </c>
      <c r="F2711" s="3">
        <f>ABS(calculations!$E$39-E2711)</f>
        <v>7631.4823465944073</v>
      </c>
    </row>
    <row r="2712" spans="1:6">
      <c r="A2712">
        <f t="shared" si="84"/>
        <v>2711</v>
      </c>
      <c r="B2712">
        <f>INDEX(fugacity!C$1:C$7001,MATCH(A2712,fugacity!A$1:A$7001,0))</f>
        <v>2834.62</v>
      </c>
      <c r="C2712" s="3">
        <f>calculations!$B$37/satpress!B2712</f>
        <v>5.0136705715328585E-2</v>
      </c>
      <c r="D2712">
        <f>INDEX(fugacity!B$1:B$7001,MATCH(A2712,fugacity!A$1:A$7001,0))</f>
        <v>5002.51</v>
      </c>
      <c r="E2712" s="3">
        <f t="shared" si="85"/>
        <v>4751.700628292012</v>
      </c>
      <c r="F2712" s="3">
        <f>ABS(calculations!$E$39-E2712)</f>
        <v>7628.5093717079872</v>
      </c>
    </row>
    <row r="2713" spans="1:6">
      <c r="A2713">
        <f t="shared" si="84"/>
        <v>2712</v>
      </c>
      <c r="B2713">
        <f>INDEX(fugacity!C$1:C$7001,MATCH(A2713,fugacity!A$1:A$7001,0))</f>
        <v>2835.81</v>
      </c>
      <c r="C2713" s="3">
        <f>calculations!$B$37/satpress!B2713</f>
        <v>5.0115666689511888E-2</v>
      </c>
      <c r="D2713">
        <f>INDEX(fugacity!B$1:B$7001,MATCH(A2713,fugacity!A$1:A$7001,0))</f>
        <v>5005.5200000000004</v>
      </c>
      <c r="E2713" s="3">
        <f t="shared" si="85"/>
        <v>4754.6650280723152</v>
      </c>
      <c r="F2713" s="3">
        <f>ABS(calculations!$E$39-E2713)</f>
        <v>7625.5449719276839</v>
      </c>
    </row>
    <row r="2714" spans="1:6">
      <c r="A2714">
        <f t="shared" si="84"/>
        <v>2713</v>
      </c>
      <c r="B2714">
        <f>INDEX(fugacity!C$1:C$7001,MATCH(A2714,fugacity!A$1:A$7001,0))</f>
        <v>2836.99</v>
      </c>
      <c r="C2714" s="3">
        <f>calculations!$B$37/satpress!B2714</f>
        <v>5.0094821890378435E-2</v>
      </c>
      <c r="D2714">
        <f>INDEX(fugacity!B$1:B$7001,MATCH(A2714,fugacity!A$1:A$7001,0))</f>
        <v>5008.54</v>
      </c>
      <c r="E2714" s="3">
        <f t="shared" si="85"/>
        <v>4757.6380807691639</v>
      </c>
      <c r="F2714" s="3">
        <f>ABS(calculations!$E$39-E2714)</f>
        <v>7622.5719192308352</v>
      </c>
    </row>
    <row r="2715" spans="1:6">
      <c r="A2715">
        <f t="shared" si="84"/>
        <v>2714</v>
      </c>
      <c r="B2715">
        <f>INDEX(fugacity!C$1:C$7001,MATCH(A2715,fugacity!A$1:A$7001,0))</f>
        <v>2838.18</v>
      </c>
      <c r="C2715" s="3">
        <f>calculations!$B$37/satpress!B2715</f>
        <v>5.0073817994202165E-2</v>
      </c>
      <c r="D2715">
        <f>INDEX(fugacity!B$1:B$7001,MATCH(A2715,fugacity!A$1:A$7001,0))</f>
        <v>5011.5600000000004</v>
      </c>
      <c r="E2715" s="3">
        <f t="shared" si="85"/>
        <v>4760.6120566929767</v>
      </c>
      <c r="F2715" s="3">
        <f>ABS(calculations!$E$39-E2715)</f>
        <v>7619.5979433070224</v>
      </c>
    </row>
    <row r="2716" spans="1:6">
      <c r="A2716">
        <f t="shared" si="84"/>
        <v>2715</v>
      </c>
      <c r="B2716">
        <f>INDEX(fugacity!C$1:C$7001,MATCH(A2716,fugacity!A$1:A$7001,0))</f>
        <v>2839.36</v>
      </c>
      <c r="C2716" s="3">
        <f>calculations!$B$37/satpress!B2716</f>
        <v>5.005300798587875E-2</v>
      </c>
      <c r="D2716">
        <f>INDEX(fugacity!B$1:B$7001,MATCH(A2716,fugacity!A$1:A$7001,0))</f>
        <v>5014.58</v>
      </c>
      <c r="E2716" s="3">
        <f t="shared" si="85"/>
        <v>4763.585187214172</v>
      </c>
      <c r="F2716" s="3">
        <f>ABS(calculations!$E$39-E2716)</f>
        <v>7616.6248127858271</v>
      </c>
    </row>
    <row r="2717" spans="1:6">
      <c r="A2717">
        <f t="shared" si="84"/>
        <v>2716</v>
      </c>
      <c r="B2717">
        <f>INDEX(fugacity!C$1:C$7001,MATCH(A2717,fugacity!A$1:A$7001,0))</f>
        <v>2840.55</v>
      </c>
      <c r="C2717" s="3">
        <f>calculations!$B$37/satpress!B2717</f>
        <v>5.0032039131430422E-2</v>
      </c>
      <c r="D2717">
        <f>INDEX(fugacity!B$1:B$7001,MATCH(A2717,fugacity!A$1:A$7001,0))</f>
        <v>5017.6000000000004</v>
      </c>
      <c r="E2717" s="3">
        <f t="shared" si="85"/>
        <v>4766.5592404541349</v>
      </c>
      <c r="F2717" s="3">
        <f>ABS(calculations!$E$39-E2717)</f>
        <v>7613.6507595458643</v>
      </c>
    </row>
    <row r="2718" spans="1:6">
      <c r="A2718">
        <f t="shared" si="84"/>
        <v>2717</v>
      </c>
      <c r="B2718">
        <f>INDEX(fugacity!C$1:C$7001,MATCH(A2718,fugacity!A$1:A$7001,0))</f>
        <v>2841.73</v>
      </c>
      <c r="C2718" s="3">
        <f>calculations!$B$37/satpress!B2718</f>
        <v>5.0011263826888794E-2</v>
      </c>
      <c r="D2718">
        <f>INDEX(fugacity!B$1:B$7001,MATCH(A2718,fugacity!A$1:A$7001,0))</f>
        <v>5020.63</v>
      </c>
      <c r="E2718" s="3">
        <f t="shared" si="85"/>
        <v>4769.541948492807</v>
      </c>
      <c r="F2718" s="3">
        <f>ABS(calculations!$E$39-E2718)</f>
        <v>7610.6680515071921</v>
      </c>
    </row>
    <row r="2719" spans="1:6">
      <c r="A2719">
        <f t="shared" si="84"/>
        <v>2718</v>
      </c>
      <c r="B2719">
        <f>INDEX(fugacity!C$1:C$7001,MATCH(A2719,fugacity!A$1:A$7001,0))</f>
        <v>2842.92</v>
      </c>
      <c r="C2719" s="3">
        <f>calculations!$B$37/satpress!B2719</f>
        <v>4.9990329926549004E-2</v>
      </c>
      <c r="D2719">
        <f>INDEX(fugacity!B$1:B$7001,MATCH(A2719,fugacity!A$1:A$7001,0))</f>
        <v>5023.6499999999996</v>
      </c>
      <c r="E2719" s="3">
        <f t="shared" si="85"/>
        <v>4772.5160790644923</v>
      </c>
      <c r="F2719" s="3">
        <f>ABS(calculations!$E$39-E2719)</f>
        <v>7607.6939209355069</v>
      </c>
    </row>
    <row r="2720" spans="1:6">
      <c r="A2720">
        <f t="shared" si="84"/>
        <v>2719</v>
      </c>
      <c r="B2720">
        <f>INDEX(fugacity!C$1:C$7001,MATCH(A2720,fugacity!A$1:A$7001,0))</f>
        <v>2844.1</v>
      </c>
      <c r="C2720" s="3">
        <f>calculations!$B$37/satpress!B2720</f>
        <v>4.9969589239050913E-2</v>
      </c>
      <c r="D2720">
        <f>INDEX(fugacity!B$1:B$7001,MATCH(A2720,fugacity!A$1:A$7001,0))</f>
        <v>5026.67</v>
      </c>
      <c r="E2720" s="3">
        <f t="shared" si="85"/>
        <v>4775.4893648597399</v>
      </c>
      <c r="F2720" s="3">
        <f>ABS(calculations!$E$39-E2720)</f>
        <v>7604.7206351402592</v>
      </c>
    </row>
    <row r="2721" spans="1:6">
      <c r="A2721">
        <f t="shared" si="84"/>
        <v>2720</v>
      </c>
      <c r="B2721">
        <f>INDEX(fugacity!C$1:C$7001,MATCH(A2721,fugacity!A$1:A$7001,0))</f>
        <v>2845.29</v>
      </c>
      <c r="C2721" s="3">
        <f>calculations!$B$37/satpress!B2721</f>
        <v>4.9948690205492127E-2</v>
      </c>
      <c r="D2721">
        <f>INDEX(fugacity!B$1:B$7001,MATCH(A2721,fugacity!A$1:A$7001,0))</f>
        <v>5029.7</v>
      </c>
      <c r="E2721" s="3">
        <f t="shared" si="85"/>
        <v>4778.4730728734366</v>
      </c>
      <c r="F2721" s="3">
        <f>ABS(calculations!$E$39-E2721)</f>
        <v>7601.7369271265625</v>
      </c>
    </row>
    <row r="2722" spans="1:6">
      <c r="A2722">
        <f t="shared" si="84"/>
        <v>2721</v>
      </c>
      <c r="B2722">
        <f>INDEX(fugacity!C$1:C$7001,MATCH(A2722,fugacity!A$1:A$7001,0))</f>
        <v>2846.47</v>
      </c>
      <c r="C2722" s="3">
        <f>calculations!$B$37/satpress!B2722</f>
        <v>4.9927984048588149E-2</v>
      </c>
      <c r="D2722">
        <f>INDEX(fugacity!B$1:B$7001,MATCH(A2722,fugacity!A$1:A$7001,0))</f>
        <v>5032.7299999999996</v>
      </c>
      <c r="E2722" s="3">
        <f t="shared" si="85"/>
        <v>4781.4559368391483</v>
      </c>
      <c r="F2722" s="3">
        <f>ABS(calculations!$E$39-E2722)</f>
        <v>7598.7540631608508</v>
      </c>
    </row>
    <row r="2723" spans="1:6">
      <c r="A2723">
        <f t="shared" si="84"/>
        <v>2722</v>
      </c>
      <c r="B2723">
        <f>INDEX(fugacity!C$1:C$7001,MATCH(A2723,fugacity!A$1:A$7001,0))</f>
        <v>2847.66</v>
      </c>
      <c r="C2723" s="3">
        <f>calculations!$B$37/satpress!B2723</f>
        <v>4.9907119794773504E-2</v>
      </c>
      <c r="D2723">
        <f>INDEX(fugacity!B$1:B$7001,MATCH(A2723,fugacity!A$1:A$7001,0))</f>
        <v>5035.76</v>
      </c>
      <c r="E2723" s="3">
        <f t="shared" si="85"/>
        <v>4784.4397224222721</v>
      </c>
      <c r="F2723" s="3">
        <f>ABS(calculations!$E$39-E2723)</f>
        <v>7595.770277577727</v>
      </c>
    </row>
    <row r="2724" spans="1:6">
      <c r="A2724">
        <f t="shared" si="84"/>
        <v>2723</v>
      </c>
      <c r="B2724">
        <f>INDEX(fugacity!C$1:C$7001,MATCH(A2724,fugacity!A$1:A$7001,0))</f>
        <v>2848.85</v>
      </c>
      <c r="C2724" s="3">
        <f>calculations!$B$37/satpress!B2724</f>
        <v>4.9886272971474348E-2</v>
      </c>
      <c r="D2724">
        <f>INDEX(fugacity!B$1:B$7001,MATCH(A2724,fugacity!A$1:A$7001,0))</f>
        <v>5038.79</v>
      </c>
      <c r="E2724" s="3">
        <f t="shared" si="85"/>
        <v>4787.4235466140653</v>
      </c>
      <c r="F2724" s="3">
        <f>ABS(calculations!$E$39-E2724)</f>
        <v>7592.7864533859338</v>
      </c>
    </row>
    <row r="2725" spans="1:6">
      <c r="A2725">
        <f t="shared" si="84"/>
        <v>2724</v>
      </c>
      <c r="B2725">
        <f>INDEX(fugacity!C$1:C$7001,MATCH(A2725,fugacity!A$1:A$7001,0))</f>
        <v>2850.03</v>
      </c>
      <c r="C2725" s="3">
        <f>calculations!$B$37/satpress!B2725</f>
        <v>4.9865618521483877E-2</v>
      </c>
      <c r="D2725">
        <f>INDEX(fugacity!B$1:B$7001,MATCH(A2725,fugacity!A$1:A$7001,0))</f>
        <v>5041.82</v>
      </c>
      <c r="E2725" s="3">
        <f t="shared" si="85"/>
        <v>4790.4065272260123</v>
      </c>
      <c r="F2725" s="3">
        <f>ABS(calculations!$E$39-E2725)</f>
        <v>7589.8034727739869</v>
      </c>
    </row>
    <row r="2726" spans="1:6">
      <c r="A2726">
        <f t="shared" si="84"/>
        <v>2725</v>
      </c>
      <c r="B2726">
        <f>INDEX(fugacity!C$1:C$7001,MATCH(A2726,fugacity!A$1:A$7001,0))</f>
        <v>2851.22</v>
      </c>
      <c r="C2726" s="3">
        <f>calculations!$B$37/satpress!B2726</f>
        <v>4.98448063477335E-2</v>
      </c>
      <c r="D2726">
        <f>INDEX(fugacity!B$1:B$7001,MATCH(A2726,fugacity!A$1:A$7001,0))</f>
        <v>5044.8500000000004</v>
      </c>
      <c r="E2726" s="3">
        <f t="shared" si="85"/>
        <v>4793.3904286966372</v>
      </c>
      <c r="F2726" s="3">
        <f>ABS(calculations!$E$39-E2726)</f>
        <v>7586.819571303362</v>
      </c>
    </row>
    <row r="2727" spans="1:6">
      <c r="A2727">
        <f t="shared" si="84"/>
        <v>2726</v>
      </c>
      <c r="B2727">
        <f>INDEX(fugacity!C$1:C$7001,MATCH(A2727,fugacity!A$1:A$7001,0))</f>
        <v>2852.41</v>
      </c>
      <c r="C2727" s="3">
        <f>calculations!$B$37/satpress!B2727</f>
        <v>4.9824011539289483E-2</v>
      </c>
      <c r="D2727">
        <f>INDEX(fugacity!B$1:B$7001,MATCH(A2727,fugacity!A$1:A$7001,0))</f>
        <v>5047.88</v>
      </c>
      <c r="E2727" s="3">
        <f t="shared" si="85"/>
        <v>4796.3743686310518</v>
      </c>
      <c r="F2727" s="3">
        <f>ABS(calculations!$E$39-E2727)</f>
        <v>7583.8356313689474</v>
      </c>
    </row>
    <row r="2728" spans="1:6">
      <c r="A2728">
        <f t="shared" si="84"/>
        <v>2727</v>
      </c>
      <c r="B2728">
        <f>INDEX(fugacity!C$1:C$7001,MATCH(A2728,fugacity!A$1:A$7001,0))</f>
        <v>2853.59</v>
      </c>
      <c r="C2728" s="3">
        <f>calculations!$B$37/satpress!B2728</f>
        <v>4.9803408602772187E-2</v>
      </c>
      <c r="D2728">
        <f>INDEX(fugacity!B$1:B$7001,MATCH(A2728,fugacity!A$1:A$7001,0))</f>
        <v>5050.92</v>
      </c>
      <c r="E2728" s="3">
        <f t="shared" si="85"/>
        <v>4799.3669674200855</v>
      </c>
      <c r="F2728" s="3">
        <f>ABS(calculations!$E$39-E2728)</f>
        <v>7580.8430325799136</v>
      </c>
    </row>
    <row r="2729" spans="1:6">
      <c r="A2729">
        <f t="shared" si="84"/>
        <v>2728</v>
      </c>
      <c r="B2729">
        <f>INDEX(fugacity!C$1:C$7001,MATCH(A2729,fugacity!A$1:A$7001,0))</f>
        <v>2854.78</v>
      </c>
      <c r="C2729" s="3">
        <f>calculations!$B$37/satpress!B2729</f>
        <v>4.9782648314330595E-2</v>
      </c>
      <c r="D2729">
        <f>INDEX(fugacity!B$1:B$7001,MATCH(A2729,fugacity!A$1:A$7001,0))</f>
        <v>5053.95</v>
      </c>
      <c r="E2729" s="3">
        <f t="shared" si="85"/>
        <v>4802.3509845517892</v>
      </c>
      <c r="F2729" s="3">
        <f>ABS(calculations!$E$39-E2729)</f>
        <v>7577.8590154482099</v>
      </c>
    </row>
    <row r="2730" spans="1:6">
      <c r="A2730">
        <f t="shared" si="84"/>
        <v>2729</v>
      </c>
      <c r="B2730">
        <f>INDEX(fugacity!C$1:C$7001,MATCH(A2730,fugacity!A$1:A$7001,0))</f>
        <v>2855.97</v>
      </c>
      <c r="C2730" s="3">
        <f>calculations!$B$37/satpress!B2730</f>
        <v>4.9761905326311098E-2</v>
      </c>
      <c r="D2730">
        <f>INDEX(fugacity!B$1:B$7001,MATCH(A2730,fugacity!A$1:A$7001,0))</f>
        <v>5056.99</v>
      </c>
      <c r="E2730" s="3">
        <f t="shared" si="85"/>
        <v>4805.3445423838975</v>
      </c>
      <c r="F2730" s="3">
        <f>ABS(calculations!$E$39-E2730)</f>
        <v>7574.8654576161016</v>
      </c>
    </row>
    <row r="2731" spans="1:6">
      <c r="A2731">
        <f t="shared" si="84"/>
        <v>2730</v>
      </c>
      <c r="B2731">
        <f>INDEX(fugacity!C$1:C$7001,MATCH(A2731,fugacity!A$1:A$7001,0))</f>
        <v>2857.15</v>
      </c>
      <c r="C2731" s="3">
        <f>calculations!$B$37/satpress!B2731</f>
        <v>4.9741353710790366E-2</v>
      </c>
      <c r="D2731">
        <f>INDEX(fugacity!B$1:B$7001,MATCH(A2731,fugacity!A$1:A$7001,0))</f>
        <v>5060.0200000000004</v>
      </c>
      <c r="E2731" s="3">
        <f t="shared" si="85"/>
        <v>4808.3277553963271</v>
      </c>
      <c r="F2731" s="3">
        <f>ABS(calculations!$E$39-E2731)</f>
        <v>7571.882244603672</v>
      </c>
    </row>
    <row r="2732" spans="1:6">
      <c r="A2732">
        <f t="shared" si="84"/>
        <v>2731</v>
      </c>
      <c r="B2732">
        <f>INDEX(fugacity!C$1:C$7001,MATCH(A2732,fugacity!A$1:A$7001,0))</f>
        <v>2858.34</v>
      </c>
      <c r="C2732" s="3">
        <f>calculations!$B$37/satpress!B2732</f>
        <v>4.9720645113871927E-2</v>
      </c>
      <c r="D2732">
        <f>INDEX(fugacity!B$1:B$7001,MATCH(A2732,fugacity!A$1:A$7001,0))</f>
        <v>5063.0600000000004</v>
      </c>
      <c r="E2732" s="3">
        <f t="shared" si="85"/>
        <v>4811.3213905497596</v>
      </c>
      <c r="F2732" s="3">
        <f>ABS(calculations!$E$39-E2732)</f>
        <v>7568.8886094502395</v>
      </c>
    </row>
    <row r="2733" spans="1:6">
      <c r="A2733">
        <f t="shared" si="84"/>
        <v>2732</v>
      </c>
      <c r="B2733">
        <f>INDEX(fugacity!C$1:C$7001,MATCH(A2733,fugacity!A$1:A$7001,0))</f>
        <v>2859.53</v>
      </c>
      <c r="C2733" s="3">
        <f>calculations!$B$37/satpress!B2733</f>
        <v>4.9699953752814163E-2</v>
      </c>
      <c r="D2733">
        <f>INDEX(fugacity!B$1:B$7001,MATCH(A2733,fugacity!A$1:A$7001,0))</f>
        <v>5066.1000000000004</v>
      </c>
      <c r="E2733" s="3">
        <f t="shared" si="85"/>
        <v>4814.3150642928686</v>
      </c>
      <c r="F2733" s="3">
        <f>ABS(calculations!$E$39-E2733)</f>
        <v>7565.8949357071306</v>
      </c>
    </row>
    <row r="2734" spans="1:6">
      <c r="A2734">
        <f t="shared" si="84"/>
        <v>2733</v>
      </c>
      <c r="B2734">
        <f>INDEX(fugacity!C$1:C$7001,MATCH(A2734,fugacity!A$1:A$7001,0))</f>
        <v>2860.72</v>
      </c>
      <c r="C2734" s="3">
        <f>calculations!$B$37/satpress!B2734</f>
        <v>4.9679279606107803E-2</v>
      </c>
      <c r="D2734">
        <f>INDEX(fugacity!B$1:B$7001,MATCH(A2734,fugacity!A$1:A$7001,0))</f>
        <v>5069.1499999999996</v>
      </c>
      <c r="E2734" s="3">
        <f t="shared" si="85"/>
        <v>4817.3182797846985</v>
      </c>
      <c r="F2734" s="3">
        <f>ABS(calculations!$E$39-E2734)</f>
        <v>7562.8917202153007</v>
      </c>
    </row>
    <row r="2735" spans="1:6">
      <c r="A2735">
        <f t="shared" si="84"/>
        <v>2734</v>
      </c>
      <c r="B2735">
        <f>INDEX(fugacity!C$1:C$7001,MATCH(A2735,fugacity!A$1:A$7001,0))</f>
        <v>2861.91</v>
      </c>
      <c r="C2735" s="3">
        <f>calculations!$B$37/satpress!B2735</f>
        <v>4.965862265227932E-2</v>
      </c>
      <c r="D2735">
        <f>INDEX(fugacity!B$1:B$7001,MATCH(A2735,fugacity!A$1:A$7001,0))</f>
        <v>5072.1899999999996</v>
      </c>
      <c r="E2735" s="3">
        <f t="shared" si="85"/>
        <v>4820.3120307693353</v>
      </c>
      <c r="F2735" s="3">
        <f>ABS(calculations!$E$39-E2735)</f>
        <v>7559.8979692306639</v>
      </c>
    </row>
    <row r="2736" spans="1:6">
      <c r="A2736">
        <f t="shared" si="84"/>
        <v>2735</v>
      </c>
      <c r="B2736">
        <f>INDEX(fugacity!C$1:C$7001,MATCH(A2736,fugacity!A$1:A$7001,0))</f>
        <v>2863.09</v>
      </c>
      <c r="C2736" s="3">
        <f>calculations!$B$37/satpress!B2736</f>
        <v>4.9638156241957006E-2</v>
      </c>
      <c r="D2736">
        <f>INDEX(fugacity!B$1:B$7001,MATCH(A2736,fugacity!A$1:A$7001,0))</f>
        <v>5075.2299999999996</v>
      </c>
      <c r="E2736" s="3">
        <f t="shared" si="85"/>
        <v>4823.3049402961324</v>
      </c>
      <c r="F2736" s="3">
        <f>ABS(calculations!$E$39-E2736)</f>
        <v>7556.9050597038668</v>
      </c>
    </row>
    <row r="2737" spans="1:6">
      <c r="A2737">
        <f t="shared" si="84"/>
        <v>2736</v>
      </c>
      <c r="B2737">
        <f>INDEX(fugacity!C$1:C$7001,MATCH(A2737,fugacity!A$1:A$7001,0))</f>
        <v>2864.28</v>
      </c>
      <c r="C2737" s="3">
        <f>calculations!$B$37/satpress!B2737</f>
        <v>4.961753346557763E-2</v>
      </c>
      <c r="D2737">
        <f>INDEX(fugacity!B$1:B$7001,MATCH(A2737,fugacity!A$1:A$7001,0))</f>
        <v>5078.28</v>
      </c>
      <c r="E2737" s="3">
        <f t="shared" si="85"/>
        <v>4826.3082721524261</v>
      </c>
      <c r="F2737" s="3">
        <f>ABS(calculations!$E$39-E2737)</f>
        <v>7553.9017278475731</v>
      </c>
    </row>
    <row r="2738" spans="1:6">
      <c r="A2738">
        <f t="shared" si="84"/>
        <v>2737</v>
      </c>
      <c r="B2738">
        <f>INDEX(fugacity!C$1:C$7001,MATCH(A2738,fugacity!A$1:A$7001,0))</f>
        <v>2865.47</v>
      </c>
      <c r="C2738" s="3">
        <f>calculations!$B$37/satpress!B2738</f>
        <v>4.9596927818048947E-2</v>
      </c>
      <c r="D2738">
        <f>INDEX(fugacity!B$1:B$7001,MATCH(A2738,fugacity!A$1:A$7001,0))</f>
        <v>5081.32</v>
      </c>
      <c r="E2738" s="3">
        <f t="shared" si="85"/>
        <v>4829.3021387395911</v>
      </c>
      <c r="F2738" s="3">
        <f>ABS(calculations!$E$39-E2738)</f>
        <v>7550.907861260408</v>
      </c>
    </row>
    <row r="2739" spans="1:6">
      <c r="A2739">
        <f t="shared" si="84"/>
        <v>2738</v>
      </c>
      <c r="B2739">
        <f>INDEX(fugacity!C$1:C$7001,MATCH(A2739,fugacity!A$1:A$7001,0))</f>
        <v>2866.66</v>
      </c>
      <c r="C2739" s="3">
        <f>calculations!$B$37/satpress!B2739</f>
        <v>4.9576339278039498E-2</v>
      </c>
      <c r="D2739">
        <f>INDEX(fugacity!B$1:B$7001,MATCH(A2739,fugacity!A$1:A$7001,0))</f>
        <v>5084.37</v>
      </c>
      <c r="E2739" s="3">
        <f t="shared" si="85"/>
        <v>4832.3055478649139</v>
      </c>
      <c r="F2739" s="3">
        <f>ABS(calculations!$E$39-E2739)</f>
        <v>7547.9044521350852</v>
      </c>
    </row>
    <row r="2740" spans="1:6">
      <c r="A2740">
        <f t="shared" si="84"/>
        <v>2739</v>
      </c>
      <c r="B2740">
        <f>INDEX(fugacity!C$1:C$7001,MATCH(A2740,fugacity!A$1:A$7001,0))</f>
        <v>2867.85</v>
      </c>
      <c r="C2740" s="3">
        <f>calculations!$B$37/satpress!B2740</f>
        <v>4.9555767824253256E-2</v>
      </c>
      <c r="D2740">
        <f>INDEX(fugacity!B$1:B$7001,MATCH(A2740,fugacity!A$1:A$7001,0))</f>
        <v>5087.42</v>
      </c>
      <c r="E2740" s="3">
        <f t="shared" si="85"/>
        <v>4835.3089956555377</v>
      </c>
      <c r="F2740" s="3">
        <f>ABS(calculations!$E$39-E2740)</f>
        <v>7544.9010043444614</v>
      </c>
    </row>
    <row r="2741" spans="1:6">
      <c r="A2741">
        <f t="shared" si="84"/>
        <v>2740</v>
      </c>
      <c r="B2741">
        <f>INDEX(fugacity!C$1:C$7001,MATCH(A2741,fugacity!A$1:A$7001,0))</f>
        <v>2869.04</v>
      </c>
      <c r="C2741" s="3">
        <f>calculations!$B$37/satpress!B2741</f>
        <v>4.9535213435429513E-2</v>
      </c>
      <c r="D2741">
        <f>INDEX(fugacity!B$1:B$7001,MATCH(A2741,fugacity!A$1:A$7001,0))</f>
        <v>5090.47</v>
      </c>
      <c r="E2741" s="3">
        <f t="shared" si="85"/>
        <v>4838.3124820633493</v>
      </c>
      <c r="F2741" s="3">
        <f>ABS(calculations!$E$39-E2741)</f>
        <v>7541.8975179366498</v>
      </c>
    </row>
    <row r="2742" spans="1:6">
      <c r="A2742">
        <f t="shared" si="84"/>
        <v>2741</v>
      </c>
      <c r="B2742">
        <f>INDEX(fugacity!C$1:C$7001,MATCH(A2742,fugacity!A$1:A$7001,0))</f>
        <v>2870.23</v>
      </c>
      <c r="C2742" s="3">
        <f>calculations!$B$37/satpress!B2742</f>
        <v>4.9514676090342831E-2</v>
      </c>
      <c r="D2742">
        <f>INDEX(fugacity!B$1:B$7001,MATCH(A2742,fugacity!A$1:A$7001,0))</f>
        <v>5093.5200000000004</v>
      </c>
      <c r="E2742" s="3">
        <f t="shared" si="85"/>
        <v>4841.3160070403173</v>
      </c>
      <c r="F2742" s="3">
        <f>ABS(calculations!$E$39-E2742)</f>
        <v>7538.8939929596818</v>
      </c>
    </row>
    <row r="2743" spans="1:6">
      <c r="A2743">
        <f t="shared" si="84"/>
        <v>2742</v>
      </c>
      <c r="B2743">
        <f>INDEX(fugacity!C$1:C$7001,MATCH(A2743,fugacity!A$1:A$7001,0))</f>
        <v>2871.42</v>
      </c>
      <c r="C2743" s="3">
        <f>calculations!$B$37/satpress!B2743</f>
        <v>4.949415576780293E-2</v>
      </c>
      <c r="D2743">
        <f>INDEX(fugacity!B$1:B$7001,MATCH(A2743,fugacity!A$1:A$7001,0))</f>
        <v>5096.57</v>
      </c>
      <c r="E2743" s="3">
        <f t="shared" si="85"/>
        <v>4844.3195705384887</v>
      </c>
      <c r="F2743" s="3">
        <f>ABS(calculations!$E$39-E2743)</f>
        <v>7535.8904294615104</v>
      </c>
    </row>
    <row r="2744" spans="1:6">
      <c r="A2744">
        <f t="shared" si="84"/>
        <v>2743</v>
      </c>
      <c r="B2744">
        <f>INDEX(fugacity!C$1:C$7001,MATCH(A2744,fugacity!A$1:A$7001,0))</f>
        <v>2872.61</v>
      </c>
      <c r="C2744" s="3">
        <f>calculations!$B$37/satpress!B2744</f>
        <v>4.9473652446654678E-2</v>
      </c>
      <c r="D2744">
        <f>INDEX(fugacity!B$1:B$7001,MATCH(A2744,fugacity!A$1:A$7001,0))</f>
        <v>5099.62</v>
      </c>
      <c r="E2744" s="3">
        <f t="shared" si="85"/>
        <v>4847.3231725099904</v>
      </c>
      <c r="F2744" s="3">
        <f>ABS(calculations!$E$39-E2744)</f>
        <v>7532.8868274900087</v>
      </c>
    </row>
    <row r="2745" spans="1:6">
      <c r="A2745">
        <f t="shared" si="84"/>
        <v>2744</v>
      </c>
      <c r="B2745">
        <f>INDEX(fugacity!C$1:C$7001,MATCH(A2745,fugacity!A$1:A$7001,0))</f>
        <v>2873.8</v>
      </c>
      <c r="C2745" s="3">
        <f>calculations!$B$37/satpress!B2745</f>
        <v>4.9453166105777956E-2</v>
      </c>
      <c r="D2745">
        <f>INDEX(fugacity!B$1:B$7001,MATCH(A2745,fugacity!A$1:A$7001,0))</f>
        <v>5102.67</v>
      </c>
      <c r="E2745" s="3">
        <f t="shared" si="85"/>
        <v>4850.3268129070302</v>
      </c>
      <c r="F2745" s="3">
        <f>ABS(calculations!$E$39-E2745)</f>
        <v>7529.8831870929689</v>
      </c>
    </row>
    <row r="2746" spans="1:6">
      <c r="A2746">
        <f t="shared" si="84"/>
        <v>2745</v>
      </c>
      <c r="B2746">
        <f>INDEX(fugacity!C$1:C$7001,MATCH(A2746,fugacity!A$1:A$7001,0))</f>
        <v>2874.99</v>
      </c>
      <c r="C2746" s="3">
        <f>calculations!$B$37/satpress!B2746</f>
        <v>4.9432696724087635E-2</v>
      </c>
      <c r="D2746">
        <f>INDEX(fugacity!B$1:B$7001,MATCH(A2746,fugacity!A$1:A$7001,0))</f>
        <v>5105.7299999999996</v>
      </c>
      <c r="E2746" s="3">
        <f t="shared" si="85"/>
        <v>4853.3399973549231</v>
      </c>
      <c r="F2746" s="3">
        <f>ABS(calculations!$E$39-E2746)</f>
        <v>7526.8700026450761</v>
      </c>
    </row>
    <row r="2747" spans="1:6">
      <c r="A2747">
        <f t="shared" si="84"/>
        <v>2746</v>
      </c>
      <c r="B2747">
        <f>INDEX(fugacity!C$1:C$7001,MATCH(A2747,fugacity!A$1:A$7001,0))</f>
        <v>2876.18</v>
      </c>
      <c r="C2747" s="3">
        <f>calculations!$B$37/satpress!B2747</f>
        <v>4.9412244280533452E-2</v>
      </c>
      <c r="D2747">
        <f>INDEX(fugacity!B$1:B$7001,MATCH(A2747,fugacity!A$1:A$7001,0))</f>
        <v>5108.79</v>
      </c>
      <c r="E2747" s="3">
        <f t="shared" si="85"/>
        <v>4856.3532205420534</v>
      </c>
      <c r="F2747" s="3">
        <f>ABS(calculations!$E$39-E2747)</f>
        <v>7523.8567794579458</v>
      </c>
    </row>
    <row r="2748" spans="1:6">
      <c r="A2748">
        <f t="shared" si="84"/>
        <v>2747</v>
      </c>
      <c r="B2748">
        <f>INDEX(fugacity!C$1:C$7001,MATCH(A2748,fugacity!A$1:A$7001,0))</f>
        <v>2877.37</v>
      </c>
      <c r="C2748" s="3">
        <f>calculations!$B$37/satpress!B2748</f>
        <v>4.9391808754099993E-2</v>
      </c>
      <c r="D2748">
        <f>INDEX(fugacity!B$1:B$7001,MATCH(A2748,fugacity!A$1:A$7001,0))</f>
        <v>5111.84</v>
      </c>
      <c r="E2748" s="3">
        <f t="shared" si="85"/>
        <v>4859.3569763384421</v>
      </c>
      <c r="F2748" s="3">
        <f>ABS(calculations!$E$39-E2748)</f>
        <v>7520.853023661557</v>
      </c>
    </row>
    <row r="2749" spans="1:6">
      <c r="A2749">
        <f t="shared" si="84"/>
        <v>2748</v>
      </c>
      <c r="B2749">
        <f>INDEX(fugacity!C$1:C$7001,MATCH(A2749,fugacity!A$1:A$7001,0))</f>
        <v>2878.56</v>
      </c>
      <c r="C2749" s="3">
        <f>calculations!$B$37/satpress!B2749</f>
        <v>4.9371390123806591E-2</v>
      </c>
      <c r="D2749">
        <f>INDEX(fugacity!B$1:B$7001,MATCH(A2749,fugacity!A$1:A$7001,0))</f>
        <v>5114.8999999999996</v>
      </c>
      <c r="E2749" s="3">
        <f t="shared" si="85"/>
        <v>4862.3702766557408</v>
      </c>
      <c r="F2749" s="3">
        <f>ABS(calculations!$E$39-E2749)</f>
        <v>7517.8397233442583</v>
      </c>
    </row>
    <row r="2750" spans="1:6">
      <c r="A2750">
        <f t="shared" ref="A2750:A2813" si="86">A2749+1</f>
        <v>2749</v>
      </c>
      <c r="B2750">
        <f>INDEX(fugacity!C$1:C$7001,MATCH(A2750,fugacity!A$1:A$7001,0))</f>
        <v>2879.75</v>
      </c>
      <c r="C2750" s="3">
        <f>calculations!$B$37/satpress!B2750</f>
        <v>4.9350988368707251E-2</v>
      </c>
      <c r="D2750">
        <f>INDEX(fugacity!B$1:B$7001,MATCH(A2750,fugacity!A$1:A$7001,0))</f>
        <v>5117.96</v>
      </c>
      <c r="E2750" s="3">
        <f t="shared" ref="E2750:E2813" si="87">D2750*(1-C2750)</f>
        <v>4865.3836155684912</v>
      </c>
      <c r="F2750" s="3">
        <f>ABS(calculations!$E$39-E2750)</f>
        <v>7514.8263844315079</v>
      </c>
    </row>
    <row r="2751" spans="1:6">
      <c r="A2751">
        <f t="shared" si="86"/>
        <v>2750</v>
      </c>
      <c r="B2751">
        <f>INDEX(fugacity!C$1:C$7001,MATCH(A2751,fugacity!A$1:A$7001,0))</f>
        <v>2880.94</v>
      </c>
      <c r="C2751" s="3">
        <f>calculations!$B$37/satpress!B2751</f>
        <v>4.9330603467890581E-2</v>
      </c>
      <c r="D2751">
        <f>INDEX(fugacity!B$1:B$7001,MATCH(A2751,fugacity!A$1:A$7001,0))</f>
        <v>5121.0200000000004</v>
      </c>
      <c r="E2751" s="3">
        <f t="shared" si="87"/>
        <v>4868.396993028864</v>
      </c>
      <c r="F2751" s="3">
        <f>ABS(calculations!$E$39-E2751)</f>
        <v>7511.8130069711351</v>
      </c>
    </row>
    <row r="2752" spans="1:6">
      <c r="A2752">
        <f t="shared" si="86"/>
        <v>2751</v>
      </c>
      <c r="B2752">
        <f>INDEX(fugacity!C$1:C$7001,MATCH(A2752,fugacity!A$1:A$7001,0))</f>
        <v>2882.13</v>
      </c>
      <c r="C2752" s="3">
        <f>calculations!$B$37/satpress!B2752</f>
        <v>4.9310235400479747E-2</v>
      </c>
      <c r="D2752">
        <f>INDEX(fugacity!B$1:B$7001,MATCH(A2752,fugacity!A$1:A$7001,0))</f>
        <v>5124.09</v>
      </c>
      <c r="E2752" s="3">
        <f t="shared" si="87"/>
        <v>4871.4199158867559</v>
      </c>
      <c r="F2752" s="3">
        <f>ABS(calculations!$E$39-E2752)</f>
        <v>7508.7900841132432</v>
      </c>
    </row>
    <row r="2753" spans="1:6">
      <c r="A2753">
        <f t="shared" si="86"/>
        <v>2752</v>
      </c>
      <c r="B2753">
        <f>INDEX(fugacity!C$1:C$7001,MATCH(A2753,fugacity!A$1:A$7001,0))</f>
        <v>2883.32</v>
      </c>
      <c r="C2753" s="3">
        <f>calculations!$B$37/satpress!B2753</f>
        <v>4.9289884145632359E-2</v>
      </c>
      <c r="D2753">
        <f>INDEX(fugacity!B$1:B$7001,MATCH(A2753,fugacity!A$1:A$7001,0))</f>
        <v>5127.1499999999996</v>
      </c>
      <c r="E2753" s="3">
        <f t="shared" si="87"/>
        <v>4874.4333705027202</v>
      </c>
      <c r="F2753" s="3">
        <f>ABS(calculations!$E$39-E2753)</f>
        <v>7505.7766294972789</v>
      </c>
    </row>
    <row r="2754" spans="1:6">
      <c r="A2754">
        <f t="shared" si="86"/>
        <v>2753</v>
      </c>
      <c r="B2754">
        <f>INDEX(fugacity!C$1:C$7001,MATCH(A2754,fugacity!A$1:A$7001,0))</f>
        <v>2884.51</v>
      </c>
      <c r="C2754" s="3">
        <f>calculations!$B$37/satpress!B2754</f>
        <v>4.926954968254043E-2</v>
      </c>
      <c r="D2754">
        <f>INDEX(fugacity!B$1:B$7001,MATCH(A2754,fugacity!A$1:A$7001,0))</f>
        <v>5130.21</v>
      </c>
      <c r="E2754" s="3">
        <f t="shared" si="87"/>
        <v>4877.4468635231342</v>
      </c>
      <c r="F2754" s="3">
        <f>ABS(calculations!$E$39-E2754)</f>
        <v>7502.7631364768649</v>
      </c>
    </row>
    <row r="2755" spans="1:6">
      <c r="A2755">
        <f t="shared" si="86"/>
        <v>2754</v>
      </c>
      <c r="B2755">
        <f>INDEX(fugacity!C$1:C$7001,MATCH(A2755,fugacity!A$1:A$7001,0))</f>
        <v>2885.7</v>
      </c>
      <c r="C2755" s="3">
        <f>calculations!$B$37/satpress!B2755</f>
        <v>4.9249231990430298E-2</v>
      </c>
      <c r="D2755">
        <f>INDEX(fugacity!B$1:B$7001,MATCH(A2755,fugacity!A$1:A$7001,0))</f>
        <v>5133.28</v>
      </c>
      <c r="E2755" s="3">
        <f t="shared" si="87"/>
        <v>4880.4699024081638</v>
      </c>
      <c r="F2755" s="3">
        <f>ABS(calculations!$E$39-E2755)</f>
        <v>7499.7400975918354</v>
      </c>
    </row>
    <row r="2756" spans="1:6">
      <c r="A2756">
        <f t="shared" si="86"/>
        <v>2755</v>
      </c>
      <c r="B2756">
        <f>INDEX(fugacity!C$1:C$7001,MATCH(A2756,fugacity!A$1:A$7001,0))</f>
        <v>2886.89</v>
      </c>
      <c r="C2756" s="3">
        <f>calculations!$B$37/satpress!B2756</f>
        <v>4.9228931048562539E-2</v>
      </c>
      <c r="D2756">
        <f>INDEX(fugacity!B$1:B$7001,MATCH(A2756,fugacity!A$1:A$7001,0))</f>
        <v>5136.3500000000004</v>
      </c>
      <c r="E2756" s="3">
        <f t="shared" si="87"/>
        <v>4883.4929800087166</v>
      </c>
      <c r="F2756" s="3">
        <f>ABS(calculations!$E$39-E2756)</f>
        <v>7496.7170199912825</v>
      </c>
    </row>
    <row r="2757" spans="1:6">
      <c r="A2757">
        <f t="shared" si="86"/>
        <v>2756</v>
      </c>
      <c r="B2757">
        <f>INDEX(fugacity!C$1:C$7001,MATCH(A2757,fugacity!A$1:A$7001,0))</f>
        <v>2888.08</v>
      </c>
      <c r="C2757" s="3">
        <f>calculations!$B$37/satpress!B2757</f>
        <v>4.9208646836231926E-2</v>
      </c>
      <c r="D2757">
        <f>INDEX(fugacity!B$1:B$7001,MATCH(A2757,fugacity!A$1:A$7001,0))</f>
        <v>5139.41</v>
      </c>
      <c r="E2757" s="3">
        <f t="shared" si="87"/>
        <v>4886.5065883634006</v>
      </c>
      <c r="F2757" s="3">
        <f>ABS(calculations!$E$39-E2757)</f>
        <v>7493.7034116365985</v>
      </c>
    </row>
    <row r="2758" spans="1:6">
      <c r="A2758">
        <f t="shared" si="86"/>
        <v>2757</v>
      </c>
      <c r="B2758">
        <f>INDEX(fugacity!C$1:C$7001,MATCH(A2758,fugacity!A$1:A$7001,0))</f>
        <v>2889.28</v>
      </c>
      <c r="C2758" s="3">
        <f>calculations!$B$37/satpress!B2758</f>
        <v>4.9188209088348894E-2</v>
      </c>
      <c r="D2758">
        <f>INDEX(fugacity!B$1:B$7001,MATCH(A2758,fugacity!A$1:A$7001,0))</f>
        <v>5142.4799999999996</v>
      </c>
      <c r="E2758" s="3">
        <f t="shared" si="87"/>
        <v>4889.5306185273475</v>
      </c>
      <c r="F2758" s="3">
        <f>ABS(calculations!$E$39-E2758)</f>
        <v>7490.6793814726516</v>
      </c>
    </row>
    <row r="2759" spans="1:6">
      <c r="A2759">
        <f t="shared" si="86"/>
        <v>2758</v>
      </c>
      <c r="B2759">
        <f>INDEX(fugacity!C$1:C$7001,MATCH(A2759,fugacity!A$1:A$7001,0))</f>
        <v>2890.47</v>
      </c>
      <c r="C2759" s="3">
        <f>calculations!$B$37/satpress!B2759</f>
        <v>4.9167958413263144E-2</v>
      </c>
      <c r="D2759">
        <f>INDEX(fugacity!B$1:B$7001,MATCH(A2759,fugacity!A$1:A$7001,0))</f>
        <v>5145.55</v>
      </c>
      <c r="E2759" s="3">
        <f t="shared" si="87"/>
        <v>4892.5538115866339</v>
      </c>
      <c r="F2759" s="3">
        <f>ABS(calculations!$E$39-E2759)</f>
        <v>7487.6561884133653</v>
      </c>
    </row>
    <row r="2760" spans="1:6">
      <c r="A2760">
        <f t="shared" si="86"/>
        <v>2759</v>
      </c>
      <c r="B2760">
        <f>INDEX(fugacity!C$1:C$7001,MATCH(A2760,fugacity!A$1:A$7001,0))</f>
        <v>2891.66</v>
      </c>
      <c r="C2760" s="3">
        <f>calculations!$B$37/satpress!B2760</f>
        <v>4.9147724405630228E-2</v>
      </c>
      <c r="D2760">
        <f>INDEX(fugacity!B$1:B$7001,MATCH(A2760,fugacity!A$1:A$7001,0))</f>
        <v>5148.62</v>
      </c>
      <c r="E2760" s="3">
        <f t="shared" si="87"/>
        <v>4895.5770431706842</v>
      </c>
      <c r="F2760" s="3">
        <f>ABS(calculations!$E$39-E2760)</f>
        <v>7484.6329568293149</v>
      </c>
    </row>
    <row r="2761" spans="1:6">
      <c r="A2761">
        <f t="shared" si="86"/>
        <v>2760</v>
      </c>
      <c r="B2761">
        <f>INDEX(fugacity!C$1:C$7001,MATCH(A2761,fugacity!A$1:A$7001,0))</f>
        <v>2892.85</v>
      </c>
      <c r="C2761" s="3">
        <f>calculations!$B$37/satpress!B2761</f>
        <v>4.9127507044881245E-2</v>
      </c>
      <c r="D2761">
        <f>INDEX(fugacity!B$1:B$7001,MATCH(A2761,fugacity!A$1:A$7001,0))</f>
        <v>5151.7</v>
      </c>
      <c r="E2761" s="3">
        <f t="shared" si="87"/>
        <v>4898.6098219568848</v>
      </c>
      <c r="F2761" s="3">
        <f>ABS(calculations!$E$39-E2761)</f>
        <v>7481.6001780431143</v>
      </c>
    </row>
    <row r="2762" spans="1:6">
      <c r="A2762">
        <f t="shared" si="86"/>
        <v>2761</v>
      </c>
      <c r="B2762">
        <f>INDEX(fugacity!C$1:C$7001,MATCH(A2762,fugacity!A$1:A$7001,0))</f>
        <v>2894.04</v>
      </c>
      <c r="C2762" s="3">
        <f>calculations!$B$37/satpress!B2762</f>
        <v>4.9107306310481096E-2</v>
      </c>
      <c r="D2762">
        <f>INDEX(fugacity!B$1:B$7001,MATCH(A2762,fugacity!A$1:A$7001,0))</f>
        <v>5154.7700000000004</v>
      </c>
      <c r="E2762" s="3">
        <f t="shared" si="87"/>
        <v>4901.6331306499214</v>
      </c>
      <c r="F2762" s="3">
        <f>ABS(calculations!$E$39-E2762)</f>
        <v>7478.5768693500777</v>
      </c>
    </row>
    <row r="2763" spans="1:6">
      <c r="A2763">
        <f t="shared" si="86"/>
        <v>2762</v>
      </c>
      <c r="B2763">
        <f>INDEX(fugacity!C$1:C$7001,MATCH(A2763,fugacity!A$1:A$7001,0))</f>
        <v>2895.24</v>
      </c>
      <c r="C2763" s="3">
        <f>calculations!$B$37/satpress!B2763</f>
        <v>4.9086952637703511E-2</v>
      </c>
      <c r="D2763">
        <f>INDEX(fugacity!B$1:B$7001,MATCH(A2763,fugacity!A$1:A$7001,0))</f>
        <v>5157.8500000000004</v>
      </c>
      <c r="E2763" s="3">
        <f t="shared" si="87"/>
        <v>4904.6668613376214</v>
      </c>
      <c r="F2763" s="3">
        <f>ABS(calculations!$E$39-E2763)</f>
        <v>7475.5431386623777</v>
      </c>
    </row>
    <row r="2764" spans="1:6">
      <c r="A2764">
        <f t="shared" si="86"/>
        <v>2763</v>
      </c>
      <c r="B2764">
        <f>INDEX(fugacity!C$1:C$7001,MATCH(A2764,fugacity!A$1:A$7001,0))</f>
        <v>2896.43</v>
      </c>
      <c r="C2764" s="3">
        <f>calculations!$B$37/satpress!B2764</f>
        <v>4.9066785233817044E-2</v>
      </c>
      <c r="D2764">
        <f>INDEX(fugacity!B$1:B$7001,MATCH(A2764,fugacity!A$1:A$7001,0))</f>
        <v>5160.92</v>
      </c>
      <c r="E2764" s="3">
        <f t="shared" si="87"/>
        <v>4907.690246751089</v>
      </c>
      <c r="F2764" s="3">
        <f>ABS(calculations!$E$39-E2764)</f>
        <v>7472.5197532489101</v>
      </c>
    </row>
    <row r="2765" spans="1:6">
      <c r="A2765">
        <f t="shared" si="86"/>
        <v>2764</v>
      </c>
      <c r="B2765">
        <f>INDEX(fugacity!C$1:C$7001,MATCH(A2765,fugacity!A$1:A$7001,0))</f>
        <v>2897.62</v>
      </c>
      <c r="C2765" s="3">
        <f>calculations!$B$37/satpress!B2765</f>
        <v>4.9046634394704865E-2</v>
      </c>
      <c r="D2765">
        <f>INDEX(fugacity!B$1:B$7001,MATCH(A2765,fugacity!A$1:A$7001,0))</f>
        <v>5164</v>
      </c>
      <c r="E2765" s="3">
        <f t="shared" si="87"/>
        <v>4910.7231799857436</v>
      </c>
      <c r="F2765" s="3">
        <f>ABS(calculations!$E$39-E2765)</f>
        <v>7469.4868200142555</v>
      </c>
    </row>
    <row r="2766" spans="1:6">
      <c r="A2766">
        <f t="shared" si="86"/>
        <v>2765</v>
      </c>
      <c r="B2766">
        <f>INDEX(fugacity!C$1:C$7001,MATCH(A2766,fugacity!A$1:A$7001,0))</f>
        <v>2898.82</v>
      </c>
      <c r="C2766" s="3">
        <f>calculations!$B$37/satpress!B2766</f>
        <v>4.9026330974253213E-2</v>
      </c>
      <c r="D2766">
        <f>INDEX(fugacity!B$1:B$7001,MATCH(A2766,fugacity!A$1:A$7001,0))</f>
        <v>5167.08</v>
      </c>
      <c r="E2766" s="3">
        <f t="shared" si="87"/>
        <v>4913.7570257495554</v>
      </c>
      <c r="F2766" s="3">
        <f>ABS(calculations!$E$39-E2766)</f>
        <v>7466.4529742504437</v>
      </c>
    </row>
    <row r="2767" spans="1:6">
      <c r="A2767">
        <f t="shared" si="86"/>
        <v>2766</v>
      </c>
      <c r="B2767">
        <f>INDEX(fugacity!C$1:C$7001,MATCH(A2767,fugacity!A$1:A$7001,0))</f>
        <v>2900.01</v>
      </c>
      <c r="C2767" s="3">
        <f>calculations!$B$37/satpress!B2767</f>
        <v>4.9006213342293541E-2</v>
      </c>
      <c r="D2767">
        <f>INDEX(fugacity!B$1:B$7001,MATCH(A2767,fugacity!A$1:A$7001,0))</f>
        <v>5170.16</v>
      </c>
      <c r="E2767" s="3">
        <f t="shared" si="87"/>
        <v>4916.7900360262074</v>
      </c>
      <c r="F2767" s="3">
        <f>ABS(calculations!$E$39-E2767)</f>
        <v>7463.4199639737917</v>
      </c>
    </row>
    <row r="2768" spans="1:6">
      <c r="A2768">
        <f t="shared" si="86"/>
        <v>2767</v>
      </c>
      <c r="B2768">
        <f>INDEX(fugacity!C$1:C$7001,MATCH(A2768,fugacity!A$1:A$7001,0))</f>
        <v>2901.2</v>
      </c>
      <c r="C2768" s="3">
        <f>calculations!$B$37/satpress!B2768</f>
        <v>4.898611221383728E-2</v>
      </c>
      <c r="D2768">
        <f>INDEX(fugacity!B$1:B$7001,MATCH(A2768,fugacity!A$1:A$7001,0))</f>
        <v>5173.24</v>
      </c>
      <c r="E2768" s="3">
        <f t="shared" si="87"/>
        <v>4919.8230848508883</v>
      </c>
      <c r="F2768" s="3">
        <f>ABS(calculations!$E$39-E2768)</f>
        <v>7460.3869151491108</v>
      </c>
    </row>
    <row r="2769" spans="1:6">
      <c r="A2769">
        <f t="shared" si="86"/>
        <v>2768</v>
      </c>
      <c r="B2769">
        <f>INDEX(fugacity!C$1:C$7001,MATCH(A2769,fugacity!A$1:A$7001,0))</f>
        <v>2902.4</v>
      </c>
      <c r="C2769" s="3">
        <f>calculations!$B$37/satpress!B2769</f>
        <v>4.8965858859834857E-2</v>
      </c>
      <c r="D2769">
        <f>INDEX(fugacity!B$1:B$7001,MATCH(A2769,fugacity!A$1:A$7001,0))</f>
        <v>5176.32</v>
      </c>
      <c r="E2769" s="3">
        <f t="shared" si="87"/>
        <v>4922.8570454666597</v>
      </c>
      <c r="F2769" s="3">
        <f>ABS(calculations!$E$39-E2769)</f>
        <v>7457.3529545333395</v>
      </c>
    </row>
    <row r="2770" spans="1:6">
      <c r="A2770">
        <f t="shared" si="86"/>
        <v>2769</v>
      </c>
      <c r="B2770">
        <f>INDEX(fugacity!C$1:C$7001,MATCH(A2770,fugacity!A$1:A$7001,0))</f>
        <v>2903.59</v>
      </c>
      <c r="C2770" s="3">
        <f>calculations!$B$37/satpress!B2770</f>
        <v>4.8945790815777948E-2</v>
      </c>
      <c r="D2770">
        <f>INDEX(fugacity!B$1:B$7001,MATCH(A2770,fugacity!A$1:A$7001,0))</f>
        <v>5179.3999999999996</v>
      </c>
      <c r="E2770" s="3">
        <f t="shared" si="87"/>
        <v>4925.8901710487589</v>
      </c>
      <c r="F2770" s="3">
        <f>ABS(calculations!$E$39-E2770)</f>
        <v>7454.3198289512402</v>
      </c>
    </row>
    <row r="2771" spans="1:6">
      <c r="A2771">
        <f t="shared" si="86"/>
        <v>2770</v>
      </c>
      <c r="B2771">
        <f>INDEX(fugacity!C$1:C$7001,MATCH(A2771,fugacity!A$1:A$7001,0))</f>
        <v>2904.78</v>
      </c>
      <c r="C2771" s="3">
        <f>calculations!$B$37/satpress!B2771</f>
        <v>4.8925739214255359E-2</v>
      </c>
      <c r="D2771">
        <f>INDEX(fugacity!B$1:B$7001,MATCH(A2771,fugacity!A$1:A$7001,0))</f>
        <v>5182.49</v>
      </c>
      <c r="E2771" s="3">
        <f t="shared" si="87"/>
        <v>4928.9328457795136</v>
      </c>
      <c r="F2771" s="3">
        <f>ABS(calculations!$E$39-E2771)</f>
        <v>7451.2771542204855</v>
      </c>
    </row>
    <row r="2772" spans="1:6">
      <c r="A2772">
        <f t="shared" si="86"/>
        <v>2771</v>
      </c>
      <c r="B2772">
        <f>INDEX(fugacity!C$1:C$7001,MATCH(A2772,fugacity!A$1:A$7001,0))</f>
        <v>2905.98</v>
      </c>
      <c r="C2772" s="3">
        <f>calculations!$B$37/satpress!B2772</f>
        <v>4.8905535741741064E-2</v>
      </c>
      <c r="D2772">
        <f>INDEX(fugacity!B$1:B$7001,MATCH(A2772,fugacity!A$1:A$7001,0))</f>
        <v>5185.57</v>
      </c>
      <c r="E2772" s="3">
        <f t="shared" si="87"/>
        <v>4931.9669210236998</v>
      </c>
      <c r="F2772" s="3">
        <f>ABS(calculations!$E$39-E2772)</f>
        <v>7448.2430789762993</v>
      </c>
    </row>
    <row r="2773" spans="1:6">
      <c r="A2773">
        <f t="shared" si="86"/>
        <v>2772</v>
      </c>
      <c r="B2773">
        <f>INDEX(fugacity!C$1:C$7001,MATCH(A2773,fugacity!A$1:A$7001,0))</f>
        <v>2907.17</v>
      </c>
      <c r="C2773" s="3">
        <f>calculations!$B$37/satpress!B2773</f>
        <v>4.888551710246896E-2</v>
      </c>
      <c r="D2773">
        <f>INDEX(fugacity!B$1:B$7001,MATCH(A2773,fugacity!A$1:A$7001,0))</f>
        <v>5188.66</v>
      </c>
      <c r="E2773" s="3">
        <f t="shared" si="87"/>
        <v>4935.0096728311037</v>
      </c>
      <c r="F2773" s="3">
        <f>ABS(calculations!$E$39-E2773)</f>
        <v>7445.2003271688955</v>
      </c>
    </row>
    <row r="2774" spans="1:6">
      <c r="A2774">
        <f t="shared" si="86"/>
        <v>2773</v>
      </c>
      <c r="B2774">
        <f>INDEX(fugacity!C$1:C$7001,MATCH(A2774,fugacity!A$1:A$7001,0))</f>
        <v>2908.37</v>
      </c>
      <c r="C2774" s="3">
        <f>calculations!$B$37/satpress!B2774</f>
        <v>4.8865346828218109E-2</v>
      </c>
      <c r="D2774">
        <f>INDEX(fugacity!B$1:B$7001,MATCH(A2774,fugacity!A$1:A$7001,0))</f>
        <v>5191.75</v>
      </c>
      <c r="E2774" s="3">
        <f t="shared" si="87"/>
        <v>4938.0533356045989</v>
      </c>
      <c r="F2774" s="3">
        <f>ABS(calculations!$E$39-E2774)</f>
        <v>7442.1566643954002</v>
      </c>
    </row>
    <row r="2775" spans="1:6">
      <c r="A2775">
        <f t="shared" si="86"/>
        <v>2774</v>
      </c>
      <c r="B2775">
        <f>INDEX(fugacity!C$1:C$7001,MATCH(A2775,fugacity!A$1:A$7001,0))</f>
        <v>2909.56</v>
      </c>
      <c r="C2775" s="3">
        <f>calculations!$B$37/satpress!B2775</f>
        <v>4.8845361069984709E-2</v>
      </c>
      <c r="D2775">
        <f>INDEX(fugacity!B$1:B$7001,MATCH(A2775,fugacity!A$1:A$7001,0))</f>
        <v>5194.84</v>
      </c>
      <c r="E2775" s="3">
        <f t="shared" si="87"/>
        <v>4941.0961644992003</v>
      </c>
      <c r="F2775" s="3">
        <f>ABS(calculations!$E$39-E2775)</f>
        <v>7439.1138355007988</v>
      </c>
    </row>
    <row r="2776" spans="1:6">
      <c r="A2776">
        <f t="shared" si="86"/>
        <v>2775</v>
      </c>
      <c r="B2776">
        <f>INDEX(fugacity!C$1:C$7001,MATCH(A2776,fugacity!A$1:A$7001,0))</f>
        <v>2910.76</v>
      </c>
      <c r="C2776" s="3">
        <f>calculations!$B$37/satpress!B2776</f>
        <v>4.8825223912237592E-2</v>
      </c>
      <c r="D2776">
        <f>INDEX(fugacity!B$1:B$7001,MATCH(A2776,fugacity!A$1:A$7001,0))</f>
        <v>5197.93</v>
      </c>
      <c r="E2776" s="3">
        <f t="shared" si="87"/>
        <v>4944.1399038698637</v>
      </c>
      <c r="F2776" s="3">
        <f>ABS(calculations!$E$39-E2776)</f>
        <v>7436.0700961301354</v>
      </c>
    </row>
    <row r="2777" spans="1:6">
      <c r="A2777">
        <f t="shared" si="86"/>
        <v>2776</v>
      </c>
      <c r="B2777">
        <f>INDEX(fugacity!C$1:C$7001,MATCH(A2777,fugacity!A$1:A$7001,0))</f>
        <v>2911.95</v>
      </c>
      <c r="C2777" s="3">
        <f>calculations!$B$37/satpress!B2777</f>
        <v>4.8805270954097667E-2</v>
      </c>
      <c r="D2777">
        <f>INDEX(fugacity!B$1:B$7001,MATCH(A2777,fugacity!A$1:A$7001,0))</f>
        <v>5201.0200000000004</v>
      </c>
      <c r="E2777" s="3">
        <f t="shared" si="87"/>
        <v>4947.1828096623194</v>
      </c>
      <c r="F2777" s="3">
        <f>ABS(calculations!$E$39-E2777)</f>
        <v>7433.0271903376797</v>
      </c>
    </row>
    <row r="2778" spans="1:6">
      <c r="A2778">
        <f t="shared" si="86"/>
        <v>2777</v>
      </c>
      <c r="B2778">
        <f>INDEX(fugacity!C$1:C$7001,MATCH(A2778,fugacity!A$1:A$7001,0))</f>
        <v>2913.15</v>
      </c>
      <c r="C2778" s="3">
        <f>calculations!$B$37/satpress!B2778</f>
        <v>4.8785166831362851E-2</v>
      </c>
      <c r="D2778">
        <f>INDEX(fugacity!B$1:B$7001,MATCH(A2778,fugacity!A$1:A$7001,0))</f>
        <v>5204.1099999999997</v>
      </c>
      <c r="E2778" s="3">
        <f t="shared" si="87"/>
        <v>4950.2266254412361</v>
      </c>
      <c r="F2778" s="3">
        <f>ABS(calculations!$E$39-E2778)</f>
        <v>7429.983374558763</v>
      </c>
    </row>
    <row r="2779" spans="1:6">
      <c r="A2779">
        <f t="shared" si="86"/>
        <v>2778</v>
      </c>
      <c r="B2779">
        <f>INDEX(fugacity!C$1:C$7001,MATCH(A2779,fugacity!A$1:A$7001,0))</f>
        <v>2914.34</v>
      </c>
      <c r="C2779" s="3">
        <f>calculations!$B$37/satpress!B2779</f>
        <v>4.8765246592636646E-2</v>
      </c>
      <c r="D2779">
        <f>INDEX(fugacity!B$1:B$7001,MATCH(A2779,fugacity!A$1:A$7001,0))</f>
        <v>5207.21</v>
      </c>
      <c r="E2779" s="3">
        <f t="shared" si="87"/>
        <v>4953.2791202903563</v>
      </c>
      <c r="F2779" s="3">
        <f>ABS(calculations!$E$39-E2779)</f>
        <v>7426.9308797096428</v>
      </c>
    </row>
    <row r="2780" spans="1:6">
      <c r="A2780">
        <f t="shared" si="86"/>
        <v>2779</v>
      </c>
      <c r="B2780">
        <f>INDEX(fugacity!C$1:C$7001,MATCH(A2780,fugacity!A$1:A$7001,0))</f>
        <v>2915.54</v>
      </c>
      <c r="C2780" s="3">
        <f>calculations!$B$37/satpress!B2780</f>
        <v>4.8745175423689849E-2</v>
      </c>
      <c r="D2780">
        <f>INDEX(fugacity!B$1:B$7001,MATCH(A2780,fugacity!A$1:A$7001,0))</f>
        <v>5210.3</v>
      </c>
      <c r="E2780" s="3">
        <f t="shared" si="87"/>
        <v>4956.3230124899492</v>
      </c>
      <c r="F2780" s="3">
        <f>ABS(calculations!$E$39-E2780)</f>
        <v>7423.8869875100499</v>
      </c>
    </row>
    <row r="2781" spans="1:6">
      <c r="A2781">
        <f t="shared" si="86"/>
        <v>2780</v>
      </c>
      <c r="B2781">
        <f>INDEX(fugacity!C$1:C$7001,MATCH(A2781,fugacity!A$1:A$7001,0))</f>
        <v>2916.73</v>
      </c>
      <c r="C2781" s="3">
        <f>calculations!$B$37/satpress!B2781</f>
        <v>4.8725287823962002E-2</v>
      </c>
      <c r="D2781">
        <f>INDEX(fugacity!B$1:B$7001,MATCH(A2781,fugacity!A$1:A$7001,0))</f>
        <v>5213.3999999999996</v>
      </c>
      <c r="E2781" s="3">
        <f t="shared" si="87"/>
        <v>4959.3755844585557</v>
      </c>
      <c r="F2781" s="3">
        <f>ABS(calculations!$E$39-E2781)</f>
        <v>7420.8344155414434</v>
      </c>
    </row>
    <row r="2782" spans="1:6">
      <c r="A2782">
        <f t="shared" si="86"/>
        <v>2781</v>
      </c>
      <c r="B2782">
        <f>INDEX(fugacity!C$1:C$7001,MATCH(A2782,fugacity!A$1:A$7001,0))</f>
        <v>2917.93</v>
      </c>
      <c r="C2782" s="3">
        <f>calculations!$B$37/satpress!B2782</f>
        <v>4.8705249527844982E-2</v>
      </c>
      <c r="D2782">
        <f>INDEX(fugacity!B$1:B$7001,MATCH(A2782,fugacity!A$1:A$7001,0))</f>
        <v>5216.5</v>
      </c>
      <c r="E2782" s="3">
        <f t="shared" si="87"/>
        <v>4962.4290658379969</v>
      </c>
      <c r="F2782" s="3">
        <f>ABS(calculations!$E$39-E2782)</f>
        <v>7417.7809341620023</v>
      </c>
    </row>
    <row r="2783" spans="1:6">
      <c r="A2783">
        <f t="shared" si="86"/>
        <v>2782</v>
      </c>
      <c r="B2783">
        <f>INDEX(fugacity!C$1:C$7001,MATCH(A2783,fugacity!A$1:A$7001,0))</f>
        <v>2919.12</v>
      </c>
      <c r="C2783" s="3">
        <f>calculations!$B$37/satpress!B2783</f>
        <v>4.8685394486963435E-2</v>
      </c>
      <c r="D2783">
        <f>INDEX(fugacity!B$1:B$7001,MATCH(A2783,fugacity!A$1:A$7001,0))</f>
        <v>5219.59</v>
      </c>
      <c r="E2783" s="3">
        <f t="shared" si="87"/>
        <v>4965.4722017897911</v>
      </c>
      <c r="F2783" s="3">
        <f>ABS(calculations!$E$39-E2783)</f>
        <v>7414.737798210208</v>
      </c>
    </row>
    <row r="2784" spans="1:6">
      <c r="A2784">
        <f t="shared" si="86"/>
        <v>2783</v>
      </c>
      <c r="B2784">
        <f>INDEX(fugacity!C$1:C$7001,MATCH(A2784,fugacity!A$1:A$7001,0))</f>
        <v>2920.32</v>
      </c>
      <c r="C2784" s="3">
        <f>calculations!$B$37/satpress!B2784</f>
        <v>4.8665388982982921E-2</v>
      </c>
      <c r="D2784">
        <f>INDEX(fugacity!B$1:B$7001,MATCH(A2784,fugacity!A$1:A$7001,0))</f>
        <v>5222.6899999999996</v>
      </c>
      <c r="E2784" s="3">
        <f t="shared" si="87"/>
        <v>4968.5257596124648</v>
      </c>
      <c r="F2784" s="3">
        <f>ABS(calculations!$E$39-E2784)</f>
        <v>7411.6842403875344</v>
      </c>
    </row>
    <row r="2785" spans="1:6">
      <c r="A2785">
        <f t="shared" si="86"/>
        <v>2784</v>
      </c>
      <c r="B2785">
        <f>INDEX(fugacity!C$1:C$7001,MATCH(A2785,fugacity!A$1:A$7001,0))</f>
        <v>2921.52</v>
      </c>
      <c r="C2785" s="3">
        <f>calculations!$B$37/satpress!B2785</f>
        <v>4.8645399913327551E-2</v>
      </c>
      <c r="D2785">
        <f>INDEX(fugacity!B$1:B$7001,MATCH(A2785,fugacity!A$1:A$7001,0))</f>
        <v>5225.79</v>
      </c>
      <c r="E2785" s="3">
        <f t="shared" si="87"/>
        <v>4971.5793555869323</v>
      </c>
      <c r="F2785" s="3">
        <f>ABS(calculations!$E$39-E2785)</f>
        <v>7408.6306444130669</v>
      </c>
    </row>
    <row r="2786" spans="1:6">
      <c r="A2786">
        <f t="shared" si="86"/>
        <v>2785</v>
      </c>
      <c r="B2786">
        <f>INDEX(fugacity!C$1:C$7001,MATCH(A2786,fugacity!A$1:A$7001,0))</f>
        <v>2922.71</v>
      </c>
      <c r="C2786" s="3">
        <f>calculations!$B$37/satpress!B2786</f>
        <v>4.8625593628784484E-2</v>
      </c>
      <c r="D2786">
        <f>INDEX(fugacity!B$1:B$7001,MATCH(A2786,fugacity!A$1:A$7001,0))</f>
        <v>5228.8999999999996</v>
      </c>
      <c r="E2786" s="3">
        <f t="shared" si="87"/>
        <v>4974.6416334744481</v>
      </c>
      <c r="F2786" s="3">
        <f>ABS(calculations!$E$39-E2786)</f>
        <v>7405.568366525551</v>
      </c>
    </row>
    <row r="2787" spans="1:6">
      <c r="A2787">
        <f t="shared" si="86"/>
        <v>2786</v>
      </c>
      <c r="B2787">
        <f>INDEX(fugacity!C$1:C$7001,MATCH(A2787,fugacity!A$1:A$7001,0))</f>
        <v>2923.91</v>
      </c>
      <c r="C2787" s="3">
        <f>calculations!$B$37/satpress!B2787</f>
        <v>4.860563723055248E-2</v>
      </c>
      <c r="D2787">
        <f>INDEX(fugacity!B$1:B$7001,MATCH(A2787,fugacity!A$1:A$7001,0))</f>
        <v>5232</v>
      </c>
      <c r="E2787" s="3">
        <f t="shared" si="87"/>
        <v>4977.6953060097494</v>
      </c>
      <c r="F2787" s="3">
        <f>ABS(calculations!$E$39-E2787)</f>
        <v>7402.5146939902497</v>
      </c>
    </row>
    <row r="2788" spans="1:6">
      <c r="A2788">
        <f t="shared" si="86"/>
        <v>2787</v>
      </c>
      <c r="B2788">
        <f>INDEX(fugacity!C$1:C$7001,MATCH(A2788,fugacity!A$1:A$7001,0))</f>
        <v>2925.11</v>
      </c>
      <c r="C2788" s="3">
        <f>calculations!$B$37/satpress!B2788</f>
        <v>4.8585697206185302E-2</v>
      </c>
      <c r="D2788">
        <f>INDEX(fugacity!B$1:B$7001,MATCH(A2788,fugacity!A$1:A$7001,0))</f>
        <v>5235.1000000000004</v>
      </c>
      <c r="E2788" s="3">
        <f t="shared" si="87"/>
        <v>4980.7490165558993</v>
      </c>
      <c r="F2788" s="3">
        <f>ABS(calculations!$E$39-E2788)</f>
        <v>7399.4609834440998</v>
      </c>
    </row>
    <row r="2789" spans="1:6">
      <c r="A2789">
        <f t="shared" si="86"/>
        <v>2788</v>
      </c>
      <c r="B2789">
        <f>INDEX(fugacity!C$1:C$7001,MATCH(A2789,fugacity!A$1:A$7001,0))</f>
        <v>2926.3</v>
      </c>
      <c r="C2789" s="3">
        <f>calculations!$B$37/satpress!B2789</f>
        <v>4.8565939498610766E-2</v>
      </c>
      <c r="D2789">
        <f>INDEX(fugacity!B$1:B$7001,MATCH(A2789,fugacity!A$1:A$7001,0))</f>
        <v>5238.21</v>
      </c>
      <c r="E2789" s="3">
        <f t="shared" si="87"/>
        <v>4983.8114100589819</v>
      </c>
      <c r="F2789" s="3">
        <f>ABS(calculations!$E$39-E2789)</f>
        <v>7396.3985899410172</v>
      </c>
    </row>
    <row r="2790" spans="1:6">
      <c r="A2790">
        <f t="shared" si="86"/>
        <v>2789</v>
      </c>
      <c r="B2790">
        <f>INDEX(fugacity!C$1:C$7001,MATCH(A2790,fugacity!A$1:A$7001,0))</f>
        <v>2927.5</v>
      </c>
      <c r="C2790" s="3">
        <f>calculations!$B$37/satpress!B2790</f>
        <v>4.8546032025545582E-2</v>
      </c>
      <c r="D2790">
        <f>INDEX(fugacity!B$1:B$7001,MATCH(A2790,fugacity!A$1:A$7001,0))</f>
        <v>5241.32</v>
      </c>
      <c r="E2790" s="3">
        <f t="shared" si="87"/>
        <v>4986.8747114238677</v>
      </c>
      <c r="F2790" s="3">
        <f>ABS(calculations!$E$39-E2790)</f>
        <v>7393.3352885761315</v>
      </c>
    </row>
    <row r="2791" spans="1:6">
      <c r="A2791">
        <f t="shared" si="86"/>
        <v>2790</v>
      </c>
      <c r="B2791">
        <f>INDEX(fugacity!C$1:C$7001,MATCH(A2791,fugacity!A$1:A$7001,0))</f>
        <v>2928.7</v>
      </c>
      <c r="C2791" s="3">
        <f>calculations!$B$37/satpress!B2791</f>
        <v>4.8526140866181143E-2</v>
      </c>
      <c r="D2791">
        <f>INDEX(fugacity!B$1:B$7001,MATCH(A2791,fugacity!A$1:A$7001,0))</f>
        <v>5244.42</v>
      </c>
      <c r="E2791" s="3">
        <f t="shared" si="87"/>
        <v>4989.9285363185827</v>
      </c>
      <c r="F2791" s="3">
        <f>ABS(calculations!$E$39-E2791)</f>
        <v>7390.2814636814164</v>
      </c>
    </row>
    <row r="2792" spans="1:6">
      <c r="A2792">
        <f t="shared" si="86"/>
        <v>2791</v>
      </c>
      <c r="B2792">
        <f>INDEX(fugacity!C$1:C$7001,MATCH(A2792,fugacity!A$1:A$7001,0))</f>
        <v>2929.89</v>
      </c>
      <c r="C2792" s="3">
        <f>calculations!$B$37/satpress!B2792</f>
        <v>4.8506431557083951E-2</v>
      </c>
      <c r="D2792">
        <f>INDEX(fugacity!B$1:B$7001,MATCH(A2792,fugacity!A$1:A$7001,0))</f>
        <v>5247.53</v>
      </c>
      <c r="E2792" s="3">
        <f t="shared" si="87"/>
        <v>4992.9910452112545</v>
      </c>
      <c r="F2792" s="3">
        <f>ABS(calculations!$E$39-E2792)</f>
        <v>7387.2189547887447</v>
      </c>
    </row>
    <row r="2793" spans="1:6">
      <c r="A2793">
        <f t="shared" si="86"/>
        <v>2792</v>
      </c>
      <c r="B2793">
        <f>INDEX(fugacity!C$1:C$7001,MATCH(A2793,fugacity!A$1:A$7001,0))</f>
        <v>2931.09</v>
      </c>
      <c r="C2793" s="3">
        <f>calculations!$B$37/satpress!B2793</f>
        <v>4.8486572829488241E-2</v>
      </c>
      <c r="D2793">
        <f>INDEX(fugacity!B$1:B$7001,MATCH(A2793,fugacity!A$1:A$7001,0))</f>
        <v>5250.64</v>
      </c>
      <c r="E2793" s="3">
        <f t="shared" si="87"/>
        <v>4996.0544612385766</v>
      </c>
      <c r="F2793" s="3">
        <f>ABS(calculations!$E$39-E2793)</f>
        <v>7384.1555387614226</v>
      </c>
    </row>
    <row r="2794" spans="1:6">
      <c r="A2794">
        <f t="shared" si="86"/>
        <v>2793</v>
      </c>
      <c r="B2794">
        <f>INDEX(fugacity!C$1:C$7001,MATCH(A2794,fugacity!A$1:A$7001,0))</f>
        <v>2932.29</v>
      </c>
      <c r="C2794" s="3">
        <f>calculations!$B$37/satpress!B2794</f>
        <v>4.8466730355723582E-2</v>
      </c>
      <c r="D2794">
        <f>INDEX(fugacity!B$1:B$7001,MATCH(A2794,fugacity!A$1:A$7001,0))</f>
        <v>5253.76</v>
      </c>
      <c r="E2794" s="3">
        <f t="shared" si="87"/>
        <v>4999.1274307263138</v>
      </c>
      <c r="F2794" s="3">
        <f>ABS(calculations!$E$39-E2794)</f>
        <v>7381.0825692736853</v>
      </c>
    </row>
    <row r="2795" spans="1:6">
      <c r="A2795">
        <f t="shared" si="86"/>
        <v>2794</v>
      </c>
      <c r="B2795">
        <f>INDEX(fugacity!C$1:C$7001,MATCH(A2795,fugacity!A$1:A$7001,0))</f>
        <v>2933.49</v>
      </c>
      <c r="C2795" s="3">
        <f>calculations!$B$37/satpress!B2795</f>
        <v>4.8446904115843147E-2</v>
      </c>
      <c r="D2795">
        <f>INDEX(fugacity!B$1:B$7001,MATCH(A2795,fugacity!A$1:A$7001,0))</f>
        <v>5256.87</v>
      </c>
      <c r="E2795" s="3">
        <f t="shared" si="87"/>
        <v>5002.1909231605478</v>
      </c>
      <c r="F2795" s="3">
        <f>ABS(calculations!$E$39-E2795)</f>
        <v>7378.0190768394514</v>
      </c>
    </row>
    <row r="2796" spans="1:6">
      <c r="A2796">
        <f t="shared" si="86"/>
        <v>2795</v>
      </c>
      <c r="B2796">
        <f>INDEX(fugacity!C$1:C$7001,MATCH(A2796,fugacity!A$1:A$7001,0))</f>
        <v>2934.69</v>
      </c>
      <c r="C2796" s="3">
        <f>calculations!$B$37/satpress!B2796</f>
        <v>4.8427094089932732E-2</v>
      </c>
      <c r="D2796">
        <f>INDEX(fugacity!B$1:B$7001,MATCH(A2796,fugacity!A$1:A$7001,0))</f>
        <v>5259.98</v>
      </c>
      <c r="E2796" s="3">
        <f t="shared" si="87"/>
        <v>5005.2544536288351</v>
      </c>
      <c r="F2796" s="3">
        <f>ABS(calculations!$E$39-E2796)</f>
        <v>7374.955546371164</v>
      </c>
    </row>
    <row r="2797" spans="1:6">
      <c r="A2797">
        <f t="shared" si="86"/>
        <v>2796</v>
      </c>
      <c r="B2797">
        <f>INDEX(fugacity!C$1:C$7001,MATCH(A2797,fugacity!A$1:A$7001,0))</f>
        <v>2935.88</v>
      </c>
      <c r="C2797" s="3">
        <f>calculations!$B$37/satpress!B2797</f>
        <v>4.8407465139850642E-2</v>
      </c>
      <c r="D2797">
        <f>INDEX(fugacity!B$1:B$7001,MATCH(A2797,fugacity!A$1:A$7001,0))</f>
        <v>5263.1</v>
      </c>
      <c r="E2797" s="3">
        <f t="shared" si="87"/>
        <v>5008.3266702224528</v>
      </c>
      <c r="F2797" s="3">
        <f>ABS(calculations!$E$39-E2797)</f>
        <v>7371.8833297775464</v>
      </c>
    </row>
    <row r="2798" spans="1:6">
      <c r="A2798">
        <f t="shared" si="86"/>
        <v>2797</v>
      </c>
      <c r="B2798">
        <f>INDEX(fugacity!C$1:C$7001,MATCH(A2798,fugacity!A$1:A$7001,0))</f>
        <v>2937.08</v>
      </c>
      <c r="C2798" s="3">
        <f>calculations!$B$37/satpress!B2798</f>
        <v>4.838768734756449E-2</v>
      </c>
      <c r="D2798">
        <f>INDEX(fugacity!B$1:B$7001,MATCH(A2798,fugacity!A$1:A$7001,0))</f>
        <v>5266.21</v>
      </c>
      <c r="E2798" s="3">
        <f t="shared" si="87"/>
        <v>5011.3902770133827</v>
      </c>
      <c r="F2798" s="3">
        <f>ABS(calculations!$E$39-E2798)</f>
        <v>7368.8197229866164</v>
      </c>
    </row>
    <row r="2799" spans="1:6">
      <c r="A2799">
        <f t="shared" si="86"/>
        <v>2798</v>
      </c>
      <c r="B2799">
        <f>INDEX(fugacity!C$1:C$7001,MATCH(A2799,fugacity!A$1:A$7001,0))</f>
        <v>2938.28</v>
      </c>
      <c r="C2799" s="3">
        <f>calculations!$B$37/satpress!B2799</f>
        <v>4.8367925709865874E-2</v>
      </c>
      <c r="D2799">
        <f>INDEX(fugacity!B$1:B$7001,MATCH(A2799,fugacity!A$1:A$7001,0))</f>
        <v>5269.33</v>
      </c>
      <c r="E2799" s="3">
        <f t="shared" si="87"/>
        <v>5014.4634380192319</v>
      </c>
      <c r="F2799" s="3">
        <f>ABS(calculations!$E$39-E2799)</f>
        <v>7365.7465619807672</v>
      </c>
    </row>
    <row r="2800" spans="1:6">
      <c r="A2800">
        <f t="shared" si="86"/>
        <v>2799</v>
      </c>
      <c r="B2800">
        <f>INDEX(fugacity!C$1:C$7001,MATCH(A2800,fugacity!A$1:A$7001,0))</f>
        <v>2939.48</v>
      </c>
      <c r="C2800" s="3">
        <f>calculations!$B$37/satpress!B2800</f>
        <v>4.8348180206970175E-2</v>
      </c>
      <c r="D2800">
        <f>INDEX(fugacity!B$1:B$7001,MATCH(A2800,fugacity!A$1:A$7001,0))</f>
        <v>5272.45</v>
      </c>
      <c r="E2800" s="3">
        <f t="shared" si="87"/>
        <v>5017.5366372677599</v>
      </c>
      <c r="F2800" s="3">
        <f>ABS(calculations!$E$39-E2800)</f>
        <v>7362.6733627322392</v>
      </c>
    </row>
    <row r="2801" spans="1:6">
      <c r="A2801">
        <f t="shared" si="86"/>
        <v>2800</v>
      </c>
      <c r="B2801">
        <f>INDEX(fugacity!C$1:C$7001,MATCH(A2801,fugacity!A$1:A$7001,0))</f>
        <v>2940.68</v>
      </c>
      <c r="C2801" s="3">
        <f>calculations!$B$37/satpress!B2801</f>
        <v>4.8328450819125068E-2</v>
      </c>
      <c r="D2801">
        <f>INDEX(fugacity!B$1:B$7001,MATCH(A2801,fugacity!A$1:A$7001,0))</f>
        <v>5275.57</v>
      </c>
      <c r="E2801" s="3">
        <f t="shared" si="87"/>
        <v>5020.6098747121478</v>
      </c>
      <c r="F2801" s="3">
        <f>ABS(calculations!$E$39-E2801)</f>
        <v>7359.6001252878514</v>
      </c>
    </row>
    <row r="2802" spans="1:6">
      <c r="A2802">
        <f t="shared" si="86"/>
        <v>2801</v>
      </c>
      <c r="B2802">
        <f>INDEX(fugacity!C$1:C$7001,MATCH(A2802,fugacity!A$1:A$7001,0))</f>
        <v>2941.88</v>
      </c>
      <c r="C2802" s="3">
        <f>calculations!$B$37/satpress!B2802</f>
        <v>4.8308737526610433E-2</v>
      </c>
      <c r="D2802">
        <f>INDEX(fugacity!B$1:B$7001,MATCH(A2802,fugacity!A$1:A$7001,0))</f>
        <v>5278.69</v>
      </c>
      <c r="E2802" s="3">
        <f t="shared" si="87"/>
        <v>5023.6831503056565</v>
      </c>
      <c r="F2802" s="3">
        <f>ABS(calculations!$E$39-E2802)</f>
        <v>7356.5268496943427</v>
      </c>
    </row>
    <row r="2803" spans="1:6">
      <c r="A2803">
        <f t="shared" si="86"/>
        <v>2802</v>
      </c>
      <c r="B2803">
        <f>INDEX(fugacity!C$1:C$7001,MATCH(A2803,fugacity!A$1:A$7001,0))</f>
        <v>2943.08</v>
      </c>
      <c r="C2803" s="3">
        <f>calculations!$B$37/satpress!B2803</f>
        <v>4.8289040309738337E-2</v>
      </c>
      <c r="D2803">
        <f>INDEX(fugacity!B$1:B$7001,MATCH(A2803,fugacity!A$1:A$7001,0))</f>
        <v>5281.81</v>
      </c>
      <c r="E2803" s="3">
        <f t="shared" si="87"/>
        <v>5026.7564640016217</v>
      </c>
      <c r="F2803" s="3">
        <f>ABS(calculations!$E$39-E2803)</f>
        <v>7353.4535359983774</v>
      </c>
    </row>
    <row r="2804" spans="1:6">
      <c r="A2804">
        <f t="shared" si="86"/>
        <v>2803</v>
      </c>
      <c r="B2804">
        <f>INDEX(fugacity!C$1:C$7001,MATCH(A2804,fugacity!A$1:A$7001,0))</f>
        <v>2944.28</v>
      </c>
      <c r="C2804" s="3">
        <f>calculations!$B$37/satpress!B2804</f>
        <v>4.8269359148852928E-2</v>
      </c>
      <c r="D2804">
        <f>INDEX(fugacity!B$1:B$7001,MATCH(A2804,fugacity!A$1:A$7001,0))</f>
        <v>5284.94</v>
      </c>
      <c r="E2804" s="3">
        <f t="shared" si="87"/>
        <v>5029.839333059861</v>
      </c>
      <c r="F2804" s="3">
        <f>ABS(calculations!$E$39-E2804)</f>
        <v>7350.3706669401381</v>
      </c>
    </row>
    <row r="2805" spans="1:6">
      <c r="A2805">
        <f t="shared" si="86"/>
        <v>2804</v>
      </c>
      <c r="B2805">
        <f>INDEX(fugacity!C$1:C$7001,MATCH(A2805,fugacity!A$1:A$7001,0))</f>
        <v>2945.48</v>
      </c>
      <c r="C2805" s="3">
        <f>calculations!$B$37/satpress!B2805</f>
        <v>4.8249694024330395E-2</v>
      </c>
      <c r="D2805">
        <f>INDEX(fugacity!B$1:B$7001,MATCH(A2805,fugacity!A$1:A$7001,0))</f>
        <v>5288.06</v>
      </c>
      <c r="E2805" s="3">
        <f t="shared" si="87"/>
        <v>5032.9127230176991</v>
      </c>
      <c r="F2805" s="3">
        <f>ABS(calculations!$E$39-E2805)</f>
        <v>7347.2972769823</v>
      </c>
    </row>
    <row r="2806" spans="1:6">
      <c r="A2806">
        <f t="shared" si="86"/>
        <v>2805</v>
      </c>
      <c r="B2806">
        <f>INDEX(fugacity!C$1:C$7001,MATCH(A2806,fugacity!A$1:A$7001,0))</f>
        <v>2946.67</v>
      </c>
      <c r="C2806" s="3">
        <f>calculations!$B$37/satpress!B2806</f>
        <v>4.8230208593016757E-2</v>
      </c>
      <c r="D2806">
        <f>INDEX(fugacity!B$1:B$7001,MATCH(A2806,fugacity!A$1:A$7001,0))</f>
        <v>5291.19</v>
      </c>
      <c r="E2806" s="3">
        <f t="shared" si="87"/>
        <v>5035.9948025947151</v>
      </c>
      <c r="F2806" s="3">
        <f>ABS(calculations!$E$39-E2806)</f>
        <v>7344.215197405284</v>
      </c>
    </row>
    <row r="2807" spans="1:6">
      <c r="A2807">
        <f t="shared" si="86"/>
        <v>2806</v>
      </c>
      <c r="B2807">
        <f>INDEX(fugacity!C$1:C$7001,MATCH(A2807,fugacity!A$1:A$7001,0))</f>
        <v>2947.87</v>
      </c>
      <c r="C2807" s="3">
        <f>calculations!$B$37/satpress!B2807</f>
        <v>4.8210575349246984E-2</v>
      </c>
      <c r="D2807">
        <f>INDEX(fugacity!B$1:B$7001,MATCH(A2807,fugacity!A$1:A$7001,0))</f>
        <v>5294.31</v>
      </c>
      <c r="E2807" s="3">
        <f t="shared" si="87"/>
        <v>5039.0682688227289</v>
      </c>
      <c r="F2807" s="3">
        <f>ABS(calculations!$E$39-E2807)</f>
        <v>7341.1417311772702</v>
      </c>
    </row>
    <row r="2808" spans="1:6">
      <c r="A2808">
        <f t="shared" si="86"/>
        <v>2807</v>
      </c>
      <c r="B2808">
        <f>INDEX(fugacity!C$1:C$7001,MATCH(A2808,fugacity!A$1:A$7001,0))</f>
        <v>2949.07</v>
      </c>
      <c r="C2808" s="3">
        <f>calculations!$B$37/satpress!B2808</f>
        <v>4.8190958083322771E-2</v>
      </c>
      <c r="D2808">
        <f>INDEX(fugacity!B$1:B$7001,MATCH(A2808,fugacity!A$1:A$7001,0))</f>
        <v>5297.44</v>
      </c>
      <c r="E2808" s="3">
        <f t="shared" si="87"/>
        <v>5042.1512910110823</v>
      </c>
      <c r="F2808" s="3">
        <f>ABS(calculations!$E$39-E2808)</f>
        <v>7338.0587089889168</v>
      </c>
    </row>
    <row r="2809" spans="1:6">
      <c r="A2809">
        <f t="shared" si="86"/>
        <v>2808</v>
      </c>
      <c r="B2809">
        <f>INDEX(fugacity!C$1:C$7001,MATCH(A2809,fugacity!A$1:A$7001,0))</f>
        <v>2950.27</v>
      </c>
      <c r="C2809" s="3">
        <f>calculations!$B$37/satpress!B2809</f>
        <v>4.8171356775747541E-2</v>
      </c>
      <c r="D2809">
        <f>INDEX(fugacity!B$1:B$7001,MATCH(A2809,fugacity!A$1:A$7001,0))</f>
        <v>5300.57</v>
      </c>
      <c r="E2809" s="3">
        <f t="shared" si="87"/>
        <v>5045.2343514151753</v>
      </c>
      <c r="F2809" s="3">
        <f>ABS(calculations!$E$39-E2809)</f>
        <v>7334.9756485848238</v>
      </c>
    </row>
    <row r="2810" spans="1:6">
      <c r="A2810">
        <f t="shared" si="86"/>
        <v>2809</v>
      </c>
      <c r="B2810">
        <f>INDEX(fugacity!C$1:C$7001,MATCH(A2810,fugacity!A$1:A$7001,0))</f>
        <v>2951.48</v>
      </c>
      <c r="C2810" s="3">
        <f>calculations!$B$37/satpress!B2810</f>
        <v>4.8151608262561395E-2</v>
      </c>
      <c r="D2810">
        <f>INDEX(fugacity!B$1:B$7001,MATCH(A2810,fugacity!A$1:A$7001,0))</f>
        <v>5303.7</v>
      </c>
      <c r="E2810" s="3">
        <f t="shared" si="87"/>
        <v>5048.3183152578531</v>
      </c>
      <c r="F2810" s="3">
        <f>ABS(calculations!$E$39-E2810)</f>
        <v>7331.891684742146</v>
      </c>
    </row>
    <row r="2811" spans="1:6">
      <c r="A2811">
        <f t="shared" si="86"/>
        <v>2810</v>
      </c>
      <c r="B2811">
        <f>INDEX(fugacity!C$1:C$7001,MATCH(A2811,fugacity!A$1:A$7001,0))</f>
        <v>2952.68</v>
      </c>
      <c r="C2811" s="3">
        <f>calculations!$B$37/satpress!B2811</f>
        <v>4.8132038945901588E-2</v>
      </c>
      <c r="D2811">
        <f>INDEX(fugacity!B$1:B$7001,MATCH(A2811,fugacity!A$1:A$7001,0))</f>
        <v>5306.83</v>
      </c>
      <c r="E2811" s="3">
        <f t="shared" si="87"/>
        <v>5051.4014517607211</v>
      </c>
      <c r="F2811" s="3">
        <f>ABS(calculations!$E$39-E2811)</f>
        <v>7328.808548239278</v>
      </c>
    </row>
    <row r="2812" spans="1:6">
      <c r="A2812">
        <f t="shared" si="86"/>
        <v>2811</v>
      </c>
      <c r="B2812">
        <f>INDEX(fugacity!C$1:C$7001,MATCH(A2812,fugacity!A$1:A$7001,0))</f>
        <v>2953.88</v>
      </c>
      <c r="C2812" s="3">
        <f>calculations!$B$37/satpress!B2812</f>
        <v>4.8112485529129383E-2</v>
      </c>
      <c r="D2812">
        <f>INDEX(fugacity!B$1:B$7001,MATCH(A2812,fugacity!A$1:A$7001,0))</f>
        <v>5309.97</v>
      </c>
      <c r="E2812" s="3">
        <f t="shared" si="87"/>
        <v>5054.4941452148887</v>
      </c>
      <c r="F2812" s="3">
        <f>ABS(calculations!$E$39-E2812)</f>
        <v>7325.7158547851104</v>
      </c>
    </row>
    <row r="2813" spans="1:6">
      <c r="A2813">
        <f t="shared" si="86"/>
        <v>2812</v>
      </c>
      <c r="B2813">
        <f>INDEX(fugacity!C$1:C$7001,MATCH(A2813,fugacity!A$1:A$7001,0))</f>
        <v>2955.08</v>
      </c>
      <c r="C2813" s="3">
        <f>calculations!$B$37/satpress!B2813</f>
        <v>4.8092947992874883E-2</v>
      </c>
      <c r="D2813">
        <f>INDEX(fugacity!B$1:B$7001,MATCH(A2813,fugacity!A$1:A$7001,0))</f>
        <v>5313.1</v>
      </c>
      <c r="E2813" s="3">
        <f t="shared" si="87"/>
        <v>5057.5773580190571</v>
      </c>
      <c r="F2813" s="3">
        <f>ABS(calculations!$E$39-E2813)</f>
        <v>7322.632641980942</v>
      </c>
    </row>
    <row r="2814" spans="1:6">
      <c r="A2814">
        <f t="shared" ref="A2814:A2877" si="88">A2813+1</f>
        <v>2813</v>
      </c>
      <c r="B2814">
        <f>INDEX(fugacity!C$1:C$7001,MATCH(A2814,fugacity!A$1:A$7001,0))</f>
        <v>2956.28</v>
      </c>
      <c r="C2814" s="3">
        <f>calculations!$B$37/satpress!B2814</f>
        <v>4.8073426317799629E-2</v>
      </c>
      <c r="D2814">
        <f>INDEX(fugacity!B$1:B$7001,MATCH(A2814,fugacity!A$1:A$7001,0))</f>
        <v>5316.24</v>
      </c>
      <c r="E2814" s="3">
        <f t="shared" ref="E2814:E2877" si="89">D2814*(1-C2814)</f>
        <v>5060.6701280722609</v>
      </c>
      <c r="F2814" s="3">
        <f>ABS(calculations!$E$39-E2814)</f>
        <v>7319.5398719277382</v>
      </c>
    </row>
    <row r="2815" spans="1:6">
      <c r="A2815">
        <f t="shared" si="88"/>
        <v>2814</v>
      </c>
      <c r="B2815">
        <f>INDEX(fugacity!C$1:C$7001,MATCH(A2815,fugacity!A$1:A$7001,0))</f>
        <v>2957.48</v>
      </c>
      <c r="C2815" s="3">
        <f>calculations!$B$37/satpress!B2815</f>
        <v>4.8053920484596585E-2</v>
      </c>
      <c r="D2815">
        <f>INDEX(fugacity!B$1:B$7001,MATCH(A2815,fugacity!A$1:A$7001,0))</f>
        <v>5319.37</v>
      </c>
      <c r="E2815" s="3">
        <f t="shared" si="89"/>
        <v>5063.7534169918517</v>
      </c>
      <c r="F2815" s="3">
        <f>ABS(calculations!$E$39-E2815)</f>
        <v>7316.4565830081474</v>
      </c>
    </row>
    <row r="2816" spans="1:6">
      <c r="A2816">
        <f t="shared" si="88"/>
        <v>2815</v>
      </c>
      <c r="B2816">
        <f>INDEX(fugacity!C$1:C$7001,MATCH(A2816,fugacity!A$1:A$7001,0))</f>
        <v>2958.68</v>
      </c>
      <c r="C2816" s="3">
        <f>calculations!$B$37/satpress!B2816</f>
        <v>4.8034430473989989E-2</v>
      </c>
      <c r="D2816">
        <f>INDEX(fugacity!B$1:B$7001,MATCH(A2816,fugacity!A$1:A$7001,0))</f>
        <v>5322.51</v>
      </c>
      <c r="E2816" s="3">
        <f t="shared" si="89"/>
        <v>5066.8462634578837</v>
      </c>
      <c r="F2816" s="3">
        <f>ABS(calculations!$E$39-E2816)</f>
        <v>7313.3637365421155</v>
      </c>
    </row>
    <row r="2817" spans="1:6">
      <c r="A2817">
        <f t="shared" si="88"/>
        <v>2816</v>
      </c>
      <c r="B2817">
        <f>INDEX(fugacity!C$1:C$7001,MATCH(A2817,fugacity!A$1:A$7001,0))</f>
        <v>2959.88</v>
      </c>
      <c r="C2817" s="3">
        <f>calculations!$B$37/satpress!B2817</f>
        <v>4.8014956266735374E-2</v>
      </c>
      <c r="D2817">
        <f>INDEX(fugacity!B$1:B$7001,MATCH(A2817,fugacity!A$1:A$7001,0))</f>
        <v>5325.65</v>
      </c>
      <c r="E2817" s="3">
        <f t="shared" si="89"/>
        <v>5069.9391481580606</v>
      </c>
      <c r="F2817" s="3">
        <f>ABS(calculations!$E$39-E2817)</f>
        <v>7310.2708518419386</v>
      </c>
    </row>
    <row r="2818" spans="1:6">
      <c r="A2818">
        <f t="shared" si="88"/>
        <v>2817</v>
      </c>
      <c r="B2818">
        <f>INDEX(fugacity!C$1:C$7001,MATCH(A2818,fugacity!A$1:A$7001,0))</f>
        <v>2961.08</v>
      </c>
      <c r="C2818" s="3">
        <f>calculations!$B$37/satpress!B2818</f>
        <v>4.7995497843619457E-2</v>
      </c>
      <c r="D2818">
        <f>INDEX(fugacity!B$1:B$7001,MATCH(A2818,fugacity!A$1:A$7001,0))</f>
        <v>5328.79</v>
      </c>
      <c r="E2818" s="3">
        <f t="shared" si="89"/>
        <v>5073.0320710458991</v>
      </c>
      <c r="F2818" s="3">
        <f>ABS(calculations!$E$39-E2818)</f>
        <v>7307.1779289541</v>
      </c>
    </row>
    <row r="2819" spans="1:6">
      <c r="A2819">
        <f t="shared" si="88"/>
        <v>2818</v>
      </c>
      <c r="B2819">
        <f>INDEX(fugacity!C$1:C$7001,MATCH(A2819,fugacity!A$1:A$7001,0))</f>
        <v>2962.29</v>
      </c>
      <c r="C2819" s="3">
        <f>calculations!$B$37/satpress!B2819</f>
        <v>4.7975893229489586E-2</v>
      </c>
      <c r="D2819">
        <f>INDEX(fugacity!B$1:B$7001,MATCH(A2819,fugacity!A$1:A$7001,0))</f>
        <v>5331.93</v>
      </c>
      <c r="E2819" s="3">
        <f t="shared" si="89"/>
        <v>5076.1258956128877</v>
      </c>
      <c r="F2819" s="3">
        <f>ABS(calculations!$E$39-E2819)</f>
        <v>7304.0841043871114</v>
      </c>
    </row>
    <row r="2820" spans="1:6">
      <c r="A2820">
        <f t="shared" si="88"/>
        <v>2819</v>
      </c>
      <c r="B2820">
        <f>INDEX(fugacity!C$1:C$7001,MATCH(A2820,fugacity!A$1:A$7001,0))</f>
        <v>2963.49</v>
      </c>
      <c r="C2820" s="3">
        <f>calculations!$B$37/satpress!B2820</f>
        <v>4.7956466448270355E-2</v>
      </c>
      <c r="D2820">
        <f>INDEX(fugacity!B$1:B$7001,MATCH(A2820,fugacity!A$1:A$7001,0))</f>
        <v>5335.07</v>
      </c>
      <c r="E2820" s="3">
        <f t="shared" si="89"/>
        <v>5079.2188945458265</v>
      </c>
      <c r="F2820" s="3">
        <f>ABS(calculations!$E$39-E2820)</f>
        <v>7300.9911054541726</v>
      </c>
    </row>
    <row r="2821" spans="1:6">
      <c r="A2821">
        <f t="shared" si="88"/>
        <v>2820</v>
      </c>
      <c r="B2821">
        <f>INDEX(fugacity!C$1:C$7001,MATCH(A2821,fugacity!A$1:A$7001,0))</f>
        <v>2964.69</v>
      </c>
      <c r="C2821" s="3">
        <f>calculations!$B$37/satpress!B2821</f>
        <v>4.7937055393577302E-2</v>
      </c>
      <c r="D2821">
        <f>INDEX(fugacity!B$1:B$7001,MATCH(A2821,fugacity!A$1:A$7001,0))</f>
        <v>5338.22</v>
      </c>
      <c r="E2821" s="3">
        <f t="shared" si="89"/>
        <v>5082.321452156898</v>
      </c>
      <c r="F2821" s="3">
        <f>ABS(calculations!$E$39-E2821)</f>
        <v>7297.8885478431012</v>
      </c>
    </row>
    <row r="2822" spans="1:6">
      <c r="A2822">
        <f t="shared" si="88"/>
        <v>2821</v>
      </c>
      <c r="B2822">
        <f>INDEX(fugacity!C$1:C$7001,MATCH(A2822,fugacity!A$1:A$7001,0))</f>
        <v>2965.89</v>
      </c>
      <c r="C2822" s="3">
        <f>calculations!$B$37/satpress!B2822</f>
        <v>4.7917660046321579E-2</v>
      </c>
      <c r="D2822">
        <f>INDEX(fugacity!B$1:B$7001,MATCH(A2822,fugacity!A$1:A$7001,0))</f>
        <v>5341.36</v>
      </c>
      <c r="E2822" s="3">
        <f t="shared" si="89"/>
        <v>5085.4145273349795</v>
      </c>
      <c r="F2822" s="3">
        <f>ABS(calculations!$E$39-E2822)</f>
        <v>7294.7954726650196</v>
      </c>
    </row>
    <row r="2823" spans="1:6">
      <c r="A2823">
        <f t="shared" si="88"/>
        <v>2822</v>
      </c>
      <c r="B2823">
        <f>INDEX(fugacity!C$1:C$7001,MATCH(A2823,fugacity!A$1:A$7001,0))</f>
        <v>2967.09</v>
      </c>
      <c r="C2823" s="3">
        <f>calculations!$B$37/satpress!B2823</f>
        <v>4.7898280387445168E-2</v>
      </c>
      <c r="D2823">
        <f>INDEX(fugacity!B$1:B$7001,MATCH(A2823,fugacity!A$1:A$7001,0))</f>
        <v>5344.51</v>
      </c>
      <c r="E2823" s="3">
        <f t="shared" si="89"/>
        <v>5088.5171614864958</v>
      </c>
      <c r="F2823" s="3">
        <f>ABS(calculations!$E$39-E2823)</f>
        <v>7291.6928385135034</v>
      </c>
    </row>
    <row r="2824" spans="1:6">
      <c r="A2824">
        <f t="shared" si="88"/>
        <v>2823</v>
      </c>
      <c r="B2824">
        <f>INDEX(fugacity!C$1:C$7001,MATCH(A2824,fugacity!A$1:A$7001,0))</f>
        <v>2968.3</v>
      </c>
      <c r="C2824" s="3">
        <f>calculations!$B$37/satpress!B2824</f>
        <v>4.7878755097121146E-2</v>
      </c>
      <c r="D2824">
        <f>INDEX(fugacity!B$1:B$7001,MATCH(A2824,fugacity!A$1:A$7001,0))</f>
        <v>5347.66</v>
      </c>
      <c r="E2824" s="3">
        <f t="shared" si="89"/>
        <v>5091.6206965173287</v>
      </c>
      <c r="F2824" s="3">
        <f>ABS(calculations!$E$39-E2824)</f>
        <v>7288.5893034826704</v>
      </c>
    </row>
    <row r="2825" spans="1:6">
      <c r="A2825">
        <f t="shared" si="88"/>
        <v>2824</v>
      </c>
      <c r="B2825">
        <f>INDEX(fugacity!C$1:C$7001,MATCH(A2825,fugacity!A$1:A$7001,0))</f>
        <v>2969.5</v>
      </c>
      <c r="C2825" s="3">
        <f>calculations!$B$37/satpress!B2825</f>
        <v>4.7859406888292544E-2</v>
      </c>
      <c r="D2825">
        <f>INDEX(fugacity!B$1:B$7001,MATCH(A2825,fugacity!A$1:A$7001,0))</f>
        <v>5350.8</v>
      </c>
      <c r="E2825" s="3">
        <f t="shared" si="89"/>
        <v>5094.7138856221245</v>
      </c>
      <c r="F2825" s="3">
        <f>ABS(calculations!$E$39-E2825)</f>
        <v>7285.4961143778746</v>
      </c>
    </row>
    <row r="2826" spans="1:6">
      <c r="A2826">
        <f t="shared" si="88"/>
        <v>2825</v>
      </c>
      <c r="B2826">
        <f>INDEX(fugacity!C$1:C$7001,MATCH(A2826,fugacity!A$1:A$7001,0))</f>
        <v>2970.7</v>
      </c>
      <c r="C2826" s="3">
        <f>calculations!$B$37/satpress!B2826</f>
        <v>4.7840074310696035E-2</v>
      </c>
      <c r="D2826">
        <f>INDEX(fugacity!B$1:B$7001,MATCH(A2826,fugacity!A$1:A$7001,0))</f>
        <v>5353.95</v>
      </c>
      <c r="E2826" s="3">
        <f t="shared" si="89"/>
        <v>5097.8166341442484</v>
      </c>
      <c r="F2826" s="3">
        <f>ABS(calculations!$E$39-E2826)</f>
        <v>7282.3933658557507</v>
      </c>
    </row>
    <row r="2827" spans="1:6">
      <c r="A2827">
        <f t="shared" si="88"/>
        <v>2826</v>
      </c>
      <c r="B2827">
        <f>INDEX(fugacity!C$1:C$7001,MATCH(A2827,fugacity!A$1:A$7001,0))</f>
        <v>2971.91</v>
      </c>
      <c r="C2827" s="3">
        <f>calculations!$B$37/satpress!B2827</f>
        <v>4.7820596436226097E-2</v>
      </c>
      <c r="D2827">
        <f>INDEX(fugacity!B$1:B$7001,MATCH(A2827,fugacity!A$1:A$7001,0))</f>
        <v>5357.11</v>
      </c>
      <c r="E2827" s="3">
        <f t="shared" si="89"/>
        <v>5100.929804625529</v>
      </c>
      <c r="F2827" s="3">
        <f>ABS(calculations!$E$39-E2827)</f>
        <v>7279.2801953744702</v>
      </c>
    </row>
    <row r="2828" spans="1:6">
      <c r="A2828">
        <f t="shared" si="88"/>
        <v>2827</v>
      </c>
      <c r="B2828">
        <f>INDEX(fugacity!C$1:C$7001,MATCH(A2828,fugacity!A$1:A$7001,0))</f>
        <v>2973.11</v>
      </c>
      <c r="C2828" s="3">
        <f>calculations!$B$37/satpress!B2828</f>
        <v>4.7801295194185446E-2</v>
      </c>
      <c r="D2828">
        <f>INDEX(fugacity!B$1:B$7001,MATCH(A2828,fugacity!A$1:A$7001,0))</f>
        <v>5360.26</v>
      </c>
      <c r="E2828" s="3">
        <f t="shared" si="89"/>
        <v>5104.032629422416</v>
      </c>
      <c r="F2828" s="3">
        <f>ABS(calculations!$E$39-E2828)</f>
        <v>7276.1773705775831</v>
      </c>
    </row>
    <row r="2829" spans="1:6">
      <c r="A2829">
        <f t="shared" si="88"/>
        <v>2828</v>
      </c>
      <c r="B2829">
        <f>INDEX(fugacity!C$1:C$7001,MATCH(A2829,fugacity!A$1:A$7001,0))</f>
        <v>2974.31</v>
      </c>
      <c r="C2829" s="3">
        <f>calculations!$B$37/satpress!B2829</f>
        <v>4.7782009526506887E-2</v>
      </c>
      <c r="D2829">
        <f>INDEX(fugacity!B$1:B$7001,MATCH(A2829,fugacity!A$1:A$7001,0))</f>
        <v>5363.41</v>
      </c>
      <c r="E2829" s="3">
        <f t="shared" si="89"/>
        <v>5107.1354922854371</v>
      </c>
      <c r="F2829" s="3">
        <f>ABS(calculations!$E$39-E2829)</f>
        <v>7273.0745077145621</v>
      </c>
    </row>
    <row r="2830" spans="1:6">
      <c r="A2830">
        <f t="shared" si="88"/>
        <v>2829</v>
      </c>
      <c r="B2830">
        <f>INDEX(fugacity!C$1:C$7001,MATCH(A2830,fugacity!A$1:A$7001,0))</f>
        <v>2975.52</v>
      </c>
      <c r="C2830" s="3">
        <f>calculations!$B$37/satpress!B2830</f>
        <v>4.7762578895381214E-2</v>
      </c>
      <c r="D2830">
        <f>INDEX(fugacity!B$1:B$7001,MATCH(A2830,fugacity!A$1:A$7001,0))</f>
        <v>5366.57</v>
      </c>
      <c r="E2830" s="3">
        <f t="shared" si="89"/>
        <v>5110.2487769774134</v>
      </c>
      <c r="F2830" s="3">
        <f>ABS(calculations!$E$39-E2830)</f>
        <v>7269.9612230225857</v>
      </c>
    </row>
    <row r="2831" spans="1:6">
      <c r="A2831">
        <f t="shared" si="88"/>
        <v>2830</v>
      </c>
      <c r="B2831">
        <f>INDEX(fugacity!C$1:C$7001,MATCH(A2831,fugacity!A$1:A$7001,0))</f>
        <v>2976.72</v>
      </c>
      <c r="C2831" s="3">
        <f>calculations!$B$37/satpress!B2831</f>
        <v>4.7743324449321639E-2</v>
      </c>
      <c r="D2831">
        <f>INDEX(fugacity!B$1:B$7001,MATCH(A2831,fugacity!A$1:A$7001,0))</f>
        <v>5369.72</v>
      </c>
      <c r="E2831" s="3">
        <f t="shared" si="89"/>
        <v>5113.3517158379891</v>
      </c>
      <c r="F2831" s="3">
        <f>ABS(calculations!$E$39-E2831)</f>
        <v>7266.85828416201</v>
      </c>
    </row>
    <row r="2832" spans="1:6">
      <c r="A2832">
        <f t="shared" si="88"/>
        <v>2831</v>
      </c>
      <c r="B2832">
        <f>INDEX(fugacity!C$1:C$7001,MATCH(A2832,fugacity!A$1:A$7001,0))</f>
        <v>2977.92</v>
      </c>
      <c r="C2832" s="3">
        <f>calculations!$B$37/satpress!B2832</f>
        <v>4.7724085521029677E-2</v>
      </c>
      <c r="D2832">
        <f>INDEX(fugacity!B$1:B$7001,MATCH(A2832,fugacity!A$1:A$7001,0))</f>
        <v>5372.88</v>
      </c>
      <c r="E2832" s="3">
        <f t="shared" si="89"/>
        <v>5116.4642153857703</v>
      </c>
      <c r="F2832" s="3">
        <f>ABS(calculations!$E$39-E2832)</f>
        <v>7263.7457846142288</v>
      </c>
    </row>
    <row r="2833" spans="1:6">
      <c r="A2833">
        <f t="shared" si="88"/>
        <v>2832</v>
      </c>
      <c r="B2833">
        <f>INDEX(fugacity!C$1:C$7001,MATCH(A2833,fugacity!A$1:A$7001,0))</f>
        <v>2979.13</v>
      </c>
      <c r="C2833" s="3">
        <f>calculations!$B$37/satpress!B2833</f>
        <v>4.7704701961574253E-2</v>
      </c>
      <c r="D2833">
        <f>INDEX(fugacity!B$1:B$7001,MATCH(A2833,fugacity!A$1:A$7001,0))</f>
        <v>5376.04</v>
      </c>
      <c r="E2833" s="3">
        <f t="shared" si="89"/>
        <v>5119.5776140664984</v>
      </c>
      <c r="F2833" s="3">
        <f>ABS(calculations!$E$39-E2833)</f>
        <v>7260.6323859335007</v>
      </c>
    </row>
    <row r="2834" spans="1:6">
      <c r="A2834">
        <f t="shared" si="88"/>
        <v>2833</v>
      </c>
      <c r="B2834">
        <f>INDEX(fugacity!C$1:C$7001,MATCH(A2834,fugacity!A$1:A$7001,0))</f>
        <v>2980.33</v>
      </c>
      <c r="C2834" s="3">
        <f>calculations!$B$37/satpress!B2834</f>
        <v>4.7685494141516106E-2</v>
      </c>
      <c r="D2834">
        <f>INDEX(fugacity!B$1:B$7001,MATCH(A2834,fugacity!A$1:A$7001,0))</f>
        <v>5379.2</v>
      </c>
      <c r="E2834" s="3">
        <f t="shared" si="89"/>
        <v>5122.6901899139566</v>
      </c>
      <c r="F2834" s="3">
        <f>ABS(calculations!$E$39-E2834)</f>
        <v>7257.5198100860425</v>
      </c>
    </row>
    <row r="2835" spans="1:6">
      <c r="A2835">
        <f t="shared" si="88"/>
        <v>2834</v>
      </c>
      <c r="B2835">
        <f>INDEX(fugacity!C$1:C$7001,MATCH(A2835,fugacity!A$1:A$7001,0))</f>
        <v>2981.54</v>
      </c>
      <c r="C2835" s="3">
        <f>calculations!$B$37/satpress!B2835</f>
        <v>4.7666141911490267E-2</v>
      </c>
      <c r="D2835">
        <f>INDEX(fugacity!B$1:B$7001,MATCH(A2835,fugacity!A$1:A$7001,0))</f>
        <v>5382.36</v>
      </c>
      <c r="E2835" s="3">
        <f t="shared" si="89"/>
        <v>5125.8036644212707</v>
      </c>
      <c r="F2835" s="3">
        <f>ABS(calculations!$E$39-E2835)</f>
        <v>7254.4063355787284</v>
      </c>
    </row>
    <row r="2836" spans="1:6">
      <c r="A2836">
        <f t="shared" si="88"/>
        <v>2835</v>
      </c>
      <c r="B2836">
        <f>INDEX(fugacity!C$1:C$7001,MATCH(A2836,fugacity!A$1:A$7001,0))</f>
        <v>2982.74</v>
      </c>
      <c r="C2836" s="3">
        <f>calculations!$B$37/satpress!B2836</f>
        <v>4.7646965124276575E-2</v>
      </c>
      <c r="D2836">
        <f>INDEX(fugacity!B$1:B$7001,MATCH(A2836,fugacity!A$1:A$7001,0))</f>
        <v>5385.52</v>
      </c>
      <c r="E2836" s="3">
        <f t="shared" si="89"/>
        <v>5128.9163163839066</v>
      </c>
      <c r="F2836" s="3">
        <f>ABS(calculations!$E$39-E2836)</f>
        <v>7251.2936836160925</v>
      </c>
    </row>
    <row r="2837" spans="1:6">
      <c r="A2837">
        <f t="shared" si="88"/>
        <v>2836</v>
      </c>
      <c r="B2837">
        <f>INDEX(fugacity!C$1:C$7001,MATCH(A2837,fugacity!A$1:A$7001,0))</f>
        <v>2983.95</v>
      </c>
      <c r="C2837" s="3">
        <f>calculations!$B$37/satpress!B2837</f>
        <v>4.7627644147785558E-2</v>
      </c>
      <c r="D2837">
        <f>INDEX(fugacity!B$1:B$7001,MATCH(A2837,fugacity!A$1:A$7001,0))</f>
        <v>5388.68</v>
      </c>
      <c r="E2837" s="3">
        <f t="shared" si="89"/>
        <v>5132.0298665337114</v>
      </c>
      <c r="F2837" s="3">
        <f>ABS(calculations!$E$39-E2837)</f>
        <v>7248.1801334662878</v>
      </c>
    </row>
    <row r="2838" spans="1:6">
      <c r="A2838">
        <f t="shared" si="88"/>
        <v>2837</v>
      </c>
      <c r="B2838">
        <f>INDEX(fugacity!C$1:C$7001,MATCH(A2838,fugacity!A$1:A$7001,0))</f>
        <v>2985.15</v>
      </c>
      <c r="C2838" s="3">
        <f>calculations!$B$37/satpress!B2838</f>
        <v>4.760849831827034E-2</v>
      </c>
      <c r="D2838">
        <f>INDEX(fugacity!B$1:B$7001,MATCH(A2838,fugacity!A$1:A$7001,0))</f>
        <v>5391.84</v>
      </c>
      <c r="E2838" s="3">
        <f t="shared" si="89"/>
        <v>5135.142594427618</v>
      </c>
      <c r="F2838" s="3">
        <f>ABS(calculations!$E$39-E2838)</f>
        <v>7245.0674055723812</v>
      </c>
    </row>
    <row r="2839" spans="1:6">
      <c r="A2839">
        <f t="shared" si="88"/>
        <v>2838</v>
      </c>
      <c r="B2839">
        <f>INDEX(fugacity!C$1:C$7001,MATCH(A2839,fugacity!A$1:A$7001,0))</f>
        <v>2986.36</v>
      </c>
      <c r="C2839" s="3">
        <f>calculations!$B$37/satpress!B2839</f>
        <v>4.7589208519664306E-2</v>
      </c>
      <c r="D2839">
        <f>INDEX(fugacity!B$1:B$7001,MATCH(A2839,fugacity!A$1:A$7001,0))</f>
        <v>5395.01</v>
      </c>
      <c r="E2839" s="3">
        <f t="shared" si="89"/>
        <v>5138.2657441443262</v>
      </c>
      <c r="F2839" s="3">
        <f>ABS(calculations!$E$39-E2839)</f>
        <v>7241.944255855673</v>
      </c>
    </row>
    <row r="2840" spans="1:6">
      <c r="A2840">
        <f t="shared" si="88"/>
        <v>2839</v>
      </c>
      <c r="B2840">
        <f>INDEX(fugacity!C$1:C$7001,MATCH(A2840,fugacity!A$1:A$7001,0))</f>
        <v>2987.56</v>
      </c>
      <c r="C2840" s="3">
        <f>calculations!$B$37/satpress!B2840</f>
        <v>4.757009357294404E-2</v>
      </c>
      <c r="D2840">
        <f>INDEX(fugacity!B$1:B$7001,MATCH(A2840,fugacity!A$1:A$7001,0))</f>
        <v>5398.18</v>
      </c>
      <c r="E2840" s="3">
        <f t="shared" si="89"/>
        <v>5141.3880722764052</v>
      </c>
      <c r="F2840" s="3">
        <f>ABS(calculations!$E$39-E2840)</f>
        <v>7238.8219277235939</v>
      </c>
    </row>
    <row r="2841" spans="1:6">
      <c r="A2841">
        <f t="shared" si="88"/>
        <v>2840</v>
      </c>
      <c r="B2841">
        <f>INDEX(fugacity!C$1:C$7001,MATCH(A2841,fugacity!A$1:A$7001,0))</f>
        <v>2988.77</v>
      </c>
      <c r="C2841" s="3">
        <f>calculations!$B$37/satpress!B2841</f>
        <v>4.7550834876817119E-2</v>
      </c>
      <c r="D2841">
        <f>INDEX(fugacity!B$1:B$7001,MATCH(A2841,fugacity!A$1:A$7001,0))</f>
        <v>5401.34</v>
      </c>
      <c r="E2841" s="3">
        <f t="shared" si="89"/>
        <v>5144.5017735464526</v>
      </c>
      <c r="F2841" s="3">
        <f>ABS(calculations!$E$39-E2841)</f>
        <v>7235.7082264535466</v>
      </c>
    </row>
    <row r="2842" spans="1:6">
      <c r="A2842">
        <f t="shared" si="88"/>
        <v>2841</v>
      </c>
      <c r="B2842">
        <f>INDEX(fugacity!C$1:C$7001,MATCH(A2842,fugacity!A$1:A$7001,0))</f>
        <v>2989.97</v>
      </c>
      <c r="C2842" s="3">
        <f>calculations!$B$37/satpress!B2842</f>
        <v>4.7531750738229718E-2</v>
      </c>
      <c r="D2842">
        <f>INDEX(fugacity!B$1:B$7001,MATCH(A2842,fugacity!A$1:A$7001,0))</f>
        <v>5404.51</v>
      </c>
      <c r="E2842" s="3">
        <f t="shared" si="89"/>
        <v>5147.6241778177309</v>
      </c>
      <c r="F2842" s="3">
        <f>ABS(calculations!$E$39-E2842)</f>
        <v>7232.5858221822682</v>
      </c>
    </row>
    <row r="2843" spans="1:6">
      <c r="A2843">
        <f t="shared" si="88"/>
        <v>2842</v>
      </c>
      <c r="B2843">
        <f>INDEX(fugacity!C$1:C$7001,MATCH(A2843,fugacity!A$1:A$7001,0))</f>
        <v>2991.18</v>
      </c>
      <c r="C2843" s="3">
        <f>calculations!$B$37/satpress!B2843</f>
        <v>4.7512523069418992E-2</v>
      </c>
      <c r="D2843">
        <f>INDEX(fugacity!B$1:B$7001,MATCH(A2843,fugacity!A$1:A$7001,0))</f>
        <v>5407.68</v>
      </c>
      <c r="E2843" s="3">
        <f t="shared" si="89"/>
        <v>5150.7474792479643</v>
      </c>
      <c r="F2843" s="3">
        <f>ABS(calculations!$E$39-E2843)</f>
        <v>7229.4625207520348</v>
      </c>
    </row>
    <row r="2844" spans="1:6">
      <c r="A2844">
        <f t="shared" si="88"/>
        <v>2843</v>
      </c>
      <c r="B2844">
        <f>INDEX(fugacity!C$1:C$7001,MATCH(A2844,fugacity!A$1:A$7001,0))</f>
        <v>2992.39</v>
      </c>
      <c r="C2844" s="3">
        <f>calculations!$B$37/satpress!B2844</f>
        <v>4.7493310950372347E-2</v>
      </c>
      <c r="D2844">
        <f>INDEX(fugacity!B$1:B$7001,MATCH(A2844,fugacity!A$1:A$7001,0))</f>
        <v>5410.85</v>
      </c>
      <c r="E2844" s="3">
        <f t="shared" si="89"/>
        <v>5153.8708184441784</v>
      </c>
      <c r="F2844" s="3">
        <f>ABS(calculations!$E$39-E2844)</f>
        <v>7226.3391815558207</v>
      </c>
    </row>
    <row r="2845" spans="1:6">
      <c r="A2845">
        <f t="shared" si="88"/>
        <v>2844</v>
      </c>
      <c r="B2845">
        <f>INDEX(fugacity!C$1:C$7001,MATCH(A2845,fugacity!A$1:A$7001,0))</f>
        <v>2993.59</v>
      </c>
      <c r="C2845" s="3">
        <f>calculations!$B$37/satpress!B2845</f>
        <v>4.7474272948127394E-2</v>
      </c>
      <c r="D2845">
        <f>INDEX(fugacity!B$1:B$7001,MATCH(A2845,fugacity!A$1:A$7001,0))</f>
        <v>5414.03</v>
      </c>
      <c r="E2845" s="3">
        <f t="shared" si="89"/>
        <v>5157.0028620306493</v>
      </c>
      <c r="F2845" s="3">
        <f>ABS(calculations!$E$39-E2845)</f>
        <v>7223.2071379693498</v>
      </c>
    </row>
    <row r="2846" spans="1:6">
      <c r="A2846">
        <f t="shared" si="88"/>
        <v>2845</v>
      </c>
      <c r="B2846">
        <f>INDEX(fugacity!C$1:C$7001,MATCH(A2846,fugacity!A$1:A$7001,0))</f>
        <v>2994.8</v>
      </c>
      <c r="C2846" s="3">
        <f>calculations!$B$37/satpress!B2846</f>
        <v>4.7455091743951079E-2</v>
      </c>
      <c r="D2846">
        <f>INDEX(fugacity!B$1:B$7001,MATCH(A2846,fugacity!A$1:A$7001,0))</f>
        <v>5417.2</v>
      </c>
      <c r="E2846" s="3">
        <f t="shared" si="89"/>
        <v>5160.1262770046678</v>
      </c>
      <c r="F2846" s="3">
        <f>ABS(calculations!$E$39-E2846)</f>
        <v>7220.0837229953313</v>
      </c>
    </row>
    <row r="2847" spans="1:6">
      <c r="A2847">
        <f t="shared" si="88"/>
        <v>2846</v>
      </c>
      <c r="B2847">
        <f>INDEX(fugacity!C$1:C$7001,MATCH(A2847,fugacity!A$1:A$7001,0))</f>
        <v>2996</v>
      </c>
      <c r="C2847" s="3">
        <f>calculations!$B$37/satpress!B2847</f>
        <v>4.7436084364080339E-2</v>
      </c>
      <c r="D2847">
        <f>INDEX(fugacity!B$1:B$7001,MATCH(A2847,fugacity!A$1:A$7001,0))</f>
        <v>5420.38</v>
      </c>
      <c r="E2847" s="3">
        <f t="shared" si="89"/>
        <v>5163.2583970346268</v>
      </c>
      <c r="F2847" s="3">
        <f>ABS(calculations!$E$39-E2847)</f>
        <v>7216.9516029653723</v>
      </c>
    </row>
    <row r="2848" spans="1:6">
      <c r="A2848">
        <f t="shared" si="88"/>
        <v>2847</v>
      </c>
      <c r="B2848">
        <f>INDEX(fugacity!C$1:C$7001,MATCH(A2848,fugacity!A$1:A$7001,0))</f>
        <v>2997.21</v>
      </c>
      <c r="C2848" s="3">
        <f>calculations!$B$37/satpress!B2848</f>
        <v>4.74169340002151E-2</v>
      </c>
      <c r="D2848">
        <f>INDEX(fugacity!B$1:B$7001,MATCH(A2848,fugacity!A$1:A$7001,0))</f>
        <v>5423.55</v>
      </c>
      <c r="E2848" s="3">
        <f t="shared" si="89"/>
        <v>5166.3818876031337</v>
      </c>
      <c r="F2848" s="3">
        <f>ABS(calculations!$E$39-E2848)</f>
        <v>7213.8281123968654</v>
      </c>
    </row>
    <row r="2849" spans="1:6">
      <c r="A2849">
        <f t="shared" si="88"/>
        <v>2848</v>
      </c>
      <c r="B2849">
        <f>INDEX(fugacity!C$1:C$7001,MATCH(A2849,fugacity!A$1:A$7001,0))</f>
        <v>2998.42</v>
      </c>
      <c r="C2849" s="3">
        <f>calculations!$B$37/satpress!B2849</f>
        <v>4.7397799092450253E-2</v>
      </c>
      <c r="D2849">
        <f>INDEX(fugacity!B$1:B$7001,MATCH(A2849,fugacity!A$1:A$7001,0))</f>
        <v>5426.73</v>
      </c>
      <c r="E2849" s="3">
        <f t="shared" si="89"/>
        <v>5169.5149417310267</v>
      </c>
      <c r="F2849" s="3">
        <f>ABS(calculations!$E$39-E2849)</f>
        <v>7210.6950582689724</v>
      </c>
    </row>
    <row r="2850" spans="1:6">
      <c r="A2850">
        <f t="shared" si="88"/>
        <v>2849</v>
      </c>
      <c r="B2850">
        <f>INDEX(fugacity!C$1:C$7001,MATCH(A2850,fugacity!A$1:A$7001,0))</f>
        <v>2999.63</v>
      </c>
      <c r="C2850" s="3">
        <f>calculations!$B$37/satpress!B2850</f>
        <v>4.7378679622081622E-2</v>
      </c>
      <c r="D2850">
        <f>INDEX(fugacity!B$1:B$7001,MATCH(A2850,fugacity!A$1:A$7001,0))</f>
        <v>5429.91</v>
      </c>
      <c r="E2850" s="3">
        <f t="shared" si="89"/>
        <v>5172.6480337332623</v>
      </c>
      <c r="F2850" s="3">
        <f>ABS(calculations!$E$39-E2850)</f>
        <v>7207.5619662667368</v>
      </c>
    </row>
    <row r="2851" spans="1:6">
      <c r="A2851">
        <f t="shared" si="88"/>
        <v>2850</v>
      </c>
      <c r="B2851">
        <f>INDEX(fugacity!C$1:C$7001,MATCH(A2851,fugacity!A$1:A$7001,0))</f>
        <v>3000.83</v>
      </c>
      <c r="C2851" s="3">
        <f>calculations!$B$37/satpress!B2851</f>
        <v>4.7359733392023109E-2</v>
      </c>
      <c r="D2851">
        <f>INDEX(fugacity!B$1:B$7001,MATCH(A2851,fugacity!A$1:A$7001,0))</f>
        <v>5433.09</v>
      </c>
      <c r="E2851" s="3">
        <f t="shared" si="89"/>
        <v>5175.7803061051327</v>
      </c>
      <c r="F2851" s="3">
        <f>ABS(calculations!$E$39-E2851)</f>
        <v>7204.4296938948664</v>
      </c>
    </row>
    <row r="2852" spans="1:6">
      <c r="A2852">
        <f t="shared" si="88"/>
        <v>2851</v>
      </c>
      <c r="B2852">
        <f>INDEX(fugacity!C$1:C$7001,MATCH(A2852,fugacity!A$1:A$7001,0))</f>
        <v>3002.04</v>
      </c>
      <c r="C2852" s="3">
        <f>calculations!$B$37/satpress!B2852</f>
        <v>4.7340644613257883E-2</v>
      </c>
      <c r="D2852">
        <f>INDEX(fugacity!B$1:B$7001,MATCH(A2852,fugacity!A$1:A$7001,0))</f>
        <v>5436.27</v>
      </c>
      <c r="E2852" s="3">
        <f t="shared" si="89"/>
        <v>5178.9134739082847</v>
      </c>
      <c r="F2852" s="3">
        <f>ABS(calculations!$E$39-E2852)</f>
        <v>7201.2965260917144</v>
      </c>
    </row>
    <row r="2853" spans="1:6">
      <c r="A2853">
        <f t="shared" si="88"/>
        <v>2852</v>
      </c>
      <c r="B2853">
        <f>INDEX(fugacity!C$1:C$7001,MATCH(A2853,fugacity!A$1:A$7001,0))</f>
        <v>3003.25</v>
      </c>
      <c r="C2853" s="3">
        <f>calculations!$B$37/satpress!B2853</f>
        <v>4.7321571216110782E-2</v>
      </c>
      <c r="D2853">
        <f>INDEX(fugacity!B$1:B$7001,MATCH(A2853,fugacity!A$1:A$7001,0))</f>
        <v>5439.45</v>
      </c>
      <c r="E2853" s="3">
        <f t="shared" si="89"/>
        <v>5182.0466794485255</v>
      </c>
      <c r="F2853" s="3">
        <f>ABS(calculations!$E$39-E2853)</f>
        <v>7198.1633205514736</v>
      </c>
    </row>
    <row r="2854" spans="1:6">
      <c r="A2854">
        <f t="shared" si="88"/>
        <v>2853</v>
      </c>
      <c r="B2854">
        <f>INDEX(fugacity!C$1:C$7001,MATCH(A2854,fugacity!A$1:A$7001,0))</f>
        <v>3004.46</v>
      </c>
      <c r="C2854" s="3">
        <f>calculations!$B$37/satpress!B2854</f>
        <v>4.7302513181997664E-2</v>
      </c>
      <c r="D2854">
        <f>INDEX(fugacity!B$1:B$7001,MATCH(A2854,fugacity!A$1:A$7001,0))</f>
        <v>5442.63</v>
      </c>
      <c r="E2854" s="3">
        <f t="shared" si="89"/>
        <v>5185.1799226802641</v>
      </c>
      <c r="F2854" s="3">
        <f>ABS(calculations!$E$39-E2854)</f>
        <v>7195.030077319735</v>
      </c>
    </row>
    <row r="2855" spans="1:6">
      <c r="A2855">
        <f t="shared" si="88"/>
        <v>2854</v>
      </c>
      <c r="B2855">
        <f>INDEX(fugacity!C$1:C$7001,MATCH(A2855,fugacity!A$1:A$7001,0))</f>
        <v>3005.66</v>
      </c>
      <c r="C2855" s="3">
        <f>calculations!$B$37/satpress!B2855</f>
        <v>4.7283627807132113E-2</v>
      </c>
      <c r="D2855">
        <f>INDEX(fugacity!B$1:B$7001,MATCH(A2855,fugacity!A$1:A$7001,0))</f>
        <v>5445.82</v>
      </c>
      <c r="E2855" s="3">
        <f t="shared" si="89"/>
        <v>5188.3218740153634</v>
      </c>
      <c r="F2855" s="3">
        <f>ABS(calculations!$E$39-E2855)</f>
        <v>7191.8881259846357</v>
      </c>
    </row>
    <row r="2856" spans="1:6">
      <c r="A2856">
        <f t="shared" si="88"/>
        <v>2855</v>
      </c>
      <c r="B2856">
        <f>INDEX(fugacity!C$1:C$7001,MATCH(A2856,fugacity!A$1:A$7001,0))</f>
        <v>3006.87</v>
      </c>
      <c r="C2856" s="3">
        <f>calculations!$B$37/satpress!B2856</f>
        <v>4.7264600316869271E-2</v>
      </c>
      <c r="D2856">
        <f>INDEX(fugacity!B$1:B$7001,MATCH(A2856,fugacity!A$1:A$7001,0))</f>
        <v>5449</v>
      </c>
      <c r="E2856" s="3">
        <f t="shared" si="89"/>
        <v>5191.455192873379</v>
      </c>
      <c r="F2856" s="3">
        <f>ABS(calculations!$E$39-E2856)</f>
        <v>7188.7548071266201</v>
      </c>
    </row>
    <row r="2857" spans="1:6">
      <c r="A2857">
        <f t="shared" si="88"/>
        <v>2856</v>
      </c>
      <c r="B2857">
        <f>INDEX(fugacity!C$1:C$7001,MATCH(A2857,fugacity!A$1:A$7001,0))</f>
        <v>3008.08</v>
      </c>
      <c r="C2857" s="3">
        <f>calculations!$B$37/satpress!B2857</f>
        <v>4.7245588134220071E-2</v>
      </c>
      <c r="D2857">
        <f>INDEX(fugacity!B$1:B$7001,MATCH(A2857,fugacity!A$1:A$7001,0))</f>
        <v>5452.19</v>
      </c>
      <c r="E2857" s="3">
        <f t="shared" si="89"/>
        <v>5194.5980768304862</v>
      </c>
      <c r="F2857" s="3">
        <f>ABS(calculations!$E$39-E2857)</f>
        <v>7185.6119231695129</v>
      </c>
    </row>
    <row r="2858" spans="1:6">
      <c r="A2858">
        <f t="shared" si="88"/>
        <v>2857</v>
      </c>
      <c r="B2858">
        <f>INDEX(fugacity!C$1:C$7001,MATCH(A2858,fugacity!A$1:A$7001,0))</f>
        <v>3009.29</v>
      </c>
      <c r="C2858" s="3">
        <f>calculations!$B$37/satpress!B2858</f>
        <v>4.722659124071947E-2</v>
      </c>
      <c r="D2858">
        <f>INDEX(fugacity!B$1:B$7001,MATCH(A2858,fugacity!A$1:A$7001,0))</f>
        <v>5455.38</v>
      </c>
      <c r="E2858" s="3">
        <f t="shared" si="89"/>
        <v>5197.7409986772036</v>
      </c>
      <c r="F2858" s="3">
        <f>ABS(calculations!$E$39-E2858)</f>
        <v>7182.4690013227955</v>
      </c>
    </row>
    <row r="2859" spans="1:6">
      <c r="A2859">
        <f t="shared" si="88"/>
        <v>2858</v>
      </c>
      <c r="B2859">
        <f>INDEX(fugacity!C$1:C$7001,MATCH(A2859,fugacity!A$1:A$7001,0))</f>
        <v>3010.5</v>
      </c>
      <c r="C2859" s="3">
        <f>calculations!$B$37/satpress!B2859</f>
        <v>4.7207609617932141E-2</v>
      </c>
      <c r="D2859">
        <f>INDEX(fugacity!B$1:B$7001,MATCH(A2859,fugacity!A$1:A$7001,0))</f>
        <v>5458.57</v>
      </c>
      <c r="E2859" s="3">
        <f t="shared" si="89"/>
        <v>5200.8839583678437</v>
      </c>
      <c r="F2859" s="3">
        <f>ABS(calculations!$E$39-E2859)</f>
        <v>7179.3260416321555</v>
      </c>
    </row>
    <row r="2860" spans="1:6">
      <c r="A2860">
        <f t="shared" si="88"/>
        <v>2859</v>
      </c>
      <c r="B2860">
        <f>INDEX(fugacity!C$1:C$7001,MATCH(A2860,fugacity!A$1:A$7001,0))</f>
        <v>3011.7</v>
      </c>
      <c r="C2860" s="3">
        <f>calculations!$B$37/satpress!B2860</f>
        <v>4.7188799931860648E-2</v>
      </c>
      <c r="D2860">
        <f>INDEX(fugacity!B$1:B$7001,MATCH(A2860,fugacity!A$1:A$7001,0))</f>
        <v>5461.76</v>
      </c>
      <c r="E2860" s="3">
        <f t="shared" si="89"/>
        <v>5204.026100084161</v>
      </c>
      <c r="F2860" s="3">
        <f>ABS(calculations!$E$39-E2860)</f>
        <v>7176.1838999158381</v>
      </c>
    </row>
    <row r="2861" spans="1:6">
      <c r="A2861">
        <f t="shared" si="88"/>
        <v>2860</v>
      </c>
      <c r="B2861">
        <f>INDEX(fugacity!C$1:C$7001,MATCH(A2861,fugacity!A$1:A$7001,0))</f>
        <v>3012.91</v>
      </c>
      <c r="C2861" s="3">
        <f>calculations!$B$37/satpress!B2861</f>
        <v>4.7169848669487209E-2</v>
      </c>
      <c r="D2861">
        <f>INDEX(fugacity!B$1:B$7001,MATCH(A2861,fugacity!A$1:A$7001,0))</f>
        <v>5464.95</v>
      </c>
      <c r="E2861" s="3">
        <f t="shared" si="89"/>
        <v>5207.1691355136854</v>
      </c>
      <c r="F2861" s="3">
        <f>ABS(calculations!$E$39-E2861)</f>
        <v>7173.0408644863137</v>
      </c>
    </row>
    <row r="2862" spans="1:6">
      <c r="A2862">
        <f t="shared" si="88"/>
        <v>2861</v>
      </c>
      <c r="B2862">
        <f>INDEX(fugacity!C$1:C$7001,MATCH(A2862,fugacity!A$1:A$7001,0))</f>
        <v>3014.12</v>
      </c>
      <c r="C2862" s="3">
        <f>calculations!$B$37/satpress!B2862</f>
        <v>4.7150912622850018E-2</v>
      </c>
      <c r="D2862">
        <f>INDEX(fugacity!B$1:B$7001,MATCH(A2862,fugacity!A$1:A$7001,0))</f>
        <v>5468.15</v>
      </c>
      <c r="E2862" s="3">
        <f t="shared" si="89"/>
        <v>5210.3217371413621</v>
      </c>
      <c r="F2862" s="3">
        <f>ABS(calculations!$E$39-E2862)</f>
        <v>7169.8882628586371</v>
      </c>
    </row>
    <row r="2863" spans="1:6">
      <c r="A2863">
        <f t="shared" si="88"/>
        <v>2862</v>
      </c>
      <c r="B2863">
        <f>INDEX(fugacity!C$1:C$7001,MATCH(A2863,fugacity!A$1:A$7001,0))</f>
        <v>3015.33</v>
      </c>
      <c r="C2863" s="3">
        <f>calculations!$B$37/satpress!B2863</f>
        <v>4.7131991773631643E-2</v>
      </c>
      <c r="D2863">
        <f>INDEX(fugacity!B$1:B$7001,MATCH(A2863,fugacity!A$1:A$7001,0))</f>
        <v>5471.34</v>
      </c>
      <c r="E2863" s="3">
        <f t="shared" si="89"/>
        <v>5213.4648481292579</v>
      </c>
      <c r="F2863" s="3">
        <f>ABS(calculations!$E$39-E2863)</f>
        <v>7166.7451518707412</v>
      </c>
    </row>
    <row r="2864" spans="1:6">
      <c r="A2864">
        <f t="shared" si="88"/>
        <v>2863</v>
      </c>
      <c r="B2864">
        <f>INDEX(fugacity!C$1:C$7001,MATCH(A2864,fugacity!A$1:A$7001,0))</f>
        <v>3016.54</v>
      </c>
      <c r="C2864" s="3">
        <f>calculations!$B$37/satpress!B2864</f>
        <v>4.7113086103544026E-2</v>
      </c>
      <c r="D2864">
        <f>INDEX(fugacity!B$1:B$7001,MATCH(A2864,fugacity!A$1:A$7001,0))</f>
        <v>5474.53</v>
      </c>
      <c r="E2864" s="3">
        <f t="shared" si="89"/>
        <v>5216.6079967335645</v>
      </c>
      <c r="F2864" s="3">
        <f>ABS(calculations!$E$39-E2864)</f>
        <v>7163.6020032664346</v>
      </c>
    </row>
    <row r="2865" spans="1:6">
      <c r="A2865">
        <f t="shared" si="88"/>
        <v>2864</v>
      </c>
      <c r="B2865">
        <f>INDEX(fugacity!C$1:C$7001,MATCH(A2865,fugacity!A$1:A$7001,0))</f>
        <v>3017.75</v>
      </c>
      <c r="C2865" s="3">
        <f>calculations!$B$37/satpress!B2865</f>
        <v>4.7094195594328453E-2</v>
      </c>
      <c r="D2865">
        <f>INDEX(fugacity!B$1:B$7001,MATCH(A2865,fugacity!A$1:A$7001,0))</f>
        <v>5477.73</v>
      </c>
      <c r="E2865" s="3">
        <f t="shared" si="89"/>
        <v>5219.7607119670784</v>
      </c>
      <c r="F2865" s="3">
        <f>ABS(calculations!$E$39-E2865)</f>
        <v>7160.4492880329208</v>
      </c>
    </row>
    <row r="2866" spans="1:6">
      <c r="A2866">
        <f t="shared" si="88"/>
        <v>2865</v>
      </c>
      <c r="B2866">
        <f>INDEX(fugacity!C$1:C$7001,MATCH(A2866,fugacity!A$1:A$7001,0))</f>
        <v>3018.96</v>
      </c>
      <c r="C2866" s="3">
        <f>calculations!$B$37/satpress!B2866</f>
        <v>4.7075320227755485E-2</v>
      </c>
      <c r="D2866">
        <f>INDEX(fugacity!B$1:B$7001,MATCH(A2866,fugacity!A$1:A$7001,0))</f>
        <v>5480.93</v>
      </c>
      <c r="E2866" s="3">
        <f t="shared" si="89"/>
        <v>5222.9134651040886</v>
      </c>
      <c r="F2866" s="3">
        <f>ABS(calculations!$E$39-E2866)</f>
        <v>7157.2965348959106</v>
      </c>
    </row>
    <row r="2867" spans="1:6">
      <c r="A2867">
        <f t="shared" si="88"/>
        <v>2866</v>
      </c>
      <c r="B2867">
        <f>INDEX(fugacity!C$1:C$7001,MATCH(A2867,fugacity!A$1:A$7001,0))</f>
        <v>3020.17</v>
      </c>
      <c r="C2867" s="3">
        <f>calculations!$B$37/satpress!B2867</f>
        <v>4.7056459985624882E-2</v>
      </c>
      <c r="D2867">
        <f>INDEX(fugacity!B$1:B$7001,MATCH(A2867,fugacity!A$1:A$7001,0))</f>
        <v>5484.13</v>
      </c>
      <c r="E2867" s="3">
        <f t="shared" si="89"/>
        <v>5226.0662560990349</v>
      </c>
      <c r="F2867" s="3">
        <f>ABS(calculations!$E$39-E2867)</f>
        <v>7154.1437439009642</v>
      </c>
    </row>
    <row r="2868" spans="1:6">
      <c r="A2868">
        <f t="shared" si="88"/>
        <v>2867</v>
      </c>
      <c r="B2868">
        <f>INDEX(fugacity!C$1:C$7001,MATCH(A2868,fugacity!A$1:A$7001,0))</f>
        <v>3021.38</v>
      </c>
      <c r="C2868" s="3">
        <f>calculations!$B$37/satpress!B2868</f>
        <v>4.7037614849765569E-2</v>
      </c>
      <c r="D2868">
        <f>INDEX(fugacity!B$1:B$7001,MATCH(A2868,fugacity!A$1:A$7001,0))</f>
        <v>5487.33</v>
      </c>
      <c r="E2868" s="3">
        <f t="shared" si="89"/>
        <v>5229.2190849064364</v>
      </c>
      <c r="F2868" s="3">
        <f>ABS(calculations!$E$39-E2868)</f>
        <v>7150.9909150935628</v>
      </c>
    </row>
    <row r="2869" spans="1:6">
      <c r="A2869">
        <f t="shared" si="88"/>
        <v>2868</v>
      </c>
      <c r="B2869">
        <f>INDEX(fugacity!C$1:C$7001,MATCH(A2869,fugacity!A$1:A$7001,0))</f>
        <v>3022.59</v>
      </c>
      <c r="C2869" s="3">
        <f>calculations!$B$37/satpress!B2869</f>
        <v>4.7018784802035571E-2</v>
      </c>
      <c r="D2869">
        <f>INDEX(fugacity!B$1:B$7001,MATCH(A2869,fugacity!A$1:A$7001,0))</f>
        <v>5490.53</v>
      </c>
      <c r="E2869" s="3">
        <f t="shared" si="89"/>
        <v>5232.371951480879</v>
      </c>
      <c r="F2869" s="3">
        <f>ABS(calculations!$E$39-E2869)</f>
        <v>7147.8380485191201</v>
      </c>
    </row>
    <row r="2870" spans="1:6">
      <c r="A2870">
        <f t="shared" si="88"/>
        <v>2869</v>
      </c>
      <c r="B2870">
        <f>INDEX(fugacity!C$1:C$7001,MATCH(A2870,fugacity!A$1:A$7001,0))</f>
        <v>3023.8</v>
      </c>
      <c r="C2870" s="3">
        <f>calculations!$B$37/satpress!B2870</f>
        <v>4.699996982432194E-2</v>
      </c>
      <c r="D2870">
        <f>INDEX(fugacity!B$1:B$7001,MATCH(A2870,fugacity!A$1:A$7001,0))</f>
        <v>5493.73</v>
      </c>
      <c r="E2870" s="3">
        <f t="shared" si="89"/>
        <v>5235.5248557770274</v>
      </c>
      <c r="F2870" s="3">
        <f>ABS(calculations!$E$39-E2870)</f>
        <v>7144.6851442229718</v>
      </c>
    </row>
    <row r="2871" spans="1:6">
      <c r="A2871">
        <f t="shared" si="88"/>
        <v>2870</v>
      </c>
      <c r="B2871">
        <f>INDEX(fugacity!C$1:C$7001,MATCH(A2871,fugacity!A$1:A$7001,0))</f>
        <v>3025.01</v>
      </c>
      <c r="C2871" s="3">
        <f>calculations!$B$37/satpress!B2871</f>
        <v>4.6981169898540731E-2</v>
      </c>
      <c r="D2871">
        <f>INDEX(fugacity!B$1:B$7001,MATCH(A2871,fugacity!A$1:A$7001,0))</f>
        <v>5496.94</v>
      </c>
      <c r="E2871" s="3">
        <f t="shared" si="89"/>
        <v>5238.6873279379151</v>
      </c>
      <c r="F2871" s="3">
        <f>ABS(calculations!$E$39-E2871)</f>
        <v>7141.522672062084</v>
      </c>
    </row>
    <row r="2872" spans="1:6">
      <c r="A2872">
        <f t="shared" si="88"/>
        <v>2871</v>
      </c>
      <c r="B2872">
        <f>INDEX(fugacity!C$1:C$7001,MATCH(A2872,fugacity!A$1:A$7001,0))</f>
        <v>3026.22</v>
      </c>
      <c r="C2872" s="3">
        <f>calculations!$B$37/satpress!B2872</f>
        <v>4.6962385006636895E-2</v>
      </c>
      <c r="D2872">
        <f>INDEX(fugacity!B$1:B$7001,MATCH(A2872,fugacity!A$1:A$7001,0))</f>
        <v>5500.14</v>
      </c>
      <c r="E2872" s="3">
        <f t="shared" si="89"/>
        <v>5241.840307729597</v>
      </c>
      <c r="F2872" s="3">
        <f>ABS(calculations!$E$39-E2872)</f>
        <v>7138.3696922704021</v>
      </c>
    </row>
    <row r="2873" spans="1:6">
      <c r="A2873">
        <f t="shared" si="88"/>
        <v>2872</v>
      </c>
      <c r="B2873">
        <f>INDEX(fugacity!C$1:C$7001,MATCH(A2873,fugacity!A$1:A$7001,0))</f>
        <v>3027.43</v>
      </c>
      <c r="C2873" s="3">
        <f>calculations!$B$37/satpress!B2873</f>
        <v>4.694361513058426E-2</v>
      </c>
      <c r="D2873">
        <f>INDEX(fugacity!B$1:B$7001,MATCH(A2873,fugacity!A$1:A$7001,0))</f>
        <v>5503.35</v>
      </c>
      <c r="E2873" s="3">
        <f t="shared" si="89"/>
        <v>5245.0028556710995</v>
      </c>
      <c r="F2873" s="3">
        <f>ABS(calculations!$E$39-E2873)</f>
        <v>7135.2071443288996</v>
      </c>
    </row>
    <row r="2874" spans="1:6">
      <c r="A2874">
        <f t="shared" si="88"/>
        <v>2873</v>
      </c>
      <c r="B2874">
        <f>INDEX(fugacity!C$1:C$7001,MATCH(A2874,fugacity!A$1:A$7001,0))</f>
        <v>3028.64</v>
      </c>
      <c r="C2874" s="3">
        <f>calculations!$B$37/satpress!B2874</f>
        <v>4.6924860252385459E-2</v>
      </c>
      <c r="D2874">
        <f>INDEX(fugacity!B$1:B$7001,MATCH(A2874,fugacity!A$1:A$7001,0))</f>
        <v>5506.56</v>
      </c>
      <c r="E2874" s="3">
        <f t="shared" si="89"/>
        <v>5248.1654415286248</v>
      </c>
      <c r="F2874" s="3">
        <f>ABS(calculations!$E$39-E2874)</f>
        <v>7132.0445584713743</v>
      </c>
    </row>
    <row r="2875" spans="1:6">
      <c r="A2875">
        <f t="shared" si="88"/>
        <v>2874</v>
      </c>
      <c r="B2875">
        <f>INDEX(fugacity!C$1:C$7001,MATCH(A2875,fugacity!A$1:A$7001,0))</f>
        <v>3029.86</v>
      </c>
      <c r="C2875" s="3">
        <f>calculations!$B$37/satpress!B2875</f>
        <v>4.6905965541241081E-2</v>
      </c>
      <c r="D2875">
        <f>INDEX(fugacity!B$1:B$7001,MATCH(A2875,fugacity!A$1:A$7001,0))</f>
        <v>5509.77</v>
      </c>
      <c r="E2875" s="3">
        <f t="shared" si="89"/>
        <v>5251.3289182398366</v>
      </c>
      <c r="F2875" s="3">
        <f>ABS(calculations!$E$39-E2875)</f>
        <v>7128.8810817601625</v>
      </c>
    </row>
    <row r="2876" spans="1:6">
      <c r="A2876">
        <f t="shared" si="88"/>
        <v>2875</v>
      </c>
      <c r="B2876">
        <f>INDEX(fugacity!C$1:C$7001,MATCH(A2876,fugacity!A$1:A$7001,0))</f>
        <v>3031.07</v>
      </c>
      <c r="C2876" s="3">
        <f>calculations!$B$37/satpress!B2876</f>
        <v>4.6887240728450574E-2</v>
      </c>
      <c r="D2876">
        <f>INDEX(fugacity!B$1:B$7001,MATCH(A2876,fugacity!A$1:A$7001,0))</f>
        <v>5512.98</v>
      </c>
      <c r="E2876" s="3">
        <f t="shared" si="89"/>
        <v>5254.4915796088662</v>
      </c>
      <c r="F2876" s="3">
        <f>ABS(calculations!$E$39-E2876)</f>
        <v>7125.7184203911329</v>
      </c>
    </row>
    <row r="2877" spans="1:6">
      <c r="A2877">
        <f t="shared" si="88"/>
        <v>2876</v>
      </c>
      <c r="B2877">
        <f>INDEX(fugacity!C$1:C$7001,MATCH(A2877,fugacity!A$1:A$7001,0))</f>
        <v>3032.28</v>
      </c>
      <c r="C2877" s="3">
        <f>calculations!$B$37/satpress!B2877</f>
        <v>4.6868530859546183E-2</v>
      </c>
      <c r="D2877">
        <f>INDEX(fugacity!B$1:B$7001,MATCH(A2877,fugacity!A$1:A$7001,0))</f>
        <v>5516.19</v>
      </c>
      <c r="E2877" s="3">
        <f t="shared" si="89"/>
        <v>5257.6542787578792</v>
      </c>
      <c r="F2877" s="3">
        <f>ABS(calculations!$E$39-E2877)</f>
        <v>7122.5557212421199</v>
      </c>
    </row>
    <row r="2878" spans="1:6">
      <c r="A2878">
        <f t="shared" ref="A2878:A2941" si="90">A2877+1</f>
        <v>2877</v>
      </c>
      <c r="B2878">
        <f>INDEX(fugacity!C$1:C$7001,MATCH(A2878,fugacity!A$1:A$7001,0))</f>
        <v>3033.49</v>
      </c>
      <c r="C2878" s="3">
        <f>calculations!$B$37/satpress!B2878</f>
        <v>4.6849835916645419E-2</v>
      </c>
      <c r="D2878">
        <f>INDEX(fugacity!B$1:B$7001,MATCH(A2878,fugacity!A$1:A$7001,0))</f>
        <v>5519.4</v>
      </c>
      <c r="E2878" s="3">
        <f t="shared" ref="E2878:E2941" si="91">D2878*(1-C2878)</f>
        <v>5260.8170156416672</v>
      </c>
      <c r="F2878" s="3">
        <f>ABS(calculations!$E$39-E2878)</f>
        <v>7119.3929843583319</v>
      </c>
    </row>
    <row r="2879" spans="1:6">
      <c r="A2879">
        <f t="shared" si="90"/>
        <v>2878</v>
      </c>
      <c r="B2879">
        <f>INDEX(fugacity!C$1:C$7001,MATCH(A2879,fugacity!A$1:A$7001,0))</f>
        <v>3034.7</v>
      </c>
      <c r="C2879" s="3">
        <f>calculations!$B$37/satpress!B2879</f>
        <v>4.6831155881894328E-2</v>
      </c>
      <c r="D2879">
        <f>INDEX(fugacity!B$1:B$7001,MATCH(A2879,fugacity!A$1:A$7001,0))</f>
        <v>5522.61</v>
      </c>
      <c r="E2879" s="3">
        <f t="shared" si="91"/>
        <v>5263.9797902150913</v>
      </c>
      <c r="F2879" s="3">
        <f>ABS(calculations!$E$39-E2879)</f>
        <v>7116.2302097849079</v>
      </c>
    </row>
    <row r="2880" spans="1:6">
      <c r="A2880">
        <f t="shared" si="90"/>
        <v>2879</v>
      </c>
      <c r="B2880">
        <f>INDEX(fugacity!C$1:C$7001,MATCH(A2880,fugacity!A$1:A$7001,0))</f>
        <v>3035.91</v>
      </c>
      <c r="C2880" s="3">
        <f>calculations!$B$37/satpress!B2880</f>
        <v>4.6812490737467419E-2</v>
      </c>
      <c r="D2880">
        <f>INDEX(fugacity!B$1:B$7001,MATCH(A2880,fugacity!A$1:A$7001,0))</f>
        <v>5525.83</v>
      </c>
      <c r="E2880" s="3">
        <f t="shared" si="91"/>
        <v>5267.1521343081804</v>
      </c>
      <c r="F2880" s="3">
        <f>ABS(calculations!$E$39-E2880)</f>
        <v>7113.0578656918187</v>
      </c>
    </row>
    <row r="2881" spans="1:6">
      <c r="A2881">
        <f t="shared" si="90"/>
        <v>2880</v>
      </c>
      <c r="B2881">
        <f>INDEX(fugacity!C$1:C$7001,MATCH(A2881,fugacity!A$1:A$7001,0))</f>
        <v>3037.13</v>
      </c>
      <c r="C2881" s="3">
        <f>calculations!$B$37/satpress!B2881</f>
        <v>4.6793686393004151E-2</v>
      </c>
      <c r="D2881">
        <f>INDEX(fugacity!B$1:B$7001,MATCH(A2881,fugacity!A$1:A$7001,0))</f>
        <v>5529.04</v>
      </c>
      <c r="E2881" s="3">
        <f t="shared" si="91"/>
        <v>5270.315836185624</v>
      </c>
      <c r="F2881" s="3">
        <f>ABS(calculations!$E$39-E2881)</f>
        <v>7109.8941638143751</v>
      </c>
    </row>
    <row r="2882" spans="1:6">
      <c r="A2882">
        <f t="shared" si="90"/>
        <v>2881</v>
      </c>
      <c r="B2882">
        <f>INDEX(fugacity!C$1:C$7001,MATCH(A2882,fugacity!A$1:A$7001,0))</f>
        <v>3038.34</v>
      </c>
      <c r="C2882" s="3">
        <f>calculations!$B$37/satpress!B2882</f>
        <v>4.6775051098555363E-2</v>
      </c>
      <c r="D2882">
        <f>INDEX(fugacity!B$1:B$7001,MATCH(A2882,fugacity!A$1:A$7001,0))</f>
        <v>5532.26</v>
      </c>
      <c r="E2882" s="3">
        <f t="shared" si="91"/>
        <v>5273.488255809506</v>
      </c>
      <c r="F2882" s="3">
        <f>ABS(calculations!$E$39-E2882)</f>
        <v>7106.7217441904932</v>
      </c>
    </row>
    <row r="2883" spans="1:6">
      <c r="A2883">
        <f t="shared" si="90"/>
        <v>2882</v>
      </c>
      <c r="B2883">
        <f>INDEX(fugacity!C$1:C$7001,MATCH(A2883,fugacity!A$1:A$7001,0))</f>
        <v>3039.55</v>
      </c>
      <c r="C2883" s="3">
        <f>calculations!$B$37/satpress!B2883</f>
        <v>4.6756430640978001E-2</v>
      </c>
      <c r="D2883">
        <f>INDEX(fugacity!B$1:B$7001,MATCH(A2883,fugacity!A$1:A$7001,0))</f>
        <v>5535.48</v>
      </c>
      <c r="E2883" s="3">
        <f t="shared" si="91"/>
        <v>5276.6607133154785</v>
      </c>
      <c r="F2883" s="3">
        <f>ABS(calculations!$E$39-E2883)</f>
        <v>7103.5492866845207</v>
      </c>
    </row>
    <row r="2884" spans="1:6">
      <c r="A2884">
        <f t="shared" si="90"/>
        <v>2883</v>
      </c>
      <c r="B2884">
        <f>INDEX(fugacity!C$1:C$7001,MATCH(A2884,fugacity!A$1:A$7001,0))</f>
        <v>3040.76</v>
      </c>
      <c r="C2884" s="3">
        <f>calculations!$B$37/satpress!B2884</f>
        <v>4.6737825002560116E-2</v>
      </c>
      <c r="D2884">
        <f>INDEX(fugacity!B$1:B$7001,MATCH(A2884,fugacity!A$1:A$7001,0))</f>
        <v>5538.7</v>
      </c>
      <c r="E2884" s="3">
        <f t="shared" si="91"/>
        <v>5279.8332086583205</v>
      </c>
      <c r="F2884" s="3">
        <f>ABS(calculations!$E$39-E2884)</f>
        <v>7100.3767913416787</v>
      </c>
    </row>
    <row r="2885" spans="1:6">
      <c r="A2885">
        <f t="shared" si="90"/>
        <v>2884</v>
      </c>
      <c r="B2885">
        <f>INDEX(fugacity!C$1:C$7001,MATCH(A2885,fugacity!A$1:A$7001,0))</f>
        <v>3041.98</v>
      </c>
      <c r="C2885" s="3">
        <f>calculations!$B$37/satpress!B2885</f>
        <v>4.6719080583956733E-2</v>
      </c>
      <c r="D2885">
        <f>INDEX(fugacity!B$1:B$7001,MATCH(A2885,fugacity!A$1:A$7001,0))</f>
        <v>5541.92</v>
      </c>
      <c r="E2885" s="3">
        <f t="shared" si="91"/>
        <v>5283.0065929301591</v>
      </c>
      <c r="F2885" s="3">
        <f>ABS(calculations!$E$39-E2885)</f>
        <v>7097.2034070698401</v>
      </c>
    </row>
    <row r="2886" spans="1:6">
      <c r="A2886">
        <f t="shared" si="90"/>
        <v>2885</v>
      </c>
      <c r="B2886">
        <f>INDEX(fugacity!C$1:C$7001,MATCH(A2886,fugacity!A$1:A$7001,0))</f>
        <v>3043.19</v>
      </c>
      <c r="C2886" s="3">
        <f>calculations!$B$37/satpress!B2886</f>
        <v>4.6700504652941385E-2</v>
      </c>
      <c r="D2886">
        <f>INDEX(fugacity!B$1:B$7001,MATCH(A2886,fugacity!A$1:A$7001,0))</f>
        <v>5545.14</v>
      </c>
      <c r="E2886" s="3">
        <f t="shared" si="91"/>
        <v>5286.179163628789</v>
      </c>
      <c r="F2886" s="3">
        <f>ABS(calculations!$E$39-E2886)</f>
        <v>7094.0308363712102</v>
      </c>
    </row>
    <row r="2887" spans="1:6">
      <c r="A2887">
        <f t="shared" si="90"/>
        <v>2886</v>
      </c>
      <c r="B2887">
        <f>INDEX(fugacity!C$1:C$7001,MATCH(A2887,fugacity!A$1:A$7001,0))</f>
        <v>3044.4</v>
      </c>
      <c r="C2887" s="3">
        <f>calculations!$B$37/satpress!B2887</f>
        <v>4.6681943487972902E-2</v>
      </c>
      <c r="D2887">
        <f>INDEX(fugacity!B$1:B$7001,MATCH(A2887,fugacity!A$1:A$7001,0))</f>
        <v>5548.37</v>
      </c>
      <c r="E2887" s="3">
        <f t="shared" si="91"/>
        <v>5289.3613052096352</v>
      </c>
      <c r="F2887" s="3">
        <f>ABS(calculations!$E$39-E2887)</f>
        <v>7090.8486947903639</v>
      </c>
    </row>
    <row r="2888" spans="1:6">
      <c r="A2888">
        <f t="shared" si="90"/>
        <v>2887</v>
      </c>
      <c r="B2888">
        <f>INDEX(fugacity!C$1:C$7001,MATCH(A2888,fugacity!A$1:A$7001,0))</f>
        <v>3045.62</v>
      </c>
      <c r="C2888" s="3">
        <f>calculations!$B$37/satpress!B2888</f>
        <v>4.6663243856680969E-2</v>
      </c>
      <c r="D2888">
        <f>INDEX(fugacity!B$1:B$7001,MATCH(A2888,fugacity!A$1:A$7001,0))</f>
        <v>5551.59</v>
      </c>
      <c r="E2888" s="3">
        <f t="shared" si="91"/>
        <v>5292.5348020376887</v>
      </c>
      <c r="F2888" s="3">
        <f>ABS(calculations!$E$39-E2888)</f>
        <v>7087.6751979623104</v>
      </c>
    </row>
    <row r="2889" spans="1:6">
      <c r="A2889">
        <f t="shared" si="90"/>
        <v>2888</v>
      </c>
      <c r="B2889">
        <f>INDEX(fugacity!C$1:C$7001,MATCH(A2889,fugacity!A$1:A$7001,0))</f>
        <v>3046.83</v>
      </c>
      <c r="C2889" s="3">
        <f>calculations!$B$37/satpress!B2889</f>
        <v>4.6644712292705767E-2</v>
      </c>
      <c r="D2889">
        <f>INDEX(fugacity!B$1:B$7001,MATCH(A2889,fugacity!A$1:A$7001,0))</f>
        <v>5554.82</v>
      </c>
      <c r="E2889" s="3">
        <f t="shared" si="91"/>
        <v>5295.7170192622325</v>
      </c>
      <c r="F2889" s="3">
        <f>ABS(calculations!$E$39-E2889)</f>
        <v>7084.4929807377666</v>
      </c>
    </row>
    <row r="2890" spans="1:6">
      <c r="A2890">
        <f t="shared" si="90"/>
        <v>2889</v>
      </c>
      <c r="B2890">
        <f>INDEX(fugacity!C$1:C$7001,MATCH(A2890,fugacity!A$1:A$7001,0))</f>
        <v>3048.04</v>
      </c>
      <c r="C2890" s="3">
        <f>calculations!$B$37/satpress!B2890</f>
        <v>4.6626195441918317E-2</v>
      </c>
      <c r="D2890">
        <f>INDEX(fugacity!B$1:B$7001,MATCH(A2890,fugacity!A$1:A$7001,0))</f>
        <v>5558.05</v>
      </c>
      <c r="E2890" s="3">
        <f t="shared" si="91"/>
        <v>5298.8992744240468</v>
      </c>
      <c r="F2890" s="3">
        <f>ABS(calculations!$E$39-E2890)</f>
        <v>7081.3107255759523</v>
      </c>
    </row>
    <row r="2891" spans="1:6">
      <c r="A2891">
        <f t="shared" si="90"/>
        <v>2890</v>
      </c>
      <c r="B2891">
        <f>INDEX(fugacity!C$1:C$7001,MATCH(A2891,fugacity!A$1:A$7001,0))</f>
        <v>3049.26</v>
      </c>
      <c r="C2891" s="3">
        <f>calculations!$B$37/satpress!B2891</f>
        <v>4.6607540437609347E-2</v>
      </c>
      <c r="D2891">
        <f>INDEX(fugacity!B$1:B$7001,MATCH(A2891,fugacity!A$1:A$7001,0))</f>
        <v>5561.27</v>
      </c>
      <c r="E2891" s="3">
        <f t="shared" si="91"/>
        <v>5302.0728835905365</v>
      </c>
      <c r="F2891" s="3">
        <f>ABS(calculations!$E$39-E2891)</f>
        <v>7078.1371164094626</v>
      </c>
    </row>
    <row r="2892" spans="1:6">
      <c r="A2892">
        <f t="shared" si="90"/>
        <v>2891</v>
      </c>
      <c r="B2892">
        <f>INDEX(fugacity!C$1:C$7001,MATCH(A2892,fugacity!A$1:A$7001,0))</f>
        <v>3050.47</v>
      </c>
      <c r="C2892" s="3">
        <f>calculations!$B$37/satpress!B2892</f>
        <v>4.6589053081913509E-2</v>
      </c>
      <c r="D2892">
        <f>INDEX(fugacity!B$1:B$7001,MATCH(A2892,fugacity!A$1:A$7001,0))</f>
        <v>5564.5</v>
      </c>
      <c r="E2892" s="3">
        <f t="shared" si="91"/>
        <v>5305.255214125692</v>
      </c>
      <c r="F2892" s="3">
        <f>ABS(calculations!$E$39-E2892)</f>
        <v>7074.9547858743072</v>
      </c>
    </row>
    <row r="2893" spans="1:6">
      <c r="A2893">
        <f t="shared" si="90"/>
        <v>2892</v>
      </c>
      <c r="B2893">
        <f>INDEX(fugacity!C$1:C$7001,MATCH(A2893,fugacity!A$1:A$7001,0))</f>
        <v>3051.69</v>
      </c>
      <c r="C2893" s="3">
        <f>calculations!$B$37/satpress!B2893</f>
        <v>4.6570427780929485E-2</v>
      </c>
      <c r="D2893">
        <f>INDEX(fugacity!B$1:B$7001,MATCH(A2893,fugacity!A$1:A$7001,0))</f>
        <v>5567.73</v>
      </c>
      <c r="E2893" s="3">
        <f t="shared" si="91"/>
        <v>5308.4384321312855</v>
      </c>
      <c r="F2893" s="3">
        <f>ABS(calculations!$E$39-E2893)</f>
        <v>7071.7715678687136</v>
      </c>
    </row>
    <row r="2894" spans="1:6">
      <c r="A2894">
        <f t="shared" si="90"/>
        <v>2893</v>
      </c>
      <c r="B2894">
        <f>INDEX(fugacity!C$1:C$7001,MATCH(A2894,fugacity!A$1:A$7001,0))</f>
        <v>3052.9</v>
      </c>
      <c r="C2894" s="3">
        <f>calculations!$B$37/satpress!B2894</f>
        <v>4.6551969849908184E-2</v>
      </c>
      <c r="D2894">
        <f>INDEX(fugacity!B$1:B$7001,MATCH(A2894,fugacity!A$1:A$7001,0))</f>
        <v>5570.97</v>
      </c>
      <c r="E2894" s="3">
        <f t="shared" si="91"/>
        <v>5311.6303725252574</v>
      </c>
      <c r="F2894" s="3">
        <f>ABS(calculations!$E$39-E2894)</f>
        <v>7068.5796274747418</v>
      </c>
    </row>
    <row r="2895" spans="1:6">
      <c r="A2895">
        <f t="shared" si="90"/>
        <v>2894</v>
      </c>
      <c r="B2895">
        <f>INDEX(fugacity!C$1:C$7001,MATCH(A2895,fugacity!A$1:A$7001,0))</f>
        <v>3054.12</v>
      </c>
      <c r="C2895" s="3">
        <f>calculations!$B$37/satpress!B2895</f>
        <v>4.6533374181363107E-2</v>
      </c>
      <c r="D2895">
        <f>INDEX(fugacity!B$1:B$7001,MATCH(A2895,fugacity!A$1:A$7001,0))</f>
        <v>5574.2</v>
      </c>
      <c r="E2895" s="3">
        <f t="shared" si="91"/>
        <v>5314.8136656382449</v>
      </c>
      <c r="F2895" s="3">
        <f>ABS(calculations!$E$39-E2895)</f>
        <v>7065.3963343617543</v>
      </c>
    </row>
    <row r="2896" spans="1:6">
      <c r="A2896">
        <f t="shared" si="90"/>
        <v>2895</v>
      </c>
      <c r="B2896">
        <f>INDEX(fugacity!C$1:C$7001,MATCH(A2896,fugacity!A$1:A$7001,0))</f>
        <v>3055.33</v>
      </c>
      <c r="C2896" s="3">
        <f>calculations!$B$37/satpress!B2896</f>
        <v>4.6514945604823277E-2</v>
      </c>
      <c r="D2896">
        <f>INDEX(fugacity!B$1:B$7001,MATCH(A2896,fugacity!A$1:A$7001,0))</f>
        <v>5577.43</v>
      </c>
      <c r="E2896" s="3">
        <f t="shared" si="91"/>
        <v>5317.9961469352911</v>
      </c>
      <c r="F2896" s="3">
        <f>ABS(calculations!$E$39-E2896)</f>
        <v>7062.213853064708</v>
      </c>
    </row>
    <row r="2897" spans="1:6">
      <c r="A2897">
        <f t="shared" si="90"/>
        <v>2896</v>
      </c>
      <c r="B2897">
        <f>INDEX(fugacity!C$1:C$7001,MATCH(A2897,fugacity!A$1:A$7001,0))</f>
        <v>3056.55</v>
      </c>
      <c r="C2897" s="3">
        <f>calculations!$B$37/satpress!B2897</f>
        <v>4.6496379498056531E-2</v>
      </c>
      <c r="D2897">
        <f>INDEX(fugacity!B$1:B$7001,MATCH(A2897,fugacity!A$1:A$7001,0))</f>
        <v>5580.67</v>
      </c>
      <c r="E2897" s="3">
        <f t="shared" si="91"/>
        <v>5321.1890498265811</v>
      </c>
      <c r="F2897" s="3">
        <f>ABS(calculations!$E$39-E2897)</f>
        <v>7059.020950173418</v>
      </c>
    </row>
    <row r="2898" spans="1:6">
      <c r="A2898">
        <f t="shared" si="90"/>
        <v>2897</v>
      </c>
      <c r="B2898">
        <f>INDEX(fugacity!C$1:C$7001,MATCH(A2898,fugacity!A$1:A$7001,0))</f>
        <v>3057.76</v>
      </c>
      <c r="C2898" s="3">
        <f>calculations!$B$37/satpress!B2898</f>
        <v>4.6477980206028169E-2</v>
      </c>
      <c r="D2898">
        <f>INDEX(fugacity!B$1:B$7001,MATCH(A2898,fugacity!A$1:A$7001,0))</f>
        <v>5583.91</v>
      </c>
      <c r="E2898" s="3">
        <f t="shared" si="91"/>
        <v>5324.3811415477567</v>
      </c>
      <c r="F2898" s="3">
        <f>ABS(calculations!$E$39-E2898)</f>
        <v>7055.8288584522425</v>
      </c>
    </row>
    <row r="2899" spans="1:6">
      <c r="A2899">
        <f t="shared" si="90"/>
        <v>2898</v>
      </c>
      <c r="B2899">
        <f>INDEX(fugacity!C$1:C$7001,MATCH(A2899,fugacity!A$1:A$7001,0))</f>
        <v>3058.98</v>
      </c>
      <c r="C2899" s="3">
        <f>calculations!$B$37/satpress!B2899</f>
        <v>4.6459443590603632E-2</v>
      </c>
      <c r="D2899">
        <f>INDEX(fugacity!B$1:B$7001,MATCH(A2899,fugacity!A$1:A$7001,0))</f>
        <v>5587.15</v>
      </c>
      <c r="E2899" s="3">
        <f t="shared" si="91"/>
        <v>5327.5741197427587</v>
      </c>
      <c r="F2899" s="3">
        <f>ABS(calculations!$E$39-E2899)</f>
        <v>7052.6358802572404</v>
      </c>
    </row>
    <row r="2900" spans="1:6">
      <c r="A2900">
        <f t="shared" si="90"/>
        <v>2899</v>
      </c>
      <c r="B2900">
        <f>INDEX(fugacity!C$1:C$7001,MATCH(A2900,fugacity!A$1:A$7001,0))</f>
        <v>3060.19</v>
      </c>
      <c r="C2900" s="3">
        <f>calculations!$B$37/satpress!B2900</f>
        <v>4.644107351333894E-2</v>
      </c>
      <c r="D2900">
        <f>INDEX(fugacity!B$1:B$7001,MATCH(A2900,fugacity!A$1:A$7001,0))</f>
        <v>5590.38</v>
      </c>
      <c r="E2900" s="3">
        <f t="shared" si="91"/>
        <v>5330.7567514525008</v>
      </c>
      <c r="F2900" s="3">
        <f>ABS(calculations!$E$39-E2900)</f>
        <v>7049.4532485474983</v>
      </c>
    </row>
    <row r="2901" spans="1:6">
      <c r="A2901">
        <f t="shared" si="90"/>
        <v>2900</v>
      </c>
      <c r="B2901">
        <f>INDEX(fugacity!C$1:C$7001,MATCH(A2901,fugacity!A$1:A$7001,0))</f>
        <v>3061.41</v>
      </c>
      <c r="C2901" s="3">
        <f>calculations!$B$37/satpress!B2901</f>
        <v>4.6422566319044067E-2</v>
      </c>
      <c r="D2901">
        <f>INDEX(fugacity!B$1:B$7001,MATCH(A2901,fugacity!A$1:A$7001,0))</f>
        <v>5593.63</v>
      </c>
      <c r="E2901" s="3">
        <f t="shared" si="91"/>
        <v>5333.959340360806</v>
      </c>
      <c r="F2901" s="3">
        <f>ABS(calculations!$E$39-E2901)</f>
        <v>7046.2506596391931</v>
      </c>
    </row>
    <row r="2902" spans="1:6">
      <c r="A2902">
        <f t="shared" si="90"/>
        <v>2901</v>
      </c>
      <c r="B2902">
        <f>INDEX(fugacity!C$1:C$7001,MATCH(A2902,fugacity!A$1:A$7001,0))</f>
        <v>3062.62</v>
      </c>
      <c r="C2902" s="3">
        <f>calculations!$B$37/satpress!B2902</f>
        <v>4.6404225387016579E-2</v>
      </c>
      <c r="D2902">
        <f>INDEX(fugacity!B$1:B$7001,MATCH(A2902,fugacity!A$1:A$7001,0))</f>
        <v>5596.87</v>
      </c>
      <c r="E2902" s="3">
        <f t="shared" si="91"/>
        <v>5337.1515830581684</v>
      </c>
      <c r="F2902" s="3">
        <f>ABS(calculations!$E$39-E2902)</f>
        <v>7043.0584169418307</v>
      </c>
    </row>
    <row r="2903" spans="1:6">
      <c r="A2903">
        <f t="shared" si="90"/>
        <v>2902</v>
      </c>
      <c r="B2903">
        <f>INDEX(fugacity!C$1:C$7001,MATCH(A2903,fugacity!A$1:A$7001,0))</f>
        <v>3063.84</v>
      </c>
      <c r="C2903" s="3">
        <f>calculations!$B$37/satpress!B2903</f>
        <v>4.6385747543861523E-2</v>
      </c>
      <c r="D2903">
        <f>INDEX(fugacity!B$1:B$7001,MATCH(A2903,fugacity!A$1:A$7001,0))</f>
        <v>5600.11</v>
      </c>
      <c r="E2903" s="3">
        <f t="shared" si="91"/>
        <v>5340.3447113221455</v>
      </c>
      <c r="F2903" s="3">
        <f>ABS(calculations!$E$39-E2903)</f>
        <v>7039.8652886778536</v>
      </c>
    </row>
    <row r="2904" spans="1:6">
      <c r="A2904">
        <f t="shared" si="90"/>
        <v>2903</v>
      </c>
      <c r="B2904">
        <f>INDEX(fugacity!C$1:C$7001,MATCH(A2904,fugacity!A$1:A$7001,0))</f>
        <v>3065.05</v>
      </c>
      <c r="C2904" s="3">
        <f>calculations!$B$37/satpress!B2904</f>
        <v>4.6367435687765191E-2</v>
      </c>
      <c r="D2904">
        <f>INDEX(fugacity!B$1:B$7001,MATCH(A2904,fugacity!A$1:A$7001,0))</f>
        <v>5603.35</v>
      </c>
      <c r="E2904" s="3">
        <f t="shared" si="91"/>
        <v>5343.5370292389607</v>
      </c>
      <c r="F2904" s="3">
        <f>ABS(calculations!$E$39-E2904)</f>
        <v>7036.6729707610384</v>
      </c>
    </row>
    <row r="2905" spans="1:6">
      <c r="A2905">
        <f t="shared" si="90"/>
        <v>2904</v>
      </c>
      <c r="B2905">
        <f>INDEX(fugacity!C$1:C$7001,MATCH(A2905,fugacity!A$1:A$7001,0))</f>
        <v>3066.27</v>
      </c>
      <c r="C2905" s="3">
        <f>calculations!$B$37/satpress!B2905</f>
        <v>4.6348987125981955E-2</v>
      </c>
      <c r="D2905">
        <f>INDEX(fugacity!B$1:B$7001,MATCH(A2905,fugacity!A$1:A$7001,0))</f>
        <v>5606.6</v>
      </c>
      <c r="E2905" s="3">
        <f t="shared" si="91"/>
        <v>5346.7397687794701</v>
      </c>
      <c r="F2905" s="3">
        <f>ABS(calculations!$E$39-E2905)</f>
        <v>7033.4702312205291</v>
      </c>
    </row>
    <row r="2906" spans="1:6">
      <c r="A2906">
        <f t="shared" si="90"/>
        <v>2905</v>
      </c>
      <c r="B2906">
        <f>INDEX(fugacity!C$1:C$7001,MATCH(A2906,fugacity!A$1:A$7001,0))</f>
        <v>3067.49</v>
      </c>
      <c r="C2906" s="3">
        <f>calculations!$B$37/satpress!B2906</f>
        <v>4.6330553238897176E-2</v>
      </c>
      <c r="D2906">
        <f>INDEX(fugacity!B$1:B$7001,MATCH(A2906,fugacity!A$1:A$7001,0))</f>
        <v>5609.85</v>
      </c>
      <c r="E2906" s="3">
        <f t="shared" si="91"/>
        <v>5349.9425459127733</v>
      </c>
      <c r="F2906" s="3">
        <f>ABS(calculations!$E$39-E2906)</f>
        <v>7030.2674540872258</v>
      </c>
    </row>
    <row r="2907" spans="1:6">
      <c r="A2907">
        <f t="shared" si="90"/>
        <v>2906</v>
      </c>
      <c r="B2907">
        <f>INDEX(fugacity!C$1:C$7001,MATCH(A2907,fugacity!A$1:A$7001,0))</f>
        <v>3068.7</v>
      </c>
      <c r="C2907" s="3">
        <f>calculations!$B$37/satpress!B2907</f>
        <v>4.6312284926771828E-2</v>
      </c>
      <c r="D2907">
        <f>INDEX(fugacity!B$1:B$7001,MATCH(A2907,fugacity!A$1:A$7001,0))</f>
        <v>5613.1</v>
      </c>
      <c r="E2907" s="3">
        <f t="shared" si="91"/>
        <v>5353.1445134775377</v>
      </c>
      <c r="F2907" s="3">
        <f>ABS(calculations!$E$39-E2907)</f>
        <v>7027.0654865224615</v>
      </c>
    </row>
    <row r="2908" spans="1:6">
      <c r="A2908">
        <f t="shared" si="90"/>
        <v>2907</v>
      </c>
      <c r="B2908">
        <f>INDEX(fugacity!C$1:C$7001,MATCH(A2908,fugacity!A$1:A$7001,0))</f>
        <v>3069.92</v>
      </c>
      <c r="C2908" s="3">
        <f>calculations!$B$37/satpress!B2908</f>
        <v>4.6293880216678185E-2</v>
      </c>
      <c r="D2908">
        <f>INDEX(fugacity!B$1:B$7001,MATCH(A2908,fugacity!A$1:A$7001,0))</f>
        <v>5616.34</v>
      </c>
      <c r="E2908" s="3">
        <f t="shared" si="91"/>
        <v>5356.3378287838623</v>
      </c>
      <c r="F2908" s="3">
        <f>ABS(calculations!$E$39-E2908)</f>
        <v>7023.8721712161368</v>
      </c>
    </row>
    <row r="2909" spans="1:6">
      <c r="A2909">
        <f t="shared" si="90"/>
        <v>2908</v>
      </c>
      <c r="B2909">
        <f>INDEX(fugacity!C$1:C$7001,MATCH(A2909,fugacity!A$1:A$7001,0))</f>
        <v>3071.14</v>
      </c>
      <c r="C2909" s="3">
        <f>calculations!$B$37/satpress!B2909</f>
        <v>4.6275490129002492E-2</v>
      </c>
      <c r="D2909">
        <f>INDEX(fugacity!B$1:B$7001,MATCH(A2909,fugacity!A$1:A$7001,0))</f>
        <v>5619.6</v>
      </c>
      <c r="E2909" s="3">
        <f t="shared" si="91"/>
        <v>5359.550255671058</v>
      </c>
      <c r="F2909" s="3">
        <f>ABS(calculations!$E$39-E2909)</f>
        <v>7020.6597443289411</v>
      </c>
    </row>
    <row r="2910" spans="1:6">
      <c r="A2910">
        <f t="shared" si="90"/>
        <v>2909</v>
      </c>
      <c r="B2910">
        <f>INDEX(fugacity!C$1:C$7001,MATCH(A2910,fugacity!A$1:A$7001,0))</f>
        <v>3072.36</v>
      </c>
      <c r="C2910" s="3">
        <f>calculations!$B$37/satpress!B2910</f>
        <v>4.6257114646325523E-2</v>
      </c>
      <c r="D2910">
        <f>INDEX(fugacity!B$1:B$7001,MATCH(A2910,fugacity!A$1:A$7001,0))</f>
        <v>5622.85</v>
      </c>
      <c r="E2910" s="3">
        <f t="shared" si="91"/>
        <v>5362.7531829109084</v>
      </c>
      <c r="F2910" s="3">
        <f>ABS(calculations!$E$39-E2910)</f>
        <v>7017.4568170890907</v>
      </c>
    </row>
    <row r="2911" spans="1:6">
      <c r="A2911">
        <f t="shared" si="90"/>
        <v>2910</v>
      </c>
      <c r="B2911">
        <f>INDEX(fugacity!C$1:C$7001,MATCH(A2911,fugacity!A$1:A$7001,0))</f>
        <v>3073.57</v>
      </c>
      <c r="C2911" s="3">
        <f>calculations!$B$37/satpress!B2911</f>
        <v>4.6238904191147324E-2</v>
      </c>
      <c r="D2911">
        <f>INDEX(fugacity!B$1:B$7001,MATCH(A2911,fugacity!A$1:A$7001,0))</f>
        <v>5626.1</v>
      </c>
      <c r="E2911" s="3">
        <f t="shared" si="91"/>
        <v>5365.9553011301869</v>
      </c>
      <c r="F2911" s="3">
        <f>ABS(calculations!$E$39-E2911)</f>
        <v>7014.2546988698123</v>
      </c>
    </row>
    <row r="2912" spans="1:6">
      <c r="A2912">
        <f t="shared" si="90"/>
        <v>2911</v>
      </c>
      <c r="B2912">
        <f>INDEX(fugacity!C$1:C$7001,MATCH(A2912,fugacity!A$1:A$7001,0))</f>
        <v>3074.79</v>
      </c>
      <c r="C2912" s="3">
        <f>calculations!$B$37/satpress!B2912</f>
        <v>4.6220557746963112E-2</v>
      </c>
      <c r="D2912">
        <f>INDEX(fugacity!B$1:B$7001,MATCH(A2912,fugacity!A$1:A$7001,0))</f>
        <v>5629.35</v>
      </c>
      <c r="E2912" s="3">
        <f t="shared" si="91"/>
        <v>5369.1583032471335</v>
      </c>
      <c r="F2912" s="3">
        <f>ABS(calculations!$E$39-E2912)</f>
        <v>7011.0516967528656</v>
      </c>
    </row>
    <row r="2913" spans="1:6">
      <c r="A2913">
        <f t="shared" si="90"/>
        <v>2912</v>
      </c>
      <c r="B2913">
        <f>INDEX(fugacity!C$1:C$7001,MATCH(A2913,fugacity!A$1:A$7001,0))</f>
        <v>3076.01</v>
      </c>
      <c r="C2913" s="3">
        <f>calculations!$B$37/satpress!B2913</f>
        <v>4.6202225855827742E-2</v>
      </c>
      <c r="D2913">
        <f>INDEX(fugacity!B$1:B$7001,MATCH(A2913,fugacity!A$1:A$7001,0))</f>
        <v>5632.61</v>
      </c>
      <c r="E2913" s="3">
        <f t="shared" si="91"/>
        <v>5372.3708806222057</v>
      </c>
      <c r="F2913" s="3">
        <f>ABS(calculations!$E$39-E2913)</f>
        <v>7007.8391193777934</v>
      </c>
    </row>
    <row r="2914" spans="1:6">
      <c r="A2914">
        <f t="shared" si="90"/>
        <v>2913</v>
      </c>
      <c r="B2914">
        <f>INDEX(fugacity!C$1:C$7001,MATCH(A2914,fugacity!A$1:A$7001,0))</f>
        <v>3077.23</v>
      </c>
      <c r="C2914" s="3">
        <f>calculations!$B$37/satpress!B2914</f>
        <v>4.6183908500432108E-2</v>
      </c>
      <c r="D2914">
        <f>INDEX(fugacity!B$1:B$7001,MATCH(A2914,fugacity!A$1:A$7001,0))</f>
        <v>5635.87</v>
      </c>
      <c r="E2914" s="3">
        <f t="shared" si="91"/>
        <v>5375.5834955996697</v>
      </c>
      <c r="F2914" s="3">
        <f>ABS(calculations!$E$39-E2914)</f>
        <v>7004.6265044003294</v>
      </c>
    </row>
    <row r="2915" spans="1:6">
      <c r="A2915">
        <f t="shared" si="90"/>
        <v>2914</v>
      </c>
      <c r="B2915">
        <f>INDEX(fugacity!C$1:C$7001,MATCH(A2915,fugacity!A$1:A$7001,0))</f>
        <v>3078.44</v>
      </c>
      <c r="C2915" s="3">
        <f>calculations!$B$37/satpress!B2915</f>
        <v>4.6165755627780532E-2</v>
      </c>
      <c r="D2915">
        <f>INDEX(fugacity!B$1:B$7001,MATCH(A2915,fugacity!A$1:A$7001,0))</f>
        <v>5639.12</v>
      </c>
      <c r="E2915" s="3">
        <f t="shared" si="91"/>
        <v>5378.7857641242699</v>
      </c>
      <c r="F2915" s="3">
        <f>ABS(calculations!$E$39-E2915)</f>
        <v>7001.4242358757292</v>
      </c>
    </row>
    <row r="2916" spans="1:6">
      <c r="A2916">
        <f t="shared" si="90"/>
        <v>2915</v>
      </c>
      <c r="B2916">
        <f>INDEX(fugacity!C$1:C$7001,MATCH(A2916,fugacity!A$1:A$7001,0))</f>
        <v>3079.66</v>
      </c>
      <c r="C2916" s="3">
        <f>calculations!$B$37/satpress!B2916</f>
        <v>4.6147467173254422E-2</v>
      </c>
      <c r="D2916">
        <f>INDEX(fugacity!B$1:B$7001,MATCH(A2916,fugacity!A$1:A$7001,0))</f>
        <v>5642.38</v>
      </c>
      <c r="E2916" s="3">
        <f t="shared" si="91"/>
        <v>5381.9984541709728</v>
      </c>
      <c r="F2916" s="3">
        <f>ABS(calculations!$E$39-E2916)</f>
        <v>6998.2115458290264</v>
      </c>
    </row>
    <row r="2917" spans="1:6">
      <c r="A2917">
        <f t="shared" si="90"/>
        <v>2916</v>
      </c>
      <c r="B2917">
        <f>INDEX(fugacity!C$1:C$7001,MATCH(A2917,fugacity!A$1:A$7001,0))</f>
        <v>3080.88</v>
      </c>
      <c r="C2917" s="3">
        <f>calculations!$B$37/satpress!B2917</f>
        <v>4.6129193202846162E-2</v>
      </c>
      <c r="D2917">
        <f>INDEX(fugacity!B$1:B$7001,MATCH(A2917,fugacity!A$1:A$7001,0))</f>
        <v>5645.64</v>
      </c>
      <c r="E2917" s="3">
        <f t="shared" si="91"/>
        <v>5385.2111816862844</v>
      </c>
      <c r="F2917" s="3">
        <f>ABS(calculations!$E$39-E2917)</f>
        <v>6994.9988183137148</v>
      </c>
    </row>
    <row r="2918" spans="1:6">
      <c r="A2918">
        <f t="shared" si="90"/>
        <v>2917</v>
      </c>
      <c r="B2918">
        <f>INDEX(fugacity!C$1:C$7001,MATCH(A2918,fugacity!A$1:A$7001,0))</f>
        <v>3082.1</v>
      </c>
      <c r="C2918" s="3">
        <f>calculations!$B$37/satpress!B2918</f>
        <v>4.6110933699355865E-2</v>
      </c>
      <c r="D2918">
        <f>INDEX(fugacity!B$1:B$7001,MATCH(A2918,fugacity!A$1:A$7001,0))</f>
        <v>5648.91</v>
      </c>
      <c r="E2918" s="3">
        <f t="shared" si="91"/>
        <v>5388.4334855163715</v>
      </c>
      <c r="F2918" s="3">
        <f>ABS(calculations!$E$39-E2918)</f>
        <v>6991.7765144836276</v>
      </c>
    </row>
    <row r="2919" spans="1:6">
      <c r="A2919">
        <f t="shared" si="90"/>
        <v>2918</v>
      </c>
      <c r="B2919">
        <f>INDEX(fugacity!C$1:C$7001,MATCH(A2919,fugacity!A$1:A$7001,0))</f>
        <v>3083.32</v>
      </c>
      <c r="C2919" s="3">
        <f>calculations!$B$37/satpress!B2919</f>
        <v>4.6092688645610801E-2</v>
      </c>
      <c r="D2919">
        <f>INDEX(fugacity!B$1:B$7001,MATCH(A2919,fugacity!A$1:A$7001,0))</f>
        <v>5652.17</v>
      </c>
      <c r="E2919" s="3">
        <f t="shared" si="91"/>
        <v>5391.6462880179379</v>
      </c>
      <c r="F2919" s="3">
        <f>ABS(calculations!$E$39-E2919)</f>
        <v>6988.5637119820612</v>
      </c>
    </row>
    <row r="2920" spans="1:6">
      <c r="A2920">
        <f t="shared" si="90"/>
        <v>2919</v>
      </c>
      <c r="B2920">
        <f>INDEX(fugacity!C$1:C$7001,MATCH(A2920,fugacity!A$1:A$7001,0))</f>
        <v>3084.54</v>
      </c>
      <c r="C2920" s="3">
        <f>calculations!$B$37/satpress!B2920</f>
        <v>4.6074458024465463E-2</v>
      </c>
      <c r="D2920">
        <f>INDEX(fugacity!B$1:B$7001,MATCH(A2920,fugacity!A$1:A$7001,0))</f>
        <v>5655.43</v>
      </c>
      <c r="E2920" s="3">
        <f t="shared" si="91"/>
        <v>5394.8591278546983</v>
      </c>
      <c r="F2920" s="3">
        <f>ABS(calculations!$E$39-E2920)</f>
        <v>6985.3508721453009</v>
      </c>
    </row>
    <row r="2921" spans="1:6">
      <c r="A2921">
        <f t="shared" si="90"/>
        <v>2920</v>
      </c>
      <c r="B2921">
        <f>INDEX(fugacity!C$1:C$7001,MATCH(A2921,fugacity!A$1:A$7001,0))</f>
        <v>3085.76</v>
      </c>
      <c r="C2921" s="3">
        <f>calculations!$B$37/satpress!B2921</f>
        <v>4.6056241818801427E-2</v>
      </c>
      <c r="D2921">
        <f>INDEX(fugacity!B$1:B$7001,MATCH(A2921,fugacity!A$1:A$7001,0))</f>
        <v>5658.7</v>
      </c>
      <c r="E2921" s="3">
        <f t="shared" si="91"/>
        <v>5398.0815444199479</v>
      </c>
      <c r="F2921" s="3">
        <f>ABS(calculations!$E$39-E2921)</f>
        <v>6982.1284555800512</v>
      </c>
    </row>
    <row r="2922" spans="1:6">
      <c r="A2922">
        <f t="shared" si="90"/>
        <v>2921</v>
      </c>
      <c r="B2922">
        <f>INDEX(fugacity!C$1:C$7001,MATCH(A2922,fugacity!A$1:A$7001,0))</f>
        <v>3086.97</v>
      </c>
      <c r="C2922" s="3">
        <f>calculations!$B$37/satpress!B2922</f>
        <v>4.6038189148188906E-2</v>
      </c>
      <c r="D2922">
        <f>INDEX(fugacity!B$1:B$7001,MATCH(A2922,fugacity!A$1:A$7001,0))</f>
        <v>5661.96</v>
      </c>
      <c r="E2922" s="3">
        <f t="shared" si="91"/>
        <v>5401.2936145705207</v>
      </c>
      <c r="F2922" s="3">
        <f>ABS(calculations!$E$39-E2922)</f>
        <v>6978.9163854294784</v>
      </c>
    </row>
    <row r="2923" spans="1:6">
      <c r="A2923">
        <f t="shared" si="90"/>
        <v>2922</v>
      </c>
      <c r="B2923">
        <f>INDEX(fugacity!C$1:C$7001,MATCH(A2923,fugacity!A$1:A$7001,0))</f>
        <v>3088.19</v>
      </c>
      <c r="C2923" s="3">
        <f>calculations!$B$37/satpress!B2923</f>
        <v>4.6020001604430004E-2</v>
      </c>
      <c r="D2923">
        <f>INDEX(fugacity!B$1:B$7001,MATCH(A2923,fugacity!A$1:A$7001,0))</f>
        <v>5665.23</v>
      </c>
      <c r="E2923" s="3">
        <f t="shared" si="91"/>
        <v>5404.5161063105343</v>
      </c>
      <c r="F2923" s="3">
        <f>ABS(calculations!$E$39-E2923)</f>
        <v>6975.6938936894649</v>
      </c>
    </row>
    <row r="2924" spans="1:6">
      <c r="A2924">
        <f t="shared" si="90"/>
        <v>2923</v>
      </c>
      <c r="B2924">
        <f>INDEX(fugacity!C$1:C$7001,MATCH(A2924,fugacity!A$1:A$7001,0))</f>
        <v>3089.41</v>
      </c>
      <c r="C2924" s="3">
        <f>calculations!$B$37/satpress!B2924</f>
        <v>4.6001828425098874E-2</v>
      </c>
      <c r="D2924">
        <f>INDEX(fugacity!B$1:B$7001,MATCH(A2924,fugacity!A$1:A$7001,0))</f>
        <v>5668.5</v>
      </c>
      <c r="E2924" s="3">
        <f t="shared" si="91"/>
        <v>5407.7386355723265</v>
      </c>
      <c r="F2924" s="3">
        <f>ABS(calculations!$E$39-E2924)</f>
        <v>6972.4713644276726</v>
      </c>
    </row>
    <row r="2925" spans="1:6">
      <c r="A2925">
        <f t="shared" si="90"/>
        <v>2924</v>
      </c>
      <c r="B2925">
        <f>INDEX(fugacity!C$1:C$7001,MATCH(A2925,fugacity!A$1:A$7001,0))</f>
        <v>3090.63</v>
      </c>
      <c r="C2925" s="3">
        <f>calculations!$B$37/satpress!B2925</f>
        <v>4.5983669593184784E-2</v>
      </c>
      <c r="D2925">
        <f>INDEX(fugacity!B$1:B$7001,MATCH(A2925,fugacity!A$1:A$7001,0))</f>
        <v>5671.77</v>
      </c>
      <c r="E2925" s="3">
        <f t="shared" si="91"/>
        <v>5410.9612023114623</v>
      </c>
      <c r="F2925" s="3">
        <f>ABS(calculations!$E$39-E2925)</f>
        <v>6969.2487976885368</v>
      </c>
    </row>
    <row r="2926" spans="1:6">
      <c r="A2926">
        <f t="shared" si="90"/>
        <v>2925</v>
      </c>
      <c r="B2926">
        <f>INDEX(fugacity!C$1:C$7001,MATCH(A2926,fugacity!A$1:A$7001,0))</f>
        <v>3091.85</v>
      </c>
      <c r="C2926" s="3">
        <f>calculations!$B$37/satpress!B2926</f>
        <v>4.5965525091703902E-2</v>
      </c>
      <c r="D2926">
        <f>INDEX(fugacity!B$1:B$7001,MATCH(A2926,fugacity!A$1:A$7001,0))</f>
        <v>5675.04</v>
      </c>
      <c r="E2926" s="3">
        <f t="shared" si="91"/>
        <v>5414.1838064835765</v>
      </c>
      <c r="F2926" s="3">
        <f>ABS(calculations!$E$39-E2926)</f>
        <v>6966.0261935164226</v>
      </c>
    </row>
    <row r="2927" spans="1:6">
      <c r="A2927">
        <f t="shared" si="90"/>
        <v>2926</v>
      </c>
      <c r="B2927">
        <f>INDEX(fugacity!C$1:C$7001,MATCH(A2927,fugacity!A$1:A$7001,0))</f>
        <v>3093.07</v>
      </c>
      <c r="C2927" s="3">
        <f>calculations!$B$37/satpress!B2927</f>
        <v>4.5947394903699139E-2</v>
      </c>
      <c r="D2927">
        <f>INDEX(fugacity!B$1:B$7001,MATCH(A2927,fugacity!A$1:A$7001,0))</f>
        <v>5678.32</v>
      </c>
      <c r="E2927" s="3">
        <f t="shared" si="91"/>
        <v>5417.4159885704266</v>
      </c>
      <c r="F2927" s="3">
        <f>ABS(calculations!$E$39-E2927)</f>
        <v>6962.7940114295725</v>
      </c>
    </row>
    <row r="2928" spans="1:6">
      <c r="A2928">
        <f t="shared" si="90"/>
        <v>2927</v>
      </c>
      <c r="B2928">
        <f>INDEX(fugacity!C$1:C$7001,MATCH(A2928,fugacity!A$1:A$7001,0))</f>
        <v>3094.29</v>
      </c>
      <c r="C2928" s="3">
        <f>calculations!$B$37/satpress!B2928</f>
        <v>4.5929279012240191E-2</v>
      </c>
      <c r="D2928">
        <f>INDEX(fugacity!B$1:B$7001,MATCH(A2928,fugacity!A$1:A$7001,0))</f>
        <v>5681.59</v>
      </c>
      <c r="E2928" s="3">
        <f t="shared" si="91"/>
        <v>5420.6386676568463</v>
      </c>
      <c r="F2928" s="3">
        <f>ABS(calculations!$E$39-E2928)</f>
        <v>6959.5713323431528</v>
      </c>
    </row>
    <row r="2929" spans="1:6">
      <c r="A2929">
        <f t="shared" si="90"/>
        <v>2928</v>
      </c>
      <c r="B2929">
        <f>INDEX(fugacity!C$1:C$7001,MATCH(A2929,fugacity!A$1:A$7001,0))</f>
        <v>3095.51</v>
      </c>
      <c r="C2929" s="3">
        <f>calculations!$B$37/satpress!B2929</f>
        <v>4.5911177400423414E-2</v>
      </c>
      <c r="D2929">
        <f>INDEX(fugacity!B$1:B$7001,MATCH(A2929,fugacity!A$1:A$7001,0))</f>
        <v>5684.86</v>
      </c>
      <c r="E2929" s="3">
        <f t="shared" si="91"/>
        <v>5423.8613840434291</v>
      </c>
      <c r="F2929" s="3">
        <f>ABS(calculations!$E$39-E2929)</f>
        <v>6956.34861595657</v>
      </c>
    </row>
    <row r="2930" spans="1:6">
      <c r="A2930">
        <f t="shared" si="90"/>
        <v>2929</v>
      </c>
      <c r="B2930">
        <f>INDEX(fugacity!C$1:C$7001,MATCH(A2930,fugacity!A$1:A$7001,0))</f>
        <v>3096.73</v>
      </c>
      <c r="C2930" s="3">
        <f>calculations!$B$37/satpress!B2930</f>
        <v>4.5893090051371835E-2</v>
      </c>
      <c r="D2930">
        <f>INDEX(fugacity!B$1:B$7001,MATCH(A2930,fugacity!A$1:A$7001,0))</f>
        <v>5688.14</v>
      </c>
      <c r="E2930" s="3">
        <f t="shared" si="91"/>
        <v>5427.09367875519</v>
      </c>
      <c r="F2930" s="3">
        <f>ABS(calculations!$E$39-E2930)</f>
        <v>6953.1163212448091</v>
      </c>
    </row>
    <row r="2931" spans="1:6">
      <c r="A2931">
        <f t="shared" si="90"/>
        <v>2930</v>
      </c>
      <c r="B2931">
        <f>INDEX(fugacity!C$1:C$7001,MATCH(A2931,fugacity!A$1:A$7001,0))</f>
        <v>3097.96</v>
      </c>
      <c r="C2931" s="3">
        <f>calculations!$B$37/satpress!B2931</f>
        <v>4.5874868866862289E-2</v>
      </c>
      <c r="D2931">
        <f>INDEX(fugacity!B$1:B$7001,MATCH(A2931,fugacity!A$1:A$7001,0))</f>
        <v>5691.42</v>
      </c>
      <c r="E2931" s="3">
        <f t="shared" si="91"/>
        <v>5430.3268538337625</v>
      </c>
      <c r="F2931" s="3">
        <f>ABS(calculations!$E$39-E2931)</f>
        <v>6949.8831461662367</v>
      </c>
    </row>
    <row r="2932" spans="1:6">
      <c r="A2932">
        <f t="shared" si="90"/>
        <v>2931</v>
      </c>
      <c r="B2932">
        <f>INDEX(fugacity!C$1:C$7001,MATCH(A2932,fugacity!A$1:A$7001,0))</f>
        <v>3099.18</v>
      </c>
      <c r="C2932" s="3">
        <f>calculations!$B$37/satpress!B2932</f>
        <v>4.5856810109378837E-2</v>
      </c>
      <c r="D2932">
        <f>INDEX(fugacity!B$1:B$7001,MATCH(A2932,fugacity!A$1:A$7001,0))</f>
        <v>5694.7</v>
      </c>
      <c r="E2932" s="3">
        <f t="shared" si="91"/>
        <v>5433.5592234701207</v>
      </c>
      <c r="F2932" s="3">
        <f>ABS(calculations!$E$39-E2932)</f>
        <v>6946.6507765298784</v>
      </c>
    </row>
    <row r="2933" spans="1:6">
      <c r="A2933">
        <f t="shared" si="90"/>
        <v>2932</v>
      </c>
      <c r="B2933">
        <f>INDEX(fugacity!C$1:C$7001,MATCH(A2933,fugacity!A$1:A$7001,0))</f>
        <v>3100.4</v>
      </c>
      <c r="C2933" s="3">
        <f>calculations!$B$37/satpress!B2933</f>
        <v>4.5838765564051316E-2</v>
      </c>
      <c r="D2933">
        <f>INDEX(fugacity!B$1:B$7001,MATCH(A2933,fugacity!A$1:A$7001,0))</f>
        <v>5697.98</v>
      </c>
      <c r="E2933" s="3">
        <f t="shared" si="91"/>
        <v>5436.7916305913468</v>
      </c>
      <c r="F2933" s="3">
        <f>ABS(calculations!$E$39-E2933)</f>
        <v>6943.4183694086523</v>
      </c>
    </row>
    <row r="2934" spans="1:6">
      <c r="A2934">
        <f t="shared" si="90"/>
        <v>2933</v>
      </c>
      <c r="B2934">
        <f>INDEX(fugacity!C$1:C$7001,MATCH(A2934,fugacity!A$1:A$7001,0))</f>
        <v>3101.62</v>
      </c>
      <c r="C2934" s="3">
        <f>calculations!$B$37/satpress!B2934</f>
        <v>4.5820735214108982E-2</v>
      </c>
      <c r="D2934">
        <f>INDEX(fugacity!B$1:B$7001,MATCH(A2934,fugacity!A$1:A$7001,0))</f>
        <v>5701.26</v>
      </c>
      <c r="E2934" s="3">
        <f t="shared" si="91"/>
        <v>5440.0240751532092</v>
      </c>
      <c r="F2934" s="3">
        <f>ABS(calculations!$E$39-E2934)</f>
        <v>6940.1859248467899</v>
      </c>
    </row>
    <row r="2935" spans="1:6">
      <c r="A2935">
        <f t="shared" si="90"/>
        <v>2934</v>
      </c>
      <c r="B2935">
        <f>INDEX(fugacity!C$1:C$7001,MATCH(A2935,fugacity!A$1:A$7001,0))</f>
        <v>3102.84</v>
      </c>
      <c r="C2935" s="3">
        <f>calculations!$B$37/satpress!B2935</f>
        <v>4.5802719042807458E-2</v>
      </c>
      <c r="D2935">
        <f>INDEX(fugacity!B$1:B$7001,MATCH(A2935,fugacity!A$1:A$7001,0))</f>
        <v>5704.54</v>
      </c>
      <c r="E2935" s="3">
        <f t="shared" si="91"/>
        <v>5443.2565571115438</v>
      </c>
      <c r="F2935" s="3">
        <f>ABS(calculations!$E$39-E2935)</f>
        <v>6936.9534428884554</v>
      </c>
    </row>
    <row r="2936" spans="1:6">
      <c r="A2936">
        <f t="shared" si="90"/>
        <v>2935</v>
      </c>
      <c r="B2936">
        <f>INDEX(fugacity!C$1:C$7001,MATCH(A2936,fugacity!A$1:A$7001,0))</f>
        <v>3104.06</v>
      </c>
      <c r="C2936" s="3">
        <f>calculations!$B$37/satpress!B2936</f>
        <v>4.5784717033428707E-2</v>
      </c>
      <c r="D2936">
        <f>INDEX(fugacity!B$1:B$7001,MATCH(A2936,fugacity!A$1:A$7001,0))</f>
        <v>5707.83</v>
      </c>
      <c r="E2936" s="3">
        <f t="shared" si="91"/>
        <v>5446.4986185750849</v>
      </c>
      <c r="F2936" s="3">
        <f>ABS(calculations!$E$39-E2936)</f>
        <v>6933.7113814249142</v>
      </c>
    </row>
    <row r="2937" spans="1:6">
      <c r="A2937">
        <f t="shared" si="90"/>
        <v>2936</v>
      </c>
      <c r="B2937">
        <f>INDEX(fugacity!C$1:C$7001,MATCH(A2937,fugacity!A$1:A$7001,0))</f>
        <v>3105.28</v>
      </c>
      <c r="C2937" s="3">
        <f>calculations!$B$37/satpress!B2937</f>
        <v>4.5766729169280929E-2</v>
      </c>
      <c r="D2937">
        <f>INDEX(fugacity!B$1:B$7001,MATCH(A2937,fugacity!A$1:A$7001,0))</f>
        <v>5711.11</v>
      </c>
      <c r="E2937" s="3">
        <f t="shared" si="91"/>
        <v>5449.7311753740278</v>
      </c>
      <c r="F2937" s="3">
        <f>ABS(calculations!$E$39-E2937)</f>
        <v>6930.4788246259714</v>
      </c>
    </row>
    <row r="2938" spans="1:6">
      <c r="A2938">
        <f t="shared" si="90"/>
        <v>2937</v>
      </c>
      <c r="B2938">
        <f>INDEX(fugacity!C$1:C$7001,MATCH(A2938,fugacity!A$1:A$7001,0))</f>
        <v>3106.51</v>
      </c>
      <c r="C2938" s="3">
        <f>calculations!$B$37/satpress!B2938</f>
        <v>4.5748608166329641E-2</v>
      </c>
      <c r="D2938">
        <f>INDEX(fugacity!B$1:B$7001,MATCH(A2938,fugacity!A$1:A$7001,0))</f>
        <v>5714.4</v>
      </c>
      <c r="E2938" s="3">
        <f t="shared" si="91"/>
        <v>5452.9741534943259</v>
      </c>
      <c r="F2938" s="3">
        <f>ABS(calculations!$E$39-E2938)</f>
        <v>6927.2358465056732</v>
      </c>
    </row>
    <row r="2939" spans="1:6">
      <c r="A2939">
        <f t="shared" si="90"/>
        <v>2938</v>
      </c>
      <c r="B2939">
        <f>INDEX(fugacity!C$1:C$7001,MATCH(A2939,fugacity!A$1:A$7001,0))</f>
        <v>3107.73</v>
      </c>
      <c r="C2939" s="3">
        <f>calculations!$B$37/satpress!B2939</f>
        <v>4.5730648658276203E-2</v>
      </c>
      <c r="D2939">
        <f>INDEX(fugacity!B$1:B$7001,MATCH(A2939,fugacity!A$1:A$7001,0))</f>
        <v>5717.69</v>
      </c>
      <c r="E2939" s="3">
        <f t="shared" si="91"/>
        <v>5456.2163274730601</v>
      </c>
      <c r="F2939" s="3">
        <f>ABS(calculations!$E$39-E2939)</f>
        <v>6923.993672526939</v>
      </c>
    </row>
    <row r="2940" spans="1:6">
      <c r="A2940">
        <f t="shared" si="90"/>
        <v>2939</v>
      </c>
      <c r="B2940">
        <f>INDEX(fugacity!C$1:C$7001,MATCH(A2940,fugacity!A$1:A$7001,0))</f>
        <v>3108.95</v>
      </c>
      <c r="C2940" s="3">
        <f>calculations!$B$37/satpress!B2940</f>
        <v>4.5712703245399479E-2</v>
      </c>
      <c r="D2940">
        <f>INDEX(fugacity!B$1:B$7001,MATCH(A2940,fugacity!A$1:A$7001,0))</f>
        <v>5720.97</v>
      </c>
      <c r="E2940" s="3">
        <f t="shared" si="91"/>
        <v>5459.4489961141671</v>
      </c>
      <c r="F2940" s="3">
        <f>ABS(calculations!$E$39-E2940)</f>
        <v>6920.761003885832</v>
      </c>
    </row>
    <row r="2941" spans="1:6">
      <c r="A2941">
        <f t="shared" si="90"/>
        <v>2940</v>
      </c>
      <c r="B2941">
        <f>INDEX(fugacity!C$1:C$7001,MATCH(A2941,fugacity!A$1:A$7001,0))</f>
        <v>3110.17</v>
      </c>
      <c r="C2941" s="3">
        <f>calculations!$B$37/satpress!B2941</f>
        <v>4.5694771911112479E-2</v>
      </c>
      <c r="D2941">
        <f>INDEX(fugacity!B$1:B$7001,MATCH(A2941,fugacity!A$1:A$7001,0))</f>
        <v>5724.26</v>
      </c>
      <c r="E2941" s="3">
        <f t="shared" si="91"/>
        <v>5462.6912449400952</v>
      </c>
      <c r="F2941" s="3">
        <f>ABS(calculations!$E$39-E2941)</f>
        <v>6917.5187550599039</v>
      </c>
    </row>
    <row r="2942" spans="1:6">
      <c r="A2942">
        <f t="shared" ref="A2942:A3005" si="92">A2941+1</f>
        <v>2941</v>
      </c>
      <c r="B2942">
        <f>INDEX(fugacity!C$1:C$7001,MATCH(A2942,fugacity!A$1:A$7001,0))</f>
        <v>3111.4</v>
      </c>
      <c r="C2942" s="3">
        <f>calculations!$B$37/satpress!B2942</f>
        <v>4.5676707834024777E-2</v>
      </c>
      <c r="D2942">
        <f>INDEX(fugacity!B$1:B$7001,MATCH(A2942,fugacity!A$1:A$7001,0))</f>
        <v>5727.56</v>
      </c>
      <c r="E2942" s="3">
        <f t="shared" ref="E2942:E3005" si="93">D2942*(1-C2942)</f>
        <v>5465.9439152781533</v>
      </c>
      <c r="F2942" s="3">
        <f>ABS(calculations!$E$39-E2942)</f>
        <v>6914.2660847218458</v>
      </c>
    </row>
    <row r="2943" spans="1:6">
      <c r="A2943">
        <f t="shared" si="92"/>
        <v>2942</v>
      </c>
      <c r="B2943">
        <f>INDEX(fugacity!C$1:C$7001,MATCH(A2943,fugacity!A$1:A$7001,0))</f>
        <v>3112.62</v>
      </c>
      <c r="C2943" s="3">
        <f>calculations!$B$37/satpress!B2943</f>
        <v>4.5658804722319042E-2</v>
      </c>
      <c r="D2943">
        <f>INDEX(fugacity!B$1:B$7001,MATCH(A2943,fugacity!A$1:A$7001,0))</f>
        <v>5730.85</v>
      </c>
      <c r="E2943" s="3">
        <f t="shared" si="93"/>
        <v>5469.1862389570979</v>
      </c>
      <c r="F2943" s="3">
        <f>ABS(calculations!$E$39-E2943)</f>
        <v>6911.0237610429012</v>
      </c>
    </row>
    <row r="2944" spans="1:6">
      <c r="A2944">
        <f t="shared" si="92"/>
        <v>2943</v>
      </c>
      <c r="B2944">
        <f>INDEX(fugacity!C$1:C$7001,MATCH(A2944,fugacity!A$1:A$7001,0))</f>
        <v>3113.84</v>
      </c>
      <c r="C2944" s="3">
        <f>calculations!$B$37/satpress!B2944</f>
        <v>4.5640915639462751E-2</v>
      </c>
      <c r="D2944">
        <f>INDEX(fugacity!B$1:B$7001,MATCH(A2944,fugacity!A$1:A$7001,0))</f>
        <v>5734.14</v>
      </c>
      <c r="E2944" s="3">
        <f t="shared" si="93"/>
        <v>5472.4285999951317</v>
      </c>
      <c r="F2944" s="3">
        <f>ABS(calculations!$E$39-E2944)</f>
        <v>6907.7814000048675</v>
      </c>
    </row>
    <row r="2945" spans="1:6">
      <c r="A2945">
        <f t="shared" si="92"/>
        <v>2944</v>
      </c>
      <c r="B2945">
        <f>INDEX(fugacity!C$1:C$7001,MATCH(A2945,fugacity!A$1:A$7001,0))</f>
        <v>3115.06</v>
      </c>
      <c r="C2945" s="3">
        <f>calculations!$B$37/satpress!B2945</f>
        <v>4.5623040568972893E-2</v>
      </c>
      <c r="D2945">
        <f>INDEX(fugacity!B$1:B$7001,MATCH(A2945,fugacity!A$1:A$7001,0))</f>
        <v>5737.44</v>
      </c>
      <c r="E2945" s="3">
        <f t="shared" si="93"/>
        <v>5475.6805421179515</v>
      </c>
      <c r="F2945" s="3">
        <f>ABS(calculations!$E$39-E2945)</f>
        <v>6904.5294578820476</v>
      </c>
    </row>
    <row r="2946" spans="1:6">
      <c r="A2946">
        <f t="shared" si="92"/>
        <v>2945</v>
      </c>
      <c r="B2946">
        <f>INDEX(fugacity!C$1:C$7001,MATCH(A2946,fugacity!A$1:A$7001,0))</f>
        <v>3116.29</v>
      </c>
      <c r="C2946" s="3">
        <f>calculations!$B$37/satpress!B2946</f>
        <v>4.5605033149926581E-2</v>
      </c>
      <c r="D2946">
        <f>INDEX(fugacity!B$1:B$7001,MATCH(A2946,fugacity!A$1:A$7001,0))</f>
        <v>5740.73</v>
      </c>
      <c r="E2946" s="3">
        <f t="shared" si="93"/>
        <v>5478.9238180452212</v>
      </c>
      <c r="F2946" s="3">
        <f>ABS(calculations!$E$39-E2946)</f>
        <v>6901.2861819547779</v>
      </c>
    </row>
    <row r="2947" spans="1:6">
      <c r="A2947">
        <f t="shared" si="92"/>
        <v>2946</v>
      </c>
      <c r="B2947">
        <f>INDEX(fugacity!C$1:C$7001,MATCH(A2947,fugacity!A$1:A$7001,0))</f>
        <v>3117.51</v>
      </c>
      <c r="C2947" s="3">
        <f>calculations!$B$37/satpress!B2947</f>
        <v>4.5587186169341778E-2</v>
      </c>
      <c r="D2947">
        <f>INDEX(fugacity!B$1:B$7001,MATCH(A2947,fugacity!A$1:A$7001,0))</f>
        <v>5744.03</v>
      </c>
      <c r="E2947" s="3">
        <f t="shared" si="93"/>
        <v>5482.1758350277159</v>
      </c>
      <c r="F2947" s="3">
        <f>ABS(calculations!$E$39-E2947)</f>
        <v>6898.0341649722832</v>
      </c>
    </row>
    <row r="2948" spans="1:6">
      <c r="A2948">
        <f t="shared" si="92"/>
        <v>2947</v>
      </c>
      <c r="B2948">
        <f>INDEX(fugacity!C$1:C$7001,MATCH(A2948,fugacity!A$1:A$7001,0))</f>
        <v>3118.74</v>
      </c>
      <c r="C2948" s="3">
        <f>calculations!$B$37/satpress!B2948</f>
        <v>4.5569207037067759E-2</v>
      </c>
      <c r="D2948">
        <f>INDEX(fugacity!B$1:B$7001,MATCH(A2948,fugacity!A$1:A$7001,0))</f>
        <v>5747.33</v>
      </c>
      <c r="E2948" s="3">
        <f t="shared" si="93"/>
        <v>5485.4287293196494</v>
      </c>
      <c r="F2948" s="3">
        <f>ABS(calculations!$E$39-E2948)</f>
        <v>6894.7812706803497</v>
      </c>
    </row>
    <row r="2949" spans="1:6">
      <c r="A2949">
        <f t="shared" si="92"/>
        <v>2948</v>
      </c>
      <c r="B2949">
        <f>INDEX(fugacity!C$1:C$7001,MATCH(A2949,fugacity!A$1:A$7001,0))</f>
        <v>3119.96</v>
      </c>
      <c r="C2949" s="3">
        <f>calculations!$B$37/satpress!B2949</f>
        <v>4.5551388080226893E-2</v>
      </c>
      <c r="D2949">
        <f>INDEX(fugacity!B$1:B$7001,MATCH(A2949,fugacity!A$1:A$7001,0))</f>
        <v>5750.63</v>
      </c>
      <c r="E2949" s="3">
        <f t="shared" si="93"/>
        <v>5488.6808211642056</v>
      </c>
      <c r="F2949" s="3">
        <f>ABS(calculations!$E$39-E2949)</f>
        <v>6891.5291788357936</v>
      </c>
    </row>
    <row r="2950" spans="1:6">
      <c r="A2950">
        <f t="shared" si="92"/>
        <v>2949</v>
      </c>
      <c r="B2950">
        <f>INDEX(fugacity!C$1:C$7001,MATCH(A2950,fugacity!A$1:A$7001,0))</f>
        <v>3121.18</v>
      </c>
      <c r="C2950" s="3">
        <f>calculations!$B$37/satpress!B2950</f>
        <v>4.5533583053455652E-2</v>
      </c>
      <c r="D2950">
        <f>INDEX(fugacity!B$1:B$7001,MATCH(A2950,fugacity!A$1:A$7001,0))</f>
        <v>5753.93</v>
      </c>
      <c r="E2950" s="3">
        <f t="shared" si="93"/>
        <v>5491.9329504612297</v>
      </c>
      <c r="F2950" s="3">
        <f>ABS(calculations!$E$39-E2950)</f>
        <v>6888.2770495387695</v>
      </c>
    </row>
    <row r="2951" spans="1:6">
      <c r="A2951">
        <f t="shared" si="92"/>
        <v>2950</v>
      </c>
      <c r="B2951">
        <f>INDEX(fugacity!C$1:C$7001,MATCH(A2951,fugacity!A$1:A$7001,0))</f>
        <v>3122.41</v>
      </c>
      <c r="C2951" s="3">
        <f>calculations!$B$37/satpress!B2951</f>
        <v>4.5515646169076038E-2</v>
      </c>
      <c r="D2951">
        <f>INDEX(fugacity!B$1:B$7001,MATCH(A2951,fugacity!A$1:A$7001,0))</f>
        <v>5757.23</v>
      </c>
      <c r="E2951" s="3">
        <f t="shared" si="93"/>
        <v>5495.1859564060105</v>
      </c>
      <c r="F2951" s="3">
        <f>ABS(calculations!$E$39-E2951)</f>
        <v>6885.0240435939886</v>
      </c>
    </row>
    <row r="2952" spans="1:6">
      <c r="A2952">
        <f t="shared" si="92"/>
        <v>2951</v>
      </c>
      <c r="B2952">
        <f>INDEX(fugacity!C$1:C$7001,MATCH(A2952,fugacity!A$1:A$7001,0))</f>
        <v>3123.63</v>
      </c>
      <c r="C2952" s="3">
        <f>calculations!$B$37/satpress!B2952</f>
        <v>4.5497869067330221E-2</v>
      </c>
      <c r="D2952">
        <f>INDEX(fugacity!B$1:B$7001,MATCH(A2952,fugacity!A$1:A$7001,0))</f>
        <v>5760.54</v>
      </c>
      <c r="E2952" s="3">
        <f t="shared" si="93"/>
        <v>5498.4477053228811</v>
      </c>
      <c r="F2952" s="3">
        <f>ABS(calculations!$E$39-E2952)</f>
        <v>6881.762294677118</v>
      </c>
    </row>
    <row r="2953" spans="1:6">
      <c r="A2953">
        <f t="shared" si="92"/>
        <v>2952</v>
      </c>
      <c r="B2953">
        <f>INDEX(fugacity!C$1:C$7001,MATCH(A2953,fugacity!A$1:A$7001,0))</f>
        <v>3124.86</v>
      </c>
      <c r="C2953" s="3">
        <f>calculations!$B$37/satpress!B2953</f>
        <v>4.547996030375271E-2</v>
      </c>
      <c r="D2953">
        <f>INDEX(fugacity!B$1:B$7001,MATCH(A2953,fugacity!A$1:A$7001,0))</f>
        <v>5763.84</v>
      </c>
      <c r="E2953" s="3">
        <f t="shared" si="93"/>
        <v>5501.7007856028185</v>
      </c>
      <c r="F2953" s="3">
        <f>ABS(calculations!$E$39-E2953)</f>
        <v>6878.5092143971806</v>
      </c>
    </row>
    <row r="2954" spans="1:6">
      <c r="A2954">
        <f t="shared" si="92"/>
        <v>2953</v>
      </c>
      <c r="B2954">
        <f>INDEX(fugacity!C$1:C$7001,MATCH(A2954,fugacity!A$1:A$7001,0))</f>
        <v>3126.08</v>
      </c>
      <c r="C2954" s="3">
        <f>calculations!$B$37/satpress!B2954</f>
        <v>4.5462211061388286E-2</v>
      </c>
      <c r="D2954">
        <f>INDEX(fugacity!B$1:B$7001,MATCH(A2954,fugacity!A$1:A$7001,0))</f>
        <v>5767.15</v>
      </c>
      <c r="E2954" s="3">
        <f t="shared" si="93"/>
        <v>5504.9626094773148</v>
      </c>
      <c r="F2954" s="3">
        <f>ABS(calculations!$E$39-E2954)</f>
        <v>6875.2473905226843</v>
      </c>
    </row>
    <row r="2955" spans="1:6">
      <c r="A2955">
        <f t="shared" si="92"/>
        <v>2954</v>
      </c>
      <c r="B2955">
        <f>INDEX(fugacity!C$1:C$7001,MATCH(A2955,fugacity!A$1:A$7001,0))</f>
        <v>3127.31</v>
      </c>
      <c r="C2955" s="3">
        <f>calculations!$B$37/satpress!B2955</f>
        <v>4.5444330352534514E-2</v>
      </c>
      <c r="D2955">
        <f>INDEX(fugacity!B$1:B$7001,MATCH(A2955,fugacity!A$1:A$7001,0))</f>
        <v>5770.46</v>
      </c>
      <c r="E2955" s="3">
        <f t="shared" si="93"/>
        <v>5508.2253094739135</v>
      </c>
      <c r="F2955" s="3">
        <f>ABS(calculations!$E$39-E2955)</f>
        <v>6871.9846905260856</v>
      </c>
    </row>
    <row r="2956" spans="1:6">
      <c r="A2956">
        <f t="shared" si="92"/>
        <v>2955</v>
      </c>
      <c r="B2956">
        <f>INDEX(fugacity!C$1:C$7001,MATCH(A2956,fugacity!A$1:A$7001,0))</f>
        <v>3128.53</v>
      </c>
      <c r="C2956" s="3">
        <f>calculations!$B$37/satpress!B2956</f>
        <v>4.5426608904113014E-2</v>
      </c>
      <c r="D2956">
        <f>INDEX(fugacity!B$1:B$7001,MATCH(A2956,fugacity!A$1:A$7001,0))</f>
        <v>5773.77</v>
      </c>
      <c r="E2956" s="3">
        <f t="shared" si="93"/>
        <v>5511.4872083076998</v>
      </c>
      <c r="F2956" s="3">
        <f>ABS(calculations!$E$39-E2956)</f>
        <v>6868.7227916922993</v>
      </c>
    </row>
    <row r="2957" spans="1:6">
      <c r="A2957">
        <f t="shared" si="92"/>
        <v>2956</v>
      </c>
      <c r="B2957">
        <f>INDEX(fugacity!C$1:C$7001,MATCH(A2957,fugacity!A$1:A$7001,0))</f>
        <v>3129.76</v>
      </c>
      <c r="C2957" s="3">
        <f>calculations!$B$37/satpress!B2957</f>
        <v>4.5408756184111464E-2</v>
      </c>
      <c r="D2957">
        <f>INDEX(fugacity!B$1:B$7001,MATCH(A2957,fugacity!A$1:A$7001,0))</f>
        <v>5777.08</v>
      </c>
      <c r="E2957" s="3">
        <f t="shared" si="93"/>
        <v>5514.7499828238933</v>
      </c>
      <c r="F2957" s="3">
        <f>ABS(calculations!$E$39-E2957)</f>
        <v>6865.4600171761058</v>
      </c>
    </row>
    <row r="2958" spans="1:6">
      <c r="A2958">
        <f t="shared" si="92"/>
        <v>2957</v>
      </c>
      <c r="B2958">
        <f>INDEX(fugacity!C$1:C$7001,MATCH(A2958,fugacity!A$1:A$7001,0))</f>
        <v>3130.98</v>
      </c>
      <c r="C2958" s="3">
        <f>calculations!$B$37/satpress!B2958</f>
        <v>4.539106246439923E-2</v>
      </c>
      <c r="D2958">
        <f>INDEX(fugacity!B$1:B$7001,MATCH(A2958,fugacity!A$1:A$7001,0))</f>
        <v>5780.39</v>
      </c>
      <c r="E2958" s="3">
        <f t="shared" si="93"/>
        <v>5518.0119564414117</v>
      </c>
      <c r="F2958" s="3">
        <f>ABS(calculations!$E$39-E2958)</f>
        <v>6862.1980435585874</v>
      </c>
    </row>
    <row r="2959" spans="1:6">
      <c r="A2959">
        <f t="shared" si="92"/>
        <v>2958</v>
      </c>
      <c r="B2959">
        <f>INDEX(fugacity!C$1:C$7001,MATCH(A2959,fugacity!A$1:A$7001,0))</f>
        <v>3132.21</v>
      </c>
      <c r="C2959" s="3">
        <f>calculations!$B$37/satpress!B2959</f>
        <v>4.537323766758445E-2</v>
      </c>
      <c r="D2959">
        <f>INDEX(fugacity!B$1:B$7001,MATCH(A2959,fugacity!A$1:A$7001,0))</f>
        <v>5783.7</v>
      </c>
      <c r="E2959" s="3">
        <f t="shared" si="93"/>
        <v>5521.2748053019914</v>
      </c>
      <c r="F2959" s="3">
        <f>ABS(calculations!$E$39-E2959)</f>
        <v>6858.9351946980078</v>
      </c>
    </row>
    <row r="2960" spans="1:6">
      <c r="A2960">
        <f t="shared" si="92"/>
        <v>2959</v>
      </c>
      <c r="B2960">
        <f>INDEX(fugacity!C$1:C$7001,MATCH(A2960,fugacity!A$1:A$7001,0))</f>
        <v>3133.43</v>
      </c>
      <c r="C2960" s="3">
        <f>calculations!$B$37/satpress!B2960</f>
        <v>4.5355571611551786E-2</v>
      </c>
      <c r="D2960">
        <f>INDEX(fugacity!B$1:B$7001,MATCH(A2960,fugacity!A$1:A$7001,0))</f>
        <v>5787.01</v>
      </c>
      <c r="E2960" s="3">
        <f t="shared" si="93"/>
        <v>5524.5368535282341</v>
      </c>
      <c r="F2960" s="3">
        <f>ABS(calculations!$E$39-E2960)</f>
        <v>6855.673146471765</v>
      </c>
    </row>
    <row r="2961" spans="1:6">
      <c r="A2961">
        <f t="shared" si="92"/>
        <v>2960</v>
      </c>
      <c r="B2961">
        <f>INDEX(fugacity!C$1:C$7001,MATCH(A2961,fugacity!A$1:A$7001,0))</f>
        <v>3134.66</v>
      </c>
      <c r="C2961" s="3">
        <f>calculations!$B$37/satpress!B2961</f>
        <v>4.5337774672463589E-2</v>
      </c>
      <c r="D2961">
        <f>INDEX(fugacity!B$1:B$7001,MATCH(A2961,fugacity!A$1:A$7001,0))</f>
        <v>5790.33</v>
      </c>
      <c r="E2961" s="3">
        <f t="shared" si="93"/>
        <v>5527.8093231807943</v>
      </c>
      <c r="F2961" s="3">
        <f>ABS(calculations!$E$39-E2961)</f>
        <v>6852.4006768192048</v>
      </c>
    </row>
    <row r="2962" spans="1:6">
      <c r="A2962">
        <f t="shared" si="92"/>
        <v>2961</v>
      </c>
      <c r="B2962">
        <f>INDEX(fugacity!C$1:C$7001,MATCH(A2962,fugacity!A$1:A$7001,0))</f>
        <v>3135.89</v>
      </c>
      <c r="C2962" s="3">
        <f>calculations!$B$37/satpress!B2962</f>
        <v>4.5319991694474204E-2</v>
      </c>
      <c r="D2962">
        <f>INDEX(fugacity!B$1:B$7001,MATCH(A2962,fugacity!A$1:A$7001,0))</f>
        <v>5793.65</v>
      </c>
      <c r="E2962" s="3">
        <f t="shared" si="93"/>
        <v>5531.0818301193094</v>
      </c>
      <c r="F2962" s="3">
        <f>ABS(calculations!$E$39-E2962)</f>
        <v>6849.1281698806897</v>
      </c>
    </row>
    <row r="2963" spans="1:6">
      <c r="A2963">
        <f t="shared" si="92"/>
        <v>2962</v>
      </c>
      <c r="B2963">
        <f>INDEX(fugacity!C$1:C$7001,MATCH(A2963,fugacity!A$1:A$7001,0))</f>
        <v>3137.11</v>
      </c>
      <c r="C2963" s="3">
        <f>calculations!$B$37/satpress!B2963</f>
        <v>4.5302367068666603E-2</v>
      </c>
      <c r="D2963">
        <f>INDEX(fugacity!B$1:B$7001,MATCH(A2963,fugacity!A$1:A$7001,0))</f>
        <v>5796.96</v>
      </c>
      <c r="E2963" s="3">
        <f t="shared" si="93"/>
        <v>5534.3439901976226</v>
      </c>
      <c r="F2963" s="3">
        <f>ABS(calculations!$E$39-E2963)</f>
        <v>6845.8660098023765</v>
      </c>
    </row>
    <row r="2964" spans="1:6">
      <c r="A2964">
        <f t="shared" si="92"/>
        <v>2963</v>
      </c>
      <c r="B2964">
        <f>INDEX(fugacity!C$1:C$7001,MATCH(A2964,fugacity!A$1:A$7001,0))</f>
        <v>3138.34</v>
      </c>
      <c r="C2964" s="3">
        <f>calculations!$B$37/satpress!B2964</f>
        <v>4.5284611850463841E-2</v>
      </c>
      <c r="D2964">
        <f>INDEX(fugacity!B$1:B$7001,MATCH(A2964,fugacity!A$1:A$7001,0))</f>
        <v>5800.28</v>
      </c>
      <c r="E2964" s="3">
        <f t="shared" si="93"/>
        <v>5537.6165715759917</v>
      </c>
      <c r="F2964" s="3">
        <f>ABS(calculations!$E$39-E2964)</f>
        <v>6842.5934284240075</v>
      </c>
    </row>
    <row r="2965" spans="1:6">
      <c r="A2965">
        <f t="shared" si="92"/>
        <v>2964</v>
      </c>
      <c r="B2965">
        <f>INDEX(fugacity!C$1:C$7001,MATCH(A2965,fugacity!A$1:A$7001,0))</f>
        <v>3139.56</v>
      </c>
      <c r="C2965" s="3">
        <f>calculations!$B$37/satpress!B2965</f>
        <v>4.5267014726517313E-2</v>
      </c>
      <c r="D2965">
        <f>INDEX(fugacity!B$1:B$7001,MATCH(A2965,fugacity!A$1:A$7001,0))</f>
        <v>5803.6</v>
      </c>
      <c r="E2965" s="3">
        <f t="shared" si="93"/>
        <v>5540.8883533331846</v>
      </c>
      <c r="F2965" s="3">
        <f>ABS(calculations!$E$39-E2965)</f>
        <v>6839.3216466668146</v>
      </c>
    </row>
    <row r="2966" spans="1:6">
      <c r="A2966">
        <f t="shared" si="92"/>
        <v>2965</v>
      </c>
      <c r="B2966">
        <f>INDEX(fugacity!C$1:C$7001,MATCH(A2966,fugacity!A$1:A$7001,0))</f>
        <v>3140.79</v>
      </c>
      <c r="C2966" s="3">
        <f>calculations!$B$37/satpress!B2966</f>
        <v>4.5249287203151023E-2</v>
      </c>
      <c r="D2966">
        <f>INDEX(fugacity!B$1:B$7001,MATCH(A2966,fugacity!A$1:A$7001,0))</f>
        <v>5806.92</v>
      </c>
      <c r="E2966" s="3">
        <f t="shared" si="93"/>
        <v>5544.161009154278</v>
      </c>
      <c r="F2966" s="3">
        <f>ABS(calculations!$E$39-E2966)</f>
        <v>6836.0489908457212</v>
      </c>
    </row>
    <row r="2967" spans="1:6">
      <c r="A2967">
        <f t="shared" si="92"/>
        <v>2966</v>
      </c>
      <c r="B2967">
        <f>INDEX(fugacity!C$1:C$7001,MATCH(A2967,fugacity!A$1:A$7001,0))</f>
        <v>3142.02</v>
      </c>
      <c r="C2967" s="3">
        <f>calculations!$B$37/satpress!B2967</f>
        <v>4.5231573559297744E-2</v>
      </c>
      <c r="D2967">
        <f>INDEX(fugacity!B$1:B$7001,MATCH(A2967,fugacity!A$1:A$7001,0))</f>
        <v>5810.25</v>
      </c>
      <c r="E2967" s="3">
        <f t="shared" si="93"/>
        <v>5547.44324972709</v>
      </c>
      <c r="F2967" s="3">
        <f>ABS(calculations!$E$39-E2967)</f>
        <v>6832.7667502729091</v>
      </c>
    </row>
    <row r="2968" spans="1:6">
      <c r="A2968">
        <f t="shared" si="92"/>
        <v>2967</v>
      </c>
      <c r="B2968">
        <f>INDEX(fugacity!C$1:C$7001,MATCH(A2968,fugacity!A$1:A$7001,0))</f>
        <v>3143.25</v>
      </c>
      <c r="C2968" s="3">
        <f>calculations!$B$37/satpress!B2968</f>
        <v>4.5213873778663705E-2</v>
      </c>
      <c r="D2968">
        <f>INDEX(fugacity!B$1:B$7001,MATCH(A2968,fugacity!A$1:A$7001,0))</f>
        <v>5813.57</v>
      </c>
      <c r="E2968" s="3">
        <f t="shared" si="93"/>
        <v>5550.715979816574</v>
      </c>
      <c r="F2968" s="3">
        <f>ABS(calculations!$E$39-E2968)</f>
        <v>6829.4940201834252</v>
      </c>
    </row>
    <row r="2969" spans="1:6">
      <c r="A2969">
        <f t="shared" si="92"/>
        <v>2968</v>
      </c>
      <c r="B2969">
        <f>INDEX(fugacity!C$1:C$7001,MATCH(A2969,fugacity!A$1:A$7001,0))</f>
        <v>3144.47</v>
      </c>
      <c r="C2969" s="3">
        <f>calculations!$B$37/satpress!B2969</f>
        <v>4.519633157727207E-2</v>
      </c>
      <c r="D2969">
        <f>INDEX(fugacity!B$1:B$7001,MATCH(A2969,fugacity!A$1:A$7001,0))</f>
        <v>5816.9</v>
      </c>
      <c r="E2969" s="3">
        <f t="shared" si="93"/>
        <v>5553.9974588481655</v>
      </c>
      <c r="F2969" s="3">
        <f>ABS(calculations!$E$39-E2969)</f>
        <v>6826.2125411518336</v>
      </c>
    </row>
    <row r="2970" spans="1:6">
      <c r="A2970">
        <f t="shared" si="92"/>
        <v>2969</v>
      </c>
      <c r="B2970">
        <f>INDEX(fugacity!C$1:C$7001,MATCH(A2970,fugacity!A$1:A$7001,0))</f>
        <v>3145.7</v>
      </c>
      <c r="C2970" s="3">
        <f>calculations!$B$37/satpress!B2970</f>
        <v>4.5178659361917763E-2</v>
      </c>
      <c r="D2970">
        <f>INDEX(fugacity!B$1:B$7001,MATCH(A2970,fugacity!A$1:A$7001,0))</f>
        <v>5820.22</v>
      </c>
      <c r="E2970" s="3">
        <f t="shared" si="93"/>
        <v>5557.2702632085793</v>
      </c>
      <c r="F2970" s="3">
        <f>ABS(calculations!$E$39-E2970)</f>
        <v>6822.9397367914198</v>
      </c>
    </row>
    <row r="2971" spans="1:6">
      <c r="A2971">
        <f t="shared" si="92"/>
        <v>2970</v>
      </c>
      <c r="B2971">
        <f>INDEX(fugacity!C$1:C$7001,MATCH(A2971,fugacity!A$1:A$7001,0))</f>
        <v>3146.93</v>
      </c>
      <c r="C2971" s="3">
        <f>calculations!$B$37/satpress!B2971</f>
        <v>4.5161000961185888E-2</v>
      </c>
      <c r="D2971">
        <f>INDEX(fugacity!B$1:B$7001,MATCH(A2971,fugacity!A$1:A$7001,0))</f>
        <v>5823.55</v>
      </c>
      <c r="E2971" s="3">
        <f t="shared" si="93"/>
        <v>5560.5526528524861</v>
      </c>
      <c r="F2971" s="3">
        <f>ABS(calculations!$E$39-E2971)</f>
        <v>6819.6573471475131</v>
      </c>
    </row>
    <row r="2972" spans="1:6">
      <c r="A2972">
        <f t="shared" si="92"/>
        <v>2971</v>
      </c>
      <c r="B2972">
        <f>INDEX(fugacity!C$1:C$7001,MATCH(A2972,fugacity!A$1:A$7001,0))</f>
        <v>3148.16</v>
      </c>
      <c r="C2972" s="3">
        <f>calculations!$B$37/satpress!B2972</f>
        <v>4.514335635888414E-2</v>
      </c>
      <c r="D2972">
        <f>INDEX(fugacity!B$1:B$7001,MATCH(A2972,fugacity!A$1:A$7001,0))</f>
        <v>5826.88</v>
      </c>
      <c r="E2972" s="3">
        <f t="shared" si="93"/>
        <v>5563.8350796995455</v>
      </c>
      <c r="F2972" s="3">
        <f>ABS(calculations!$E$39-E2972)</f>
        <v>6816.3749203004536</v>
      </c>
    </row>
    <row r="2973" spans="1:6">
      <c r="A2973">
        <f t="shared" si="92"/>
        <v>2972</v>
      </c>
      <c r="B2973">
        <f>INDEX(fugacity!C$1:C$7001,MATCH(A2973,fugacity!A$1:A$7001,0))</f>
        <v>3149.38</v>
      </c>
      <c r="C2973" s="3">
        <f>calculations!$B$37/satpress!B2973</f>
        <v>4.5125868823319093E-2</v>
      </c>
      <c r="D2973">
        <f>INDEX(fugacity!B$1:B$7001,MATCH(A2973,fugacity!A$1:A$7001,0))</f>
        <v>5830.21</v>
      </c>
      <c r="E2973" s="3">
        <f t="shared" si="93"/>
        <v>5567.1167083275968</v>
      </c>
      <c r="F2973" s="3">
        <f>ABS(calculations!$E$39-E2973)</f>
        <v>6813.0932916724023</v>
      </c>
    </row>
    <row r="2974" spans="1:6">
      <c r="A2974">
        <f t="shared" si="92"/>
        <v>2973</v>
      </c>
      <c r="B2974">
        <f>INDEX(fugacity!C$1:C$7001,MATCH(A2974,fugacity!A$1:A$7001,0))</f>
        <v>3150.61</v>
      </c>
      <c r="C2974" s="3">
        <f>calculations!$B$37/satpress!B2974</f>
        <v>4.5108251657547171E-2</v>
      </c>
      <c r="D2974">
        <f>INDEX(fugacity!B$1:B$7001,MATCH(A2974,fugacity!A$1:A$7001,0))</f>
        <v>5833.54</v>
      </c>
      <c r="E2974" s="3">
        <f t="shared" si="93"/>
        <v>5570.3992096256325</v>
      </c>
      <c r="F2974" s="3">
        <f>ABS(calculations!$E$39-E2974)</f>
        <v>6809.8107903743667</v>
      </c>
    </row>
    <row r="2975" spans="1:6">
      <c r="A2975">
        <f t="shared" si="92"/>
        <v>2974</v>
      </c>
      <c r="B2975">
        <f>INDEX(fugacity!C$1:C$7001,MATCH(A2975,fugacity!A$1:A$7001,0))</f>
        <v>3151.84</v>
      </c>
      <c r="C2975" s="3">
        <f>calculations!$B$37/satpress!B2975</f>
        <v>4.5090648241910974E-2</v>
      </c>
      <c r="D2975">
        <f>INDEX(fugacity!B$1:B$7001,MATCH(A2975,fugacity!A$1:A$7001,0))</f>
        <v>5836.87</v>
      </c>
      <c r="E2975" s="3">
        <f t="shared" si="93"/>
        <v>5573.6817479962365</v>
      </c>
      <c r="F2975" s="3">
        <f>ABS(calculations!$E$39-E2975)</f>
        <v>6806.5282520037626</v>
      </c>
    </row>
    <row r="2976" spans="1:6">
      <c r="A2976">
        <f t="shared" si="92"/>
        <v>2975</v>
      </c>
      <c r="B2976">
        <f>INDEX(fugacity!C$1:C$7001,MATCH(A2976,fugacity!A$1:A$7001,0))</f>
        <v>3153.07</v>
      </c>
      <c r="C2976" s="3">
        <f>calculations!$B$37/satpress!B2976</f>
        <v>4.5073058560318895E-2</v>
      </c>
      <c r="D2976">
        <f>INDEX(fugacity!B$1:B$7001,MATCH(A2976,fugacity!A$1:A$7001,0))</f>
        <v>5840.21</v>
      </c>
      <c r="E2976" s="3">
        <f t="shared" si="93"/>
        <v>5576.9738726654405</v>
      </c>
      <c r="F2976" s="3">
        <f>ABS(calculations!$E$39-E2976)</f>
        <v>6803.2361273345587</v>
      </c>
    </row>
    <row r="2977" spans="1:6">
      <c r="A2977">
        <f t="shared" si="92"/>
        <v>2976</v>
      </c>
      <c r="B2977">
        <f>INDEX(fugacity!C$1:C$7001,MATCH(A2977,fugacity!A$1:A$7001,0))</f>
        <v>3154.3</v>
      </c>
      <c r="C2977" s="3">
        <f>calculations!$B$37/satpress!B2977</f>
        <v>4.5055482596704402E-2</v>
      </c>
      <c r="D2977">
        <f>INDEX(fugacity!B$1:B$7001,MATCH(A2977,fugacity!A$1:A$7001,0))</f>
        <v>5843.54</v>
      </c>
      <c r="E2977" s="3">
        <f t="shared" si="93"/>
        <v>5580.2564852268533</v>
      </c>
      <c r="F2977" s="3">
        <f>ABS(calculations!$E$39-E2977)</f>
        <v>6799.9535147731458</v>
      </c>
    </row>
    <row r="2978" spans="1:6">
      <c r="A2978">
        <f t="shared" si="92"/>
        <v>2977</v>
      </c>
      <c r="B2978">
        <f>INDEX(fugacity!C$1:C$7001,MATCH(A2978,fugacity!A$1:A$7001,0))</f>
        <v>3155.53</v>
      </c>
      <c r="C2978" s="3">
        <f>calculations!$B$37/satpress!B2978</f>
        <v>4.503792033502603E-2</v>
      </c>
      <c r="D2978">
        <f>INDEX(fugacity!B$1:B$7001,MATCH(A2978,fugacity!A$1:A$7001,0))</f>
        <v>5846.88</v>
      </c>
      <c r="E2978" s="3">
        <f t="shared" si="93"/>
        <v>5583.5486843515428</v>
      </c>
      <c r="F2978" s="3">
        <f>ABS(calculations!$E$39-E2978)</f>
        <v>6796.6613156484564</v>
      </c>
    </row>
    <row r="2979" spans="1:6">
      <c r="A2979">
        <f t="shared" si="92"/>
        <v>2978</v>
      </c>
      <c r="B2979">
        <f>INDEX(fugacity!C$1:C$7001,MATCH(A2979,fugacity!A$1:A$7001,0))</f>
        <v>3156.76</v>
      </c>
      <c r="C2979" s="3">
        <f>calculations!$B$37/satpress!B2979</f>
        <v>4.5020371759267312E-2</v>
      </c>
      <c r="D2979">
        <f>INDEX(fugacity!B$1:B$7001,MATCH(A2979,fugacity!A$1:A$7001,0))</f>
        <v>5850.22</v>
      </c>
      <c r="E2979" s="3">
        <f t="shared" si="93"/>
        <v>5586.8409207264995</v>
      </c>
      <c r="F2979" s="3">
        <f>ABS(calculations!$E$39-E2979)</f>
        <v>6793.3690792734997</v>
      </c>
    </row>
    <row r="2980" spans="1:6">
      <c r="A2980">
        <f t="shared" si="92"/>
        <v>2979</v>
      </c>
      <c r="B2980">
        <f>INDEX(fugacity!C$1:C$7001,MATCH(A2980,fugacity!A$1:A$7001,0))</f>
        <v>3157.99</v>
      </c>
      <c r="C2980" s="3">
        <f>calculations!$B$37/satpress!B2980</f>
        <v>4.5002836853436742E-2</v>
      </c>
      <c r="D2980">
        <f>INDEX(fugacity!B$1:B$7001,MATCH(A2980,fugacity!A$1:A$7001,0))</f>
        <v>5853.56</v>
      </c>
      <c r="E2980" s="3">
        <f t="shared" si="93"/>
        <v>5590.1331943081968</v>
      </c>
      <c r="F2980" s="3">
        <f>ABS(calculations!$E$39-E2980)</f>
        <v>6790.0768056918023</v>
      </c>
    </row>
    <row r="2981" spans="1:6">
      <c r="A2981">
        <f t="shared" si="92"/>
        <v>2980</v>
      </c>
      <c r="B2981">
        <f>INDEX(fugacity!C$1:C$7001,MATCH(A2981,fugacity!A$1:A$7001,0))</f>
        <v>3159.22</v>
      </c>
      <c r="C2981" s="3">
        <f>calculations!$B$37/satpress!B2981</f>
        <v>4.4985315601567696E-2</v>
      </c>
      <c r="D2981">
        <f>INDEX(fugacity!B$1:B$7001,MATCH(A2981,fugacity!A$1:A$7001,0))</f>
        <v>5856.9</v>
      </c>
      <c r="E2981" s="3">
        <f t="shared" si="93"/>
        <v>5593.4255050531774</v>
      </c>
      <c r="F2981" s="3">
        <f>ABS(calculations!$E$39-E2981)</f>
        <v>6786.7844949468217</v>
      </c>
    </row>
    <row r="2982" spans="1:6">
      <c r="A2982">
        <f t="shared" si="92"/>
        <v>2981</v>
      </c>
      <c r="B2982">
        <f>INDEX(fugacity!C$1:C$7001,MATCH(A2982,fugacity!A$1:A$7001,0))</f>
        <v>3160.44</v>
      </c>
      <c r="C2982" s="3">
        <f>calculations!$B$37/satpress!B2982</f>
        <v>4.4967950271096652E-2</v>
      </c>
      <c r="D2982">
        <f>INDEX(fugacity!B$1:B$7001,MATCH(A2982,fugacity!A$1:A$7001,0))</f>
        <v>5860.24</v>
      </c>
      <c r="E2982" s="3">
        <f t="shared" si="93"/>
        <v>5596.7170191033083</v>
      </c>
      <c r="F2982" s="3">
        <f>ABS(calculations!$E$39-E2982)</f>
        <v>6783.4929808966908</v>
      </c>
    </row>
    <row r="2983" spans="1:6">
      <c r="A2983">
        <f t="shared" si="92"/>
        <v>2982</v>
      </c>
      <c r="B2983">
        <f>INDEX(fugacity!C$1:C$7001,MATCH(A2983,fugacity!A$1:A$7001,0))</f>
        <v>3161.67</v>
      </c>
      <c r="C2983" s="3">
        <f>calculations!$B$37/satpress!B2983</f>
        <v>4.4950456168665512E-2</v>
      </c>
      <c r="D2983">
        <f>INDEX(fugacity!B$1:B$7001,MATCH(A2983,fugacity!A$1:A$7001,0))</f>
        <v>5863.58</v>
      </c>
      <c r="E2983" s="3">
        <f t="shared" si="93"/>
        <v>5600.0094042185356</v>
      </c>
      <c r="F2983" s="3">
        <f>ABS(calculations!$E$39-E2983)</f>
        <v>6780.2005957814636</v>
      </c>
    </row>
    <row r="2984" spans="1:6">
      <c r="A2984">
        <f t="shared" si="92"/>
        <v>2983</v>
      </c>
      <c r="B2984">
        <f>INDEX(fugacity!C$1:C$7001,MATCH(A2984,fugacity!A$1:A$7001,0))</f>
        <v>3162.9</v>
      </c>
      <c r="C2984" s="3">
        <f>calculations!$B$37/satpress!B2984</f>
        <v>4.4932975672574121E-2</v>
      </c>
      <c r="D2984">
        <f>INDEX(fugacity!B$1:B$7001,MATCH(A2984,fugacity!A$1:A$7001,0))</f>
        <v>5866.92</v>
      </c>
      <c r="E2984" s="3">
        <f t="shared" si="93"/>
        <v>5603.301826367061</v>
      </c>
      <c r="F2984" s="3">
        <f>ABS(calculations!$E$39-E2984)</f>
        <v>6776.9081736329381</v>
      </c>
    </row>
    <row r="2985" spans="1:6">
      <c r="A2985">
        <f t="shared" si="92"/>
        <v>2984</v>
      </c>
      <c r="B2985">
        <f>INDEX(fugacity!C$1:C$7001,MATCH(A2985,fugacity!A$1:A$7001,0))</f>
        <v>3164.13</v>
      </c>
      <c r="C2985" s="3">
        <f>calculations!$B$37/satpress!B2985</f>
        <v>4.4915508766954798E-2</v>
      </c>
      <c r="D2985">
        <f>INDEX(fugacity!B$1:B$7001,MATCH(A2985,fugacity!A$1:A$7001,0))</f>
        <v>5870.27</v>
      </c>
      <c r="E2985" s="3">
        <f t="shared" si="93"/>
        <v>5606.6038363506086</v>
      </c>
      <c r="F2985" s="3">
        <f>ABS(calculations!$E$39-E2985)</f>
        <v>6773.6061636493905</v>
      </c>
    </row>
    <row r="2986" spans="1:6">
      <c r="A2986">
        <f t="shared" si="92"/>
        <v>2985</v>
      </c>
      <c r="B2986">
        <f>INDEX(fugacity!C$1:C$7001,MATCH(A2986,fugacity!A$1:A$7001,0))</f>
        <v>3165.37</v>
      </c>
      <c r="C2986" s="3">
        <f>calculations!$B$37/satpress!B2986</f>
        <v>4.4897913594551253E-2</v>
      </c>
      <c r="D2986">
        <f>INDEX(fugacity!B$1:B$7001,MATCH(A2986,fugacity!A$1:A$7001,0))</f>
        <v>5873.62</v>
      </c>
      <c r="E2986" s="3">
        <f t="shared" si="93"/>
        <v>5609.906716752771</v>
      </c>
      <c r="F2986" s="3">
        <f>ABS(calculations!$E$39-E2986)</f>
        <v>6770.3032832472281</v>
      </c>
    </row>
    <row r="2987" spans="1:6">
      <c r="A2987">
        <f t="shared" si="92"/>
        <v>2986</v>
      </c>
      <c r="B2987">
        <f>INDEX(fugacity!C$1:C$7001,MATCH(A2987,fugacity!A$1:A$7001,0))</f>
        <v>3166.6</v>
      </c>
      <c r="C2987" s="3">
        <f>calculations!$B$37/satpress!B2987</f>
        <v>4.4880473932541118E-2</v>
      </c>
      <c r="D2987">
        <f>INDEX(fugacity!B$1:B$7001,MATCH(A2987,fugacity!A$1:A$7001,0))</f>
        <v>5876.96</v>
      </c>
      <c r="E2987" s="3">
        <f t="shared" si="93"/>
        <v>5613.199249917413</v>
      </c>
      <c r="F2987" s="3">
        <f>ABS(calculations!$E$39-E2987)</f>
        <v>6767.0107500825861</v>
      </c>
    </row>
    <row r="2988" spans="1:6">
      <c r="A2988">
        <f t="shared" si="92"/>
        <v>2987</v>
      </c>
      <c r="B2988">
        <f>INDEX(fugacity!C$1:C$7001,MATCH(A2988,fugacity!A$1:A$7001,0))</f>
        <v>3167.83</v>
      </c>
      <c r="C2988" s="3">
        <f>calculations!$B$37/satpress!B2988</f>
        <v>4.4863047813419502E-2</v>
      </c>
      <c r="D2988">
        <f>INDEX(fugacity!B$1:B$7001,MATCH(A2988,fugacity!A$1:A$7001,0))</f>
        <v>5880.31</v>
      </c>
      <c r="E2988" s="3">
        <f t="shared" si="93"/>
        <v>5616.5013713122717</v>
      </c>
      <c r="F2988" s="3">
        <f>ABS(calculations!$E$39-E2988)</f>
        <v>6763.7086286877275</v>
      </c>
    </row>
    <row r="2989" spans="1:6">
      <c r="A2989">
        <f t="shared" si="92"/>
        <v>2988</v>
      </c>
      <c r="B2989">
        <f>INDEX(fugacity!C$1:C$7001,MATCH(A2989,fugacity!A$1:A$7001,0))</f>
        <v>3169.06</v>
      </c>
      <c r="C2989" s="3">
        <f>calculations!$B$37/satpress!B2989</f>
        <v>4.4845635221417296E-2</v>
      </c>
      <c r="D2989">
        <f>INDEX(fugacity!B$1:B$7001,MATCH(A2989,fugacity!A$1:A$7001,0))</f>
        <v>5883.66</v>
      </c>
      <c r="E2989" s="3">
        <f t="shared" si="93"/>
        <v>5619.8035298731556</v>
      </c>
      <c r="F2989" s="3">
        <f>ABS(calculations!$E$39-E2989)</f>
        <v>6760.4064701268435</v>
      </c>
    </row>
    <row r="2990" spans="1:6">
      <c r="A2990">
        <f t="shared" si="92"/>
        <v>2989</v>
      </c>
      <c r="B2990">
        <f>INDEX(fugacity!C$1:C$7001,MATCH(A2990,fugacity!A$1:A$7001,0))</f>
        <v>3170.29</v>
      </c>
      <c r="C2990" s="3">
        <f>calculations!$B$37/satpress!B2990</f>
        <v>4.4828236140789866E-2</v>
      </c>
      <c r="D2990">
        <f>INDEX(fugacity!B$1:B$7001,MATCH(A2990,fugacity!A$1:A$7001,0))</f>
        <v>5887.01</v>
      </c>
      <c r="E2990" s="3">
        <f t="shared" si="93"/>
        <v>5623.1057255568085</v>
      </c>
      <c r="F2990" s="3">
        <f>ABS(calculations!$E$39-E2990)</f>
        <v>6757.1042744431907</v>
      </c>
    </row>
    <row r="2991" spans="1:6">
      <c r="A2991">
        <f t="shared" si="92"/>
        <v>2990</v>
      </c>
      <c r="B2991">
        <f>INDEX(fugacity!C$1:C$7001,MATCH(A2991,fugacity!A$1:A$7001,0))</f>
        <v>3171.52</v>
      </c>
      <c r="C2991" s="3">
        <f>calculations!$B$37/satpress!B2991</f>
        <v>4.4810850555816989E-2</v>
      </c>
      <c r="D2991">
        <f>INDEX(fugacity!B$1:B$7001,MATCH(A2991,fugacity!A$1:A$7001,0))</f>
        <v>5890.37</v>
      </c>
      <c r="E2991" s="3">
        <f t="shared" si="93"/>
        <v>5626.4175102115323</v>
      </c>
      <c r="F2991" s="3">
        <f>ABS(calculations!$E$39-E2991)</f>
        <v>6753.7924897884668</v>
      </c>
    </row>
    <row r="2992" spans="1:6">
      <c r="A2992">
        <f t="shared" si="92"/>
        <v>2991</v>
      </c>
      <c r="B2992">
        <f>INDEX(fugacity!C$1:C$7001,MATCH(A2992,fugacity!A$1:A$7001,0))</f>
        <v>3172.75</v>
      </c>
      <c r="C2992" s="3">
        <f>calculations!$B$37/satpress!B2992</f>
        <v>4.4793478450802837E-2</v>
      </c>
      <c r="D2992">
        <f>INDEX(fugacity!B$1:B$7001,MATCH(A2992,fugacity!A$1:A$7001,0))</f>
        <v>5893.72</v>
      </c>
      <c r="E2992" s="3">
        <f t="shared" si="93"/>
        <v>5629.7197801849343</v>
      </c>
      <c r="F2992" s="3">
        <f>ABS(calculations!$E$39-E2992)</f>
        <v>6750.4902198150648</v>
      </c>
    </row>
    <row r="2993" spans="1:6">
      <c r="A2993">
        <f t="shared" si="92"/>
        <v>2992</v>
      </c>
      <c r="B2993">
        <f>INDEX(fugacity!C$1:C$7001,MATCH(A2993,fugacity!A$1:A$7001,0))</f>
        <v>3173.98</v>
      </c>
      <c r="C2993" s="3">
        <f>calculations!$B$37/satpress!B2993</f>
        <v>4.4776119810075898E-2</v>
      </c>
      <c r="D2993">
        <f>INDEX(fugacity!B$1:B$7001,MATCH(A2993,fugacity!A$1:A$7001,0))</f>
        <v>5897.08</v>
      </c>
      <c r="E2993" s="3">
        <f t="shared" si="93"/>
        <v>5633.0316393903977</v>
      </c>
      <c r="F2993" s="3">
        <f>ABS(calculations!$E$39-E2993)</f>
        <v>6747.1783606096014</v>
      </c>
    </row>
    <row r="2994" spans="1:6">
      <c r="A2994">
        <f t="shared" si="92"/>
        <v>2993</v>
      </c>
      <c r="B2994">
        <f>INDEX(fugacity!C$1:C$7001,MATCH(A2994,fugacity!A$1:A$7001,0))</f>
        <v>3175.21</v>
      </c>
      <c r="C2994" s="3">
        <f>calculations!$B$37/satpress!B2994</f>
        <v>4.4758774617988953E-2</v>
      </c>
      <c r="D2994">
        <f>INDEX(fugacity!B$1:B$7001,MATCH(A2994,fugacity!A$1:A$7001,0))</f>
        <v>5900.43</v>
      </c>
      <c r="E2994" s="3">
        <f t="shared" si="93"/>
        <v>5636.3339834807794</v>
      </c>
      <c r="F2994" s="3">
        <f>ABS(calculations!$E$39-E2994)</f>
        <v>6743.8760165192198</v>
      </c>
    </row>
    <row r="2995" spans="1:6">
      <c r="A2995">
        <f t="shared" si="92"/>
        <v>2994</v>
      </c>
      <c r="B2995">
        <f>INDEX(fugacity!C$1:C$7001,MATCH(A2995,fugacity!A$1:A$7001,0))</f>
        <v>3176.45</v>
      </c>
      <c r="C2995" s="3">
        <f>calculations!$B$37/satpress!B2995</f>
        <v>4.4741302005315592E-2</v>
      </c>
      <c r="D2995">
        <f>INDEX(fugacity!B$1:B$7001,MATCH(A2995,fugacity!A$1:A$7001,0))</f>
        <v>5903.79</v>
      </c>
      <c r="E2995" s="3">
        <f t="shared" si="93"/>
        <v>5639.646748634038</v>
      </c>
      <c r="F2995" s="3">
        <f>ABS(calculations!$E$39-E2995)</f>
        <v>6740.5632513659612</v>
      </c>
    </row>
    <row r="2996" spans="1:6">
      <c r="A2996">
        <f t="shared" si="92"/>
        <v>2995</v>
      </c>
      <c r="B2996">
        <f>INDEX(fugacity!C$1:C$7001,MATCH(A2996,fugacity!A$1:A$7001,0))</f>
        <v>3177.68</v>
      </c>
      <c r="C2996" s="3">
        <f>calculations!$B$37/satpress!B2996</f>
        <v>4.4723983772684696E-2</v>
      </c>
      <c r="D2996">
        <f>INDEX(fugacity!B$1:B$7001,MATCH(A2996,fugacity!A$1:A$7001,0))</f>
        <v>5907.15</v>
      </c>
      <c r="E2996" s="3">
        <f t="shared" si="93"/>
        <v>5642.9587192571853</v>
      </c>
      <c r="F2996" s="3">
        <f>ABS(calculations!$E$39-E2996)</f>
        <v>6737.2512807428138</v>
      </c>
    </row>
    <row r="2997" spans="1:6">
      <c r="A2997">
        <f t="shared" si="92"/>
        <v>2996</v>
      </c>
      <c r="B2997">
        <f>INDEX(fugacity!C$1:C$7001,MATCH(A2997,fugacity!A$1:A$7001,0))</f>
        <v>3178.91</v>
      </c>
      <c r="C2997" s="3">
        <f>calculations!$B$37/satpress!B2997</f>
        <v>4.4706678941770828E-2</v>
      </c>
      <c r="D2997">
        <f>INDEX(fugacity!B$1:B$7001,MATCH(A2997,fugacity!A$1:A$7001,0))</f>
        <v>5910.51</v>
      </c>
      <c r="E2997" s="3">
        <f t="shared" si="93"/>
        <v>5646.2707270478741</v>
      </c>
      <c r="F2997" s="3">
        <f>ABS(calculations!$E$39-E2997)</f>
        <v>6733.9392729521251</v>
      </c>
    </row>
    <row r="2998" spans="1:6">
      <c r="A2998">
        <f t="shared" si="92"/>
        <v>2997</v>
      </c>
      <c r="B2998">
        <f>INDEX(fugacity!C$1:C$7001,MATCH(A2998,fugacity!A$1:A$7001,0))</f>
        <v>3180.14</v>
      </c>
      <c r="C2998" s="3">
        <f>calculations!$B$37/satpress!B2998</f>
        <v>4.4689387497023621E-2</v>
      </c>
      <c r="D2998">
        <f>INDEX(fugacity!B$1:B$7001,MATCH(A2998,fugacity!A$1:A$7001,0))</f>
        <v>5913.87</v>
      </c>
      <c r="E2998" s="3">
        <f t="shared" si="93"/>
        <v>5649.5827719629769</v>
      </c>
      <c r="F2998" s="3">
        <f>ABS(calculations!$E$39-E2998)</f>
        <v>6730.6272280370222</v>
      </c>
    </row>
    <row r="2999" spans="1:6">
      <c r="A2999">
        <f t="shared" si="92"/>
        <v>2998</v>
      </c>
      <c r="B2999">
        <f>INDEX(fugacity!C$1:C$7001,MATCH(A2999,fugacity!A$1:A$7001,0))</f>
        <v>3181.38</v>
      </c>
      <c r="C2999" s="3">
        <f>calculations!$B$37/satpress!B2999</f>
        <v>4.4671969005521089E-2</v>
      </c>
      <c r="D2999">
        <f>INDEX(fugacity!B$1:B$7001,MATCH(A2999,fugacity!A$1:A$7001,0))</f>
        <v>5917.24</v>
      </c>
      <c r="E2999" s="3">
        <f t="shared" si="93"/>
        <v>5652.9052381217707</v>
      </c>
      <c r="F2999" s="3">
        <f>ABS(calculations!$E$39-E2999)</f>
        <v>6727.3047618782284</v>
      </c>
    </row>
    <row r="3000" spans="1:6">
      <c r="A3000">
        <f t="shared" si="92"/>
        <v>2999</v>
      </c>
      <c r="B3000">
        <f>INDEX(fugacity!C$1:C$7001,MATCH(A3000,fugacity!A$1:A$7001,0))</f>
        <v>3182.61</v>
      </c>
      <c r="C3000" s="3">
        <f>calculations!$B$37/satpress!B3000</f>
        <v>4.4654704395067163E-2</v>
      </c>
      <c r="D3000">
        <f>INDEX(fugacity!B$1:B$7001,MATCH(A3000,fugacity!A$1:A$7001,0))</f>
        <v>5920.6</v>
      </c>
      <c r="E3000" s="3">
        <f t="shared" si="93"/>
        <v>5656.2173571585663</v>
      </c>
      <c r="F3000" s="3">
        <f>ABS(calculations!$E$39-E3000)</f>
        <v>6723.9926428414328</v>
      </c>
    </row>
    <row r="3001" spans="1:6">
      <c r="A3001">
        <f t="shared" si="92"/>
        <v>3000</v>
      </c>
      <c r="B3001">
        <f>INDEX(fugacity!C$1:C$7001,MATCH(A3001,fugacity!A$1:A$7001,0))</f>
        <v>3183.84</v>
      </c>
      <c r="C3001" s="3">
        <f>calculations!$B$37/satpress!B3001</f>
        <v>4.4637453124147158E-2</v>
      </c>
      <c r="D3001">
        <f>INDEX(fugacity!B$1:B$7001,MATCH(A3001,fugacity!A$1:A$7001,0))</f>
        <v>5923.97</v>
      </c>
      <c r="E3001" s="3">
        <f t="shared" si="93"/>
        <v>5659.5390668161463</v>
      </c>
      <c r="F3001" s="3">
        <f>ABS(calculations!$E$39-E3001)</f>
        <v>6720.6709331838529</v>
      </c>
    </row>
    <row r="3002" spans="1:6">
      <c r="A3002">
        <f t="shared" si="92"/>
        <v>3001</v>
      </c>
      <c r="B3002">
        <f>INDEX(fugacity!C$1:C$7001,MATCH(A3002,fugacity!A$1:A$7001,0))</f>
        <v>3185.07</v>
      </c>
      <c r="C3002" s="3">
        <f>calculations!$B$37/satpress!B3002</f>
        <v>4.4620215177306841E-2</v>
      </c>
      <c r="D3002">
        <f>INDEX(fugacity!B$1:B$7001,MATCH(A3002,fugacity!A$1:A$7001,0))</f>
        <v>5927.33</v>
      </c>
      <c r="E3002" s="3">
        <f t="shared" si="93"/>
        <v>5662.8512599730939</v>
      </c>
      <c r="F3002" s="3">
        <f>ABS(calculations!$E$39-E3002)</f>
        <v>6717.3587400269053</v>
      </c>
    </row>
    <row r="3003" spans="1:6">
      <c r="A3003">
        <f t="shared" si="92"/>
        <v>3002</v>
      </c>
      <c r="B3003">
        <f>INDEX(fugacity!C$1:C$7001,MATCH(A3003,fugacity!A$1:A$7001,0))</f>
        <v>3186.31</v>
      </c>
      <c r="C3003" s="3">
        <f>calculations!$B$37/satpress!B3003</f>
        <v>4.4602850555904697E-2</v>
      </c>
      <c r="D3003">
        <f>INDEX(fugacity!B$1:B$7001,MATCH(A3003,fugacity!A$1:A$7001,0))</f>
        <v>5930.7</v>
      </c>
      <c r="E3003" s="3">
        <f t="shared" si="93"/>
        <v>5666.1738742080952</v>
      </c>
      <c r="F3003" s="3">
        <f>ABS(calculations!$E$39-E3003)</f>
        <v>6714.0361257919039</v>
      </c>
    </row>
    <row r="3004" spans="1:6">
      <c r="A3004">
        <f t="shared" si="92"/>
        <v>3003</v>
      </c>
      <c r="B3004">
        <f>INDEX(fugacity!C$1:C$7001,MATCH(A3004,fugacity!A$1:A$7001,0))</f>
        <v>3187.54</v>
      </c>
      <c r="C3004" s="3">
        <f>calculations!$B$37/satpress!B3004</f>
        <v>4.4585639318968452E-2</v>
      </c>
      <c r="D3004">
        <f>INDEX(fugacity!B$1:B$7001,MATCH(A3004,fugacity!A$1:A$7001,0))</f>
        <v>5934.07</v>
      </c>
      <c r="E3004" s="3">
        <f t="shared" si="93"/>
        <v>5669.4956952864886</v>
      </c>
      <c r="F3004" s="3">
        <f>ABS(calculations!$E$39-E3004)</f>
        <v>6710.7143047135105</v>
      </c>
    </row>
    <row r="3005" spans="1:6">
      <c r="A3005">
        <f t="shared" si="92"/>
        <v>3004</v>
      </c>
      <c r="B3005">
        <f>INDEX(fugacity!C$1:C$7001,MATCH(A3005,fugacity!A$1:A$7001,0))</f>
        <v>3188.77</v>
      </c>
      <c r="C3005" s="3">
        <f>calculations!$B$37/satpress!B3005</f>
        <v>4.4568441359767154E-2</v>
      </c>
      <c r="D3005">
        <f>INDEX(fugacity!B$1:B$7001,MATCH(A3005,fugacity!A$1:A$7001,0))</f>
        <v>5937.44</v>
      </c>
      <c r="E3005" s="3">
        <f t="shared" si="93"/>
        <v>5672.8175535328637</v>
      </c>
      <c r="F3005" s="3">
        <f>ABS(calculations!$E$39-E3005)</f>
        <v>6707.3924464671354</v>
      </c>
    </row>
    <row r="3006" spans="1:6">
      <c r="A3006">
        <f t="shared" ref="A3006:A3069" si="94">A3005+1</f>
        <v>3005</v>
      </c>
      <c r="B3006">
        <f>INDEX(fugacity!C$1:C$7001,MATCH(A3006,fugacity!A$1:A$7001,0))</f>
        <v>3190.01</v>
      </c>
      <c r="C3006" s="3">
        <f>calculations!$B$37/satpress!B3006</f>
        <v>4.4551117004267914E-2</v>
      </c>
      <c r="D3006">
        <f>INDEX(fugacity!B$1:B$7001,MATCH(A3006,fugacity!A$1:A$7001,0))</f>
        <v>5940.81</v>
      </c>
      <c r="E3006" s="3">
        <f t="shared" ref="E3006:E3069" si="95">D3006*(1-C3006)</f>
        <v>5676.1402785898754</v>
      </c>
      <c r="F3006" s="3">
        <f>ABS(calculations!$E$39-E3006)</f>
        <v>6704.0697214101237</v>
      </c>
    </row>
    <row r="3007" spans="1:6">
      <c r="A3007">
        <f t="shared" si="94"/>
        <v>3006</v>
      </c>
      <c r="B3007">
        <f>INDEX(fugacity!C$1:C$7001,MATCH(A3007,fugacity!A$1:A$7001,0))</f>
        <v>3191.24</v>
      </c>
      <c r="C3007" s="3">
        <f>calculations!$B$37/satpress!B3007</f>
        <v>4.4533945662120274E-2</v>
      </c>
      <c r="D3007">
        <f>INDEX(fugacity!B$1:B$7001,MATCH(A3007,fugacity!A$1:A$7001,0))</f>
        <v>5944.19</v>
      </c>
      <c r="E3007" s="3">
        <f t="shared" si="95"/>
        <v>5679.4717655346803</v>
      </c>
      <c r="F3007" s="3">
        <f>ABS(calculations!$E$39-E3007)</f>
        <v>6700.7382344653188</v>
      </c>
    </row>
    <row r="3008" spans="1:6">
      <c r="A3008">
        <f t="shared" si="94"/>
        <v>3007</v>
      </c>
      <c r="B3008">
        <f>INDEX(fugacity!C$1:C$7001,MATCH(A3008,fugacity!A$1:A$7001,0))</f>
        <v>3192.48</v>
      </c>
      <c r="C3008" s="3">
        <f>calculations!$B$37/satpress!B3008</f>
        <v>4.4516648108926193E-2</v>
      </c>
      <c r="D3008">
        <f>INDEX(fugacity!B$1:B$7001,MATCH(A3008,fugacity!A$1:A$7001,0))</f>
        <v>5947.56</v>
      </c>
      <c r="E3008" s="3">
        <f t="shared" si="95"/>
        <v>5682.7945643732755</v>
      </c>
      <c r="F3008" s="3">
        <f>ABS(calculations!$E$39-E3008)</f>
        <v>6697.4154356267236</v>
      </c>
    </row>
    <row r="3009" spans="1:6">
      <c r="A3009">
        <f t="shared" si="94"/>
        <v>3008</v>
      </c>
      <c r="B3009">
        <f>INDEX(fugacity!C$1:C$7001,MATCH(A3009,fugacity!A$1:A$7001,0))</f>
        <v>3193.71</v>
      </c>
      <c r="C3009" s="3">
        <f>calculations!$B$37/satpress!B3009</f>
        <v>4.44995033220877E-2</v>
      </c>
      <c r="D3009">
        <f>INDEX(fugacity!B$1:B$7001,MATCH(A3009,fugacity!A$1:A$7001,0))</f>
        <v>5950.94</v>
      </c>
      <c r="E3009" s="3">
        <f t="shared" si="95"/>
        <v>5686.1261257004544</v>
      </c>
      <c r="F3009" s="3">
        <f>ABS(calculations!$E$39-E3009)</f>
        <v>6694.0838742995447</v>
      </c>
    </row>
    <row r="3010" spans="1:6">
      <c r="A3010">
        <f t="shared" si="94"/>
        <v>3009</v>
      </c>
      <c r="B3010">
        <f>INDEX(fugacity!C$1:C$7001,MATCH(A3010,fugacity!A$1:A$7001,0))</f>
        <v>3194.95</v>
      </c>
      <c r="C3010" s="3">
        <f>calculations!$B$37/satpress!B3010</f>
        <v>4.4482232509048564E-2</v>
      </c>
      <c r="D3010">
        <f>INDEX(fugacity!B$1:B$7001,MATCH(A3010,fugacity!A$1:A$7001,0))</f>
        <v>5954.31</v>
      </c>
      <c r="E3010" s="3">
        <f t="shared" si="95"/>
        <v>5689.4489981490469</v>
      </c>
      <c r="F3010" s="3">
        <f>ABS(calculations!$E$39-E3010)</f>
        <v>6690.7610018509522</v>
      </c>
    </row>
    <row r="3011" spans="1:6">
      <c r="A3011">
        <f t="shared" si="94"/>
        <v>3010</v>
      </c>
      <c r="B3011">
        <f>INDEX(fugacity!C$1:C$7001,MATCH(A3011,fugacity!A$1:A$7001,0))</f>
        <v>3196.18</v>
      </c>
      <c r="C3011" s="3">
        <f>calculations!$B$37/satpress!B3011</f>
        <v>4.446511421596553E-2</v>
      </c>
      <c r="D3011">
        <f>INDEX(fugacity!B$1:B$7001,MATCH(A3011,fugacity!A$1:A$7001,0))</f>
        <v>5957.69</v>
      </c>
      <c r="E3011" s="3">
        <f t="shared" si="95"/>
        <v>5692.7806336866843</v>
      </c>
      <c r="F3011" s="3">
        <f>ABS(calculations!$E$39-E3011)</f>
        <v>6687.4293663133149</v>
      </c>
    </row>
    <row r="3012" spans="1:6">
      <c r="A3012">
        <f t="shared" si="94"/>
        <v>3011</v>
      </c>
      <c r="B3012">
        <f>INDEX(fugacity!C$1:C$7001,MATCH(A3012,fugacity!A$1:A$7001,0))</f>
        <v>3197.42</v>
      </c>
      <c r="C3012" s="3">
        <f>calculations!$B$37/satpress!B3012</f>
        <v>4.4447870081123123E-2</v>
      </c>
      <c r="D3012">
        <f>INDEX(fugacity!B$1:B$7001,MATCH(A3012,fugacity!A$1:A$7001,0))</f>
        <v>5961.07</v>
      </c>
      <c r="E3012" s="3">
        <f t="shared" si="95"/>
        <v>5696.1131350955193</v>
      </c>
      <c r="F3012" s="3">
        <f>ABS(calculations!$E$39-E3012)</f>
        <v>6684.0968649044798</v>
      </c>
    </row>
    <row r="3013" spans="1:6">
      <c r="A3013">
        <f t="shared" si="94"/>
        <v>3012</v>
      </c>
      <c r="B3013">
        <f>INDEX(fugacity!C$1:C$7001,MATCH(A3013,fugacity!A$1:A$7001,0))</f>
        <v>3198.65</v>
      </c>
      <c r="C3013" s="3">
        <f>calculations!$B$37/satpress!B3013</f>
        <v>4.4430778220431962E-2</v>
      </c>
      <c r="D3013">
        <f>INDEX(fugacity!B$1:B$7001,MATCH(A3013,fugacity!A$1:A$7001,0))</f>
        <v>5964.45</v>
      </c>
      <c r="E3013" s="3">
        <f t="shared" si="95"/>
        <v>5699.4448448431449</v>
      </c>
      <c r="F3013" s="3">
        <f>ABS(calculations!$E$39-E3013)</f>
        <v>6680.7651551568542</v>
      </c>
    </row>
    <row r="3014" spans="1:6">
      <c r="A3014">
        <f t="shared" si="94"/>
        <v>3013</v>
      </c>
      <c r="B3014">
        <f>INDEX(fugacity!C$1:C$7001,MATCH(A3014,fugacity!A$1:A$7001,0))</f>
        <v>3199.89</v>
      </c>
      <c r="C3014" s="3">
        <f>calculations!$B$37/satpress!B3014</f>
        <v>4.441356070201935E-2</v>
      </c>
      <c r="D3014">
        <f>INDEX(fugacity!B$1:B$7001,MATCH(A3014,fugacity!A$1:A$7001,0))</f>
        <v>5967.83</v>
      </c>
      <c r="E3014" s="3">
        <f t="shared" si="95"/>
        <v>5702.777420035668</v>
      </c>
      <c r="F3014" s="3">
        <f>ABS(calculations!$E$39-E3014)</f>
        <v>6677.4325799643311</v>
      </c>
    </row>
    <row r="3015" spans="1:6">
      <c r="A3015">
        <f t="shared" si="94"/>
        <v>3014</v>
      </c>
      <c r="B3015">
        <f>INDEX(fugacity!C$1:C$7001,MATCH(A3015,fugacity!A$1:A$7001,0))</f>
        <v>3201.12</v>
      </c>
      <c r="C3015" s="3">
        <f>calculations!$B$37/satpress!B3015</f>
        <v>4.4396495212545829E-2</v>
      </c>
      <c r="D3015">
        <f>INDEX(fugacity!B$1:B$7001,MATCH(A3015,fugacity!A$1:A$7001,0))</f>
        <v>5971.22</v>
      </c>
      <c r="E3015" s="3">
        <f t="shared" si="95"/>
        <v>5706.1187598569422</v>
      </c>
      <c r="F3015" s="3">
        <f>ABS(calculations!$E$39-E3015)</f>
        <v>6674.0912401430569</v>
      </c>
    </row>
    <row r="3016" spans="1:6">
      <c r="A3016">
        <f t="shared" si="94"/>
        <v>3015</v>
      </c>
      <c r="B3016">
        <f>INDEX(fugacity!C$1:C$7001,MATCH(A3016,fugacity!A$1:A$7001,0))</f>
        <v>3202.36</v>
      </c>
      <c r="C3016" s="3">
        <f>calculations!$B$37/satpress!B3016</f>
        <v>4.437930424898659E-2</v>
      </c>
      <c r="D3016">
        <f>INDEX(fugacity!B$1:B$7001,MATCH(A3016,fugacity!A$1:A$7001,0))</f>
        <v>5974.6</v>
      </c>
      <c r="E3016" s="3">
        <f t="shared" si="95"/>
        <v>5709.4514088340047</v>
      </c>
      <c r="F3016" s="3">
        <f>ABS(calculations!$E$39-E3016)</f>
        <v>6670.7585911659944</v>
      </c>
    </row>
    <row r="3017" spans="1:6">
      <c r="A3017">
        <f t="shared" si="94"/>
        <v>3016</v>
      </c>
      <c r="B3017">
        <f>INDEX(fugacity!C$1:C$7001,MATCH(A3017,fugacity!A$1:A$7001,0))</f>
        <v>3203.59</v>
      </c>
      <c r="C3017" s="3">
        <f>calculations!$B$37/satpress!B3017</f>
        <v>4.4362265069745097E-2</v>
      </c>
      <c r="D3017">
        <f>INDEX(fugacity!B$1:B$7001,MATCH(A3017,fugacity!A$1:A$7001,0))</f>
        <v>5977.99</v>
      </c>
      <c r="E3017" s="3">
        <f t="shared" si="95"/>
        <v>5712.7928230357147</v>
      </c>
      <c r="F3017" s="3">
        <f>ABS(calculations!$E$39-E3017)</f>
        <v>6667.4171769642844</v>
      </c>
    </row>
    <row r="3018" spans="1:6">
      <c r="A3018">
        <f t="shared" si="94"/>
        <v>3017</v>
      </c>
      <c r="B3018">
        <f>INDEX(fugacity!C$1:C$7001,MATCH(A3018,fugacity!A$1:A$7001,0))</f>
        <v>3204.83</v>
      </c>
      <c r="C3018" s="3">
        <f>calculations!$B$37/satpress!B3018</f>
        <v>4.4345100599652618E-2</v>
      </c>
      <c r="D3018">
        <f>INDEX(fugacity!B$1:B$7001,MATCH(A3018,fugacity!A$1:A$7001,0))</f>
        <v>5981.38</v>
      </c>
      <c r="E3018" s="3">
        <f t="shared" si="95"/>
        <v>5716.1351021752498</v>
      </c>
      <c r="F3018" s="3">
        <f>ABS(calculations!$E$39-E3018)</f>
        <v>6664.0748978247493</v>
      </c>
    </row>
    <row r="3019" spans="1:6">
      <c r="A3019">
        <f t="shared" si="94"/>
        <v>3018</v>
      </c>
      <c r="B3019">
        <f>INDEX(fugacity!C$1:C$7001,MATCH(A3019,fugacity!A$1:A$7001,0))</f>
        <v>3206.06</v>
      </c>
      <c r="C3019" s="3">
        <f>calculations!$B$37/satpress!B3019</f>
        <v>4.4328087669845452E-2</v>
      </c>
      <c r="D3019">
        <f>INDEX(fugacity!B$1:B$7001,MATCH(A3019,fugacity!A$1:A$7001,0))</f>
        <v>5984.76</v>
      </c>
      <c r="E3019" s="3">
        <f t="shared" si="95"/>
        <v>5719.4670340370158</v>
      </c>
      <c r="F3019" s="3">
        <f>ABS(calculations!$E$39-E3019)</f>
        <v>6660.7429659629834</v>
      </c>
    </row>
    <row r="3020" spans="1:6">
      <c r="A3020">
        <f t="shared" si="94"/>
        <v>3019</v>
      </c>
      <c r="B3020">
        <f>INDEX(fugacity!C$1:C$7001,MATCH(A3020,fugacity!A$1:A$7001,0))</f>
        <v>3207.3</v>
      </c>
      <c r="C3020" s="3">
        <f>calculations!$B$37/satpress!B3020</f>
        <v>4.4310949632022166E-2</v>
      </c>
      <c r="D3020">
        <f>INDEX(fugacity!B$1:B$7001,MATCH(A3020,fugacity!A$1:A$7001,0))</f>
        <v>5988.15</v>
      </c>
      <c r="E3020" s="3">
        <f t="shared" si="95"/>
        <v>5722.8093869610057</v>
      </c>
      <c r="F3020" s="3">
        <f>ABS(calculations!$E$39-E3020)</f>
        <v>6657.4006130389935</v>
      </c>
    </row>
    <row r="3021" spans="1:6">
      <c r="A3021">
        <f t="shared" si="94"/>
        <v>3020</v>
      </c>
      <c r="B3021">
        <f>INDEX(fugacity!C$1:C$7001,MATCH(A3021,fugacity!A$1:A$7001,0))</f>
        <v>3208.54</v>
      </c>
      <c r="C3021" s="3">
        <f>calculations!$B$37/satpress!B3021</f>
        <v>4.4293824840826265E-2</v>
      </c>
      <c r="D3021">
        <f>INDEX(fugacity!B$1:B$7001,MATCH(A3021,fugacity!A$1:A$7001,0))</f>
        <v>5991.55</v>
      </c>
      <c r="E3021" s="3">
        <f t="shared" si="95"/>
        <v>5726.1613337749477</v>
      </c>
      <c r="F3021" s="3">
        <f>ABS(calculations!$E$39-E3021)</f>
        <v>6654.0486662250514</v>
      </c>
    </row>
    <row r="3022" spans="1:6">
      <c r="A3022">
        <f t="shared" si="94"/>
        <v>3021</v>
      </c>
      <c r="B3022">
        <f>INDEX(fugacity!C$1:C$7001,MATCH(A3022,fugacity!A$1:A$7001,0))</f>
        <v>3209.77</v>
      </c>
      <c r="C3022" s="3">
        <f>calculations!$B$37/satpress!B3022</f>
        <v>4.4276851224475493E-2</v>
      </c>
      <c r="D3022">
        <f>INDEX(fugacity!B$1:B$7001,MATCH(A3022,fugacity!A$1:A$7001,0))</f>
        <v>5994.94</v>
      </c>
      <c r="E3022" s="3">
        <f t="shared" si="95"/>
        <v>5729.5029335203426</v>
      </c>
      <c r="F3022" s="3">
        <f>ABS(calculations!$E$39-E3022)</f>
        <v>6650.7070664796565</v>
      </c>
    </row>
    <row r="3023" spans="1:6">
      <c r="A3023">
        <f t="shared" si="94"/>
        <v>3022</v>
      </c>
      <c r="B3023">
        <f>INDEX(fugacity!C$1:C$7001,MATCH(A3023,fugacity!A$1:A$7001,0))</f>
        <v>3211.01</v>
      </c>
      <c r="C3023" s="3">
        <f>calculations!$B$37/satpress!B3023</f>
        <v>4.4259752773982232E-2</v>
      </c>
      <c r="D3023">
        <f>INDEX(fugacity!B$1:B$7001,MATCH(A3023,fugacity!A$1:A$7001,0))</f>
        <v>5998.33</v>
      </c>
      <c r="E3023" s="3">
        <f t="shared" si="95"/>
        <v>5732.8453971432391</v>
      </c>
      <c r="F3023" s="3">
        <f>ABS(calculations!$E$39-E3023)</f>
        <v>6647.36460285676</v>
      </c>
    </row>
    <row r="3024" spans="1:6">
      <c r="A3024">
        <f t="shared" si="94"/>
        <v>3023</v>
      </c>
      <c r="B3024">
        <f>INDEX(fugacity!C$1:C$7001,MATCH(A3024,fugacity!A$1:A$7001,0))</f>
        <v>3212.25</v>
      </c>
      <c r="C3024" s="3">
        <f>calculations!$B$37/satpress!B3024</f>
        <v>4.4242667524253931E-2</v>
      </c>
      <c r="D3024">
        <f>INDEX(fugacity!B$1:B$7001,MATCH(A3024,fugacity!A$1:A$7001,0))</f>
        <v>6001.73</v>
      </c>
      <c r="E3024" s="3">
        <f t="shared" si="95"/>
        <v>5736.197455039659</v>
      </c>
      <c r="F3024" s="3">
        <f>ABS(calculations!$E$39-E3024)</f>
        <v>6644.0125449603402</v>
      </c>
    </row>
    <row r="3025" spans="1:6">
      <c r="A3025">
        <f t="shared" si="94"/>
        <v>3024</v>
      </c>
      <c r="B3025">
        <f>INDEX(fugacity!C$1:C$7001,MATCH(A3025,fugacity!A$1:A$7001,0))</f>
        <v>3213.48</v>
      </c>
      <c r="C3025" s="3">
        <f>calculations!$B$37/satpress!B3025</f>
        <v>4.422573308524861E-2</v>
      </c>
      <c r="D3025">
        <f>INDEX(fugacity!B$1:B$7001,MATCH(A3025,fugacity!A$1:A$7001,0))</f>
        <v>6005.12</v>
      </c>
      <c r="E3025" s="3">
        <f t="shared" si="95"/>
        <v>5739.539165735112</v>
      </c>
      <c r="F3025" s="3">
        <f>ABS(calculations!$E$39-E3025)</f>
        <v>6640.6708342648872</v>
      </c>
    </row>
    <row r="3026" spans="1:6">
      <c r="A3026">
        <f t="shared" si="94"/>
        <v>3025</v>
      </c>
      <c r="B3026">
        <f>INDEX(fugacity!C$1:C$7001,MATCH(A3026,fugacity!A$1:A$7001,0))</f>
        <v>3214.72</v>
      </c>
      <c r="C3026" s="3">
        <f>calculations!$B$37/satpress!B3026</f>
        <v>4.4208674085078857E-2</v>
      </c>
      <c r="D3026">
        <f>INDEX(fugacity!B$1:B$7001,MATCH(A3026,fugacity!A$1:A$7001,0))</f>
        <v>6008.52</v>
      </c>
      <c r="E3026" s="3">
        <f t="shared" si="95"/>
        <v>5742.8912975863223</v>
      </c>
      <c r="F3026" s="3">
        <f>ABS(calculations!$E$39-E3026)</f>
        <v>6637.3187024136769</v>
      </c>
    </row>
    <row r="3027" spans="1:6">
      <c r="A3027">
        <f t="shared" si="94"/>
        <v>3026</v>
      </c>
      <c r="B3027">
        <f>INDEX(fugacity!C$1:C$7001,MATCH(A3027,fugacity!A$1:A$7001,0))</f>
        <v>3215.96</v>
      </c>
      <c r="C3027" s="3">
        <f>calculations!$B$37/satpress!B3027</f>
        <v>4.4191628240023102E-2</v>
      </c>
      <c r="D3027">
        <f>INDEX(fugacity!B$1:B$7001,MATCH(A3027,fugacity!A$1:A$7001,0))</f>
        <v>6011.92</v>
      </c>
      <c r="E3027" s="3">
        <f t="shared" si="95"/>
        <v>5746.2434663512404</v>
      </c>
      <c r="F3027" s="3">
        <f>ABS(calculations!$E$39-E3027)</f>
        <v>6633.9665336487587</v>
      </c>
    </row>
    <row r="3028" spans="1:6">
      <c r="A3028">
        <f t="shared" si="94"/>
        <v>3027</v>
      </c>
      <c r="B3028">
        <f>INDEX(fugacity!C$1:C$7001,MATCH(A3028,fugacity!A$1:A$7001,0))</f>
        <v>3217.2</v>
      </c>
      <c r="C3028" s="3">
        <f>calculations!$B$37/satpress!B3028</f>
        <v>4.4174595534870291E-2</v>
      </c>
      <c r="D3028">
        <f>INDEX(fugacity!B$1:B$7001,MATCH(A3028,fugacity!A$1:A$7001,0))</f>
        <v>6015.32</v>
      </c>
      <c r="E3028" s="3">
        <f t="shared" si="95"/>
        <v>5749.5956719871838</v>
      </c>
      <c r="F3028" s="3">
        <f>ABS(calculations!$E$39-E3028)</f>
        <v>6630.6143280128153</v>
      </c>
    </row>
    <row r="3029" spans="1:6">
      <c r="A3029">
        <f t="shared" si="94"/>
        <v>3028</v>
      </c>
      <c r="B3029">
        <f>INDEX(fugacity!C$1:C$7001,MATCH(A3029,fugacity!A$1:A$7001,0))</f>
        <v>3218.44</v>
      </c>
      <c r="C3029" s="3">
        <f>calculations!$B$37/satpress!B3029</f>
        <v>4.4157575954432801E-2</v>
      </c>
      <c r="D3029">
        <f>INDEX(fugacity!B$1:B$7001,MATCH(A3029,fugacity!A$1:A$7001,0))</f>
        <v>6018.72</v>
      </c>
      <c r="E3029" s="3">
        <f t="shared" si="95"/>
        <v>5752.9479144515362</v>
      </c>
      <c r="F3029" s="3">
        <f>ABS(calculations!$E$39-E3029)</f>
        <v>6627.2620855484629</v>
      </c>
    </row>
    <row r="3030" spans="1:6">
      <c r="A3030">
        <f t="shared" si="94"/>
        <v>3029</v>
      </c>
      <c r="B3030">
        <f>INDEX(fugacity!C$1:C$7001,MATCH(A3030,fugacity!A$1:A$7001,0))</f>
        <v>3219.67</v>
      </c>
      <c r="C3030" s="3">
        <f>calculations!$B$37/satpress!B3030</f>
        <v>4.41407065801106E-2</v>
      </c>
      <c r="D3030">
        <f>INDEX(fugacity!B$1:B$7001,MATCH(A3030,fugacity!A$1:A$7001,0))</f>
        <v>6022.12</v>
      </c>
      <c r="E3030" s="3">
        <f t="shared" si="95"/>
        <v>5756.2993680897844</v>
      </c>
      <c r="F3030" s="3">
        <f>ABS(calculations!$E$39-E3030)</f>
        <v>6623.9106319102148</v>
      </c>
    </row>
    <row r="3031" spans="1:6">
      <c r="A3031">
        <f t="shared" si="94"/>
        <v>3030</v>
      </c>
      <c r="B3031">
        <f>INDEX(fugacity!C$1:C$7001,MATCH(A3031,fugacity!A$1:A$7001,0))</f>
        <v>3220.91</v>
      </c>
      <c r="C3031" s="3">
        <f>calculations!$B$37/satpress!B3031</f>
        <v>4.4123713098094854E-2</v>
      </c>
      <c r="D3031">
        <f>INDEX(fugacity!B$1:B$7001,MATCH(A3031,fugacity!A$1:A$7001,0))</f>
        <v>6025.53</v>
      </c>
      <c r="E3031" s="3">
        <f t="shared" si="95"/>
        <v>5759.6612430160367</v>
      </c>
      <c r="F3031" s="3">
        <f>ABS(calculations!$E$39-E3031)</f>
        <v>6620.5487569839624</v>
      </c>
    </row>
    <row r="3032" spans="1:6">
      <c r="A3032">
        <f t="shared" si="94"/>
        <v>3031</v>
      </c>
      <c r="B3032">
        <f>INDEX(fugacity!C$1:C$7001,MATCH(A3032,fugacity!A$1:A$7001,0))</f>
        <v>3222.15</v>
      </c>
      <c r="C3032" s="3">
        <f>calculations!$B$37/satpress!B3032</f>
        <v>4.4106732695493596E-2</v>
      </c>
      <c r="D3032">
        <f>INDEX(fugacity!B$1:B$7001,MATCH(A3032,fugacity!A$1:A$7001,0))</f>
        <v>6028.93</v>
      </c>
      <c r="E3032" s="3">
        <f t="shared" si="95"/>
        <v>5763.0135960501584</v>
      </c>
      <c r="F3032" s="3">
        <f>ABS(calculations!$E$39-E3032)</f>
        <v>6617.1964039498407</v>
      </c>
    </row>
    <row r="3033" spans="1:6">
      <c r="A3033">
        <f t="shared" si="94"/>
        <v>3032</v>
      </c>
      <c r="B3033">
        <f>INDEX(fugacity!C$1:C$7001,MATCH(A3033,fugacity!A$1:A$7001,0))</f>
        <v>3223.39</v>
      </c>
      <c r="C3033" s="3">
        <f>calculations!$B$37/satpress!B3033</f>
        <v>4.4089765357212346E-2</v>
      </c>
      <c r="D3033">
        <f>INDEX(fugacity!B$1:B$7001,MATCH(A3033,fugacity!A$1:A$7001,0))</f>
        <v>6032.34</v>
      </c>
      <c r="E3033" s="3">
        <f t="shared" si="95"/>
        <v>5766.3755448450738</v>
      </c>
      <c r="F3033" s="3">
        <f>ABS(calculations!$E$39-E3033)</f>
        <v>6613.8344551549253</v>
      </c>
    </row>
    <row r="3034" spans="1:6">
      <c r="A3034">
        <f t="shared" si="94"/>
        <v>3033</v>
      </c>
      <c r="B3034">
        <f>INDEX(fugacity!C$1:C$7001,MATCH(A3034,fugacity!A$1:A$7001,0))</f>
        <v>3224.63</v>
      </c>
      <c r="C3034" s="3">
        <f>calculations!$B$37/satpress!B3034</f>
        <v>4.4072811068179819E-2</v>
      </c>
      <c r="D3034">
        <f>INDEX(fugacity!B$1:B$7001,MATCH(A3034,fugacity!A$1:A$7001,0))</f>
        <v>6035.75</v>
      </c>
      <c r="E3034" s="3">
        <f t="shared" si="95"/>
        <v>5769.7375305952337</v>
      </c>
      <c r="F3034" s="3">
        <f>ABS(calculations!$E$39-E3034)</f>
        <v>6610.4724694047654</v>
      </c>
    </row>
    <row r="3035" spans="1:6">
      <c r="A3035">
        <f t="shared" si="94"/>
        <v>3034</v>
      </c>
      <c r="B3035">
        <f>INDEX(fugacity!C$1:C$7001,MATCH(A3035,fugacity!A$1:A$7001,0))</f>
        <v>3225.87</v>
      </c>
      <c r="C3035" s="3">
        <f>calculations!$B$37/satpress!B3035</f>
        <v>4.4055869813347935E-2</v>
      </c>
      <c r="D3035">
        <f>INDEX(fugacity!B$1:B$7001,MATCH(A3035,fugacity!A$1:A$7001,0))</f>
        <v>6039.15</v>
      </c>
      <c r="E3035" s="3">
        <f t="shared" si="95"/>
        <v>5773.0899938167195</v>
      </c>
      <c r="F3035" s="3">
        <f>ABS(calculations!$E$39-E3035)</f>
        <v>6607.1200061832797</v>
      </c>
    </row>
    <row r="3036" spans="1:6">
      <c r="A3036">
        <f t="shared" si="94"/>
        <v>3035</v>
      </c>
      <c r="B3036">
        <f>INDEX(fugacity!C$1:C$7001,MATCH(A3036,fugacity!A$1:A$7001,0))</f>
        <v>3227.11</v>
      </c>
      <c r="C3036" s="3">
        <f>calculations!$B$37/satpress!B3036</f>
        <v>4.4038941577691712E-2</v>
      </c>
      <c r="D3036">
        <f>INDEX(fugacity!B$1:B$7001,MATCH(A3036,fugacity!A$1:A$7001,0))</f>
        <v>6042.57</v>
      </c>
      <c r="E3036" s="3">
        <f t="shared" si="95"/>
        <v>5776.4616127908866</v>
      </c>
      <c r="F3036" s="3">
        <f>ABS(calculations!$E$39-E3036)</f>
        <v>6603.7483872091125</v>
      </c>
    </row>
    <row r="3037" spans="1:6">
      <c r="A3037">
        <f t="shared" si="94"/>
        <v>3036</v>
      </c>
      <c r="B3037">
        <f>INDEX(fugacity!C$1:C$7001,MATCH(A3037,fugacity!A$1:A$7001,0))</f>
        <v>3228.35</v>
      </c>
      <c r="C3037" s="3">
        <f>calculations!$B$37/satpress!B3037</f>
        <v>4.4022026346209275E-2</v>
      </c>
      <c r="D3037">
        <f>INDEX(fugacity!B$1:B$7001,MATCH(A3037,fugacity!A$1:A$7001,0))</f>
        <v>6045.98</v>
      </c>
      <c r="E3037" s="3">
        <f t="shared" si="95"/>
        <v>5779.8237091513456</v>
      </c>
      <c r="F3037" s="3">
        <f>ABS(calculations!$E$39-E3037)</f>
        <v>6600.3862908486535</v>
      </c>
    </row>
    <row r="3038" spans="1:6">
      <c r="A3038">
        <f t="shared" si="94"/>
        <v>3037</v>
      </c>
      <c r="B3038">
        <f>INDEX(fugacity!C$1:C$7001,MATCH(A3038,fugacity!A$1:A$7001,0))</f>
        <v>3229.58</v>
      </c>
      <c r="C3038" s="3">
        <f>calculations!$B$37/satpress!B3038</f>
        <v>4.4005260360413648E-2</v>
      </c>
      <c r="D3038">
        <f>INDEX(fugacity!B$1:B$7001,MATCH(A3038,fugacity!A$1:A$7001,0))</f>
        <v>6049.39</v>
      </c>
      <c r="E3038" s="3">
        <f t="shared" si="95"/>
        <v>5783.1850180283172</v>
      </c>
      <c r="F3038" s="3">
        <f>ABS(calculations!$E$39-E3038)</f>
        <v>6597.0249819716819</v>
      </c>
    </row>
    <row r="3039" spans="1:6">
      <c r="A3039">
        <f t="shared" si="94"/>
        <v>3038</v>
      </c>
      <c r="B3039">
        <f>INDEX(fugacity!C$1:C$7001,MATCH(A3039,fugacity!A$1:A$7001,0))</f>
        <v>3230.82</v>
      </c>
      <c r="C3039" s="3">
        <f>calculations!$B$37/satpress!B3039</f>
        <v>4.3988370987794026E-2</v>
      </c>
      <c r="D3039">
        <f>INDEX(fugacity!B$1:B$7001,MATCH(A3039,fugacity!A$1:A$7001,0))</f>
        <v>6052.8</v>
      </c>
      <c r="E3039" s="3">
        <f t="shared" si="95"/>
        <v>5786.5471880850801</v>
      </c>
      <c r="F3039" s="3">
        <f>ABS(calculations!$E$39-E3039)</f>
        <v>6593.6628119149191</v>
      </c>
    </row>
    <row r="3040" spans="1:6">
      <c r="A3040">
        <f t="shared" si="94"/>
        <v>3039</v>
      </c>
      <c r="B3040">
        <f>INDEX(fugacity!C$1:C$7001,MATCH(A3040,fugacity!A$1:A$7001,0))</f>
        <v>3232.06</v>
      </c>
      <c r="C3040" s="3">
        <f>calculations!$B$37/satpress!B3040</f>
        <v>4.3971494574600936E-2</v>
      </c>
      <c r="D3040">
        <f>INDEX(fugacity!B$1:B$7001,MATCH(A3040,fugacity!A$1:A$7001,0))</f>
        <v>6056.22</v>
      </c>
      <c r="E3040" s="3">
        <f t="shared" si="95"/>
        <v>5789.9189551274103</v>
      </c>
      <c r="F3040" s="3">
        <f>ABS(calculations!$E$39-E3040)</f>
        <v>6590.2910448725888</v>
      </c>
    </row>
    <row r="3041" spans="1:6">
      <c r="A3041">
        <f t="shared" si="94"/>
        <v>3040</v>
      </c>
      <c r="B3041">
        <f>INDEX(fugacity!C$1:C$7001,MATCH(A3041,fugacity!A$1:A$7001,0))</f>
        <v>3233.3</v>
      </c>
      <c r="C3041" s="3">
        <f>calculations!$B$37/satpress!B3041</f>
        <v>4.3954631105924194E-2</v>
      </c>
      <c r="D3041">
        <f>INDEX(fugacity!B$1:B$7001,MATCH(A3041,fugacity!A$1:A$7001,0))</f>
        <v>6059.64</v>
      </c>
      <c r="E3041" s="3">
        <f t="shared" si="95"/>
        <v>5793.2907591652975</v>
      </c>
      <c r="F3041" s="3">
        <f>ABS(calculations!$E$39-E3041)</f>
        <v>6586.9192408347017</v>
      </c>
    </row>
    <row r="3042" spans="1:6">
      <c r="A3042">
        <f t="shared" si="94"/>
        <v>3041</v>
      </c>
      <c r="B3042">
        <f>INDEX(fugacity!C$1:C$7001,MATCH(A3042,fugacity!A$1:A$7001,0))</f>
        <v>3234.54</v>
      </c>
      <c r="C3042" s="3">
        <f>calculations!$B$37/satpress!B3042</f>
        <v>4.3937780566876493E-2</v>
      </c>
      <c r="D3042">
        <f>INDEX(fugacity!B$1:B$7001,MATCH(A3042,fugacity!A$1:A$7001,0))</f>
        <v>6063.05</v>
      </c>
      <c r="E3042" s="3">
        <f t="shared" si="95"/>
        <v>5796.6530395339996</v>
      </c>
      <c r="F3042" s="3">
        <f>ABS(calculations!$E$39-E3042)</f>
        <v>6583.5569604659995</v>
      </c>
    </row>
    <row r="3043" spans="1:6">
      <c r="A3043">
        <f t="shared" si="94"/>
        <v>3042</v>
      </c>
      <c r="B3043">
        <f>INDEX(fugacity!C$1:C$7001,MATCH(A3043,fugacity!A$1:A$7001,0))</f>
        <v>3235.78</v>
      </c>
      <c r="C3043" s="3">
        <f>calculations!$B$37/satpress!B3043</f>
        <v>4.3920942942593341E-2</v>
      </c>
      <c r="D3043">
        <f>INDEX(fugacity!B$1:B$7001,MATCH(A3043,fugacity!A$1:A$7001,0))</f>
        <v>6066.47</v>
      </c>
      <c r="E3043" s="3">
        <f t="shared" si="95"/>
        <v>5800.0249172670465</v>
      </c>
      <c r="F3043" s="3">
        <f>ABS(calculations!$E$39-E3043)</f>
        <v>6580.1850827329527</v>
      </c>
    </row>
    <row r="3044" spans="1:6">
      <c r="A3044">
        <f t="shared" si="94"/>
        <v>3043</v>
      </c>
      <c r="B3044">
        <f>INDEX(fugacity!C$1:C$7001,MATCH(A3044,fugacity!A$1:A$7001,0))</f>
        <v>3237.03</v>
      </c>
      <c r="C3044" s="3">
        <f>calculations!$B$37/satpress!B3044</f>
        <v>4.3903982587367031E-2</v>
      </c>
      <c r="D3044">
        <f>INDEX(fugacity!B$1:B$7001,MATCH(A3044,fugacity!A$1:A$7001,0))</f>
        <v>6069.89</v>
      </c>
      <c r="E3044" s="3">
        <f t="shared" si="95"/>
        <v>5803.3976551327669</v>
      </c>
      <c r="F3044" s="3">
        <f>ABS(calculations!$E$39-E3044)</f>
        <v>6576.8123448672322</v>
      </c>
    </row>
    <row r="3045" spans="1:6">
      <c r="A3045">
        <f t="shared" si="94"/>
        <v>3044</v>
      </c>
      <c r="B3045">
        <f>INDEX(fugacity!C$1:C$7001,MATCH(A3045,fugacity!A$1:A$7001,0))</f>
        <v>3238.27</v>
      </c>
      <c r="C3045" s="3">
        <f>calculations!$B$37/satpress!B3045</f>
        <v>4.3887170851962531E-2</v>
      </c>
      <c r="D3045">
        <f>INDEX(fugacity!B$1:B$7001,MATCH(A3045,fugacity!A$1:A$7001,0))</f>
        <v>6073.32</v>
      </c>
      <c r="E3045" s="3">
        <f t="shared" si="95"/>
        <v>5806.7791675213584</v>
      </c>
      <c r="F3045" s="3">
        <f>ABS(calculations!$E$39-E3045)</f>
        <v>6573.4308324786407</v>
      </c>
    </row>
    <row r="3046" spans="1:6">
      <c r="A3046">
        <f t="shared" si="94"/>
        <v>3045</v>
      </c>
      <c r="B3046">
        <f>INDEX(fugacity!C$1:C$7001,MATCH(A3046,fugacity!A$1:A$7001,0))</f>
        <v>3239.51</v>
      </c>
      <c r="C3046" s="3">
        <f>calculations!$B$37/satpress!B3046</f>
        <v>4.3870371986746357E-2</v>
      </c>
      <c r="D3046">
        <f>INDEX(fugacity!B$1:B$7001,MATCH(A3046,fugacity!A$1:A$7001,0))</f>
        <v>6076.74</v>
      </c>
      <c r="E3046" s="3">
        <f t="shared" si="95"/>
        <v>5810.1511557332587</v>
      </c>
      <c r="F3046" s="3">
        <f>ABS(calculations!$E$39-E3046)</f>
        <v>6570.0588442667404</v>
      </c>
    </row>
    <row r="3047" spans="1:6">
      <c r="A3047">
        <f t="shared" si="94"/>
        <v>3046</v>
      </c>
      <c r="B3047">
        <f>INDEX(fugacity!C$1:C$7001,MATCH(A3047,fugacity!A$1:A$7001,0))</f>
        <v>3240.75</v>
      </c>
      <c r="C3047" s="3">
        <f>calculations!$B$37/satpress!B3047</f>
        <v>4.385358597694506E-2</v>
      </c>
      <c r="D3047">
        <f>INDEX(fugacity!B$1:B$7001,MATCH(A3047,fugacity!A$1:A$7001,0))</f>
        <v>6080.16</v>
      </c>
      <c r="E3047" s="3">
        <f t="shared" si="95"/>
        <v>5813.5231806864176</v>
      </c>
      <c r="F3047" s="3">
        <f>ABS(calculations!$E$39-E3047)</f>
        <v>6566.6868193135815</v>
      </c>
    </row>
    <row r="3048" spans="1:6">
      <c r="A3048">
        <f t="shared" si="94"/>
        <v>3047</v>
      </c>
      <c r="B3048">
        <f>INDEX(fugacity!C$1:C$7001,MATCH(A3048,fugacity!A$1:A$7001,0))</f>
        <v>3241.99</v>
      </c>
      <c r="C3048" s="3">
        <f>calculations!$B$37/satpress!B3048</f>
        <v>4.3836812807807768E-2</v>
      </c>
      <c r="D3048">
        <f>INDEX(fugacity!B$1:B$7001,MATCH(A3048,fugacity!A$1:A$7001,0))</f>
        <v>6083.59</v>
      </c>
      <c r="E3048" s="3">
        <f t="shared" si="95"/>
        <v>5816.9048039705494</v>
      </c>
      <c r="F3048" s="3">
        <f>ABS(calculations!$E$39-E3048)</f>
        <v>6563.3051960294497</v>
      </c>
    </row>
    <row r="3049" spans="1:6">
      <c r="A3049">
        <f t="shared" si="94"/>
        <v>3048</v>
      </c>
      <c r="B3049">
        <f>INDEX(fugacity!C$1:C$7001,MATCH(A3049,fugacity!A$1:A$7001,0))</f>
        <v>3243.23</v>
      </c>
      <c r="C3049" s="3">
        <f>calculations!$B$37/satpress!B3049</f>
        <v>4.3820052464606178E-2</v>
      </c>
      <c r="D3049">
        <f>INDEX(fugacity!B$1:B$7001,MATCH(A3049,fugacity!A$1:A$7001,0))</f>
        <v>6087.02</v>
      </c>
      <c r="E3049" s="3">
        <f t="shared" si="95"/>
        <v>5820.286464246893</v>
      </c>
      <c r="F3049" s="3">
        <f>ABS(calculations!$E$39-E3049)</f>
        <v>6559.9235357531061</v>
      </c>
    </row>
    <row r="3050" spans="1:6">
      <c r="A3050">
        <f t="shared" si="94"/>
        <v>3049</v>
      </c>
      <c r="B3050">
        <f>INDEX(fugacity!C$1:C$7001,MATCH(A3050,fugacity!A$1:A$7001,0))</f>
        <v>3244.47</v>
      </c>
      <c r="C3050" s="3">
        <f>calculations!$B$37/satpress!B3050</f>
        <v>4.3803304932634513E-2</v>
      </c>
      <c r="D3050">
        <f>INDEX(fugacity!B$1:B$7001,MATCH(A3050,fugacity!A$1:A$7001,0))</f>
        <v>6090.44</v>
      </c>
      <c r="E3050" s="3">
        <f t="shared" si="95"/>
        <v>5823.658599506085</v>
      </c>
      <c r="F3050" s="3">
        <f>ABS(calculations!$E$39-E3050)</f>
        <v>6556.5514004939141</v>
      </c>
    </row>
    <row r="3051" spans="1:6">
      <c r="A3051">
        <f t="shared" si="94"/>
        <v>3050</v>
      </c>
      <c r="B3051">
        <f>INDEX(fugacity!C$1:C$7001,MATCH(A3051,fugacity!A$1:A$7001,0))</f>
        <v>3245.71</v>
      </c>
      <c r="C3051" s="3">
        <f>calculations!$B$37/satpress!B3051</f>
        <v>4.3786570197209454E-2</v>
      </c>
      <c r="D3051">
        <f>INDEX(fugacity!B$1:B$7001,MATCH(A3051,fugacity!A$1:A$7001,0))</f>
        <v>6093.87</v>
      </c>
      <c r="E3051" s="3">
        <f t="shared" si="95"/>
        <v>5827.0403334723314</v>
      </c>
      <c r="F3051" s="3">
        <f>ABS(calculations!$E$39-E3051)</f>
        <v>6553.1696665276677</v>
      </c>
    </row>
    <row r="3052" spans="1:6">
      <c r="A3052">
        <f t="shared" si="94"/>
        <v>3051</v>
      </c>
      <c r="B3052">
        <f>INDEX(fugacity!C$1:C$7001,MATCH(A3052,fugacity!A$1:A$7001,0))</f>
        <v>3246.96</v>
      </c>
      <c r="C3052" s="3">
        <f>calculations!$B$37/satpress!B3052</f>
        <v>4.3769713441121759E-2</v>
      </c>
      <c r="D3052">
        <f>INDEX(fugacity!B$1:B$7001,MATCH(A3052,fugacity!A$1:A$7001,0))</f>
        <v>6097.3</v>
      </c>
      <c r="E3052" s="3">
        <f t="shared" si="95"/>
        <v>5830.4229262354484</v>
      </c>
      <c r="F3052" s="3">
        <f>ABS(calculations!$E$39-E3052)</f>
        <v>6549.7870737645508</v>
      </c>
    </row>
    <row r="3053" spans="1:6">
      <c r="A3053">
        <f t="shared" si="94"/>
        <v>3052</v>
      </c>
      <c r="B3053">
        <f>INDEX(fugacity!C$1:C$7001,MATCH(A3053,fugacity!A$1:A$7001,0))</f>
        <v>3248.2</v>
      </c>
      <c r="C3053" s="3">
        <f>calculations!$B$37/satpress!B3053</f>
        <v>4.3753004357731884E-2</v>
      </c>
      <c r="D3053">
        <f>INDEX(fugacity!B$1:B$7001,MATCH(A3053,fugacity!A$1:A$7001,0))</f>
        <v>6100.74</v>
      </c>
      <c r="E3053" s="3">
        <f t="shared" si="95"/>
        <v>5833.8142961946105</v>
      </c>
      <c r="F3053" s="3">
        <f>ABS(calculations!$E$39-E3053)</f>
        <v>6546.3957038053886</v>
      </c>
    </row>
    <row r="3054" spans="1:6">
      <c r="A3054">
        <f t="shared" si="94"/>
        <v>3053</v>
      </c>
      <c r="B3054">
        <f>INDEX(fugacity!C$1:C$7001,MATCH(A3054,fugacity!A$1:A$7001,0))</f>
        <v>3249.44</v>
      </c>
      <c r="C3054" s="3">
        <f>calculations!$B$37/satpress!B3054</f>
        <v>4.3736308026855304E-2</v>
      </c>
      <c r="D3054">
        <f>INDEX(fugacity!B$1:B$7001,MATCH(A3054,fugacity!A$1:A$7001,0))</f>
        <v>6104.17</v>
      </c>
      <c r="E3054" s="3">
        <f t="shared" si="95"/>
        <v>5837.1961406317105</v>
      </c>
      <c r="F3054" s="3">
        <f>ABS(calculations!$E$39-E3054)</f>
        <v>6543.0138593682886</v>
      </c>
    </row>
    <row r="3055" spans="1:6">
      <c r="A3055">
        <f t="shared" si="94"/>
        <v>3054</v>
      </c>
      <c r="B3055">
        <f>INDEX(fugacity!C$1:C$7001,MATCH(A3055,fugacity!A$1:A$7001,0))</f>
        <v>3250.68</v>
      </c>
      <c r="C3055" s="3">
        <f>calculations!$B$37/satpress!B3055</f>
        <v>4.3719624433898353E-2</v>
      </c>
      <c r="D3055">
        <f>INDEX(fugacity!B$1:B$7001,MATCH(A3055,fugacity!A$1:A$7001,0))</f>
        <v>6107.61</v>
      </c>
      <c r="E3055" s="3">
        <f t="shared" si="95"/>
        <v>5840.5875846112776</v>
      </c>
      <c r="F3055" s="3">
        <f>ABS(calculations!$E$39-E3055)</f>
        <v>6539.6224153887215</v>
      </c>
    </row>
    <row r="3056" spans="1:6">
      <c r="A3056">
        <f t="shared" si="94"/>
        <v>3055</v>
      </c>
      <c r="B3056">
        <f>INDEX(fugacity!C$1:C$7001,MATCH(A3056,fugacity!A$1:A$7001,0))</f>
        <v>3251.93</v>
      </c>
      <c r="C3056" s="3">
        <f>calculations!$B$37/satpress!B3056</f>
        <v>4.3702819173470742E-2</v>
      </c>
      <c r="D3056">
        <f>INDEX(fugacity!B$1:B$7001,MATCH(A3056,fugacity!A$1:A$7001,0))</f>
        <v>6111.04</v>
      </c>
      <c r="E3056" s="3">
        <f t="shared" si="95"/>
        <v>5843.9703239181536</v>
      </c>
      <c r="F3056" s="3">
        <f>ABS(calculations!$E$39-E3056)</f>
        <v>6536.2396760818456</v>
      </c>
    </row>
    <row r="3057" spans="1:6">
      <c r="A3057">
        <f t="shared" si="94"/>
        <v>3056</v>
      </c>
      <c r="B3057">
        <f>INDEX(fugacity!C$1:C$7001,MATCH(A3057,fugacity!A$1:A$7001,0))</f>
        <v>3253.17</v>
      </c>
      <c r="C3057" s="3">
        <f>calculations!$B$37/satpress!B3057</f>
        <v>4.3686161115092263E-2</v>
      </c>
      <c r="D3057">
        <f>INDEX(fugacity!B$1:B$7001,MATCH(A3057,fugacity!A$1:A$7001,0))</f>
        <v>6114.48</v>
      </c>
      <c r="E3057" s="3">
        <f t="shared" si="95"/>
        <v>5847.3618415849905</v>
      </c>
      <c r="F3057" s="3">
        <f>ABS(calculations!$E$39-E3057)</f>
        <v>6532.8481584150086</v>
      </c>
    </row>
    <row r="3058" spans="1:6">
      <c r="A3058">
        <f t="shared" si="94"/>
        <v>3057</v>
      </c>
      <c r="B3058">
        <f>INDEX(fugacity!C$1:C$7001,MATCH(A3058,fugacity!A$1:A$7001,0))</f>
        <v>3254.41</v>
      </c>
      <c r="C3058" s="3">
        <f>calculations!$B$37/satpress!B3058</f>
        <v>4.3669515750868727E-2</v>
      </c>
      <c r="D3058">
        <f>INDEX(fugacity!B$1:B$7001,MATCH(A3058,fugacity!A$1:A$7001,0))</f>
        <v>6117.92</v>
      </c>
      <c r="E3058" s="3">
        <f t="shared" si="95"/>
        <v>5850.753396197445</v>
      </c>
      <c r="F3058" s="3">
        <f>ABS(calculations!$E$39-E3058)</f>
        <v>6529.4566038025541</v>
      </c>
    </row>
    <row r="3059" spans="1:6">
      <c r="A3059">
        <f t="shared" si="94"/>
        <v>3058</v>
      </c>
      <c r="B3059">
        <f>INDEX(fugacity!C$1:C$7001,MATCH(A3059,fugacity!A$1:A$7001,0))</f>
        <v>3255.66</v>
      </c>
      <c r="C3059" s="3">
        <f>calculations!$B$37/satpress!B3059</f>
        <v>4.3652748983242937E-2</v>
      </c>
      <c r="D3059">
        <f>INDEX(fugacity!B$1:B$7001,MATCH(A3059,fugacity!A$1:A$7001,0))</f>
        <v>6121.36</v>
      </c>
      <c r="E3059" s="3">
        <f t="shared" si="95"/>
        <v>5854.145808483936</v>
      </c>
      <c r="F3059" s="3">
        <f>ABS(calculations!$E$39-E3059)</f>
        <v>6526.0641915160631</v>
      </c>
    </row>
    <row r="3060" spans="1:6">
      <c r="A3060">
        <f t="shared" si="94"/>
        <v>3059</v>
      </c>
      <c r="B3060">
        <f>INDEX(fugacity!C$1:C$7001,MATCH(A3060,fugacity!A$1:A$7001,0))</f>
        <v>3256.9</v>
      </c>
      <c r="C3060" s="3">
        <f>calculations!$B$37/satpress!B3060</f>
        <v>4.3636129065916886E-2</v>
      </c>
      <c r="D3060">
        <f>INDEX(fugacity!B$1:B$7001,MATCH(A3060,fugacity!A$1:A$7001,0))</f>
        <v>6124.8</v>
      </c>
      <c r="E3060" s="3">
        <f t="shared" si="95"/>
        <v>5857.5374366970727</v>
      </c>
      <c r="F3060" s="3">
        <f>ABS(calculations!$E$39-E3060)</f>
        <v>6522.6725633029264</v>
      </c>
    </row>
    <row r="3061" spans="1:6">
      <c r="A3061">
        <f t="shared" si="94"/>
        <v>3060</v>
      </c>
      <c r="B3061">
        <f>INDEX(fugacity!C$1:C$7001,MATCH(A3061,fugacity!A$1:A$7001,0))</f>
        <v>3258.14</v>
      </c>
      <c r="C3061" s="3">
        <f>calculations!$B$37/satpress!B3061</f>
        <v>4.3619521799181347E-2</v>
      </c>
      <c r="D3061">
        <f>INDEX(fugacity!B$1:B$7001,MATCH(A3061,fugacity!A$1:A$7001,0))</f>
        <v>6128.24</v>
      </c>
      <c r="E3061" s="3">
        <f t="shared" si="95"/>
        <v>5860.9291017293845</v>
      </c>
      <c r="F3061" s="3">
        <f>ABS(calculations!$E$39-E3061)</f>
        <v>6519.2808982706147</v>
      </c>
    </row>
    <row r="3062" spans="1:6">
      <c r="A3062">
        <f t="shared" si="94"/>
        <v>3061</v>
      </c>
      <c r="B3062">
        <f>INDEX(fugacity!C$1:C$7001,MATCH(A3062,fugacity!A$1:A$7001,0))</f>
        <v>3259.39</v>
      </c>
      <c r="C3062" s="3">
        <f>calculations!$B$37/satpress!B3062</f>
        <v>4.3602793392255819E-2</v>
      </c>
      <c r="D3062">
        <f>INDEX(fugacity!B$1:B$7001,MATCH(A3062,fugacity!A$1:A$7001,0))</f>
        <v>6131.68</v>
      </c>
      <c r="E3062" s="3">
        <f t="shared" si="95"/>
        <v>5864.3216238125733</v>
      </c>
      <c r="F3062" s="3">
        <f>ABS(calculations!$E$39-E3062)</f>
        <v>6515.8883761874258</v>
      </c>
    </row>
    <row r="3063" spans="1:6">
      <c r="A3063">
        <f t="shared" si="94"/>
        <v>3062</v>
      </c>
      <c r="B3063">
        <f>INDEX(fugacity!C$1:C$7001,MATCH(A3063,fugacity!A$1:A$7001,0))</f>
        <v>3260.63</v>
      </c>
      <c r="C3063" s="3">
        <f>calculations!$B$37/satpress!B3063</f>
        <v>4.3586211485137749E-2</v>
      </c>
      <c r="D3063">
        <f>INDEX(fugacity!B$1:B$7001,MATCH(A3063,fugacity!A$1:A$7001,0))</f>
        <v>6135.13</v>
      </c>
      <c r="E3063" s="3">
        <f t="shared" si="95"/>
        <v>5867.7229263311865</v>
      </c>
      <c r="F3063" s="3">
        <f>ABS(calculations!$E$39-E3063)</f>
        <v>6512.4870736688126</v>
      </c>
    </row>
    <row r="3064" spans="1:6">
      <c r="A3064">
        <f t="shared" si="94"/>
        <v>3063</v>
      </c>
      <c r="B3064">
        <f>INDEX(fugacity!C$1:C$7001,MATCH(A3064,fugacity!A$1:A$7001,0))</f>
        <v>3261.87</v>
      </c>
      <c r="C3064" s="3">
        <f>calculations!$B$37/satpress!B3064</f>
        <v>4.3569642185244874E-2</v>
      </c>
      <c r="D3064">
        <f>INDEX(fugacity!B$1:B$7001,MATCH(A3064,fugacity!A$1:A$7001,0))</f>
        <v>6138.58</v>
      </c>
      <c r="E3064" s="3">
        <f t="shared" si="95"/>
        <v>5871.1242658744995</v>
      </c>
      <c r="F3064" s="3">
        <f>ABS(calculations!$E$39-E3064)</f>
        <v>6509.0857341254996</v>
      </c>
    </row>
    <row r="3065" spans="1:6">
      <c r="A3065">
        <f t="shared" si="94"/>
        <v>3064</v>
      </c>
      <c r="B3065">
        <f>INDEX(fugacity!C$1:C$7001,MATCH(A3065,fugacity!A$1:A$7001,0))</f>
        <v>3263.12</v>
      </c>
      <c r="C3065" s="3">
        <f>calculations!$B$37/satpress!B3065</f>
        <v>4.355295200752185E-2</v>
      </c>
      <c r="D3065">
        <f>INDEX(fugacity!B$1:B$7001,MATCH(A3065,fugacity!A$1:A$7001,0))</f>
        <v>6142.02</v>
      </c>
      <c r="E3065" s="3">
        <f t="shared" si="95"/>
        <v>5874.5168977107614</v>
      </c>
      <c r="F3065" s="3">
        <f>ABS(calculations!$E$39-E3065)</f>
        <v>6505.6931022892377</v>
      </c>
    </row>
    <row r="3066" spans="1:6">
      <c r="A3066">
        <f t="shared" si="94"/>
        <v>3065</v>
      </c>
      <c r="B3066">
        <f>INDEX(fugacity!C$1:C$7001,MATCH(A3066,fugacity!A$1:A$7001,0))</f>
        <v>3264.36</v>
      </c>
      <c r="C3066" s="3">
        <f>calculations!$B$37/satpress!B3066</f>
        <v>4.3536407980365122E-2</v>
      </c>
      <c r="D3066">
        <f>INDEX(fugacity!B$1:B$7001,MATCH(A3066,fugacity!A$1:A$7001,0))</f>
        <v>6145.47</v>
      </c>
      <c r="E3066" s="3">
        <f t="shared" si="95"/>
        <v>5877.918310848906</v>
      </c>
      <c r="F3066" s="3">
        <f>ABS(calculations!$E$39-E3066)</f>
        <v>6502.2916891510931</v>
      </c>
    </row>
    <row r="3067" spans="1:6">
      <c r="A3067">
        <f t="shared" si="94"/>
        <v>3066</v>
      </c>
      <c r="B3067">
        <f>INDEX(fugacity!C$1:C$7001,MATCH(A3067,fugacity!A$1:A$7001,0))</f>
        <v>3265.61</v>
      </c>
      <c r="C3067" s="3">
        <f>calculations!$B$37/satpress!B3067</f>
        <v>4.3519743250046608E-2</v>
      </c>
      <c r="D3067">
        <f>INDEX(fugacity!B$1:B$7001,MATCH(A3067,fugacity!A$1:A$7001,0))</f>
        <v>6148.92</v>
      </c>
      <c r="E3067" s="3">
        <f t="shared" si="95"/>
        <v>5881.3205803349238</v>
      </c>
      <c r="F3067" s="3">
        <f>ABS(calculations!$E$39-E3067)</f>
        <v>6498.8894196650754</v>
      </c>
    </row>
    <row r="3068" spans="1:6">
      <c r="A3068">
        <f t="shared" si="94"/>
        <v>3067</v>
      </c>
      <c r="B3068">
        <f>INDEX(fugacity!C$1:C$7001,MATCH(A3068,fugacity!A$1:A$7001,0))</f>
        <v>3266.85</v>
      </c>
      <c r="C3068" s="3">
        <f>calculations!$B$37/satpress!B3068</f>
        <v>4.3503224437848292E-2</v>
      </c>
      <c r="D3068">
        <f>INDEX(fugacity!B$1:B$7001,MATCH(A3068,fugacity!A$1:A$7001,0))</f>
        <v>6152.37</v>
      </c>
      <c r="E3068" s="3">
        <f t="shared" si="95"/>
        <v>5884.7220670653151</v>
      </c>
      <c r="F3068" s="3">
        <f>ABS(calculations!$E$39-E3068)</f>
        <v>6495.4879329346841</v>
      </c>
    </row>
    <row r="3069" spans="1:6">
      <c r="A3069">
        <f t="shared" si="94"/>
        <v>3068</v>
      </c>
      <c r="B3069">
        <f>INDEX(fugacity!C$1:C$7001,MATCH(A3069,fugacity!A$1:A$7001,0))</f>
        <v>3268.1</v>
      </c>
      <c r="C3069" s="3">
        <f>calculations!$B$37/satpress!B3069</f>
        <v>4.3486585096779384E-2</v>
      </c>
      <c r="D3069">
        <f>INDEX(fugacity!B$1:B$7001,MATCH(A3069,fugacity!A$1:A$7001,0))</f>
        <v>6155.83</v>
      </c>
      <c r="E3069" s="3">
        <f t="shared" si="95"/>
        <v>5888.1339748636929</v>
      </c>
      <c r="F3069" s="3">
        <f>ABS(calculations!$E$39-E3069)</f>
        <v>6492.0760251363063</v>
      </c>
    </row>
    <row r="3070" spans="1:6">
      <c r="A3070">
        <f t="shared" ref="A3070:A3133" si="96">A3069+1</f>
        <v>3069</v>
      </c>
      <c r="B3070">
        <f>INDEX(fugacity!C$1:C$7001,MATCH(A3070,fugacity!A$1:A$7001,0))</f>
        <v>3269.34</v>
      </c>
      <c r="C3070" s="3">
        <f>calculations!$B$37/satpress!B3070</f>
        <v>4.3470091441937725E-2</v>
      </c>
      <c r="D3070">
        <f>INDEX(fugacity!B$1:B$7001,MATCH(A3070,fugacity!A$1:A$7001,0))</f>
        <v>6159.28</v>
      </c>
      <c r="E3070" s="3">
        <f t="shared" ref="E3070:E3133" si="97">D3070*(1-C3070)</f>
        <v>5891.5355351835015</v>
      </c>
      <c r="F3070" s="3">
        <f>ABS(calculations!$E$39-E3070)</f>
        <v>6488.6744648164977</v>
      </c>
    </row>
    <row r="3071" spans="1:6">
      <c r="A3071">
        <f t="shared" si="96"/>
        <v>3070</v>
      </c>
      <c r="B3071">
        <f>INDEX(fugacity!C$1:C$7001,MATCH(A3071,fugacity!A$1:A$7001,0))</f>
        <v>3270.59</v>
      </c>
      <c r="C3071" s="3">
        <f>calculations!$B$37/satpress!B3071</f>
        <v>4.3453477432140591E-2</v>
      </c>
      <c r="D3071">
        <f>INDEX(fugacity!B$1:B$7001,MATCH(A3071,fugacity!A$1:A$7001,0))</f>
        <v>6162.74</v>
      </c>
      <c r="E3071" s="3">
        <f t="shared" si="97"/>
        <v>5894.9475164898495</v>
      </c>
      <c r="F3071" s="3">
        <f>ABS(calculations!$E$39-E3071)</f>
        <v>6485.2624835101497</v>
      </c>
    </row>
    <row r="3072" spans="1:6">
      <c r="A3072">
        <f t="shared" si="96"/>
        <v>3071</v>
      </c>
      <c r="B3072">
        <f>INDEX(fugacity!C$1:C$7001,MATCH(A3072,fugacity!A$1:A$7001,0))</f>
        <v>3271.83</v>
      </c>
      <c r="C3072" s="3">
        <f>calculations!$B$37/satpress!B3072</f>
        <v>4.3437008877229163E-2</v>
      </c>
      <c r="D3072">
        <f>INDEX(fugacity!B$1:B$7001,MATCH(A3072,fugacity!A$1:A$7001,0))</f>
        <v>6166.19</v>
      </c>
      <c r="E3072" s="3">
        <f t="shared" si="97"/>
        <v>5898.3491502313182</v>
      </c>
      <c r="F3072" s="3">
        <f>ABS(calculations!$E$39-E3072)</f>
        <v>6481.860849768681</v>
      </c>
    </row>
    <row r="3073" spans="1:6">
      <c r="A3073">
        <f t="shared" si="96"/>
        <v>3072</v>
      </c>
      <c r="B3073">
        <f>INDEX(fugacity!C$1:C$7001,MATCH(A3073,fugacity!A$1:A$7001,0))</f>
        <v>3273.08</v>
      </c>
      <c r="C3073" s="3">
        <f>calculations!$B$37/satpress!B3073</f>
        <v>4.342042014090236E-2</v>
      </c>
      <c r="D3073">
        <f>INDEX(fugacity!B$1:B$7001,MATCH(A3073,fugacity!A$1:A$7001,0))</f>
        <v>6169.65</v>
      </c>
      <c r="E3073" s="3">
        <f t="shared" si="97"/>
        <v>5901.7612048776818</v>
      </c>
      <c r="F3073" s="3">
        <f>ABS(calculations!$E$39-E3073)</f>
        <v>6478.4487951223173</v>
      </c>
    </row>
    <row r="3074" spans="1:6">
      <c r="A3074">
        <f t="shared" si="96"/>
        <v>3073</v>
      </c>
      <c r="B3074">
        <f>INDEX(fugacity!C$1:C$7001,MATCH(A3074,fugacity!A$1:A$7001,0))</f>
        <v>3274.33</v>
      </c>
      <c r="C3074" s="3">
        <f>calculations!$B$37/satpress!B3074</f>
        <v>4.3403844070324223E-2</v>
      </c>
      <c r="D3074">
        <f>INDEX(fugacity!B$1:B$7001,MATCH(A3074,fugacity!A$1:A$7001,0))</f>
        <v>6173.11</v>
      </c>
      <c r="E3074" s="3">
        <f t="shared" si="97"/>
        <v>5905.1732961310399</v>
      </c>
      <c r="F3074" s="3">
        <f>ABS(calculations!$E$39-E3074)</f>
        <v>6475.0367038689592</v>
      </c>
    </row>
    <row r="3075" spans="1:6">
      <c r="A3075">
        <f t="shared" si="96"/>
        <v>3074</v>
      </c>
      <c r="B3075">
        <f>INDEX(fugacity!C$1:C$7001,MATCH(A3075,fugacity!A$1:A$7001,0))</f>
        <v>3275.57</v>
      </c>
      <c r="C3075" s="3">
        <f>calculations!$B$37/satpress!B3075</f>
        <v>4.3387413108187181E-2</v>
      </c>
      <c r="D3075">
        <f>INDEX(fugacity!B$1:B$7001,MATCH(A3075,fugacity!A$1:A$7001,0))</f>
        <v>6176.57</v>
      </c>
      <c r="E3075" s="3">
        <f t="shared" si="97"/>
        <v>5908.5846058183643</v>
      </c>
      <c r="F3075" s="3">
        <f>ABS(calculations!$E$39-E3075)</f>
        <v>6471.6253941816349</v>
      </c>
    </row>
    <row r="3076" spans="1:6">
      <c r="A3076">
        <f t="shared" si="96"/>
        <v>3075</v>
      </c>
      <c r="B3076">
        <f>INDEX(fugacity!C$1:C$7001,MATCH(A3076,fugacity!A$1:A$7001,0))</f>
        <v>3276.82</v>
      </c>
      <c r="C3076" s="3">
        <f>calculations!$B$37/satpress!B3076</f>
        <v>4.3370862224591127E-2</v>
      </c>
      <c r="D3076">
        <f>INDEX(fugacity!B$1:B$7001,MATCH(A3076,fugacity!A$1:A$7001,0))</f>
        <v>6180.03</v>
      </c>
      <c r="E3076" s="3">
        <f t="shared" si="97"/>
        <v>5911.99677032616</v>
      </c>
      <c r="F3076" s="3">
        <f>ABS(calculations!$E$39-E3076)</f>
        <v>6468.2132296738391</v>
      </c>
    </row>
    <row r="3077" spans="1:6">
      <c r="A3077">
        <f t="shared" si="96"/>
        <v>3076</v>
      </c>
      <c r="B3077">
        <f>INDEX(fugacity!C$1:C$7001,MATCH(A3077,fugacity!A$1:A$7001,0))</f>
        <v>3278.06</v>
      </c>
      <c r="C3077" s="3">
        <f>calculations!$B$37/satpress!B3077</f>
        <v>4.3354456219466604E-2</v>
      </c>
      <c r="D3077">
        <f>INDEX(fugacity!B$1:B$7001,MATCH(A3077,fugacity!A$1:A$7001,0))</f>
        <v>6183.5</v>
      </c>
      <c r="E3077" s="3">
        <f t="shared" si="97"/>
        <v>5915.4177199669275</v>
      </c>
      <c r="F3077" s="3">
        <f>ABS(calculations!$E$39-E3077)</f>
        <v>6464.7922800330716</v>
      </c>
    </row>
    <row r="3078" spans="1:6">
      <c r="A3078">
        <f t="shared" si="96"/>
        <v>3077</v>
      </c>
      <c r="B3078">
        <f>INDEX(fugacity!C$1:C$7001,MATCH(A3078,fugacity!A$1:A$7001,0))</f>
        <v>3279.31</v>
      </c>
      <c r="C3078" s="3">
        <f>calculations!$B$37/satpress!B3078</f>
        <v>4.3337930465489602E-2</v>
      </c>
      <c r="D3078">
        <f>INDEX(fugacity!B$1:B$7001,MATCH(A3078,fugacity!A$1:A$7001,0))</f>
        <v>6186.96</v>
      </c>
      <c r="E3078" s="3">
        <f t="shared" si="97"/>
        <v>5918.8299577272346</v>
      </c>
      <c r="F3078" s="3">
        <f>ABS(calculations!$E$39-E3078)</f>
        <v>6461.3800422727645</v>
      </c>
    </row>
    <row r="3079" spans="1:6">
      <c r="A3079">
        <f t="shared" si="96"/>
        <v>3078</v>
      </c>
      <c r="B3079">
        <f>INDEX(fugacity!C$1:C$7001,MATCH(A3079,fugacity!A$1:A$7001,0))</f>
        <v>3280.56</v>
      </c>
      <c r="C3079" s="3">
        <f>calculations!$B$37/satpress!B3079</f>
        <v>4.3321417305211517E-2</v>
      </c>
      <c r="D3079">
        <f>INDEX(fugacity!B$1:B$7001,MATCH(A3079,fugacity!A$1:A$7001,0))</f>
        <v>6190.43</v>
      </c>
      <c r="E3079" s="3">
        <f t="shared" si="97"/>
        <v>5922.2517986712992</v>
      </c>
      <c r="F3079" s="3">
        <f>ABS(calculations!$E$39-E3079)</f>
        <v>6457.9582013286999</v>
      </c>
    </row>
    <row r="3080" spans="1:6">
      <c r="A3080">
        <f t="shared" si="96"/>
        <v>3079</v>
      </c>
      <c r="B3080">
        <f>INDEX(fugacity!C$1:C$7001,MATCH(A3080,fugacity!A$1:A$7001,0))</f>
        <v>3281.8</v>
      </c>
      <c r="C3080" s="3">
        <f>calculations!$B$37/satpress!B3080</f>
        <v>4.3305048679012949E-2</v>
      </c>
      <c r="D3080">
        <f>INDEX(fugacity!B$1:B$7001,MATCH(A3080,fugacity!A$1:A$7001,0))</f>
        <v>6193.9</v>
      </c>
      <c r="E3080" s="3">
        <f t="shared" si="97"/>
        <v>5925.6728589870609</v>
      </c>
      <c r="F3080" s="3">
        <f>ABS(calculations!$E$39-E3080)</f>
        <v>6454.5371410129383</v>
      </c>
    </row>
    <row r="3081" spans="1:6">
      <c r="A3081">
        <f t="shared" si="96"/>
        <v>3080</v>
      </c>
      <c r="B3081">
        <f>INDEX(fugacity!C$1:C$7001,MATCH(A3081,fugacity!A$1:A$7001,0))</f>
        <v>3283.05</v>
      </c>
      <c r="C3081" s="3">
        <f>calculations!$B$37/satpress!B3081</f>
        <v>4.328856056252104E-2</v>
      </c>
      <c r="D3081">
        <f>INDEX(fugacity!B$1:B$7001,MATCH(A3081,fugacity!A$1:A$7001,0))</f>
        <v>6197.36</v>
      </c>
      <c r="E3081" s="3">
        <f t="shared" si="97"/>
        <v>5929.0852063122538</v>
      </c>
      <c r="F3081" s="3">
        <f>ABS(calculations!$E$39-E3081)</f>
        <v>6451.1247936877453</v>
      </c>
    </row>
    <row r="3082" spans="1:6">
      <c r="A3082">
        <f t="shared" si="96"/>
        <v>3081</v>
      </c>
      <c r="B3082">
        <f>INDEX(fugacity!C$1:C$7001,MATCH(A3082,fugacity!A$1:A$7001,0))</f>
        <v>3284.3</v>
      </c>
      <c r="C3082" s="3">
        <f>calculations!$B$37/satpress!B3082</f>
        <v>4.3272084996737417E-2</v>
      </c>
      <c r="D3082">
        <f>INDEX(fugacity!B$1:B$7001,MATCH(A3082,fugacity!A$1:A$7001,0))</f>
        <v>6200.83</v>
      </c>
      <c r="E3082" s="3">
        <f t="shared" si="97"/>
        <v>5932.5071571896806</v>
      </c>
      <c r="F3082" s="3">
        <f>ABS(calculations!$E$39-E3082)</f>
        <v>6447.7028428103185</v>
      </c>
    </row>
    <row r="3083" spans="1:6">
      <c r="A3083">
        <f t="shared" si="96"/>
        <v>3082</v>
      </c>
      <c r="B3083">
        <f>INDEX(fugacity!C$1:C$7001,MATCH(A3083,fugacity!A$1:A$7001,0))</f>
        <v>3285.55</v>
      </c>
      <c r="C3083" s="3">
        <f>calculations!$B$37/satpress!B3083</f>
        <v>4.3255621967337184E-2</v>
      </c>
      <c r="D3083">
        <f>INDEX(fugacity!B$1:B$7001,MATCH(A3083,fugacity!A$1:A$7001,0))</f>
        <v>6204.31</v>
      </c>
      <c r="E3083" s="3">
        <f t="shared" si="97"/>
        <v>5935.9387120718302</v>
      </c>
      <c r="F3083" s="3">
        <f>ABS(calculations!$E$39-E3083)</f>
        <v>6444.2712879281689</v>
      </c>
    </row>
    <row r="3084" spans="1:6">
      <c r="A3084">
        <f t="shared" si="96"/>
        <v>3083</v>
      </c>
      <c r="B3084">
        <f>INDEX(fugacity!C$1:C$7001,MATCH(A3084,fugacity!A$1:A$7001,0))</f>
        <v>3286.79</v>
      </c>
      <c r="C3084" s="3">
        <f>calculations!$B$37/satpress!B3084</f>
        <v>4.3239303014425835E-2</v>
      </c>
      <c r="D3084">
        <f>INDEX(fugacity!B$1:B$7001,MATCH(A3084,fugacity!A$1:A$7001,0))</f>
        <v>6207.78</v>
      </c>
      <c r="E3084" s="3">
        <f t="shared" si="97"/>
        <v>5939.3599195331071</v>
      </c>
      <c r="F3084" s="3">
        <f>ABS(calculations!$E$39-E3084)</f>
        <v>6440.850080466892</v>
      </c>
    </row>
    <row r="3085" spans="1:6">
      <c r="A3085">
        <f t="shared" si="96"/>
        <v>3084</v>
      </c>
      <c r="B3085">
        <f>INDEX(fugacity!C$1:C$7001,MATCH(A3085,fugacity!A$1:A$7001,0))</f>
        <v>3288.04</v>
      </c>
      <c r="C3085" s="3">
        <f>calculations!$B$37/satpress!B3085</f>
        <v>4.3222864914899059E-2</v>
      </c>
      <c r="D3085">
        <f>INDEX(fugacity!B$1:B$7001,MATCH(A3085,fugacity!A$1:A$7001,0))</f>
        <v>6211.25</v>
      </c>
      <c r="E3085" s="3">
        <f t="shared" si="97"/>
        <v>5942.7819802973336</v>
      </c>
      <c r="F3085" s="3">
        <f>ABS(calculations!$E$39-E3085)</f>
        <v>6437.4280197026656</v>
      </c>
    </row>
    <row r="3086" spans="1:6">
      <c r="A3086">
        <f t="shared" si="96"/>
        <v>3085</v>
      </c>
      <c r="B3086">
        <f>INDEX(fugacity!C$1:C$7001,MATCH(A3086,fugacity!A$1:A$7001,0))</f>
        <v>3289.29</v>
      </c>
      <c r="C3086" s="3">
        <f>calculations!$B$37/satpress!B3086</f>
        <v>4.3206439309025568E-2</v>
      </c>
      <c r="D3086">
        <f>INDEX(fugacity!B$1:B$7001,MATCH(A3086,fugacity!A$1:A$7001,0))</f>
        <v>6214.73</v>
      </c>
      <c r="E3086" s="3">
        <f t="shared" si="97"/>
        <v>5946.2136454330193</v>
      </c>
      <c r="F3086" s="3">
        <f>ABS(calculations!$E$39-E3086)</f>
        <v>6433.9963545669798</v>
      </c>
    </row>
    <row r="3087" spans="1:6">
      <c r="A3087">
        <f t="shared" si="96"/>
        <v>3086</v>
      </c>
      <c r="B3087">
        <f>INDEX(fugacity!C$1:C$7001,MATCH(A3087,fugacity!A$1:A$7001,0))</f>
        <v>3290.54</v>
      </c>
      <c r="C3087" s="3">
        <f>calculations!$B$37/satpress!B3087</f>
        <v>4.3190026182567211E-2</v>
      </c>
      <c r="D3087">
        <f>INDEX(fugacity!B$1:B$7001,MATCH(A3087,fugacity!A$1:A$7001,0))</f>
        <v>6218.2</v>
      </c>
      <c r="E3087" s="3">
        <f t="shared" si="97"/>
        <v>5949.6357791915607</v>
      </c>
      <c r="F3087" s="3">
        <f>ABS(calculations!$E$39-E3087)</f>
        <v>6430.5742208084384</v>
      </c>
    </row>
    <row r="3088" spans="1:6">
      <c r="A3088">
        <f t="shared" si="96"/>
        <v>3087</v>
      </c>
      <c r="B3088">
        <f>INDEX(fugacity!C$1:C$7001,MATCH(A3088,fugacity!A$1:A$7001,0))</f>
        <v>3291.79</v>
      </c>
      <c r="C3088" s="3">
        <f>calculations!$B$37/satpress!B3088</f>
        <v>4.3173625521307463E-2</v>
      </c>
      <c r="D3088">
        <f>INDEX(fugacity!B$1:B$7001,MATCH(A3088,fugacity!A$1:A$7001,0))</f>
        <v>6221.68</v>
      </c>
      <c r="E3088" s="3">
        <f t="shared" si="97"/>
        <v>5953.067517566592</v>
      </c>
      <c r="F3088" s="3">
        <f>ABS(calculations!$E$39-E3088)</f>
        <v>6427.1424824334072</v>
      </c>
    </row>
    <row r="3089" spans="1:6">
      <c r="A3089">
        <f t="shared" si="96"/>
        <v>3088</v>
      </c>
      <c r="B3089">
        <f>INDEX(fugacity!C$1:C$7001,MATCH(A3089,fugacity!A$1:A$7001,0))</f>
        <v>3293.04</v>
      </c>
      <c r="C3089" s="3">
        <f>calculations!$B$37/satpress!B3089</f>
        <v>4.3157237311051401E-2</v>
      </c>
      <c r="D3089">
        <f>INDEX(fugacity!B$1:B$7001,MATCH(A3089,fugacity!A$1:A$7001,0))</f>
        <v>6225.16</v>
      </c>
      <c r="E3089" s="3">
        <f t="shared" si="97"/>
        <v>5956.4992925807355</v>
      </c>
      <c r="F3089" s="3">
        <f>ABS(calculations!$E$39-E3089)</f>
        <v>6423.7107074192636</v>
      </c>
    </row>
    <row r="3090" spans="1:6">
      <c r="A3090">
        <f t="shared" si="96"/>
        <v>3089</v>
      </c>
      <c r="B3090">
        <f>INDEX(fugacity!C$1:C$7001,MATCH(A3090,fugacity!A$1:A$7001,0))</f>
        <v>3294.28</v>
      </c>
      <c r="C3090" s="3">
        <f>calculations!$B$37/satpress!B3090</f>
        <v>4.3140992494500978E-2</v>
      </c>
      <c r="D3090">
        <f>INDEX(fugacity!B$1:B$7001,MATCH(A3090,fugacity!A$1:A$7001,0))</f>
        <v>6228.64</v>
      </c>
      <c r="E3090" s="3">
        <f t="shared" si="97"/>
        <v>5959.9302885090519</v>
      </c>
      <c r="F3090" s="3">
        <f>ABS(calculations!$E$39-E3090)</f>
        <v>6420.2797114909472</v>
      </c>
    </row>
    <row r="3091" spans="1:6">
      <c r="A3091">
        <f t="shared" si="96"/>
        <v>3090</v>
      </c>
      <c r="B3091">
        <f>INDEX(fugacity!C$1:C$7001,MATCH(A3091,fugacity!A$1:A$7001,0))</f>
        <v>3295.53</v>
      </c>
      <c r="C3091" s="3">
        <f>calculations!$B$37/satpress!B3091</f>
        <v>4.3124629044428271E-2</v>
      </c>
      <c r="D3091">
        <f>INDEX(fugacity!B$1:B$7001,MATCH(A3091,fugacity!A$1:A$7001,0))</f>
        <v>6232.12</v>
      </c>
      <c r="E3091" s="3">
        <f t="shared" si="97"/>
        <v>5963.362136839638</v>
      </c>
      <c r="F3091" s="3">
        <f>ABS(calculations!$E$39-E3091)</f>
        <v>6416.8478631603612</v>
      </c>
    </row>
    <row r="3092" spans="1:6">
      <c r="A3092">
        <f t="shared" si="96"/>
        <v>3091</v>
      </c>
      <c r="B3092">
        <f>INDEX(fugacity!C$1:C$7001,MATCH(A3092,fugacity!A$1:A$7001,0))</f>
        <v>3296.78</v>
      </c>
      <c r="C3092" s="3">
        <f>calculations!$B$37/satpress!B3092</f>
        <v>4.3108278003016483E-2</v>
      </c>
      <c r="D3092">
        <f>INDEX(fugacity!B$1:B$7001,MATCH(A3092,fugacity!A$1:A$7001,0))</f>
        <v>6235.6</v>
      </c>
      <c r="E3092" s="3">
        <f t="shared" si="97"/>
        <v>5966.7940216843908</v>
      </c>
      <c r="F3092" s="3">
        <f>ABS(calculations!$E$39-E3092)</f>
        <v>6413.4159783156083</v>
      </c>
    </row>
    <row r="3093" spans="1:6">
      <c r="A3093">
        <f t="shared" si="96"/>
        <v>3092</v>
      </c>
      <c r="B3093">
        <f>INDEX(fugacity!C$1:C$7001,MATCH(A3093,fugacity!A$1:A$7001,0))</f>
        <v>3298.03</v>
      </c>
      <c r="C3093" s="3">
        <f>calculations!$B$37/satpress!B3093</f>
        <v>4.3091939356156461E-2</v>
      </c>
      <c r="D3093">
        <f>INDEX(fugacity!B$1:B$7001,MATCH(A3093,fugacity!A$1:A$7001,0))</f>
        <v>6239.09</v>
      </c>
      <c r="E3093" s="3">
        <f t="shared" si="97"/>
        <v>5970.2355120823986</v>
      </c>
      <c r="F3093" s="3">
        <f>ABS(calculations!$E$39-E3093)</f>
        <v>6409.9744879176005</v>
      </c>
    </row>
    <row r="3094" spans="1:6">
      <c r="A3094">
        <f t="shared" si="96"/>
        <v>3093</v>
      </c>
      <c r="B3094">
        <f>INDEX(fugacity!C$1:C$7001,MATCH(A3094,fugacity!A$1:A$7001,0))</f>
        <v>3299.28</v>
      </c>
      <c r="C3094" s="3">
        <f>calculations!$B$37/satpress!B3094</f>
        <v>4.3075613089760399E-2</v>
      </c>
      <c r="D3094">
        <f>INDEX(fugacity!B$1:B$7001,MATCH(A3094,fugacity!A$1:A$7001,0))</f>
        <v>6242.57</v>
      </c>
      <c r="E3094" s="3">
        <f t="shared" si="97"/>
        <v>5973.6674699942541</v>
      </c>
      <c r="F3094" s="3">
        <f>ABS(calculations!$E$39-E3094)</f>
        <v>6406.542530005745</v>
      </c>
    </row>
    <row r="3095" spans="1:6">
      <c r="A3095">
        <f t="shared" si="96"/>
        <v>3094</v>
      </c>
      <c r="B3095">
        <f>INDEX(fugacity!C$1:C$7001,MATCH(A3095,fugacity!A$1:A$7001,0))</f>
        <v>3300.53</v>
      </c>
      <c r="C3095" s="3">
        <f>calculations!$B$37/satpress!B3095</f>
        <v>4.3059299189761854E-2</v>
      </c>
      <c r="D3095">
        <f>INDEX(fugacity!B$1:B$7001,MATCH(A3095,fugacity!A$1:A$7001,0))</f>
        <v>6246.06</v>
      </c>
      <c r="E3095" s="3">
        <f t="shared" si="97"/>
        <v>5977.1090337027963</v>
      </c>
      <c r="F3095" s="3">
        <f>ABS(calculations!$E$39-E3095)</f>
        <v>6403.1009662972028</v>
      </c>
    </row>
    <row r="3096" spans="1:6">
      <c r="A3096">
        <f t="shared" si="96"/>
        <v>3095</v>
      </c>
      <c r="B3096">
        <f>INDEX(fugacity!C$1:C$7001,MATCH(A3096,fugacity!A$1:A$7001,0))</f>
        <v>3301.78</v>
      </c>
      <c r="C3096" s="3">
        <f>calculations!$B$37/satpress!B3096</f>
        <v>4.3042997642115673E-2</v>
      </c>
      <c r="D3096">
        <f>INDEX(fugacity!B$1:B$7001,MATCH(A3096,fugacity!A$1:A$7001,0))</f>
        <v>6249.55</v>
      </c>
      <c r="E3096" s="3">
        <f t="shared" si="97"/>
        <v>5980.5506340857155</v>
      </c>
      <c r="F3096" s="3">
        <f>ABS(calculations!$E$39-E3096)</f>
        <v>6399.6593659142836</v>
      </c>
    </row>
    <row r="3097" spans="1:6">
      <c r="A3097">
        <f t="shared" si="96"/>
        <v>3096</v>
      </c>
      <c r="B3097">
        <f>INDEX(fugacity!C$1:C$7001,MATCH(A3097,fugacity!A$1:A$7001,0))</f>
        <v>3303.03</v>
      </c>
      <c r="C3097" s="3">
        <f>calculations!$B$37/satpress!B3097</f>
        <v>4.3026708432797975E-2</v>
      </c>
      <c r="D3097">
        <f>INDEX(fugacity!B$1:B$7001,MATCH(A3097,fugacity!A$1:A$7001,0))</f>
        <v>6253.04</v>
      </c>
      <c r="E3097" s="3">
        <f t="shared" si="97"/>
        <v>5983.9922711013769</v>
      </c>
      <c r="F3097" s="3">
        <f>ABS(calculations!$E$39-E3097)</f>
        <v>6396.2177288986222</v>
      </c>
    </row>
    <row r="3098" spans="1:6">
      <c r="A3098">
        <f t="shared" si="96"/>
        <v>3097</v>
      </c>
      <c r="B3098">
        <f>INDEX(fugacity!C$1:C$7001,MATCH(A3098,fugacity!A$1:A$7001,0))</f>
        <v>3304.28</v>
      </c>
      <c r="C3098" s="3">
        <f>calculations!$B$37/satpress!B3098</f>
        <v>4.3010431547806087E-2</v>
      </c>
      <c r="D3098">
        <f>INDEX(fugacity!B$1:B$7001,MATCH(A3098,fugacity!A$1:A$7001,0))</f>
        <v>6256.53</v>
      </c>
      <c r="E3098" s="3">
        <f t="shared" si="97"/>
        <v>5987.4339447082048</v>
      </c>
      <c r="F3098" s="3">
        <f>ABS(calculations!$E$39-E3098)</f>
        <v>6392.7760552917944</v>
      </c>
    </row>
    <row r="3099" spans="1:6">
      <c r="A3099">
        <f t="shared" si="96"/>
        <v>3098</v>
      </c>
      <c r="B3099">
        <f>INDEX(fugacity!C$1:C$7001,MATCH(A3099,fugacity!A$1:A$7001,0))</f>
        <v>3305.53</v>
      </c>
      <c r="C3099" s="3">
        <f>calculations!$B$37/satpress!B3099</f>
        <v>4.2994166973158519E-2</v>
      </c>
      <c r="D3099">
        <f>INDEX(fugacity!B$1:B$7001,MATCH(A3099,fugacity!A$1:A$7001,0))</f>
        <v>6260.02</v>
      </c>
      <c r="E3099" s="3">
        <f t="shared" si="97"/>
        <v>5990.8756548646888</v>
      </c>
      <c r="F3099" s="3">
        <f>ABS(calculations!$E$39-E3099)</f>
        <v>6389.3343451353103</v>
      </c>
    </row>
    <row r="3100" spans="1:6">
      <c r="A3100">
        <f t="shared" si="96"/>
        <v>3099</v>
      </c>
      <c r="B3100">
        <f>INDEX(fugacity!C$1:C$7001,MATCH(A3100,fugacity!A$1:A$7001,0))</f>
        <v>3306.78</v>
      </c>
      <c r="C3100" s="3">
        <f>calculations!$B$37/satpress!B3100</f>
        <v>4.2977914694894939E-2</v>
      </c>
      <c r="D3100">
        <f>INDEX(fugacity!B$1:B$7001,MATCH(A3100,fugacity!A$1:A$7001,0))</f>
        <v>6263.51</v>
      </c>
      <c r="E3100" s="3">
        <f t="shared" si="97"/>
        <v>5994.3174015293789</v>
      </c>
      <c r="F3100" s="3">
        <f>ABS(calculations!$E$39-E3100)</f>
        <v>6385.8925984706202</v>
      </c>
    </row>
    <row r="3101" spans="1:6">
      <c r="A3101">
        <f t="shared" si="96"/>
        <v>3100</v>
      </c>
      <c r="B3101">
        <f>INDEX(fugacity!C$1:C$7001,MATCH(A3101,fugacity!A$1:A$7001,0))</f>
        <v>3308.03</v>
      </c>
      <c r="C3101" s="3">
        <f>calculations!$B$37/satpress!B3101</f>
        <v>4.2961674699076094E-2</v>
      </c>
      <c r="D3101">
        <f>INDEX(fugacity!B$1:B$7001,MATCH(A3101,fugacity!A$1:A$7001,0))</f>
        <v>6267.01</v>
      </c>
      <c r="E3101" s="3">
        <f t="shared" si="97"/>
        <v>5997.7687550441433</v>
      </c>
      <c r="F3101" s="3">
        <f>ABS(calculations!$E$39-E3101)</f>
        <v>6382.4412449558558</v>
      </c>
    </row>
    <row r="3102" spans="1:6">
      <c r="A3102">
        <f t="shared" si="96"/>
        <v>3101</v>
      </c>
      <c r="B3102">
        <f>INDEX(fugacity!C$1:C$7001,MATCH(A3102,fugacity!A$1:A$7001,0))</f>
        <v>3309.28</v>
      </c>
      <c r="C3102" s="3">
        <f>calculations!$B$37/satpress!B3102</f>
        <v>4.2945446971783797E-2</v>
      </c>
      <c r="D3102">
        <f>INDEX(fugacity!B$1:B$7001,MATCH(A3102,fugacity!A$1:A$7001,0))</f>
        <v>6270.51</v>
      </c>
      <c r="E3102" s="3">
        <f t="shared" si="97"/>
        <v>6001.2201453089601</v>
      </c>
      <c r="F3102" s="3">
        <f>ABS(calculations!$E$39-E3102)</f>
        <v>6378.989854691039</v>
      </c>
    </row>
    <row r="3103" spans="1:6">
      <c r="A3103">
        <f t="shared" si="96"/>
        <v>3102</v>
      </c>
      <c r="B3103">
        <f>INDEX(fugacity!C$1:C$7001,MATCH(A3103,fugacity!A$1:A$7001,0))</f>
        <v>3310.54</v>
      </c>
      <c r="C3103" s="3">
        <f>calculations!$B$37/satpress!B3103</f>
        <v>4.2929101824712795E-2</v>
      </c>
      <c r="D3103">
        <f>INDEX(fugacity!B$1:B$7001,MATCH(A3103,fugacity!A$1:A$7001,0))</f>
        <v>6274</v>
      </c>
      <c r="E3103" s="3">
        <f t="shared" si="97"/>
        <v>6004.6628151517525</v>
      </c>
      <c r="F3103" s="3">
        <f>ABS(calculations!$E$39-E3103)</f>
        <v>6375.5471848482466</v>
      </c>
    </row>
    <row r="3104" spans="1:6">
      <c r="A3104">
        <f t="shared" si="96"/>
        <v>3103</v>
      </c>
      <c r="B3104">
        <f>INDEX(fugacity!C$1:C$7001,MATCH(A3104,fugacity!A$1:A$7001,0))</f>
        <v>3311.79</v>
      </c>
      <c r="C3104" s="3">
        <f>calculations!$B$37/satpress!B3104</f>
        <v>4.2912898690673232E-2</v>
      </c>
      <c r="D3104">
        <f>INDEX(fugacity!B$1:B$7001,MATCH(A3104,fugacity!A$1:A$7001,0))</f>
        <v>6277.5</v>
      </c>
      <c r="E3104" s="3">
        <f t="shared" si="97"/>
        <v>6008.1142784692984</v>
      </c>
      <c r="F3104" s="3">
        <f>ABS(calculations!$E$39-E3104)</f>
        <v>6372.0957215307008</v>
      </c>
    </row>
    <row r="3105" spans="1:6">
      <c r="A3105">
        <f t="shared" si="96"/>
        <v>3104</v>
      </c>
      <c r="B3105">
        <f>INDEX(fugacity!C$1:C$7001,MATCH(A3105,fugacity!A$1:A$7001,0))</f>
        <v>3313.04</v>
      </c>
      <c r="C3105" s="3">
        <f>calculations!$B$37/satpress!B3105</f>
        <v>4.2896707783420876E-2</v>
      </c>
      <c r="D3105">
        <f>INDEX(fugacity!B$1:B$7001,MATCH(A3105,fugacity!A$1:A$7001,0))</f>
        <v>6281</v>
      </c>
      <c r="E3105" s="3">
        <f t="shared" si="97"/>
        <v>6011.5657784123332</v>
      </c>
      <c r="F3105" s="3">
        <f>ABS(calculations!$E$39-E3105)</f>
        <v>6368.6442215876659</v>
      </c>
    </row>
    <row r="3106" spans="1:6">
      <c r="A3106">
        <f t="shared" si="96"/>
        <v>3105</v>
      </c>
      <c r="B3106">
        <f>INDEX(fugacity!C$1:C$7001,MATCH(A3106,fugacity!A$1:A$7001,0))</f>
        <v>3314.29</v>
      </c>
      <c r="C3106" s="3">
        <f>calculations!$B$37/satpress!B3106</f>
        <v>4.2880529089121565E-2</v>
      </c>
      <c r="D3106">
        <f>INDEX(fugacity!B$1:B$7001,MATCH(A3106,fugacity!A$1:A$7001,0))</f>
        <v>6284.5</v>
      </c>
      <c r="E3106" s="3">
        <f t="shared" si="97"/>
        <v>6015.0173149394159</v>
      </c>
      <c r="F3106" s="3">
        <f>ABS(calculations!$E$39-E3106)</f>
        <v>6365.1926850605832</v>
      </c>
    </row>
    <row r="3107" spans="1:6">
      <c r="A3107">
        <f t="shared" si="96"/>
        <v>3106</v>
      </c>
      <c r="B3107">
        <f>INDEX(fugacity!C$1:C$7001,MATCH(A3107,fugacity!A$1:A$7001,0))</f>
        <v>3315.54</v>
      </c>
      <c r="C3107" s="3">
        <f>calculations!$B$37/satpress!B3107</f>
        <v>4.286436259396198E-2</v>
      </c>
      <c r="D3107">
        <f>INDEX(fugacity!B$1:B$7001,MATCH(A3107,fugacity!A$1:A$7001,0))</f>
        <v>6288</v>
      </c>
      <c r="E3107" s="3">
        <f t="shared" si="97"/>
        <v>6018.4688880091671</v>
      </c>
      <c r="F3107" s="3">
        <f>ABS(calculations!$E$39-E3107)</f>
        <v>6361.741111990832</v>
      </c>
    </row>
    <row r="3108" spans="1:6">
      <c r="A3108">
        <f t="shared" si="96"/>
        <v>3107</v>
      </c>
      <c r="B3108">
        <f>INDEX(fugacity!C$1:C$7001,MATCH(A3108,fugacity!A$1:A$7001,0))</f>
        <v>3316.79</v>
      </c>
      <c r="C3108" s="3">
        <f>calculations!$B$37/satpress!B3108</f>
        <v>4.2848208284149647E-2</v>
      </c>
      <c r="D3108">
        <f>INDEX(fugacity!B$1:B$7001,MATCH(A3108,fugacity!A$1:A$7001,0))</f>
        <v>6291.51</v>
      </c>
      <c r="E3108" s="3">
        <f t="shared" si="97"/>
        <v>6021.93006909819</v>
      </c>
      <c r="F3108" s="3">
        <f>ABS(calculations!$E$39-E3108)</f>
        <v>6358.2799309018092</v>
      </c>
    </row>
    <row r="3109" spans="1:6">
      <c r="A3109">
        <f t="shared" si="96"/>
        <v>3108</v>
      </c>
      <c r="B3109">
        <f>INDEX(fugacity!C$1:C$7001,MATCH(A3109,fugacity!A$1:A$7001,0))</f>
        <v>3318.05</v>
      </c>
      <c r="C3109" s="3">
        <f>calculations!$B$37/satpress!B3109</f>
        <v>4.2831937057845632E-2</v>
      </c>
      <c r="D3109">
        <f>INDEX(fugacity!B$1:B$7001,MATCH(A3109,fugacity!A$1:A$7001,0))</f>
        <v>6295.01</v>
      </c>
      <c r="E3109" s="3">
        <f t="shared" si="97"/>
        <v>6025.3825279014918</v>
      </c>
      <c r="F3109" s="3">
        <f>ABS(calculations!$E$39-E3109)</f>
        <v>6354.8274720985073</v>
      </c>
    </row>
    <row r="3110" spans="1:6">
      <c r="A3110">
        <f t="shared" si="96"/>
        <v>3109</v>
      </c>
      <c r="B3110">
        <f>INDEX(fugacity!C$1:C$7001,MATCH(A3110,fugacity!A$1:A$7001,0))</f>
        <v>3319.3</v>
      </c>
      <c r="C3110" s="3">
        <f>calculations!$B$37/satpress!B3110</f>
        <v>4.2815807174640647E-2</v>
      </c>
      <c r="D3110">
        <f>INDEX(fugacity!B$1:B$7001,MATCH(A3110,fugacity!A$1:A$7001,0))</f>
        <v>6298.52</v>
      </c>
      <c r="E3110" s="3">
        <f t="shared" si="97"/>
        <v>6028.8437821943826</v>
      </c>
      <c r="F3110" s="3">
        <f>ABS(calculations!$E$39-E3110)</f>
        <v>6351.3662178056165</v>
      </c>
    </row>
    <row r="3111" spans="1:6">
      <c r="A3111">
        <f t="shared" si="96"/>
        <v>3110</v>
      </c>
      <c r="B3111">
        <f>INDEX(fugacity!C$1:C$7001,MATCH(A3111,fugacity!A$1:A$7001,0))</f>
        <v>3320.55</v>
      </c>
      <c r="C3111" s="3">
        <f>calculations!$B$37/satpress!B3111</f>
        <v>4.2799689435420243E-2</v>
      </c>
      <c r="D3111">
        <f>INDEX(fugacity!B$1:B$7001,MATCH(A3111,fugacity!A$1:A$7001,0))</f>
        <v>6302.03</v>
      </c>
      <c r="E3111" s="3">
        <f t="shared" si="97"/>
        <v>6032.3050731872981</v>
      </c>
      <c r="F3111" s="3">
        <f>ABS(calculations!$E$39-E3111)</f>
        <v>6347.904926812701</v>
      </c>
    </row>
    <row r="3112" spans="1:6">
      <c r="A3112">
        <f t="shared" si="96"/>
        <v>3111</v>
      </c>
      <c r="B3112">
        <f>INDEX(fugacity!C$1:C$7001,MATCH(A3112,fugacity!A$1:A$7001,0))</f>
        <v>3321.8</v>
      </c>
      <c r="C3112" s="3">
        <f>calculations!$B$37/satpress!B3112</f>
        <v>4.2783583826475013E-2</v>
      </c>
      <c r="D3112">
        <f>INDEX(fugacity!B$1:B$7001,MATCH(A3112,fugacity!A$1:A$7001,0))</f>
        <v>6305.54</v>
      </c>
      <c r="E3112" s="3">
        <f t="shared" si="97"/>
        <v>6035.7664008388092</v>
      </c>
      <c r="F3112" s="3">
        <f>ABS(calculations!$E$39-E3112)</f>
        <v>6344.4435991611899</v>
      </c>
    </row>
    <row r="3113" spans="1:6">
      <c r="A3113">
        <f t="shared" si="96"/>
        <v>3112</v>
      </c>
      <c r="B3113">
        <f>INDEX(fugacity!C$1:C$7001,MATCH(A3113,fugacity!A$1:A$7001,0))</f>
        <v>3323.06</v>
      </c>
      <c r="C3113" s="3">
        <f>calculations!$B$37/satpress!B3113</f>
        <v>4.2767361634994464E-2</v>
      </c>
      <c r="D3113">
        <f>INDEX(fugacity!B$1:B$7001,MATCH(A3113,fugacity!A$1:A$7001,0))</f>
        <v>6309.05</v>
      </c>
      <c r="E3113" s="3">
        <f t="shared" si="97"/>
        <v>6039.2285770767385</v>
      </c>
      <c r="F3113" s="3">
        <f>ABS(calculations!$E$39-E3113)</f>
        <v>6340.9814229232607</v>
      </c>
    </row>
    <row r="3114" spans="1:6">
      <c r="A3114">
        <f t="shared" si="96"/>
        <v>3113</v>
      </c>
      <c r="B3114">
        <f>INDEX(fugacity!C$1:C$7001,MATCH(A3114,fugacity!A$1:A$7001,0))</f>
        <v>3324.31</v>
      </c>
      <c r="C3114" s="3">
        <f>calculations!$B$37/satpress!B3114</f>
        <v>4.2751280342322076E-2</v>
      </c>
      <c r="D3114">
        <f>INDEX(fugacity!B$1:B$7001,MATCH(A3114,fugacity!A$1:A$7001,0))</f>
        <v>6312.56</v>
      </c>
      <c r="E3114" s="3">
        <f t="shared" si="97"/>
        <v>6042.6899777622712</v>
      </c>
      <c r="F3114" s="3">
        <f>ABS(calculations!$E$39-E3114)</f>
        <v>6337.520022237728</v>
      </c>
    </row>
    <row r="3115" spans="1:6">
      <c r="A3115">
        <f t="shared" si="96"/>
        <v>3114</v>
      </c>
      <c r="B3115">
        <f>INDEX(fugacity!C$1:C$7001,MATCH(A3115,fugacity!A$1:A$7001,0))</f>
        <v>3325.56</v>
      </c>
      <c r="C3115" s="3">
        <f>calculations!$B$37/satpress!B3115</f>
        <v>4.2735211138811117E-2</v>
      </c>
      <c r="D3115">
        <f>INDEX(fugacity!B$1:B$7001,MATCH(A3115,fugacity!A$1:A$7001,0))</f>
        <v>6316.07</v>
      </c>
      <c r="E3115" s="3">
        <f t="shared" si="97"/>
        <v>6046.1514149824889</v>
      </c>
      <c r="F3115" s="3">
        <f>ABS(calculations!$E$39-E3115)</f>
        <v>6334.0585850175103</v>
      </c>
    </row>
    <row r="3116" spans="1:6">
      <c r="A3116">
        <f t="shared" si="96"/>
        <v>3115</v>
      </c>
      <c r="B3116">
        <f>INDEX(fugacity!C$1:C$7001,MATCH(A3116,fugacity!A$1:A$7001,0))</f>
        <v>3326.82</v>
      </c>
      <c r="C3116" s="3">
        <f>calculations!$B$37/satpress!B3116</f>
        <v>4.2719025602462622E-2</v>
      </c>
      <c r="D3116">
        <f>INDEX(fugacity!B$1:B$7001,MATCH(A3116,fugacity!A$1:A$7001,0))</f>
        <v>6319.59</v>
      </c>
      <c r="E3116" s="3">
        <f t="shared" si="97"/>
        <v>6049.6232729929334</v>
      </c>
      <c r="F3116" s="3">
        <f>ABS(calculations!$E$39-E3116)</f>
        <v>6330.5867270070657</v>
      </c>
    </row>
    <row r="3117" spans="1:6">
      <c r="A3117">
        <f t="shared" si="96"/>
        <v>3116</v>
      </c>
      <c r="B3117">
        <f>INDEX(fugacity!C$1:C$7001,MATCH(A3117,fugacity!A$1:A$7001,0))</f>
        <v>3328.07</v>
      </c>
      <c r="C3117" s="3">
        <f>calculations!$B$37/satpress!B3117</f>
        <v>4.2702980632854687E-2</v>
      </c>
      <c r="D3117">
        <f>INDEX(fugacity!B$1:B$7001,MATCH(A3117,fugacity!A$1:A$7001,0))</f>
        <v>6323.1</v>
      </c>
      <c r="E3117" s="3">
        <f t="shared" si="97"/>
        <v>6053.0847831603969</v>
      </c>
      <c r="F3117" s="3">
        <f>ABS(calculations!$E$39-E3117)</f>
        <v>6327.1252168396022</v>
      </c>
    </row>
    <row r="3118" spans="1:6">
      <c r="A3118">
        <f t="shared" si="96"/>
        <v>3117</v>
      </c>
      <c r="B3118">
        <f>INDEX(fugacity!C$1:C$7001,MATCH(A3118,fugacity!A$1:A$7001,0))</f>
        <v>3329.32</v>
      </c>
      <c r="C3118" s="3">
        <f>calculations!$B$37/satpress!B3118</f>
        <v>4.2686947711480031E-2</v>
      </c>
      <c r="D3118">
        <f>INDEX(fugacity!B$1:B$7001,MATCH(A3118,fugacity!A$1:A$7001,0))</f>
        <v>6326.62</v>
      </c>
      <c r="E3118" s="3">
        <f t="shared" si="97"/>
        <v>6056.5559028695961</v>
      </c>
      <c r="F3118" s="3">
        <f>ABS(calculations!$E$39-E3118)</f>
        <v>6323.654097130403</v>
      </c>
    </row>
    <row r="3119" spans="1:6">
      <c r="A3119">
        <f t="shared" si="96"/>
        <v>3118</v>
      </c>
      <c r="B3119">
        <f>INDEX(fugacity!C$1:C$7001,MATCH(A3119,fugacity!A$1:A$7001,0))</f>
        <v>3330.58</v>
      </c>
      <c r="C3119" s="3">
        <f>calculations!$B$37/satpress!B3119</f>
        <v>4.2670798706166704E-2</v>
      </c>
      <c r="D3119">
        <f>INDEX(fugacity!B$1:B$7001,MATCH(A3119,fugacity!A$1:A$7001,0))</f>
        <v>6330.14</v>
      </c>
      <c r="E3119" s="3">
        <f t="shared" si="97"/>
        <v>6060.0278702781461</v>
      </c>
      <c r="F3119" s="3">
        <f>ABS(calculations!$E$39-E3119)</f>
        <v>6320.182129721853</v>
      </c>
    </row>
    <row r="3120" spans="1:6">
      <c r="A3120">
        <f t="shared" si="96"/>
        <v>3119</v>
      </c>
      <c r="B3120">
        <f>INDEX(fugacity!C$1:C$7001,MATCH(A3120,fugacity!A$1:A$7001,0))</f>
        <v>3331.83</v>
      </c>
      <c r="C3120" s="3">
        <f>calculations!$B$37/satpress!B3120</f>
        <v>4.2654789936696857E-2</v>
      </c>
      <c r="D3120">
        <f>INDEX(fugacity!B$1:B$7001,MATCH(A3120,fugacity!A$1:A$7001,0))</f>
        <v>6333.66</v>
      </c>
      <c r="E3120" s="3">
        <f t="shared" si="97"/>
        <v>6063.49906316954</v>
      </c>
      <c r="F3120" s="3">
        <f>ABS(calculations!$E$39-E3120)</f>
        <v>6316.7109368304591</v>
      </c>
    </row>
    <row r="3121" spans="1:6">
      <c r="A3121">
        <f t="shared" si="96"/>
        <v>3120</v>
      </c>
      <c r="B3121">
        <f>INDEX(fugacity!C$1:C$7001,MATCH(A3121,fugacity!A$1:A$7001,0))</f>
        <v>3333.09</v>
      </c>
      <c r="C3121" s="3">
        <f>calculations!$B$37/satpress!B3121</f>
        <v>4.2638665248998585E-2</v>
      </c>
      <c r="D3121">
        <f>INDEX(fugacity!B$1:B$7001,MATCH(A3121,fugacity!A$1:A$7001,0))</f>
        <v>6337.18</v>
      </c>
      <c r="E3121" s="3">
        <f t="shared" si="97"/>
        <v>6066.9711033573512</v>
      </c>
      <c r="F3121" s="3">
        <f>ABS(calculations!$E$39-E3121)</f>
        <v>6313.2388966426479</v>
      </c>
    </row>
    <row r="3122" spans="1:6">
      <c r="A3122">
        <f t="shared" si="96"/>
        <v>3121</v>
      </c>
      <c r="B3122">
        <f>INDEX(fugacity!C$1:C$7001,MATCH(A3122,fugacity!A$1:A$7001,0))</f>
        <v>3334.34</v>
      </c>
      <c r="C3122" s="3">
        <f>calculations!$B$37/satpress!B3122</f>
        <v>4.2622680576901183E-2</v>
      </c>
      <c r="D3122">
        <f>INDEX(fugacity!B$1:B$7001,MATCH(A3122,fugacity!A$1:A$7001,0))</f>
        <v>6340.7</v>
      </c>
      <c r="E3122" s="3">
        <f t="shared" si="97"/>
        <v>6070.4423692660421</v>
      </c>
      <c r="F3122" s="3">
        <f>ABS(calculations!$E$39-E3122)</f>
        <v>6309.767630733957</v>
      </c>
    </row>
    <row r="3123" spans="1:6">
      <c r="A3123">
        <f t="shared" si="96"/>
        <v>3122</v>
      </c>
      <c r="B3123">
        <f>INDEX(fugacity!C$1:C$7001,MATCH(A3123,fugacity!A$1:A$7001,0))</f>
        <v>3335.6</v>
      </c>
      <c r="C3123" s="3">
        <f>calculations!$B$37/satpress!B3123</f>
        <v>4.2606580151932097E-2</v>
      </c>
      <c r="D3123">
        <f>INDEX(fugacity!B$1:B$7001,MATCH(A3123,fugacity!A$1:A$7001,0))</f>
        <v>6344.23</v>
      </c>
      <c r="E3123" s="3">
        <f t="shared" si="97"/>
        <v>6073.9240560027074</v>
      </c>
      <c r="F3123" s="3">
        <f>ABS(calculations!$E$39-E3123)</f>
        <v>6306.2859439972917</v>
      </c>
    </row>
    <row r="3124" spans="1:6">
      <c r="A3124">
        <f t="shared" si="96"/>
        <v>3123</v>
      </c>
      <c r="B3124">
        <f>INDEX(fugacity!C$1:C$7001,MATCH(A3124,fugacity!A$1:A$7001,0))</f>
        <v>3336.85</v>
      </c>
      <c r="C3124" s="3">
        <f>calculations!$B$37/satpress!B3124</f>
        <v>4.2590619522838817E-2</v>
      </c>
      <c r="D3124">
        <f>INDEX(fugacity!B$1:B$7001,MATCH(A3124,fugacity!A$1:A$7001,0))</f>
        <v>6347.75</v>
      </c>
      <c r="E3124" s="3">
        <f t="shared" si="97"/>
        <v>6077.3953949238994</v>
      </c>
      <c r="F3124" s="3">
        <f>ABS(calculations!$E$39-E3124)</f>
        <v>6302.8146050760997</v>
      </c>
    </row>
    <row r="3125" spans="1:6">
      <c r="A3125">
        <f t="shared" si="96"/>
        <v>3124</v>
      </c>
      <c r="B3125">
        <f>INDEX(fugacity!C$1:C$7001,MATCH(A3125,fugacity!A$1:A$7001,0))</f>
        <v>3338.11</v>
      </c>
      <c r="C3125" s="3">
        <f>calculations!$B$37/satpress!B3125</f>
        <v>4.2574543305878086E-2</v>
      </c>
      <c r="D3125">
        <f>INDEX(fugacity!B$1:B$7001,MATCH(A3125,fugacity!A$1:A$7001,0))</f>
        <v>6351.28</v>
      </c>
      <c r="E3125" s="3">
        <f t="shared" si="97"/>
        <v>6080.8771545922427</v>
      </c>
      <c r="F3125" s="3">
        <f>ABS(calculations!$E$39-E3125)</f>
        <v>6299.3328454077564</v>
      </c>
    </row>
    <row r="3126" spans="1:6">
      <c r="A3126">
        <f t="shared" si="96"/>
        <v>3125</v>
      </c>
      <c r="B3126">
        <f>INDEX(fugacity!C$1:C$7001,MATCH(A3126,fugacity!A$1:A$7001,0))</f>
        <v>3339.36</v>
      </c>
      <c r="C3126" s="3">
        <f>calculations!$B$37/satpress!B3126</f>
        <v>4.2558606665584031E-2</v>
      </c>
      <c r="D3126">
        <f>INDEX(fugacity!B$1:B$7001,MATCH(A3126,fugacity!A$1:A$7001,0))</f>
        <v>6354.8</v>
      </c>
      <c r="E3126" s="3">
        <f t="shared" si="97"/>
        <v>6084.3485663615465</v>
      </c>
      <c r="F3126" s="3">
        <f>ABS(calculations!$E$39-E3126)</f>
        <v>6295.8614336384526</v>
      </c>
    </row>
    <row r="3127" spans="1:6">
      <c r="A3127">
        <f t="shared" si="96"/>
        <v>3126</v>
      </c>
      <c r="B3127">
        <f>INDEX(fugacity!C$1:C$7001,MATCH(A3127,fugacity!A$1:A$7001,0))</f>
        <v>3340.62</v>
      </c>
      <c r="C3127" s="3">
        <f>calculations!$B$37/satpress!B3127</f>
        <v>4.2542554602075275E-2</v>
      </c>
      <c r="D3127">
        <f>INDEX(fugacity!B$1:B$7001,MATCH(A3127,fugacity!A$1:A$7001,0))</f>
        <v>6358.33</v>
      </c>
      <c r="E3127" s="3">
        <f t="shared" si="97"/>
        <v>6087.8303987969866</v>
      </c>
      <c r="F3127" s="3">
        <f>ABS(calculations!$E$39-E3127)</f>
        <v>6292.3796012030125</v>
      </c>
    </row>
    <row r="3128" spans="1:6">
      <c r="A3128">
        <f t="shared" si="96"/>
        <v>3127</v>
      </c>
      <c r="B3128">
        <f>INDEX(fugacity!C$1:C$7001,MATCH(A3128,fugacity!A$1:A$7001,0))</f>
        <v>3341.87</v>
      </c>
      <c r="C3128" s="3">
        <f>calculations!$B$37/satpress!B3128</f>
        <v>4.2526641896538375E-2</v>
      </c>
      <c r="D3128">
        <f>INDEX(fugacity!B$1:B$7001,MATCH(A3128,fugacity!A$1:A$7001,0))</f>
        <v>6361.86</v>
      </c>
      <c r="E3128" s="3">
        <f t="shared" si="97"/>
        <v>6091.3114579840876</v>
      </c>
      <c r="F3128" s="3">
        <f>ABS(calculations!$E$39-E3128)</f>
        <v>6288.8985420159115</v>
      </c>
    </row>
    <row r="3129" spans="1:6">
      <c r="A3129">
        <f t="shared" si="96"/>
        <v>3128</v>
      </c>
      <c r="B3129">
        <f>INDEX(fugacity!C$1:C$7001,MATCH(A3129,fugacity!A$1:A$7001,0))</f>
        <v>3343.13</v>
      </c>
      <c r="C3129" s="3">
        <f>calculations!$B$37/satpress!B3129</f>
        <v>4.2510613932088999E-2</v>
      </c>
      <c r="D3129">
        <f>INDEX(fugacity!B$1:B$7001,MATCH(A3129,fugacity!A$1:A$7001,0))</f>
        <v>6365.4</v>
      </c>
      <c r="E3129" s="3">
        <f t="shared" si="97"/>
        <v>6094.8029380766802</v>
      </c>
      <c r="F3129" s="3">
        <f>ABS(calculations!$E$39-E3129)</f>
        <v>6285.4070619233189</v>
      </c>
    </row>
    <row r="3130" spans="1:6">
      <c r="A3130">
        <f t="shared" si="96"/>
        <v>3129</v>
      </c>
      <c r="B3130">
        <f>INDEX(fugacity!C$1:C$7001,MATCH(A3130,fugacity!A$1:A$7001,0))</f>
        <v>3344.39</v>
      </c>
      <c r="C3130" s="3">
        <f>calculations!$B$37/satpress!B3130</f>
        <v>4.2494598044721069E-2</v>
      </c>
      <c r="D3130">
        <f>INDEX(fugacity!B$1:B$7001,MATCH(A3130,fugacity!A$1:A$7001,0))</f>
        <v>6368.93</v>
      </c>
      <c r="E3130" s="3">
        <f t="shared" si="97"/>
        <v>6098.284879675035</v>
      </c>
      <c r="F3130" s="3">
        <f>ABS(calculations!$E$39-E3130)</f>
        <v>6281.9251203249642</v>
      </c>
    </row>
    <row r="3131" spans="1:6">
      <c r="A3131">
        <f t="shared" si="96"/>
        <v>3130</v>
      </c>
      <c r="B3131">
        <f>INDEX(fugacity!C$1:C$7001,MATCH(A3131,fugacity!A$1:A$7001,0))</f>
        <v>3345.64</v>
      </c>
      <c r="C3131" s="3">
        <f>calculations!$B$37/satpress!B3131</f>
        <v>4.2478721187810015E-2</v>
      </c>
      <c r="D3131">
        <f>INDEX(fugacity!B$1:B$7001,MATCH(A3131,fugacity!A$1:A$7001,0))</f>
        <v>6372.46</v>
      </c>
      <c r="E3131" s="3">
        <f t="shared" si="97"/>
        <v>6101.766048379528</v>
      </c>
      <c r="F3131" s="3">
        <f>ABS(calculations!$E$39-E3131)</f>
        <v>6278.4439516204711</v>
      </c>
    </row>
    <row r="3132" spans="1:6">
      <c r="A3132">
        <f t="shared" si="96"/>
        <v>3131</v>
      </c>
      <c r="B3132">
        <f>INDEX(fugacity!C$1:C$7001,MATCH(A3132,fugacity!A$1:A$7001,0))</f>
        <v>3346.9</v>
      </c>
      <c r="C3132" s="3">
        <f>calculations!$B$37/satpress!B3132</f>
        <v>4.2462729318110695E-2</v>
      </c>
      <c r="D3132">
        <f>INDEX(fugacity!B$1:B$7001,MATCH(A3132,fugacity!A$1:A$7001,0))</f>
        <v>6376</v>
      </c>
      <c r="E3132" s="3">
        <f t="shared" si="97"/>
        <v>6105.2576378677259</v>
      </c>
      <c r="F3132" s="3">
        <f>ABS(calculations!$E$39-E3132)</f>
        <v>6274.9523621322733</v>
      </c>
    </row>
    <row r="3133" spans="1:6">
      <c r="A3133">
        <f t="shared" si="96"/>
        <v>3132</v>
      </c>
      <c r="B3133">
        <f>INDEX(fugacity!C$1:C$7001,MATCH(A3133,fugacity!A$1:A$7001,0))</f>
        <v>3348.15</v>
      </c>
      <c r="C3133" s="3">
        <f>calculations!$B$37/satpress!B3133</f>
        <v>4.2446876261453249E-2</v>
      </c>
      <c r="D3133">
        <f>INDEX(fugacity!B$1:B$7001,MATCH(A3133,fugacity!A$1:A$7001,0))</f>
        <v>6379.54</v>
      </c>
      <c r="E3133" s="3">
        <f t="shared" si="97"/>
        <v>6108.7484550150084</v>
      </c>
      <c r="F3133" s="3">
        <f>ABS(calculations!$E$39-E3133)</f>
        <v>6271.4615449849907</v>
      </c>
    </row>
    <row r="3134" spans="1:6">
      <c r="A3134">
        <f t="shared" ref="A3134:A3197" si="98">A3133+1</f>
        <v>3133</v>
      </c>
      <c r="B3134">
        <f>INDEX(fugacity!C$1:C$7001,MATCH(A3134,fugacity!A$1:A$7001,0))</f>
        <v>3349.41</v>
      </c>
      <c r="C3134" s="3">
        <f>calculations!$B$37/satpress!B3134</f>
        <v>4.2430908355437141E-2</v>
      </c>
      <c r="D3134">
        <f>INDEX(fugacity!B$1:B$7001,MATCH(A3134,fugacity!A$1:A$7001,0))</f>
        <v>6383.07</v>
      </c>
      <c r="E3134" s="3">
        <f t="shared" ref="E3134:E3197" si="99">D3134*(1-C3134)</f>
        <v>6112.2305418036594</v>
      </c>
      <c r="F3134" s="3">
        <f>ABS(calculations!$E$39-E3134)</f>
        <v>6267.9794581963397</v>
      </c>
    </row>
    <row r="3135" spans="1:6">
      <c r="A3135">
        <f t="shared" si="98"/>
        <v>3134</v>
      </c>
      <c r="B3135">
        <f>INDEX(fugacity!C$1:C$7001,MATCH(A3135,fugacity!A$1:A$7001,0))</f>
        <v>3350.67</v>
      </c>
      <c r="C3135" s="3">
        <f>calculations!$B$37/satpress!B3135</f>
        <v>4.2414952458697724E-2</v>
      </c>
      <c r="D3135">
        <f>INDEX(fugacity!B$1:B$7001,MATCH(A3135,fugacity!A$1:A$7001,0))</f>
        <v>6386.61</v>
      </c>
      <c r="E3135" s="3">
        <f t="shared" si="99"/>
        <v>6115.7222404777558</v>
      </c>
      <c r="F3135" s="3">
        <f>ABS(calculations!$E$39-E3135)</f>
        <v>6264.4877595222433</v>
      </c>
    </row>
    <row r="3136" spans="1:6">
      <c r="A3136">
        <f t="shared" si="98"/>
        <v>3135</v>
      </c>
      <c r="B3136">
        <f>INDEX(fugacity!C$1:C$7001,MATCH(A3136,fugacity!A$1:A$7001,0))</f>
        <v>3351.93</v>
      </c>
      <c r="C3136" s="3">
        <f>calculations!$B$37/satpress!B3136</f>
        <v>4.2399008557692047E-2</v>
      </c>
      <c r="D3136">
        <f>INDEX(fugacity!B$1:B$7001,MATCH(A3136,fugacity!A$1:A$7001,0))</f>
        <v>6390.15</v>
      </c>
      <c r="E3136" s="3">
        <f t="shared" si="99"/>
        <v>6119.2139754650634</v>
      </c>
      <c r="F3136" s="3">
        <f>ABS(calculations!$E$39-E3136)</f>
        <v>6260.9960245349357</v>
      </c>
    </row>
    <row r="3137" spans="1:6">
      <c r="A3137">
        <f t="shared" si="98"/>
        <v>3136</v>
      </c>
      <c r="B3137">
        <f>INDEX(fugacity!C$1:C$7001,MATCH(A3137,fugacity!A$1:A$7001,0))</f>
        <v>3353.18</v>
      </c>
      <c r="C3137" s="3">
        <f>calculations!$B$37/satpress!B3137</f>
        <v>4.238320303556168E-2</v>
      </c>
      <c r="D3137">
        <f>INDEX(fugacity!B$1:B$7001,MATCH(A3137,fugacity!A$1:A$7001,0))</f>
        <v>6393.7</v>
      </c>
      <c r="E3137" s="3">
        <f t="shared" si="99"/>
        <v>6122.7145147515294</v>
      </c>
      <c r="F3137" s="3">
        <f>ABS(calculations!$E$39-E3137)</f>
        <v>6257.4954852484698</v>
      </c>
    </row>
    <row r="3138" spans="1:6">
      <c r="A3138">
        <f t="shared" si="98"/>
        <v>3137</v>
      </c>
      <c r="B3138">
        <f>INDEX(fugacity!C$1:C$7001,MATCH(A3138,fugacity!A$1:A$7001,0))</f>
        <v>3354.44</v>
      </c>
      <c r="C3138" s="3">
        <f>calculations!$B$37/satpress!B3138</f>
        <v>4.2367282990539316E-2</v>
      </c>
      <c r="D3138">
        <f>INDEX(fugacity!B$1:B$7001,MATCH(A3138,fugacity!A$1:A$7001,0))</f>
        <v>6397.24</v>
      </c>
      <c r="E3138" s="3">
        <f t="shared" si="99"/>
        <v>6126.2063225616021</v>
      </c>
      <c r="F3138" s="3">
        <f>ABS(calculations!$E$39-E3138)</f>
        <v>6254.0036774383971</v>
      </c>
    </row>
    <row r="3139" spans="1:6">
      <c r="A3139">
        <f t="shared" si="98"/>
        <v>3138</v>
      </c>
      <c r="B3139">
        <f>INDEX(fugacity!C$1:C$7001,MATCH(A3139,fugacity!A$1:A$7001,0))</f>
        <v>3355.7</v>
      </c>
      <c r="C3139" s="3">
        <f>calculations!$B$37/satpress!B3139</f>
        <v>4.2351374900850704E-2</v>
      </c>
      <c r="D3139">
        <f>INDEX(fugacity!B$1:B$7001,MATCH(A3139,fugacity!A$1:A$7001,0))</f>
        <v>6400.78</v>
      </c>
      <c r="E3139" s="3">
        <f t="shared" si="99"/>
        <v>6129.6981665621324</v>
      </c>
      <c r="F3139" s="3">
        <f>ABS(calculations!$E$39-E3139)</f>
        <v>6250.5118334378667</v>
      </c>
    </row>
    <row r="3140" spans="1:6">
      <c r="A3140">
        <f t="shared" si="98"/>
        <v>3139</v>
      </c>
      <c r="B3140">
        <f>INDEX(fugacity!C$1:C$7001,MATCH(A3140,fugacity!A$1:A$7001,0))</f>
        <v>3356.96</v>
      </c>
      <c r="C3140" s="3">
        <f>calculations!$B$37/satpress!B3140</f>
        <v>4.2335478753033902E-2</v>
      </c>
      <c r="D3140">
        <f>INDEX(fugacity!B$1:B$7001,MATCH(A3140,fugacity!A$1:A$7001,0))</f>
        <v>6404.33</v>
      </c>
      <c r="E3140" s="3">
        <f t="shared" si="99"/>
        <v>6133.1996233575819</v>
      </c>
      <c r="F3140" s="3">
        <f>ABS(calculations!$E$39-E3140)</f>
        <v>6247.0103766424172</v>
      </c>
    </row>
    <row r="3141" spans="1:6">
      <c r="A3141">
        <f t="shared" si="98"/>
        <v>3140</v>
      </c>
      <c r="B3141">
        <f>INDEX(fugacity!C$1:C$7001,MATCH(A3141,fugacity!A$1:A$7001,0))</f>
        <v>3358.21</v>
      </c>
      <c r="C3141" s="3">
        <f>calculations!$B$37/satpress!B3141</f>
        <v>4.231972055195616E-2</v>
      </c>
      <c r="D3141">
        <f>INDEX(fugacity!B$1:B$7001,MATCH(A3141,fugacity!A$1:A$7001,0))</f>
        <v>6407.88</v>
      </c>
      <c r="E3141" s="3">
        <f t="shared" si="99"/>
        <v>6136.7003090695307</v>
      </c>
      <c r="F3141" s="3">
        <f>ABS(calculations!$E$39-E3141)</f>
        <v>6243.5096909304684</v>
      </c>
    </row>
    <row r="3142" spans="1:6">
      <c r="A3142">
        <f t="shared" si="98"/>
        <v>3141</v>
      </c>
      <c r="B3142">
        <f>INDEX(fugacity!C$1:C$7001,MATCH(A3142,fugacity!A$1:A$7001,0))</f>
        <v>3359.47</v>
      </c>
      <c r="C3142" s="3">
        <f>calculations!$B$37/satpress!B3142</f>
        <v>4.230384815306721E-2</v>
      </c>
      <c r="D3142">
        <f>INDEX(fugacity!B$1:B$7001,MATCH(A3142,fugacity!A$1:A$7001,0))</f>
        <v>6411.43</v>
      </c>
      <c r="E3142" s="3">
        <f t="shared" si="99"/>
        <v>6140.2018388359802</v>
      </c>
      <c r="F3142" s="3">
        <f>ABS(calculations!$E$39-E3142)</f>
        <v>6240.0081611640189</v>
      </c>
    </row>
    <row r="3143" spans="1:6">
      <c r="A3143">
        <f t="shared" si="98"/>
        <v>3142</v>
      </c>
      <c r="B3143">
        <f>INDEX(fugacity!C$1:C$7001,MATCH(A3143,fugacity!A$1:A$7001,0))</f>
        <v>3360.73</v>
      </c>
      <c r="C3143" s="3">
        <f>calculations!$B$37/satpress!B3143</f>
        <v>4.2287987655891639E-2</v>
      </c>
      <c r="D3143">
        <f>INDEX(fugacity!B$1:B$7001,MATCH(A3143,fugacity!A$1:A$7001,0))</f>
        <v>6414.98</v>
      </c>
      <c r="E3143" s="3">
        <f t="shared" si="99"/>
        <v>6143.7034049472086</v>
      </c>
      <c r="F3143" s="3">
        <f>ABS(calculations!$E$39-E3143)</f>
        <v>6236.5065950527905</v>
      </c>
    </row>
    <row r="3144" spans="1:6">
      <c r="A3144">
        <f t="shared" si="98"/>
        <v>3143</v>
      </c>
      <c r="B3144">
        <f>INDEX(fugacity!C$1:C$7001,MATCH(A3144,fugacity!A$1:A$7001,0))</f>
        <v>3361.99</v>
      </c>
      <c r="C3144" s="3">
        <f>calculations!$B$37/satpress!B3144</f>
        <v>4.2272139047047942E-2</v>
      </c>
      <c r="D3144">
        <f>INDEX(fugacity!B$1:B$7001,MATCH(A3144,fugacity!A$1:A$7001,0))</f>
        <v>6418.53</v>
      </c>
      <c r="E3144" s="3">
        <f t="shared" si="99"/>
        <v>6147.2050073623514</v>
      </c>
      <c r="F3144" s="3">
        <f>ABS(calculations!$E$39-E3144)</f>
        <v>6233.0049926376478</v>
      </c>
    </row>
    <row r="3145" spans="1:6">
      <c r="A3145">
        <f t="shared" si="98"/>
        <v>3144</v>
      </c>
      <c r="B3145">
        <f>INDEX(fugacity!C$1:C$7001,MATCH(A3145,fugacity!A$1:A$7001,0))</f>
        <v>3363.25</v>
      </c>
      <c r="C3145" s="3">
        <f>calculations!$B$37/satpress!B3145</f>
        <v>4.2256302313174669E-2</v>
      </c>
      <c r="D3145">
        <f>INDEX(fugacity!B$1:B$7001,MATCH(A3145,fugacity!A$1:A$7001,0))</f>
        <v>6422.08</v>
      </c>
      <c r="E3145" s="3">
        <f t="shared" si="99"/>
        <v>6150.7066460406068</v>
      </c>
      <c r="F3145" s="3">
        <f>ABS(calculations!$E$39-E3145)</f>
        <v>6229.5033539593924</v>
      </c>
    </row>
    <row r="3146" spans="1:6">
      <c r="A3146">
        <f t="shared" si="98"/>
        <v>3145</v>
      </c>
      <c r="B3146">
        <f>INDEX(fugacity!C$1:C$7001,MATCH(A3146,fugacity!A$1:A$7001,0))</f>
        <v>3364.51</v>
      </c>
      <c r="C3146" s="3">
        <f>calculations!$B$37/satpress!B3146</f>
        <v>4.2240477440930388E-2</v>
      </c>
      <c r="D3146">
        <f>INDEX(fugacity!B$1:B$7001,MATCH(A3146,fugacity!A$1:A$7001,0))</f>
        <v>6425.64</v>
      </c>
      <c r="E3146" s="3">
        <f t="shared" si="99"/>
        <v>6154.2178985364599</v>
      </c>
      <c r="F3146" s="3">
        <f>ABS(calculations!$E$39-E3146)</f>
        <v>6225.9921014635393</v>
      </c>
    </row>
    <row r="3147" spans="1:6">
      <c r="A3147">
        <f t="shared" si="98"/>
        <v>3146</v>
      </c>
      <c r="B3147">
        <f>INDEX(fugacity!C$1:C$7001,MATCH(A3147,fugacity!A$1:A$7001,0))</f>
        <v>3365.77</v>
      </c>
      <c r="C3147" s="3">
        <f>calculations!$B$37/satpress!B3147</f>
        <v>4.2224664416993643E-2</v>
      </c>
      <c r="D3147">
        <f>INDEX(fugacity!B$1:B$7001,MATCH(A3147,fugacity!A$1:A$7001,0))</f>
        <v>6429.19</v>
      </c>
      <c r="E3147" s="3">
        <f t="shared" si="99"/>
        <v>6157.7196097769083</v>
      </c>
      <c r="F3147" s="3">
        <f>ABS(calculations!$E$39-E3147)</f>
        <v>6222.4903902230908</v>
      </c>
    </row>
    <row r="3148" spans="1:6">
      <c r="A3148">
        <f t="shared" si="98"/>
        <v>3147</v>
      </c>
      <c r="B3148">
        <f>INDEX(fugacity!C$1:C$7001,MATCH(A3148,fugacity!A$1:A$7001,0))</f>
        <v>3367.03</v>
      </c>
      <c r="C3148" s="3">
        <f>calculations!$B$37/satpress!B3148</f>
        <v>4.2208863228062922E-2</v>
      </c>
      <c r="D3148">
        <f>INDEX(fugacity!B$1:B$7001,MATCH(A3148,fugacity!A$1:A$7001,0))</f>
        <v>6432.75</v>
      </c>
      <c r="E3148" s="3">
        <f t="shared" si="99"/>
        <v>6161.2309350696778</v>
      </c>
      <c r="F3148" s="3">
        <f>ABS(calculations!$E$39-E3148)</f>
        <v>6218.9790649303213</v>
      </c>
    </row>
    <row r="3149" spans="1:6">
      <c r="A3149">
        <f t="shared" si="98"/>
        <v>3148</v>
      </c>
      <c r="B3149">
        <f>INDEX(fugacity!C$1:C$7001,MATCH(A3149,fugacity!A$1:A$7001,0))</f>
        <v>3368.29</v>
      </c>
      <c r="C3149" s="3">
        <f>calculations!$B$37/satpress!B3149</f>
        <v>4.2193073860856606E-2</v>
      </c>
      <c r="D3149">
        <f>INDEX(fugacity!B$1:B$7001,MATCH(A3149,fugacity!A$1:A$7001,0))</f>
        <v>6436.31</v>
      </c>
      <c r="E3149" s="3">
        <f t="shared" si="99"/>
        <v>6164.7422967786306</v>
      </c>
      <c r="F3149" s="3">
        <f>ABS(calculations!$E$39-E3149)</f>
        <v>6215.4677032213685</v>
      </c>
    </row>
    <row r="3150" spans="1:6">
      <c r="A3150">
        <f t="shared" si="98"/>
        <v>3149</v>
      </c>
      <c r="B3150">
        <f>INDEX(fugacity!C$1:C$7001,MATCH(A3150,fugacity!A$1:A$7001,0))</f>
        <v>3369.55</v>
      </c>
      <c r="C3150" s="3">
        <f>calculations!$B$37/satpress!B3150</f>
        <v>4.2177296302112949E-2</v>
      </c>
      <c r="D3150">
        <f>INDEX(fugacity!B$1:B$7001,MATCH(A3150,fugacity!A$1:A$7001,0))</f>
        <v>6439.87</v>
      </c>
      <c r="E3150" s="3">
        <f t="shared" si="99"/>
        <v>6168.2536948629113</v>
      </c>
      <c r="F3150" s="3">
        <f>ABS(calculations!$E$39-E3150)</f>
        <v>6211.9563051370878</v>
      </c>
    </row>
    <row r="3151" spans="1:6">
      <c r="A3151">
        <f t="shared" si="98"/>
        <v>3150</v>
      </c>
      <c r="B3151">
        <f>INDEX(fugacity!C$1:C$7001,MATCH(A3151,fugacity!A$1:A$7001,0))</f>
        <v>3370.8</v>
      </c>
      <c r="C3151" s="3">
        <f>calculations!$B$37/satpress!B3151</f>
        <v>4.2161655617296991E-2</v>
      </c>
      <c r="D3151">
        <f>INDEX(fugacity!B$1:B$7001,MATCH(A3151,fugacity!A$1:A$7001,0))</f>
        <v>6443.43</v>
      </c>
      <c r="E3151" s="3">
        <f t="shared" si="99"/>
        <v>6171.7643233458402</v>
      </c>
      <c r="F3151" s="3">
        <f>ABS(calculations!$E$39-E3151)</f>
        <v>6208.4456766541589</v>
      </c>
    </row>
    <row r="3152" spans="1:6">
      <c r="A3152">
        <f t="shared" si="98"/>
        <v>3151</v>
      </c>
      <c r="B3152">
        <f>INDEX(fugacity!C$1:C$7001,MATCH(A3152,fugacity!A$1:A$7001,0))</f>
        <v>3372.07</v>
      </c>
      <c r="C3152" s="3">
        <f>calculations!$B$37/satpress!B3152</f>
        <v>4.2145776557065744E-2</v>
      </c>
      <c r="D3152">
        <f>INDEX(fugacity!B$1:B$7001,MATCH(A3152,fugacity!A$1:A$7001,0))</f>
        <v>6446.99</v>
      </c>
      <c r="E3152" s="3">
        <f t="shared" si="99"/>
        <v>6175.2765999943622</v>
      </c>
      <c r="F3152" s="3">
        <f>ABS(calculations!$E$39-E3152)</f>
        <v>6204.9334000056369</v>
      </c>
    </row>
    <row r="3153" spans="1:6">
      <c r="A3153">
        <f t="shared" si="98"/>
        <v>3152</v>
      </c>
      <c r="B3153">
        <f>INDEX(fugacity!C$1:C$7001,MATCH(A3153,fugacity!A$1:A$7001,0))</f>
        <v>3373.33</v>
      </c>
      <c r="C3153" s="3">
        <f>calculations!$B$37/satpress!B3153</f>
        <v>4.2130034344337701E-2</v>
      </c>
      <c r="D3153">
        <f>INDEX(fugacity!B$1:B$7001,MATCH(A3153,fugacity!A$1:A$7001,0))</f>
        <v>6450.55</v>
      </c>
      <c r="E3153" s="3">
        <f t="shared" si="99"/>
        <v>6178.7881069601326</v>
      </c>
      <c r="F3153" s="3">
        <f>ABS(calculations!$E$39-E3153)</f>
        <v>6201.4218930398665</v>
      </c>
    </row>
    <row r="3154" spans="1:6">
      <c r="A3154">
        <f t="shared" si="98"/>
        <v>3153</v>
      </c>
      <c r="B3154">
        <f>INDEX(fugacity!C$1:C$7001,MATCH(A3154,fugacity!A$1:A$7001,0))</f>
        <v>3374.59</v>
      </c>
      <c r="C3154" s="3">
        <f>calculations!$B$37/satpress!B3154</f>
        <v>4.2114303887223245E-2</v>
      </c>
      <c r="D3154">
        <f>INDEX(fugacity!B$1:B$7001,MATCH(A3154,fugacity!A$1:A$7001,0))</f>
        <v>6454.12</v>
      </c>
      <c r="E3154" s="3">
        <f t="shared" si="99"/>
        <v>6182.3092289953947</v>
      </c>
      <c r="F3154" s="3">
        <f>ABS(calculations!$E$39-E3154)</f>
        <v>6197.9007710046044</v>
      </c>
    </row>
    <row r="3155" spans="1:6">
      <c r="A3155">
        <f t="shared" si="98"/>
        <v>3154</v>
      </c>
      <c r="B3155">
        <f>INDEX(fugacity!C$1:C$7001,MATCH(A3155,fugacity!A$1:A$7001,0))</f>
        <v>3375.85</v>
      </c>
      <c r="C3155" s="3">
        <f>calculations!$B$37/satpress!B3155</f>
        <v>4.2098585172559412E-2</v>
      </c>
      <c r="D3155">
        <f>INDEX(fugacity!B$1:B$7001,MATCH(A3155,fugacity!A$1:A$7001,0))</f>
        <v>6457.68</v>
      </c>
      <c r="E3155" s="3">
        <f t="shared" si="99"/>
        <v>6185.8208085028673</v>
      </c>
      <c r="F3155" s="3">
        <f>ABS(calculations!$E$39-E3155)</f>
        <v>6194.3891914971318</v>
      </c>
    </row>
    <row r="3156" spans="1:6">
      <c r="A3156">
        <f t="shared" si="98"/>
        <v>3155</v>
      </c>
      <c r="B3156">
        <f>INDEX(fugacity!C$1:C$7001,MATCH(A3156,fugacity!A$1:A$7001,0))</f>
        <v>3377.11</v>
      </c>
      <c r="C3156" s="3">
        <f>calculations!$B$37/satpress!B3156</f>
        <v>4.2082878187202875E-2</v>
      </c>
      <c r="D3156">
        <f>INDEX(fugacity!B$1:B$7001,MATCH(A3156,fugacity!A$1:A$7001,0))</f>
        <v>6461.25</v>
      </c>
      <c r="E3156" s="3">
        <f t="shared" si="99"/>
        <v>6189.342003312935</v>
      </c>
      <c r="F3156" s="3">
        <f>ABS(calculations!$E$39-E3156)</f>
        <v>6190.8679966870641</v>
      </c>
    </row>
    <row r="3157" spans="1:6">
      <c r="A3157">
        <f t="shared" si="98"/>
        <v>3156</v>
      </c>
      <c r="B3157">
        <f>INDEX(fugacity!C$1:C$7001,MATCH(A3157,fugacity!A$1:A$7001,0))</f>
        <v>3378.37</v>
      </c>
      <c r="C3157" s="3">
        <f>calculations!$B$37/satpress!B3157</f>
        <v>4.2067182918029911E-2</v>
      </c>
      <c r="D3157">
        <f>INDEX(fugacity!B$1:B$7001,MATCH(A3157,fugacity!A$1:A$7001,0))</f>
        <v>6464.82</v>
      </c>
      <c r="E3157" s="3">
        <f t="shared" si="99"/>
        <v>6192.863234527862</v>
      </c>
      <c r="F3157" s="3">
        <f>ABS(calculations!$E$39-E3157)</f>
        <v>6187.3467654721371</v>
      </c>
    </row>
    <row r="3158" spans="1:6">
      <c r="A3158">
        <f t="shared" si="98"/>
        <v>3157</v>
      </c>
      <c r="B3158">
        <f>INDEX(fugacity!C$1:C$7001,MATCH(A3158,fugacity!A$1:A$7001,0))</f>
        <v>3379.63</v>
      </c>
      <c r="C3158" s="3">
        <f>calculations!$B$37/satpress!B3158</f>
        <v>4.2051499351936361E-2</v>
      </c>
      <c r="D3158">
        <f>INDEX(fugacity!B$1:B$7001,MATCH(A3158,fugacity!A$1:A$7001,0))</f>
        <v>6468.39</v>
      </c>
      <c r="E3158" s="3">
        <f t="shared" si="99"/>
        <v>6196.3845021069292</v>
      </c>
      <c r="F3158" s="3">
        <f>ABS(calculations!$E$39-E3158)</f>
        <v>6183.82549789307</v>
      </c>
    </row>
    <row r="3159" spans="1:6">
      <c r="A3159">
        <f t="shared" si="98"/>
        <v>3158</v>
      </c>
      <c r="B3159">
        <f>INDEX(fugacity!C$1:C$7001,MATCH(A3159,fugacity!A$1:A$7001,0))</f>
        <v>3380.89</v>
      </c>
      <c r="C3159" s="3">
        <f>calculations!$B$37/satpress!B3159</f>
        <v>4.2035827475837638E-2</v>
      </c>
      <c r="D3159">
        <f>INDEX(fugacity!B$1:B$7001,MATCH(A3159,fugacity!A$1:A$7001,0))</f>
        <v>6471.96</v>
      </c>
      <c r="E3159" s="3">
        <f t="shared" si="99"/>
        <v>6199.9058060094776</v>
      </c>
      <c r="F3159" s="3">
        <f>ABS(calculations!$E$39-E3159)</f>
        <v>6180.3041939905215</v>
      </c>
    </row>
    <row r="3160" spans="1:6">
      <c r="A3160">
        <f t="shared" si="98"/>
        <v>3159</v>
      </c>
      <c r="B3160">
        <f>INDEX(fugacity!C$1:C$7001,MATCH(A3160,fugacity!A$1:A$7001,0))</f>
        <v>3382.15</v>
      </c>
      <c r="C3160" s="3">
        <f>calculations!$B$37/satpress!B3160</f>
        <v>4.2020167276668595E-2</v>
      </c>
      <c r="D3160">
        <f>INDEX(fugacity!B$1:B$7001,MATCH(A3160,fugacity!A$1:A$7001,0))</f>
        <v>6475.53</v>
      </c>
      <c r="E3160" s="3">
        <f t="shared" si="99"/>
        <v>6203.4271461949138</v>
      </c>
      <c r="F3160" s="3">
        <f>ABS(calculations!$E$39-E3160)</f>
        <v>6176.7828538050853</v>
      </c>
    </row>
    <row r="3161" spans="1:6">
      <c r="A3161">
        <f t="shared" si="98"/>
        <v>3160</v>
      </c>
      <c r="B3161">
        <f>INDEX(fugacity!C$1:C$7001,MATCH(A3161,fugacity!A$1:A$7001,0))</f>
        <v>3383.41</v>
      </c>
      <c r="C3161" s="3">
        <f>calculations!$B$37/satpress!B3161</f>
        <v>4.2004518741383605E-2</v>
      </c>
      <c r="D3161">
        <f>INDEX(fugacity!B$1:B$7001,MATCH(A3161,fugacity!A$1:A$7001,0))</f>
        <v>6479.11</v>
      </c>
      <c r="E3161" s="3">
        <f t="shared" si="99"/>
        <v>6206.9581025775142</v>
      </c>
      <c r="F3161" s="3">
        <f>ABS(calculations!$E$39-E3161)</f>
        <v>6173.2518974224849</v>
      </c>
    </row>
    <row r="3162" spans="1:6">
      <c r="A3162">
        <f t="shared" si="98"/>
        <v>3161</v>
      </c>
      <c r="B3162">
        <f>INDEX(fugacity!C$1:C$7001,MATCH(A3162,fugacity!A$1:A$7001,0))</f>
        <v>3384.68</v>
      </c>
      <c r="C3162" s="3">
        <f>calculations!$B$37/satpress!B3162</f>
        <v>4.198875780126473E-2</v>
      </c>
      <c r="D3162">
        <f>INDEX(fugacity!B$1:B$7001,MATCH(A3162,fugacity!A$1:A$7001,0))</f>
        <v>6482.68</v>
      </c>
      <c r="E3162" s="3">
        <f t="shared" si="99"/>
        <v>6210.4803195768973</v>
      </c>
      <c r="F3162" s="3">
        <f>ABS(calculations!$E$39-E3162)</f>
        <v>6169.7296804231019</v>
      </c>
    </row>
    <row r="3163" spans="1:6">
      <c r="A3163">
        <f t="shared" si="98"/>
        <v>3162</v>
      </c>
      <c r="B3163">
        <f>INDEX(fugacity!C$1:C$7001,MATCH(A3163,fugacity!A$1:A$7001,0))</f>
        <v>3385.94</v>
      </c>
      <c r="C3163" s="3">
        <f>calculations!$B$37/satpress!B3163</f>
        <v>4.197313264700045E-2</v>
      </c>
      <c r="D3163">
        <f>INDEX(fugacity!B$1:B$7001,MATCH(A3163,fugacity!A$1:A$7001,0))</f>
        <v>6486.26</v>
      </c>
      <c r="E3163" s="3">
        <f t="shared" si="99"/>
        <v>6214.0113486370674</v>
      </c>
      <c r="F3163" s="3">
        <f>ABS(calculations!$E$39-E3163)</f>
        <v>6166.1986513629317</v>
      </c>
    </row>
    <row r="3164" spans="1:6">
      <c r="A3164">
        <f t="shared" si="98"/>
        <v>3163</v>
      </c>
      <c r="B3164">
        <f>INDEX(fugacity!C$1:C$7001,MATCH(A3164,fugacity!A$1:A$7001,0))</f>
        <v>3387.2</v>
      </c>
      <c r="C3164" s="3">
        <f>calculations!$B$37/satpress!B3164</f>
        <v>4.1957519117496664E-2</v>
      </c>
      <c r="D3164">
        <f>INDEX(fugacity!B$1:B$7001,MATCH(A3164,fugacity!A$1:A$7001,0))</f>
        <v>6489.84</v>
      </c>
      <c r="E3164" s="3">
        <f t="shared" si="99"/>
        <v>6217.5424141305057</v>
      </c>
      <c r="F3164" s="3">
        <f>ABS(calculations!$E$39-E3164)</f>
        <v>6162.6675858694935</v>
      </c>
    </row>
    <row r="3165" spans="1:6">
      <c r="A3165">
        <f t="shared" si="98"/>
        <v>3164</v>
      </c>
      <c r="B3165">
        <f>INDEX(fugacity!C$1:C$7001,MATCH(A3165,fugacity!A$1:A$7001,0))</f>
        <v>3388.46</v>
      </c>
      <c r="C3165" s="3">
        <f>calculations!$B$37/satpress!B3165</f>
        <v>4.1941917199785357E-2</v>
      </c>
      <c r="D3165">
        <f>INDEX(fugacity!B$1:B$7001,MATCH(A3165,fugacity!A$1:A$7001,0))</f>
        <v>6493.42</v>
      </c>
      <c r="E3165" s="3">
        <f t="shared" si="99"/>
        <v>6221.0735160165696</v>
      </c>
      <c r="F3165" s="3">
        <f>ABS(calculations!$E$39-E3165)</f>
        <v>6159.1364839834296</v>
      </c>
    </row>
    <row r="3166" spans="1:6">
      <c r="A3166">
        <f t="shared" si="98"/>
        <v>3165</v>
      </c>
      <c r="B3166">
        <f>INDEX(fugacity!C$1:C$7001,MATCH(A3166,fugacity!A$1:A$7001,0))</f>
        <v>3389.73</v>
      </c>
      <c r="C3166" s="3">
        <f>calculations!$B$37/satpress!B3166</f>
        <v>4.1926203194586203E-2</v>
      </c>
      <c r="D3166">
        <f>INDEX(fugacity!B$1:B$7001,MATCH(A3166,fugacity!A$1:A$7001,0))</f>
        <v>6497</v>
      </c>
      <c r="E3166" s="3">
        <f t="shared" si="99"/>
        <v>6224.6054578447738</v>
      </c>
      <c r="F3166" s="3">
        <f>ABS(calculations!$E$39-E3166)</f>
        <v>6155.6045421552253</v>
      </c>
    </row>
    <row r="3167" spans="1:6">
      <c r="A3167">
        <f t="shared" si="98"/>
        <v>3166</v>
      </c>
      <c r="B3167">
        <f>INDEX(fugacity!C$1:C$7001,MATCH(A3167,fugacity!A$1:A$7001,0))</f>
        <v>3390.99</v>
      </c>
      <c r="C3167" s="3">
        <f>calculations!$B$37/satpress!B3167</f>
        <v>4.1910624553532956E-2</v>
      </c>
      <c r="D3167">
        <f>INDEX(fugacity!B$1:B$7001,MATCH(A3167,fugacity!A$1:A$7001,0))</f>
        <v>6500.58</v>
      </c>
      <c r="E3167" s="3">
        <f t="shared" si="99"/>
        <v>6228.1366322397944</v>
      </c>
      <c r="F3167" s="3">
        <f>ABS(calculations!$E$39-E3167)</f>
        <v>6152.0733677602047</v>
      </c>
    </row>
    <row r="3168" spans="1:6">
      <c r="A3168">
        <f t="shared" si="98"/>
        <v>3167</v>
      </c>
      <c r="B3168">
        <f>INDEX(fugacity!C$1:C$7001,MATCH(A3168,fugacity!A$1:A$7001,0))</f>
        <v>3392.25</v>
      </c>
      <c r="C3168" s="3">
        <f>calculations!$B$37/satpress!B3168</f>
        <v>4.1895057485381297E-2</v>
      </c>
      <c r="D3168">
        <f>INDEX(fugacity!B$1:B$7001,MATCH(A3168,fugacity!A$1:A$7001,0))</f>
        <v>6504.17</v>
      </c>
      <c r="E3168" s="3">
        <f t="shared" si="99"/>
        <v>6231.6774239553079</v>
      </c>
      <c r="F3168" s="3">
        <f>ABS(calculations!$E$39-E3168)</f>
        <v>6148.5325760446913</v>
      </c>
    </row>
    <row r="3169" spans="1:6">
      <c r="A3169">
        <f t="shared" si="98"/>
        <v>3168</v>
      </c>
      <c r="B3169">
        <f>INDEX(fugacity!C$1:C$7001,MATCH(A3169,fugacity!A$1:A$7001,0))</f>
        <v>3393.51</v>
      </c>
      <c r="C3169" s="3">
        <f>calculations!$B$37/satpress!B3169</f>
        <v>4.1879501977240288E-2</v>
      </c>
      <c r="D3169">
        <f>INDEX(fugacity!B$1:B$7001,MATCH(A3169,fugacity!A$1:A$7001,0))</f>
        <v>6507.75</v>
      </c>
      <c r="E3169" s="3">
        <f t="shared" si="99"/>
        <v>6235.2086710076146</v>
      </c>
      <c r="F3169" s="3">
        <f>ABS(calculations!$E$39-E3169)</f>
        <v>6145.0013289923845</v>
      </c>
    </row>
    <row r="3170" spans="1:6">
      <c r="A3170">
        <f t="shared" si="98"/>
        <v>3169</v>
      </c>
      <c r="B3170">
        <f>INDEX(fugacity!C$1:C$7001,MATCH(A3170,fugacity!A$1:A$7001,0))</f>
        <v>3394.78</v>
      </c>
      <c r="C3170" s="3">
        <f>calculations!$B$37/satpress!B3170</f>
        <v>4.1863834697619492E-2</v>
      </c>
      <c r="D3170">
        <f>INDEX(fugacity!B$1:B$7001,MATCH(A3170,fugacity!A$1:A$7001,0))</f>
        <v>6511.34</v>
      </c>
      <c r="E3170" s="3">
        <f t="shared" si="99"/>
        <v>6238.7503385800028</v>
      </c>
      <c r="F3170" s="3">
        <f>ABS(calculations!$E$39-E3170)</f>
        <v>6141.4596614199963</v>
      </c>
    </row>
    <row r="3171" spans="1:6">
      <c r="A3171">
        <f t="shared" si="98"/>
        <v>3170</v>
      </c>
      <c r="B3171">
        <f>INDEX(fugacity!C$1:C$7001,MATCH(A3171,fugacity!A$1:A$7001,0))</f>
        <v>3396.04</v>
      </c>
      <c r="C3171" s="3">
        <f>calculations!$B$37/satpress!B3171</f>
        <v>4.1848302362394056E-2</v>
      </c>
      <c r="D3171">
        <f>INDEX(fugacity!B$1:B$7001,MATCH(A3171,fugacity!A$1:A$7001,0))</f>
        <v>6514.93</v>
      </c>
      <c r="E3171" s="3">
        <f t="shared" si="99"/>
        <v>6242.2912394901687</v>
      </c>
      <c r="F3171" s="3">
        <f>ABS(calculations!$E$39-E3171)</f>
        <v>6137.9187605098305</v>
      </c>
    </row>
    <row r="3172" spans="1:6">
      <c r="A3172">
        <f t="shared" si="98"/>
        <v>3171</v>
      </c>
      <c r="B3172">
        <f>INDEX(fugacity!C$1:C$7001,MATCH(A3172,fugacity!A$1:A$7001,0))</f>
        <v>3397.31</v>
      </c>
      <c r="C3172" s="3">
        <f>calculations!$B$37/satpress!B3172</f>
        <v>4.183265841350501E-2</v>
      </c>
      <c r="D3172">
        <f>INDEX(fugacity!B$1:B$7001,MATCH(A3172,fugacity!A$1:A$7001,0))</f>
        <v>6518.51</v>
      </c>
      <c r="E3172" s="3">
        <f t="shared" si="99"/>
        <v>6245.8233978049839</v>
      </c>
      <c r="F3172" s="3">
        <f>ABS(calculations!$E$39-E3172)</f>
        <v>6134.3866021950153</v>
      </c>
    </row>
    <row r="3173" spans="1:6">
      <c r="A3173">
        <f t="shared" si="98"/>
        <v>3172</v>
      </c>
      <c r="B3173">
        <f>INDEX(fugacity!C$1:C$7001,MATCH(A3173,fugacity!A$1:A$7001,0))</f>
        <v>3398.57</v>
      </c>
      <c r="C3173" s="3">
        <f>calculations!$B$37/satpress!B3173</f>
        <v>4.1817149199452917E-2</v>
      </c>
      <c r="D3173">
        <f>INDEX(fugacity!B$1:B$7001,MATCH(A3173,fugacity!A$1:A$7001,0))</f>
        <v>6522.1</v>
      </c>
      <c r="E3173" s="3">
        <f t="shared" si="99"/>
        <v>6249.3643712062485</v>
      </c>
      <c r="F3173" s="3">
        <f>ABS(calculations!$E$39-E3173)</f>
        <v>6130.8456287937506</v>
      </c>
    </row>
    <row r="3174" spans="1:6">
      <c r="A3174">
        <f t="shared" si="98"/>
        <v>3173</v>
      </c>
      <c r="B3174">
        <f>INDEX(fugacity!C$1:C$7001,MATCH(A3174,fugacity!A$1:A$7001,0))</f>
        <v>3399.83</v>
      </c>
      <c r="C3174" s="3">
        <f>calculations!$B$37/satpress!B3174</f>
        <v>4.180165148104014E-2</v>
      </c>
      <c r="D3174">
        <f>INDEX(fugacity!B$1:B$7001,MATCH(A3174,fugacity!A$1:A$7001,0))</f>
        <v>6525.7</v>
      </c>
      <c r="E3174" s="3">
        <f t="shared" si="99"/>
        <v>6252.9149629301764</v>
      </c>
      <c r="F3174" s="3">
        <f>ABS(calculations!$E$39-E3174)</f>
        <v>6127.2950370698227</v>
      </c>
    </row>
    <row r="3175" spans="1:6">
      <c r="A3175">
        <f t="shared" si="98"/>
        <v>3174</v>
      </c>
      <c r="B3175">
        <f>INDEX(fugacity!C$1:C$7001,MATCH(A3175,fugacity!A$1:A$7001,0))</f>
        <v>3401.1</v>
      </c>
      <c r="C3175" s="3">
        <f>calculations!$B$37/satpress!B3175</f>
        <v>4.1786042384753377E-2</v>
      </c>
      <c r="D3175">
        <f>INDEX(fugacity!B$1:B$7001,MATCH(A3175,fugacity!A$1:A$7001,0))</f>
        <v>6529.29</v>
      </c>
      <c r="E3175" s="3">
        <f t="shared" si="99"/>
        <v>6256.4568113176538</v>
      </c>
      <c r="F3175" s="3">
        <f>ABS(calculations!$E$39-E3175)</f>
        <v>6123.7531886823454</v>
      </c>
    </row>
    <row r="3176" spans="1:6">
      <c r="A3176">
        <f t="shared" si="98"/>
        <v>3175</v>
      </c>
      <c r="B3176">
        <f>INDEX(fugacity!C$1:C$7001,MATCH(A3176,fugacity!A$1:A$7001,0))</f>
        <v>3402.36</v>
      </c>
      <c r="C3176" s="3">
        <f>calculations!$B$37/satpress!B3176</f>
        <v>4.177056771029071E-2</v>
      </c>
      <c r="D3176">
        <f>INDEX(fugacity!B$1:B$7001,MATCH(A3176,fugacity!A$1:A$7001,0))</f>
        <v>6532.88</v>
      </c>
      <c r="E3176" s="3">
        <f t="shared" si="99"/>
        <v>6259.9978936167954</v>
      </c>
      <c r="F3176" s="3">
        <f>ABS(calculations!$E$39-E3176)</f>
        <v>6120.2121063832037</v>
      </c>
    </row>
    <row r="3177" spans="1:6">
      <c r="A3177">
        <f t="shared" si="98"/>
        <v>3176</v>
      </c>
      <c r="B3177">
        <f>INDEX(fugacity!C$1:C$7001,MATCH(A3177,fugacity!A$1:A$7001,0))</f>
        <v>3403.63</v>
      </c>
      <c r="C3177" s="3">
        <f>calculations!$B$37/satpress!B3177</f>
        <v>4.1754981814940133E-2</v>
      </c>
      <c r="D3177">
        <f>INDEX(fugacity!B$1:B$7001,MATCH(A3177,fugacity!A$1:A$7001,0))</f>
        <v>6536.48</v>
      </c>
      <c r="E3177" s="3">
        <f t="shared" si="99"/>
        <v>6263.5493964662801</v>
      </c>
      <c r="F3177" s="3">
        <f>ABS(calculations!$E$39-E3177)</f>
        <v>6116.660603533719</v>
      </c>
    </row>
    <row r="3178" spans="1:6">
      <c r="A3178">
        <f t="shared" si="98"/>
        <v>3177</v>
      </c>
      <c r="B3178">
        <f>INDEX(fugacity!C$1:C$7001,MATCH(A3178,fugacity!A$1:A$7001,0))</f>
        <v>3404.89</v>
      </c>
      <c r="C3178" s="3">
        <f>calculations!$B$37/satpress!B3178</f>
        <v>4.1739530133068824E-2</v>
      </c>
      <c r="D3178">
        <f>INDEX(fugacity!B$1:B$7001,MATCH(A3178,fugacity!A$1:A$7001,0))</f>
        <v>6540.08</v>
      </c>
      <c r="E3178" s="3">
        <f t="shared" si="99"/>
        <v>6267.1001337673188</v>
      </c>
      <c r="F3178" s="3">
        <f>ABS(calculations!$E$39-E3178)</f>
        <v>6113.1098662326804</v>
      </c>
    </row>
    <row r="3179" spans="1:6">
      <c r="A3179">
        <f t="shared" si="98"/>
        <v>3178</v>
      </c>
      <c r="B3179">
        <f>INDEX(fugacity!C$1:C$7001,MATCH(A3179,fugacity!A$1:A$7001,0))</f>
        <v>3406.16</v>
      </c>
      <c r="C3179" s="3">
        <f>calculations!$B$37/satpress!B3179</f>
        <v>4.1723967386965002E-2</v>
      </c>
      <c r="D3179">
        <f>INDEX(fugacity!B$1:B$7001,MATCH(A3179,fugacity!A$1:A$7001,0))</f>
        <v>6543.68</v>
      </c>
      <c r="E3179" s="3">
        <f t="shared" si="99"/>
        <v>6270.6517090892648</v>
      </c>
      <c r="F3179" s="3">
        <f>ABS(calculations!$E$39-E3179)</f>
        <v>6109.5582909107343</v>
      </c>
    </row>
    <row r="3180" spans="1:6">
      <c r="A3180">
        <f t="shared" si="98"/>
        <v>3179</v>
      </c>
      <c r="B3180">
        <f>INDEX(fugacity!C$1:C$7001,MATCH(A3180,fugacity!A$1:A$7001,0))</f>
        <v>3407.42</v>
      </c>
      <c r="C3180" s="3">
        <f>calculations!$B$37/satpress!B3180</f>
        <v>4.170853864647877E-2</v>
      </c>
      <c r="D3180">
        <f>INDEX(fugacity!B$1:B$7001,MATCH(A3180,fugacity!A$1:A$7001,0))</f>
        <v>6547.27</v>
      </c>
      <c r="E3180" s="3">
        <f t="shared" si="99"/>
        <v>6274.1929361760695</v>
      </c>
      <c r="F3180" s="3">
        <f>ABS(calculations!$E$39-E3180)</f>
        <v>6106.0170638239297</v>
      </c>
    </row>
    <row r="3181" spans="1:6">
      <c r="A3181">
        <f t="shared" si="98"/>
        <v>3180</v>
      </c>
      <c r="B3181">
        <f>INDEX(fugacity!C$1:C$7001,MATCH(A3181,fugacity!A$1:A$7001,0))</f>
        <v>3408.69</v>
      </c>
      <c r="C3181" s="3">
        <f>calculations!$B$37/satpress!B3181</f>
        <v>4.1692998998085685E-2</v>
      </c>
      <c r="D3181">
        <f>INDEX(fugacity!B$1:B$7001,MATCH(A3181,fugacity!A$1:A$7001,0))</f>
        <v>6550.88</v>
      </c>
      <c r="E3181" s="3">
        <f t="shared" si="99"/>
        <v>6277.7541667234209</v>
      </c>
      <c r="F3181" s="3">
        <f>ABS(calculations!$E$39-E3181)</f>
        <v>6102.4558332765782</v>
      </c>
    </row>
    <row r="3182" spans="1:6">
      <c r="A3182">
        <f t="shared" si="98"/>
        <v>3181</v>
      </c>
      <c r="B3182">
        <f>INDEX(fugacity!C$1:C$7001,MATCH(A3182,fugacity!A$1:A$7001,0))</f>
        <v>3409.95</v>
      </c>
      <c r="C3182" s="3">
        <f>calculations!$B$37/satpress!B3182</f>
        <v>4.1677593147930236E-2</v>
      </c>
      <c r="D3182">
        <f>INDEX(fugacity!B$1:B$7001,MATCH(A3182,fugacity!A$1:A$7001,0))</f>
        <v>6554.48</v>
      </c>
      <c r="E3182" s="3">
        <f t="shared" si="99"/>
        <v>6281.3050492637531</v>
      </c>
      <c r="F3182" s="3">
        <f>ABS(calculations!$E$39-E3182)</f>
        <v>6098.9049507362461</v>
      </c>
    </row>
    <row r="3183" spans="1:6">
      <c r="A3183">
        <f t="shared" si="98"/>
        <v>3182</v>
      </c>
      <c r="B3183">
        <f>INDEX(fugacity!C$1:C$7001,MATCH(A3183,fugacity!A$1:A$7001,0))</f>
        <v>3411.22</v>
      </c>
      <c r="C3183" s="3">
        <f>calculations!$B$37/satpress!B3183</f>
        <v>4.1662076545864735E-2</v>
      </c>
      <c r="D3183">
        <f>INDEX(fugacity!B$1:B$7001,MATCH(A3183,fugacity!A$1:A$7001,0))</f>
        <v>6558.08</v>
      </c>
      <c r="E3183" s="3">
        <f t="shared" si="99"/>
        <v>6284.856769046095</v>
      </c>
      <c r="F3183" s="3">
        <f>ABS(calculations!$E$39-E3183)</f>
        <v>6095.3532309539041</v>
      </c>
    </row>
    <row r="3184" spans="1:6">
      <c r="A3184">
        <f t="shared" si="98"/>
        <v>3183</v>
      </c>
      <c r="B3184">
        <f>INDEX(fugacity!C$1:C$7001,MATCH(A3184,fugacity!A$1:A$7001,0))</f>
        <v>3412.49</v>
      </c>
      <c r="C3184" s="3">
        <f>calculations!$B$37/satpress!B3184</f>
        <v>4.1646571493186707E-2</v>
      </c>
      <c r="D3184">
        <f>INDEX(fugacity!B$1:B$7001,MATCH(A3184,fugacity!A$1:A$7001,0))</f>
        <v>6561.69</v>
      </c>
      <c r="E3184" s="3">
        <f t="shared" si="99"/>
        <v>6288.4181082988707</v>
      </c>
      <c r="F3184" s="3">
        <f>ABS(calculations!$E$39-E3184)</f>
        <v>6091.7918917011284</v>
      </c>
    </row>
    <row r="3185" spans="1:6">
      <c r="A3185">
        <f t="shared" si="98"/>
        <v>3184</v>
      </c>
      <c r="B3185">
        <f>INDEX(fugacity!C$1:C$7001,MATCH(A3185,fugacity!A$1:A$7001,0))</f>
        <v>3413.75</v>
      </c>
      <c r="C3185" s="3">
        <f>calculations!$B$37/satpress!B3185</f>
        <v>4.1631199928168348E-2</v>
      </c>
      <c r="D3185">
        <f>INDEX(fugacity!B$1:B$7001,MATCH(A3185,fugacity!A$1:A$7001,0))</f>
        <v>6565.29</v>
      </c>
      <c r="E3185" s="3">
        <f t="shared" si="99"/>
        <v>6291.9690994235962</v>
      </c>
      <c r="F3185" s="3">
        <f>ABS(calculations!$E$39-E3185)</f>
        <v>6088.240900576403</v>
      </c>
    </row>
    <row r="3186" spans="1:6">
      <c r="A3186">
        <f t="shared" si="98"/>
        <v>3185</v>
      </c>
      <c r="B3186">
        <f>INDEX(fugacity!C$1:C$7001,MATCH(A3186,fugacity!A$1:A$7001,0))</f>
        <v>3415.02</v>
      </c>
      <c r="C3186" s="3">
        <f>calculations!$B$37/satpress!B3186</f>
        <v>4.1615717844927611E-2</v>
      </c>
      <c r="D3186">
        <f>INDEX(fugacity!B$1:B$7001,MATCH(A3186,fugacity!A$1:A$7001,0))</f>
        <v>6568.9</v>
      </c>
      <c r="E3186" s="3">
        <f t="shared" si="99"/>
        <v>6295.5305110484551</v>
      </c>
      <c r="F3186" s="3">
        <f>ABS(calculations!$E$39-E3186)</f>
        <v>6084.679488951544</v>
      </c>
    </row>
    <row r="3187" spans="1:6">
      <c r="A3187">
        <f t="shared" si="98"/>
        <v>3186</v>
      </c>
      <c r="B3187">
        <f>INDEX(fugacity!C$1:C$7001,MATCH(A3187,fugacity!A$1:A$7001,0))</f>
        <v>3416.28</v>
      </c>
      <c r="C3187" s="3">
        <f>calculations!$B$37/satpress!B3187</f>
        <v>4.1600369043165282E-2</v>
      </c>
      <c r="D3187">
        <f>INDEX(fugacity!B$1:B$7001,MATCH(A3187,fugacity!A$1:A$7001,0))</f>
        <v>6572.51</v>
      </c>
      <c r="E3187" s="3">
        <f t="shared" si="99"/>
        <v>6299.0911584601054</v>
      </c>
      <c r="F3187" s="3">
        <f>ABS(calculations!$E$39-E3187)</f>
        <v>6081.1188415398938</v>
      </c>
    </row>
    <row r="3188" spans="1:6">
      <c r="A3188">
        <f t="shared" si="98"/>
        <v>3187</v>
      </c>
      <c r="B3188">
        <f>INDEX(fugacity!C$1:C$7001,MATCH(A3188,fugacity!A$1:A$7001,0))</f>
        <v>3417.55</v>
      </c>
      <c r="C3188" s="3">
        <f>calculations!$B$37/satpress!B3188</f>
        <v>4.1584909878358674E-2</v>
      </c>
      <c r="D3188">
        <f>INDEX(fugacity!B$1:B$7001,MATCH(A3188,fugacity!A$1:A$7001,0))</f>
        <v>6576.12</v>
      </c>
      <c r="E3188" s="3">
        <f t="shared" si="99"/>
        <v>6302.6526424507274</v>
      </c>
      <c r="F3188" s="3">
        <f>ABS(calculations!$E$39-E3188)</f>
        <v>6077.5573575492717</v>
      </c>
    </row>
    <row r="3189" spans="1:6">
      <c r="A3189">
        <f t="shared" si="98"/>
        <v>3188</v>
      </c>
      <c r="B3189">
        <f>INDEX(fugacity!C$1:C$7001,MATCH(A3189,fugacity!A$1:A$7001,0))</f>
        <v>3418.82</v>
      </c>
      <c r="C3189" s="3">
        <f>calculations!$B$37/satpress!B3189</f>
        <v>4.1569462198882856E-2</v>
      </c>
      <c r="D3189">
        <f>INDEX(fugacity!B$1:B$7001,MATCH(A3189,fugacity!A$1:A$7001,0))</f>
        <v>6579.73</v>
      </c>
      <c r="E3189" s="3">
        <f t="shared" si="99"/>
        <v>6306.2141624861433</v>
      </c>
      <c r="F3189" s="3">
        <f>ABS(calculations!$E$39-E3189)</f>
        <v>6073.9958375138558</v>
      </c>
    </row>
    <row r="3190" spans="1:6">
      <c r="A3190">
        <f t="shared" si="98"/>
        <v>3189</v>
      </c>
      <c r="B3190">
        <f>INDEX(fugacity!C$1:C$7001,MATCH(A3190,fugacity!A$1:A$7001,0))</f>
        <v>3420.09</v>
      </c>
      <c r="C3190" s="3">
        <f>calculations!$B$37/satpress!B3190</f>
        <v>4.1554025991943105E-2</v>
      </c>
      <c r="D3190">
        <f>INDEX(fugacity!B$1:B$7001,MATCH(A3190,fugacity!A$1:A$7001,0))</f>
        <v>6583.35</v>
      </c>
      <c r="E3190" s="3">
        <f t="shared" si="99"/>
        <v>6309.7853029859416</v>
      </c>
      <c r="F3190" s="3">
        <f>ABS(calculations!$E$39-E3190)</f>
        <v>6070.4246970140575</v>
      </c>
    </row>
    <row r="3191" spans="1:6">
      <c r="A3191">
        <f t="shared" si="98"/>
        <v>3190</v>
      </c>
      <c r="B3191">
        <f>INDEX(fugacity!C$1:C$7001,MATCH(A3191,fugacity!A$1:A$7001,0))</f>
        <v>3421.35</v>
      </c>
      <c r="C3191" s="3">
        <f>calculations!$B$37/satpress!B3191</f>
        <v>4.1538722654737077E-2</v>
      </c>
      <c r="D3191">
        <f>INDEX(fugacity!B$1:B$7001,MATCH(A3191,fugacity!A$1:A$7001,0))</f>
        <v>6586.96</v>
      </c>
      <c r="E3191" s="3">
        <f t="shared" si="99"/>
        <v>6313.3460954221528</v>
      </c>
      <c r="F3191" s="3">
        <f>ABS(calculations!$E$39-E3191)</f>
        <v>6066.8639045778464</v>
      </c>
    </row>
    <row r="3192" spans="1:6">
      <c r="A3192">
        <f t="shared" si="98"/>
        <v>3191</v>
      </c>
      <c r="B3192">
        <f>INDEX(fugacity!C$1:C$7001,MATCH(A3192,fugacity!A$1:A$7001,0))</f>
        <v>3422.62</v>
      </c>
      <c r="C3192" s="3">
        <f>calculations!$B$37/satpress!B3192</f>
        <v>4.1523309264477129E-2</v>
      </c>
      <c r="D3192">
        <f>INDEX(fugacity!B$1:B$7001,MATCH(A3192,fugacity!A$1:A$7001,0))</f>
        <v>6590.58</v>
      </c>
      <c r="E3192" s="3">
        <f t="shared" si="99"/>
        <v>6316.9173084277227</v>
      </c>
      <c r="F3192" s="3">
        <f>ABS(calculations!$E$39-E3192)</f>
        <v>6063.2926915722765</v>
      </c>
    </row>
    <row r="3193" spans="1:6">
      <c r="A3193">
        <f t="shared" si="98"/>
        <v>3192</v>
      </c>
      <c r="B3193">
        <f>INDEX(fugacity!C$1:C$7001,MATCH(A3193,fugacity!A$1:A$7001,0))</f>
        <v>3423.89</v>
      </c>
      <c r="C3193" s="3">
        <f>calculations!$B$37/satpress!B3193</f>
        <v>4.1507907308583135E-2</v>
      </c>
      <c r="D3193">
        <f>INDEX(fugacity!B$1:B$7001,MATCH(A3193,fugacity!A$1:A$7001,0))</f>
        <v>6594.19</v>
      </c>
      <c r="E3193" s="3">
        <f t="shared" si="99"/>
        <v>6320.4789727048137</v>
      </c>
      <c r="F3193" s="3">
        <f>ABS(calculations!$E$39-E3193)</f>
        <v>6059.7310272951854</v>
      </c>
    </row>
    <row r="3194" spans="1:6">
      <c r="A3194">
        <f t="shared" si="98"/>
        <v>3193</v>
      </c>
      <c r="B3194">
        <f>INDEX(fugacity!C$1:C$7001,MATCH(A3194,fugacity!A$1:A$7001,0))</f>
        <v>3425.16</v>
      </c>
      <c r="C3194" s="3">
        <f>calculations!$B$37/satpress!B3194</f>
        <v>4.1492516774336005E-2</v>
      </c>
      <c r="D3194">
        <f>INDEX(fugacity!B$1:B$7001,MATCH(A3194,fugacity!A$1:A$7001,0))</f>
        <v>6597.81</v>
      </c>
      <c r="E3194" s="3">
        <f t="shared" si="99"/>
        <v>6324.050257901119</v>
      </c>
      <c r="F3194" s="3">
        <f>ABS(calculations!$E$39-E3194)</f>
        <v>6056.1597420988801</v>
      </c>
    </row>
    <row r="3195" spans="1:6">
      <c r="A3195">
        <f t="shared" si="98"/>
        <v>3194</v>
      </c>
      <c r="B3195">
        <f>INDEX(fugacity!C$1:C$7001,MATCH(A3195,fugacity!A$1:A$7001,0))</f>
        <v>3426.42</v>
      </c>
      <c r="C3195" s="3">
        <f>calculations!$B$37/satpress!B3195</f>
        <v>4.1477258699979772E-2</v>
      </c>
      <c r="D3195">
        <f>INDEX(fugacity!B$1:B$7001,MATCH(A3195,fugacity!A$1:A$7001,0))</f>
        <v>6601.43</v>
      </c>
      <c r="E3195" s="3">
        <f t="shared" si="99"/>
        <v>6327.6207801001929</v>
      </c>
      <c r="F3195" s="3">
        <f>ABS(calculations!$E$39-E3195)</f>
        <v>6052.5892198998063</v>
      </c>
    </row>
    <row r="3196" spans="1:6">
      <c r="A3196">
        <f t="shared" si="98"/>
        <v>3195</v>
      </c>
      <c r="B3196">
        <f>INDEX(fugacity!C$1:C$7001,MATCH(A3196,fugacity!A$1:A$7001,0))</f>
        <v>3427.69</v>
      </c>
      <c r="C3196" s="3">
        <f>calculations!$B$37/satpress!B3196</f>
        <v>4.1461890881259594E-2</v>
      </c>
      <c r="D3196">
        <f>INDEX(fugacity!B$1:B$7001,MATCH(A3196,fugacity!A$1:A$7001,0))</f>
        <v>6605.05</v>
      </c>
      <c r="E3196" s="3">
        <f t="shared" si="99"/>
        <v>6331.1921376347364</v>
      </c>
      <c r="F3196" s="3">
        <f>ABS(calculations!$E$39-E3196)</f>
        <v>6049.0178623652628</v>
      </c>
    </row>
    <row r="3197" spans="1:6">
      <c r="A3197">
        <f t="shared" si="98"/>
        <v>3196</v>
      </c>
      <c r="B3197">
        <f>INDEX(fugacity!C$1:C$7001,MATCH(A3197,fugacity!A$1:A$7001,0))</f>
        <v>3428.96</v>
      </c>
      <c r="C3197" s="3">
        <f>calculations!$B$37/satpress!B3197</f>
        <v>4.1446534446241627E-2</v>
      </c>
      <c r="D3197">
        <f>INDEX(fugacity!B$1:B$7001,MATCH(A3197,fugacity!A$1:A$7001,0))</f>
        <v>6608.68</v>
      </c>
      <c r="E3197" s="3">
        <f t="shared" si="99"/>
        <v>6334.7731167358124</v>
      </c>
      <c r="F3197" s="3">
        <f>ABS(calculations!$E$39-E3197)</f>
        <v>6045.4368832641867</v>
      </c>
    </row>
    <row r="3198" spans="1:6">
      <c r="A3198">
        <f t="shared" ref="A3198:A3261" si="100">A3197+1</f>
        <v>3197</v>
      </c>
      <c r="B3198">
        <f>INDEX(fugacity!C$1:C$7001,MATCH(A3198,fugacity!A$1:A$7001,0))</f>
        <v>3430.23</v>
      </c>
      <c r="C3198" s="3">
        <f>calculations!$B$37/satpress!B3198</f>
        <v>4.1431189382281859E-2</v>
      </c>
      <c r="D3198">
        <f>INDEX(fugacity!B$1:B$7001,MATCH(A3198,fugacity!A$1:A$7001,0))</f>
        <v>6612.3</v>
      </c>
      <c r="E3198" s="3">
        <f t="shared" ref="E3198:E3261" si="101">D3198*(1-C3198)</f>
        <v>6338.3445464475381</v>
      </c>
      <c r="F3198" s="3">
        <f>ABS(calculations!$E$39-E3198)</f>
        <v>6041.8654535524611</v>
      </c>
    </row>
    <row r="3199" spans="1:6">
      <c r="A3199">
        <f t="shared" si="100"/>
        <v>3198</v>
      </c>
      <c r="B3199">
        <f>INDEX(fugacity!C$1:C$7001,MATCH(A3199,fugacity!A$1:A$7001,0))</f>
        <v>3431.5</v>
      </c>
      <c r="C3199" s="3">
        <f>calculations!$B$37/satpress!B3199</f>
        <v>4.1415855676754973E-2</v>
      </c>
      <c r="D3199">
        <f>INDEX(fugacity!B$1:B$7001,MATCH(A3199,fugacity!A$1:A$7001,0))</f>
        <v>6615.93</v>
      </c>
      <c r="E3199" s="3">
        <f t="shared" si="101"/>
        <v>6341.9255979524869</v>
      </c>
      <c r="F3199" s="3">
        <f>ABS(calculations!$E$39-E3199)</f>
        <v>6038.2844020475122</v>
      </c>
    </row>
    <row r="3200" spans="1:6">
      <c r="A3200">
        <f t="shared" si="100"/>
        <v>3199</v>
      </c>
      <c r="B3200">
        <f>INDEX(fugacity!C$1:C$7001,MATCH(A3200,fugacity!A$1:A$7001,0))</f>
        <v>3432.77</v>
      </c>
      <c r="C3200" s="3">
        <f>calculations!$B$37/satpress!B3200</f>
        <v>4.1400533317054358E-2</v>
      </c>
      <c r="D3200">
        <f>INDEX(fugacity!B$1:B$7001,MATCH(A3200,fugacity!A$1:A$7001,0))</f>
        <v>6619.55</v>
      </c>
      <c r="E3200" s="3">
        <f t="shared" si="101"/>
        <v>6345.4970996810925</v>
      </c>
      <c r="F3200" s="3">
        <f>ABS(calculations!$E$39-E3200)</f>
        <v>6034.7129003189066</v>
      </c>
    </row>
    <row r="3201" spans="1:6">
      <c r="A3201">
        <f t="shared" si="100"/>
        <v>3200</v>
      </c>
      <c r="B3201">
        <f>INDEX(fugacity!C$1:C$7001,MATCH(A3201,fugacity!A$1:A$7001,0))</f>
        <v>3434.04</v>
      </c>
      <c r="C3201" s="3">
        <f>calculations!$B$37/satpress!B3201</f>
        <v>4.1385222290592043E-2</v>
      </c>
      <c r="D3201">
        <f>INDEX(fugacity!B$1:B$7001,MATCH(A3201,fugacity!A$1:A$7001,0))</f>
        <v>6623.18</v>
      </c>
      <c r="E3201" s="3">
        <f t="shared" si="101"/>
        <v>6349.0782234293965</v>
      </c>
      <c r="F3201" s="3">
        <f>ABS(calculations!$E$39-E3201)</f>
        <v>6031.1317765706026</v>
      </c>
    </row>
    <row r="3202" spans="1:6">
      <c r="A3202">
        <f t="shared" si="100"/>
        <v>3201</v>
      </c>
      <c r="B3202">
        <f>INDEX(fugacity!C$1:C$7001,MATCH(A3202,fugacity!A$1:A$7001,0))</f>
        <v>3435.3</v>
      </c>
      <c r="C3202" s="3">
        <f>calculations!$B$37/satpress!B3202</f>
        <v>4.1370043010736962E-2</v>
      </c>
      <c r="D3202">
        <f>INDEX(fugacity!B$1:B$7001,MATCH(A3202,fugacity!A$1:A$7001,0))</f>
        <v>6626.81</v>
      </c>
      <c r="E3202" s="3">
        <f t="shared" si="101"/>
        <v>6352.6585852760181</v>
      </c>
      <c r="F3202" s="3">
        <f>ABS(calculations!$E$39-E3202)</f>
        <v>6027.551414723981</v>
      </c>
    </row>
    <row r="3203" spans="1:6">
      <c r="A3203">
        <f t="shared" si="100"/>
        <v>3202</v>
      </c>
      <c r="B3203">
        <f>INDEX(fugacity!C$1:C$7001,MATCH(A3203,fugacity!A$1:A$7001,0))</f>
        <v>3436.57</v>
      </c>
      <c r="C3203" s="3">
        <f>calculations!$B$37/satpress!B3203</f>
        <v>4.135475452407042E-2</v>
      </c>
      <c r="D3203">
        <f>INDEX(fugacity!B$1:B$7001,MATCH(A3203,fugacity!A$1:A$7001,0))</f>
        <v>6630.44</v>
      </c>
      <c r="E3203" s="3">
        <f t="shared" si="101"/>
        <v>6356.239781413422</v>
      </c>
      <c r="F3203" s="3">
        <f>ABS(calculations!$E$39-E3203)</f>
        <v>6023.9702185865772</v>
      </c>
    </row>
    <row r="3204" spans="1:6">
      <c r="A3204">
        <f t="shared" si="100"/>
        <v>3203</v>
      </c>
      <c r="B3204">
        <f>INDEX(fugacity!C$1:C$7001,MATCH(A3204,fugacity!A$1:A$7001,0))</f>
        <v>3437.84</v>
      </c>
      <c r="C3204" s="3">
        <f>calculations!$B$37/satpress!B3204</f>
        <v>4.1339477333088417E-2</v>
      </c>
      <c r="D3204">
        <f>INDEX(fugacity!B$1:B$7001,MATCH(A3204,fugacity!A$1:A$7001,0))</f>
        <v>6634.07</v>
      </c>
      <c r="E3204" s="3">
        <f t="shared" si="101"/>
        <v>6359.8210136088783</v>
      </c>
      <c r="F3204" s="3">
        <f>ABS(calculations!$E$39-E3204)</f>
        <v>6020.3889863911209</v>
      </c>
    </row>
    <row r="3205" spans="1:6">
      <c r="A3205">
        <f t="shared" si="100"/>
        <v>3204</v>
      </c>
      <c r="B3205">
        <f>INDEX(fugacity!C$1:C$7001,MATCH(A3205,fugacity!A$1:A$7001,0))</f>
        <v>3439.11</v>
      </c>
      <c r="C3205" s="3">
        <f>calculations!$B$37/satpress!B3205</f>
        <v>4.1324211425277091E-2</v>
      </c>
      <c r="D3205">
        <f>INDEX(fugacity!B$1:B$7001,MATCH(A3205,fugacity!A$1:A$7001,0))</f>
        <v>6637.71</v>
      </c>
      <c r="E3205" s="3">
        <f t="shared" si="101"/>
        <v>6363.4118685803242</v>
      </c>
      <c r="F3205" s="3">
        <f>ABS(calculations!$E$39-E3205)</f>
        <v>6016.798131419675</v>
      </c>
    </row>
    <row r="3206" spans="1:6">
      <c r="A3206">
        <f t="shared" si="100"/>
        <v>3205</v>
      </c>
      <c r="B3206">
        <f>INDEX(fugacity!C$1:C$7001,MATCH(A3206,fugacity!A$1:A$7001,0))</f>
        <v>3440.38</v>
      </c>
      <c r="C3206" s="3">
        <f>calculations!$B$37/satpress!B3206</f>
        <v>4.1308956788141046E-2</v>
      </c>
      <c r="D3206">
        <f>INDEX(fugacity!B$1:B$7001,MATCH(A3206,fugacity!A$1:A$7001,0))</f>
        <v>6641.34</v>
      </c>
      <c r="E3206" s="3">
        <f t="shared" si="101"/>
        <v>6366.9931729246473</v>
      </c>
      <c r="F3206" s="3">
        <f>ABS(calculations!$E$39-E3206)</f>
        <v>6013.2168270753518</v>
      </c>
    </row>
    <row r="3207" spans="1:6">
      <c r="A3207">
        <f t="shared" si="100"/>
        <v>3206</v>
      </c>
      <c r="B3207">
        <f>INDEX(fugacity!C$1:C$7001,MATCH(A3207,fugacity!A$1:A$7001,0))</f>
        <v>3441.65</v>
      </c>
      <c r="C3207" s="3">
        <f>calculations!$B$37/satpress!B3207</f>
        <v>4.1293713409203348E-2</v>
      </c>
      <c r="D3207">
        <f>INDEX(fugacity!B$1:B$7001,MATCH(A3207,fugacity!A$1:A$7001,0))</f>
        <v>6644.98</v>
      </c>
      <c r="E3207" s="3">
        <f t="shared" si="101"/>
        <v>6370.5841002701118</v>
      </c>
      <c r="F3207" s="3">
        <f>ABS(calculations!$E$39-E3207)</f>
        <v>6009.6258997298874</v>
      </c>
    </row>
    <row r="3208" spans="1:6">
      <c r="A3208">
        <f t="shared" si="100"/>
        <v>3207</v>
      </c>
      <c r="B3208">
        <f>INDEX(fugacity!C$1:C$7001,MATCH(A3208,fugacity!A$1:A$7001,0))</f>
        <v>3442.92</v>
      </c>
      <c r="C3208" s="3">
        <f>calculations!$B$37/satpress!B3208</f>
        <v>4.1278481276005453E-2</v>
      </c>
      <c r="D3208">
        <f>INDEX(fugacity!B$1:B$7001,MATCH(A3208,fugacity!A$1:A$7001,0))</f>
        <v>6648.62</v>
      </c>
      <c r="E3208" s="3">
        <f t="shared" si="101"/>
        <v>6374.175063818725</v>
      </c>
      <c r="F3208" s="3">
        <f>ABS(calculations!$E$39-E3208)</f>
        <v>6006.0349361812741</v>
      </c>
    </row>
    <row r="3209" spans="1:6">
      <c r="A3209">
        <f t="shared" si="100"/>
        <v>3208</v>
      </c>
      <c r="B3209">
        <f>INDEX(fugacity!C$1:C$7001,MATCH(A3209,fugacity!A$1:A$7001,0))</f>
        <v>3444.2</v>
      </c>
      <c r="C3209" s="3">
        <f>calculations!$B$37/satpress!B3209</f>
        <v>4.1263140571042536E-2</v>
      </c>
      <c r="D3209">
        <f>INDEX(fugacity!B$1:B$7001,MATCH(A3209,fugacity!A$1:A$7001,0))</f>
        <v>6652.26</v>
      </c>
      <c r="E3209" s="3">
        <f t="shared" si="101"/>
        <v>6377.7668605048766</v>
      </c>
      <c r="F3209" s="3">
        <f>ABS(calculations!$E$39-E3209)</f>
        <v>6002.4431394951225</v>
      </c>
    </row>
    <row r="3210" spans="1:6">
      <c r="A3210">
        <f t="shared" si="100"/>
        <v>3209</v>
      </c>
      <c r="B3210">
        <f>INDEX(fugacity!C$1:C$7001,MATCH(A3210,fugacity!A$1:A$7001,0))</f>
        <v>3445.47</v>
      </c>
      <c r="C3210" s="3">
        <f>calculations!$B$37/satpress!B3210</f>
        <v>4.124793098032626E-2</v>
      </c>
      <c r="D3210">
        <f>INDEX(fugacity!B$1:B$7001,MATCH(A3210,fugacity!A$1:A$7001,0))</f>
        <v>6655.9</v>
      </c>
      <c r="E3210" s="3">
        <f t="shared" si="101"/>
        <v>6381.3578961880457</v>
      </c>
      <c r="F3210" s="3">
        <f>ABS(calculations!$E$39-E3210)</f>
        <v>5998.8521038119534</v>
      </c>
    </row>
    <row r="3211" spans="1:6">
      <c r="A3211">
        <f t="shared" si="100"/>
        <v>3210</v>
      </c>
      <c r="B3211">
        <f>INDEX(fugacity!C$1:C$7001,MATCH(A3211,fugacity!A$1:A$7001,0))</f>
        <v>3446.74</v>
      </c>
      <c r="C3211" s="3">
        <f>calculations!$B$37/satpress!B3211</f>
        <v>4.123273259798671E-2</v>
      </c>
      <c r="D3211">
        <f>INDEX(fugacity!B$1:B$7001,MATCH(A3211,fugacity!A$1:A$7001,0))</f>
        <v>6659.54</v>
      </c>
      <c r="E3211" s="3">
        <f t="shared" si="101"/>
        <v>6384.948967954404</v>
      </c>
      <c r="F3211" s="3">
        <f>ABS(calculations!$E$39-E3211)</f>
        <v>5995.2610320455951</v>
      </c>
    </row>
    <row r="3212" spans="1:6">
      <c r="A3212">
        <f t="shared" si="100"/>
        <v>3211</v>
      </c>
      <c r="B3212">
        <f>INDEX(fugacity!C$1:C$7001,MATCH(A3212,fugacity!A$1:A$7001,0))</f>
        <v>3448.01</v>
      </c>
      <c r="C3212" s="3">
        <f>calculations!$B$37/satpress!B3212</f>
        <v>4.1217545411638801E-2</v>
      </c>
      <c r="D3212">
        <f>INDEX(fugacity!B$1:B$7001,MATCH(A3212,fugacity!A$1:A$7001,0))</f>
        <v>6663.18</v>
      </c>
      <c r="E3212" s="3">
        <f t="shared" si="101"/>
        <v>6388.5400757640773</v>
      </c>
      <c r="F3212" s="3">
        <f>ABS(calculations!$E$39-E3212)</f>
        <v>5991.6699242359218</v>
      </c>
    </row>
    <row r="3213" spans="1:6">
      <c r="A3213">
        <f t="shared" si="100"/>
        <v>3212</v>
      </c>
      <c r="B3213">
        <f>INDEX(fugacity!C$1:C$7001,MATCH(A3213,fugacity!A$1:A$7001,0))</f>
        <v>3449.28</v>
      </c>
      <c r="C3213" s="3">
        <f>calculations!$B$37/satpress!B3213</f>
        <v>4.1202369408915682E-2</v>
      </c>
      <c r="D3213">
        <f>INDEX(fugacity!B$1:B$7001,MATCH(A3213,fugacity!A$1:A$7001,0))</f>
        <v>6666.83</v>
      </c>
      <c r="E3213" s="3">
        <f t="shared" si="101"/>
        <v>6392.1408075535592</v>
      </c>
      <c r="F3213" s="3">
        <f>ABS(calculations!$E$39-E3213)</f>
        <v>5988.06919244644</v>
      </c>
    </row>
    <row r="3214" spans="1:6">
      <c r="A3214">
        <f t="shared" si="100"/>
        <v>3213</v>
      </c>
      <c r="B3214">
        <f>INDEX(fugacity!C$1:C$7001,MATCH(A3214,fugacity!A$1:A$7001,0))</f>
        <v>3450.55</v>
      </c>
      <c r="C3214" s="3">
        <f>calculations!$B$37/satpress!B3214</f>
        <v>4.1187204577468717E-2</v>
      </c>
      <c r="D3214">
        <f>INDEX(fugacity!B$1:B$7001,MATCH(A3214,fugacity!A$1:A$7001,0))</f>
        <v>6670.47</v>
      </c>
      <c r="E3214" s="3">
        <f t="shared" si="101"/>
        <v>6395.7319874821324</v>
      </c>
      <c r="F3214" s="3">
        <f>ABS(calculations!$E$39-E3214)</f>
        <v>5984.4780125178668</v>
      </c>
    </row>
    <row r="3215" spans="1:6">
      <c r="A3215">
        <f t="shared" si="100"/>
        <v>3214</v>
      </c>
      <c r="B3215">
        <f>INDEX(fugacity!C$1:C$7001,MATCH(A3215,fugacity!A$1:A$7001,0))</f>
        <v>3451.82</v>
      </c>
      <c r="C3215" s="3">
        <f>calculations!$B$37/satpress!B3215</f>
        <v>4.1172050904967436E-2</v>
      </c>
      <c r="D3215">
        <f>INDEX(fugacity!B$1:B$7001,MATCH(A3215,fugacity!A$1:A$7001,0))</f>
        <v>6674.12</v>
      </c>
      <c r="E3215" s="3">
        <f t="shared" si="101"/>
        <v>6399.3327916141388</v>
      </c>
      <c r="F3215" s="3">
        <f>ABS(calculations!$E$39-E3215)</f>
        <v>5980.8772083858603</v>
      </c>
    </row>
    <row r="3216" spans="1:6">
      <c r="A3216">
        <f t="shared" si="100"/>
        <v>3215</v>
      </c>
      <c r="B3216">
        <f>INDEX(fugacity!C$1:C$7001,MATCH(A3216,fugacity!A$1:A$7001,0))</f>
        <v>3453.1</v>
      </c>
      <c r="C3216" s="3">
        <f>calculations!$B$37/satpress!B3216</f>
        <v>4.1156789190809624E-2</v>
      </c>
      <c r="D3216">
        <f>INDEX(fugacity!B$1:B$7001,MATCH(A3216,fugacity!A$1:A$7001,0))</f>
        <v>6677.77</v>
      </c>
      <c r="E3216" s="3">
        <f t="shared" si="101"/>
        <v>6402.9344278452872</v>
      </c>
      <c r="F3216" s="3">
        <f>ABS(calculations!$E$39-E3216)</f>
        <v>5977.2755721547119</v>
      </c>
    </row>
    <row r="3217" spans="1:6">
      <c r="A3217">
        <f t="shared" si="100"/>
        <v>3216</v>
      </c>
      <c r="B3217">
        <f>INDEX(fugacity!C$1:C$7001,MATCH(A3217,fugacity!A$1:A$7001,0))</f>
        <v>3454.37</v>
      </c>
      <c r="C3217" s="3">
        <f>calculations!$B$37/satpress!B3217</f>
        <v>4.1141657886904041E-2</v>
      </c>
      <c r="D3217">
        <f>INDEX(fugacity!B$1:B$7001,MATCH(A3217,fugacity!A$1:A$7001,0))</f>
        <v>6681.42</v>
      </c>
      <c r="E3217" s="3">
        <f t="shared" si="101"/>
        <v>6406.5353041612816</v>
      </c>
      <c r="F3217" s="3">
        <f>ABS(calculations!$E$39-E3217)</f>
        <v>5973.6746958387175</v>
      </c>
    </row>
    <row r="3218" spans="1:6">
      <c r="A3218">
        <f t="shared" si="100"/>
        <v>3217</v>
      </c>
      <c r="B3218">
        <f>INDEX(fugacity!C$1:C$7001,MATCH(A3218,fugacity!A$1:A$7001,0))</f>
        <v>3455.64</v>
      </c>
      <c r="C3218" s="3">
        <f>calculations!$B$37/satpress!B3218</f>
        <v>4.1126537704964841E-2</v>
      </c>
      <c r="D3218">
        <f>INDEX(fugacity!B$1:B$7001,MATCH(A3218,fugacity!A$1:A$7001,0))</f>
        <v>6685.07</v>
      </c>
      <c r="E3218" s="3">
        <f t="shared" si="101"/>
        <v>6410.1362165846704</v>
      </c>
      <c r="F3218" s="3">
        <f>ABS(calculations!$E$39-E3218)</f>
        <v>5970.0737834153288</v>
      </c>
    </row>
    <row r="3219" spans="1:6">
      <c r="A3219">
        <f t="shared" si="100"/>
        <v>3218</v>
      </c>
      <c r="B3219">
        <f>INDEX(fugacity!C$1:C$7001,MATCH(A3219,fugacity!A$1:A$7001,0))</f>
        <v>3456.91</v>
      </c>
      <c r="C3219" s="3">
        <f>calculations!$B$37/satpress!B3219</f>
        <v>4.1111428632734065E-2</v>
      </c>
      <c r="D3219">
        <f>INDEX(fugacity!B$1:B$7001,MATCH(A3219,fugacity!A$1:A$7001,0))</f>
        <v>6688.72</v>
      </c>
      <c r="E3219" s="3">
        <f t="shared" si="101"/>
        <v>6413.7371650756595</v>
      </c>
      <c r="F3219" s="3">
        <f>ABS(calculations!$E$39-E3219)</f>
        <v>5966.4728349243396</v>
      </c>
    </row>
    <row r="3220" spans="1:6">
      <c r="A3220">
        <f t="shared" si="100"/>
        <v>3219</v>
      </c>
      <c r="B3220">
        <f>INDEX(fugacity!C$1:C$7001,MATCH(A3220,fugacity!A$1:A$7001,0))</f>
        <v>3458.18</v>
      </c>
      <c r="C3220" s="3">
        <f>calculations!$B$37/satpress!B3220</f>
        <v>4.109633065797174E-2</v>
      </c>
      <c r="D3220">
        <f>INDEX(fugacity!B$1:B$7001,MATCH(A3220,fugacity!A$1:A$7001,0))</f>
        <v>6692.38</v>
      </c>
      <c r="E3220" s="3">
        <f t="shared" si="101"/>
        <v>6417.3477386312034</v>
      </c>
      <c r="F3220" s="3">
        <f>ABS(calculations!$E$39-E3220)</f>
        <v>5962.8622613687958</v>
      </c>
    </row>
    <row r="3221" spans="1:6">
      <c r="A3221">
        <f t="shared" si="100"/>
        <v>3220</v>
      </c>
      <c r="B3221">
        <f>INDEX(fugacity!C$1:C$7001,MATCH(A3221,fugacity!A$1:A$7001,0))</f>
        <v>3459.46</v>
      </c>
      <c r="C3221" s="3">
        <f>calculations!$B$37/satpress!B3221</f>
        <v>4.1081125018004171E-2</v>
      </c>
      <c r="D3221">
        <f>INDEX(fugacity!B$1:B$7001,MATCH(A3221,fugacity!A$1:A$7001,0))</f>
        <v>6696.03</v>
      </c>
      <c r="E3221" s="3">
        <f t="shared" si="101"/>
        <v>6420.9495544456931</v>
      </c>
      <c r="F3221" s="3">
        <f>ABS(calculations!$E$39-E3221)</f>
        <v>5959.260445554306</v>
      </c>
    </row>
    <row r="3222" spans="1:6">
      <c r="A3222">
        <f t="shared" si="100"/>
        <v>3221</v>
      </c>
      <c r="B3222">
        <f>INDEX(fugacity!C$1:C$7001,MATCH(A3222,fugacity!A$1:A$7001,0))</f>
        <v>3460.73</v>
      </c>
      <c r="C3222" s="3">
        <f>calculations!$B$37/satpress!B3222</f>
        <v>4.106604928867167E-2</v>
      </c>
      <c r="D3222">
        <f>INDEX(fugacity!B$1:B$7001,MATCH(A3222,fugacity!A$1:A$7001,0))</f>
        <v>6699.69</v>
      </c>
      <c r="E3222" s="3">
        <f t="shared" si="101"/>
        <v>6424.5602002411788</v>
      </c>
      <c r="F3222" s="3">
        <f>ABS(calculations!$E$39-E3222)</f>
        <v>5955.6497997588203</v>
      </c>
    </row>
    <row r="3223" spans="1:6">
      <c r="A3223">
        <f t="shared" si="100"/>
        <v>3222</v>
      </c>
      <c r="B3223">
        <f>INDEX(fugacity!C$1:C$7001,MATCH(A3223,fugacity!A$1:A$7001,0))</f>
        <v>3462</v>
      </c>
      <c r="C3223" s="3">
        <f>calculations!$B$37/satpress!B3223</f>
        <v>4.1050984620099568E-2</v>
      </c>
      <c r="D3223">
        <f>INDEX(fugacity!B$1:B$7001,MATCH(A3223,fugacity!A$1:A$7001,0))</f>
        <v>6703.35</v>
      </c>
      <c r="E3223" s="3">
        <f t="shared" si="101"/>
        <v>6428.1708822468554</v>
      </c>
      <c r="F3223" s="3">
        <f>ABS(calculations!$E$39-E3223)</f>
        <v>5952.0391177531437</v>
      </c>
    </row>
    <row r="3224" spans="1:6">
      <c r="A3224">
        <f t="shared" si="100"/>
        <v>3223</v>
      </c>
      <c r="B3224">
        <f>INDEX(fugacity!C$1:C$7001,MATCH(A3224,fugacity!A$1:A$7001,0))</f>
        <v>3463.28</v>
      </c>
      <c r="C3224" s="3">
        <f>calculations!$B$37/satpress!B3224</f>
        <v>4.1035812511487572E-2</v>
      </c>
      <c r="D3224">
        <f>INDEX(fugacity!B$1:B$7001,MATCH(A3224,fugacity!A$1:A$7001,0))</f>
        <v>6707</v>
      </c>
      <c r="E3224" s="3">
        <f t="shared" si="101"/>
        <v>6431.7728054854524</v>
      </c>
      <c r="F3224" s="3">
        <f>ABS(calculations!$E$39-E3224)</f>
        <v>5948.4371945145467</v>
      </c>
    </row>
    <row r="3225" spans="1:6">
      <c r="A3225">
        <f t="shared" si="100"/>
        <v>3224</v>
      </c>
      <c r="B3225">
        <f>INDEX(fugacity!C$1:C$7001,MATCH(A3225,fugacity!A$1:A$7001,0))</f>
        <v>3464.55</v>
      </c>
      <c r="C3225" s="3">
        <f>calculations!$B$37/satpress!B3225</f>
        <v>4.1020770014802699E-2</v>
      </c>
      <c r="D3225">
        <f>INDEX(fugacity!B$1:B$7001,MATCH(A3225,fugacity!A$1:A$7001,0))</f>
        <v>6710.67</v>
      </c>
      <c r="E3225" s="3">
        <f t="shared" si="101"/>
        <v>6435.3931492847641</v>
      </c>
      <c r="F3225" s="3">
        <f>ABS(calculations!$E$39-E3225)</f>
        <v>5944.816850715235</v>
      </c>
    </row>
    <row r="3226" spans="1:6">
      <c r="A3226">
        <f t="shared" si="100"/>
        <v>3225</v>
      </c>
      <c r="B3226">
        <f>INDEX(fugacity!C$1:C$7001,MATCH(A3226,fugacity!A$1:A$7001,0))</f>
        <v>3465.82</v>
      </c>
      <c r="C3226" s="3">
        <f>calculations!$B$37/satpress!B3226</f>
        <v>4.1005738542331888E-2</v>
      </c>
      <c r="D3226">
        <f>INDEX(fugacity!B$1:B$7001,MATCH(A3226,fugacity!A$1:A$7001,0))</f>
        <v>6714.33</v>
      </c>
      <c r="E3226" s="3">
        <f t="shared" si="101"/>
        <v>6439.0039395330641</v>
      </c>
      <c r="F3226" s="3">
        <f>ABS(calculations!$E$39-E3226)</f>
        <v>5941.206060466935</v>
      </c>
    </row>
    <row r="3227" spans="1:6">
      <c r="A3227">
        <f t="shared" si="100"/>
        <v>3226</v>
      </c>
      <c r="B3227">
        <f>INDEX(fugacity!C$1:C$7001,MATCH(A3227,fugacity!A$1:A$7001,0))</f>
        <v>3467.1</v>
      </c>
      <c r="C3227" s="3">
        <f>calculations!$B$37/satpress!B3227</f>
        <v>4.0990599854283036E-2</v>
      </c>
      <c r="D3227">
        <f>INDEX(fugacity!B$1:B$7001,MATCH(A3227,fugacity!A$1:A$7001,0))</f>
        <v>6717.99</v>
      </c>
      <c r="E3227" s="3">
        <f t="shared" si="101"/>
        <v>6442.6155600849252</v>
      </c>
      <c r="F3227" s="3">
        <f>ABS(calculations!$E$39-E3227)</f>
        <v>5937.594439915074</v>
      </c>
    </row>
    <row r="3228" spans="1:6">
      <c r="A3228">
        <f t="shared" si="100"/>
        <v>3227</v>
      </c>
      <c r="B3228">
        <f>INDEX(fugacity!C$1:C$7001,MATCH(A3228,fugacity!A$1:A$7001,0))</f>
        <v>3468.37</v>
      </c>
      <c r="C3228" s="3">
        <f>calculations!$B$37/satpress!B3228</f>
        <v>4.0975590480480661E-2</v>
      </c>
      <c r="D3228">
        <f>INDEX(fugacity!B$1:B$7001,MATCH(A3228,fugacity!A$1:A$7001,0))</f>
        <v>6721.66</v>
      </c>
      <c r="E3228" s="3">
        <f t="shared" si="101"/>
        <v>6446.2360124909719</v>
      </c>
      <c r="F3228" s="3">
        <f>ABS(calculations!$E$39-E3228)</f>
        <v>5933.9739875090272</v>
      </c>
    </row>
    <row r="3229" spans="1:6">
      <c r="A3229">
        <f t="shared" si="100"/>
        <v>3228</v>
      </c>
      <c r="B3229">
        <f>INDEX(fugacity!C$1:C$7001,MATCH(A3229,fugacity!A$1:A$7001,0))</f>
        <v>3469.65</v>
      </c>
      <c r="C3229" s="3">
        <f>calculations!$B$37/satpress!B3229</f>
        <v>4.0960474040547229E-2</v>
      </c>
      <c r="D3229">
        <f>INDEX(fugacity!B$1:B$7001,MATCH(A3229,fugacity!A$1:A$7001,0))</f>
        <v>6725.32</v>
      </c>
      <c r="E3229" s="3">
        <f t="shared" si="101"/>
        <v>6449.8477047256265</v>
      </c>
      <c r="F3229" s="3">
        <f>ABS(calculations!$E$39-E3229)</f>
        <v>5930.3622952743726</v>
      </c>
    </row>
    <row r="3230" spans="1:6">
      <c r="A3230">
        <f t="shared" si="100"/>
        <v>3229</v>
      </c>
      <c r="B3230">
        <f>INDEX(fugacity!C$1:C$7001,MATCH(A3230,fugacity!A$1:A$7001,0))</f>
        <v>3470.92</v>
      </c>
      <c r="C3230" s="3">
        <f>calculations!$B$37/satpress!B3230</f>
        <v>4.0945486716716231E-2</v>
      </c>
      <c r="D3230">
        <f>INDEX(fugacity!B$1:B$7001,MATCH(A3230,fugacity!A$1:A$7001,0))</f>
        <v>6728.99</v>
      </c>
      <c r="E3230" s="3">
        <f t="shared" si="101"/>
        <v>6453.4682293380829</v>
      </c>
      <c r="F3230" s="3">
        <f>ABS(calculations!$E$39-E3230)</f>
        <v>5926.7417706619162</v>
      </c>
    </row>
    <row r="3231" spans="1:6">
      <c r="A3231">
        <f t="shared" si="100"/>
        <v>3230</v>
      </c>
      <c r="B3231">
        <f>INDEX(fugacity!C$1:C$7001,MATCH(A3231,fugacity!A$1:A$7001,0))</f>
        <v>3472.2</v>
      </c>
      <c r="C3231" s="3">
        <f>calculations!$B$37/satpress!B3231</f>
        <v>4.0930392475889844E-2</v>
      </c>
      <c r="D3231">
        <f>INDEX(fugacity!B$1:B$7001,MATCH(A3231,fugacity!A$1:A$7001,0))</f>
        <v>6732.66</v>
      </c>
      <c r="E3231" s="3">
        <f t="shared" si="101"/>
        <v>6457.0895837932758</v>
      </c>
      <c r="F3231" s="3">
        <f>ABS(calculations!$E$39-E3231)</f>
        <v>5923.1204162067233</v>
      </c>
    </row>
    <row r="3232" spans="1:6">
      <c r="A3232">
        <f t="shared" si="100"/>
        <v>3231</v>
      </c>
      <c r="B3232">
        <f>INDEX(fugacity!C$1:C$7001,MATCH(A3232,fugacity!A$1:A$7001,0))</f>
        <v>3473.47</v>
      </c>
      <c r="C3232" s="3">
        <f>calculations!$B$37/satpress!B3232</f>
        <v>4.0915427153476125E-2</v>
      </c>
      <c r="D3232">
        <f>INDEX(fugacity!B$1:B$7001,MATCH(A3232,fugacity!A$1:A$7001,0))</f>
        <v>6736.33</v>
      </c>
      <c r="E3232" s="3">
        <f t="shared" si="101"/>
        <v>6460.7101806032233</v>
      </c>
      <c r="F3232" s="3">
        <f>ABS(calculations!$E$39-E3232)</f>
        <v>5919.4998193967758</v>
      </c>
    </row>
    <row r="3233" spans="1:6">
      <c r="A3233">
        <f t="shared" si="100"/>
        <v>3232</v>
      </c>
      <c r="B3233">
        <f>INDEX(fugacity!C$1:C$7001,MATCH(A3233,fugacity!A$1:A$7001,0))</f>
        <v>3474.75</v>
      </c>
      <c r="C3233" s="3">
        <f>calculations!$B$37/satpress!B3233</f>
        <v>4.0900355062892205E-2</v>
      </c>
      <c r="D3233">
        <f>INDEX(fugacity!B$1:B$7001,MATCH(A3233,fugacity!A$1:A$7001,0))</f>
        <v>6740</v>
      </c>
      <c r="E3233" s="3">
        <f t="shared" si="101"/>
        <v>6464.331606876106</v>
      </c>
      <c r="F3233" s="3">
        <f>ABS(calculations!$E$39-E3233)</f>
        <v>5915.8783931238931</v>
      </c>
    </row>
    <row r="3234" spans="1:6">
      <c r="A3234">
        <f t="shared" si="100"/>
        <v>3233</v>
      </c>
      <c r="B3234">
        <f>INDEX(fugacity!C$1:C$7001,MATCH(A3234,fugacity!A$1:A$7001,0))</f>
        <v>3476.02</v>
      </c>
      <c r="C3234" s="3">
        <f>calculations!$B$37/satpress!B3234</f>
        <v>4.0885411693484128E-2</v>
      </c>
      <c r="D3234">
        <f>INDEX(fugacity!B$1:B$7001,MATCH(A3234,fugacity!A$1:A$7001,0))</f>
        <v>6743.68</v>
      </c>
      <c r="E3234" s="3">
        <f t="shared" si="101"/>
        <v>6467.9618668708854</v>
      </c>
      <c r="F3234" s="3">
        <f>ABS(calculations!$E$39-E3234)</f>
        <v>5912.2481331291137</v>
      </c>
    </row>
    <row r="3235" spans="1:6">
      <c r="A3235">
        <f t="shared" si="100"/>
        <v>3234</v>
      </c>
      <c r="B3235">
        <f>INDEX(fugacity!C$1:C$7001,MATCH(A3235,fugacity!A$1:A$7001,0))</f>
        <v>3477.3</v>
      </c>
      <c r="C3235" s="3">
        <f>calculations!$B$37/satpress!B3235</f>
        <v>4.0870361704421446E-2</v>
      </c>
      <c r="D3235">
        <f>INDEX(fugacity!B$1:B$7001,MATCH(A3235,fugacity!A$1:A$7001,0))</f>
        <v>6747.35</v>
      </c>
      <c r="E3235" s="3">
        <f t="shared" si="101"/>
        <v>6471.5833649536717</v>
      </c>
      <c r="F3235" s="3">
        <f>ABS(calculations!$E$39-E3235)</f>
        <v>5908.6266350463275</v>
      </c>
    </row>
    <row r="3236" spans="1:6">
      <c r="A3236">
        <f t="shared" si="100"/>
        <v>3235</v>
      </c>
      <c r="B3236">
        <f>INDEX(fugacity!C$1:C$7001,MATCH(A3236,fugacity!A$1:A$7001,0))</f>
        <v>3478.57</v>
      </c>
      <c r="C3236" s="3">
        <f>calculations!$B$37/satpress!B3236</f>
        <v>4.085544023974929E-2</v>
      </c>
      <c r="D3236">
        <f>INDEX(fugacity!B$1:B$7001,MATCH(A3236,fugacity!A$1:A$7001,0))</f>
        <v>6751.03</v>
      </c>
      <c r="E3236" s="3">
        <f t="shared" si="101"/>
        <v>6475.2136972782455</v>
      </c>
      <c r="F3236" s="3">
        <f>ABS(calculations!$E$39-E3236)</f>
        <v>5904.9963027217536</v>
      </c>
    </row>
    <row r="3237" spans="1:6">
      <c r="A3237">
        <f t="shared" si="100"/>
        <v>3236</v>
      </c>
      <c r="B3237">
        <f>INDEX(fugacity!C$1:C$7001,MATCH(A3237,fugacity!A$1:A$7001,0))</f>
        <v>3479.85</v>
      </c>
      <c r="C3237" s="3">
        <f>calculations!$B$37/satpress!B3237</f>
        <v>4.0840412303629378E-2</v>
      </c>
      <c r="D3237">
        <f>INDEX(fugacity!B$1:B$7001,MATCH(A3237,fugacity!A$1:A$7001,0))</f>
        <v>6754.7</v>
      </c>
      <c r="E3237" s="3">
        <f t="shared" si="101"/>
        <v>6478.8352670126751</v>
      </c>
      <c r="F3237" s="3">
        <f>ABS(calculations!$E$39-E3237)</f>
        <v>5901.374732987324</v>
      </c>
    </row>
    <row r="3238" spans="1:6">
      <c r="A3238">
        <f t="shared" si="100"/>
        <v>3237</v>
      </c>
      <c r="B3238">
        <f>INDEX(fugacity!C$1:C$7001,MATCH(A3238,fugacity!A$1:A$7001,0))</f>
        <v>3481.13</v>
      </c>
      <c r="C3238" s="3">
        <f>calculations!$B$37/satpress!B3238</f>
        <v>4.0825395418954392E-2</v>
      </c>
      <c r="D3238">
        <f>INDEX(fugacity!B$1:B$7001,MATCH(A3238,fugacity!A$1:A$7001,0))</f>
        <v>6758.38</v>
      </c>
      <c r="E3238" s="3">
        <f t="shared" si="101"/>
        <v>6482.4664641084473</v>
      </c>
      <c r="F3238" s="3">
        <f>ABS(calculations!$E$39-E3238)</f>
        <v>5897.7435358915518</v>
      </c>
    </row>
    <row r="3239" spans="1:6">
      <c r="A3239">
        <f t="shared" si="100"/>
        <v>3238</v>
      </c>
      <c r="B3239">
        <f>INDEX(fugacity!C$1:C$7001,MATCH(A3239,fugacity!A$1:A$7001,0))</f>
        <v>3482.4</v>
      </c>
      <c r="C3239" s="3">
        <f>calculations!$B$37/satpress!B3239</f>
        <v>4.0810506763951496E-2</v>
      </c>
      <c r="D3239">
        <f>INDEX(fugacity!B$1:B$7001,MATCH(A3239,fugacity!A$1:A$7001,0))</f>
        <v>6762.06</v>
      </c>
      <c r="E3239" s="3">
        <f t="shared" si="101"/>
        <v>6486.096904631755</v>
      </c>
      <c r="F3239" s="3">
        <f>ABS(calculations!$E$39-E3239)</f>
        <v>5894.1130953682441</v>
      </c>
    </row>
    <row r="3240" spans="1:6">
      <c r="A3240">
        <f t="shared" si="100"/>
        <v>3239</v>
      </c>
      <c r="B3240">
        <f>INDEX(fugacity!C$1:C$7001,MATCH(A3240,fugacity!A$1:A$7001,0))</f>
        <v>3483.68</v>
      </c>
      <c r="C3240" s="3">
        <f>calculations!$B$37/satpress!B3240</f>
        <v>4.0795511859523466E-2</v>
      </c>
      <c r="D3240">
        <f>INDEX(fugacity!B$1:B$7001,MATCH(A3240,fugacity!A$1:A$7001,0))</f>
        <v>6765.74</v>
      </c>
      <c r="E3240" s="3">
        <f t="shared" si="101"/>
        <v>6489.7281735915476</v>
      </c>
      <c r="F3240" s="3">
        <f>ABS(calculations!$E$39-E3240)</f>
        <v>5890.4818264084515</v>
      </c>
    </row>
    <row r="3241" spans="1:6">
      <c r="A3241">
        <f t="shared" si="100"/>
        <v>3240</v>
      </c>
      <c r="B3241">
        <f>INDEX(fugacity!C$1:C$7001,MATCH(A3241,fugacity!A$1:A$7001,0))</f>
        <v>3484.95</v>
      </c>
      <c r="C3241" s="3">
        <f>calculations!$B$37/satpress!B3241</f>
        <v>4.0780644989105927E-2</v>
      </c>
      <c r="D3241">
        <f>INDEX(fugacity!B$1:B$7001,MATCH(A3241,fugacity!A$1:A$7001,0))</f>
        <v>6769.43</v>
      </c>
      <c r="E3241" s="3">
        <f t="shared" si="101"/>
        <v>6493.3682783913964</v>
      </c>
      <c r="F3241" s="3">
        <f>ABS(calculations!$E$39-E3241)</f>
        <v>5886.8417216086027</v>
      </c>
    </row>
    <row r="3242" spans="1:6">
      <c r="A3242">
        <f t="shared" si="100"/>
        <v>3241</v>
      </c>
      <c r="B3242">
        <f>INDEX(fugacity!C$1:C$7001,MATCH(A3242,fugacity!A$1:A$7001,0))</f>
        <v>3486.23</v>
      </c>
      <c r="C3242" s="3">
        <f>calculations!$B$37/satpress!B3242</f>
        <v>4.0765672016701338E-2</v>
      </c>
      <c r="D3242">
        <f>INDEX(fugacity!B$1:B$7001,MATCH(A3242,fugacity!A$1:A$7001,0))</f>
        <v>6773.11</v>
      </c>
      <c r="E3242" s="3">
        <f t="shared" si="101"/>
        <v>6496.9996192069593</v>
      </c>
      <c r="F3242" s="3">
        <f>ABS(calculations!$E$39-E3242)</f>
        <v>5883.2103807930398</v>
      </c>
    </row>
    <row r="3243" spans="1:6">
      <c r="A3243">
        <f t="shared" si="100"/>
        <v>3242</v>
      </c>
      <c r="B3243">
        <f>INDEX(fugacity!C$1:C$7001,MATCH(A3243,fugacity!A$1:A$7001,0))</f>
        <v>3487.51</v>
      </c>
      <c r="C3243" s="3">
        <f>calculations!$B$37/satpress!B3243</f>
        <v>4.0750710035178307E-2</v>
      </c>
      <c r="D3243">
        <f>INDEX(fugacity!B$1:B$7001,MATCH(A3243,fugacity!A$1:A$7001,0))</f>
        <v>6776.8</v>
      </c>
      <c r="E3243" s="3">
        <f t="shared" si="101"/>
        <v>6500.6405882336039</v>
      </c>
      <c r="F3243" s="3">
        <f>ABS(calculations!$E$39-E3243)</f>
        <v>5879.5694117663952</v>
      </c>
    </row>
    <row r="3244" spans="1:6">
      <c r="A3244">
        <f t="shared" si="100"/>
        <v>3243</v>
      </c>
      <c r="B3244">
        <f>INDEX(fugacity!C$1:C$7001,MATCH(A3244,fugacity!A$1:A$7001,0))</f>
        <v>3488.79</v>
      </c>
      <c r="C3244" s="3">
        <f>calculations!$B$37/satpress!B3244</f>
        <v>4.0735759032439527E-2</v>
      </c>
      <c r="D3244">
        <f>INDEX(fugacity!B$1:B$7001,MATCH(A3244,fugacity!A$1:A$7001,0))</f>
        <v>6780.48</v>
      </c>
      <c r="E3244" s="3">
        <f t="shared" si="101"/>
        <v>6504.2720005957244</v>
      </c>
      <c r="F3244" s="3">
        <f>ABS(calculations!$E$39-E3244)</f>
        <v>5875.9379994042747</v>
      </c>
    </row>
    <row r="3245" spans="1:6">
      <c r="A3245">
        <f t="shared" si="100"/>
        <v>3244</v>
      </c>
      <c r="B3245">
        <f>INDEX(fugacity!C$1:C$7001,MATCH(A3245,fugacity!A$1:A$7001,0))</f>
        <v>3490.06</v>
      </c>
      <c r="C3245" s="3">
        <f>calculations!$B$37/satpress!B3245</f>
        <v>4.072093567296399E-2</v>
      </c>
      <c r="D3245">
        <f>INDEX(fugacity!B$1:B$7001,MATCH(A3245,fugacity!A$1:A$7001,0))</f>
        <v>6784.17</v>
      </c>
      <c r="E3245" s="3">
        <f t="shared" si="101"/>
        <v>6507.9122498355482</v>
      </c>
      <c r="F3245" s="3">
        <f>ABS(calculations!$E$39-E3245)</f>
        <v>5872.2977501644509</v>
      </c>
    </row>
    <row r="3246" spans="1:6">
      <c r="A3246">
        <f t="shared" si="100"/>
        <v>3245</v>
      </c>
      <c r="B3246">
        <f>INDEX(fugacity!C$1:C$7001,MATCH(A3246,fugacity!A$1:A$7001,0))</f>
        <v>3491.34</v>
      </c>
      <c r="C3246" s="3">
        <f>calculations!$B$37/satpress!B3246</f>
        <v>4.0706006506036278E-2</v>
      </c>
      <c r="D3246">
        <f>INDEX(fugacity!B$1:B$7001,MATCH(A3246,fugacity!A$1:A$7001,0))</f>
        <v>6787.86</v>
      </c>
      <c r="E3246" s="3">
        <f t="shared" si="101"/>
        <v>6511.5533266779366</v>
      </c>
      <c r="F3246" s="3">
        <f>ABS(calculations!$E$39-E3246)</f>
        <v>5868.6566733220625</v>
      </c>
    </row>
    <row r="3247" spans="1:6">
      <c r="A3247">
        <f t="shared" si="100"/>
        <v>3246</v>
      </c>
      <c r="B3247">
        <f>INDEX(fugacity!C$1:C$7001,MATCH(A3247,fugacity!A$1:A$7001,0))</f>
        <v>3492.62</v>
      </c>
      <c r="C3247" s="3">
        <f>calculations!$B$37/satpress!B3247</f>
        <v>4.0691088281801256E-2</v>
      </c>
      <c r="D3247">
        <f>INDEX(fugacity!B$1:B$7001,MATCH(A3247,fugacity!A$1:A$7001,0))</f>
        <v>6791.55</v>
      </c>
      <c r="E3247" s="3">
        <f t="shared" si="101"/>
        <v>6515.194439379733</v>
      </c>
      <c r="F3247" s="3">
        <f>ABS(calculations!$E$39-E3247)</f>
        <v>5865.0155606202661</v>
      </c>
    </row>
    <row r="3248" spans="1:6">
      <c r="A3248">
        <f t="shared" si="100"/>
        <v>3247</v>
      </c>
      <c r="B3248">
        <f>INDEX(fugacity!C$1:C$7001,MATCH(A3248,fugacity!A$1:A$7001,0))</f>
        <v>3493.9</v>
      </c>
      <c r="C3248" s="3">
        <f>calculations!$B$37/satpress!B3248</f>
        <v>4.0676180988232259E-2</v>
      </c>
      <c r="D3248">
        <f>INDEX(fugacity!B$1:B$7001,MATCH(A3248,fugacity!A$1:A$7001,0))</f>
        <v>6795.24</v>
      </c>
      <c r="E3248" s="3">
        <f t="shared" si="101"/>
        <v>6518.8355879015244</v>
      </c>
      <c r="F3248" s="3">
        <f>ABS(calculations!$E$39-E3248)</f>
        <v>5861.3744120984747</v>
      </c>
    </row>
    <row r="3249" spans="1:6">
      <c r="A3249">
        <f t="shared" si="100"/>
        <v>3248</v>
      </c>
      <c r="B3249">
        <f>INDEX(fugacity!C$1:C$7001,MATCH(A3249,fugacity!A$1:A$7001,0))</f>
        <v>3495.17</v>
      </c>
      <c r="C3249" s="3">
        <f>calculations!$B$37/satpress!B3249</f>
        <v>4.066140094896234E-2</v>
      </c>
      <c r="D3249">
        <f>INDEX(fugacity!B$1:B$7001,MATCH(A3249,fugacity!A$1:A$7001,0))</f>
        <v>6798.94</v>
      </c>
      <c r="E3249" s="3">
        <f t="shared" si="101"/>
        <v>6522.4855746320618</v>
      </c>
      <c r="F3249" s="3">
        <f>ABS(calculations!$E$39-E3249)</f>
        <v>5857.7244253679373</v>
      </c>
    </row>
    <row r="3250" spans="1:6">
      <c r="A3250">
        <f t="shared" si="100"/>
        <v>3249</v>
      </c>
      <c r="B3250">
        <f>INDEX(fugacity!C$1:C$7001,MATCH(A3250,fugacity!A$1:A$7001,0))</f>
        <v>3496.45</v>
      </c>
      <c r="C3250" s="3">
        <f>calculations!$B$37/satpress!B3250</f>
        <v>4.064651539555398E-2</v>
      </c>
      <c r="D3250">
        <f>INDEX(fugacity!B$1:B$7001,MATCH(A3250,fugacity!A$1:A$7001,0))</f>
        <v>6802.63</v>
      </c>
      <c r="E3250" s="3">
        <f t="shared" si="101"/>
        <v>6526.1267949747426</v>
      </c>
      <c r="F3250" s="3">
        <f>ABS(calculations!$E$39-E3250)</f>
        <v>5854.0832050252566</v>
      </c>
    </row>
    <row r="3251" spans="1:6">
      <c r="A3251">
        <f t="shared" si="100"/>
        <v>3250</v>
      </c>
      <c r="B3251">
        <f>INDEX(fugacity!C$1:C$7001,MATCH(A3251,fugacity!A$1:A$7001,0))</f>
        <v>3497.73</v>
      </c>
      <c r="C3251" s="3">
        <f>calculations!$B$37/satpress!B3251</f>
        <v>4.0631640736930721E-2</v>
      </c>
      <c r="D3251">
        <f>INDEX(fugacity!B$1:B$7001,MATCH(A3251,fugacity!A$1:A$7001,0))</f>
        <v>6806.33</v>
      </c>
      <c r="E3251" s="3">
        <f t="shared" si="101"/>
        <v>6529.7776447030064</v>
      </c>
      <c r="F3251" s="3">
        <f>ABS(calculations!$E$39-E3251)</f>
        <v>5850.4323552969927</v>
      </c>
    </row>
    <row r="3252" spans="1:6">
      <c r="A3252">
        <f t="shared" si="100"/>
        <v>3251</v>
      </c>
      <c r="B3252">
        <f>INDEX(fugacity!C$1:C$7001,MATCH(A3252,fugacity!A$1:A$7001,0))</f>
        <v>3499.01</v>
      </c>
      <c r="C3252" s="3">
        <f>calculations!$B$37/satpress!B3252</f>
        <v>4.061677696113606E-2</v>
      </c>
      <c r="D3252">
        <f>INDEX(fugacity!B$1:B$7001,MATCH(A3252,fugacity!A$1:A$7001,0))</f>
        <v>6810.03</v>
      </c>
      <c r="E3252" s="3">
        <f t="shared" si="101"/>
        <v>6533.4285303913539</v>
      </c>
      <c r="F3252" s="3">
        <f>ABS(calculations!$E$39-E3252)</f>
        <v>5846.7814696086452</v>
      </c>
    </row>
    <row r="3253" spans="1:6">
      <c r="A3253">
        <f t="shared" si="100"/>
        <v>3252</v>
      </c>
      <c r="B3253">
        <f>INDEX(fugacity!C$1:C$7001,MATCH(A3253,fugacity!A$1:A$7001,0))</f>
        <v>3500.29</v>
      </c>
      <c r="C3253" s="3">
        <f>calculations!$B$37/satpress!B3253</f>
        <v>4.0601924056230969E-2</v>
      </c>
      <c r="D3253">
        <f>INDEX(fugacity!B$1:B$7001,MATCH(A3253,fugacity!A$1:A$7001,0))</f>
        <v>6813.73</v>
      </c>
      <c r="E3253" s="3">
        <f t="shared" si="101"/>
        <v>6537.0794520003365</v>
      </c>
      <c r="F3253" s="3">
        <f>ABS(calculations!$E$39-E3253)</f>
        <v>5843.1305479996627</v>
      </c>
    </row>
    <row r="3254" spans="1:6">
      <c r="A3254">
        <f t="shared" si="100"/>
        <v>3253</v>
      </c>
      <c r="B3254">
        <f>INDEX(fugacity!C$1:C$7001,MATCH(A3254,fugacity!A$1:A$7001,0))</f>
        <v>3501.57</v>
      </c>
      <c r="C3254" s="3">
        <f>calculations!$B$37/satpress!B3254</f>
        <v>4.0587082010293866E-2</v>
      </c>
      <c r="D3254">
        <f>INDEX(fugacity!B$1:B$7001,MATCH(A3254,fugacity!A$1:A$7001,0))</f>
        <v>6817.43</v>
      </c>
      <c r="E3254" s="3">
        <f t="shared" si="101"/>
        <v>6540.730409490563</v>
      </c>
      <c r="F3254" s="3">
        <f>ABS(calculations!$E$39-E3254)</f>
        <v>5839.4795905094361</v>
      </c>
    </row>
    <row r="3255" spans="1:6">
      <c r="A3255">
        <f t="shared" si="100"/>
        <v>3254</v>
      </c>
      <c r="B3255">
        <f>INDEX(fugacity!C$1:C$7001,MATCH(A3255,fugacity!A$1:A$7001,0))</f>
        <v>3502.85</v>
      </c>
      <c r="C3255" s="3">
        <f>calculations!$B$37/satpress!B3255</f>
        <v>4.0572250811420615E-2</v>
      </c>
      <c r="D3255">
        <f>INDEX(fugacity!B$1:B$7001,MATCH(A3255,fugacity!A$1:A$7001,0))</f>
        <v>6821.13</v>
      </c>
      <c r="E3255" s="3">
        <f t="shared" si="101"/>
        <v>6544.3814028226952</v>
      </c>
      <c r="F3255" s="3">
        <f>ABS(calculations!$E$39-E3255)</f>
        <v>5835.8285971773039</v>
      </c>
    </row>
    <row r="3256" spans="1:6">
      <c r="A3256">
        <f t="shared" si="100"/>
        <v>3255</v>
      </c>
      <c r="B3256">
        <f>INDEX(fugacity!C$1:C$7001,MATCH(A3256,fugacity!A$1:A$7001,0))</f>
        <v>3504.13</v>
      </c>
      <c r="C3256" s="3">
        <f>calculations!$B$37/satpress!B3256</f>
        <v>4.0557430447724453E-2</v>
      </c>
      <c r="D3256">
        <f>INDEX(fugacity!B$1:B$7001,MATCH(A3256,fugacity!A$1:A$7001,0))</f>
        <v>6824.83</v>
      </c>
      <c r="E3256" s="3">
        <f t="shared" si="101"/>
        <v>6548.0324319574565</v>
      </c>
      <c r="F3256" s="3">
        <f>ABS(calculations!$E$39-E3256)</f>
        <v>5832.1775680425426</v>
      </c>
    </row>
    <row r="3257" spans="1:6">
      <c r="A3257">
        <f t="shared" si="100"/>
        <v>3256</v>
      </c>
      <c r="B3257">
        <f>INDEX(fugacity!C$1:C$7001,MATCH(A3257,fugacity!A$1:A$7001,0))</f>
        <v>3505.41</v>
      </c>
      <c r="C3257" s="3">
        <f>calculations!$B$37/satpress!B3257</f>
        <v>4.0542620907336006E-2</v>
      </c>
      <c r="D3257">
        <f>INDEX(fugacity!B$1:B$7001,MATCH(A3257,fugacity!A$1:A$7001,0))</f>
        <v>6828.54</v>
      </c>
      <c r="E3257" s="3">
        <f t="shared" si="101"/>
        <v>6551.6930914294198</v>
      </c>
      <c r="F3257" s="3">
        <f>ABS(calculations!$E$39-E3257)</f>
        <v>5828.5169085705793</v>
      </c>
    </row>
    <row r="3258" spans="1:6">
      <c r="A3258">
        <f t="shared" si="100"/>
        <v>3257</v>
      </c>
      <c r="B3258">
        <f>INDEX(fugacity!C$1:C$7001,MATCH(A3258,fugacity!A$1:A$7001,0))</f>
        <v>3506.69</v>
      </c>
      <c r="C3258" s="3">
        <f>calculations!$B$37/satpress!B3258</f>
        <v>4.0527822178403193E-2</v>
      </c>
      <c r="D3258">
        <f>INDEX(fugacity!B$1:B$7001,MATCH(A3258,fugacity!A$1:A$7001,0))</f>
        <v>6832.24</v>
      </c>
      <c r="E3258" s="3">
        <f t="shared" si="101"/>
        <v>6555.3441921998265</v>
      </c>
      <c r="F3258" s="3">
        <f>ABS(calculations!$E$39-E3258)</f>
        <v>5824.8658078001727</v>
      </c>
    </row>
    <row r="3259" spans="1:6">
      <c r="A3259">
        <f t="shared" si="100"/>
        <v>3258</v>
      </c>
      <c r="B3259">
        <f>INDEX(fugacity!C$1:C$7001,MATCH(A3259,fugacity!A$1:A$7001,0))</f>
        <v>3507.97</v>
      </c>
      <c r="C3259" s="3">
        <f>calculations!$B$37/satpress!B3259</f>
        <v>4.0513034249091272E-2</v>
      </c>
      <c r="D3259">
        <f>INDEX(fugacity!B$1:B$7001,MATCH(A3259,fugacity!A$1:A$7001,0))</f>
        <v>6835.95</v>
      </c>
      <c r="E3259" s="3">
        <f t="shared" si="101"/>
        <v>6559.0049235249244</v>
      </c>
      <c r="F3259" s="3">
        <f>ABS(calculations!$E$39-E3259)</f>
        <v>5821.2050764750747</v>
      </c>
    </row>
    <row r="3260" spans="1:6">
      <c r="A3260">
        <f t="shared" si="100"/>
        <v>3259</v>
      </c>
      <c r="B3260">
        <f>INDEX(fugacity!C$1:C$7001,MATCH(A3260,fugacity!A$1:A$7001,0))</f>
        <v>3509.25</v>
      </c>
      <c r="C3260" s="3">
        <f>calculations!$B$37/satpress!B3260</f>
        <v>4.049825710758273E-2</v>
      </c>
      <c r="D3260">
        <f>INDEX(fugacity!B$1:B$7001,MATCH(A3260,fugacity!A$1:A$7001,0))</f>
        <v>6839.66</v>
      </c>
      <c r="E3260" s="3">
        <f t="shared" si="101"/>
        <v>6562.6656907915503</v>
      </c>
      <c r="F3260" s="3">
        <f>ABS(calculations!$E$39-E3260)</f>
        <v>5817.5443092084488</v>
      </c>
    </row>
    <row r="3261" spans="1:6">
      <c r="A3261">
        <f t="shared" si="100"/>
        <v>3260</v>
      </c>
      <c r="B3261">
        <f>INDEX(fugacity!C$1:C$7001,MATCH(A3261,fugacity!A$1:A$7001,0))</f>
        <v>3510.53</v>
      </c>
      <c r="C3261" s="3">
        <f>calculations!$B$37/satpress!B3261</f>
        <v>4.048349074207732E-2</v>
      </c>
      <c r="D3261">
        <f>INDEX(fugacity!B$1:B$7001,MATCH(A3261,fugacity!A$1:A$7001,0))</f>
        <v>6843.37</v>
      </c>
      <c r="E3261" s="3">
        <f t="shared" si="101"/>
        <v>6566.3264939603896</v>
      </c>
      <c r="F3261" s="3">
        <f>ABS(calculations!$E$39-E3261)</f>
        <v>5813.8835060396095</v>
      </c>
    </row>
    <row r="3262" spans="1:6">
      <c r="A3262">
        <f t="shared" ref="A3262:A3325" si="102">A3261+1</f>
        <v>3261</v>
      </c>
      <c r="B3262">
        <f>INDEX(fugacity!C$1:C$7001,MATCH(A3262,fugacity!A$1:A$7001,0))</f>
        <v>3511.81</v>
      </c>
      <c r="C3262" s="3">
        <f>calculations!$B$37/satpress!B3262</f>
        <v>4.0468735140791988E-2</v>
      </c>
      <c r="D3262">
        <f>INDEX(fugacity!B$1:B$7001,MATCH(A3262,fugacity!A$1:A$7001,0))</f>
        <v>6847.08</v>
      </c>
      <c r="E3262" s="3">
        <f t="shared" ref="E3262:E3325" si="103">D3262*(1-C3262)</f>
        <v>6569.9873329921857</v>
      </c>
      <c r="F3262" s="3">
        <f>ABS(calculations!$E$39-E3262)</f>
        <v>5810.2226670078135</v>
      </c>
    </row>
    <row r="3263" spans="1:6">
      <c r="A3263">
        <f t="shared" si="102"/>
        <v>3262</v>
      </c>
      <c r="B3263">
        <f>INDEX(fugacity!C$1:C$7001,MATCH(A3263,fugacity!A$1:A$7001,0))</f>
        <v>3513.09</v>
      </c>
      <c r="C3263" s="3">
        <f>calculations!$B$37/satpress!B3263</f>
        <v>4.0453990291960833E-2</v>
      </c>
      <c r="D3263">
        <f>INDEX(fugacity!B$1:B$7001,MATCH(A3263,fugacity!A$1:A$7001,0))</f>
        <v>6850.8</v>
      </c>
      <c r="E3263" s="3">
        <f t="shared" si="103"/>
        <v>6573.6578033078349</v>
      </c>
      <c r="F3263" s="3">
        <f>ABS(calculations!$E$39-E3263)</f>
        <v>5806.5521966921642</v>
      </c>
    </row>
    <row r="3264" spans="1:6">
      <c r="A3264">
        <f t="shared" si="102"/>
        <v>3263</v>
      </c>
      <c r="B3264">
        <f>INDEX(fugacity!C$1:C$7001,MATCH(A3264,fugacity!A$1:A$7001,0))</f>
        <v>3514.37</v>
      </c>
      <c r="C3264" s="3">
        <f>calculations!$B$37/satpress!B3264</f>
        <v>4.0439256183835141E-2</v>
      </c>
      <c r="D3264">
        <f>INDEX(fugacity!B$1:B$7001,MATCH(A3264,fugacity!A$1:A$7001,0))</f>
        <v>6854.51</v>
      </c>
      <c r="E3264" s="3">
        <f t="shared" si="103"/>
        <v>6577.3187140953405</v>
      </c>
      <c r="F3264" s="3">
        <f>ABS(calculations!$E$39-E3264)</f>
        <v>5802.8912859046586</v>
      </c>
    </row>
    <row r="3265" spans="1:6">
      <c r="A3265">
        <f t="shared" si="102"/>
        <v>3264</v>
      </c>
      <c r="B3265">
        <f>INDEX(fugacity!C$1:C$7001,MATCH(A3265,fugacity!A$1:A$7001,0))</f>
        <v>3515.65</v>
      </c>
      <c r="C3265" s="3">
        <f>calculations!$B$37/satpress!B3265</f>
        <v>4.0424532804683257E-2</v>
      </c>
      <c r="D3265">
        <f>INDEX(fugacity!B$1:B$7001,MATCH(A3265,fugacity!A$1:A$7001,0))</f>
        <v>6858.23</v>
      </c>
      <c r="E3265" s="3">
        <f t="shared" si="103"/>
        <v>6580.9892563829362</v>
      </c>
      <c r="F3265" s="3">
        <f>ABS(calculations!$E$39-E3265)</f>
        <v>5799.2207436170629</v>
      </c>
    </row>
    <row r="3266" spans="1:6">
      <c r="A3266">
        <f t="shared" si="102"/>
        <v>3265</v>
      </c>
      <c r="B3266">
        <f>INDEX(fugacity!C$1:C$7001,MATCH(A3266,fugacity!A$1:A$7001,0))</f>
        <v>3516.93</v>
      </c>
      <c r="C3266" s="3">
        <f>calculations!$B$37/satpress!B3266</f>
        <v>4.0409820142790646E-2</v>
      </c>
      <c r="D3266">
        <f>INDEX(fugacity!B$1:B$7001,MATCH(A3266,fugacity!A$1:A$7001,0))</f>
        <v>6861.94</v>
      </c>
      <c r="E3266" s="3">
        <f t="shared" si="103"/>
        <v>6584.650238769379</v>
      </c>
      <c r="F3266" s="3">
        <f>ABS(calculations!$E$39-E3266)</f>
        <v>5795.5597612306201</v>
      </c>
    </row>
    <row r="3267" spans="1:6">
      <c r="A3267">
        <f t="shared" si="102"/>
        <v>3266</v>
      </c>
      <c r="B3267">
        <f>INDEX(fugacity!C$1:C$7001,MATCH(A3267,fugacity!A$1:A$7001,0))</f>
        <v>3518.21</v>
      </c>
      <c r="C3267" s="3">
        <f>calculations!$B$37/satpress!B3267</f>
        <v>4.0395118186459793E-2</v>
      </c>
      <c r="D3267">
        <f>INDEX(fugacity!B$1:B$7001,MATCH(A3267,fugacity!A$1:A$7001,0))</f>
        <v>6865.66</v>
      </c>
      <c r="E3267" s="3">
        <f t="shared" si="103"/>
        <v>6588.3208528719506</v>
      </c>
      <c r="F3267" s="3">
        <f>ABS(calculations!$E$39-E3267)</f>
        <v>5791.8891471280485</v>
      </c>
    </row>
    <row r="3268" spans="1:6">
      <c r="A3268">
        <f t="shared" si="102"/>
        <v>3267</v>
      </c>
      <c r="B3268">
        <f>INDEX(fugacity!C$1:C$7001,MATCH(A3268,fugacity!A$1:A$7001,0))</f>
        <v>3519.49</v>
      </c>
      <c r="C3268" s="3">
        <f>calculations!$B$37/satpress!B3268</f>
        <v>4.0380426924010213E-2</v>
      </c>
      <c r="D3268">
        <f>INDEX(fugacity!B$1:B$7001,MATCH(A3268,fugacity!A$1:A$7001,0))</f>
        <v>6869.38</v>
      </c>
      <c r="E3268" s="3">
        <f t="shared" si="103"/>
        <v>6591.9915028967425</v>
      </c>
      <c r="F3268" s="3">
        <f>ABS(calculations!$E$39-E3268)</f>
        <v>5788.2184971032566</v>
      </c>
    </row>
    <row r="3269" spans="1:6">
      <c r="A3269">
        <f t="shared" si="102"/>
        <v>3268</v>
      </c>
      <c r="B3269">
        <f>INDEX(fugacity!C$1:C$7001,MATCH(A3269,fugacity!A$1:A$7001,0))</f>
        <v>3520.78</v>
      </c>
      <c r="C3269" s="3">
        <f>calculations!$B$37/satpress!B3269</f>
        <v>4.0365631693768056E-2</v>
      </c>
      <c r="D3269">
        <f>INDEX(fugacity!B$1:B$7001,MATCH(A3269,fugacity!A$1:A$7001,0))</f>
        <v>6873.1</v>
      </c>
      <c r="E3269" s="3">
        <f t="shared" si="103"/>
        <v>6595.6629768055627</v>
      </c>
      <c r="F3269" s="3">
        <f>ABS(calculations!$E$39-E3269)</f>
        <v>5784.5470231944364</v>
      </c>
    </row>
    <row r="3270" spans="1:6">
      <c r="A3270">
        <f t="shared" si="102"/>
        <v>3269</v>
      </c>
      <c r="B3270">
        <f>INDEX(fugacity!C$1:C$7001,MATCH(A3270,fugacity!A$1:A$7001,0))</f>
        <v>3522.06</v>
      </c>
      <c r="C3270" s="3">
        <f>calculations!$B$37/satpress!B3270</f>
        <v>4.0350961867425511E-2</v>
      </c>
      <c r="D3270">
        <f>INDEX(fugacity!B$1:B$7001,MATCH(A3270,fugacity!A$1:A$7001,0))</f>
        <v>6876.83</v>
      </c>
      <c r="E3270" s="3">
        <f t="shared" si="103"/>
        <v>6599.3432949012322</v>
      </c>
      <c r="F3270" s="3">
        <f>ABS(calculations!$E$39-E3270)</f>
        <v>5780.8667050987669</v>
      </c>
    </row>
    <row r="3271" spans="1:6">
      <c r="A3271">
        <f t="shared" si="102"/>
        <v>3270</v>
      </c>
      <c r="B3271">
        <f>INDEX(fugacity!C$1:C$7001,MATCH(A3271,fugacity!A$1:A$7001,0))</f>
        <v>3523.34</v>
      </c>
      <c r="C3271" s="3">
        <f>calculations!$B$37/satpress!B3271</f>
        <v>4.0336302699933782E-2</v>
      </c>
      <c r="D3271">
        <f>INDEX(fugacity!B$1:B$7001,MATCH(A3271,fugacity!A$1:A$7001,0))</f>
        <v>6880.55</v>
      </c>
      <c r="E3271" s="3">
        <f t="shared" si="103"/>
        <v>6603.0140524579701</v>
      </c>
      <c r="F3271" s="3">
        <f>ABS(calculations!$E$39-E3271)</f>
        <v>5777.195947542029</v>
      </c>
    </row>
    <row r="3272" spans="1:6">
      <c r="A3272">
        <f t="shared" si="102"/>
        <v>3271</v>
      </c>
      <c r="B3272">
        <f>INDEX(fugacity!C$1:C$7001,MATCH(A3272,fugacity!A$1:A$7001,0))</f>
        <v>3524.62</v>
      </c>
      <c r="C3272" s="3">
        <f>calculations!$B$37/satpress!B3272</f>
        <v>4.0321654179680276E-2</v>
      </c>
      <c r="D3272">
        <f>INDEX(fugacity!B$1:B$7001,MATCH(A3272,fugacity!A$1:A$7001,0))</f>
        <v>6884.28</v>
      </c>
      <c r="E3272" s="3">
        <f t="shared" si="103"/>
        <v>6606.6944425639103</v>
      </c>
      <c r="F3272" s="3">
        <f>ABS(calculations!$E$39-E3272)</f>
        <v>5773.5155574360888</v>
      </c>
    </row>
    <row r="3273" spans="1:6">
      <c r="A3273">
        <f t="shared" si="102"/>
        <v>3272</v>
      </c>
      <c r="B3273">
        <f>INDEX(fugacity!C$1:C$7001,MATCH(A3273,fugacity!A$1:A$7001,0))</f>
        <v>3525.91</v>
      </c>
      <c r="C3273" s="3">
        <f>calculations!$B$37/satpress!B3273</f>
        <v>4.0306901978435269E-2</v>
      </c>
      <c r="D3273">
        <f>INDEX(fugacity!B$1:B$7001,MATCH(A3273,fugacity!A$1:A$7001,0))</f>
        <v>6888</v>
      </c>
      <c r="E3273" s="3">
        <f t="shared" si="103"/>
        <v>6610.3660591725384</v>
      </c>
      <c r="F3273" s="3">
        <f>ABS(calculations!$E$39-E3273)</f>
        <v>5769.8439408274608</v>
      </c>
    </row>
    <row r="3274" spans="1:6">
      <c r="A3274">
        <f t="shared" si="102"/>
        <v>3273</v>
      </c>
      <c r="B3274">
        <f>INDEX(fugacity!C$1:C$7001,MATCH(A3274,fugacity!A$1:A$7001,0))</f>
        <v>3527.19</v>
      </c>
      <c r="C3274" s="3">
        <f>calculations!$B$37/satpress!B3274</f>
        <v>4.0292274800842798E-2</v>
      </c>
      <c r="D3274">
        <f>INDEX(fugacity!B$1:B$7001,MATCH(A3274,fugacity!A$1:A$7001,0))</f>
        <v>6891.73</v>
      </c>
      <c r="E3274" s="3">
        <f t="shared" si="103"/>
        <v>6614.046520986788</v>
      </c>
      <c r="F3274" s="3">
        <f>ABS(calculations!$E$39-E3274)</f>
        <v>5766.1634790132111</v>
      </c>
    </row>
    <row r="3275" spans="1:6">
      <c r="A3275">
        <f t="shared" si="102"/>
        <v>3274</v>
      </c>
      <c r="B3275">
        <f>INDEX(fugacity!C$1:C$7001,MATCH(A3275,fugacity!A$1:A$7001,0))</f>
        <v>3528.47</v>
      </c>
      <c r="C3275" s="3">
        <f>calculations!$B$37/satpress!B3275</f>
        <v>4.0277658235661547E-2</v>
      </c>
      <c r="D3275">
        <f>INDEX(fugacity!B$1:B$7001,MATCH(A3275,fugacity!A$1:A$7001,0))</f>
        <v>6895.46</v>
      </c>
      <c r="E3275" s="3">
        <f t="shared" si="103"/>
        <v>6617.7270187423255</v>
      </c>
      <c r="F3275" s="3">
        <f>ABS(calculations!$E$39-E3275)</f>
        <v>5762.4829812576736</v>
      </c>
    </row>
    <row r="3276" spans="1:6">
      <c r="A3276">
        <f t="shared" si="102"/>
        <v>3275</v>
      </c>
      <c r="B3276">
        <f>INDEX(fugacity!C$1:C$7001,MATCH(A3276,fugacity!A$1:A$7001,0))</f>
        <v>3529.76</v>
      </c>
      <c r="C3276" s="3">
        <f>calculations!$B$37/satpress!B3276</f>
        <v>4.0262938203952874E-2</v>
      </c>
      <c r="D3276">
        <f>INDEX(fugacity!B$1:B$7001,MATCH(A3276,fugacity!A$1:A$7001,0))</f>
        <v>6899.19</v>
      </c>
      <c r="E3276" s="3">
        <f t="shared" si="103"/>
        <v>6621.4083393726696</v>
      </c>
      <c r="F3276" s="3">
        <f>ABS(calculations!$E$39-E3276)</f>
        <v>5758.8016606273295</v>
      </c>
    </row>
    <row r="3277" spans="1:6">
      <c r="A3277">
        <f t="shared" si="102"/>
        <v>3276</v>
      </c>
      <c r="B3277">
        <f>INDEX(fugacity!C$1:C$7001,MATCH(A3277,fugacity!A$1:A$7001,0))</f>
        <v>3531.04</v>
      </c>
      <c r="C3277" s="3">
        <f>calculations!$B$37/satpress!B3277</f>
        <v>4.0248342911659088E-2</v>
      </c>
      <c r="D3277">
        <f>INDEX(fugacity!B$1:B$7001,MATCH(A3277,fugacity!A$1:A$7001,0))</f>
        <v>6902.93</v>
      </c>
      <c r="E3277" s="3">
        <f t="shared" si="103"/>
        <v>6625.0985062648215</v>
      </c>
      <c r="F3277" s="3">
        <f>ABS(calculations!$E$39-E3277)</f>
        <v>5755.1114937351776</v>
      </c>
    </row>
    <row r="3278" spans="1:6">
      <c r="A3278">
        <f t="shared" si="102"/>
        <v>3277</v>
      </c>
      <c r="B3278">
        <f>INDEX(fugacity!C$1:C$7001,MATCH(A3278,fugacity!A$1:A$7001,0))</f>
        <v>3532.32</v>
      </c>
      <c r="C3278" s="3">
        <f>calculations!$B$37/satpress!B3278</f>
        <v>4.0233758197101253E-2</v>
      </c>
      <c r="D3278">
        <f>INDEX(fugacity!B$1:B$7001,MATCH(A3278,fugacity!A$1:A$7001,0))</f>
        <v>6906.66</v>
      </c>
      <c r="E3278" s="3">
        <f t="shared" si="103"/>
        <v>6628.7791116104081</v>
      </c>
      <c r="F3278" s="3">
        <f>ABS(calculations!$E$39-E3278)</f>
        <v>5751.430888389591</v>
      </c>
    </row>
    <row r="3279" spans="1:6">
      <c r="A3279">
        <f t="shared" si="102"/>
        <v>3278</v>
      </c>
      <c r="B3279">
        <f>INDEX(fugacity!C$1:C$7001,MATCH(A3279,fugacity!A$1:A$7001,0))</f>
        <v>3533.61</v>
      </c>
      <c r="C3279" s="3">
        <f>calculations!$B$37/satpress!B3279</f>
        <v>4.0219070229817293E-2</v>
      </c>
      <c r="D3279">
        <f>INDEX(fugacity!B$1:B$7001,MATCH(A3279,fugacity!A$1:A$7001,0))</f>
        <v>6910.4</v>
      </c>
      <c r="E3279" s="3">
        <f t="shared" si="103"/>
        <v>6632.4701370838702</v>
      </c>
      <c r="F3279" s="3">
        <f>ABS(calculations!$E$39-E3279)</f>
        <v>5747.7398629161289</v>
      </c>
    </row>
    <row r="3280" spans="1:6">
      <c r="A3280">
        <f t="shared" si="102"/>
        <v>3279</v>
      </c>
      <c r="B3280">
        <f>INDEX(fugacity!C$1:C$7001,MATCH(A3280,fugacity!A$1:A$7001,0))</f>
        <v>3534.89</v>
      </c>
      <c r="C3280" s="3">
        <f>calculations!$B$37/satpress!B3280</f>
        <v>4.020450671867716E-2</v>
      </c>
      <c r="D3280">
        <f>INDEX(fugacity!B$1:B$7001,MATCH(A3280,fugacity!A$1:A$7001,0))</f>
        <v>6914.13</v>
      </c>
      <c r="E3280" s="3">
        <f t="shared" si="103"/>
        <v>6636.1508139611933</v>
      </c>
      <c r="F3280" s="3">
        <f>ABS(calculations!$E$39-E3280)</f>
        <v>5744.0591860388058</v>
      </c>
    </row>
    <row r="3281" spans="1:6">
      <c r="A3281">
        <f t="shared" si="102"/>
        <v>3280</v>
      </c>
      <c r="B3281">
        <f>INDEX(fugacity!C$1:C$7001,MATCH(A3281,fugacity!A$1:A$7001,0))</f>
        <v>3536.17</v>
      </c>
      <c r="C3281" s="3">
        <f>calculations!$B$37/satpress!B3281</f>
        <v>4.0189953750748603E-2</v>
      </c>
      <c r="D3281">
        <f>INDEX(fugacity!B$1:B$7001,MATCH(A3281,fugacity!A$1:A$7001,0))</f>
        <v>6917.87</v>
      </c>
      <c r="E3281" s="3">
        <f t="shared" si="103"/>
        <v>6639.8411246463083</v>
      </c>
      <c r="F3281" s="3">
        <f>ABS(calculations!$E$39-E3281)</f>
        <v>5740.3688753536908</v>
      </c>
    </row>
    <row r="3282" spans="1:6">
      <c r="A3282">
        <f t="shared" si="102"/>
        <v>3281</v>
      </c>
      <c r="B3282">
        <f>INDEX(fugacity!C$1:C$7001,MATCH(A3282,fugacity!A$1:A$7001,0))</f>
        <v>3537.46</v>
      </c>
      <c r="C3282" s="3">
        <f>calculations!$B$37/satpress!B3282</f>
        <v>4.0175297743235173E-2</v>
      </c>
      <c r="D3282">
        <f>INDEX(fugacity!B$1:B$7001,MATCH(A3282,fugacity!A$1:A$7001,0))</f>
        <v>6921.61</v>
      </c>
      <c r="E3282" s="3">
        <f t="shared" si="103"/>
        <v>6643.5322573874455</v>
      </c>
      <c r="F3282" s="3">
        <f>ABS(calculations!$E$39-E3282)</f>
        <v>5736.6777426125536</v>
      </c>
    </row>
    <row r="3283" spans="1:6">
      <c r="A3283">
        <f t="shared" si="102"/>
        <v>3282</v>
      </c>
      <c r="B3283">
        <f>INDEX(fugacity!C$1:C$7001,MATCH(A3283,fugacity!A$1:A$7001,0))</f>
        <v>3538.74</v>
      </c>
      <c r="C3283" s="3">
        <f>calculations!$B$37/satpress!B3283</f>
        <v>4.0160765909556709E-2</v>
      </c>
      <c r="D3283">
        <f>INDEX(fugacity!B$1:B$7001,MATCH(A3283,fugacity!A$1:A$7001,0))</f>
        <v>6925.35</v>
      </c>
      <c r="E3283" s="3">
        <f t="shared" si="103"/>
        <v>6647.2226398082512</v>
      </c>
      <c r="F3283" s="3">
        <f>ABS(calculations!$E$39-E3283)</f>
        <v>5732.9873601917479</v>
      </c>
    </row>
    <row r="3284" spans="1:6">
      <c r="A3284">
        <f t="shared" si="102"/>
        <v>3283</v>
      </c>
      <c r="B3284">
        <f>INDEX(fugacity!C$1:C$7001,MATCH(A3284,fugacity!A$1:A$7001,0))</f>
        <v>3540.03</v>
      </c>
      <c r="C3284" s="3">
        <f>calculations!$B$37/satpress!B3284</f>
        <v>4.0146131178206028E-2</v>
      </c>
      <c r="D3284">
        <f>INDEX(fugacity!B$1:B$7001,MATCH(A3284,fugacity!A$1:A$7001,0))</f>
        <v>6929.09</v>
      </c>
      <c r="E3284" s="3">
        <f t="shared" si="103"/>
        <v>6650.9138439144044</v>
      </c>
      <c r="F3284" s="3">
        <f>ABS(calculations!$E$39-E3284)</f>
        <v>5729.2961560855947</v>
      </c>
    </row>
    <row r="3285" spans="1:6">
      <c r="A3285">
        <f t="shared" si="102"/>
        <v>3284</v>
      </c>
      <c r="B3285">
        <f>INDEX(fugacity!C$1:C$7001,MATCH(A3285,fugacity!A$1:A$7001,0))</f>
        <v>3541.31</v>
      </c>
      <c r="C3285" s="3">
        <f>calculations!$B$37/satpress!B3285</f>
        <v>4.0131620432773379E-2</v>
      </c>
      <c r="D3285">
        <f>INDEX(fugacity!B$1:B$7001,MATCH(A3285,fugacity!A$1:A$7001,0))</f>
        <v>6932.84</v>
      </c>
      <c r="E3285" s="3">
        <f t="shared" si="103"/>
        <v>6654.6138965988512</v>
      </c>
      <c r="F3285" s="3">
        <f>ABS(calculations!$E$39-E3285)</f>
        <v>5725.596103401148</v>
      </c>
    </row>
    <row r="3286" spans="1:6">
      <c r="A3286">
        <f t="shared" si="102"/>
        <v>3285</v>
      </c>
      <c r="B3286">
        <f>INDEX(fugacity!C$1:C$7001,MATCH(A3286,fugacity!A$1:A$7001,0))</f>
        <v>3542.6</v>
      </c>
      <c r="C3286" s="3">
        <f>calculations!$B$37/satpress!B3286</f>
        <v>4.0117006931289084E-2</v>
      </c>
      <c r="D3286">
        <f>INDEX(fugacity!B$1:B$7001,MATCH(A3286,fugacity!A$1:A$7001,0))</f>
        <v>6936.58</v>
      </c>
      <c r="E3286" s="3">
        <f t="shared" si="103"/>
        <v>6658.305172060559</v>
      </c>
      <c r="F3286" s="3">
        <f>ABS(calculations!$E$39-E3286)</f>
        <v>5721.9048279394401</v>
      </c>
    </row>
    <row r="3287" spans="1:6">
      <c r="A3287">
        <f t="shared" si="102"/>
        <v>3286</v>
      </c>
      <c r="B3287">
        <f>INDEX(fugacity!C$1:C$7001,MATCH(A3287,fugacity!A$1:A$7001,0))</f>
        <v>3543.88</v>
      </c>
      <c r="C3287" s="3">
        <f>calculations!$B$37/satpress!B3287</f>
        <v>4.0102517228231403E-2</v>
      </c>
      <c r="D3287">
        <f>INDEX(fugacity!B$1:B$7001,MATCH(A3287,fugacity!A$1:A$7001,0))</f>
        <v>6940.33</v>
      </c>
      <c r="E3287" s="3">
        <f t="shared" si="103"/>
        <v>6662.0052966053881</v>
      </c>
      <c r="F3287" s="3">
        <f>ABS(calculations!$E$39-E3287)</f>
        <v>5718.204703394611</v>
      </c>
    </row>
    <row r="3288" spans="1:6">
      <c r="A3288">
        <f t="shared" si="102"/>
        <v>3287</v>
      </c>
      <c r="B3288">
        <f>INDEX(fugacity!C$1:C$7001,MATCH(A3288,fugacity!A$1:A$7001,0))</f>
        <v>3545.17</v>
      </c>
      <c r="C3288" s="3">
        <f>calculations!$B$37/satpress!B3288</f>
        <v>4.0087924910451316E-2</v>
      </c>
      <c r="D3288">
        <f>INDEX(fugacity!B$1:B$7001,MATCH(A3288,fugacity!A$1:A$7001,0))</f>
        <v>6944.08</v>
      </c>
      <c r="E3288" s="3">
        <f t="shared" si="103"/>
        <v>6665.7062423878333</v>
      </c>
      <c r="F3288" s="3">
        <f>ABS(calculations!$E$39-E3288)</f>
        <v>5714.5037576121658</v>
      </c>
    </row>
    <row r="3289" spans="1:6">
      <c r="A3289">
        <f t="shared" si="102"/>
        <v>3288</v>
      </c>
      <c r="B3289">
        <f>INDEX(fugacity!C$1:C$7001,MATCH(A3289,fugacity!A$1:A$7001,0))</f>
        <v>3546.45</v>
      </c>
      <c r="C3289" s="3">
        <f>calculations!$B$37/satpress!B3289</f>
        <v>4.0073456204030709E-2</v>
      </c>
      <c r="D3289">
        <f>INDEX(fugacity!B$1:B$7001,MATCH(A3289,fugacity!A$1:A$7001,0))</f>
        <v>6947.83</v>
      </c>
      <c r="E3289" s="3">
        <f t="shared" si="103"/>
        <v>6669.406438781949</v>
      </c>
      <c r="F3289" s="3">
        <f>ABS(calculations!$E$39-E3289)</f>
        <v>5710.8035612180502</v>
      </c>
    </row>
    <row r="3290" spans="1:6">
      <c r="A3290">
        <f t="shared" si="102"/>
        <v>3289</v>
      </c>
      <c r="B3290">
        <f>INDEX(fugacity!C$1:C$7001,MATCH(A3290,fugacity!A$1:A$7001,0))</f>
        <v>3547.74</v>
      </c>
      <c r="C3290" s="3">
        <f>calculations!$B$37/satpress!B3290</f>
        <v>4.0058885023926419E-2</v>
      </c>
      <c r="D3290">
        <f>INDEX(fugacity!B$1:B$7001,MATCH(A3290,fugacity!A$1:A$7001,0))</f>
        <v>6951.58</v>
      </c>
      <c r="E3290" s="3">
        <f t="shared" si="103"/>
        <v>6673.1074560453735</v>
      </c>
      <c r="F3290" s="3">
        <f>ABS(calculations!$E$39-E3290)</f>
        <v>5707.1025439546256</v>
      </c>
    </row>
    <row r="3291" spans="1:6">
      <c r="A3291">
        <f t="shared" si="102"/>
        <v>3290</v>
      </c>
      <c r="B3291">
        <f>INDEX(fugacity!C$1:C$7001,MATCH(A3291,fugacity!A$1:A$7001,0))</f>
        <v>3549.03</v>
      </c>
      <c r="C3291" s="3">
        <f>calculations!$B$37/satpress!B3291</f>
        <v>4.0044324436475515E-2</v>
      </c>
      <c r="D3291">
        <f>INDEX(fugacity!B$1:B$7001,MATCH(A3291,fugacity!A$1:A$7001,0))</f>
        <v>6955.33</v>
      </c>
      <c r="E3291" s="3">
        <f t="shared" si="103"/>
        <v>6676.8085089172482</v>
      </c>
      <c r="F3291" s="3">
        <f>ABS(calculations!$E$39-E3291)</f>
        <v>5703.4014910827509</v>
      </c>
    </row>
    <row r="3292" spans="1:6">
      <c r="A3292">
        <f t="shared" si="102"/>
        <v>3291</v>
      </c>
      <c r="B3292">
        <f>INDEX(fugacity!C$1:C$7001,MATCH(A3292,fugacity!A$1:A$7001,0))</f>
        <v>3550.31</v>
      </c>
      <c r="C3292" s="3">
        <f>calculations!$B$37/satpress!B3292</f>
        <v>4.0029887180213754E-2</v>
      </c>
      <c r="D3292">
        <f>INDEX(fugacity!B$1:B$7001,MATCH(A3292,fugacity!A$1:A$7001,0))</f>
        <v>6959.08</v>
      </c>
      <c r="E3292" s="3">
        <f t="shared" si="103"/>
        <v>6680.5088127219178</v>
      </c>
      <c r="F3292" s="3">
        <f>ABS(calculations!$E$39-E3292)</f>
        <v>5699.7011872780813</v>
      </c>
    </row>
    <row r="3293" spans="1:6">
      <c r="A3293">
        <f t="shared" si="102"/>
        <v>3292</v>
      </c>
      <c r="B3293">
        <f>INDEX(fugacity!C$1:C$7001,MATCH(A3293,fugacity!A$1:A$7001,0))</f>
        <v>3551.6</v>
      </c>
      <c r="C3293" s="3">
        <f>calculations!$B$37/satpress!B3293</f>
        <v>4.0015347661556677E-2</v>
      </c>
      <c r="D3293">
        <f>INDEX(fugacity!B$1:B$7001,MATCH(A3293,fugacity!A$1:A$7001,0))</f>
        <v>6962.84</v>
      </c>
      <c r="E3293" s="3">
        <f t="shared" si="103"/>
        <v>6684.219536688207</v>
      </c>
      <c r="F3293" s="3">
        <f>ABS(calculations!$E$39-E3293)</f>
        <v>5695.9904633117922</v>
      </c>
    </row>
    <row r="3294" spans="1:6">
      <c r="A3294">
        <f t="shared" si="102"/>
        <v>3293</v>
      </c>
      <c r="B3294">
        <f>INDEX(fugacity!C$1:C$7001,MATCH(A3294,fugacity!A$1:A$7001,0))</f>
        <v>3552.89</v>
      </c>
      <c r="C3294" s="3">
        <f>calculations!$B$37/satpress!B3294</f>
        <v>4.0000818701053147E-2</v>
      </c>
      <c r="D3294">
        <f>INDEX(fugacity!B$1:B$7001,MATCH(A3294,fugacity!A$1:A$7001,0))</f>
        <v>6966.59</v>
      </c>
      <c r="E3294" s="3">
        <f t="shared" si="103"/>
        <v>6687.9206964454306</v>
      </c>
      <c r="F3294" s="3">
        <f>ABS(calculations!$E$39-E3294)</f>
        <v>5692.2893035545685</v>
      </c>
    </row>
    <row r="3295" spans="1:6">
      <c r="A3295">
        <f t="shared" si="102"/>
        <v>3294</v>
      </c>
      <c r="B3295">
        <f>INDEX(fugacity!C$1:C$7001,MATCH(A3295,fugacity!A$1:A$7001,0))</f>
        <v>3554.17</v>
      </c>
      <c r="C3295" s="3">
        <f>calculations!$B$37/satpress!B3295</f>
        <v>3.9986412792518279E-2</v>
      </c>
      <c r="D3295">
        <f>INDEX(fugacity!B$1:B$7001,MATCH(A3295,fugacity!A$1:A$7001,0))</f>
        <v>6970.35</v>
      </c>
      <c r="E3295" s="3">
        <f t="shared" si="103"/>
        <v>6691.6307075916711</v>
      </c>
      <c r="F3295" s="3">
        <f>ABS(calculations!$E$39-E3295)</f>
        <v>5688.579292408328</v>
      </c>
    </row>
    <row r="3296" spans="1:6">
      <c r="A3296">
        <f t="shared" si="102"/>
        <v>3295</v>
      </c>
      <c r="B3296">
        <f>INDEX(fugacity!C$1:C$7001,MATCH(A3296,fugacity!A$1:A$7001,0))</f>
        <v>3555.46</v>
      </c>
      <c r="C3296" s="3">
        <f>calculations!$B$37/satpress!B3296</f>
        <v>3.9971904832225562E-2</v>
      </c>
      <c r="D3296">
        <f>INDEX(fugacity!B$1:B$7001,MATCH(A3296,fugacity!A$1:A$7001,0))</f>
        <v>6974.11</v>
      </c>
      <c r="E3296" s="3">
        <f t="shared" si="103"/>
        <v>6695.341538790527</v>
      </c>
      <c r="F3296" s="3">
        <f>ABS(calculations!$E$39-E3296)</f>
        <v>5684.8684612094721</v>
      </c>
    </row>
    <row r="3297" spans="1:6">
      <c r="A3297">
        <f t="shared" si="102"/>
        <v>3296</v>
      </c>
      <c r="B3297">
        <f>INDEX(fugacity!C$1:C$7001,MATCH(A3297,fugacity!A$1:A$7001,0))</f>
        <v>3556.75</v>
      </c>
      <c r="C3297" s="3">
        <f>calculations!$B$37/satpress!B3297</f>
        <v>3.9957407395736194E-2</v>
      </c>
      <c r="D3297">
        <f>INDEX(fugacity!B$1:B$7001,MATCH(A3297,fugacity!A$1:A$7001,0))</f>
        <v>6977.87</v>
      </c>
      <c r="E3297" s="3">
        <f t="shared" si="103"/>
        <v>6699.0524056555141</v>
      </c>
      <c r="F3297" s="3">
        <f>ABS(calculations!$E$39-E3297)</f>
        <v>5681.157594344485</v>
      </c>
    </row>
    <row r="3298" spans="1:6">
      <c r="A3298">
        <f t="shared" si="102"/>
        <v>3297</v>
      </c>
      <c r="B3298">
        <f>INDEX(fugacity!C$1:C$7001,MATCH(A3298,fugacity!A$1:A$7001,0))</f>
        <v>3558.03</v>
      </c>
      <c r="C3298" s="3">
        <f>calculations!$B$37/satpress!B3298</f>
        <v>3.9943032732940614E-2</v>
      </c>
      <c r="D3298">
        <f>INDEX(fugacity!B$1:B$7001,MATCH(A3298,fugacity!A$1:A$7001,0))</f>
        <v>6981.63</v>
      </c>
      <c r="E3298" s="3">
        <f t="shared" si="103"/>
        <v>6702.7625243807197</v>
      </c>
      <c r="F3298" s="3">
        <f>ABS(calculations!$E$39-E3298)</f>
        <v>5677.4474756192794</v>
      </c>
    </row>
    <row r="3299" spans="1:6">
      <c r="A3299">
        <f t="shared" si="102"/>
        <v>3298</v>
      </c>
      <c r="B3299">
        <f>INDEX(fugacity!C$1:C$7001,MATCH(A3299,fugacity!A$1:A$7001,0))</f>
        <v>3559.32</v>
      </c>
      <c r="C3299" s="3">
        <f>calculations!$B$37/satpress!B3299</f>
        <v>3.9928556228376398E-2</v>
      </c>
      <c r="D3299">
        <f>INDEX(fugacity!B$1:B$7001,MATCH(A3299,fugacity!A$1:A$7001,0))</f>
        <v>6985.4</v>
      </c>
      <c r="E3299" s="3">
        <f t="shared" si="103"/>
        <v>6706.4830633222991</v>
      </c>
      <c r="F3299" s="3">
        <f>ABS(calculations!$E$39-E3299)</f>
        <v>5673.7269366777</v>
      </c>
    </row>
    <row r="3300" spans="1:6">
      <c r="A3300">
        <f t="shared" si="102"/>
        <v>3299</v>
      </c>
      <c r="B3300">
        <f>INDEX(fugacity!C$1:C$7001,MATCH(A3300,fugacity!A$1:A$7001,0))</f>
        <v>3560.61</v>
      </c>
      <c r="C3300" s="3">
        <f>calculations!$B$37/satpress!B3300</f>
        <v>3.9914090213414188E-2</v>
      </c>
      <c r="D3300">
        <f>INDEX(fugacity!B$1:B$7001,MATCH(A3300,fugacity!A$1:A$7001,0))</f>
        <v>6989.16</v>
      </c>
      <c r="E3300" s="3">
        <f t="shared" si="103"/>
        <v>6710.194037244014</v>
      </c>
      <c r="F3300" s="3">
        <f>ABS(calculations!$E$39-E3300)</f>
        <v>5670.0159627559851</v>
      </c>
    </row>
    <row r="3301" spans="1:6">
      <c r="A3301">
        <f t="shared" si="102"/>
        <v>3300</v>
      </c>
      <c r="B3301">
        <f>INDEX(fugacity!C$1:C$7001,MATCH(A3301,fugacity!A$1:A$7001,0))</f>
        <v>3561.9</v>
      </c>
      <c r="C3301" s="3">
        <f>calculations!$B$37/satpress!B3301</f>
        <v>3.9899634676657032E-2</v>
      </c>
      <c r="D3301">
        <f>INDEX(fugacity!B$1:B$7001,MATCH(A3301,fugacity!A$1:A$7001,0))</f>
        <v>6992.93</v>
      </c>
      <c r="E3301" s="3">
        <f t="shared" si="103"/>
        <v>6713.9146476805654</v>
      </c>
      <c r="F3301" s="3">
        <f>ABS(calculations!$E$39-E3301)</f>
        <v>5666.2953523194337</v>
      </c>
    </row>
    <row r="3302" spans="1:6">
      <c r="A3302">
        <f t="shared" si="102"/>
        <v>3301</v>
      </c>
      <c r="B3302">
        <f>INDEX(fugacity!C$1:C$7001,MATCH(A3302,fugacity!A$1:A$7001,0))</f>
        <v>3563.19</v>
      </c>
      <c r="C3302" s="3">
        <f>calculations!$B$37/satpress!B3302</f>
        <v>3.9885189606724505E-2</v>
      </c>
      <c r="D3302">
        <f>INDEX(fugacity!B$1:B$7001,MATCH(A3302,fugacity!A$1:A$7001,0))</f>
        <v>6996.69</v>
      </c>
      <c r="E3302" s="3">
        <f t="shared" si="103"/>
        <v>6717.6256927305267</v>
      </c>
      <c r="F3302" s="3">
        <f>ABS(calculations!$E$39-E3302)</f>
        <v>5662.5843072694724</v>
      </c>
    </row>
    <row r="3303" spans="1:6">
      <c r="A3303">
        <f t="shared" si="102"/>
        <v>3302</v>
      </c>
      <c r="B3303">
        <f>INDEX(fugacity!C$1:C$7001,MATCH(A3303,fugacity!A$1:A$7001,0))</f>
        <v>3564.47</v>
      </c>
      <c r="C3303" s="3">
        <f>calculations!$B$37/satpress!B3303</f>
        <v>3.9870866848306957E-2</v>
      </c>
      <c r="D3303">
        <f>INDEX(fugacity!B$1:B$7001,MATCH(A3303,fugacity!A$1:A$7001,0))</f>
        <v>7000.46</v>
      </c>
      <c r="E3303" s="3">
        <f t="shared" si="103"/>
        <v>6721.3455914631013</v>
      </c>
      <c r="F3303" s="3">
        <f>ABS(calculations!$E$39-E3303)</f>
        <v>5658.8644085368978</v>
      </c>
    </row>
    <row r="3304" spans="1:6">
      <c r="A3304">
        <f t="shared" si="102"/>
        <v>3303</v>
      </c>
      <c r="B3304">
        <f>INDEX(fugacity!C$1:C$7001,MATCH(A3304,fugacity!A$1:A$7001,0))</f>
        <v>3565.76</v>
      </c>
      <c r="C3304" s="3">
        <f>calculations!$B$37/satpress!B3304</f>
        <v>3.9856442597029716E-2</v>
      </c>
      <c r="D3304">
        <f>INDEX(fugacity!B$1:B$7001,MATCH(A3304,fugacity!A$1:A$7001,0))</f>
        <v>7004.23</v>
      </c>
      <c r="E3304" s="3">
        <f t="shared" si="103"/>
        <v>6725.0663090686066</v>
      </c>
      <c r="F3304" s="3">
        <f>ABS(calculations!$E$39-E3304)</f>
        <v>5655.1436909313925</v>
      </c>
    </row>
    <row r="3305" spans="1:6">
      <c r="A3305">
        <f t="shared" si="102"/>
        <v>3304</v>
      </c>
      <c r="B3305">
        <f>INDEX(fugacity!C$1:C$7001,MATCH(A3305,fugacity!A$1:A$7001,0))</f>
        <v>3567.05</v>
      </c>
      <c r="C3305" s="3">
        <f>calculations!$B$37/satpress!B3305</f>
        <v>3.9842028778622307E-2</v>
      </c>
      <c r="D3305">
        <f>INDEX(fugacity!B$1:B$7001,MATCH(A3305,fugacity!A$1:A$7001,0))</f>
        <v>7008</v>
      </c>
      <c r="E3305" s="3">
        <f t="shared" si="103"/>
        <v>6728.7870623194149</v>
      </c>
      <c r="F3305" s="3">
        <f>ABS(calculations!$E$39-E3305)</f>
        <v>5651.4229376805843</v>
      </c>
    </row>
    <row r="3306" spans="1:6">
      <c r="A3306">
        <f t="shared" si="102"/>
        <v>3305</v>
      </c>
      <c r="B3306">
        <f>INDEX(fugacity!C$1:C$7001,MATCH(A3306,fugacity!A$1:A$7001,0))</f>
        <v>3568.34</v>
      </c>
      <c r="C3306" s="3">
        <f>calculations!$B$37/satpress!B3306</f>
        <v>3.9827625381769871E-2</v>
      </c>
      <c r="D3306">
        <f>INDEX(fugacity!B$1:B$7001,MATCH(A3306,fugacity!A$1:A$7001,0))</f>
        <v>7011.78</v>
      </c>
      <c r="E3306" s="3">
        <f t="shared" si="103"/>
        <v>6732.5174529006135</v>
      </c>
      <c r="F3306" s="3">
        <f>ABS(calculations!$E$39-E3306)</f>
        <v>5647.6925470993856</v>
      </c>
    </row>
    <row r="3307" spans="1:6">
      <c r="A3307">
        <f t="shared" si="102"/>
        <v>3306</v>
      </c>
      <c r="B3307">
        <f>INDEX(fugacity!C$1:C$7001,MATCH(A3307,fugacity!A$1:A$7001,0))</f>
        <v>3569.63</v>
      </c>
      <c r="C3307" s="3">
        <f>calculations!$B$37/satpress!B3307</f>
        <v>3.9813232395173925E-2</v>
      </c>
      <c r="D3307">
        <f>INDEX(fugacity!B$1:B$7001,MATCH(A3307,fugacity!A$1:A$7001,0))</f>
        <v>7015.55</v>
      </c>
      <c r="E3307" s="3">
        <f t="shared" si="103"/>
        <v>6736.2382774700382</v>
      </c>
      <c r="F3307" s="3">
        <f>ABS(calculations!$E$39-E3307)</f>
        <v>5643.971722529961</v>
      </c>
    </row>
    <row r="3308" spans="1:6">
      <c r="A3308">
        <f t="shared" si="102"/>
        <v>3307</v>
      </c>
      <c r="B3308">
        <f>INDEX(fugacity!C$1:C$7001,MATCH(A3308,fugacity!A$1:A$7001,0))</f>
        <v>3570.92</v>
      </c>
      <c r="C3308" s="3">
        <f>calculations!$B$37/satpress!B3308</f>
        <v>3.9798849807552307E-2</v>
      </c>
      <c r="D3308">
        <f>INDEX(fugacity!B$1:B$7001,MATCH(A3308,fugacity!A$1:A$7001,0))</f>
        <v>7019.33</v>
      </c>
      <c r="E3308" s="3">
        <f t="shared" si="103"/>
        <v>6739.9687395803539</v>
      </c>
      <c r="F3308" s="3">
        <f>ABS(calculations!$E$39-E3308)</f>
        <v>5640.2412604196452</v>
      </c>
    </row>
    <row r="3309" spans="1:6">
      <c r="A3309">
        <f t="shared" si="102"/>
        <v>3308</v>
      </c>
      <c r="B3309">
        <f>INDEX(fugacity!C$1:C$7001,MATCH(A3309,fugacity!A$1:A$7001,0))</f>
        <v>3572.21</v>
      </c>
      <c r="C3309" s="3">
        <f>calculations!$B$37/satpress!B3309</f>
        <v>3.9784477607639167E-2</v>
      </c>
      <c r="D3309">
        <f>INDEX(fugacity!B$1:B$7001,MATCH(A3309,fugacity!A$1:A$7001,0))</f>
        <v>7023.11</v>
      </c>
      <c r="E3309" s="3">
        <f t="shared" si="103"/>
        <v>6743.6992374690135</v>
      </c>
      <c r="F3309" s="3">
        <f>ABS(calculations!$E$39-E3309)</f>
        <v>5636.5107625309856</v>
      </c>
    </row>
    <row r="3310" spans="1:6">
      <c r="A3310">
        <f t="shared" si="102"/>
        <v>3309</v>
      </c>
      <c r="B3310">
        <f>INDEX(fugacity!C$1:C$7001,MATCH(A3310,fugacity!A$1:A$7001,0))</f>
        <v>3573.5</v>
      </c>
      <c r="C3310" s="3">
        <f>calculations!$B$37/satpress!B3310</f>
        <v>3.9770115784184885E-2</v>
      </c>
      <c r="D3310">
        <f>INDEX(fugacity!B$1:B$7001,MATCH(A3310,fugacity!A$1:A$7001,0))</f>
        <v>7026.88</v>
      </c>
      <c r="E3310" s="3">
        <f t="shared" si="103"/>
        <v>6747.4201687984269</v>
      </c>
      <c r="F3310" s="3">
        <f>ABS(calculations!$E$39-E3310)</f>
        <v>5632.7898312015723</v>
      </c>
    </row>
    <row r="3311" spans="1:6">
      <c r="A3311">
        <f t="shared" si="102"/>
        <v>3310</v>
      </c>
      <c r="B3311">
        <f>INDEX(fugacity!C$1:C$7001,MATCH(A3311,fugacity!A$1:A$7001,0))</f>
        <v>3574.79</v>
      </c>
      <c r="C3311" s="3">
        <f>calculations!$B$37/satpress!B3311</f>
        <v>3.9755764325956129E-2</v>
      </c>
      <c r="D3311">
        <f>INDEX(fugacity!B$1:B$7001,MATCH(A3311,fugacity!A$1:A$7001,0))</f>
        <v>7030.66</v>
      </c>
      <c r="E3311" s="3">
        <f t="shared" si="103"/>
        <v>6751.1507379840732</v>
      </c>
      <c r="F3311" s="3">
        <f>ABS(calculations!$E$39-E3311)</f>
        <v>5629.0592620159259</v>
      </c>
    </row>
    <row r="3312" spans="1:6">
      <c r="A3312">
        <f t="shared" si="102"/>
        <v>3311</v>
      </c>
      <c r="B3312">
        <f>INDEX(fugacity!C$1:C$7001,MATCH(A3312,fugacity!A$1:A$7001,0))</f>
        <v>3576.08</v>
      </c>
      <c r="C3312" s="3">
        <f>calculations!$B$37/satpress!B3312</f>
        <v>3.9741423221735725E-2</v>
      </c>
      <c r="D3312">
        <f>INDEX(fugacity!B$1:B$7001,MATCH(A3312,fugacity!A$1:A$7001,0))</f>
        <v>7034.45</v>
      </c>
      <c r="E3312" s="3">
        <f t="shared" si="103"/>
        <v>6754.8909454178611</v>
      </c>
      <c r="F3312" s="3">
        <f>ABS(calculations!$E$39-E3312)</f>
        <v>5625.3190545821381</v>
      </c>
    </row>
    <row r="3313" spans="1:6">
      <c r="A3313">
        <f t="shared" si="102"/>
        <v>3312</v>
      </c>
      <c r="B3313">
        <f>INDEX(fugacity!C$1:C$7001,MATCH(A3313,fugacity!A$1:A$7001,0))</f>
        <v>3577.37</v>
      </c>
      <c r="C3313" s="3">
        <f>calculations!$B$37/satpress!B3313</f>
        <v>3.9727092460322723E-2</v>
      </c>
      <c r="D3313">
        <f>INDEX(fugacity!B$1:B$7001,MATCH(A3313,fugacity!A$1:A$7001,0))</f>
        <v>7038.23</v>
      </c>
      <c r="E3313" s="3">
        <f t="shared" si="103"/>
        <v>6758.621586032983</v>
      </c>
      <c r="F3313" s="3">
        <f>ABS(calculations!$E$39-E3313)</f>
        <v>5621.5884139670161</v>
      </c>
    </row>
    <row r="3314" spans="1:6">
      <c r="A3314">
        <f t="shared" si="102"/>
        <v>3313</v>
      </c>
      <c r="B3314">
        <f>INDEX(fugacity!C$1:C$7001,MATCH(A3314,fugacity!A$1:A$7001,0))</f>
        <v>3578.66</v>
      </c>
      <c r="C3314" s="3">
        <f>calculations!$B$37/satpress!B3314</f>
        <v>3.9712772030532292E-2</v>
      </c>
      <c r="D3314">
        <f>INDEX(fugacity!B$1:B$7001,MATCH(A3314,fugacity!A$1:A$7001,0))</f>
        <v>7042.01</v>
      </c>
      <c r="E3314" s="3">
        <f t="shared" si="103"/>
        <v>6762.3522622332721</v>
      </c>
      <c r="F3314" s="3">
        <f>ABS(calculations!$E$39-E3314)</f>
        <v>5617.857737766727</v>
      </c>
    </row>
    <row r="3315" spans="1:6">
      <c r="A3315">
        <f t="shared" si="102"/>
        <v>3314</v>
      </c>
      <c r="B3315">
        <f>INDEX(fugacity!C$1:C$7001,MATCH(A3315,fugacity!A$1:A$7001,0))</f>
        <v>3579.95</v>
      </c>
      <c r="C3315" s="3">
        <f>calculations!$B$37/satpress!B3315</f>
        <v>3.9698461921195742E-2</v>
      </c>
      <c r="D3315">
        <f>INDEX(fugacity!B$1:B$7001,MATCH(A3315,fugacity!A$1:A$7001,0))</f>
        <v>7045.8</v>
      </c>
      <c r="E3315" s="3">
        <f t="shared" si="103"/>
        <v>6766.0925769956393</v>
      </c>
      <c r="F3315" s="3">
        <f>ABS(calculations!$E$39-E3315)</f>
        <v>5614.1174230043598</v>
      </c>
    </row>
    <row r="3316" spans="1:6">
      <c r="A3316">
        <f t="shared" si="102"/>
        <v>3315</v>
      </c>
      <c r="B3316">
        <f>INDEX(fugacity!C$1:C$7001,MATCH(A3316,fugacity!A$1:A$7001,0))</f>
        <v>3581.24</v>
      </c>
      <c r="C3316" s="3">
        <f>calculations!$B$37/satpress!B3316</f>
        <v>3.9684162121160466E-2</v>
      </c>
      <c r="D3316">
        <f>INDEX(fugacity!B$1:B$7001,MATCH(A3316,fugacity!A$1:A$7001,0))</f>
        <v>7049.59</v>
      </c>
      <c r="E3316" s="3">
        <f t="shared" si="103"/>
        <v>6769.8329275522883</v>
      </c>
      <c r="F3316" s="3">
        <f>ABS(calculations!$E$39-E3316)</f>
        <v>5610.3770724477108</v>
      </c>
    </row>
    <row r="3317" spans="1:6">
      <c r="A3317">
        <f t="shared" si="102"/>
        <v>3316</v>
      </c>
      <c r="B3317">
        <f>INDEX(fugacity!C$1:C$7001,MATCH(A3317,fugacity!A$1:A$7001,0))</f>
        <v>3582.53</v>
      </c>
      <c r="C3317" s="3">
        <f>calculations!$B$37/satpress!B3317</f>
        <v>3.9669872619289913E-2</v>
      </c>
      <c r="D3317">
        <f>INDEX(fugacity!B$1:B$7001,MATCH(A3317,fugacity!A$1:A$7001,0))</f>
        <v>7053.37</v>
      </c>
      <c r="E3317" s="3">
        <f t="shared" si="103"/>
        <v>6773.5637105632795</v>
      </c>
      <c r="F3317" s="3">
        <f>ABS(calculations!$E$39-E3317)</f>
        <v>5606.6462894367196</v>
      </c>
    </row>
    <row r="3318" spans="1:6">
      <c r="A3318">
        <f t="shared" si="102"/>
        <v>3317</v>
      </c>
      <c r="B3318">
        <f>INDEX(fugacity!C$1:C$7001,MATCH(A3318,fugacity!A$1:A$7001,0))</f>
        <v>3583.82</v>
      </c>
      <c r="C3318" s="3">
        <f>calculations!$B$37/satpress!B3318</f>
        <v>3.965559340446359E-2</v>
      </c>
      <c r="D3318">
        <f>INDEX(fugacity!B$1:B$7001,MATCH(A3318,fugacity!A$1:A$7001,0))</f>
        <v>7057.16</v>
      </c>
      <c r="E3318" s="3">
        <f t="shared" si="103"/>
        <v>6777.3041324497553</v>
      </c>
      <c r="F3318" s="3">
        <f>ABS(calculations!$E$39-E3318)</f>
        <v>5602.9058675502438</v>
      </c>
    </row>
    <row r="3319" spans="1:6">
      <c r="A3319">
        <f t="shared" si="102"/>
        <v>3318</v>
      </c>
      <c r="B3319">
        <f>INDEX(fugacity!C$1:C$7001,MATCH(A3319,fugacity!A$1:A$7001,0))</f>
        <v>3585.12</v>
      </c>
      <c r="C3319" s="3">
        <f>calculations!$B$37/satpress!B3319</f>
        <v>3.9641213893756612E-2</v>
      </c>
      <c r="D3319">
        <f>INDEX(fugacity!B$1:B$7001,MATCH(A3319,fugacity!A$1:A$7001,0))</f>
        <v>7060.96</v>
      </c>
      <c r="E3319" s="3">
        <f t="shared" si="103"/>
        <v>6781.05497434474</v>
      </c>
      <c r="F3319" s="3">
        <f>ABS(calculations!$E$39-E3319)</f>
        <v>5599.1550256552591</v>
      </c>
    </row>
    <row r="3320" spans="1:6">
      <c r="A3320">
        <f t="shared" si="102"/>
        <v>3319</v>
      </c>
      <c r="B3320">
        <f>INDEX(fugacity!C$1:C$7001,MATCH(A3320,fugacity!A$1:A$7001,0))</f>
        <v>3586.41</v>
      </c>
      <c r="C3320" s="3">
        <f>calculations!$B$37/satpress!B3320</f>
        <v>3.9626955299250421E-2</v>
      </c>
      <c r="D3320">
        <f>INDEX(fugacity!B$1:B$7001,MATCH(A3320,fugacity!A$1:A$7001,0))</f>
        <v>7064.75</v>
      </c>
      <c r="E3320" s="3">
        <f t="shared" si="103"/>
        <v>6784.7954675496203</v>
      </c>
      <c r="F3320" s="3">
        <f>ABS(calculations!$E$39-E3320)</f>
        <v>5595.4145324503788</v>
      </c>
    </row>
    <row r="3321" spans="1:6">
      <c r="A3321">
        <f t="shared" si="102"/>
        <v>3320</v>
      </c>
      <c r="B3321">
        <f>INDEX(fugacity!C$1:C$7001,MATCH(A3321,fugacity!A$1:A$7001,0))</f>
        <v>3587.7</v>
      </c>
      <c r="C3321" s="3">
        <f>calculations!$B$37/satpress!B3321</f>
        <v>3.9612706958437077E-2</v>
      </c>
      <c r="D3321">
        <f>INDEX(fugacity!B$1:B$7001,MATCH(A3321,fugacity!A$1:A$7001,0))</f>
        <v>7068.54</v>
      </c>
      <c r="E3321" s="3">
        <f t="shared" si="103"/>
        <v>6788.5359963560086</v>
      </c>
      <c r="F3321" s="3">
        <f>ABS(calculations!$E$39-E3321)</f>
        <v>5591.6740036439905</v>
      </c>
    </row>
    <row r="3322" spans="1:6">
      <c r="A3322">
        <f t="shared" si="102"/>
        <v>3321</v>
      </c>
      <c r="B3322">
        <f>INDEX(fugacity!C$1:C$7001,MATCH(A3322,fugacity!A$1:A$7001,0))</f>
        <v>3588.99</v>
      </c>
      <c r="C3322" s="3">
        <f>calculations!$B$37/satpress!B3322</f>
        <v>3.9598468860260048E-2</v>
      </c>
      <c r="D3322">
        <f>INDEX(fugacity!B$1:B$7001,MATCH(A3322,fugacity!A$1:A$7001,0))</f>
        <v>7072.34</v>
      </c>
      <c r="E3322" s="3">
        <f t="shared" si="103"/>
        <v>6792.2861647408281</v>
      </c>
      <c r="F3322" s="3">
        <f>ABS(calculations!$E$39-E3322)</f>
        <v>5587.923835259171</v>
      </c>
    </row>
    <row r="3323" spans="1:6">
      <c r="A3323">
        <f t="shared" si="102"/>
        <v>3322</v>
      </c>
      <c r="B3323">
        <f>INDEX(fugacity!C$1:C$7001,MATCH(A3323,fugacity!A$1:A$7001,0))</f>
        <v>3590.28</v>
      </c>
      <c r="C3323" s="3">
        <f>calculations!$B$37/satpress!B3323</f>
        <v>3.9584240993678681E-2</v>
      </c>
      <c r="D3323">
        <f>INDEX(fugacity!B$1:B$7001,MATCH(A3323,fugacity!A$1:A$7001,0))</f>
        <v>7076.14</v>
      </c>
      <c r="E3323" s="3">
        <f t="shared" si="103"/>
        <v>6796.0363689349915</v>
      </c>
      <c r="F3323" s="3">
        <f>ABS(calculations!$E$39-E3323)</f>
        <v>5584.1736310650076</v>
      </c>
    </row>
    <row r="3324" spans="1:6">
      <c r="A3324">
        <f t="shared" si="102"/>
        <v>3323</v>
      </c>
      <c r="B3324">
        <f>INDEX(fugacity!C$1:C$7001,MATCH(A3324,fugacity!A$1:A$7001,0))</f>
        <v>3591.58</v>
      </c>
      <c r="C3324" s="3">
        <f>calculations!$B$37/satpress!B3324</f>
        <v>3.9569913173250967E-2</v>
      </c>
      <c r="D3324">
        <f>INDEX(fugacity!B$1:B$7001,MATCH(A3324,fugacity!A$1:A$7001,0))</f>
        <v>7079.93</v>
      </c>
      <c r="E3324" s="3">
        <f t="shared" si="103"/>
        <v>6799.7777846273057</v>
      </c>
      <c r="F3324" s="3">
        <f>ABS(calculations!$E$39-E3324)</f>
        <v>5580.4322153726935</v>
      </c>
    </row>
    <row r="3325" spans="1:6">
      <c r="A3325">
        <f t="shared" si="102"/>
        <v>3324</v>
      </c>
      <c r="B3325">
        <f>INDEX(fugacity!C$1:C$7001,MATCH(A3325,fugacity!A$1:A$7001,0))</f>
        <v>3592.87</v>
      </c>
      <c r="C3325" s="3">
        <f>calculations!$B$37/satpress!B3325</f>
        <v>3.9555705815903362E-2</v>
      </c>
      <c r="D3325">
        <f>INDEX(fugacity!B$1:B$7001,MATCH(A3325,fugacity!A$1:A$7001,0))</f>
        <v>7083.73</v>
      </c>
      <c r="E3325" s="3">
        <f t="shared" si="103"/>
        <v>6803.5280600407104</v>
      </c>
      <c r="F3325" s="3">
        <f>ABS(calculations!$E$39-E3325)</f>
        <v>5576.6819399592887</v>
      </c>
    </row>
    <row r="3326" spans="1:6">
      <c r="A3326">
        <f t="shared" ref="A3326:A3389" si="104">A3325+1</f>
        <v>3325</v>
      </c>
      <c r="B3326">
        <f>INDEX(fugacity!C$1:C$7001,MATCH(A3326,fugacity!A$1:A$7001,0))</f>
        <v>3594.16</v>
      </c>
      <c r="C3326" s="3">
        <f>calculations!$B$37/satpress!B3326</f>
        <v>3.9541508657039391E-2</v>
      </c>
      <c r="D3326">
        <f>INDEX(fugacity!B$1:B$7001,MATCH(A3326,fugacity!A$1:A$7001,0))</f>
        <v>7087.54</v>
      </c>
      <c r="E3326" s="3">
        <f t="shared" ref="E3326:E3389" si="105">D3326*(1-C3326)</f>
        <v>6807.2879757328865</v>
      </c>
      <c r="F3326" s="3">
        <f>ABS(calculations!$E$39-E3326)</f>
        <v>5572.9220242671126</v>
      </c>
    </row>
    <row r="3327" spans="1:6">
      <c r="A3327">
        <f t="shared" si="104"/>
        <v>3326</v>
      </c>
      <c r="B3327">
        <f>INDEX(fugacity!C$1:C$7001,MATCH(A3327,fugacity!A$1:A$7001,0))</f>
        <v>3595.45</v>
      </c>
      <c r="C3327" s="3">
        <f>calculations!$B$37/satpress!B3327</f>
        <v>3.9527321685681821E-2</v>
      </c>
      <c r="D3327">
        <f>INDEX(fugacity!B$1:B$7001,MATCH(A3327,fugacity!A$1:A$7001,0))</f>
        <v>7091.34</v>
      </c>
      <c r="E3327" s="3">
        <f t="shared" si="105"/>
        <v>6811.038322637457</v>
      </c>
      <c r="F3327" s="3">
        <f>ABS(calculations!$E$39-E3327)</f>
        <v>5569.1716773625421</v>
      </c>
    </row>
    <row r="3328" spans="1:6">
      <c r="A3328">
        <f t="shared" si="104"/>
        <v>3327</v>
      </c>
      <c r="B3328">
        <f>INDEX(fugacity!C$1:C$7001,MATCH(A3328,fugacity!A$1:A$7001,0))</f>
        <v>3596.75</v>
      </c>
      <c r="C3328" s="3">
        <f>calculations!$B$37/satpress!B3328</f>
        <v>3.9513035032956056E-2</v>
      </c>
      <c r="D3328">
        <f>INDEX(fugacity!B$1:B$7001,MATCH(A3328,fugacity!A$1:A$7001,0))</f>
        <v>7095.14</v>
      </c>
      <c r="E3328" s="3">
        <f t="shared" si="105"/>
        <v>6814.7894846162726</v>
      </c>
      <c r="F3328" s="3">
        <f>ABS(calculations!$E$39-E3328)</f>
        <v>5565.4205153837265</v>
      </c>
    </row>
    <row r="3329" spans="1:6">
      <c r="A3329">
        <f t="shared" si="104"/>
        <v>3328</v>
      </c>
      <c r="B3329">
        <f>INDEX(fugacity!C$1:C$7001,MATCH(A3329,fugacity!A$1:A$7001,0))</f>
        <v>3598.04</v>
      </c>
      <c r="C3329" s="3">
        <f>calculations!$B$37/satpress!B3329</f>
        <v>3.9498868482502891E-2</v>
      </c>
      <c r="D3329">
        <f>INDEX(fugacity!B$1:B$7001,MATCH(A3329,fugacity!A$1:A$7001,0))</f>
        <v>7098.95</v>
      </c>
      <c r="E3329" s="3">
        <f t="shared" si="105"/>
        <v>6818.5495075861363</v>
      </c>
      <c r="F3329" s="3">
        <f>ABS(calculations!$E$39-E3329)</f>
        <v>5561.6604924138628</v>
      </c>
    </row>
    <row r="3330" spans="1:6">
      <c r="A3330">
        <f t="shared" si="104"/>
        <v>3329</v>
      </c>
      <c r="B3330">
        <f>INDEX(fugacity!C$1:C$7001,MATCH(A3330,fugacity!A$1:A$7001,0))</f>
        <v>3599.33</v>
      </c>
      <c r="C3330" s="3">
        <f>calculations!$B$37/satpress!B3330</f>
        <v>3.9484712086634094E-2</v>
      </c>
      <c r="D3330">
        <f>INDEX(fugacity!B$1:B$7001,MATCH(A3330,fugacity!A$1:A$7001,0))</f>
        <v>7102.76</v>
      </c>
      <c r="E3330" s="3">
        <f t="shared" si="105"/>
        <v>6822.3095663795393</v>
      </c>
      <c r="F3330" s="3">
        <f>ABS(calculations!$E$39-E3330)</f>
        <v>5557.9004336204598</v>
      </c>
    </row>
    <row r="3331" spans="1:6">
      <c r="A3331">
        <f t="shared" si="104"/>
        <v>3330</v>
      </c>
      <c r="B3331">
        <f>INDEX(fugacity!C$1:C$7001,MATCH(A3331,fugacity!A$1:A$7001,0))</f>
        <v>3600.63</v>
      </c>
      <c r="C3331" s="3">
        <f>calculations!$B$37/satpress!B3331</f>
        <v>3.9470456213158443E-2</v>
      </c>
      <c r="D3331">
        <f>INDEX(fugacity!B$1:B$7001,MATCH(A3331,fugacity!A$1:A$7001,0))</f>
        <v>7106.56</v>
      </c>
      <c r="E3331" s="3">
        <f t="shared" si="105"/>
        <v>6826.060834693817</v>
      </c>
      <c r="F3331" s="3">
        <f>ABS(calculations!$E$39-E3331)</f>
        <v>5554.1491653061821</v>
      </c>
    </row>
    <row r="3332" spans="1:6">
      <c r="A3332">
        <f t="shared" si="104"/>
        <v>3331</v>
      </c>
      <c r="B3332">
        <f>INDEX(fugacity!C$1:C$7001,MATCH(A3332,fugacity!A$1:A$7001,0))</f>
        <v>3601.92</v>
      </c>
      <c r="C3332" s="3">
        <f>calculations!$B$37/satpress!B3332</f>
        <v>3.9456320172237221E-2</v>
      </c>
      <c r="D3332">
        <f>INDEX(fugacity!B$1:B$7001,MATCH(A3332,fugacity!A$1:A$7001,0))</f>
        <v>7110.37</v>
      </c>
      <c r="E3332" s="3">
        <f t="shared" si="105"/>
        <v>6829.8209647369295</v>
      </c>
      <c r="F3332" s="3">
        <f>ABS(calculations!$E$39-E3332)</f>
        <v>5550.3890352630697</v>
      </c>
    </row>
    <row r="3333" spans="1:6">
      <c r="A3333">
        <f t="shared" si="104"/>
        <v>3332</v>
      </c>
      <c r="B3333">
        <f>INDEX(fugacity!C$1:C$7001,MATCH(A3333,fugacity!A$1:A$7001,0))</f>
        <v>3603.22</v>
      </c>
      <c r="C3333" s="3">
        <f>calculations!$B$37/satpress!B3333</f>
        <v>3.9442084789378586E-2</v>
      </c>
      <c r="D3333">
        <f>INDEX(fugacity!B$1:B$7001,MATCH(A3333,fugacity!A$1:A$7001,0))</f>
        <v>7114.18</v>
      </c>
      <c r="E3333" s="3">
        <f t="shared" si="105"/>
        <v>6833.5819092330985</v>
      </c>
      <c r="F3333" s="3">
        <f>ABS(calculations!$E$39-E3333)</f>
        <v>5546.6280907669006</v>
      </c>
    </row>
    <row r="3334" spans="1:6">
      <c r="A3334">
        <f t="shared" si="104"/>
        <v>3333</v>
      </c>
      <c r="B3334">
        <f>INDEX(fugacity!C$1:C$7001,MATCH(A3334,fugacity!A$1:A$7001,0))</f>
        <v>3604.51</v>
      </c>
      <c r="C3334" s="3">
        <f>calculations!$B$37/satpress!B3334</f>
        <v>3.9427969059535051E-2</v>
      </c>
      <c r="D3334">
        <f>INDEX(fugacity!B$1:B$7001,MATCH(A3334,fugacity!A$1:A$7001,0))</f>
        <v>7118</v>
      </c>
      <c r="E3334" s="3">
        <f t="shared" si="105"/>
        <v>6837.3517162342296</v>
      </c>
      <c r="F3334" s="3">
        <f>ABS(calculations!$E$39-E3334)</f>
        <v>5542.8582837657696</v>
      </c>
    </row>
    <row r="3335" spans="1:6">
      <c r="A3335">
        <f t="shared" si="104"/>
        <v>3334</v>
      </c>
      <c r="B3335">
        <f>INDEX(fugacity!C$1:C$7001,MATCH(A3335,fugacity!A$1:A$7001,0))</f>
        <v>3605.8</v>
      </c>
      <c r="C3335" s="3">
        <f>calculations!$B$37/satpress!B3335</f>
        <v>3.9413863429692352E-2</v>
      </c>
      <c r="D3335">
        <f>INDEX(fugacity!B$1:B$7001,MATCH(A3335,fugacity!A$1:A$7001,0))</f>
        <v>7121.81</v>
      </c>
      <c r="E3335" s="3">
        <f t="shared" si="105"/>
        <v>6841.1119532877829</v>
      </c>
      <c r="F3335" s="3">
        <f>ABS(calculations!$E$39-E3335)</f>
        <v>5539.0980467122163</v>
      </c>
    </row>
    <row r="3336" spans="1:6">
      <c r="A3336">
        <f t="shared" si="104"/>
        <v>3335</v>
      </c>
      <c r="B3336">
        <f>INDEX(fugacity!C$1:C$7001,MATCH(A3336,fugacity!A$1:A$7001,0))</f>
        <v>3607.1</v>
      </c>
      <c r="C3336" s="3">
        <f>calculations!$B$37/satpress!B3336</f>
        <v>3.9399658660637271E-2</v>
      </c>
      <c r="D3336">
        <f>INDEX(fugacity!B$1:B$7001,MATCH(A3336,fugacity!A$1:A$7001,0))</f>
        <v>7125.63</v>
      </c>
      <c r="E3336" s="3">
        <f t="shared" si="105"/>
        <v>6844.8826102580033</v>
      </c>
      <c r="F3336" s="3">
        <f>ABS(calculations!$E$39-E3336)</f>
        <v>5535.3273897419958</v>
      </c>
    </row>
    <row r="3337" spans="1:6">
      <c r="A3337">
        <f t="shared" si="104"/>
        <v>3336</v>
      </c>
      <c r="B3337">
        <f>INDEX(fugacity!C$1:C$7001,MATCH(A3337,fugacity!A$1:A$7001,0))</f>
        <v>3608.39</v>
      </c>
      <c r="C3337" s="3">
        <f>calculations!$B$37/satpress!B3337</f>
        <v>3.9385573276387725E-2</v>
      </c>
      <c r="D3337">
        <f>INDEX(fugacity!B$1:B$7001,MATCH(A3337,fugacity!A$1:A$7001,0))</f>
        <v>7129.44</v>
      </c>
      <c r="E3337" s="3">
        <f t="shared" si="105"/>
        <v>6848.6429184603903</v>
      </c>
      <c r="F3337" s="3">
        <f>ABS(calculations!$E$39-E3337)</f>
        <v>5531.5670815396088</v>
      </c>
    </row>
    <row r="3338" spans="1:6">
      <c r="A3338">
        <f t="shared" si="104"/>
        <v>3337</v>
      </c>
      <c r="B3338">
        <f>INDEX(fugacity!C$1:C$7001,MATCH(A3338,fugacity!A$1:A$7001,0))</f>
        <v>3609.69</v>
      </c>
      <c r="C3338" s="3">
        <f>calculations!$B$37/satpress!B3338</f>
        <v>3.9371388887905805E-2</v>
      </c>
      <c r="D3338">
        <f>INDEX(fugacity!B$1:B$7001,MATCH(A3338,fugacity!A$1:A$7001,0))</f>
        <v>7133.26</v>
      </c>
      <c r="E3338" s="3">
        <f t="shared" si="105"/>
        <v>6852.4136465014572</v>
      </c>
      <c r="F3338" s="3">
        <f>ABS(calculations!$E$39-E3338)</f>
        <v>5527.796353498542</v>
      </c>
    </row>
    <row r="3339" spans="1:6">
      <c r="A3339">
        <f t="shared" si="104"/>
        <v>3338</v>
      </c>
      <c r="B3339">
        <f>INDEX(fugacity!C$1:C$7001,MATCH(A3339,fugacity!A$1:A$7001,0))</f>
        <v>3610.98</v>
      </c>
      <c r="C3339" s="3">
        <f>calculations!$B$37/satpress!B3339</f>
        <v>3.9357323705693385E-2</v>
      </c>
      <c r="D3339">
        <f>INDEX(fugacity!B$1:B$7001,MATCH(A3339,fugacity!A$1:A$7001,0))</f>
        <v>7137.08</v>
      </c>
      <c r="E3339" s="3">
        <f t="shared" si="105"/>
        <v>6856.18363212657</v>
      </c>
      <c r="F3339" s="3">
        <f>ABS(calculations!$E$39-E3339)</f>
        <v>5524.0263678734291</v>
      </c>
    </row>
    <row r="3340" spans="1:6">
      <c r="A3340">
        <f t="shared" si="104"/>
        <v>3339</v>
      </c>
      <c r="B3340">
        <f>INDEX(fugacity!C$1:C$7001,MATCH(A3340,fugacity!A$1:A$7001,0))</f>
        <v>3612.28</v>
      </c>
      <c r="C3340" s="3">
        <f>calculations!$B$37/satpress!B3340</f>
        <v>3.9343159653953928E-2</v>
      </c>
      <c r="D3340">
        <f>INDEX(fugacity!B$1:B$7001,MATCH(A3340,fugacity!A$1:A$7001,0))</f>
        <v>7140.9</v>
      </c>
      <c r="E3340" s="3">
        <f t="shared" si="105"/>
        <v>6859.95443122708</v>
      </c>
      <c r="F3340" s="3">
        <f>ABS(calculations!$E$39-E3340)</f>
        <v>5520.2555687729191</v>
      </c>
    </row>
    <row r="3341" spans="1:6">
      <c r="A3341">
        <f t="shared" si="104"/>
        <v>3340</v>
      </c>
      <c r="B3341">
        <f>INDEX(fugacity!C$1:C$7001,MATCH(A3341,fugacity!A$1:A$7001,0))</f>
        <v>3613.58</v>
      </c>
      <c r="C3341" s="3">
        <f>calculations!$B$37/satpress!B3341</f>
        <v>3.9329005793364118E-2</v>
      </c>
      <c r="D3341">
        <f>INDEX(fugacity!B$1:B$7001,MATCH(A3341,fugacity!A$1:A$7001,0))</f>
        <v>7144.73</v>
      </c>
      <c r="E3341" s="3">
        <f t="shared" si="105"/>
        <v>6863.7348724379772</v>
      </c>
      <c r="F3341" s="3">
        <f>ABS(calculations!$E$39-E3341)</f>
        <v>5516.475127562022</v>
      </c>
    </row>
    <row r="3342" spans="1:6">
      <c r="A3342">
        <f t="shared" si="104"/>
        <v>3341</v>
      </c>
      <c r="B3342">
        <f>INDEX(fugacity!C$1:C$7001,MATCH(A3342,fugacity!A$1:A$7001,0))</f>
        <v>3614.87</v>
      </c>
      <c r="C3342" s="3">
        <f>calculations!$B$37/satpress!B3342</f>
        <v>3.9314970871645372E-2</v>
      </c>
      <c r="D3342">
        <f>INDEX(fugacity!B$1:B$7001,MATCH(A3342,fugacity!A$1:A$7001,0))</f>
        <v>7148.55</v>
      </c>
      <c r="E3342" s="3">
        <f t="shared" si="105"/>
        <v>6867.5049649754992</v>
      </c>
      <c r="F3342" s="3">
        <f>ABS(calculations!$E$39-E3342)</f>
        <v>5512.7050350244999</v>
      </c>
    </row>
    <row r="3343" spans="1:6">
      <c r="A3343">
        <f t="shared" si="104"/>
        <v>3342</v>
      </c>
      <c r="B3343">
        <f>INDEX(fugacity!C$1:C$7001,MATCH(A3343,fugacity!A$1:A$7001,0))</f>
        <v>3616.17</v>
      </c>
      <c r="C3343" s="3">
        <f>calculations!$B$37/satpress!B3343</f>
        <v>3.930083728220319E-2</v>
      </c>
      <c r="D3343">
        <f>INDEX(fugacity!B$1:B$7001,MATCH(A3343,fugacity!A$1:A$7001,0))</f>
        <v>7152.37</v>
      </c>
      <c r="E3343" s="3">
        <f t="shared" si="105"/>
        <v>6871.2758704478883</v>
      </c>
      <c r="F3343" s="3">
        <f>ABS(calculations!$E$39-E3343)</f>
        <v>5508.9341295521108</v>
      </c>
    </row>
    <row r="3344" spans="1:6">
      <c r="A3344">
        <f t="shared" si="104"/>
        <v>3343</v>
      </c>
      <c r="B3344">
        <f>INDEX(fugacity!C$1:C$7001,MATCH(A3344,fugacity!A$1:A$7001,0))</f>
        <v>3617.46</v>
      </c>
      <c r="C3344" s="3">
        <f>calculations!$B$37/satpress!B3344</f>
        <v>3.9286822454093394E-2</v>
      </c>
      <c r="D3344">
        <f>INDEX(fugacity!B$1:B$7001,MATCH(A3344,fugacity!A$1:A$7001,0))</f>
        <v>7156.2</v>
      </c>
      <c r="E3344" s="3">
        <f t="shared" si="105"/>
        <v>6875.0556411540165</v>
      </c>
      <c r="F3344" s="3">
        <f>ABS(calculations!$E$39-E3344)</f>
        <v>5505.1543588459826</v>
      </c>
    </row>
    <row r="3345" spans="1:6">
      <c r="A3345">
        <f t="shared" si="104"/>
        <v>3344</v>
      </c>
      <c r="B3345">
        <f>INDEX(fugacity!C$1:C$7001,MATCH(A3345,fugacity!A$1:A$7001,0))</f>
        <v>3618.76</v>
      </c>
      <c r="C3345" s="3">
        <f>calculations!$B$37/satpress!B3345</f>
        <v>3.9272709092281526E-2</v>
      </c>
      <c r="D3345">
        <f>INDEX(fugacity!B$1:B$7001,MATCH(A3345,fugacity!A$1:A$7001,0))</f>
        <v>7160.03</v>
      </c>
      <c r="E3345" s="3">
        <f t="shared" si="105"/>
        <v>6878.8362247179912</v>
      </c>
      <c r="F3345" s="3">
        <f>ABS(calculations!$E$39-E3345)</f>
        <v>5501.373775282008</v>
      </c>
    </row>
    <row r="3346" spans="1:6">
      <c r="A3346">
        <f t="shared" si="104"/>
        <v>3345</v>
      </c>
      <c r="B3346">
        <f>INDEX(fugacity!C$1:C$7001,MATCH(A3346,fugacity!A$1:A$7001,0))</f>
        <v>3620.06</v>
      </c>
      <c r="C3346" s="3">
        <f>calculations!$B$37/satpress!B3346</f>
        <v>3.9258605866970352E-2</v>
      </c>
      <c r="D3346">
        <f>INDEX(fugacity!B$1:B$7001,MATCH(A3346,fugacity!A$1:A$7001,0))</f>
        <v>7163.86</v>
      </c>
      <c r="E3346" s="3">
        <f t="shared" si="105"/>
        <v>6882.6168437738452</v>
      </c>
      <c r="F3346" s="3">
        <f>ABS(calculations!$E$39-E3346)</f>
        <v>5497.593156226154</v>
      </c>
    </row>
    <row r="3347" spans="1:6">
      <c r="A3347">
        <f t="shared" si="104"/>
        <v>3346</v>
      </c>
      <c r="B3347">
        <f>INDEX(fugacity!C$1:C$7001,MATCH(A3347,fugacity!A$1:A$7001,0))</f>
        <v>3621.35</v>
      </c>
      <c r="C3347" s="3">
        <f>calculations!$B$37/satpress!B3347</f>
        <v>3.9244621137085538E-2</v>
      </c>
      <c r="D3347">
        <f>INDEX(fugacity!B$1:B$7001,MATCH(A3347,fugacity!A$1:A$7001,0))</f>
        <v>7167.69</v>
      </c>
      <c r="E3347" s="3">
        <f t="shared" si="105"/>
        <v>6886.3967215219236</v>
      </c>
      <c r="F3347" s="3">
        <f>ABS(calculations!$E$39-E3347)</f>
        <v>5493.8132784780755</v>
      </c>
    </row>
    <row r="3348" spans="1:6">
      <c r="A3348">
        <f t="shared" si="104"/>
        <v>3347</v>
      </c>
      <c r="B3348">
        <f>INDEX(fugacity!C$1:C$7001,MATCH(A3348,fugacity!A$1:A$7001,0))</f>
        <v>3622.65</v>
      </c>
      <c r="C3348" s="3">
        <f>calculations!$B$37/satpress!B3348</f>
        <v>3.9230538074278412E-2</v>
      </c>
      <c r="D3348">
        <f>INDEX(fugacity!B$1:B$7001,MATCH(A3348,fugacity!A$1:A$7001,0))</f>
        <v>7171.52</v>
      </c>
      <c r="E3348" s="3">
        <f t="shared" si="105"/>
        <v>6890.1774115895514</v>
      </c>
      <c r="F3348" s="3">
        <f>ABS(calculations!$E$39-E3348)</f>
        <v>5490.0325884104477</v>
      </c>
    </row>
    <row r="3349" spans="1:6">
      <c r="A3349">
        <f t="shared" si="104"/>
        <v>3348</v>
      </c>
      <c r="B3349">
        <f>INDEX(fugacity!C$1:C$7001,MATCH(A3349,fugacity!A$1:A$7001,0))</f>
        <v>3623.95</v>
      </c>
      <c r="C3349" s="3">
        <f>calculations!$B$37/satpress!B3349</f>
        <v>3.921646511535333E-2</v>
      </c>
      <c r="D3349">
        <f>INDEX(fugacity!B$1:B$7001,MATCH(A3349,fugacity!A$1:A$7001,0))</f>
        <v>7175.36</v>
      </c>
      <c r="E3349" s="3">
        <f t="shared" si="105"/>
        <v>6893.9677448698976</v>
      </c>
      <c r="F3349" s="3">
        <f>ABS(calculations!$E$39-E3349)</f>
        <v>5486.2422551301015</v>
      </c>
    </row>
    <row r="3350" spans="1:6">
      <c r="A3350">
        <f t="shared" si="104"/>
        <v>3349</v>
      </c>
      <c r="B3350">
        <f>INDEX(fugacity!C$1:C$7001,MATCH(A3350,fugacity!A$1:A$7001,0))</f>
        <v>3625.25</v>
      </c>
      <c r="C3350" s="3">
        <f>calculations!$B$37/satpress!B3350</f>
        <v>3.9202402249440646E-2</v>
      </c>
      <c r="D3350">
        <f>INDEX(fugacity!B$1:B$7001,MATCH(A3350,fugacity!A$1:A$7001,0))</f>
        <v>7179.19</v>
      </c>
      <c r="E3350" s="3">
        <f t="shared" si="105"/>
        <v>6897.7485057948379</v>
      </c>
      <c r="F3350" s="3">
        <f>ABS(calculations!$E$39-E3350)</f>
        <v>5482.4614942051612</v>
      </c>
    </row>
    <row r="3351" spans="1:6">
      <c r="A3351">
        <f t="shared" si="104"/>
        <v>3350</v>
      </c>
      <c r="B3351">
        <f>INDEX(fugacity!C$1:C$7001,MATCH(A3351,fugacity!A$1:A$7001,0))</f>
        <v>3626.54</v>
      </c>
      <c r="C3351" s="3">
        <f>calculations!$B$37/satpress!B3351</f>
        <v>3.9188457525571124E-2</v>
      </c>
      <c r="D3351">
        <f>INDEX(fugacity!B$1:B$7001,MATCH(A3351,fugacity!A$1:A$7001,0))</f>
        <v>7183.03</v>
      </c>
      <c r="E3351" s="3">
        <f t="shared" si="105"/>
        <v>6901.5381339400965</v>
      </c>
      <c r="F3351" s="3">
        <f>ABS(calculations!$E$39-E3351)</f>
        <v>5478.6718660599026</v>
      </c>
    </row>
    <row r="3352" spans="1:6">
      <c r="A3352">
        <f t="shared" si="104"/>
        <v>3351</v>
      </c>
      <c r="B3352">
        <f>INDEX(fugacity!C$1:C$7001,MATCH(A3352,fugacity!A$1:A$7001,0))</f>
        <v>3627.84</v>
      </c>
      <c r="C3352" s="3">
        <f>calculations!$B$37/satpress!B3352</f>
        <v>3.9174414735706285E-2</v>
      </c>
      <c r="D3352">
        <f>INDEX(fugacity!B$1:B$7001,MATCH(A3352,fugacity!A$1:A$7001,0))</f>
        <v>7186.87</v>
      </c>
      <c r="E3352" s="3">
        <f t="shared" si="105"/>
        <v>6905.3285739683943</v>
      </c>
      <c r="F3352" s="3">
        <f>ABS(calculations!$E$39-E3352)</f>
        <v>5474.8814260316049</v>
      </c>
    </row>
    <row r="3353" spans="1:6">
      <c r="A3353">
        <f t="shared" si="104"/>
        <v>3352</v>
      </c>
      <c r="B3353">
        <f>INDEX(fugacity!C$1:C$7001,MATCH(A3353,fugacity!A$1:A$7001,0))</f>
        <v>3629.14</v>
      </c>
      <c r="C3353" s="3">
        <f>calculations!$B$37/satpress!B3353</f>
        <v>3.9160382006421551E-2</v>
      </c>
      <c r="D3353">
        <f>INDEX(fugacity!B$1:B$7001,MATCH(A3353,fugacity!A$1:A$7001,0))</f>
        <v>7190.71</v>
      </c>
      <c r="E3353" s="3">
        <f t="shared" si="105"/>
        <v>6909.119049502604</v>
      </c>
      <c r="F3353" s="3">
        <f>ABS(calculations!$E$39-E3353)</f>
        <v>5471.0909504973952</v>
      </c>
    </row>
    <row r="3354" spans="1:6">
      <c r="A3354">
        <f t="shared" si="104"/>
        <v>3353</v>
      </c>
      <c r="B3354">
        <f>INDEX(fugacity!C$1:C$7001,MATCH(A3354,fugacity!A$1:A$7001,0))</f>
        <v>3630.44</v>
      </c>
      <c r="C3354" s="3">
        <f>calculations!$B$37/satpress!B3354</f>
        <v>3.9146359326909325E-2</v>
      </c>
      <c r="D3354">
        <f>INDEX(fugacity!B$1:B$7001,MATCH(A3354,fugacity!A$1:A$7001,0))</f>
        <v>7194.55</v>
      </c>
      <c r="E3354" s="3">
        <f t="shared" si="105"/>
        <v>6912.9095605045841</v>
      </c>
      <c r="F3354" s="3">
        <f>ABS(calculations!$E$39-E3354)</f>
        <v>5467.300439495415</v>
      </c>
    </row>
    <row r="3355" spans="1:6">
      <c r="A3355">
        <f t="shared" si="104"/>
        <v>3354</v>
      </c>
      <c r="B3355">
        <f>INDEX(fugacity!C$1:C$7001,MATCH(A3355,fugacity!A$1:A$7001,0))</f>
        <v>3631.74</v>
      </c>
      <c r="C3355" s="3">
        <f>calculations!$B$37/satpress!B3355</f>
        <v>3.9132346686377523E-2</v>
      </c>
      <c r="D3355">
        <f>INDEX(fugacity!B$1:B$7001,MATCH(A3355,fugacity!A$1:A$7001,0))</f>
        <v>7198.39</v>
      </c>
      <c r="E3355" s="3">
        <f t="shared" si="105"/>
        <v>6916.7001069362468</v>
      </c>
      <c r="F3355" s="3">
        <f>ABS(calculations!$E$39-E3355)</f>
        <v>5463.5098930637523</v>
      </c>
    </row>
    <row r="3356" spans="1:6">
      <c r="A3356">
        <f t="shared" si="104"/>
        <v>3355</v>
      </c>
      <c r="B3356">
        <f>INDEX(fugacity!C$1:C$7001,MATCH(A3356,fugacity!A$1:A$7001,0))</f>
        <v>3633.03</v>
      </c>
      <c r="C3356" s="3">
        <f>calculations!$B$37/satpress!B3356</f>
        <v>3.9118451748205961E-2</v>
      </c>
      <c r="D3356">
        <f>INDEX(fugacity!B$1:B$7001,MATCH(A3356,fugacity!A$1:A$7001,0))</f>
        <v>7202.23</v>
      </c>
      <c r="E3356" s="3">
        <f t="shared" si="105"/>
        <v>6920.4899132655182</v>
      </c>
      <c r="F3356" s="3">
        <f>ABS(calculations!$E$39-E3356)</f>
        <v>5459.7200867344809</v>
      </c>
    </row>
    <row r="3357" spans="1:6">
      <c r="A3357">
        <f t="shared" si="104"/>
        <v>3356</v>
      </c>
      <c r="B3357">
        <f>INDEX(fugacity!C$1:C$7001,MATCH(A3357,fugacity!A$1:A$7001,0))</f>
        <v>3634.33</v>
      </c>
      <c r="C3357" s="3">
        <f>calculations!$B$37/satpress!B3357</f>
        <v>3.9104459076304214E-2</v>
      </c>
      <c r="D3357">
        <f>INDEX(fugacity!B$1:B$7001,MATCH(A3357,fugacity!A$1:A$7001,0))</f>
        <v>7206.08</v>
      </c>
      <c r="E3357" s="3">
        <f t="shared" si="105"/>
        <v>6924.2901395394256</v>
      </c>
      <c r="F3357" s="3">
        <f>ABS(calculations!$E$39-E3357)</f>
        <v>5455.9198604605735</v>
      </c>
    </row>
    <row r="3358" spans="1:6">
      <c r="A3358">
        <f t="shared" si="104"/>
        <v>3357</v>
      </c>
      <c r="B3358">
        <f>INDEX(fugacity!C$1:C$7001,MATCH(A3358,fugacity!A$1:A$7001,0))</f>
        <v>3635.63</v>
      </c>
      <c r="C3358" s="3">
        <f>calculations!$B$37/satpress!B3358</f>
        <v>3.9090476411181747E-2</v>
      </c>
      <c r="D3358">
        <f>INDEX(fugacity!B$1:B$7001,MATCH(A3358,fugacity!A$1:A$7001,0))</f>
        <v>7209.93</v>
      </c>
      <c r="E3358" s="3">
        <f t="shared" si="105"/>
        <v>6928.0904014087282</v>
      </c>
      <c r="F3358" s="3">
        <f>ABS(calculations!$E$39-E3358)</f>
        <v>5452.1195985912709</v>
      </c>
    </row>
    <row r="3359" spans="1:6">
      <c r="A3359">
        <f t="shared" si="104"/>
        <v>3358</v>
      </c>
      <c r="B3359">
        <f>INDEX(fugacity!C$1:C$7001,MATCH(A3359,fugacity!A$1:A$7001,0))</f>
        <v>3636.93</v>
      </c>
      <c r="C3359" s="3">
        <f>calculations!$B$37/satpress!B3359</f>
        <v>3.9076503742107964E-2</v>
      </c>
      <c r="D3359">
        <f>INDEX(fugacity!B$1:B$7001,MATCH(A3359,fugacity!A$1:A$7001,0))</f>
        <v>7213.78</v>
      </c>
      <c r="E3359" s="3">
        <f t="shared" si="105"/>
        <v>6931.8906988352564</v>
      </c>
      <c r="F3359" s="3">
        <f>ABS(calculations!$E$39-E3359)</f>
        <v>5448.3193011647427</v>
      </c>
    </row>
    <row r="3360" spans="1:6">
      <c r="A3360">
        <f t="shared" si="104"/>
        <v>3359</v>
      </c>
      <c r="B3360">
        <f>INDEX(fugacity!C$1:C$7001,MATCH(A3360,fugacity!A$1:A$7001,0))</f>
        <v>3638.23</v>
      </c>
      <c r="C3360" s="3">
        <f>calculations!$B$37/satpress!B3360</f>
        <v>3.9062541058367588E-2</v>
      </c>
      <c r="D3360">
        <f>INDEX(fugacity!B$1:B$7001,MATCH(A3360,fugacity!A$1:A$7001,0))</f>
        <v>7217.62</v>
      </c>
      <c r="E3360" s="3">
        <f t="shared" si="105"/>
        <v>6935.6814224063046</v>
      </c>
      <c r="F3360" s="3">
        <f>ABS(calculations!$E$39-E3360)</f>
        <v>5444.5285775936945</v>
      </c>
    </row>
    <row r="3361" spans="1:6">
      <c r="A3361">
        <f t="shared" si="104"/>
        <v>3360</v>
      </c>
      <c r="B3361">
        <f>INDEX(fugacity!C$1:C$7001,MATCH(A3361,fugacity!A$1:A$7001,0))</f>
        <v>3639.53</v>
      </c>
      <c r="C3361" s="3">
        <f>calculations!$B$37/satpress!B3361</f>
        <v>3.9048588349260671E-2</v>
      </c>
      <c r="D3361">
        <f>INDEX(fugacity!B$1:B$7001,MATCH(A3361,fugacity!A$1:A$7001,0))</f>
        <v>7221.48</v>
      </c>
      <c r="E3361" s="3">
        <f t="shared" si="105"/>
        <v>6939.4914002075811</v>
      </c>
      <c r="F3361" s="3">
        <f>ABS(calculations!$E$39-E3361)</f>
        <v>5440.718599792418</v>
      </c>
    </row>
    <row r="3362" spans="1:6">
      <c r="A3362">
        <f t="shared" si="104"/>
        <v>3361</v>
      </c>
      <c r="B3362">
        <f>INDEX(fugacity!C$1:C$7001,MATCH(A3362,fugacity!A$1:A$7001,0))</f>
        <v>3640.83</v>
      </c>
      <c r="C3362" s="3">
        <f>calculations!$B$37/satpress!B3362</f>
        <v>3.9034645604102552E-2</v>
      </c>
      <c r="D3362">
        <f>INDEX(fugacity!B$1:B$7001,MATCH(A3362,fugacity!A$1:A$7001,0))</f>
        <v>7225.33</v>
      </c>
      <c r="E3362" s="3">
        <f t="shared" si="105"/>
        <v>6943.2918040773102</v>
      </c>
      <c r="F3362" s="3">
        <f>ABS(calculations!$E$39-E3362)</f>
        <v>5436.9181959226889</v>
      </c>
    </row>
    <row r="3363" spans="1:6">
      <c r="A3363">
        <f t="shared" si="104"/>
        <v>3362</v>
      </c>
      <c r="B3363">
        <f>INDEX(fugacity!C$1:C$7001,MATCH(A3363,fugacity!A$1:A$7001,0))</f>
        <v>3642.13</v>
      </c>
      <c r="C3363" s="3">
        <f>calculations!$B$37/satpress!B3363</f>
        <v>3.9020712812223808E-2</v>
      </c>
      <c r="D3363">
        <f>INDEX(fugacity!B$1:B$7001,MATCH(A3363,fugacity!A$1:A$7001,0))</f>
        <v>7229.18</v>
      </c>
      <c r="E3363" s="3">
        <f t="shared" si="105"/>
        <v>6947.0922433521282</v>
      </c>
      <c r="F3363" s="3">
        <f>ABS(calculations!$E$39-E3363)</f>
        <v>5433.1177566478709</v>
      </c>
    </row>
    <row r="3364" spans="1:6">
      <c r="A3364">
        <f t="shared" si="104"/>
        <v>3363</v>
      </c>
      <c r="B3364">
        <f>INDEX(fugacity!C$1:C$7001,MATCH(A3364,fugacity!A$1:A$7001,0))</f>
        <v>3643.43</v>
      </c>
      <c r="C3364" s="3">
        <f>calculations!$B$37/satpress!B3364</f>
        <v>3.9006789962970252E-2</v>
      </c>
      <c r="D3364">
        <f>INDEX(fugacity!B$1:B$7001,MATCH(A3364,fugacity!A$1:A$7001,0))</f>
        <v>7233.04</v>
      </c>
      <c r="E3364" s="3">
        <f t="shared" si="105"/>
        <v>6950.9023279262374</v>
      </c>
      <c r="F3364" s="3">
        <f>ABS(calculations!$E$39-E3364)</f>
        <v>5429.3076720737618</v>
      </c>
    </row>
    <row r="3365" spans="1:6">
      <c r="A3365">
        <f t="shared" si="104"/>
        <v>3364</v>
      </c>
      <c r="B3365">
        <f>INDEX(fugacity!C$1:C$7001,MATCH(A3365,fugacity!A$1:A$7001,0))</f>
        <v>3644.73</v>
      </c>
      <c r="C3365" s="3">
        <f>calculations!$B$37/satpress!B3365</f>
        <v>3.8992877045702888E-2</v>
      </c>
      <c r="D3365">
        <f>INDEX(fugacity!B$1:B$7001,MATCH(A3365,fugacity!A$1:A$7001,0))</f>
        <v>7236.89</v>
      </c>
      <c r="E3365" s="3">
        <f t="shared" si="105"/>
        <v>6954.7028380367237</v>
      </c>
      <c r="F3365" s="3">
        <f>ABS(calculations!$E$39-E3365)</f>
        <v>5425.5071619632754</v>
      </c>
    </row>
    <row r="3366" spans="1:6">
      <c r="A3366">
        <f t="shared" si="104"/>
        <v>3365</v>
      </c>
      <c r="B3366">
        <f>INDEX(fugacity!C$1:C$7001,MATCH(A3366,fugacity!A$1:A$7001,0))</f>
        <v>3646.03</v>
      </c>
      <c r="C3366" s="3">
        <f>calculations!$B$37/satpress!B3366</f>
        <v>3.8978974049797915E-2</v>
      </c>
      <c r="D3366">
        <f>INDEX(fugacity!B$1:B$7001,MATCH(A3366,fugacity!A$1:A$7001,0))</f>
        <v>7240.75</v>
      </c>
      <c r="E3366" s="3">
        <f t="shared" si="105"/>
        <v>6958.5129936489257</v>
      </c>
      <c r="F3366" s="3">
        <f>ABS(calculations!$E$39-E3366)</f>
        <v>5421.6970063510735</v>
      </c>
    </row>
    <row r="3367" spans="1:6">
      <c r="A3367">
        <f t="shared" si="104"/>
        <v>3366</v>
      </c>
      <c r="B3367">
        <f>INDEX(fugacity!C$1:C$7001,MATCH(A3367,fugacity!A$1:A$7001,0))</f>
        <v>3647.33</v>
      </c>
      <c r="C3367" s="3">
        <f>calculations!$B$37/satpress!B3367</f>
        <v>3.896508096464666E-2</v>
      </c>
      <c r="D3367">
        <f>INDEX(fugacity!B$1:B$7001,MATCH(A3367,fugacity!A$1:A$7001,0))</f>
        <v>7244.61</v>
      </c>
      <c r="E3367" s="3">
        <f t="shared" si="105"/>
        <v>6962.3231847927109</v>
      </c>
      <c r="F3367" s="3">
        <f>ABS(calculations!$E$39-E3367)</f>
        <v>5417.8868152072882</v>
      </c>
    </row>
    <row r="3368" spans="1:6">
      <c r="A3368">
        <f t="shared" si="104"/>
        <v>3367</v>
      </c>
      <c r="B3368">
        <f>INDEX(fugacity!C$1:C$7001,MATCH(A3368,fugacity!A$1:A$7001,0))</f>
        <v>3648.63</v>
      </c>
      <c r="C3368" s="3">
        <f>calculations!$B$37/satpress!B3368</f>
        <v>3.8951197779655569E-2</v>
      </c>
      <c r="D3368">
        <f>INDEX(fugacity!B$1:B$7001,MATCH(A3368,fugacity!A$1:A$7001,0))</f>
        <v>7248.47</v>
      </c>
      <c r="E3368" s="3">
        <f t="shared" si="105"/>
        <v>6966.1334114300998</v>
      </c>
      <c r="F3368" s="3">
        <f>ABS(calculations!$E$39-E3368)</f>
        <v>5414.0765885698993</v>
      </c>
    </row>
    <row r="3369" spans="1:6">
      <c r="A3369">
        <f t="shared" si="104"/>
        <v>3368</v>
      </c>
      <c r="B3369">
        <f>INDEX(fugacity!C$1:C$7001,MATCH(A3369,fugacity!A$1:A$7001,0))</f>
        <v>3649.93</v>
      </c>
      <c r="C3369" s="3">
        <f>calculations!$B$37/satpress!B3369</f>
        <v>3.8937324484246194E-2</v>
      </c>
      <c r="D3369">
        <f>INDEX(fugacity!B$1:B$7001,MATCH(A3369,fugacity!A$1:A$7001,0))</f>
        <v>7252.34</v>
      </c>
      <c r="E3369" s="3">
        <f t="shared" si="105"/>
        <v>6969.9532841499222</v>
      </c>
      <c r="F3369" s="3">
        <f>ABS(calculations!$E$39-E3369)</f>
        <v>5410.2567158500769</v>
      </c>
    </row>
    <row r="3370" spans="1:6">
      <c r="A3370">
        <f t="shared" si="104"/>
        <v>3369</v>
      </c>
      <c r="B3370">
        <f>INDEX(fugacity!C$1:C$7001,MATCH(A3370,fugacity!A$1:A$7001,0))</f>
        <v>3651.24</v>
      </c>
      <c r="C3370" s="3">
        <f>calculations!$B$37/satpress!B3370</f>
        <v>3.892335446445172E-2</v>
      </c>
      <c r="D3370">
        <f>INDEX(fugacity!B$1:B$7001,MATCH(A3370,fugacity!A$1:A$7001,0))</f>
        <v>7256.2</v>
      </c>
      <c r="E3370" s="3">
        <f t="shared" si="105"/>
        <v>6973.7643553350454</v>
      </c>
      <c r="F3370" s="3">
        <f>ABS(calculations!$E$39-E3370)</f>
        <v>5406.4456446649538</v>
      </c>
    </row>
    <row r="3371" spans="1:6">
      <c r="A3371">
        <f t="shared" si="104"/>
        <v>3370</v>
      </c>
      <c r="B3371">
        <f>INDEX(fugacity!C$1:C$7001,MATCH(A3371,fugacity!A$1:A$7001,0))</f>
        <v>3652.54</v>
      </c>
      <c r="C3371" s="3">
        <f>calculations!$B$37/satpress!B3371</f>
        <v>3.8909500992401098E-2</v>
      </c>
      <c r="D3371">
        <f>INDEX(fugacity!B$1:B$7001,MATCH(A3371,fugacity!A$1:A$7001,0))</f>
        <v>7260.07</v>
      </c>
      <c r="E3371" s="3">
        <f t="shared" si="105"/>
        <v>6977.5842991300988</v>
      </c>
      <c r="F3371" s="3">
        <f>ABS(calculations!$E$39-E3371)</f>
        <v>5402.6257008699004</v>
      </c>
    </row>
    <row r="3372" spans="1:6">
      <c r="A3372">
        <f t="shared" si="104"/>
        <v>3371</v>
      </c>
      <c r="B3372">
        <f>INDEX(fugacity!C$1:C$7001,MATCH(A3372,fugacity!A$1:A$7001,0))</f>
        <v>3653.84</v>
      </c>
      <c r="C3372" s="3">
        <f>calculations!$B$37/satpress!B3372</f>
        <v>3.8895657378206133E-2</v>
      </c>
      <c r="D3372">
        <f>INDEX(fugacity!B$1:B$7001,MATCH(A3372,fugacity!A$1:A$7001,0))</f>
        <v>7263.93</v>
      </c>
      <c r="E3372" s="3">
        <f t="shared" si="105"/>
        <v>6981.3946675007273</v>
      </c>
      <c r="F3372" s="3">
        <f>ABS(calculations!$E$39-E3372)</f>
        <v>5398.8153324992718</v>
      </c>
    </row>
    <row r="3373" spans="1:6">
      <c r="A3373">
        <f t="shared" si="104"/>
        <v>3372</v>
      </c>
      <c r="B3373">
        <f>INDEX(fugacity!C$1:C$7001,MATCH(A3373,fugacity!A$1:A$7001,0))</f>
        <v>3655.14</v>
      </c>
      <c r="C3373" s="3">
        <f>calculations!$B$37/satpress!B3373</f>
        <v>3.8881823611348593E-2</v>
      </c>
      <c r="D3373">
        <f>INDEX(fugacity!B$1:B$7001,MATCH(A3373,fugacity!A$1:A$7001,0))</f>
        <v>7267.8</v>
      </c>
      <c r="E3373" s="3">
        <f t="shared" si="105"/>
        <v>6985.2146823574403</v>
      </c>
      <c r="F3373" s="3">
        <f>ABS(calculations!$E$39-E3373)</f>
        <v>5394.9953176425588</v>
      </c>
    </row>
    <row r="3374" spans="1:6">
      <c r="A3374">
        <f t="shared" si="104"/>
        <v>3373</v>
      </c>
      <c r="B3374">
        <f>INDEX(fugacity!C$1:C$7001,MATCH(A3374,fugacity!A$1:A$7001,0))</f>
        <v>3656.44</v>
      </c>
      <c r="C3374" s="3">
        <f>calculations!$B$37/satpress!B3374</f>
        <v>3.8867999681325198E-2</v>
      </c>
      <c r="D3374">
        <f>INDEX(fugacity!B$1:B$7001,MATCH(A3374,fugacity!A$1:A$7001,0))</f>
        <v>7271.67</v>
      </c>
      <c r="E3374" s="3">
        <f t="shared" si="105"/>
        <v>6989.0347327572981</v>
      </c>
      <c r="F3374" s="3">
        <f>ABS(calculations!$E$39-E3374)</f>
        <v>5391.175267242701</v>
      </c>
    </row>
    <row r="3375" spans="1:6">
      <c r="A3375">
        <f t="shared" si="104"/>
        <v>3374</v>
      </c>
      <c r="B3375">
        <f>INDEX(fugacity!C$1:C$7001,MATCH(A3375,fugacity!A$1:A$7001,0))</f>
        <v>3657.74</v>
      </c>
      <c r="C3375" s="3">
        <f>calculations!$B$37/satpress!B3375</f>
        <v>3.8854185577647596E-2</v>
      </c>
      <c r="D3375">
        <f>INDEX(fugacity!B$1:B$7001,MATCH(A3375,fugacity!A$1:A$7001,0))</f>
        <v>7275.54</v>
      </c>
      <c r="E3375" s="3">
        <f t="shared" si="105"/>
        <v>6992.8548186624012</v>
      </c>
      <c r="F3375" s="3">
        <f>ABS(calculations!$E$39-E3375)</f>
        <v>5387.355181337598</v>
      </c>
    </row>
    <row r="3376" spans="1:6">
      <c r="A3376">
        <f t="shared" si="104"/>
        <v>3375</v>
      </c>
      <c r="B3376">
        <f>INDEX(fugacity!C$1:C$7001,MATCH(A3376,fugacity!A$1:A$7001,0))</f>
        <v>3659.05</v>
      </c>
      <c r="C3376" s="3">
        <f>calculations!$B$37/satpress!B3376</f>
        <v>3.8840275141029688E-2</v>
      </c>
      <c r="D3376">
        <f>INDEX(fugacity!B$1:B$7001,MATCH(A3376,fugacity!A$1:A$7001,0))</f>
        <v>7279.41</v>
      </c>
      <c r="E3376" s="3">
        <f t="shared" si="105"/>
        <v>6996.6757127356368</v>
      </c>
      <c r="F3376" s="3">
        <f>ABS(calculations!$E$39-E3376)</f>
        <v>5383.5342872643623</v>
      </c>
    </row>
    <row r="3377" spans="1:6">
      <c r="A3377">
        <f t="shared" si="104"/>
        <v>3376</v>
      </c>
      <c r="B3377">
        <f>INDEX(fugacity!C$1:C$7001,MATCH(A3377,fugacity!A$1:A$7001,0))</f>
        <v>3660.35</v>
      </c>
      <c r="C3377" s="3">
        <f>calculations!$B$37/satpress!B3377</f>
        <v>3.8826480734023991E-2</v>
      </c>
      <c r="D3377">
        <f>INDEX(fugacity!B$1:B$7001,MATCH(A3377,fugacity!A$1:A$7001,0))</f>
        <v>7283.29</v>
      </c>
      <c r="E3377" s="3">
        <f t="shared" si="105"/>
        <v>7000.5054811346909</v>
      </c>
      <c r="F3377" s="3">
        <f>ABS(calculations!$E$39-E3377)</f>
        <v>5379.7045188653083</v>
      </c>
    </row>
    <row r="3378" spans="1:6">
      <c r="A3378">
        <f t="shared" si="104"/>
        <v>3377</v>
      </c>
      <c r="B3378">
        <f>INDEX(fugacity!C$1:C$7001,MATCH(A3378,fugacity!A$1:A$7001,0))</f>
        <v>3661.65</v>
      </c>
      <c r="C3378" s="3">
        <f>calculations!$B$37/satpress!B3378</f>
        <v>3.8812696121908075E-2</v>
      </c>
      <c r="D3378">
        <f>INDEX(fugacity!B$1:B$7001,MATCH(A3378,fugacity!A$1:A$7001,0))</f>
        <v>7287.16</v>
      </c>
      <c r="E3378" s="3">
        <f t="shared" si="105"/>
        <v>7004.325673328276</v>
      </c>
      <c r="F3378" s="3">
        <f>ABS(calculations!$E$39-E3378)</f>
        <v>5375.8843266717231</v>
      </c>
    </row>
    <row r="3379" spans="1:6">
      <c r="A3379">
        <f t="shared" si="104"/>
        <v>3378</v>
      </c>
      <c r="B3379">
        <f>INDEX(fugacity!C$1:C$7001,MATCH(A3379,fugacity!A$1:A$7001,0))</f>
        <v>3662.96</v>
      </c>
      <c r="C3379" s="3">
        <f>calculations!$B$37/satpress!B3379</f>
        <v>3.8798815371935455E-2</v>
      </c>
      <c r="D3379">
        <f>INDEX(fugacity!B$1:B$7001,MATCH(A3379,fugacity!A$1:A$7001,0))</f>
        <v>7291.04</v>
      </c>
      <c r="E3379" s="3">
        <f t="shared" si="105"/>
        <v>7008.156285170604</v>
      </c>
      <c r="F3379" s="3">
        <f>ABS(calculations!$E$39-E3379)</f>
        <v>5372.0537148293952</v>
      </c>
    </row>
    <row r="3380" spans="1:6">
      <c r="A3380">
        <f t="shared" si="104"/>
        <v>3379</v>
      </c>
      <c r="B3380">
        <f>INDEX(fugacity!C$1:C$7001,MATCH(A3380,fugacity!A$1:A$7001,0))</f>
        <v>3664.26</v>
      </c>
      <c r="C3380" s="3">
        <f>calculations!$B$37/satpress!B3380</f>
        <v>3.878505039347227E-2</v>
      </c>
      <c r="D3380">
        <f>INDEX(fugacity!B$1:B$7001,MATCH(A3380,fugacity!A$1:A$7001,0))</f>
        <v>7294.92</v>
      </c>
      <c r="E3380" s="3">
        <f t="shared" si="105"/>
        <v>7011.9861601836519</v>
      </c>
      <c r="F3380" s="3">
        <f>ABS(calculations!$E$39-E3380)</f>
        <v>5368.2238398163472</v>
      </c>
    </row>
    <row r="3381" spans="1:6">
      <c r="A3381">
        <f t="shared" si="104"/>
        <v>3380</v>
      </c>
      <c r="B3381">
        <f>INDEX(fugacity!C$1:C$7001,MATCH(A3381,fugacity!A$1:A$7001,0))</f>
        <v>3665.56</v>
      </c>
      <c r="C3381" s="3">
        <f>calculations!$B$37/satpress!B3381</f>
        <v>3.8771295178576998E-2</v>
      </c>
      <c r="D3381">
        <f>INDEX(fugacity!B$1:B$7001,MATCH(A3381,fugacity!A$1:A$7001,0))</f>
        <v>7298.8</v>
      </c>
      <c r="E3381" s="3">
        <f t="shared" si="105"/>
        <v>7015.8160707506022</v>
      </c>
      <c r="F3381" s="3">
        <f>ABS(calculations!$E$39-E3381)</f>
        <v>5364.3939292493969</v>
      </c>
    </row>
    <row r="3382" spans="1:6">
      <c r="A3382">
        <f t="shared" si="104"/>
        <v>3381</v>
      </c>
      <c r="B3382">
        <f>INDEX(fugacity!C$1:C$7001,MATCH(A3382,fugacity!A$1:A$7001,0))</f>
        <v>3666.87</v>
      </c>
      <c r="C3382" s="3">
        <f>calculations!$B$37/satpress!B3382</f>
        <v>3.8757444020318339E-2</v>
      </c>
      <c r="D3382">
        <f>INDEX(fugacity!B$1:B$7001,MATCH(A3382,fugacity!A$1:A$7001,0))</f>
        <v>7302.68</v>
      </c>
      <c r="E3382" s="3">
        <f t="shared" si="105"/>
        <v>7019.6467887017016</v>
      </c>
      <c r="F3382" s="3">
        <f>ABS(calculations!$E$39-E3382)</f>
        <v>5360.5632112982976</v>
      </c>
    </row>
    <row r="3383" spans="1:6">
      <c r="A3383">
        <f t="shared" si="104"/>
        <v>3382</v>
      </c>
      <c r="B3383">
        <f>INDEX(fugacity!C$1:C$7001,MATCH(A3383,fugacity!A$1:A$7001,0))</f>
        <v>3668.17</v>
      </c>
      <c r="C3383" s="3">
        <f>calculations!$B$37/satpress!B3383</f>
        <v>3.8743708376325167E-2</v>
      </c>
      <c r="D3383">
        <f>INDEX(fugacity!B$1:B$7001,MATCH(A3383,fugacity!A$1:A$7001,0))</f>
        <v>7306.56</v>
      </c>
      <c r="E3383" s="3">
        <f t="shared" si="105"/>
        <v>7023.4767701258779</v>
      </c>
      <c r="F3383" s="3">
        <f>ABS(calculations!$E$39-E3383)</f>
        <v>5356.7332298741212</v>
      </c>
    </row>
    <row r="3384" spans="1:6">
      <c r="A3384">
        <f t="shared" si="104"/>
        <v>3383</v>
      </c>
      <c r="B3384">
        <f>INDEX(fugacity!C$1:C$7001,MATCH(A3384,fugacity!A$1:A$7001,0))</f>
        <v>3669.47</v>
      </c>
      <c r="C3384" s="3">
        <f>calculations!$B$37/satpress!B3384</f>
        <v>3.8729982464711446E-2</v>
      </c>
      <c r="D3384">
        <f>INDEX(fugacity!B$1:B$7001,MATCH(A3384,fugacity!A$1:A$7001,0))</f>
        <v>7310.45</v>
      </c>
      <c r="E3384" s="3">
        <f t="shared" si="105"/>
        <v>7027.3163996908497</v>
      </c>
      <c r="F3384" s="3">
        <f>ABS(calculations!$E$39-E3384)</f>
        <v>5352.8936003091494</v>
      </c>
    </row>
    <row r="3385" spans="1:6">
      <c r="A3385">
        <f t="shared" si="104"/>
        <v>3384</v>
      </c>
      <c r="B3385">
        <f>INDEX(fugacity!C$1:C$7001,MATCH(A3385,fugacity!A$1:A$7001,0))</f>
        <v>3670.78</v>
      </c>
      <c r="C3385" s="3">
        <f>calculations!$B$37/satpress!B3385</f>
        <v>3.8716160803639744E-2</v>
      </c>
      <c r="D3385">
        <f>INDEX(fugacity!B$1:B$7001,MATCH(A3385,fugacity!A$1:A$7001,0))</f>
        <v>7314.33</v>
      </c>
      <c r="E3385" s="3">
        <f t="shared" si="105"/>
        <v>7031.1472235491137</v>
      </c>
      <c r="F3385" s="3">
        <f>ABS(calculations!$E$39-E3385)</f>
        <v>5349.0627764508854</v>
      </c>
    </row>
    <row r="3386" spans="1:6">
      <c r="A3386">
        <f t="shared" si="104"/>
        <v>3385</v>
      </c>
      <c r="B3386">
        <f>INDEX(fugacity!C$1:C$7001,MATCH(A3386,fugacity!A$1:A$7001,0))</f>
        <v>3672.08</v>
      </c>
      <c r="C3386" s="3">
        <f>calculations!$B$37/satpress!B3386</f>
        <v>3.8702454400444626E-2</v>
      </c>
      <c r="D3386">
        <f>INDEX(fugacity!B$1:B$7001,MATCH(A3386,fugacity!A$1:A$7001,0))</f>
        <v>7318.22</v>
      </c>
      <c r="E3386" s="3">
        <f t="shared" si="105"/>
        <v>7034.9869241575789</v>
      </c>
      <c r="F3386" s="3">
        <f>ABS(calculations!$E$39-E3386)</f>
        <v>5345.2230758424203</v>
      </c>
    </row>
    <row r="3387" spans="1:6">
      <c r="A3387">
        <f t="shared" si="104"/>
        <v>3386</v>
      </c>
      <c r="B3387">
        <f>INDEX(fugacity!C$1:C$7001,MATCH(A3387,fugacity!A$1:A$7001,0))</f>
        <v>3673.39</v>
      </c>
      <c r="C3387" s="3">
        <f>calculations!$B$37/satpress!B3387</f>
        <v>3.8688652376901091E-2</v>
      </c>
      <c r="D3387">
        <f>INDEX(fugacity!B$1:B$7001,MATCH(A3387,fugacity!A$1:A$7001,0))</f>
        <v>7322.11</v>
      </c>
      <c r="E3387" s="3">
        <f t="shared" si="105"/>
        <v>7038.8274315445678</v>
      </c>
      <c r="F3387" s="3">
        <f>ABS(calculations!$E$39-E3387)</f>
        <v>5341.3825684554313</v>
      </c>
    </row>
    <row r="3388" spans="1:6">
      <c r="A3388">
        <f t="shared" si="104"/>
        <v>3387</v>
      </c>
      <c r="B3388">
        <f>INDEX(fugacity!C$1:C$7001,MATCH(A3388,fugacity!A$1:A$7001,0))</f>
        <v>3674.69</v>
      </c>
      <c r="C3388" s="3">
        <f>calculations!$B$37/satpress!B3388</f>
        <v>3.8674965440563612E-2</v>
      </c>
      <c r="D3388">
        <f>INDEX(fugacity!B$1:B$7001,MATCH(A3388,fugacity!A$1:A$7001,0))</f>
        <v>7326</v>
      </c>
      <c r="E3388" s="3">
        <f t="shared" si="105"/>
        <v>7042.667203182431</v>
      </c>
      <c r="F3388" s="3">
        <f>ABS(calculations!$E$39-E3388)</f>
        <v>5337.5427968175682</v>
      </c>
    </row>
    <row r="3389" spans="1:6">
      <c r="A3389">
        <f t="shared" si="104"/>
        <v>3388</v>
      </c>
      <c r="B3389">
        <f>INDEX(fugacity!C$1:C$7001,MATCH(A3389,fugacity!A$1:A$7001,0))</f>
        <v>3676</v>
      </c>
      <c r="C3389" s="3">
        <f>calculations!$B$37/satpress!B3389</f>
        <v>3.8661183012727064E-2</v>
      </c>
      <c r="D3389">
        <f>INDEX(fugacity!B$1:B$7001,MATCH(A3389,fugacity!A$1:A$7001,0))</f>
        <v>7329.89</v>
      </c>
      <c r="E3389" s="3">
        <f t="shared" si="105"/>
        <v>7046.5077812468426</v>
      </c>
      <c r="F3389" s="3">
        <f>ABS(calculations!$E$39-E3389)</f>
        <v>5333.7022187531566</v>
      </c>
    </row>
    <row r="3390" spans="1:6">
      <c r="A3390">
        <f t="shared" ref="A3390:A3453" si="106">A3389+1</f>
        <v>3389</v>
      </c>
      <c r="B3390">
        <f>INDEX(fugacity!C$1:C$7001,MATCH(A3390,fugacity!A$1:A$7001,0))</f>
        <v>3677.3</v>
      </c>
      <c r="C3390" s="3">
        <f>calculations!$B$37/satpress!B3390</f>
        <v>3.864751550180423E-2</v>
      </c>
      <c r="D3390">
        <f>INDEX(fugacity!B$1:B$7001,MATCH(A3390,fugacity!A$1:A$7001,0))</f>
        <v>7333.78</v>
      </c>
      <c r="E3390" s="3">
        <f t="shared" ref="E3390:E3453" si="107">D3390*(1-C3390)</f>
        <v>7050.3476237631776</v>
      </c>
      <c r="F3390" s="3">
        <f>ABS(calculations!$E$39-E3390)</f>
        <v>5329.8623762368215</v>
      </c>
    </row>
    <row r="3391" spans="1:6">
      <c r="A3391">
        <f t="shared" si="106"/>
        <v>3390</v>
      </c>
      <c r="B3391">
        <f>INDEX(fugacity!C$1:C$7001,MATCH(A3391,fugacity!A$1:A$7001,0))</f>
        <v>3678.61</v>
      </c>
      <c r="C3391" s="3">
        <f>calculations!$B$37/satpress!B3391</f>
        <v>3.8633752627972168E-2</v>
      </c>
      <c r="D3391">
        <f>INDEX(fugacity!B$1:B$7001,MATCH(A3391,fugacity!A$1:A$7001,0))</f>
        <v>7337.68</v>
      </c>
      <c r="E3391" s="3">
        <f t="shared" si="107"/>
        <v>7054.197886016781</v>
      </c>
      <c r="F3391" s="3">
        <f>ABS(calculations!$E$39-E3391)</f>
        <v>5326.0121139832181</v>
      </c>
    </row>
    <row r="3392" spans="1:6">
      <c r="A3392">
        <f t="shared" si="106"/>
        <v>3391</v>
      </c>
      <c r="B3392">
        <f>INDEX(fugacity!C$1:C$7001,MATCH(A3392,fugacity!A$1:A$7001,0))</f>
        <v>3679.91</v>
      </c>
      <c r="C3392" s="3">
        <f>calculations!$B$37/satpress!B3392</f>
        <v>3.8620104501138536E-2</v>
      </c>
      <c r="D3392">
        <f>INDEX(fugacity!B$1:B$7001,MATCH(A3392,fugacity!A$1:A$7001,0))</f>
        <v>7341.57</v>
      </c>
      <c r="E3392" s="3">
        <f t="shared" si="107"/>
        <v>7058.0377993975762</v>
      </c>
      <c r="F3392" s="3">
        <f>ABS(calculations!$E$39-E3392)</f>
        <v>5322.1722006024229</v>
      </c>
    </row>
    <row r="3393" spans="1:6">
      <c r="A3393">
        <f t="shared" si="106"/>
        <v>3392</v>
      </c>
      <c r="B3393">
        <f>INDEX(fugacity!C$1:C$7001,MATCH(A3393,fugacity!A$1:A$7001,0))</f>
        <v>3681.22</v>
      </c>
      <c r="C3393" s="3">
        <f>calculations!$B$37/satpress!B3393</f>
        <v>3.8606361139726694E-2</v>
      </c>
      <c r="D3393">
        <f>INDEX(fugacity!B$1:B$7001,MATCH(A3393,fugacity!A$1:A$7001,0))</f>
        <v>7345.47</v>
      </c>
      <c r="E3393" s="3">
        <f t="shared" si="107"/>
        <v>7061.8881324389722</v>
      </c>
      <c r="F3393" s="3">
        <f>ABS(calculations!$E$39-E3393)</f>
        <v>5318.3218675610269</v>
      </c>
    </row>
    <row r="3394" spans="1:6">
      <c r="A3394">
        <f t="shared" si="106"/>
        <v>3393</v>
      </c>
      <c r="B3394">
        <f>INDEX(fugacity!C$1:C$7001,MATCH(A3394,fugacity!A$1:A$7001,0))</f>
        <v>3682.53</v>
      </c>
      <c r="C3394" s="3">
        <f>calculations!$B$37/satpress!B3394</f>
        <v>3.85926275562683E-2</v>
      </c>
      <c r="D3394">
        <f>INDEX(fugacity!B$1:B$7001,MATCH(A3394,fugacity!A$1:A$7001,0))</f>
        <v>7349.37</v>
      </c>
      <c r="E3394" s="3">
        <f t="shared" si="107"/>
        <v>7065.7385008167885</v>
      </c>
      <c r="F3394" s="3">
        <f>ABS(calculations!$E$39-E3394)</f>
        <v>5314.4714991832107</v>
      </c>
    </row>
    <row r="3395" spans="1:6">
      <c r="A3395">
        <f t="shared" si="106"/>
        <v>3394</v>
      </c>
      <c r="B3395">
        <f>INDEX(fugacity!C$1:C$7001,MATCH(A3395,fugacity!A$1:A$7001,0))</f>
        <v>3683.83</v>
      </c>
      <c r="C3395" s="3">
        <f>calculations!$B$37/satpress!B3395</f>
        <v>3.8579008465315909E-2</v>
      </c>
      <c r="D3395">
        <f>INDEX(fugacity!B$1:B$7001,MATCH(A3395,fugacity!A$1:A$7001,0))</f>
        <v>7353.27</v>
      </c>
      <c r="E3395" s="3">
        <f t="shared" si="107"/>
        <v>7069.5881344222471</v>
      </c>
      <c r="F3395" s="3">
        <f>ABS(calculations!$E$39-E3395)</f>
        <v>5310.621865577752</v>
      </c>
    </row>
    <row r="3396" spans="1:6">
      <c r="A3396">
        <f t="shared" si="106"/>
        <v>3395</v>
      </c>
      <c r="B3396">
        <f>INDEX(fugacity!C$1:C$7001,MATCH(A3396,fugacity!A$1:A$7001,0))</f>
        <v>3685.14</v>
      </c>
      <c r="C3396" s="3">
        <f>calculations!$B$37/satpress!B3396</f>
        <v>3.8565294332042935E-2</v>
      </c>
      <c r="D3396">
        <f>INDEX(fugacity!B$1:B$7001,MATCH(A3396,fugacity!A$1:A$7001,0))</f>
        <v>7357.17</v>
      </c>
      <c r="E3396" s="3">
        <f t="shared" si="107"/>
        <v>7073.4385734991238</v>
      </c>
      <c r="F3396" s="3">
        <f>ABS(calculations!$E$39-E3396)</f>
        <v>5306.7714265008754</v>
      </c>
    </row>
    <row r="3397" spans="1:6">
      <c r="A3397">
        <f t="shared" si="106"/>
        <v>3396</v>
      </c>
      <c r="B3397">
        <f>INDEX(fugacity!C$1:C$7001,MATCH(A3397,fugacity!A$1:A$7001,0))</f>
        <v>3686.44</v>
      </c>
      <c r="C3397" s="3">
        <f>calculations!$B$37/satpress!B3397</f>
        <v>3.8551694522299208E-2</v>
      </c>
      <c r="D3397">
        <f>INDEX(fugacity!B$1:B$7001,MATCH(A3397,fugacity!A$1:A$7001,0))</f>
        <v>7361.07</v>
      </c>
      <c r="E3397" s="3">
        <f t="shared" si="107"/>
        <v>7077.2882780027385</v>
      </c>
      <c r="F3397" s="3">
        <f>ABS(calculations!$E$39-E3397)</f>
        <v>5302.9217219972606</v>
      </c>
    </row>
    <row r="3398" spans="1:6">
      <c r="A3398">
        <f t="shared" si="106"/>
        <v>3397</v>
      </c>
      <c r="B3398">
        <f>INDEX(fugacity!C$1:C$7001,MATCH(A3398,fugacity!A$1:A$7001,0))</f>
        <v>3687.75</v>
      </c>
      <c r="C3398" s="3">
        <f>calculations!$B$37/satpress!B3398</f>
        <v>3.8537999797921413E-2</v>
      </c>
      <c r="D3398">
        <f>INDEX(fugacity!B$1:B$7001,MATCH(A3398,fugacity!A$1:A$7001,0))</f>
        <v>7364.98</v>
      </c>
      <c r="E3398" s="3">
        <f t="shared" si="107"/>
        <v>7081.1484022483046</v>
      </c>
      <c r="F3398" s="3">
        <f>ABS(calculations!$E$39-E3398)</f>
        <v>5299.0615977516945</v>
      </c>
    </row>
    <row r="3399" spans="1:6">
      <c r="A3399">
        <f t="shared" si="106"/>
        <v>3398</v>
      </c>
      <c r="B3399">
        <f>INDEX(fugacity!C$1:C$7001,MATCH(A3399,fugacity!A$1:A$7001,0))</f>
        <v>3689.06</v>
      </c>
      <c r="C3399" s="3">
        <f>calculations!$B$37/satpress!B3399</f>
        <v>3.8524314799646714E-2</v>
      </c>
      <c r="D3399">
        <f>INDEX(fugacity!B$1:B$7001,MATCH(A3399,fugacity!A$1:A$7001,0))</f>
        <v>7368.88</v>
      </c>
      <c r="E3399" s="3">
        <f t="shared" si="107"/>
        <v>7084.9989471591798</v>
      </c>
      <c r="F3399" s="3">
        <f>ABS(calculations!$E$39-E3399)</f>
        <v>5295.2110528408193</v>
      </c>
    </row>
    <row r="3400" spans="1:6">
      <c r="A3400">
        <f t="shared" si="106"/>
        <v>3399</v>
      </c>
      <c r="B3400">
        <f>INDEX(fugacity!C$1:C$7001,MATCH(A3400,fugacity!A$1:A$7001,0))</f>
        <v>3690.37</v>
      </c>
      <c r="C3400" s="3">
        <f>calculations!$B$37/satpress!B3400</f>
        <v>3.8510639517117445E-2</v>
      </c>
      <c r="D3400">
        <f>INDEX(fugacity!B$1:B$7001,MATCH(A3400,fugacity!A$1:A$7001,0))</f>
        <v>7372.79</v>
      </c>
      <c r="E3400" s="3">
        <f t="shared" si="107"/>
        <v>7088.8591420745915</v>
      </c>
      <c r="F3400" s="3">
        <f>ABS(calculations!$E$39-E3400)</f>
        <v>5291.3508579254076</v>
      </c>
    </row>
    <row r="3401" spans="1:6">
      <c r="A3401">
        <f t="shared" si="106"/>
        <v>3400</v>
      </c>
      <c r="B3401">
        <f>INDEX(fugacity!C$1:C$7001,MATCH(A3401,fugacity!A$1:A$7001,0))</f>
        <v>3691.67</v>
      </c>
      <c r="C3401" s="3">
        <f>calculations!$B$37/satpress!B3401</f>
        <v>3.8497078220638546E-2</v>
      </c>
      <c r="D3401">
        <f>INDEX(fugacity!B$1:B$7001,MATCH(A3401,fugacity!A$1:A$7001,0))</f>
        <v>7376.7</v>
      </c>
      <c r="E3401" s="3">
        <f t="shared" si="107"/>
        <v>7092.7186030898156</v>
      </c>
      <c r="F3401" s="3">
        <f>ABS(calculations!$E$39-E3401)</f>
        <v>5287.4913969101835</v>
      </c>
    </row>
    <row r="3402" spans="1:6">
      <c r="A3402">
        <f t="shared" si="106"/>
        <v>3401</v>
      </c>
      <c r="B3402">
        <f>INDEX(fugacity!C$1:C$7001,MATCH(A3402,fugacity!A$1:A$7001,0))</f>
        <v>3692.98</v>
      </c>
      <c r="C3402" s="3">
        <f>calculations!$B$37/satpress!B3402</f>
        <v>3.8483422264616839E-2</v>
      </c>
      <c r="D3402">
        <f>INDEX(fugacity!B$1:B$7001,MATCH(A3402,fugacity!A$1:A$7001,0))</f>
        <v>7380.61</v>
      </c>
      <c r="E3402" s="3">
        <f t="shared" si="107"/>
        <v>7096.5788687995455</v>
      </c>
      <c r="F3402" s="3">
        <f>ABS(calculations!$E$39-E3402)</f>
        <v>5283.6311312004536</v>
      </c>
    </row>
    <row r="3403" spans="1:6">
      <c r="A3403">
        <f t="shared" si="106"/>
        <v>3402</v>
      </c>
      <c r="B3403">
        <f>INDEX(fugacity!C$1:C$7001,MATCH(A3403,fugacity!A$1:A$7001,0))</f>
        <v>3694.29</v>
      </c>
      <c r="C3403" s="3">
        <f>calculations!$B$37/satpress!B3403</f>
        <v>3.8469775993434381E-2</v>
      </c>
      <c r="D3403">
        <f>INDEX(fugacity!B$1:B$7001,MATCH(A3403,fugacity!A$1:A$7001,0))</f>
        <v>7384.52</v>
      </c>
      <c r="E3403" s="3">
        <f t="shared" si="107"/>
        <v>7100.4391697809642</v>
      </c>
      <c r="F3403" s="3">
        <f>ABS(calculations!$E$39-E3403)</f>
        <v>5279.7708302190349</v>
      </c>
    </row>
    <row r="3404" spans="1:6">
      <c r="A3404">
        <f t="shared" si="106"/>
        <v>3403</v>
      </c>
      <c r="B3404">
        <f>INDEX(fugacity!C$1:C$7001,MATCH(A3404,fugacity!A$1:A$7001,0))</f>
        <v>3695.6</v>
      </c>
      <c r="C3404" s="3">
        <f>calculations!$B$37/satpress!B3404</f>
        <v>3.8456139396792051E-2</v>
      </c>
      <c r="D3404">
        <f>INDEX(fugacity!B$1:B$7001,MATCH(A3404,fugacity!A$1:A$7001,0))</f>
        <v>7388.43</v>
      </c>
      <c r="E3404" s="3">
        <f t="shared" si="107"/>
        <v>7104.2995059965597</v>
      </c>
      <c r="F3404" s="3">
        <f>ABS(calculations!$E$39-E3404)</f>
        <v>5275.9104940034395</v>
      </c>
    </row>
    <row r="3405" spans="1:6">
      <c r="A3405">
        <f t="shared" si="106"/>
        <v>3404</v>
      </c>
      <c r="B3405">
        <f>INDEX(fugacity!C$1:C$7001,MATCH(A3405,fugacity!A$1:A$7001,0))</f>
        <v>3696.9</v>
      </c>
      <c r="C3405" s="3">
        <f>calculations!$B$37/satpress!B3405</f>
        <v>3.8442616450210902E-2</v>
      </c>
      <c r="D3405">
        <f>INDEX(fugacity!B$1:B$7001,MATCH(A3405,fugacity!A$1:A$7001,0))</f>
        <v>7392.35</v>
      </c>
      <c r="E3405" s="3">
        <f t="shared" si="107"/>
        <v>7108.1687242842845</v>
      </c>
      <c r="F3405" s="3">
        <f>ABS(calculations!$E$39-E3405)</f>
        <v>5272.0412757157146</v>
      </c>
    </row>
    <row r="3406" spans="1:6">
      <c r="A3406">
        <f t="shared" si="106"/>
        <v>3405</v>
      </c>
      <c r="B3406">
        <f>INDEX(fugacity!C$1:C$7001,MATCH(A3406,fugacity!A$1:A$7001,0))</f>
        <v>3698.21</v>
      </c>
      <c r="C3406" s="3">
        <f>calculations!$B$37/satpress!B3406</f>
        <v>3.8428999098154164E-2</v>
      </c>
      <c r="D3406">
        <f>INDEX(fugacity!B$1:B$7001,MATCH(A3406,fugacity!A$1:A$7001,0))</f>
        <v>7396.26</v>
      </c>
      <c r="E3406" s="3">
        <f t="shared" si="107"/>
        <v>7112.0291311302872</v>
      </c>
      <c r="F3406" s="3">
        <f>ABS(calculations!$E$39-E3406)</f>
        <v>5268.180868869712</v>
      </c>
    </row>
    <row r="3407" spans="1:6">
      <c r="A3407">
        <f t="shared" si="106"/>
        <v>3406</v>
      </c>
      <c r="B3407">
        <f>INDEX(fugacity!C$1:C$7001,MATCH(A3407,fugacity!A$1:A$7001,0))</f>
        <v>3699.52</v>
      </c>
      <c r="C3407" s="3">
        <f>calculations!$B$37/satpress!B3407</f>
        <v>3.8415391389905906E-2</v>
      </c>
      <c r="D3407">
        <f>INDEX(fugacity!B$1:B$7001,MATCH(A3407,fugacity!A$1:A$7001,0))</f>
        <v>7400.18</v>
      </c>
      <c r="E3407" s="3">
        <f t="shared" si="107"/>
        <v>7115.8991889442468</v>
      </c>
      <c r="F3407" s="3">
        <f>ABS(calculations!$E$39-E3407)</f>
        <v>5264.3108110557523</v>
      </c>
    </row>
    <row r="3408" spans="1:6">
      <c r="A3408">
        <f t="shared" si="106"/>
        <v>3407</v>
      </c>
      <c r="B3408">
        <f>INDEX(fugacity!C$1:C$7001,MATCH(A3408,fugacity!A$1:A$7001,0))</f>
        <v>3700.83</v>
      </c>
      <c r="C3408" s="3">
        <f>calculations!$B$37/satpress!B3408</f>
        <v>3.8401793315225155E-2</v>
      </c>
      <c r="D3408">
        <f>INDEX(fugacity!B$1:B$7001,MATCH(A3408,fugacity!A$1:A$7001,0))</f>
        <v>7404.1</v>
      </c>
      <c r="E3408" s="3">
        <f t="shared" si="107"/>
        <v>7119.7692821147411</v>
      </c>
      <c r="F3408" s="3">
        <f>ABS(calculations!$E$39-E3408)</f>
        <v>5260.440717885258</v>
      </c>
    </row>
    <row r="3409" spans="1:6">
      <c r="A3409">
        <f t="shared" si="106"/>
        <v>3408</v>
      </c>
      <c r="B3409">
        <f>INDEX(fugacity!C$1:C$7001,MATCH(A3409,fugacity!A$1:A$7001,0))</f>
        <v>3702.14</v>
      </c>
      <c r="C3409" s="3">
        <f>calculations!$B$37/satpress!B3409</f>
        <v>3.8388204863885403E-2</v>
      </c>
      <c r="D3409">
        <f>INDEX(fugacity!B$1:B$7001,MATCH(A3409,fugacity!A$1:A$7001,0))</f>
        <v>7408.02</v>
      </c>
      <c r="E3409" s="3">
        <f t="shared" si="107"/>
        <v>7123.6394106042399</v>
      </c>
      <c r="F3409" s="3">
        <f>ABS(calculations!$E$39-E3409)</f>
        <v>5256.5705893957593</v>
      </c>
    </row>
    <row r="3410" spans="1:6">
      <c r="A3410">
        <f t="shared" si="106"/>
        <v>3409</v>
      </c>
      <c r="B3410">
        <f>INDEX(fugacity!C$1:C$7001,MATCH(A3410,fugacity!A$1:A$7001,0))</f>
        <v>3703.45</v>
      </c>
      <c r="C3410" s="3">
        <f>calculations!$B$37/satpress!B3410</f>
        <v>3.8374626025674631E-2</v>
      </c>
      <c r="D3410">
        <f>INDEX(fugacity!B$1:B$7001,MATCH(A3410,fugacity!A$1:A$7001,0))</f>
        <v>7411.94</v>
      </c>
      <c r="E3410" s="3">
        <f t="shared" si="107"/>
        <v>7127.5095743752609</v>
      </c>
      <c r="F3410" s="3">
        <f>ABS(calculations!$E$39-E3410)</f>
        <v>5252.7004256247383</v>
      </c>
    </row>
    <row r="3411" spans="1:6">
      <c r="A3411">
        <f t="shared" si="106"/>
        <v>3410</v>
      </c>
      <c r="B3411">
        <f>INDEX(fugacity!C$1:C$7001,MATCH(A3411,fugacity!A$1:A$7001,0))</f>
        <v>3704.76</v>
      </c>
      <c r="C3411" s="3">
        <f>calculations!$B$37/satpress!B3411</f>
        <v>3.8361056790395247E-2</v>
      </c>
      <c r="D3411">
        <f>INDEX(fugacity!B$1:B$7001,MATCH(A3411,fugacity!A$1:A$7001,0))</f>
        <v>7415.86</v>
      </c>
      <c r="E3411" s="3">
        <f t="shared" si="107"/>
        <v>7131.3797733903793</v>
      </c>
      <c r="F3411" s="3">
        <f>ABS(calculations!$E$39-E3411)</f>
        <v>5248.8302266096198</v>
      </c>
    </row>
    <row r="3412" spans="1:6">
      <c r="A3412">
        <f t="shared" si="106"/>
        <v>3411</v>
      </c>
      <c r="B3412">
        <f>INDEX(fugacity!C$1:C$7001,MATCH(A3412,fugacity!A$1:A$7001,0))</f>
        <v>3706.07</v>
      </c>
      <c r="C3412" s="3">
        <f>calculations!$B$37/satpress!B3412</f>
        <v>3.8347497147864097E-2</v>
      </c>
      <c r="D3412">
        <f>INDEX(fugacity!B$1:B$7001,MATCH(A3412,fugacity!A$1:A$7001,0))</f>
        <v>7419.79</v>
      </c>
      <c r="E3412" s="3">
        <f t="shared" si="107"/>
        <v>7135.2596241372494</v>
      </c>
      <c r="F3412" s="3">
        <f>ABS(calculations!$E$39-E3412)</f>
        <v>5244.9503758627498</v>
      </c>
    </row>
    <row r="3413" spans="1:6">
      <c r="A3413">
        <f t="shared" si="106"/>
        <v>3412</v>
      </c>
      <c r="B3413">
        <f>INDEX(fugacity!C$1:C$7001,MATCH(A3413,fugacity!A$1:A$7001,0))</f>
        <v>3707.38</v>
      </c>
      <c r="C3413" s="3">
        <f>calculations!$B$37/satpress!B3413</f>
        <v>3.8333947087912407E-2</v>
      </c>
      <c r="D3413">
        <f>INDEX(fugacity!B$1:B$7001,MATCH(A3413,fugacity!A$1:A$7001,0))</f>
        <v>7423.71</v>
      </c>
      <c r="E3413" s="3">
        <f t="shared" si="107"/>
        <v>7139.1298936639942</v>
      </c>
      <c r="F3413" s="3">
        <f>ABS(calculations!$E$39-E3413)</f>
        <v>5241.080106336005</v>
      </c>
    </row>
    <row r="3414" spans="1:6">
      <c r="A3414">
        <f t="shared" si="106"/>
        <v>3413</v>
      </c>
      <c r="B3414">
        <f>INDEX(fugacity!C$1:C$7001,MATCH(A3414,fugacity!A$1:A$7001,0))</f>
        <v>3708.69</v>
      </c>
      <c r="C3414" s="3">
        <f>calculations!$B$37/satpress!B3414</f>
        <v>3.832040660038577E-2</v>
      </c>
      <c r="D3414">
        <f>INDEX(fugacity!B$1:B$7001,MATCH(A3414,fugacity!A$1:A$7001,0))</f>
        <v>7427.64</v>
      </c>
      <c r="E3414" s="3">
        <f t="shared" si="107"/>
        <v>7143.0098151187112</v>
      </c>
      <c r="F3414" s="3">
        <f>ABS(calculations!$E$39-E3414)</f>
        <v>5237.2001848812879</v>
      </c>
    </row>
    <row r="3415" spans="1:6">
      <c r="A3415">
        <f t="shared" si="106"/>
        <v>3414</v>
      </c>
      <c r="B3415">
        <f>INDEX(fugacity!C$1:C$7001,MATCH(A3415,fugacity!A$1:A$7001,0))</f>
        <v>3710</v>
      </c>
      <c r="C3415" s="3">
        <f>calculations!$B$37/satpress!B3415</f>
        <v>3.8306875675144125E-2</v>
      </c>
      <c r="D3415">
        <f>INDEX(fugacity!B$1:B$7001,MATCH(A3415,fugacity!A$1:A$7001,0))</f>
        <v>7431.57</v>
      </c>
      <c r="E3415" s="3">
        <f t="shared" si="107"/>
        <v>7146.8897719388688</v>
      </c>
      <c r="F3415" s="3">
        <f>ABS(calculations!$E$39-E3415)</f>
        <v>5233.3202280611304</v>
      </c>
    </row>
    <row r="3416" spans="1:6">
      <c r="A3416">
        <f t="shared" si="106"/>
        <v>3415</v>
      </c>
      <c r="B3416">
        <f>INDEX(fugacity!C$1:C$7001,MATCH(A3416,fugacity!A$1:A$7001,0))</f>
        <v>3711.31</v>
      </c>
      <c r="C3416" s="3">
        <f>calculations!$B$37/satpress!B3416</f>
        <v>3.8293354302061725E-2</v>
      </c>
      <c r="D3416">
        <f>INDEX(fugacity!B$1:B$7001,MATCH(A3416,fugacity!A$1:A$7001,0))</f>
        <v>7435.5</v>
      </c>
      <c r="E3416" s="3">
        <f t="shared" si="107"/>
        <v>7150.7697640870201</v>
      </c>
      <c r="F3416" s="3">
        <f>ABS(calculations!$E$39-E3416)</f>
        <v>5229.440235912979</v>
      </c>
    </row>
    <row r="3417" spans="1:6">
      <c r="A3417">
        <f t="shared" si="106"/>
        <v>3416</v>
      </c>
      <c r="B3417">
        <f>INDEX(fugacity!C$1:C$7001,MATCH(A3417,fugacity!A$1:A$7001,0))</f>
        <v>3712.62</v>
      </c>
      <c r="C3417" s="3">
        <f>calculations!$B$37/satpress!B3417</f>
        <v>3.8279842471027122E-2</v>
      </c>
      <c r="D3417">
        <f>INDEX(fugacity!B$1:B$7001,MATCH(A3417,fugacity!A$1:A$7001,0))</f>
        <v>7439.43</v>
      </c>
      <c r="E3417" s="3">
        <f t="shared" si="107"/>
        <v>7154.6497915257669</v>
      </c>
      <c r="F3417" s="3">
        <f>ABS(calculations!$E$39-E3417)</f>
        <v>5225.5602084742322</v>
      </c>
    </row>
    <row r="3418" spans="1:6">
      <c r="A3418">
        <f t="shared" si="106"/>
        <v>3417</v>
      </c>
      <c r="B3418">
        <f>INDEX(fugacity!C$1:C$7001,MATCH(A3418,fugacity!A$1:A$7001,0))</f>
        <v>3713.93</v>
      </c>
      <c r="C3418" s="3">
        <f>calculations!$B$37/satpress!B3418</f>
        <v>3.8266340171943115E-2</v>
      </c>
      <c r="D3418">
        <f>INDEX(fugacity!B$1:B$7001,MATCH(A3418,fugacity!A$1:A$7001,0))</f>
        <v>7443.37</v>
      </c>
      <c r="E3418" s="3">
        <f t="shared" si="107"/>
        <v>7158.5394715543644</v>
      </c>
      <c r="F3418" s="3">
        <f>ABS(calculations!$E$39-E3418)</f>
        <v>5221.6705284456348</v>
      </c>
    </row>
    <row r="3419" spans="1:6">
      <c r="A3419">
        <f t="shared" si="106"/>
        <v>3418</v>
      </c>
      <c r="B3419">
        <f>INDEX(fugacity!C$1:C$7001,MATCH(A3419,fugacity!A$1:A$7001,0))</f>
        <v>3715.24</v>
      </c>
      <c r="C3419" s="3">
        <f>calculations!$B$37/satpress!B3419</f>
        <v>3.8252847394726779E-2</v>
      </c>
      <c r="D3419">
        <f>INDEX(fugacity!B$1:B$7001,MATCH(A3419,fugacity!A$1:A$7001,0))</f>
        <v>7447.3</v>
      </c>
      <c r="E3419" s="3">
        <f t="shared" si="107"/>
        <v>7162.4195695972512</v>
      </c>
      <c r="F3419" s="3">
        <f>ABS(calculations!$E$39-E3419)</f>
        <v>5217.7904304027479</v>
      </c>
    </row>
    <row r="3420" spans="1:6">
      <c r="A3420">
        <f t="shared" si="106"/>
        <v>3419</v>
      </c>
      <c r="B3420">
        <f>INDEX(fugacity!C$1:C$7001,MATCH(A3420,fugacity!A$1:A$7001,0))</f>
        <v>3716.55</v>
      </c>
      <c r="C3420" s="3">
        <f>calculations!$B$37/satpress!B3420</f>
        <v>3.823936412930936E-2</v>
      </c>
      <c r="D3420">
        <f>INDEX(fugacity!B$1:B$7001,MATCH(A3420,fugacity!A$1:A$7001,0))</f>
        <v>7451.24</v>
      </c>
      <c r="E3420" s="3">
        <f t="shared" si="107"/>
        <v>7166.3093204251245</v>
      </c>
      <c r="F3420" s="3">
        <f>ABS(calculations!$E$39-E3420)</f>
        <v>5213.9006795748746</v>
      </c>
    </row>
    <row r="3421" spans="1:6">
      <c r="A3421">
        <f t="shared" si="106"/>
        <v>3420</v>
      </c>
      <c r="B3421">
        <f>INDEX(fugacity!C$1:C$7001,MATCH(A3421,fugacity!A$1:A$7001,0))</f>
        <v>3717.86</v>
      </c>
      <c r="C3421" s="3">
        <f>calculations!$B$37/satpress!B3421</f>
        <v>3.8225890365636332E-2</v>
      </c>
      <c r="D3421">
        <f>INDEX(fugacity!B$1:B$7001,MATCH(A3421,fugacity!A$1:A$7001,0))</f>
        <v>7455.18</v>
      </c>
      <c r="E3421" s="3">
        <f t="shared" si="107"/>
        <v>7170.1991066639157</v>
      </c>
      <c r="F3421" s="3">
        <f>ABS(calculations!$E$39-E3421)</f>
        <v>5210.0108933360834</v>
      </c>
    </row>
    <row r="3422" spans="1:6">
      <c r="A3422">
        <f t="shared" si="106"/>
        <v>3421</v>
      </c>
      <c r="B3422">
        <f>INDEX(fugacity!C$1:C$7001,MATCH(A3422,fugacity!A$1:A$7001,0))</f>
        <v>3719.17</v>
      </c>
      <c r="C3422" s="3">
        <f>calculations!$B$37/satpress!B3422</f>
        <v>3.8212426093667325E-2</v>
      </c>
      <c r="D3422">
        <f>INDEX(fugacity!B$1:B$7001,MATCH(A3422,fugacity!A$1:A$7001,0))</f>
        <v>7459.12</v>
      </c>
      <c r="E3422" s="3">
        <f t="shared" si="107"/>
        <v>7174.0889282762037</v>
      </c>
      <c r="F3422" s="3">
        <f>ABS(calculations!$E$39-E3422)</f>
        <v>5206.1210717237955</v>
      </c>
    </row>
    <row r="3423" spans="1:6">
      <c r="A3423">
        <f t="shared" si="106"/>
        <v>3422</v>
      </c>
      <c r="B3423">
        <f>INDEX(fugacity!C$1:C$7001,MATCH(A3423,fugacity!A$1:A$7001,0))</f>
        <v>3720.48</v>
      </c>
      <c r="C3423" s="3">
        <f>calculations!$B$37/satpress!B3423</f>
        <v>3.8198971303376093E-2</v>
      </c>
      <c r="D3423">
        <f>INDEX(fugacity!B$1:B$7001,MATCH(A3423,fugacity!A$1:A$7001,0))</f>
        <v>7463.06</v>
      </c>
      <c r="E3423" s="3">
        <f t="shared" si="107"/>
        <v>7177.9787852246263</v>
      </c>
      <c r="F3423" s="3">
        <f>ABS(calculations!$E$39-E3423)</f>
        <v>5202.2312147753728</v>
      </c>
    </row>
    <row r="3424" spans="1:6">
      <c r="A3424">
        <f t="shared" si="106"/>
        <v>3423</v>
      </c>
      <c r="B3424">
        <f>INDEX(fugacity!C$1:C$7001,MATCH(A3424,fugacity!A$1:A$7001,0))</f>
        <v>3721.8</v>
      </c>
      <c r="C3424" s="3">
        <f>calculations!$B$37/satpress!B3424</f>
        <v>3.818542338513211E-2</v>
      </c>
      <c r="D3424">
        <f>INDEX(fugacity!B$1:B$7001,MATCH(A3424,fugacity!A$1:A$7001,0))</f>
        <v>7467</v>
      </c>
      <c r="E3424" s="3">
        <f t="shared" si="107"/>
        <v>7181.8694435832185</v>
      </c>
      <c r="F3424" s="3">
        <f>ABS(calculations!$E$39-E3424)</f>
        <v>5198.3405564167806</v>
      </c>
    </row>
    <row r="3425" spans="1:6">
      <c r="A3425">
        <f t="shared" si="106"/>
        <v>3424</v>
      </c>
      <c r="B3425">
        <f>INDEX(fugacity!C$1:C$7001,MATCH(A3425,fugacity!A$1:A$7001,0))</f>
        <v>3723.11</v>
      </c>
      <c r="C3425" s="3">
        <f>calculations!$B$37/satpress!B3425</f>
        <v>3.817198760036225E-2</v>
      </c>
      <c r="D3425">
        <f>INDEX(fugacity!B$1:B$7001,MATCH(A3425,fugacity!A$1:A$7001,0))</f>
        <v>7470.94</v>
      </c>
      <c r="E3425" s="3">
        <f t="shared" si="107"/>
        <v>7185.7593709569492</v>
      </c>
      <c r="F3425" s="3">
        <f>ABS(calculations!$E$39-E3425)</f>
        <v>5194.45062904305</v>
      </c>
    </row>
    <row r="3426" spans="1:6">
      <c r="A3426">
        <f t="shared" si="106"/>
        <v>3425</v>
      </c>
      <c r="B3426">
        <f>INDEX(fugacity!C$1:C$7001,MATCH(A3426,fugacity!A$1:A$7001,0))</f>
        <v>3724.42</v>
      </c>
      <c r="C3426" s="3">
        <f>calculations!$B$37/satpress!B3426</f>
        <v>3.8158561267199909E-2</v>
      </c>
      <c r="D3426">
        <f>INDEX(fugacity!B$1:B$7001,MATCH(A3426,fugacity!A$1:A$7001,0))</f>
        <v>7474.89</v>
      </c>
      <c r="E3426" s="3">
        <f t="shared" si="107"/>
        <v>7189.6589519694198</v>
      </c>
      <c r="F3426" s="3">
        <f>ABS(calculations!$E$39-E3426)</f>
        <v>5190.5510480305793</v>
      </c>
    </row>
    <row r="3427" spans="1:6">
      <c r="A3427">
        <f t="shared" si="106"/>
        <v>3426</v>
      </c>
      <c r="B3427">
        <f>INDEX(fugacity!C$1:C$7001,MATCH(A3427,fugacity!A$1:A$7001,0))</f>
        <v>3725.73</v>
      </c>
      <c r="C3427" s="3">
        <f>calculations!$B$37/satpress!B3427</f>
        <v>3.8145144375675288E-2</v>
      </c>
      <c r="D3427">
        <f>INDEX(fugacity!B$1:B$7001,MATCH(A3427,fugacity!A$1:A$7001,0))</f>
        <v>7478.83</v>
      </c>
      <c r="E3427" s="3">
        <f t="shared" si="107"/>
        <v>7193.5489498888683</v>
      </c>
      <c r="F3427" s="3">
        <f>ABS(calculations!$E$39-E3427)</f>
        <v>5186.6610501111309</v>
      </c>
    </row>
    <row r="3428" spans="1:6">
      <c r="A3428">
        <f t="shared" si="106"/>
        <v>3427</v>
      </c>
      <c r="B3428">
        <f>INDEX(fugacity!C$1:C$7001,MATCH(A3428,fugacity!A$1:A$7001,0))</f>
        <v>3727.05</v>
      </c>
      <c r="C3428" s="3">
        <f>calculations!$B$37/satpress!B3428</f>
        <v>3.8131634605058876E-2</v>
      </c>
      <c r="D3428">
        <f>INDEX(fugacity!B$1:B$7001,MATCH(A3428,fugacity!A$1:A$7001,0))</f>
        <v>7482.78</v>
      </c>
      <c r="E3428" s="3">
        <f t="shared" si="107"/>
        <v>7197.449367209957</v>
      </c>
      <c r="F3428" s="3">
        <f>ABS(calculations!$E$39-E3428)</f>
        <v>5182.7606327900421</v>
      </c>
    </row>
    <row r="3429" spans="1:6">
      <c r="A3429">
        <f t="shared" si="106"/>
        <v>3428</v>
      </c>
      <c r="B3429">
        <f>INDEX(fugacity!C$1:C$7001,MATCH(A3429,fugacity!A$1:A$7001,0))</f>
        <v>3728.36</v>
      </c>
      <c r="C3429" s="3">
        <f>calculations!$B$37/satpress!B3429</f>
        <v>3.8118236638839786E-2</v>
      </c>
      <c r="D3429">
        <f>INDEX(fugacity!B$1:B$7001,MATCH(A3429,fugacity!A$1:A$7001,0))</f>
        <v>7486.73</v>
      </c>
      <c r="E3429" s="3">
        <f t="shared" si="107"/>
        <v>7201.3490542088994</v>
      </c>
      <c r="F3429" s="3">
        <f>ABS(calculations!$E$39-E3429)</f>
        <v>5178.8609457910998</v>
      </c>
    </row>
    <row r="3430" spans="1:6">
      <c r="A3430">
        <f t="shared" si="106"/>
        <v>3429</v>
      </c>
      <c r="B3430">
        <f>INDEX(fugacity!C$1:C$7001,MATCH(A3430,fugacity!A$1:A$7001,0))</f>
        <v>3729.67</v>
      </c>
      <c r="C3430" s="3">
        <f>calculations!$B$37/satpress!B3430</f>
        <v>3.8104848084357247E-2</v>
      </c>
      <c r="D3430">
        <f>INDEX(fugacity!B$1:B$7001,MATCH(A3430,fugacity!A$1:A$7001,0))</f>
        <v>7490.68</v>
      </c>
      <c r="E3430" s="3">
        <f t="shared" si="107"/>
        <v>7205.248776551467</v>
      </c>
      <c r="F3430" s="3">
        <f>ABS(calculations!$E$39-E3430)</f>
        <v>5174.9612234485321</v>
      </c>
    </row>
    <row r="3431" spans="1:6">
      <c r="A3431">
        <f t="shared" si="106"/>
        <v>3430</v>
      </c>
      <c r="B3431">
        <f>INDEX(fugacity!C$1:C$7001,MATCH(A3431,fugacity!A$1:A$7001,0))</f>
        <v>3730.99</v>
      </c>
      <c r="C3431" s="3">
        <f>calculations!$B$37/satpress!B3431</f>
        <v>3.8091366836894416E-2</v>
      </c>
      <c r="D3431">
        <f>INDEX(fugacity!B$1:B$7001,MATCH(A3431,fugacity!A$1:A$7001,0))</f>
        <v>7494.63</v>
      </c>
      <c r="E3431" s="3">
        <f t="shared" si="107"/>
        <v>7209.1492993632064</v>
      </c>
      <c r="F3431" s="3">
        <f>ABS(calculations!$E$39-E3431)</f>
        <v>5171.0607006367927</v>
      </c>
    </row>
    <row r="3432" spans="1:6">
      <c r="A3432">
        <f t="shared" si="106"/>
        <v>3431</v>
      </c>
      <c r="B3432">
        <f>INDEX(fugacity!C$1:C$7001,MATCH(A3432,fugacity!A$1:A$7001,0))</f>
        <v>3732.3</v>
      </c>
      <c r="C3432" s="3">
        <f>calculations!$B$37/satpress!B3432</f>
        <v>3.8077997147813597E-2</v>
      </c>
      <c r="D3432">
        <f>INDEX(fugacity!B$1:B$7001,MATCH(A3432,fugacity!A$1:A$7001,0))</f>
        <v>7498.59</v>
      </c>
      <c r="E3432" s="3">
        <f t="shared" si="107"/>
        <v>7213.0587113673764</v>
      </c>
      <c r="F3432" s="3">
        <f>ABS(calculations!$E$39-E3432)</f>
        <v>5167.1512886326227</v>
      </c>
    </row>
    <row r="3433" spans="1:6">
      <c r="A3433">
        <f t="shared" si="106"/>
        <v>3432</v>
      </c>
      <c r="B3433">
        <f>INDEX(fugacity!C$1:C$7001,MATCH(A3433,fugacity!A$1:A$7001,0))</f>
        <v>3733.61</v>
      </c>
      <c r="C3433" s="3">
        <f>calculations!$B$37/satpress!B3433</f>
        <v>3.8064636840694312E-2</v>
      </c>
      <c r="D3433">
        <f>INDEX(fugacity!B$1:B$7001,MATCH(A3433,fugacity!A$1:A$7001,0))</f>
        <v>7502.54</v>
      </c>
      <c r="E3433" s="3">
        <f t="shared" si="107"/>
        <v>7216.9585395172171</v>
      </c>
      <c r="F3433" s="3">
        <f>ABS(calculations!$E$39-E3433)</f>
        <v>5163.251460482782</v>
      </c>
    </row>
    <row r="3434" spans="1:6">
      <c r="A3434">
        <f t="shared" si="106"/>
        <v>3433</v>
      </c>
      <c r="B3434">
        <f>INDEX(fugacity!C$1:C$7001,MATCH(A3434,fugacity!A$1:A$7001,0))</f>
        <v>3734.93</v>
      </c>
      <c r="C3434" s="3">
        <f>calculations!$B$37/satpress!B3434</f>
        <v>3.8051184026149008E-2</v>
      </c>
      <c r="D3434">
        <f>INDEX(fugacity!B$1:B$7001,MATCH(A3434,fugacity!A$1:A$7001,0))</f>
        <v>7506.5</v>
      </c>
      <c r="E3434" s="3">
        <f t="shared" si="107"/>
        <v>7220.8687871077118</v>
      </c>
      <c r="F3434" s="3">
        <f>ABS(calculations!$E$39-E3434)</f>
        <v>5159.3412128922873</v>
      </c>
    </row>
    <row r="3435" spans="1:6">
      <c r="A3435">
        <f t="shared" si="106"/>
        <v>3434</v>
      </c>
      <c r="B3435">
        <f>INDEX(fugacity!C$1:C$7001,MATCH(A3435,fugacity!A$1:A$7001,0))</f>
        <v>3736.24</v>
      </c>
      <c r="C3435" s="3">
        <f>calculations!$B$37/satpress!B3435</f>
        <v>3.803784252478018E-2</v>
      </c>
      <c r="D3435">
        <f>INDEX(fugacity!B$1:B$7001,MATCH(A3435,fugacity!A$1:A$7001,0))</f>
        <v>7510.46</v>
      </c>
      <c r="E3435" s="3">
        <f t="shared" si="107"/>
        <v>7224.7783052313398</v>
      </c>
      <c r="F3435" s="3">
        <f>ABS(calculations!$E$39-E3435)</f>
        <v>5155.4316947686593</v>
      </c>
    </row>
    <row r="3436" spans="1:6">
      <c r="A3436">
        <f t="shared" si="106"/>
        <v>3435</v>
      </c>
      <c r="B3436">
        <f>INDEX(fugacity!C$1:C$7001,MATCH(A3436,fugacity!A$1:A$7001,0))</f>
        <v>3737.55</v>
      </c>
      <c r="C3436" s="3">
        <f>calculations!$B$37/satpress!B3436</f>
        <v>3.8024510375723318E-2</v>
      </c>
      <c r="D3436">
        <f>INDEX(fugacity!B$1:B$7001,MATCH(A3436,fugacity!A$1:A$7001,0))</f>
        <v>7514.42</v>
      </c>
      <c r="E3436" s="3">
        <f t="shared" si="107"/>
        <v>7228.6878587424571</v>
      </c>
      <c r="F3436" s="3">
        <f>ABS(calculations!$E$39-E3436)</f>
        <v>5151.522141257542</v>
      </c>
    </row>
    <row r="3437" spans="1:6">
      <c r="A3437">
        <f t="shared" si="106"/>
        <v>3436</v>
      </c>
      <c r="B3437">
        <f>INDEX(fugacity!C$1:C$7001,MATCH(A3437,fugacity!A$1:A$7001,0))</f>
        <v>3738.87</v>
      </c>
      <c r="C3437" s="3">
        <f>calculations!$B$37/satpress!B3437</f>
        <v>3.8011085904239704E-2</v>
      </c>
      <c r="D3437">
        <f>INDEX(fugacity!B$1:B$7001,MATCH(A3437,fugacity!A$1:A$7001,0))</f>
        <v>7518.38</v>
      </c>
      <c r="E3437" s="3">
        <f t="shared" si="107"/>
        <v>7232.5982119592818</v>
      </c>
      <c r="F3437" s="3">
        <f>ABS(calculations!$E$39-E3437)</f>
        <v>5147.6117880407173</v>
      </c>
    </row>
    <row r="3438" spans="1:6">
      <c r="A3438">
        <f t="shared" si="106"/>
        <v>3437</v>
      </c>
      <c r="B3438">
        <f>INDEX(fugacity!C$1:C$7001,MATCH(A3438,fugacity!A$1:A$7001,0))</f>
        <v>3740.18</v>
      </c>
      <c r="C3438" s="3">
        <f>calculations!$B$37/satpress!B3438</f>
        <v>3.7997772501533272E-2</v>
      </c>
      <c r="D3438">
        <f>INDEX(fugacity!B$1:B$7001,MATCH(A3438,fugacity!A$1:A$7001,0))</f>
        <v>7522.34</v>
      </c>
      <c r="E3438" s="3">
        <f t="shared" si="107"/>
        <v>7236.5078360008165</v>
      </c>
      <c r="F3438" s="3">
        <f>ABS(calculations!$E$39-E3438)</f>
        <v>5143.7021639991826</v>
      </c>
    </row>
    <row r="3439" spans="1:6">
      <c r="A3439">
        <f t="shared" si="106"/>
        <v>3438</v>
      </c>
      <c r="B3439">
        <f>INDEX(fugacity!C$1:C$7001,MATCH(A3439,fugacity!A$1:A$7001,0))</f>
        <v>3741.5</v>
      </c>
      <c r="C3439" s="3">
        <f>calculations!$B$37/satpress!B3439</f>
        <v>3.7984366899581637E-2</v>
      </c>
      <c r="D3439">
        <f>INDEX(fugacity!B$1:B$7001,MATCH(A3439,fugacity!A$1:A$7001,0))</f>
        <v>7526.31</v>
      </c>
      <c r="E3439" s="3">
        <f t="shared" si="107"/>
        <v>7240.4278795600103</v>
      </c>
      <c r="F3439" s="3">
        <f>ABS(calculations!$E$39-E3439)</f>
        <v>5139.7821204399888</v>
      </c>
    </row>
    <row r="3440" spans="1:6">
      <c r="A3440">
        <f t="shared" si="106"/>
        <v>3439</v>
      </c>
      <c r="B3440">
        <f>INDEX(fugacity!C$1:C$7001,MATCH(A3440,fugacity!A$1:A$7001,0))</f>
        <v>3742.81</v>
      </c>
      <c r="C3440" s="3">
        <f>calculations!$B$37/satpress!B3440</f>
        <v>3.7971072203714512E-2</v>
      </c>
      <c r="D3440">
        <f>INDEX(fugacity!B$1:B$7001,MATCH(A3440,fugacity!A$1:A$7001,0))</f>
        <v>7530.27</v>
      </c>
      <c r="E3440" s="3">
        <f t="shared" si="107"/>
        <v>7244.3375741165346</v>
      </c>
      <c r="F3440" s="3">
        <f>ABS(calculations!$E$39-E3440)</f>
        <v>5135.8724258834645</v>
      </c>
    </row>
    <row r="3441" spans="1:6">
      <c r="A3441">
        <f t="shared" si="106"/>
        <v>3440</v>
      </c>
      <c r="B3441">
        <f>INDEX(fugacity!C$1:C$7001,MATCH(A3441,fugacity!A$1:A$7001,0))</f>
        <v>3744.13</v>
      </c>
      <c r="C3441" s="3">
        <f>calculations!$B$37/satpress!B3441</f>
        <v>3.7957685431538088E-2</v>
      </c>
      <c r="D3441">
        <f>INDEX(fugacity!B$1:B$7001,MATCH(A3441,fugacity!A$1:A$7001,0))</f>
        <v>7534.24</v>
      </c>
      <c r="E3441" s="3">
        <f t="shared" si="107"/>
        <v>7248.2576881142886</v>
      </c>
      <c r="F3441" s="3">
        <f>ABS(calculations!$E$39-E3441)</f>
        <v>5131.9523118857105</v>
      </c>
    </row>
    <row r="3442" spans="1:6">
      <c r="A3442">
        <f t="shared" si="106"/>
        <v>3441</v>
      </c>
      <c r="B3442">
        <f>INDEX(fugacity!C$1:C$7001,MATCH(A3442,fugacity!A$1:A$7001,0))</f>
        <v>3745.44</v>
      </c>
      <c r="C3442" s="3">
        <f>calculations!$B$37/satpress!B3442</f>
        <v>3.7944409403110099E-2</v>
      </c>
      <c r="D3442">
        <f>INDEX(fugacity!B$1:B$7001,MATCH(A3442,fugacity!A$1:A$7001,0))</f>
        <v>7538.21</v>
      </c>
      <c r="E3442" s="3">
        <f t="shared" si="107"/>
        <v>7252.1770735933815</v>
      </c>
      <c r="F3442" s="3">
        <f>ABS(calculations!$E$39-E3442)</f>
        <v>5128.0329264066177</v>
      </c>
    </row>
    <row r="3443" spans="1:6">
      <c r="A3443">
        <f t="shared" si="106"/>
        <v>3442</v>
      </c>
      <c r="B3443">
        <f>INDEX(fugacity!C$1:C$7001,MATCH(A3443,fugacity!A$1:A$7001,0))</f>
        <v>3746.76</v>
      </c>
      <c r="C3443" s="3">
        <f>calculations!$B$37/satpress!B3443</f>
        <v>3.7931041421063717E-2</v>
      </c>
      <c r="D3443">
        <f>INDEX(fugacity!B$1:B$7001,MATCH(A3443,fugacity!A$1:A$7001,0))</f>
        <v>7542.18</v>
      </c>
      <c r="E3443" s="3">
        <f t="shared" si="107"/>
        <v>7256.0972580148818</v>
      </c>
      <c r="F3443" s="3">
        <f>ABS(calculations!$E$39-E3443)</f>
        <v>5124.1127419851173</v>
      </c>
    </row>
    <row r="3444" spans="1:6">
      <c r="A3444">
        <f t="shared" si="106"/>
        <v>3443</v>
      </c>
      <c r="B3444">
        <f>INDEX(fugacity!C$1:C$7001,MATCH(A3444,fugacity!A$1:A$7001,0))</f>
        <v>3748.08</v>
      </c>
      <c r="C3444" s="3">
        <f>calculations!$B$37/satpress!B3444</f>
        <v>3.7917682854897626E-2</v>
      </c>
      <c r="D3444">
        <f>INDEX(fugacity!B$1:B$7001,MATCH(A3444,fugacity!A$1:A$7001,0))</f>
        <v>7546.15</v>
      </c>
      <c r="E3444" s="3">
        <f t="shared" si="107"/>
        <v>7260.0174775245141</v>
      </c>
      <c r="F3444" s="3">
        <f>ABS(calculations!$E$39-E3444)</f>
        <v>5120.192522475485</v>
      </c>
    </row>
    <row r="3445" spans="1:6">
      <c r="A3445">
        <f t="shared" si="106"/>
        <v>3444</v>
      </c>
      <c r="B3445">
        <f>INDEX(fugacity!C$1:C$7001,MATCH(A3445,fugacity!A$1:A$7001,0))</f>
        <v>3749.39</v>
      </c>
      <c r="C3445" s="3">
        <f>calculations!$B$37/satpress!B3445</f>
        <v>3.7904434789334987E-2</v>
      </c>
      <c r="D3445">
        <f>INDEX(fugacity!B$1:B$7001,MATCH(A3445,fugacity!A$1:A$7001,0))</f>
        <v>7550.12</v>
      </c>
      <c r="E3445" s="3">
        <f t="shared" si="107"/>
        <v>7263.9369688083461</v>
      </c>
      <c r="F3445" s="3">
        <f>ABS(calculations!$E$39-E3445)</f>
        <v>5116.273031191653</v>
      </c>
    </row>
    <row r="3446" spans="1:6">
      <c r="A3446">
        <f t="shared" si="106"/>
        <v>3445</v>
      </c>
      <c r="B3446">
        <f>INDEX(fugacity!C$1:C$7001,MATCH(A3446,fugacity!A$1:A$7001,0))</f>
        <v>3750.71</v>
      </c>
      <c r="C3446" s="3">
        <f>calculations!$B$37/satpress!B3446</f>
        <v>3.7891094953964637E-2</v>
      </c>
      <c r="D3446">
        <f>INDEX(fugacity!B$1:B$7001,MATCH(A3446,fugacity!A$1:A$7001,0))</f>
        <v>7554.1</v>
      </c>
      <c r="E3446" s="3">
        <f t="shared" si="107"/>
        <v>7267.8668796082566</v>
      </c>
      <c r="F3446" s="3">
        <f>ABS(calculations!$E$39-E3446)</f>
        <v>5112.3431203917426</v>
      </c>
    </row>
    <row r="3447" spans="1:6">
      <c r="A3447">
        <f t="shared" si="106"/>
        <v>3446</v>
      </c>
      <c r="B3447">
        <f>INDEX(fugacity!C$1:C$7001,MATCH(A3447,fugacity!A$1:A$7001,0))</f>
        <v>3752.02</v>
      </c>
      <c r="C3447" s="3">
        <f>calculations!$B$37/satpress!B3447</f>
        <v>3.7877865457749349E-2</v>
      </c>
      <c r="D3447">
        <f>INDEX(fugacity!B$1:B$7001,MATCH(A3447,fugacity!A$1:A$7001,0))</f>
        <v>7558.07</v>
      </c>
      <c r="E3447" s="3">
        <f t="shared" si="107"/>
        <v>7271.7864414197475</v>
      </c>
      <c r="F3447" s="3">
        <f>ABS(calculations!$E$39-E3447)</f>
        <v>5108.4235585802517</v>
      </c>
    </row>
    <row r="3448" spans="1:6">
      <c r="A3448">
        <f t="shared" si="106"/>
        <v>3447</v>
      </c>
      <c r="B3448">
        <f>INDEX(fugacity!C$1:C$7001,MATCH(A3448,fugacity!A$1:A$7001,0))</f>
        <v>3753.34</v>
      </c>
      <c r="C3448" s="3">
        <f>calculations!$B$37/satpress!B3448</f>
        <v>3.7864544313807084E-2</v>
      </c>
      <c r="D3448">
        <f>INDEX(fugacity!B$1:B$7001,MATCH(A3448,fugacity!A$1:A$7001,0))</f>
        <v>7562.05</v>
      </c>
      <c r="E3448" s="3">
        <f t="shared" si="107"/>
        <v>7275.7164226717759</v>
      </c>
      <c r="F3448" s="3">
        <f>ABS(calculations!$E$39-E3448)</f>
        <v>5104.4935773282232</v>
      </c>
    </row>
    <row r="3449" spans="1:6">
      <c r="A3449">
        <f t="shared" si="106"/>
        <v>3448</v>
      </c>
      <c r="B3449">
        <f>INDEX(fugacity!C$1:C$7001,MATCH(A3449,fugacity!A$1:A$7001,0))</f>
        <v>3754.66</v>
      </c>
      <c r="C3449" s="3">
        <f>calculations!$B$37/satpress!B3449</f>
        <v>3.78512325363108E-2</v>
      </c>
      <c r="D3449">
        <f>INDEX(fugacity!B$1:B$7001,MATCH(A3449,fugacity!A$1:A$7001,0))</f>
        <v>7566.03</v>
      </c>
      <c r="E3449" s="3">
        <f t="shared" si="107"/>
        <v>7279.6464390932961</v>
      </c>
      <c r="F3449" s="3">
        <f>ABS(calculations!$E$39-E3449)</f>
        <v>5100.5635609067031</v>
      </c>
    </row>
    <row r="3450" spans="1:6">
      <c r="A3450">
        <f t="shared" si="106"/>
        <v>3449</v>
      </c>
      <c r="B3450">
        <f>INDEX(fugacity!C$1:C$7001,MATCH(A3450,fugacity!A$1:A$7001,0))</f>
        <v>3755.98</v>
      </c>
      <c r="C3450" s="3">
        <f>calculations!$B$37/satpress!B3450</f>
        <v>3.7837930115385249E-2</v>
      </c>
      <c r="D3450">
        <f>INDEX(fugacity!B$1:B$7001,MATCH(A3450,fugacity!A$1:A$7001,0))</f>
        <v>7570.01</v>
      </c>
      <c r="E3450" s="3">
        <f t="shared" si="107"/>
        <v>7283.5764906472323</v>
      </c>
      <c r="F3450" s="3">
        <f>ABS(calculations!$E$39-E3450)</f>
        <v>5096.6335093527669</v>
      </c>
    </row>
    <row r="3451" spans="1:6">
      <c r="A3451">
        <f t="shared" si="106"/>
        <v>3450</v>
      </c>
      <c r="B3451">
        <f>INDEX(fugacity!C$1:C$7001,MATCH(A3451,fugacity!A$1:A$7001,0))</f>
        <v>3757.29</v>
      </c>
      <c r="C3451" s="3">
        <f>calculations!$B$37/satpress!B3451</f>
        <v>3.7824737711165415E-2</v>
      </c>
      <c r="D3451">
        <f>INDEX(fugacity!B$1:B$7001,MATCH(A3451,fugacity!A$1:A$7001,0))</f>
        <v>7573.99</v>
      </c>
      <c r="E3451" s="3">
        <f t="shared" si="107"/>
        <v>7287.50581482301</v>
      </c>
      <c r="F3451" s="3">
        <f>ABS(calculations!$E$39-E3451)</f>
        <v>5092.7041851769891</v>
      </c>
    </row>
    <row r="3452" spans="1:6">
      <c r="A3452">
        <f t="shared" si="106"/>
        <v>3451</v>
      </c>
      <c r="B3452">
        <f>INDEX(fugacity!C$1:C$7001,MATCH(A3452,fugacity!A$1:A$7001,0))</f>
        <v>3758.61</v>
      </c>
      <c r="C3452" s="3">
        <f>calculations!$B$37/satpress!B3452</f>
        <v>3.781145390311437E-2</v>
      </c>
      <c r="D3452">
        <f>INDEX(fugacity!B$1:B$7001,MATCH(A3452,fugacity!A$1:A$7001,0))</f>
        <v>7577.97</v>
      </c>
      <c r="E3452" s="3">
        <f t="shared" si="107"/>
        <v>7291.4359366658164</v>
      </c>
      <c r="F3452" s="3">
        <f>ABS(calculations!$E$39-E3452)</f>
        <v>5088.7740633341828</v>
      </c>
    </row>
    <row r="3453" spans="1:6">
      <c r="A3453">
        <f t="shared" si="106"/>
        <v>3452</v>
      </c>
      <c r="B3453">
        <f>INDEX(fugacity!C$1:C$7001,MATCH(A3453,fugacity!A$1:A$7001,0))</f>
        <v>3759.93</v>
      </c>
      <c r="C3453" s="3">
        <f>calculations!$B$37/satpress!B3453</f>
        <v>3.7798179422166026E-2</v>
      </c>
      <c r="D3453">
        <f>INDEX(fugacity!B$1:B$7001,MATCH(A3453,fugacity!A$1:A$7001,0))</f>
        <v>7581.96</v>
      </c>
      <c r="E3453" s="3">
        <f t="shared" si="107"/>
        <v>7295.3757155483145</v>
      </c>
      <c r="F3453" s="3">
        <f>ABS(calculations!$E$39-E3453)</f>
        <v>5084.8342844516847</v>
      </c>
    </row>
    <row r="3454" spans="1:6">
      <c r="A3454">
        <f t="shared" ref="A3454:A3517" si="108">A3453+1</f>
        <v>3453</v>
      </c>
      <c r="B3454">
        <f>INDEX(fugacity!C$1:C$7001,MATCH(A3454,fugacity!A$1:A$7001,0))</f>
        <v>3761.25</v>
      </c>
      <c r="C3454" s="3">
        <f>calculations!$B$37/satpress!B3454</f>
        <v>3.7784914258500418E-2</v>
      </c>
      <c r="D3454">
        <f>INDEX(fugacity!B$1:B$7001,MATCH(A3454,fugacity!A$1:A$7001,0))</f>
        <v>7585.94</v>
      </c>
      <c r="E3454" s="3">
        <f t="shared" ref="E3454:E3517" si="109">D3454*(1-C3454)</f>
        <v>7299.3059075298715</v>
      </c>
      <c r="F3454" s="3">
        <f>ABS(calculations!$E$39-E3454)</f>
        <v>5080.9040924701276</v>
      </c>
    </row>
    <row r="3455" spans="1:6">
      <c r="A3455">
        <f t="shared" si="108"/>
        <v>3454</v>
      </c>
      <c r="B3455">
        <f>INDEX(fugacity!C$1:C$7001,MATCH(A3455,fugacity!A$1:A$7001,0))</f>
        <v>3762.56</v>
      </c>
      <c r="C3455" s="3">
        <f>calculations!$B$37/satpress!B3455</f>
        <v>3.7771758790500272E-2</v>
      </c>
      <c r="D3455">
        <f>INDEX(fugacity!B$1:B$7001,MATCH(A3455,fugacity!A$1:A$7001,0))</f>
        <v>7589.93</v>
      </c>
      <c r="E3455" s="3">
        <f t="shared" si="109"/>
        <v>7303.2449948032181</v>
      </c>
      <c r="F3455" s="3">
        <f>ABS(calculations!$E$39-E3455)</f>
        <v>5076.965005196781</v>
      </c>
    </row>
    <row r="3456" spans="1:6">
      <c r="A3456">
        <f t="shared" si="108"/>
        <v>3455</v>
      </c>
      <c r="B3456">
        <f>INDEX(fugacity!C$1:C$7001,MATCH(A3456,fugacity!A$1:A$7001,0))</f>
        <v>3763.88</v>
      </c>
      <c r="C3456" s="3">
        <f>calculations!$B$37/satpress!B3456</f>
        <v>3.7758512161595134E-2</v>
      </c>
      <c r="D3456">
        <f>INDEX(fugacity!B$1:B$7001,MATCH(A3456,fugacity!A$1:A$7001,0))</f>
        <v>7593.92</v>
      </c>
      <c r="E3456" s="3">
        <f t="shared" si="109"/>
        <v>7307.1848793258196</v>
      </c>
      <c r="F3456" s="3">
        <f>ABS(calculations!$E$39-E3456)</f>
        <v>5073.0251206741796</v>
      </c>
    </row>
    <row r="3457" spans="1:6">
      <c r="A3457">
        <f t="shared" si="108"/>
        <v>3456</v>
      </c>
      <c r="B3457">
        <f>INDEX(fugacity!C$1:C$7001,MATCH(A3457,fugacity!A$1:A$7001,0))</f>
        <v>3765.2</v>
      </c>
      <c r="C3457" s="3">
        <f>calculations!$B$37/satpress!B3457</f>
        <v>3.7745274820669472E-2</v>
      </c>
      <c r="D3457">
        <f>INDEX(fugacity!B$1:B$7001,MATCH(A3457,fugacity!A$1:A$7001,0))</f>
        <v>7597.91</v>
      </c>
      <c r="E3457" s="3">
        <f t="shared" si="109"/>
        <v>7311.1247989872872</v>
      </c>
      <c r="F3457" s="3">
        <f>ABS(calculations!$E$39-E3457)</f>
        <v>5069.0852010127119</v>
      </c>
    </row>
    <row r="3458" spans="1:6">
      <c r="A3458">
        <f t="shared" si="108"/>
        <v>3457</v>
      </c>
      <c r="B3458">
        <f>INDEX(fugacity!C$1:C$7001,MATCH(A3458,fugacity!A$1:A$7001,0))</f>
        <v>3766.52</v>
      </c>
      <c r="C3458" s="3">
        <f>calculations!$B$37/satpress!B3458</f>
        <v>3.7732046757958194E-2</v>
      </c>
      <c r="D3458">
        <f>INDEX(fugacity!B$1:B$7001,MATCH(A3458,fugacity!A$1:A$7001,0))</f>
        <v>7601.9</v>
      </c>
      <c r="E3458" s="3">
        <f t="shared" si="109"/>
        <v>7315.0647537506775</v>
      </c>
      <c r="F3458" s="3">
        <f>ABS(calculations!$E$39-E3458)</f>
        <v>5065.1452462493216</v>
      </c>
    </row>
    <row r="3459" spans="1:6">
      <c r="A3459">
        <f t="shared" si="108"/>
        <v>3458</v>
      </c>
      <c r="B3459">
        <f>INDEX(fugacity!C$1:C$7001,MATCH(A3459,fugacity!A$1:A$7001,0))</f>
        <v>3767.84</v>
      </c>
      <c r="C3459" s="3">
        <f>calculations!$B$37/satpress!B3459</f>
        <v>3.7718827963709893E-2</v>
      </c>
      <c r="D3459">
        <f>INDEX(fugacity!B$1:B$7001,MATCH(A3459,fugacity!A$1:A$7001,0))</f>
        <v>7605.9</v>
      </c>
      <c r="E3459" s="3">
        <f t="shared" si="109"/>
        <v>7319.0143663908193</v>
      </c>
      <c r="F3459" s="3">
        <f>ABS(calculations!$E$39-E3459)</f>
        <v>5061.1956336091798</v>
      </c>
    </row>
    <row r="3460" spans="1:6">
      <c r="A3460">
        <f t="shared" si="108"/>
        <v>3459</v>
      </c>
      <c r="B3460">
        <f>INDEX(fugacity!C$1:C$7001,MATCH(A3460,fugacity!A$1:A$7001,0))</f>
        <v>3769.16</v>
      </c>
      <c r="C3460" s="3">
        <f>calculations!$B$37/satpress!B3460</f>
        <v>3.7705618428186836E-2</v>
      </c>
      <c r="D3460">
        <f>INDEX(fugacity!B$1:B$7001,MATCH(A3460,fugacity!A$1:A$7001,0))</f>
        <v>7609.89</v>
      </c>
      <c r="E3460" s="3">
        <f t="shared" si="109"/>
        <v>7322.9543913795251</v>
      </c>
      <c r="F3460" s="3">
        <f>ABS(calculations!$E$39-E3460)</f>
        <v>5057.255608620474</v>
      </c>
    </row>
    <row r="3461" spans="1:6">
      <c r="A3461">
        <f t="shared" si="108"/>
        <v>3460</v>
      </c>
      <c r="B3461">
        <f>INDEX(fugacity!C$1:C$7001,MATCH(A3461,fugacity!A$1:A$7001,0))</f>
        <v>3770.48</v>
      </c>
      <c r="C3461" s="3">
        <f>calculations!$B$37/satpress!B3461</f>
        <v>3.7692418141664907E-2</v>
      </c>
      <c r="D3461">
        <f>INDEX(fugacity!B$1:B$7001,MATCH(A3461,fugacity!A$1:A$7001,0))</f>
        <v>7613.89</v>
      </c>
      <c r="E3461" s="3">
        <f t="shared" si="109"/>
        <v>7326.9040744353597</v>
      </c>
      <c r="F3461" s="3">
        <f>ABS(calculations!$E$39-E3461)</f>
        <v>5053.3059255646394</v>
      </c>
    </row>
    <row r="3462" spans="1:6">
      <c r="A3462">
        <f t="shared" si="108"/>
        <v>3461</v>
      </c>
      <c r="B3462">
        <f>INDEX(fugacity!C$1:C$7001,MATCH(A3462,fugacity!A$1:A$7001,0))</f>
        <v>3771.8</v>
      </c>
      <c r="C3462" s="3">
        <f>calculations!$B$37/satpress!B3462</f>
        <v>3.7679227094433609E-2</v>
      </c>
      <c r="D3462">
        <f>INDEX(fugacity!B$1:B$7001,MATCH(A3462,fugacity!A$1:A$7001,0))</f>
        <v>7617.89</v>
      </c>
      <c r="E3462" s="3">
        <f t="shared" si="109"/>
        <v>7330.8537927095858</v>
      </c>
      <c r="F3462" s="3">
        <f>ABS(calculations!$E$39-E3462)</f>
        <v>5049.3562072904133</v>
      </c>
    </row>
    <row r="3463" spans="1:6">
      <c r="A3463">
        <f t="shared" si="108"/>
        <v>3462</v>
      </c>
      <c r="B3463">
        <f>INDEX(fugacity!C$1:C$7001,MATCH(A3463,fugacity!A$1:A$7001,0))</f>
        <v>3773.12</v>
      </c>
      <c r="C3463" s="3">
        <f>calculations!$B$37/satpress!B3463</f>
        <v>3.7666045276796047E-2</v>
      </c>
      <c r="D3463">
        <f>INDEX(fugacity!B$1:B$7001,MATCH(A3463,fugacity!A$1:A$7001,0))</f>
        <v>7621.88</v>
      </c>
      <c r="E3463" s="3">
        <f t="shared" si="109"/>
        <v>7334.7939228256937</v>
      </c>
      <c r="F3463" s="3">
        <f>ABS(calculations!$E$39-E3463)</f>
        <v>5045.4160771743054</v>
      </c>
    </row>
    <row r="3464" spans="1:6">
      <c r="A3464">
        <f t="shared" si="108"/>
        <v>3463</v>
      </c>
      <c r="B3464">
        <f>INDEX(fugacity!C$1:C$7001,MATCH(A3464,fugacity!A$1:A$7001,0))</f>
        <v>3774.43</v>
      </c>
      <c r="C3464" s="3">
        <f>calculations!$B$37/satpress!B3464</f>
        <v>3.7652972436840716E-2</v>
      </c>
      <c r="D3464">
        <f>INDEX(fugacity!B$1:B$7001,MATCH(A3464,fugacity!A$1:A$7001,0))</f>
        <v>7625.89</v>
      </c>
      <c r="E3464" s="3">
        <f t="shared" si="109"/>
        <v>7338.7525740236206</v>
      </c>
      <c r="F3464" s="3">
        <f>ABS(calculations!$E$39-E3464)</f>
        <v>5041.4574259763785</v>
      </c>
    </row>
    <row r="3465" spans="1:6">
      <c r="A3465">
        <f t="shared" si="108"/>
        <v>3464</v>
      </c>
      <c r="B3465">
        <f>INDEX(fugacity!C$1:C$7001,MATCH(A3465,fugacity!A$1:A$7001,0))</f>
        <v>3775.75</v>
      </c>
      <c r="C3465" s="3">
        <f>calculations!$B$37/satpress!B3465</f>
        <v>3.7639808979615892E-2</v>
      </c>
      <c r="D3465">
        <f>INDEX(fugacity!B$1:B$7001,MATCH(A3465,fugacity!A$1:A$7001,0))</f>
        <v>7629.89</v>
      </c>
      <c r="E3465" s="3">
        <f t="shared" si="109"/>
        <v>7342.7023978645184</v>
      </c>
      <c r="F3465" s="3">
        <f>ABS(calculations!$E$39-E3465)</f>
        <v>5037.5076021354807</v>
      </c>
    </row>
    <row r="3466" spans="1:6">
      <c r="A3466">
        <f t="shared" si="108"/>
        <v>3465</v>
      </c>
      <c r="B3466">
        <f>INDEX(fugacity!C$1:C$7001,MATCH(A3466,fugacity!A$1:A$7001,0))</f>
        <v>3777.08</v>
      </c>
      <c r="C3466" s="3">
        <f>calculations!$B$37/satpress!B3466</f>
        <v>3.7626555104679993E-2</v>
      </c>
      <c r="D3466">
        <f>INDEX(fugacity!B$1:B$7001,MATCH(A3466,fugacity!A$1:A$7001,0))</f>
        <v>7633.89</v>
      </c>
      <c r="E3466" s="3">
        <f t="shared" si="109"/>
        <v>7346.6530172519351</v>
      </c>
      <c r="F3466" s="3">
        <f>ABS(calculations!$E$39-E3466)</f>
        <v>5033.556982748064</v>
      </c>
    </row>
    <row r="3467" spans="1:6">
      <c r="A3467">
        <f t="shared" si="108"/>
        <v>3466</v>
      </c>
      <c r="B3467">
        <f>INDEX(fugacity!C$1:C$7001,MATCH(A3467,fugacity!A$1:A$7001,0))</f>
        <v>3778.4</v>
      </c>
      <c r="C3467" s="3">
        <f>calculations!$B$37/satpress!B3467</f>
        <v>3.7613410108719221E-2</v>
      </c>
      <c r="D3467">
        <f>INDEX(fugacity!B$1:B$7001,MATCH(A3467,fugacity!A$1:A$7001,0))</f>
        <v>7637.9</v>
      </c>
      <c r="E3467" s="3">
        <f t="shared" si="109"/>
        <v>7350.612534930613</v>
      </c>
      <c r="F3467" s="3">
        <f>ABS(calculations!$E$39-E3467)</f>
        <v>5029.5974650693861</v>
      </c>
    </row>
    <row r="3468" spans="1:6">
      <c r="A3468">
        <f t="shared" si="108"/>
        <v>3467</v>
      </c>
      <c r="B3468">
        <f>INDEX(fugacity!C$1:C$7001,MATCH(A3468,fugacity!A$1:A$7001,0))</f>
        <v>3779.72</v>
      </c>
      <c r="C3468" s="3">
        <f>calculations!$B$37/satpress!B3468</f>
        <v>3.7600274294070646E-2</v>
      </c>
      <c r="D3468">
        <f>INDEX(fugacity!B$1:B$7001,MATCH(A3468,fugacity!A$1:A$7001,0))</f>
        <v>7641.9</v>
      </c>
      <c r="E3468" s="3">
        <f t="shared" si="109"/>
        <v>7354.5624638721411</v>
      </c>
      <c r="F3468" s="3">
        <f>ABS(calculations!$E$39-E3468)</f>
        <v>5025.6475361278581</v>
      </c>
    </row>
    <row r="3469" spans="1:6">
      <c r="A3469">
        <f t="shared" si="108"/>
        <v>3468</v>
      </c>
      <c r="B3469">
        <f>INDEX(fugacity!C$1:C$7001,MATCH(A3469,fugacity!A$1:A$7001,0))</f>
        <v>3781.04</v>
      </c>
      <c r="C3469" s="3">
        <f>calculations!$B$37/satpress!B3469</f>
        <v>3.7587147651118397E-2</v>
      </c>
      <c r="D3469">
        <f>INDEX(fugacity!B$1:B$7001,MATCH(A3469,fugacity!A$1:A$7001,0))</f>
        <v>7645.91</v>
      </c>
      <c r="E3469" s="3">
        <f t="shared" si="109"/>
        <v>7358.5220519028371</v>
      </c>
      <c r="F3469" s="3">
        <f>ABS(calculations!$E$39-E3469)</f>
        <v>5021.687948097162</v>
      </c>
    </row>
    <row r="3470" spans="1:6">
      <c r="A3470">
        <f t="shared" si="108"/>
        <v>3469</v>
      </c>
      <c r="B3470">
        <f>INDEX(fugacity!C$1:C$7001,MATCH(A3470,fugacity!A$1:A$7001,0))</f>
        <v>3782.36</v>
      </c>
      <c r="C3470" s="3">
        <f>calculations!$B$37/satpress!B3470</f>
        <v>3.7574030170260023E-2</v>
      </c>
      <c r="D3470">
        <f>INDEX(fugacity!B$1:B$7001,MATCH(A3470,fugacity!A$1:A$7001,0))</f>
        <v>7649.92</v>
      </c>
      <c r="E3470" s="3">
        <f t="shared" si="109"/>
        <v>7362.4816751199241</v>
      </c>
      <c r="F3470" s="3">
        <f>ABS(calculations!$E$39-E3470)</f>
        <v>5017.728324880075</v>
      </c>
    </row>
    <row r="3471" spans="1:6">
      <c r="A3471">
        <f t="shared" si="108"/>
        <v>3470</v>
      </c>
      <c r="B3471">
        <f>INDEX(fugacity!C$1:C$7001,MATCH(A3471,fugacity!A$1:A$7001,0))</f>
        <v>3783.68</v>
      </c>
      <c r="C3471" s="3">
        <f>calculations!$B$37/satpress!B3471</f>
        <v>3.7560921841906479E-2</v>
      </c>
      <c r="D3471">
        <f>INDEX(fugacity!B$1:B$7001,MATCH(A3471,fugacity!A$1:A$7001,0))</f>
        <v>7653.93</v>
      </c>
      <c r="E3471" s="3">
        <f t="shared" si="109"/>
        <v>7366.4413334865767</v>
      </c>
      <c r="F3471" s="3">
        <f>ABS(calculations!$E$39-E3471)</f>
        <v>5013.7686665134224</v>
      </c>
    </row>
    <row r="3472" spans="1:6">
      <c r="A3472">
        <f t="shared" si="108"/>
        <v>3471</v>
      </c>
      <c r="B3472">
        <f>INDEX(fugacity!C$1:C$7001,MATCH(A3472,fugacity!A$1:A$7001,0))</f>
        <v>3785</v>
      </c>
      <c r="C3472" s="3">
        <f>calculations!$B$37/satpress!B3472</f>
        <v>3.7547822656482086E-2</v>
      </c>
      <c r="D3472">
        <f>INDEX(fugacity!B$1:B$7001,MATCH(A3472,fugacity!A$1:A$7001,0))</f>
        <v>7657.95</v>
      </c>
      <c r="E3472" s="3">
        <f t="shared" si="109"/>
        <v>7370.4106514877931</v>
      </c>
      <c r="F3472" s="3">
        <f>ABS(calculations!$E$39-E3472)</f>
        <v>5009.7993485122061</v>
      </c>
    </row>
    <row r="3473" spans="1:6">
      <c r="A3473">
        <f t="shared" si="108"/>
        <v>3472</v>
      </c>
      <c r="B3473">
        <f>INDEX(fugacity!C$1:C$7001,MATCH(A3473,fugacity!A$1:A$7001,0))</f>
        <v>3786.32</v>
      </c>
      <c r="C3473" s="3">
        <f>calculations!$B$37/satpress!B3473</f>
        <v>3.7534732604424532E-2</v>
      </c>
      <c r="D3473">
        <f>INDEX(fugacity!B$1:B$7001,MATCH(A3473,fugacity!A$1:A$7001,0))</f>
        <v>7661.96</v>
      </c>
      <c r="E3473" s="3">
        <f t="shared" si="109"/>
        <v>7374.3703801742031</v>
      </c>
      <c r="F3473" s="3">
        <f>ABS(calculations!$E$39-E3473)</f>
        <v>5005.839619825796</v>
      </c>
    </row>
    <row r="3474" spans="1:6">
      <c r="A3474">
        <f t="shared" si="108"/>
        <v>3473</v>
      </c>
      <c r="B3474">
        <f>INDEX(fugacity!C$1:C$7001,MATCH(A3474,fugacity!A$1:A$7001,0))</f>
        <v>3787.64</v>
      </c>
      <c r="C3474" s="3">
        <f>calculations!$B$37/satpress!B3474</f>
        <v>3.7521651676184826E-2</v>
      </c>
      <c r="D3474">
        <f>INDEX(fugacity!B$1:B$7001,MATCH(A3474,fugacity!A$1:A$7001,0))</f>
        <v>7665.98</v>
      </c>
      <c r="E3474" s="3">
        <f t="shared" si="109"/>
        <v>7378.3397686834005</v>
      </c>
      <c r="F3474" s="3">
        <f>ABS(calculations!$E$39-E3474)</f>
        <v>5001.8702313165986</v>
      </c>
    </row>
    <row r="3475" spans="1:6">
      <c r="A3475">
        <f t="shared" si="108"/>
        <v>3474</v>
      </c>
      <c r="B3475">
        <f>INDEX(fugacity!C$1:C$7001,MATCH(A3475,fugacity!A$1:A$7001,0))</f>
        <v>3788.97</v>
      </c>
      <c r="C3475" s="3">
        <f>calculations!$B$37/satpress!B3475</f>
        <v>3.7508480868094683E-2</v>
      </c>
      <c r="D3475">
        <f>INDEX(fugacity!B$1:B$7001,MATCH(A3475,fugacity!A$1:A$7001,0))</f>
        <v>7669.99</v>
      </c>
      <c r="E3475" s="3">
        <f t="shared" si="109"/>
        <v>7382.300326826522</v>
      </c>
      <c r="F3475" s="3">
        <f>ABS(calculations!$E$39-E3475)</f>
        <v>4997.9096731734771</v>
      </c>
    </row>
    <row r="3476" spans="1:6">
      <c r="A3476">
        <f t="shared" si="108"/>
        <v>3475</v>
      </c>
      <c r="B3476">
        <f>INDEX(fugacity!C$1:C$7001,MATCH(A3476,fugacity!A$1:A$7001,0))</f>
        <v>3790.29</v>
      </c>
      <c r="C3476" s="3">
        <f>calculations!$B$37/satpress!B3476</f>
        <v>3.7495418227836051E-2</v>
      </c>
      <c r="D3476">
        <f>INDEX(fugacity!B$1:B$7001,MATCH(A3476,fugacity!A$1:A$7001,0))</f>
        <v>7674.01</v>
      </c>
      <c r="E3476" s="3">
        <f t="shared" si="109"/>
        <v>7386.2697855654042</v>
      </c>
      <c r="F3476" s="3">
        <f>ABS(calculations!$E$39-E3476)</f>
        <v>4993.940214434595</v>
      </c>
    </row>
    <row r="3477" spans="1:6">
      <c r="A3477">
        <f t="shared" si="108"/>
        <v>3476</v>
      </c>
      <c r="B3477">
        <f>INDEX(fugacity!C$1:C$7001,MATCH(A3477,fugacity!A$1:A$7001,0))</f>
        <v>3791.61</v>
      </c>
      <c r="C3477" s="3">
        <f>calculations!$B$37/satpress!B3477</f>
        <v>3.7482364682756057E-2</v>
      </c>
      <c r="D3477">
        <f>INDEX(fugacity!B$1:B$7001,MATCH(A3477,fugacity!A$1:A$7001,0))</f>
        <v>7678.03</v>
      </c>
      <c r="E3477" s="3">
        <f t="shared" si="109"/>
        <v>7390.2392794948582</v>
      </c>
      <c r="F3477" s="3">
        <f>ABS(calculations!$E$39-E3477)</f>
        <v>4989.9707205051409</v>
      </c>
    </row>
    <row r="3478" spans="1:6">
      <c r="A3478">
        <f t="shared" si="108"/>
        <v>3477</v>
      </c>
      <c r="B3478">
        <f>INDEX(fugacity!C$1:C$7001,MATCH(A3478,fugacity!A$1:A$7001,0))</f>
        <v>3792.93</v>
      </c>
      <c r="C3478" s="3">
        <f>calculations!$B$37/satpress!B3478</f>
        <v>3.7469320223358908E-2</v>
      </c>
      <c r="D3478">
        <f>INDEX(fugacity!B$1:B$7001,MATCH(A3478,fugacity!A$1:A$7001,0))</f>
        <v>7682.05</v>
      </c>
      <c r="E3478" s="3">
        <f t="shared" si="109"/>
        <v>7394.2088085781461</v>
      </c>
      <c r="F3478" s="3">
        <f>ABS(calculations!$E$39-E3478)</f>
        <v>4986.001191421853</v>
      </c>
    </row>
    <row r="3479" spans="1:6">
      <c r="A3479">
        <f t="shared" si="108"/>
        <v>3478</v>
      </c>
      <c r="B3479">
        <f>INDEX(fugacity!C$1:C$7001,MATCH(A3479,fugacity!A$1:A$7001,0))</f>
        <v>3794.26</v>
      </c>
      <c r="C3479" s="3">
        <f>calculations!$B$37/satpress!B3479</f>
        <v>3.7456186121874804E-2</v>
      </c>
      <c r="D3479">
        <f>INDEX(fugacity!B$1:B$7001,MATCH(A3479,fugacity!A$1:A$7001,0))</f>
        <v>7686.08</v>
      </c>
      <c r="E3479" s="3">
        <f t="shared" si="109"/>
        <v>7398.1887569723804</v>
      </c>
      <c r="F3479" s="3">
        <f>ABS(calculations!$E$39-E3479)</f>
        <v>4982.0212430276188</v>
      </c>
    </row>
    <row r="3480" spans="1:6">
      <c r="A3480">
        <f t="shared" si="108"/>
        <v>3479</v>
      </c>
      <c r="B3480">
        <f>INDEX(fugacity!C$1:C$7001,MATCH(A3480,fugacity!A$1:A$7001,0))</f>
        <v>3795.58</v>
      </c>
      <c r="C3480" s="3">
        <f>calculations!$B$37/satpress!B3480</f>
        <v>3.7443159874060016E-2</v>
      </c>
      <c r="D3480">
        <f>INDEX(fugacity!B$1:B$7001,MATCH(A3480,fugacity!A$1:A$7001,0))</f>
        <v>7690.1</v>
      </c>
      <c r="E3480" s="3">
        <f t="shared" si="109"/>
        <v>7402.158356252492</v>
      </c>
      <c r="F3480" s="3">
        <f>ABS(calculations!$E$39-E3480)</f>
        <v>4978.0516437475071</v>
      </c>
    </row>
    <row r="3481" spans="1:6">
      <c r="A3481">
        <f t="shared" si="108"/>
        <v>3480</v>
      </c>
      <c r="B3481">
        <f>INDEX(fugacity!C$1:C$7001,MATCH(A3481,fugacity!A$1:A$7001,0))</f>
        <v>3796.9</v>
      </c>
      <c r="C3481" s="3">
        <f>calculations!$B$37/satpress!B3481</f>
        <v>3.7430142683448256E-2</v>
      </c>
      <c r="D3481">
        <f>INDEX(fugacity!B$1:B$7001,MATCH(A3481,fugacity!A$1:A$7001,0))</f>
        <v>7694.13</v>
      </c>
      <c r="E3481" s="3">
        <f t="shared" si="109"/>
        <v>7406.1376162750003</v>
      </c>
      <c r="F3481" s="3">
        <f>ABS(calculations!$E$39-E3481)</f>
        <v>4974.0723837249989</v>
      </c>
    </row>
    <row r="3482" spans="1:6">
      <c r="A3482">
        <f t="shared" si="108"/>
        <v>3481</v>
      </c>
      <c r="B3482">
        <f>INDEX(fugacity!C$1:C$7001,MATCH(A3482,fugacity!A$1:A$7001,0))</f>
        <v>3798.23</v>
      </c>
      <c r="C3482" s="3">
        <f>calculations!$B$37/satpress!B3482</f>
        <v>3.7417036028567177E-2</v>
      </c>
      <c r="D3482">
        <f>INDEX(fugacity!B$1:B$7001,MATCH(A3482,fugacity!A$1:A$7001,0))</f>
        <v>7698.16</v>
      </c>
      <c r="E3482" s="3">
        <f t="shared" si="109"/>
        <v>7410.1176699263251</v>
      </c>
      <c r="F3482" s="3">
        <f>ABS(calculations!$E$39-E3482)</f>
        <v>4970.092330073674</v>
      </c>
    </row>
    <row r="3483" spans="1:6">
      <c r="A3483">
        <f t="shared" si="108"/>
        <v>3482</v>
      </c>
      <c r="B3483">
        <f>INDEX(fugacity!C$1:C$7001,MATCH(A3483,fugacity!A$1:A$7001,0))</f>
        <v>3799.55</v>
      </c>
      <c r="C3483" s="3">
        <f>calculations!$B$37/satpress!B3483</f>
        <v>3.7404036992481925E-2</v>
      </c>
      <c r="D3483">
        <f>INDEX(fugacity!B$1:B$7001,MATCH(A3483,fugacity!A$1:A$7001,0))</f>
        <v>7702.19</v>
      </c>
      <c r="E3483" s="3">
        <f t="shared" si="109"/>
        <v>7414.097000316875</v>
      </c>
      <c r="F3483" s="3">
        <f>ABS(calculations!$E$39-E3483)</f>
        <v>4966.1129996831241</v>
      </c>
    </row>
    <row r="3484" spans="1:6">
      <c r="A3484">
        <f t="shared" si="108"/>
        <v>3483</v>
      </c>
      <c r="B3484">
        <f>INDEX(fugacity!C$1:C$7001,MATCH(A3484,fugacity!A$1:A$7001,0))</f>
        <v>3800.87</v>
      </c>
      <c r="C3484" s="3">
        <f>calculations!$B$37/satpress!B3484</f>
        <v>3.7391046985238825E-2</v>
      </c>
      <c r="D3484">
        <f>INDEX(fugacity!B$1:B$7001,MATCH(A3484,fugacity!A$1:A$7001,0))</f>
        <v>7706.22</v>
      </c>
      <c r="E3484" s="3">
        <f t="shared" si="109"/>
        <v>7418.0763659014128</v>
      </c>
      <c r="F3484" s="3">
        <f>ABS(calculations!$E$39-E3484)</f>
        <v>4962.1336340985863</v>
      </c>
    </row>
    <row r="3485" spans="1:6">
      <c r="A3485">
        <f t="shared" si="108"/>
        <v>3484</v>
      </c>
      <c r="B3485">
        <f>INDEX(fugacity!C$1:C$7001,MATCH(A3485,fugacity!A$1:A$7001,0))</f>
        <v>3802.2</v>
      </c>
      <c r="C3485" s="3">
        <f>calculations!$B$37/satpress!B3485</f>
        <v>3.7377967691016964E-2</v>
      </c>
      <c r="D3485">
        <f>INDEX(fugacity!B$1:B$7001,MATCH(A3485,fugacity!A$1:A$7001,0))</f>
        <v>7710.25</v>
      </c>
      <c r="E3485" s="3">
        <f t="shared" si="109"/>
        <v>7422.0565246103361</v>
      </c>
      <c r="F3485" s="3">
        <f>ABS(calculations!$E$39-E3485)</f>
        <v>4958.1534753896631</v>
      </c>
    </row>
    <row r="3486" spans="1:6">
      <c r="A3486">
        <f t="shared" si="108"/>
        <v>3485</v>
      </c>
      <c r="B3486">
        <f>INDEX(fugacity!C$1:C$7001,MATCH(A3486,fugacity!A$1:A$7001,0))</f>
        <v>3803.52</v>
      </c>
      <c r="C3486" s="3">
        <f>calculations!$B$37/satpress!B3486</f>
        <v>3.7364995781482599E-2</v>
      </c>
      <c r="D3486">
        <f>INDEX(fugacity!B$1:B$7001,MATCH(A3486,fugacity!A$1:A$7001,0))</f>
        <v>7714.28</v>
      </c>
      <c r="E3486" s="3">
        <f t="shared" si="109"/>
        <v>7426.0359603428242</v>
      </c>
      <c r="F3486" s="3">
        <f>ABS(calculations!$E$39-E3486)</f>
        <v>4954.1740396571749</v>
      </c>
    </row>
    <row r="3487" spans="1:6">
      <c r="A3487">
        <f t="shared" si="108"/>
        <v>3486</v>
      </c>
      <c r="B3487">
        <f>INDEX(fugacity!C$1:C$7001,MATCH(A3487,fugacity!A$1:A$7001,0))</f>
        <v>3804.85</v>
      </c>
      <c r="C3487" s="3">
        <f>calculations!$B$37/satpress!B3487</f>
        <v>3.735193470301975E-2</v>
      </c>
      <c r="D3487">
        <f>INDEX(fugacity!B$1:B$7001,MATCH(A3487,fugacity!A$1:A$7001,0))</f>
        <v>7718.32</v>
      </c>
      <c r="E3487" s="3">
        <f t="shared" si="109"/>
        <v>7430.0258153429877</v>
      </c>
      <c r="F3487" s="3">
        <f>ABS(calculations!$E$39-E3487)</f>
        <v>4950.1841846570114</v>
      </c>
    </row>
    <row r="3488" spans="1:6">
      <c r="A3488">
        <f t="shared" si="108"/>
        <v>3487</v>
      </c>
      <c r="B3488">
        <f>INDEX(fugacity!C$1:C$7001,MATCH(A3488,fugacity!A$1:A$7001,0))</f>
        <v>3806.17</v>
      </c>
      <c r="C3488" s="3">
        <f>calculations!$B$37/satpress!B3488</f>
        <v>3.7338980853399796E-2</v>
      </c>
      <c r="D3488">
        <f>INDEX(fugacity!B$1:B$7001,MATCH(A3488,fugacity!A$1:A$7001,0))</f>
        <v>7722.35</v>
      </c>
      <c r="E3488" s="3">
        <f t="shared" si="109"/>
        <v>7434.0053212067487</v>
      </c>
      <c r="F3488" s="3">
        <f>ABS(calculations!$E$39-E3488)</f>
        <v>4946.2046787932504</v>
      </c>
    </row>
    <row r="3489" spans="1:6">
      <c r="A3489">
        <f t="shared" si="108"/>
        <v>3488</v>
      </c>
      <c r="B3489">
        <f>INDEX(fugacity!C$1:C$7001,MATCH(A3489,fugacity!A$1:A$7001,0))</f>
        <v>3807.5</v>
      </c>
      <c r="C3489" s="3">
        <f>calculations!$B$37/satpress!B3489</f>
        <v>3.7325937952668337E-2</v>
      </c>
      <c r="D3489">
        <f>INDEX(fugacity!B$1:B$7001,MATCH(A3489,fugacity!A$1:A$7001,0))</f>
        <v>7726.39</v>
      </c>
      <c r="E3489" s="3">
        <f t="shared" si="109"/>
        <v>7437.995246261883</v>
      </c>
      <c r="F3489" s="3">
        <f>ABS(calculations!$E$39-E3489)</f>
        <v>4942.2147537381161</v>
      </c>
    </row>
    <row r="3490" spans="1:6">
      <c r="A3490">
        <f t="shared" si="108"/>
        <v>3489</v>
      </c>
      <c r="B3490">
        <f>INDEX(fugacity!C$1:C$7001,MATCH(A3490,fugacity!A$1:A$7001,0))</f>
        <v>3808.82</v>
      </c>
      <c r="C3490" s="3">
        <f>calculations!$B$37/satpress!B3490</f>
        <v>3.731300212527363E-2</v>
      </c>
      <c r="D3490">
        <f>INDEX(fugacity!B$1:B$7001,MATCH(A3490,fugacity!A$1:A$7001,0))</f>
        <v>7730.43</v>
      </c>
      <c r="E3490" s="3">
        <f t="shared" si="109"/>
        <v>7441.984448980721</v>
      </c>
      <c r="F3490" s="3">
        <f>ABS(calculations!$E$39-E3490)</f>
        <v>4938.2255510192781</v>
      </c>
    </row>
    <row r="3491" spans="1:6">
      <c r="A3491">
        <f t="shared" si="108"/>
        <v>3490</v>
      </c>
      <c r="B3491">
        <f>INDEX(fugacity!C$1:C$7001,MATCH(A3491,fugacity!A$1:A$7001,0))</f>
        <v>3810.15</v>
      </c>
      <c r="C3491" s="3">
        <f>calculations!$B$37/satpress!B3491</f>
        <v>3.729997736435172E-2</v>
      </c>
      <c r="D3491">
        <f>INDEX(fugacity!B$1:B$7001,MATCH(A3491,fugacity!A$1:A$7001,0))</f>
        <v>7734.47</v>
      </c>
      <c r="E3491" s="3">
        <f t="shared" si="109"/>
        <v>7445.9744440747427</v>
      </c>
      <c r="F3491" s="3">
        <f>ABS(calculations!$E$39-E3491)</f>
        <v>4934.2355559252564</v>
      </c>
    </row>
    <row r="3492" spans="1:6">
      <c r="A3492">
        <f t="shared" si="108"/>
        <v>3491</v>
      </c>
      <c r="B3492">
        <f>INDEX(fugacity!C$1:C$7001,MATCH(A3492,fugacity!A$1:A$7001,0))</f>
        <v>3811.47</v>
      </c>
      <c r="C3492" s="3">
        <f>calculations!$B$37/satpress!B3492</f>
        <v>3.7287059521597887E-2</v>
      </c>
      <c r="D3492">
        <f>INDEX(fugacity!B$1:B$7001,MATCH(A3492,fugacity!A$1:A$7001,0))</f>
        <v>7738.51</v>
      </c>
      <c r="E3492" s="3">
        <f t="shared" si="109"/>
        <v>7449.9637170215192</v>
      </c>
      <c r="F3492" s="3">
        <f>ABS(calculations!$E$39-E3492)</f>
        <v>4930.2462829784799</v>
      </c>
    </row>
    <row r="3493" spans="1:6">
      <c r="A3493">
        <f t="shared" si="108"/>
        <v>3492</v>
      </c>
      <c r="B3493">
        <f>INDEX(fugacity!C$1:C$7001,MATCH(A3493,fugacity!A$1:A$7001,0))</f>
        <v>3812.8</v>
      </c>
      <c r="C3493" s="3">
        <f>calculations!$B$37/satpress!B3493</f>
        <v>3.7274052862669084E-2</v>
      </c>
      <c r="D3493">
        <f>INDEX(fugacity!B$1:B$7001,MATCH(A3493,fugacity!A$1:A$7001,0))</f>
        <v>7742.56</v>
      </c>
      <c r="E3493" s="3">
        <f t="shared" si="109"/>
        <v>7453.9634092676133</v>
      </c>
      <c r="F3493" s="3">
        <f>ABS(calculations!$E$39-E3493)</f>
        <v>4926.2465907323858</v>
      </c>
    </row>
    <row r="3494" spans="1:6">
      <c r="A3494">
        <f t="shared" si="108"/>
        <v>3493</v>
      </c>
      <c r="B3494">
        <f>INDEX(fugacity!C$1:C$7001,MATCH(A3494,fugacity!A$1:A$7001,0))</f>
        <v>3814.12</v>
      </c>
      <c r="C3494" s="3">
        <f>calculations!$B$37/satpress!B3494</f>
        <v>3.726115296707621E-2</v>
      </c>
      <c r="D3494">
        <f>INDEX(fugacity!B$1:B$7001,MATCH(A3494,fugacity!A$1:A$7001,0))</f>
        <v>7746.6</v>
      </c>
      <c r="E3494" s="3">
        <f t="shared" si="109"/>
        <v>7457.952752425248</v>
      </c>
      <c r="F3494" s="3">
        <f>ABS(calculations!$E$39-E3494)</f>
        <v>4922.2572475747511</v>
      </c>
    </row>
    <row r="3495" spans="1:6">
      <c r="A3495">
        <f t="shared" si="108"/>
        <v>3494</v>
      </c>
      <c r="B3495">
        <f>INDEX(fugacity!C$1:C$7001,MATCH(A3495,fugacity!A$1:A$7001,0))</f>
        <v>3815.45</v>
      </c>
      <c r="C3495" s="3">
        <f>calculations!$B$37/satpress!B3495</f>
        <v>3.7248164372429123E-2</v>
      </c>
      <c r="D3495">
        <f>INDEX(fugacity!B$1:B$7001,MATCH(A3495,fugacity!A$1:A$7001,0))</f>
        <v>7750.65</v>
      </c>
      <c r="E3495" s="3">
        <f t="shared" si="109"/>
        <v>7461.9525148068315</v>
      </c>
      <c r="F3495" s="3">
        <f>ABS(calculations!$E$39-E3495)</f>
        <v>4918.2574851931677</v>
      </c>
    </row>
    <row r="3496" spans="1:6">
      <c r="A3496">
        <f t="shared" si="108"/>
        <v>3495</v>
      </c>
      <c r="B3496">
        <f>INDEX(fugacity!C$1:C$7001,MATCH(A3496,fugacity!A$1:A$7001,0))</f>
        <v>3816.77</v>
      </c>
      <c r="C3496" s="3">
        <f>calculations!$B$37/satpress!B3496</f>
        <v>3.7235282386621334E-2</v>
      </c>
      <c r="D3496">
        <f>INDEX(fugacity!B$1:B$7001,MATCH(A3496,fugacity!A$1:A$7001,0))</f>
        <v>7754.7</v>
      </c>
      <c r="E3496" s="3">
        <f t="shared" si="109"/>
        <v>7465.9515556764673</v>
      </c>
      <c r="F3496" s="3">
        <f>ABS(calculations!$E$39-E3496)</f>
        <v>4914.2584443235319</v>
      </c>
    </row>
    <row r="3497" spans="1:6">
      <c r="A3497">
        <f t="shared" si="108"/>
        <v>3496</v>
      </c>
      <c r="B3497">
        <f>INDEX(fugacity!C$1:C$7001,MATCH(A3497,fugacity!A$1:A$7001,0))</f>
        <v>3818.1</v>
      </c>
      <c r="C3497" s="3">
        <f>calculations!$B$37/satpress!B3497</f>
        <v>3.7222311818649254E-2</v>
      </c>
      <c r="D3497">
        <f>INDEX(fugacity!B$1:B$7001,MATCH(A3497,fugacity!A$1:A$7001,0))</f>
        <v>7758.75</v>
      </c>
      <c r="E3497" s="3">
        <f t="shared" si="109"/>
        <v>7469.9513881770554</v>
      </c>
      <c r="F3497" s="3">
        <f>ABS(calculations!$E$39-E3497)</f>
        <v>4910.2586118229437</v>
      </c>
    </row>
    <row r="3498" spans="1:6">
      <c r="A3498">
        <f t="shared" si="108"/>
        <v>3497</v>
      </c>
      <c r="B3498">
        <f>INDEX(fugacity!C$1:C$7001,MATCH(A3498,fugacity!A$1:A$7001,0))</f>
        <v>3819.43</v>
      </c>
      <c r="C3498" s="3">
        <f>calculations!$B$37/satpress!B3498</f>
        <v>3.7209350283886521E-2</v>
      </c>
      <c r="D3498">
        <f>INDEX(fugacity!B$1:B$7001,MATCH(A3498,fugacity!A$1:A$7001,0))</f>
        <v>7762.8</v>
      </c>
      <c r="E3498" s="3">
        <f t="shared" si="109"/>
        <v>7473.9512556162463</v>
      </c>
      <c r="F3498" s="3">
        <f>ABS(calculations!$E$39-E3498)</f>
        <v>4906.2587443837529</v>
      </c>
    </row>
    <row r="3499" spans="1:6">
      <c r="A3499">
        <f t="shared" si="108"/>
        <v>3498</v>
      </c>
      <c r="B3499">
        <f>INDEX(fugacity!C$1:C$7001,MATCH(A3499,fugacity!A$1:A$7001,0))</f>
        <v>3820.75</v>
      </c>
      <c r="C3499" s="3">
        <f>calculations!$B$37/satpress!B3499</f>
        <v>3.7196495126554915E-2</v>
      </c>
      <c r="D3499">
        <f>INDEX(fugacity!B$1:B$7001,MATCH(A3499,fugacity!A$1:A$7001,0))</f>
        <v>7766.85</v>
      </c>
      <c r="E3499" s="3">
        <f t="shared" si="109"/>
        <v>7477.9504018263178</v>
      </c>
      <c r="F3499" s="3">
        <f>ABS(calculations!$E$39-E3499)</f>
        <v>4902.2595981736813</v>
      </c>
    </row>
    <row r="3500" spans="1:6">
      <c r="A3500">
        <f t="shared" si="108"/>
        <v>3499</v>
      </c>
      <c r="B3500">
        <f>INDEX(fugacity!C$1:C$7001,MATCH(A3500,fugacity!A$1:A$7001,0))</f>
        <v>3822.08</v>
      </c>
      <c r="C3500" s="3">
        <f>calculations!$B$37/satpress!B3500</f>
        <v>3.7183551562182032E-2</v>
      </c>
      <c r="D3500">
        <f>INDEX(fugacity!B$1:B$7001,MATCH(A3500,fugacity!A$1:A$7001,0))</f>
        <v>7770.91</v>
      </c>
      <c r="E3500" s="3">
        <f t="shared" si="109"/>
        <v>7481.9599673299244</v>
      </c>
      <c r="F3500" s="3">
        <f>ABS(calculations!$E$39-E3500)</f>
        <v>4898.2500326700747</v>
      </c>
    </row>
    <row r="3501" spans="1:6">
      <c r="A3501">
        <f t="shared" si="108"/>
        <v>3500</v>
      </c>
      <c r="B3501">
        <f>INDEX(fugacity!C$1:C$7001,MATCH(A3501,fugacity!A$1:A$7001,0))</f>
        <v>3823.41</v>
      </c>
      <c r="C3501" s="3">
        <f>calculations!$B$37/satpress!B3501</f>
        <v>3.7170617002828553E-2</v>
      </c>
      <c r="D3501">
        <f>INDEX(fugacity!B$1:B$7001,MATCH(A3501,fugacity!A$1:A$7001,0))</f>
        <v>7774.96</v>
      </c>
      <c r="E3501" s="3">
        <f t="shared" si="109"/>
        <v>7485.9599396276881</v>
      </c>
      <c r="F3501" s="3">
        <f>ABS(calculations!$E$39-E3501)</f>
        <v>4894.2500603723111</v>
      </c>
    </row>
    <row r="3502" spans="1:6">
      <c r="A3502">
        <f t="shared" si="108"/>
        <v>3501</v>
      </c>
      <c r="B3502">
        <f>INDEX(fugacity!C$1:C$7001,MATCH(A3502,fugacity!A$1:A$7001,0))</f>
        <v>3824.74</v>
      </c>
      <c r="C3502" s="3">
        <f>calculations!$B$37/satpress!B3502</f>
        <v>3.715769143910036E-2</v>
      </c>
      <c r="D3502">
        <f>INDEX(fugacity!B$1:B$7001,MATCH(A3502,fugacity!A$1:A$7001,0))</f>
        <v>7779.02</v>
      </c>
      <c r="E3502" s="3">
        <f t="shared" si="109"/>
        <v>7489.9695751414101</v>
      </c>
      <c r="F3502" s="3">
        <f>ABS(calculations!$E$39-E3502)</f>
        <v>4890.240424858589</v>
      </c>
    </row>
    <row r="3503" spans="1:6">
      <c r="A3503">
        <f t="shared" si="108"/>
        <v>3502</v>
      </c>
      <c r="B3503">
        <f>INDEX(fugacity!C$1:C$7001,MATCH(A3503,fugacity!A$1:A$7001,0))</f>
        <v>3826.06</v>
      </c>
      <c r="C3503" s="3">
        <f>calculations!$B$37/satpress!B3503</f>
        <v>3.7144871945234706E-2</v>
      </c>
      <c r="D3503">
        <f>INDEX(fugacity!B$1:B$7001,MATCH(A3503,fugacity!A$1:A$7001,0))</f>
        <v>7783.08</v>
      </c>
      <c r="E3503" s="3">
        <f t="shared" si="109"/>
        <v>7493.9784900604818</v>
      </c>
      <c r="F3503" s="3">
        <f>ABS(calculations!$E$39-E3503)</f>
        <v>4886.2315099395173</v>
      </c>
    </row>
    <row r="3504" spans="1:6">
      <c r="A3504">
        <f t="shared" si="108"/>
        <v>3503</v>
      </c>
      <c r="B3504">
        <f>INDEX(fugacity!C$1:C$7001,MATCH(A3504,fugacity!A$1:A$7001,0))</f>
        <v>3827.39</v>
      </c>
      <c r="C3504" s="3">
        <f>calculations!$B$37/satpress!B3504</f>
        <v>3.7131964277166606E-2</v>
      </c>
      <c r="D3504">
        <f>INDEX(fugacity!B$1:B$7001,MATCH(A3504,fugacity!A$1:A$7001,0))</f>
        <v>7787.14</v>
      </c>
      <c r="E3504" s="3">
        <f t="shared" si="109"/>
        <v>7497.9881956987056</v>
      </c>
      <c r="F3504" s="3">
        <f>ABS(calculations!$E$39-E3504)</f>
        <v>4882.2218043012936</v>
      </c>
    </row>
    <row r="3505" spans="1:6">
      <c r="A3505">
        <f t="shared" si="108"/>
        <v>3504</v>
      </c>
      <c r="B3505">
        <f>INDEX(fugacity!C$1:C$7001,MATCH(A3505,fugacity!A$1:A$7001,0))</f>
        <v>3828.72</v>
      </c>
      <c r="C3505" s="3">
        <f>calculations!$B$37/satpress!B3505</f>
        <v>3.7119065576690043E-2</v>
      </c>
      <c r="D3505">
        <f>INDEX(fugacity!B$1:B$7001,MATCH(A3505,fugacity!A$1:A$7001,0))</f>
        <v>7791.2</v>
      </c>
      <c r="E3505" s="3">
        <f t="shared" si="109"/>
        <v>7501.9979362788918</v>
      </c>
      <c r="F3505" s="3">
        <f>ABS(calculations!$E$39-E3505)</f>
        <v>4878.2120637211074</v>
      </c>
    </row>
    <row r="3506" spans="1:6">
      <c r="A3506">
        <f t="shared" si="108"/>
        <v>3505</v>
      </c>
      <c r="B3506">
        <f>INDEX(fugacity!C$1:C$7001,MATCH(A3506,fugacity!A$1:A$7001,0))</f>
        <v>3830.05</v>
      </c>
      <c r="C3506" s="3">
        <f>calculations!$B$37/satpress!B3506</f>
        <v>3.7106175834462914E-2</v>
      </c>
      <c r="D3506">
        <f>INDEX(fugacity!B$1:B$7001,MATCH(A3506,fugacity!A$1:A$7001,0))</f>
        <v>7795.27</v>
      </c>
      <c r="E3506" s="3">
        <f t="shared" si="109"/>
        <v>7506.017340702886</v>
      </c>
      <c r="F3506" s="3">
        <f>ABS(calculations!$E$39-E3506)</f>
        <v>4874.1926592971131</v>
      </c>
    </row>
    <row r="3507" spans="1:6">
      <c r="A3507">
        <f t="shared" si="108"/>
        <v>3506</v>
      </c>
      <c r="B3507">
        <f>INDEX(fugacity!C$1:C$7001,MATCH(A3507,fugacity!A$1:A$7001,0))</f>
        <v>3831.38</v>
      </c>
      <c r="C3507" s="3">
        <f>calculations!$B$37/satpress!B3507</f>
        <v>3.7093295041156112E-2</v>
      </c>
      <c r="D3507">
        <f>INDEX(fugacity!B$1:B$7001,MATCH(A3507,fugacity!A$1:A$7001,0))</f>
        <v>7799.33</v>
      </c>
      <c r="E3507" s="3">
        <f t="shared" si="109"/>
        <v>7510.0271511866595</v>
      </c>
      <c r="F3507" s="3">
        <f>ABS(calculations!$E$39-E3507)</f>
        <v>4870.1828488133397</v>
      </c>
    </row>
    <row r="3508" spans="1:6">
      <c r="A3508">
        <f t="shared" si="108"/>
        <v>3507</v>
      </c>
      <c r="B3508">
        <f>INDEX(fugacity!C$1:C$7001,MATCH(A3508,fugacity!A$1:A$7001,0))</f>
        <v>3832.71</v>
      </c>
      <c r="C3508" s="3">
        <f>calculations!$B$37/satpress!B3508</f>
        <v>3.7080423187453443E-2</v>
      </c>
      <c r="D3508">
        <f>INDEX(fugacity!B$1:B$7001,MATCH(A3508,fugacity!A$1:A$7001,0))</f>
        <v>7803.4</v>
      </c>
      <c r="E3508" s="3">
        <f t="shared" si="109"/>
        <v>7514.0466256990258</v>
      </c>
      <c r="F3508" s="3">
        <f>ABS(calculations!$E$39-E3508)</f>
        <v>4866.1633743009734</v>
      </c>
    </row>
    <row r="3509" spans="1:6">
      <c r="A3509">
        <f t="shared" si="108"/>
        <v>3508</v>
      </c>
      <c r="B3509">
        <f>INDEX(fugacity!C$1:C$7001,MATCH(A3509,fugacity!A$1:A$7001,0))</f>
        <v>3834.03</v>
      </c>
      <c r="C3509" s="3">
        <f>calculations!$B$37/satpress!B3509</f>
        <v>3.7067656944464358E-2</v>
      </c>
      <c r="D3509">
        <f>INDEX(fugacity!B$1:B$7001,MATCH(A3509,fugacity!A$1:A$7001,0))</f>
        <v>7807.47</v>
      </c>
      <c r="E3509" s="3">
        <f t="shared" si="109"/>
        <v>7518.0653804358035</v>
      </c>
      <c r="F3509" s="3">
        <f>ABS(calculations!$E$39-E3509)</f>
        <v>4862.1446195641956</v>
      </c>
    </row>
    <row r="3510" spans="1:6">
      <c r="A3510">
        <f t="shared" si="108"/>
        <v>3509</v>
      </c>
      <c r="B3510">
        <f>INDEX(fugacity!C$1:C$7001,MATCH(A3510,fugacity!A$1:A$7001,0))</f>
        <v>3835.36</v>
      </c>
      <c r="C3510" s="3">
        <f>calculations!$B$37/satpress!B3510</f>
        <v>3.705480287503251E-2</v>
      </c>
      <c r="D3510">
        <f>INDEX(fugacity!B$1:B$7001,MATCH(A3510,fugacity!A$1:A$7001,0))</f>
        <v>7811.54</v>
      </c>
      <c r="E3510" s="3">
        <f t="shared" si="109"/>
        <v>7522.0849251495683</v>
      </c>
      <c r="F3510" s="3">
        <f>ABS(calculations!$E$39-E3510)</f>
        <v>4858.1250748504308</v>
      </c>
    </row>
    <row r="3511" spans="1:6">
      <c r="A3511">
        <f t="shared" si="108"/>
        <v>3510</v>
      </c>
      <c r="B3511">
        <f>INDEX(fugacity!C$1:C$7001,MATCH(A3511,fugacity!A$1:A$7001,0))</f>
        <v>3836.69</v>
      </c>
      <c r="C3511" s="3">
        <f>calculations!$B$37/satpress!B3511</f>
        <v>3.7041957717403463E-2</v>
      </c>
      <c r="D3511">
        <f>INDEX(fugacity!B$1:B$7001,MATCH(A3511,fugacity!A$1:A$7001,0))</f>
        <v>7815.61</v>
      </c>
      <c r="E3511" s="3">
        <f t="shared" si="109"/>
        <v>7526.1045048442838</v>
      </c>
      <c r="F3511" s="3">
        <f>ABS(calculations!$E$39-E3511)</f>
        <v>4854.1054951557153</v>
      </c>
    </row>
    <row r="3512" spans="1:6">
      <c r="A3512">
        <f t="shared" si="108"/>
        <v>3511</v>
      </c>
      <c r="B3512">
        <f>INDEX(fugacity!C$1:C$7001,MATCH(A3512,fugacity!A$1:A$7001,0))</f>
        <v>3838.02</v>
      </c>
      <c r="C3512" s="3">
        <f>calculations!$B$37/satpress!B3512</f>
        <v>3.702912146231252E-2</v>
      </c>
      <c r="D3512">
        <f>INDEX(fugacity!B$1:B$7001,MATCH(A3512,fugacity!A$1:A$7001,0))</f>
        <v>7819.68</v>
      </c>
      <c r="E3512" s="3">
        <f t="shared" si="109"/>
        <v>7530.1241194835848</v>
      </c>
      <c r="F3512" s="3">
        <f>ABS(calculations!$E$39-E3512)</f>
        <v>4850.0858805164144</v>
      </c>
    </row>
    <row r="3513" spans="1:6">
      <c r="A3513">
        <f t="shared" si="108"/>
        <v>3512</v>
      </c>
      <c r="B3513">
        <f>INDEX(fugacity!C$1:C$7001,MATCH(A3513,fugacity!A$1:A$7001,0))</f>
        <v>3839.35</v>
      </c>
      <c r="C3513" s="3">
        <f>calculations!$B$37/satpress!B3513</f>
        <v>3.7016294100507822E-2</v>
      </c>
      <c r="D3513">
        <f>INDEX(fugacity!B$1:B$7001,MATCH(A3513,fugacity!A$1:A$7001,0))</f>
        <v>7823.75</v>
      </c>
      <c r="E3513" s="3">
        <f t="shared" si="109"/>
        <v>7534.1437690311523</v>
      </c>
      <c r="F3513" s="3">
        <f>ABS(calculations!$E$39-E3513)</f>
        <v>4846.0662309688469</v>
      </c>
    </row>
    <row r="3514" spans="1:6">
      <c r="A3514">
        <f t="shared" si="108"/>
        <v>3513</v>
      </c>
      <c r="B3514">
        <f>INDEX(fugacity!C$1:C$7001,MATCH(A3514,fugacity!A$1:A$7001,0))</f>
        <v>3840.68</v>
      </c>
      <c r="C3514" s="3">
        <f>calculations!$B$37/satpress!B3514</f>
        <v>3.7003475622750324E-2</v>
      </c>
      <c r="D3514">
        <f>INDEX(fugacity!B$1:B$7001,MATCH(A3514,fugacity!A$1:A$7001,0))</f>
        <v>7827.83</v>
      </c>
      <c r="E3514" s="3">
        <f t="shared" si="109"/>
        <v>7538.1730834159662</v>
      </c>
      <c r="F3514" s="3">
        <f>ABS(calculations!$E$39-E3514)</f>
        <v>4842.036916584033</v>
      </c>
    </row>
    <row r="3515" spans="1:6">
      <c r="A3515">
        <f t="shared" si="108"/>
        <v>3514</v>
      </c>
      <c r="B3515">
        <f>INDEX(fugacity!C$1:C$7001,MATCH(A3515,fugacity!A$1:A$7001,0))</f>
        <v>3842.01</v>
      </c>
      <c r="C3515" s="3">
        <f>calculations!$B$37/satpress!B3515</f>
        <v>3.6990666019813767E-2</v>
      </c>
      <c r="D3515">
        <f>INDEX(fugacity!B$1:B$7001,MATCH(A3515,fugacity!A$1:A$7001,0))</f>
        <v>7831.91</v>
      </c>
      <c r="E3515" s="3">
        <f t="shared" si="109"/>
        <v>7542.20243289276</v>
      </c>
      <c r="F3515" s="3">
        <f>ABS(calculations!$E$39-E3515)</f>
        <v>4838.0075671072391</v>
      </c>
    </row>
    <row r="3516" spans="1:6">
      <c r="A3516">
        <f t="shared" si="108"/>
        <v>3515</v>
      </c>
      <c r="B3516">
        <f>INDEX(fugacity!C$1:C$7001,MATCH(A3516,fugacity!A$1:A$7001,0))</f>
        <v>3843.34</v>
      </c>
      <c r="C3516" s="3">
        <f>calculations!$B$37/satpress!B3516</f>
        <v>3.6977865282484687E-2</v>
      </c>
      <c r="D3516">
        <f>INDEX(fugacity!B$1:B$7001,MATCH(A3516,fugacity!A$1:A$7001,0))</f>
        <v>7835.98</v>
      </c>
      <c r="E3516" s="3">
        <f t="shared" si="109"/>
        <v>7546.2221872037553</v>
      </c>
      <c r="F3516" s="3">
        <f>ABS(calculations!$E$39-E3516)</f>
        <v>4833.9878127962438</v>
      </c>
    </row>
    <row r="3517" spans="1:6">
      <c r="A3517">
        <f t="shared" si="108"/>
        <v>3516</v>
      </c>
      <c r="B3517">
        <f>INDEX(fugacity!C$1:C$7001,MATCH(A3517,fugacity!A$1:A$7001,0))</f>
        <v>3844.67</v>
      </c>
      <c r="C3517" s="3">
        <f>calculations!$B$37/satpress!B3517</f>
        <v>3.6965073401562347E-2</v>
      </c>
      <c r="D3517">
        <f>INDEX(fugacity!B$1:B$7001,MATCH(A3517,fugacity!A$1:A$7001,0))</f>
        <v>7840.06</v>
      </c>
      <c r="E3517" s="3">
        <f t="shared" si="109"/>
        <v>7550.2516066273474</v>
      </c>
      <c r="F3517" s="3">
        <f>ABS(calculations!$E$39-E3517)</f>
        <v>4829.9583933726517</v>
      </c>
    </row>
    <row r="3518" spans="1:6">
      <c r="A3518">
        <f t="shared" ref="A3518:A3581" si="110">A3517+1</f>
        <v>3517</v>
      </c>
      <c r="B3518">
        <f>INDEX(fugacity!C$1:C$7001,MATCH(A3518,fugacity!A$1:A$7001,0))</f>
        <v>3846</v>
      </c>
      <c r="C3518" s="3">
        <f>calculations!$B$37/satpress!B3518</f>
        <v>3.6952290367858735E-2</v>
      </c>
      <c r="D3518">
        <f>INDEX(fugacity!B$1:B$7001,MATCH(A3518,fugacity!A$1:A$7001,0))</f>
        <v>7844.15</v>
      </c>
      <c r="E3518" s="3">
        <f t="shared" ref="E3518:E3581" si="111">D3518*(1-C3518)</f>
        <v>7554.2906915109606</v>
      </c>
      <c r="F3518" s="3">
        <f>ABS(calculations!$E$39-E3518)</f>
        <v>4825.9193084890385</v>
      </c>
    </row>
    <row r="3519" spans="1:6">
      <c r="A3519">
        <f t="shared" si="110"/>
        <v>3518</v>
      </c>
      <c r="B3519">
        <f>INDEX(fugacity!C$1:C$7001,MATCH(A3519,fugacity!A$1:A$7001,0))</f>
        <v>3847.33</v>
      </c>
      <c r="C3519" s="3">
        <f>calculations!$B$37/satpress!B3519</f>
        <v>3.6939516172198567E-2</v>
      </c>
      <c r="D3519">
        <f>INDEX(fugacity!B$1:B$7001,MATCH(A3519,fugacity!A$1:A$7001,0))</f>
        <v>7848.23</v>
      </c>
      <c r="E3519" s="3">
        <f t="shared" si="111"/>
        <v>7558.3201809918655</v>
      </c>
      <c r="F3519" s="3">
        <f>ABS(calculations!$E$39-E3519)</f>
        <v>4821.8898190081336</v>
      </c>
    </row>
    <row r="3520" spans="1:6">
      <c r="A3520">
        <f t="shared" si="110"/>
        <v>3519</v>
      </c>
      <c r="B3520">
        <f>INDEX(fugacity!C$1:C$7001,MATCH(A3520,fugacity!A$1:A$7001,0))</f>
        <v>3848.66</v>
      </c>
      <c r="C3520" s="3">
        <f>calculations!$B$37/satpress!B3520</f>
        <v>3.6926750805419212E-2</v>
      </c>
      <c r="D3520">
        <f>INDEX(fugacity!B$1:B$7001,MATCH(A3520,fugacity!A$1:A$7001,0))</f>
        <v>7852.31</v>
      </c>
      <c r="E3520" s="3">
        <f t="shared" si="111"/>
        <v>7562.3497053830997</v>
      </c>
      <c r="F3520" s="3">
        <f>ABS(calculations!$E$39-E3520)</f>
        <v>4817.8602946168994</v>
      </c>
    </row>
    <row r="3521" spans="1:6">
      <c r="A3521">
        <f t="shared" si="110"/>
        <v>3520</v>
      </c>
      <c r="B3521">
        <f>INDEX(fugacity!C$1:C$7001,MATCH(A3521,fugacity!A$1:A$7001,0))</f>
        <v>3850</v>
      </c>
      <c r="C3521" s="3">
        <f>calculations!$B$37/satpress!B3521</f>
        <v>3.6913898377866156E-2</v>
      </c>
      <c r="D3521">
        <f>INDEX(fugacity!B$1:B$7001,MATCH(A3521,fugacity!A$1:A$7001,0))</f>
        <v>7856.4</v>
      </c>
      <c r="E3521" s="3">
        <f t="shared" si="111"/>
        <v>7566.3896487841321</v>
      </c>
      <c r="F3521" s="3">
        <f>ABS(calculations!$E$39-E3521)</f>
        <v>4813.820351215867</v>
      </c>
    </row>
    <row r="3522" spans="1:6">
      <c r="A3522">
        <f t="shared" si="110"/>
        <v>3521</v>
      </c>
      <c r="B3522">
        <f>INDEX(fugacity!C$1:C$7001,MATCH(A3522,fugacity!A$1:A$7001,0))</f>
        <v>3851.33</v>
      </c>
      <c r="C3522" s="3">
        <f>calculations!$B$37/satpress!B3522</f>
        <v>3.6901150707621705E-2</v>
      </c>
      <c r="D3522">
        <f>INDEX(fugacity!B$1:B$7001,MATCH(A3522,fugacity!A$1:A$7001,0))</f>
        <v>7860.49</v>
      </c>
      <c r="E3522" s="3">
        <f t="shared" si="111"/>
        <v>7570.4288738742471</v>
      </c>
      <c r="F3522" s="3">
        <f>ABS(calculations!$E$39-E3522)</f>
        <v>4809.7811261257521</v>
      </c>
    </row>
    <row r="3523" spans="1:6">
      <c r="A3523">
        <f t="shared" si="110"/>
        <v>3522</v>
      </c>
      <c r="B3523">
        <f>INDEX(fugacity!C$1:C$7001,MATCH(A3523,fugacity!A$1:A$7001,0))</f>
        <v>3852.66</v>
      </c>
      <c r="C3523" s="3">
        <f>calculations!$B$37/satpress!B3523</f>
        <v>3.688841183877755E-2</v>
      </c>
      <c r="D3523">
        <f>INDEX(fugacity!B$1:B$7001,MATCH(A3523,fugacity!A$1:A$7001,0))</f>
        <v>7864.58</v>
      </c>
      <c r="E3523" s="3">
        <f t="shared" si="111"/>
        <v>7574.4681340209863</v>
      </c>
      <c r="F3523" s="3">
        <f>ABS(calculations!$E$39-E3523)</f>
        <v>4805.7418659790128</v>
      </c>
    </row>
    <row r="3524" spans="1:6">
      <c r="A3524">
        <f t="shared" si="110"/>
        <v>3523</v>
      </c>
      <c r="B3524">
        <f>INDEX(fugacity!C$1:C$7001,MATCH(A3524,fugacity!A$1:A$7001,0))</f>
        <v>3853.99</v>
      </c>
      <c r="C3524" s="3">
        <f>calculations!$B$37/satpress!B3524</f>
        <v>3.6875681762221675E-2</v>
      </c>
      <c r="D3524">
        <f>INDEX(fugacity!B$1:B$7001,MATCH(A3524,fugacity!A$1:A$7001,0))</f>
        <v>7868.67</v>
      </c>
      <c r="E3524" s="3">
        <f t="shared" si="111"/>
        <v>7578.5074291880592</v>
      </c>
      <c r="F3524" s="3">
        <f>ABS(calculations!$E$39-E3524)</f>
        <v>4801.7025708119399</v>
      </c>
    </row>
    <row r="3525" spans="1:6">
      <c r="A3525">
        <f t="shared" si="110"/>
        <v>3524</v>
      </c>
      <c r="B3525">
        <f>INDEX(fugacity!C$1:C$7001,MATCH(A3525,fugacity!A$1:A$7001,0))</f>
        <v>3855.32</v>
      </c>
      <c r="C3525" s="3">
        <f>calculations!$B$37/satpress!B3525</f>
        <v>3.6862960468854643E-2</v>
      </c>
      <c r="D3525">
        <f>INDEX(fugacity!B$1:B$7001,MATCH(A3525,fugacity!A$1:A$7001,0))</f>
        <v>7872.76</v>
      </c>
      <c r="E3525" s="3">
        <f t="shared" si="111"/>
        <v>7582.5467593392204</v>
      </c>
      <c r="F3525" s="3">
        <f>ABS(calculations!$E$39-E3525)</f>
        <v>4797.6632406607787</v>
      </c>
    </row>
    <row r="3526" spans="1:6">
      <c r="A3526">
        <f t="shared" si="110"/>
        <v>3525</v>
      </c>
      <c r="B3526">
        <f>INDEX(fugacity!C$1:C$7001,MATCH(A3526,fugacity!A$1:A$7001,0))</f>
        <v>3856.66</v>
      </c>
      <c r="C3526" s="3">
        <f>calculations!$B$37/satpress!B3526</f>
        <v>3.6850152399948322E-2</v>
      </c>
      <c r="D3526">
        <f>INDEX(fugacity!B$1:B$7001,MATCH(A3526,fugacity!A$1:A$7001,0))</f>
        <v>7876.85</v>
      </c>
      <c r="E3526" s="3">
        <f t="shared" si="111"/>
        <v>7586.5868770684674</v>
      </c>
      <c r="F3526" s="3">
        <f>ABS(calculations!$E$39-E3526)</f>
        <v>4793.6231229315317</v>
      </c>
    </row>
    <row r="3527" spans="1:6">
      <c r="A3527">
        <f t="shared" si="110"/>
        <v>3526</v>
      </c>
      <c r="B3527">
        <f>INDEX(fugacity!C$1:C$7001,MATCH(A3527,fugacity!A$1:A$7001,0))</f>
        <v>3857.99</v>
      </c>
      <c r="C3527" s="3">
        <f>calculations!$B$37/satpress!B3527</f>
        <v>3.6837448711579013E-2</v>
      </c>
      <c r="D3527">
        <f>INDEX(fugacity!B$1:B$7001,MATCH(A3527,fugacity!A$1:A$7001,0))</f>
        <v>7880.95</v>
      </c>
      <c r="E3527" s="3">
        <f t="shared" si="111"/>
        <v>7590.6359085764816</v>
      </c>
      <c r="F3527" s="3">
        <f>ABS(calculations!$E$39-E3527)</f>
        <v>4789.5740914235175</v>
      </c>
    </row>
    <row r="3528" spans="1:6">
      <c r="A3528">
        <f t="shared" si="110"/>
        <v>3527</v>
      </c>
      <c r="B3528">
        <f>INDEX(fugacity!C$1:C$7001,MATCH(A3528,fugacity!A$1:A$7001,0))</f>
        <v>3859.32</v>
      </c>
      <c r="C3528" s="3">
        <f>calculations!$B$37/satpress!B3528</f>
        <v>3.6824753779107378E-2</v>
      </c>
      <c r="D3528">
        <f>INDEX(fugacity!B$1:B$7001,MATCH(A3528,fugacity!A$1:A$7001,0))</f>
        <v>7885.04</v>
      </c>
      <c r="E3528" s="3">
        <f t="shared" si="111"/>
        <v>7594.6753434615875</v>
      </c>
      <c r="F3528" s="3">
        <f>ABS(calculations!$E$39-E3528)</f>
        <v>4785.5346565384116</v>
      </c>
    </row>
    <row r="3529" spans="1:6">
      <c r="A3529">
        <f t="shared" si="110"/>
        <v>3528</v>
      </c>
      <c r="B3529">
        <f>INDEX(fugacity!C$1:C$7001,MATCH(A3529,fugacity!A$1:A$7001,0))</f>
        <v>3860.65</v>
      </c>
      <c r="C3529" s="3">
        <f>calculations!$B$37/satpress!B3529</f>
        <v>3.6812067593484182E-2</v>
      </c>
      <c r="D3529">
        <f>INDEX(fugacity!B$1:B$7001,MATCH(A3529,fugacity!A$1:A$7001,0))</f>
        <v>7889.14</v>
      </c>
      <c r="E3529" s="3">
        <f t="shared" si="111"/>
        <v>7598.7244450655398</v>
      </c>
      <c r="F3529" s="3">
        <f>ABS(calculations!$E$39-E3529)</f>
        <v>4781.4855549344593</v>
      </c>
    </row>
    <row r="3530" spans="1:6">
      <c r="A3530">
        <f t="shared" si="110"/>
        <v>3529</v>
      </c>
      <c r="B3530">
        <f>INDEX(fugacity!C$1:C$7001,MATCH(A3530,fugacity!A$1:A$7001,0))</f>
        <v>3861.99</v>
      </c>
      <c r="C3530" s="3">
        <f>calculations!$B$37/satpress!B3530</f>
        <v>3.6799294859589153E-2</v>
      </c>
      <c r="D3530">
        <f>INDEX(fugacity!B$1:B$7001,MATCH(A3530,fugacity!A$1:A$7001,0))</f>
        <v>7893.24</v>
      </c>
      <c r="E3530" s="3">
        <f t="shared" si="111"/>
        <v>7602.7743338424971</v>
      </c>
      <c r="F3530" s="3">
        <f>ABS(calculations!$E$39-E3530)</f>
        <v>4777.4356661575021</v>
      </c>
    </row>
    <row r="3531" spans="1:6">
      <c r="A3531">
        <f t="shared" si="110"/>
        <v>3530</v>
      </c>
      <c r="B3531">
        <f>INDEX(fugacity!C$1:C$7001,MATCH(A3531,fugacity!A$1:A$7001,0))</f>
        <v>3863.32</v>
      </c>
      <c r="C3531" s="3">
        <f>calculations!$B$37/satpress!B3531</f>
        <v>3.6786626206160682E-2</v>
      </c>
      <c r="D3531">
        <f>INDEX(fugacity!B$1:B$7001,MATCH(A3531,fugacity!A$1:A$7001,0))</f>
        <v>7897.34</v>
      </c>
      <c r="E3531" s="3">
        <f t="shared" si="111"/>
        <v>7606.8235053970393</v>
      </c>
      <c r="F3531" s="3">
        <f>ABS(calculations!$E$39-E3531)</f>
        <v>4773.3864946029598</v>
      </c>
    </row>
    <row r="3532" spans="1:6">
      <c r="A3532">
        <f t="shared" si="110"/>
        <v>3531</v>
      </c>
      <c r="B3532">
        <f>INDEX(fugacity!C$1:C$7001,MATCH(A3532,fugacity!A$1:A$7001,0))</f>
        <v>3864.65</v>
      </c>
      <c r="C3532" s="3">
        <f>calculations!$B$37/satpress!B3532</f>
        <v>3.6773966272439861E-2</v>
      </c>
      <c r="D3532">
        <f>INDEX(fugacity!B$1:B$7001,MATCH(A3532,fugacity!A$1:A$7001,0))</f>
        <v>7901.45</v>
      </c>
      <c r="E3532" s="3">
        <f t="shared" si="111"/>
        <v>7610.8823441966297</v>
      </c>
      <c r="F3532" s="3">
        <f>ABS(calculations!$E$39-E3532)</f>
        <v>4769.3276558033695</v>
      </c>
    </row>
    <row r="3533" spans="1:6">
      <c r="A3533">
        <f t="shared" si="110"/>
        <v>3532</v>
      </c>
      <c r="B3533">
        <f>INDEX(fugacity!C$1:C$7001,MATCH(A3533,fugacity!A$1:A$7001,0))</f>
        <v>3865.99</v>
      </c>
      <c r="C3533" s="3">
        <f>calculations!$B$37/satpress!B3533</f>
        <v>3.6761219960420151E-2</v>
      </c>
      <c r="D3533">
        <f>INDEX(fugacity!B$1:B$7001,MATCH(A3533,fugacity!A$1:A$7001,0))</f>
        <v>7905.55</v>
      </c>
      <c r="E3533" s="3">
        <f t="shared" si="111"/>
        <v>7614.9323375419008</v>
      </c>
      <c r="F3533" s="3">
        <f>ABS(calculations!$E$39-E3533)</f>
        <v>4765.2776624580983</v>
      </c>
    </row>
    <row r="3534" spans="1:6">
      <c r="A3534">
        <f t="shared" si="110"/>
        <v>3533</v>
      </c>
      <c r="B3534">
        <f>INDEX(fugacity!C$1:C$7001,MATCH(A3534,fugacity!A$1:A$7001,0))</f>
        <v>3867.32</v>
      </c>
      <c r="C3534" s="3">
        <f>calculations!$B$37/satpress!B3534</f>
        <v>3.6748577504521138E-2</v>
      </c>
      <c r="D3534">
        <f>INDEX(fugacity!B$1:B$7001,MATCH(A3534,fugacity!A$1:A$7001,0))</f>
        <v>7909.66</v>
      </c>
      <c r="E3534" s="3">
        <f t="shared" si="111"/>
        <v>7618.9912464555891</v>
      </c>
      <c r="F3534" s="3">
        <f>ABS(calculations!$E$39-E3534)</f>
        <v>4761.21875354441</v>
      </c>
    </row>
    <row r="3535" spans="1:6">
      <c r="A3535">
        <f t="shared" si="110"/>
        <v>3534</v>
      </c>
      <c r="B3535">
        <f>INDEX(fugacity!C$1:C$7001,MATCH(A3535,fugacity!A$1:A$7001,0))</f>
        <v>3868.66</v>
      </c>
      <c r="C3535" s="3">
        <f>calculations!$B$37/satpress!B3535</f>
        <v>3.673584878350248E-2</v>
      </c>
      <c r="D3535">
        <f>INDEX(fugacity!B$1:B$7001,MATCH(A3535,fugacity!A$1:A$7001,0))</f>
        <v>7913.76</v>
      </c>
      <c r="E3535" s="3">
        <f t="shared" si="111"/>
        <v>7623.0413093310699</v>
      </c>
      <c r="F3535" s="3">
        <f>ABS(calculations!$E$39-E3535)</f>
        <v>4757.1686906689292</v>
      </c>
    </row>
    <row r="3536" spans="1:6">
      <c r="A3536">
        <f t="shared" si="110"/>
        <v>3535</v>
      </c>
      <c r="B3536">
        <f>INDEX(fugacity!C$1:C$7001,MATCH(A3536,fugacity!A$1:A$7001,0))</f>
        <v>3869.99</v>
      </c>
      <c r="C3536" s="3">
        <f>calculations!$B$37/satpress!B3536</f>
        <v>3.6723223769256436E-2</v>
      </c>
      <c r="D3536">
        <f>INDEX(fugacity!B$1:B$7001,MATCH(A3536,fugacity!A$1:A$7001,0))</f>
        <v>7917.87</v>
      </c>
      <c r="E3536" s="3">
        <f t="shared" si="111"/>
        <v>7627.1002882141174</v>
      </c>
      <c r="F3536" s="3">
        <f>ABS(calculations!$E$39-E3536)</f>
        <v>4753.1097117858817</v>
      </c>
    </row>
    <row r="3537" spans="1:6">
      <c r="A3537">
        <f t="shared" si="110"/>
        <v>3536</v>
      </c>
      <c r="B3537">
        <f>INDEX(fugacity!C$1:C$7001,MATCH(A3537,fugacity!A$1:A$7001,0))</f>
        <v>3871.32</v>
      </c>
      <c r="C3537" s="3">
        <f>calculations!$B$37/satpress!B3537</f>
        <v>3.6710607429709941E-2</v>
      </c>
      <c r="D3537">
        <f>INDEX(fugacity!B$1:B$7001,MATCH(A3537,fugacity!A$1:A$7001,0))</f>
        <v>7921.98</v>
      </c>
      <c r="E3537" s="3">
        <f t="shared" si="111"/>
        <v>7631.1593021539866</v>
      </c>
      <c r="F3537" s="3">
        <f>ABS(calculations!$E$39-E3537)</f>
        <v>4749.0506978460126</v>
      </c>
    </row>
    <row r="3538" spans="1:6">
      <c r="A3538">
        <f t="shared" si="110"/>
        <v>3537</v>
      </c>
      <c r="B3538">
        <f>INDEX(fugacity!C$1:C$7001,MATCH(A3538,fugacity!A$1:A$7001,0))</f>
        <v>3872.66</v>
      </c>
      <c r="C3538" s="3">
        <f>calculations!$B$37/satpress!B3538</f>
        <v>3.6697904994186091E-2</v>
      </c>
      <c r="D3538">
        <f>INDEX(fugacity!B$1:B$7001,MATCH(A3538,fugacity!A$1:A$7001,0))</f>
        <v>7926.09</v>
      </c>
      <c r="E3538" s="3">
        <f t="shared" si="111"/>
        <v>7635.2191022046318</v>
      </c>
      <c r="F3538" s="3">
        <f>ABS(calculations!$E$39-E3538)</f>
        <v>4744.9908977953673</v>
      </c>
    </row>
    <row r="3539" spans="1:6">
      <c r="A3539">
        <f t="shared" si="110"/>
        <v>3538</v>
      </c>
      <c r="B3539">
        <f>INDEX(fugacity!C$1:C$7001,MATCH(A3539,fugacity!A$1:A$7001,0))</f>
        <v>3873.99</v>
      </c>
      <c r="C3539" s="3">
        <f>calculations!$B$37/satpress!B3539</f>
        <v>3.6685306042293531E-2</v>
      </c>
      <c r="D3539">
        <f>INDEX(fugacity!B$1:B$7001,MATCH(A3539,fugacity!A$1:A$7001,0))</f>
        <v>7930.21</v>
      </c>
      <c r="E3539" s="3">
        <f t="shared" si="111"/>
        <v>7639.287819170343</v>
      </c>
      <c r="F3539" s="3">
        <f>ABS(calculations!$E$39-E3539)</f>
        <v>4740.9221808296561</v>
      </c>
    </row>
    <row r="3540" spans="1:6">
      <c r="A3540">
        <f t="shared" si="110"/>
        <v>3539</v>
      </c>
      <c r="B3540">
        <f>INDEX(fugacity!C$1:C$7001,MATCH(A3540,fugacity!A$1:A$7001,0))</f>
        <v>3875.33</v>
      </c>
      <c r="C3540" s="3">
        <f>calculations!$B$37/satpress!B3540</f>
        <v>3.6672621107050163E-2</v>
      </c>
      <c r="D3540">
        <f>INDEX(fugacity!B$1:B$7001,MATCH(A3540,fugacity!A$1:A$7001,0))</f>
        <v>7934.32</v>
      </c>
      <c r="E3540" s="3">
        <f t="shared" si="111"/>
        <v>7643.3476888979094</v>
      </c>
      <c r="F3540" s="3">
        <f>ABS(calculations!$E$39-E3540)</f>
        <v>4736.8623111020897</v>
      </c>
    </row>
    <row r="3541" spans="1:6">
      <c r="A3541">
        <f t="shared" si="110"/>
        <v>3540</v>
      </c>
      <c r="B3541">
        <f>INDEX(fugacity!C$1:C$7001,MATCH(A3541,fugacity!A$1:A$7001,0))</f>
        <v>3876.66</v>
      </c>
      <c r="C3541" s="3">
        <f>calculations!$B$37/satpress!B3541</f>
        <v>3.6660039506891166E-2</v>
      </c>
      <c r="D3541">
        <f>INDEX(fugacity!B$1:B$7001,MATCH(A3541,fugacity!A$1:A$7001,0))</f>
        <v>7938.44</v>
      </c>
      <c r="E3541" s="3">
        <f t="shared" si="111"/>
        <v>7647.4164759769146</v>
      </c>
      <c r="F3541" s="3">
        <f>ABS(calculations!$E$39-E3541)</f>
        <v>4732.7935240230845</v>
      </c>
    </row>
    <row r="3542" spans="1:6">
      <c r="A3542">
        <f t="shared" si="110"/>
        <v>3541</v>
      </c>
      <c r="B3542">
        <f>INDEX(fugacity!C$1:C$7001,MATCH(A3542,fugacity!A$1:A$7001,0))</f>
        <v>3878</v>
      </c>
      <c r="C3542" s="3">
        <f>calculations!$B$37/satpress!B3542</f>
        <v>3.6647372035787697E-2</v>
      </c>
      <c r="D3542">
        <f>INDEX(fugacity!B$1:B$7001,MATCH(A3542,fugacity!A$1:A$7001,0))</f>
        <v>7942.56</v>
      </c>
      <c r="E3542" s="3">
        <f t="shared" si="111"/>
        <v>7651.4860487634342</v>
      </c>
      <c r="F3542" s="3">
        <f>ABS(calculations!$E$39-E3542)</f>
        <v>4728.723951236565</v>
      </c>
    </row>
    <row r="3543" spans="1:6">
      <c r="A3543">
        <f t="shared" si="110"/>
        <v>3542</v>
      </c>
      <c r="B3543">
        <f>INDEX(fugacity!C$1:C$7001,MATCH(A3543,fugacity!A$1:A$7001,0))</f>
        <v>3879.34</v>
      </c>
      <c r="C3543" s="3">
        <f>calculations!$B$37/satpress!B3543</f>
        <v>3.6634713315869372E-2</v>
      </c>
      <c r="D3543">
        <f>INDEX(fugacity!B$1:B$7001,MATCH(A3543,fugacity!A$1:A$7001,0))</f>
        <v>7946.68</v>
      </c>
      <c r="E3543" s="3">
        <f t="shared" si="111"/>
        <v>7655.5556563870477</v>
      </c>
      <c r="F3543" s="3">
        <f>ABS(calculations!$E$39-E3543)</f>
        <v>4724.6543436129514</v>
      </c>
    </row>
    <row r="3544" spans="1:6">
      <c r="A3544">
        <f t="shared" si="110"/>
        <v>3543</v>
      </c>
      <c r="B3544">
        <f>INDEX(fugacity!C$1:C$7001,MATCH(A3544,fugacity!A$1:A$7001,0))</f>
        <v>3880.67</v>
      </c>
      <c r="C3544" s="3">
        <f>calculations!$B$37/satpress!B3544</f>
        <v>3.6622157708536079E-2</v>
      </c>
      <c r="D3544">
        <f>INDEX(fugacity!B$1:B$7001,MATCH(A3544,fugacity!A$1:A$7001,0))</f>
        <v>7950.8</v>
      </c>
      <c r="E3544" s="3">
        <f t="shared" si="111"/>
        <v>7659.6245484909714</v>
      </c>
      <c r="F3544" s="3">
        <f>ABS(calculations!$E$39-E3544)</f>
        <v>4720.5854515090277</v>
      </c>
    </row>
    <row r="3545" spans="1:6">
      <c r="A3545">
        <f t="shared" si="110"/>
        <v>3544</v>
      </c>
      <c r="B3545">
        <f>INDEX(fugacity!C$1:C$7001,MATCH(A3545,fugacity!A$1:A$7001,0))</f>
        <v>3882.01</v>
      </c>
      <c r="C3545" s="3">
        <f>calculations!$B$37/satpress!B3545</f>
        <v>3.6609516398665817E-2</v>
      </c>
      <c r="D3545">
        <f>INDEX(fugacity!B$1:B$7001,MATCH(A3545,fugacity!A$1:A$7001,0))</f>
        <v>7954.92</v>
      </c>
      <c r="E3545" s="3">
        <f t="shared" si="111"/>
        <v>7663.6942258099252</v>
      </c>
      <c r="F3545" s="3">
        <f>ABS(calculations!$E$39-E3545)</f>
        <v>4716.5157741900739</v>
      </c>
    </row>
    <row r="3546" spans="1:6">
      <c r="A3546">
        <f t="shared" si="110"/>
        <v>3545</v>
      </c>
      <c r="B3546">
        <f>INDEX(fugacity!C$1:C$7001,MATCH(A3546,fugacity!A$1:A$7001,0))</f>
        <v>3883.34</v>
      </c>
      <c r="C3546" s="3">
        <f>calculations!$B$37/satpress!B3546</f>
        <v>3.6596978053630304E-2</v>
      </c>
      <c r="D3546">
        <f>INDEX(fugacity!B$1:B$7001,MATCH(A3546,fugacity!A$1:A$7001,0))</f>
        <v>7959.04</v>
      </c>
      <c r="E3546" s="3">
        <f t="shared" si="111"/>
        <v>7667.7631877920348</v>
      </c>
      <c r="F3546" s="3">
        <f>ABS(calculations!$E$39-E3546)</f>
        <v>4712.4468122079643</v>
      </c>
    </row>
    <row r="3547" spans="1:6">
      <c r="A3547">
        <f t="shared" si="110"/>
        <v>3546</v>
      </c>
      <c r="B3547">
        <f>INDEX(fugacity!C$1:C$7001,MATCH(A3547,fugacity!A$1:A$7001,0))</f>
        <v>3884.68</v>
      </c>
      <c r="C3547" s="3">
        <f>calculations!$B$37/satpress!B3547</f>
        <v>3.6584354117915684E-2</v>
      </c>
      <c r="D3547">
        <f>INDEX(fugacity!B$1:B$7001,MATCH(A3547,fugacity!A$1:A$7001,0))</f>
        <v>7963.17</v>
      </c>
      <c r="E3547" s="3">
        <f t="shared" si="111"/>
        <v>7671.8425688188372</v>
      </c>
      <c r="F3547" s="3">
        <f>ABS(calculations!$E$39-E3547)</f>
        <v>4708.3674311811619</v>
      </c>
    </row>
    <row r="3548" spans="1:6">
      <c r="A3548">
        <f t="shared" si="110"/>
        <v>3547</v>
      </c>
      <c r="B3548">
        <f>INDEX(fugacity!C$1:C$7001,MATCH(A3548,fugacity!A$1:A$7001,0))</f>
        <v>3886.02</v>
      </c>
      <c r="C3548" s="3">
        <f>calculations!$B$37/satpress!B3548</f>
        <v>3.6571738888318821E-2</v>
      </c>
      <c r="D3548">
        <f>INDEX(fugacity!B$1:B$7001,MATCH(A3548,fugacity!A$1:A$7001,0))</f>
        <v>7967.29</v>
      </c>
      <c r="E3548" s="3">
        <f t="shared" si="111"/>
        <v>7675.9123504724867</v>
      </c>
      <c r="F3548" s="3">
        <f>ABS(calculations!$E$39-E3548)</f>
        <v>4704.2976495275125</v>
      </c>
    </row>
    <row r="3549" spans="1:6">
      <c r="A3549">
        <f t="shared" si="110"/>
        <v>3548</v>
      </c>
      <c r="B3549">
        <f>INDEX(fugacity!C$1:C$7001,MATCH(A3549,fugacity!A$1:A$7001,0))</f>
        <v>3887.35</v>
      </c>
      <c r="C3549" s="3">
        <f>calculations!$B$37/satpress!B3549</f>
        <v>3.6559226402249526E-2</v>
      </c>
      <c r="D3549">
        <f>INDEX(fugacity!B$1:B$7001,MATCH(A3549,fugacity!A$1:A$7001,0))</f>
        <v>7971.42</v>
      </c>
      <c r="E3549" s="3">
        <f t="shared" si="111"/>
        <v>7679.9910514725807</v>
      </c>
      <c r="F3549" s="3">
        <f>ABS(calculations!$E$39-E3549)</f>
        <v>4700.2189485274184</v>
      </c>
    </row>
    <row r="3550" spans="1:6">
      <c r="A3550">
        <f t="shared" si="110"/>
        <v>3549</v>
      </c>
      <c r="B3550">
        <f>INDEX(fugacity!C$1:C$7001,MATCH(A3550,fugacity!A$1:A$7001,0))</f>
        <v>3888.69</v>
      </c>
      <c r="C3550" s="3">
        <f>calculations!$B$37/satpress!B3550</f>
        <v>3.6546628493087568E-2</v>
      </c>
      <c r="D3550">
        <f>INDEX(fugacity!B$1:B$7001,MATCH(A3550,fugacity!A$1:A$7001,0))</f>
        <v>7975.55</v>
      </c>
      <c r="E3550" s="3">
        <f t="shared" si="111"/>
        <v>7684.0705371219556</v>
      </c>
      <c r="F3550" s="3">
        <f>ABS(calculations!$E$39-E3550)</f>
        <v>4696.1394628780436</v>
      </c>
    </row>
    <row r="3551" spans="1:6">
      <c r="A3551">
        <f t="shared" si="110"/>
        <v>3550</v>
      </c>
      <c r="B3551">
        <f>INDEX(fugacity!C$1:C$7001,MATCH(A3551,fugacity!A$1:A$7001,0))</f>
        <v>3890.03</v>
      </c>
      <c r="C3551" s="3">
        <f>calculations!$B$37/satpress!B3551</f>
        <v>3.6534039263137995E-2</v>
      </c>
      <c r="D3551">
        <f>INDEX(fugacity!B$1:B$7001,MATCH(A3551,fugacity!A$1:A$7001,0))</f>
        <v>7979.68</v>
      </c>
      <c r="E3551" s="3">
        <f t="shared" si="111"/>
        <v>7688.1500575727232</v>
      </c>
      <c r="F3551" s="3">
        <f>ABS(calculations!$E$39-E3551)</f>
        <v>4692.0599424272759</v>
      </c>
    </row>
    <row r="3552" spans="1:6">
      <c r="A3552">
        <f t="shared" si="110"/>
        <v>3551</v>
      </c>
      <c r="B3552">
        <f>INDEX(fugacity!C$1:C$7001,MATCH(A3552,fugacity!A$1:A$7001,0))</f>
        <v>3891.37</v>
      </c>
      <c r="C3552" s="3">
        <f>calculations!$B$37/satpress!B3552</f>
        <v>3.6521458703434706E-2</v>
      </c>
      <c r="D3552">
        <f>INDEX(fugacity!B$1:B$7001,MATCH(A3552,fugacity!A$1:A$7001,0))</f>
        <v>7983.82</v>
      </c>
      <c r="E3552" s="3">
        <f t="shared" si="111"/>
        <v>7692.2392475743436</v>
      </c>
      <c r="F3552" s="3">
        <f>ABS(calculations!$E$39-E3552)</f>
        <v>4687.9707524256555</v>
      </c>
    </row>
    <row r="3553" spans="1:6">
      <c r="A3553">
        <f t="shared" si="110"/>
        <v>3552</v>
      </c>
      <c r="B3553">
        <f>INDEX(fugacity!C$1:C$7001,MATCH(A3553,fugacity!A$1:A$7001,0))</f>
        <v>3892.7</v>
      </c>
      <c r="C3553" s="3">
        <f>calculations!$B$37/satpress!B3553</f>
        <v>3.6508980593106255E-2</v>
      </c>
      <c r="D3553">
        <f>INDEX(fugacity!B$1:B$7001,MATCH(A3553,fugacity!A$1:A$7001,0))</f>
        <v>7987.95</v>
      </c>
      <c r="E3553" s="3">
        <f t="shared" si="111"/>
        <v>7696.3180884712965</v>
      </c>
      <c r="F3553" s="3">
        <f>ABS(calculations!$E$39-E3553)</f>
        <v>4683.8919115287026</v>
      </c>
    </row>
    <row r="3554" spans="1:6">
      <c r="A3554">
        <f t="shared" si="110"/>
        <v>3553</v>
      </c>
      <c r="B3554">
        <f>INDEX(fugacity!C$1:C$7001,MATCH(A3554,fugacity!A$1:A$7001,0))</f>
        <v>3894.04</v>
      </c>
      <c r="C3554" s="3">
        <f>calculations!$B$37/satpress!B3554</f>
        <v>3.6496417282509859E-2</v>
      </c>
      <c r="D3554">
        <f>INDEX(fugacity!B$1:B$7001,MATCH(A3554,fugacity!A$1:A$7001,0))</f>
        <v>7992.09</v>
      </c>
      <c r="E3554" s="3">
        <f t="shared" si="111"/>
        <v>7700.4073484006258</v>
      </c>
      <c r="F3554" s="3">
        <f>ABS(calculations!$E$39-E3554)</f>
        <v>4679.8026515993733</v>
      </c>
    </row>
    <row r="3555" spans="1:6">
      <c r="A3555">
        <f t="shared" si="110"/>
        <v>3554</v>
      </c>
      <c r="B3555">
        <f>INDEX(fugacity!C$1:C$7001,MATCH(A3555,fugacity!A$1:A$7001,0))</f>
        <v>3895.38</v>
      </c>
      <c r="C3555" s="3">
        <f>calculations!$B$37/satpress!B3555</f>
        <v>3.6483862615402013E-2</v>
      </c>
      <c r="D3555">
        <f>INDEX(fugacity!B$1:B$7001,MATCH(A3555,fugacity!A$1:A$7001,0))</f>
        <v>7996.23</v>
      </c>
      <c r="E3555" s="3">
        <f t="shared" si="111"/>
        <v>7704.4966432388437</v>
      </c>
      <c r="F3555" s="3">
        <f>ABS(calculations!$E$39-E3555)</f>
        <v>4675.7133567611554</v>
      </c>
    </row>
    <row r="3556" spans="1:6">
      <c r="A3556">
        <f t="shared" si="110"/>
        <v>3555</v>
      </c>
      <c r="B3556">
        <f>INDEX(fugacity!C$1:C$7001,MATCH(A3556,fugacity!A$1:A$7001,0))</f>
        <v>3896.72</v>
      </c>
      <c r="C3556" s="3">
        <f>calculations!$B$37/satpress!B3556</f>
        <v>3.6471316582865773E-2</v>
      </c>
      <c r="D3556">
        <f>INDEX(fugacity!B$1:B$7001,MATCH(A3556,fugacity!A$1:A$7001,0))</f>
        <v>8000.36</v>
      </c>
      <c r="E3556" s="3">
        <f t="shared" si="111"/>
        <v>7708.5763376631039</v>
      </c>
      <c r="F3556" s="3">
        <f>ABS(calculations!$E$39-E3556)</f>
        <v>4671.6336623368952</v>
      </c>
    </row>
    <row r="3557" spans="1:6">
      <c r="A3557">
        <f t="shared" si="110"/>
        <v>3556</v>
      </c>
      <c r="B3557">
        <f>INDEX(fugacity!C$1:C$7001,MATCH(A3557,fugacity!A$1:A$7001,0))</f>
        <v>3898.06</v>
      </c>
      <c r="C3557" s="3">
        <f>calculations!$B$37/satpress!B3557</f>
        <v>3.6458779175996443E-2</v>
      </c>
      <c r="D3557">
        <f>INDEX(fugacity!B$1:B$7001,MATCH(A3557,fugacity!A$1:A$7001,0))</f>
        <v>8004.51</v>
      </c>
      <c r="E3557" s="3">
        <f t="shared" si="111"/>
        <v>7712.6753374979444</v>
      </c>
      <c r="F3557" s="3">
        <f>ABS(calculations!$E$39-E3557)</f>
        <v>4667.5346625020547</v>
      </c>
    </row>
    <row r="3558" spans="1:6">
      <c r="A3558">
        <f t="shared" si="110"/>
        <v>3557</v>
      </c>
      <c r="B3558">
        <f>INDEX(fugacity!C$1:C$7001,MATCH(A3558,fugacity!A$1:A$7001,0))</f>
        <v>3899.4</v>
      </c>
      <c r="C3558" s="3">
        <f>calculations!$B$37/satpress!B3558</f>
        <v>3.6446250385901602E-2</v>
      </c>
      <c r="D3558">
        <f>INDEX(fugacity!B$1:B$7001,MATCH(A3558,fugacity!A$1:A$7001,0))</f>
        <v>8008.65</v>
      </c>
      <c r="E3558" s="3">
        <f t="shared" si="111"/>
        <v>7716.7647368469488</v>
      </c>
      <c r="F3558" s="3">
        <f>ABS(calculations!$E$39-E3558)</f>
        <v>4663.4452631530503</v>
      </c>
    </row>
    <row r="3559" spans="1:6">
      <c r="A3559">
        <f t="shared" si="110"/>
        <v>3558</v>
      </c>
      <c r="B3559">
        <f>INDEX(fugacity!C$1:C$7001,MATCH(A3559,fugacity!A$1:A$7001,0))</f>
        <v>3900.73</v>
      </c>
      <c r="C3559" s="3">
        <f>calculations!$B$37/satpress!B3559</f>
        <v>3.6433823606039049E-2</v>
      </c>
      <c r="D3559">
        <f>INDEX(fugacity!B$1:B$7001,MATCH(A3559,fugacity!A$1:A$7001,0))</f>
        <v>8012.79</v>
      </c>
      <c r="E3559" s="3">
        <f t="shared" si="111"/>
        <v>7720.8534225477661</v>
      </c>
      <c r="F3559" s="3">
        <f>ABS(calculations!$E$39-E3559)</f>
        <v>4659.3565774522331</v>
      </c>
    </row>
    <row r="3560" spans="1:6">
      <c r="A3560">
        <f t="shared" si="110"/>
        <v>3559</v>
      </c>
      <c r="B3560">
        <f>INDEX(fugacity!C$1:C$7001,MATCH(A3560,fugacity!A$1:A$7001,0))</f>
        <v>3902.07</v>
      </c>
      <c r="C3560" s="3">
        <f>calculations!$B$37/satpress!B3560</f>
        <v>3.6421311958725673E-2</v>
      </c>
      <c r="D3560">
        <f>INDEX(fugacity!B$1:B$7001,MATCH(A3560,fugacity!A$1:A$7001,0))</f>
        <v>8016.94</v>
      </c>
      <c r="E3560" s="3">
        <f t="shared" si="111"/>
        <v>7724.9525273056133</v>
      </c>
      <c r="F3560" s="3">
        <f>ABS(calculations!$E$39-E3560)</f>
        <v>4655.2574726943858</v>
      </c>
    </row>
    <row r="3561" spans="1:6">
      <c r="A3561">
        <f t="shared" si="110"/>
        <v>3560</v>
      </c>
      <c r="B3561">
        <f>INDEX(fugacity!C$1:C$7001,MATCH(A3561,fugacity!A$1:A$7001,0))</f>
        <v>3903.41</v>
      </c>
      <c r="C3561" s="3">
        <f>calculations!$B$37/satpress!B3561</f>
        <v>3.6408808901648736E-2</v>
      </c>
      <c r="D3561">
        <f>INDEX(fugacity!B$1:B$7001,MATCH(A3561,fugacity!A$1:A$7001,0))</f>
        <v>8021.08</v>
      </c>
      <c r="E3561" s="3">
        <f t="shared" si="111"/>
        <v>7729.0420310951631</v>
      </c>
      <c r="F3561" s="3">
        <f>ABS(calculations!$E$39-E3561)</f>
        <v>4651.167968904836</v>
      </c>
    </row>
    <row r="3562" spans="1:6">
      <c r="A3562">
        <f t="shared" si="110"/>
        <v>3561</v>
      </c>
      <c r="B3562">
        <f>INDEX(fugacity!C$1:C$7001,MATCH(A3562,fugacity!A$1:A$7001,0))</f>
        <v>3904.75</v>
      </c>
      <c r="C3562" s="3">
        <f>calculations!$B$37/satpress!B3562</f>
        <v>3.639631442596445E-2</v>
      </c>
      <c r="D3562">
        <f>INDEX(fugacity!B$1:B$7001,MATCH(A3562,fugacity!A$1:A$7001,0))</f>
        <v>8025.23</v>
      </c>
      <c r="E3562" s="3">
        <f t="shared" si="111"/>
        <v>7733.1412055793171</v>
      </c>
      <c r="F3562" s="3">
        <f>ABS(calculations!$E$39-E3562)</f>
        <v>4647.068794420682</v>
      </c>
    </row>
    <row r="3563" spans="1:6">
      <c r="A3563">
        <f t="shared" si="110"/>
        <v>3562</v>
      </c>
      <c r="B3563">
        <f>INDEX(fugacity!C$1:C$7001,MATCH(A3563,fugacity!A$1:A$7001,0))</f>
        <v>3906.09</v>
      </c>
      <c r="C3563" s="3">
        <f>calculations!$B$37/satpress!B3563</f>
        <v>3.638382852284118E-2</v>
      </c>
      <c r="D3563">
        <f>INDEX(fugacity!B$1:B$7001,MATCH(A3563,fugacity!A$1:A$7001,0))</f>
        <v>8029.38</v>
      </c>
      <c r="E3563" s="3">
        <f t="shared" si="111"/>
        <v>7737.2404149352697</v>
      </c>
      <c r="F3563" s="3">
        <f>ABS(calculations!$E$39-E3563)</f>
        <v>4642.9695850647295</v>
      </c>
    </row>
    <row r="3564" spans="1:6">
      <c r="A3564">
        <f t="shared" si="110"/>
        <v>3563</v>
      </c>
      <c r="B3564">
        <f>INDEX(fugacity!C$1:C$7001,MATCH(A3564,fugacity!A$1:A$7001,0))</f>
        <v>3907.43</v>
      </c>
      <c r="C3564" s="3">
        <f>calculations!$B$37/satpress!B3564</f>
        <v>3.6371351183459383E-2</v>
      </c>
      <c r="D3564">
        <f>INDEX(fugacity!B$1:B$7001,MATCH(A3564,fugacity!A$1:A$7001,0))</f>
        <v>8033.53</v>
      </c>
      <c r="E3564" s="3">
        <f t="shared" si="111"/>
        <v>7741.3396591271439</v>
      </c>
      <c r="F3564" s="3">
        <f>ABS(calculations!$E$39-E3564)</f>
        <v>4638.8703408728552</v>
      </c>
    </row>
    <row r="3565" spans="1:6">
      <c r="A3565">
        <f t="shared" si="110"/>
        <v>3564</v>
      </c>
      <c r="B3565">
        <f>INDEX(fugacity!C$1:C$7001,MATCH(A3565,fugacity!A$1:A$7001,0))</f>
        <v>3908.77</v>
      </c>
      <c r="C3565" s="3">
        <f>calculations!$B$37/satpress!B3565</f>
        <v>3.6358882399011631E-2</v>
      </c>
      <c r="D3565">
        <f>INDEX(fugacity!B$1:B$7001,MATCH(A3565,fugacity!A$1:A$7001,0))</f>
        <v>8037.69</v>
      </c>
      <c r="E3565" s="3">
        <f t="shared" si="111"/>
        <v>7745.4485745302882</v>
      </c>
      <c r="F3565" s="3">
        <f>ABS(calculations!$E$39-E3565)</f>
        <v>4634.761425469711</v>
      </c>
    </row>
    <row r="3566" spans="1:6">
      <c r="A3566">
        <f t="shared" si="110"/>
        <v>3565</v>
      </c>
      <c r="B3566">
        <f>INDEX(fugacity!C$1:C$7001,MATCH(A3566,fugacity!A$1:A$7001,0))</f>
        <v>3910.11</v>
      </c>
      <c r="C3566" s="3">
        <f>calculations!$B$37/satpress!B3566</f>
        <v>3.6346422160702559E-2</v>
      </c>
      <c r="D3566">
        <f>INDEX(fugacity!B$1:B$7001,MATCH(A3566,fugacity!A$1:A$7001,0))</f>
        <v>8041.84</v>
      </c>
      <c r="E3566" s="3">
        <f t="shared" si="111"/>
        <v>7749.5478884111753</v>
      </c>
      <c r="F3566" s="3">
        <f>ABS(calculations!$E$39-E3566)</f>
        <v>4630.6621115888238</v>
      </c>
    </row>
    <row r="3567" spans="1:6">
      <c r="A3567">
        <f t="shared" si="110"/>
        <v>3566</v>
      </c>
      <c r="B3567">
        <f>INDEX(fugacity!C$1:C$7001,MATCH(A3567,fugacity!A$1:A$7001,0))</f>
        <v>3911.45</v>
      </c>
      <c r="C3567" s="3">
        <f>calculations!$B$37/satpress!B3567</f>
        <v>3.6333970459748864E-2</v>
      </c>
      <c r="D3567">
        <f>INDEX(fugacity!B$1:B$7001,MATCH(A3567,fugacity!A$1:A$7001,0))</f>
        <v>8046</v>
      </c>
      <c r="E3567" s="3">
        <f t="shared" si="111"/>
        <v>7753.6568736808604</v>
      </c>
      <c r="F3567" s="3">
        <f>ABS(calculations!$E$39-E3567)</f>
        <v>4626.5531263191388</v>
      </c>
    </row>
    <row r="3568" spans="1:6">
      <c r="A3568">
        <f t="shared" si="110"/>
        <v>3567</v>
      </c>
      <c r="B3568">
        <f>INDEX(fugacity!C$1:C$7001,MATCH(A3568,fugacity!A$1:A$7001,0))</f>
        <v>3912.79</v>
      </c>
      <c r="C3568" s="3">
        <f>calculations!$B$37/satpress!B3568</f>
        <v>3.6321527287379259E-2</v>
      </c>
      <c r="D3568">
        <f>INDEX(fugacity!B$1:B$7001,MATCH(A3568,fugacity!A$1:A$7001,0))</f>
        <v>8050.15</v>
      </c>
      <c r="E3568" s="3">
        <f t="shared" si="111"/>
        <v>7757.7562571075032</v>
      </c>
      <c r="F3568" s="3">
        <f>ABS(calculations!$E$39-E3568)</f>
        <v>4622.4537428924959</v>
      </c>
    </row>
    <row r="3569" spans="1:6">
      <c r="A3569">
        <f t="shared" si="110"/>
        <v>3568</v>
      </c>
      <c r="B3569">
        <f>INDEX(fugacity!C$1:C$7001,MATCH(A3569,fugacity!A$1:A$7001,0))</f>
        <v>3914.14</v>
      </c>
      <c r="C3569" s="3">
        <f>calculations!$B$37/satpress!B3569</f>
        <v>3.6308999870925597E-2</v>
      </c>
      <c r="D3569">
        <f>INDEX(fugacity!B$1:B$7001,MATCH(A3569,fugacity!A$1:A$7001,0))</f>
        <v>8054.31</v>
      </c>
      <c r="E3569" s="3">
        <f t="shared" si="111"/>
        <v>7761.8660592496053</v>
      </c>
      <c r="F3569" s="3">
        <f>ABS(calculations!$E$39-E3569)</f>
        <v>4618.3439407503938</v>
      </c>
    </row>
    <row r="3570" spans="1:6">
      <c r="A3570">
        <f t="shared" si="110"/>
        <v>3569</v>
      </c>
      <c r="B3570">
        <f>INDEX(fugacity!C$1:C$7001,MATCH(A3570,fugacity!A$1:A$7001,0))</f>
        <v>3915.48</v>
      </c>
      <c r="C3570" s="3">
        <f>calculations!$B$37/satpress!B3570</f>
        <v>3.6296573792941017E-2</v>
      </c>
      <c r="D3570">
        <f>INDEX(fugacity!B$1:B$7001,MATCH(A3570,fugacity!A$1:A$7001,0))</f>
        <v>8058.47</v>
      </c>
      <c r="E3570" s="3">
        <f t="shared" si="111"/>
        <v>7765.9751489867986</v>
      </c>
      <c r="F3570" s="3">
        <f>ABS(calculations!$E$39-E3570)</f>
        <v>4614.2348510132006</v>
      </c>
    </row>
    <row r="3571" spans="1:6">
      <c r="A3571">
        <f t="shared" si="110"/>
        <v>3570</v>
      </c>
      <c r="B3571">
        <f>INDEX(fugacity!C$1:C$7001,MATCH(A3571,fugacity!A$1:A$7001,0))</f>
        <v>3916.82</v>
      </c>
      <c r="C3571" s="3">
        <f>calculations!$B$37/satpress!B3571</f>
        <v>3.6284156217233542E-2</v>
      </c>
      <c r="D3571">
        <f>INDEX(fugacity!B$1:B$7001,MATCH(A3571,fugacity!A$1:A$7001,0))</f>
        <v>8062.64</v>
      </c>
      <c r="E3571" s="3">
        <f t="shared" si="111"/>
        <v>7770.0939107166841</v>
      </c>
      <c r="F3571" s="3">
        <f>ABS(calculations!$E$39-E3571)</f>
        <v>4610.116089283315</v>
      </c>
    </row>
    <row r="3572" spans="1:6">
      <c r="A3572">
        <f t="shared" si="110"/>
        <v>3571</v>
      </c>
      <c r="B3572">
        <f>INDEX(fugacity!C$1:C$7001,MATCH(A3572,fugacity!A$1:A$7001,0))</f>
        <v>3918.16</v>
      </c>
      <c r="C3572" s="3">
        <f>calculations!$B$37/satpress!B3572</f>
        <v>3.6271747135079913E-2</v>
      </c>
      <c r="D3572">
        <f>INDEX(fugacity!B$1:B$7001,MATCH(A3572,fugacity!A$1:A$7001,0))</f>
        <v>8066.8</v>
      </c>
      <c r="E3572" s="3">
        <f t="shared" si="111"/>
        <v>7774.2030702107368</v>
      </c>
      <c r="F3572" s="3">
        <f>ABS(calculations!$E$39-E3572)</f>
        <v>4606.0069297892624</v>
      </c>
    </row>
    <row r="3573" spans="1:6">
      <c r="A3573">
        <f t="shared" si="110"/>
        <v>3572</v>
      </c>
      <c r="B3573">
        <f>INDEX(fugacity!C$1:C$7001,MATCH(A3573,fugacity!A$1:A$7001,0))</f>
        <v>3919.5</v>
      </c>
      <c r="C3573" s="3">
        <f>calculations!$B$37/satpress!B3573</f>
        <v>3.6259346537768772E-2</v>
      </c>
      <c r="D3573">
        <f>INDEX(fugacity!B$1:B$7001,MATCH(A3573,fugacity!A$1:A$7001,0))</f>
        <v>8070.96</v>
      </c>
      <c r="E3573" s="3">
        <f t="shared" si="111"/>
        <v>7778.3122644675304</v>
      </c>
      <c r="F3573" s="3">
        <f>ABS(calculations!$E$39-E3573)</f>
        <v>4601.8977355324687</v>
      </c>
    </row>
    <row r="3574" spans="1:6">
      <c r="A3574">
        <f t="shared" si="110"/>
        <v>3573</v>
      </c>
      <c r="B3574">
        <f>INDEX(fugacity!C$1:C$7001,MATCH(A3574,fugacity!A$1:A$7001,0))</f>
        <v>3920.84</v>
      </c>
      <c r="C3574" s="3">
        <f>calculations!$B$37/satpress!B3574</f>
        <v>3.6246954416600703E-2</v>
      </c>
      <c r="D3574">
        <f>INDEX(fugacity!B$1:B$7001,MATCH(A3574,fugacity!A$1:A$7001,0))</f>
        <v>8075.13</v>
      </c>
      <c r="E3574" s="3">
        <f t="shared" si="111"/>
        <v>7782.431130981875</v>
      </c>
      <c r="F3574" s="3">
        <f>ABS(calculations!$E$39-E3574)</f>
        <v>4597.7788690181242</v>
      </c>
    </row>
    <row r="3575" spans="1:6">
      <c r="A3575">
        <f t="shared" si="110"/>
        <v>3574</v>
      </c>
      <c r="B3575">
        <f>INDEX(fugacity!C$1:C$7001,MATCH(A3575,fugacity!A$1:A$7001,0))</f>
        <v>3922.19</v>
      </c>
      <c r="C3575" s="3">
        <f>calculations!$B$37/satpress!B3575</f>
        <v>3.6234478379370889E-2</v>
      </c>
      <c r="D3575">
        <f>INDEX(fugacity!B$1:B$7001,MATCH(A3575,fugacity!A$1:A$7001,0))</f>
        <v>8079.3</v>
      </c>
      <c r="E3575" s="3">
        <f t="shared" si="111"/>
        <v>7786.550778829549</v>
      </c>
      <c r="F3575" s="3">
        <f>ABS(calculations!$E$39-E3575)</f>
        <v>4593.6592211704501</v>
      </c>
    </row>
    <row r="3576" spans="1:6">
      <c r="A3576">
        <f t="shared" si="110"/>
        <v>3575</v>
      </c>
      <c r="B3576">
        <f>INDEX(fugacity!C$1:C$7001,MATCH(A3576,fugacity!A$1:A$7001,0))</f>
        <v>3923.53</v>
      </c>
      <c r="C3576" s="3">
        <f>calculations!$B$37/satpress!B3576</f>
        <v>3.6222103247530842E-2</v>
      </c>
      <c r="D3576">
        <f>INDEX(fugacity!B$1:B$7001,MATCH(A3576,fugacity!A$1:A$7001,0))</f>
        <v>8083.47</v>
      </c>
      <c r="E3576" s="3">
        <f t="shared" si="111"/>
        <v>7790.6697150616819</v>
      </c>
      <c r="F3576" s="3">
        <f>ABS(calculations!$E$39-E3576)</f>
        <v>4589.5402849383172</v>
      </c>
    </row>
    <row r="3577" spans="1:6">
      <c r="A3577">
        <f t="shared" si="110"/>
        <v>3576</v>
      </c>
      <c r="B3577">
        <f>INDEX(fugacity!C$1:C$7001,MATCH(A3577,fugacity!A$1:A$7001,0))</f>
        <v>3924.87</v>
      </c>
      <c r="C3577" s="3">
        <f>calculations!$B$37/satpress!B3577</f>
        <v>3.620973656574223E-2</v>
      </c>
      <c r="D3577">
        <f>INDEX(fugacity!B$1:B$7001,MATCH(A3577,fugacity!A$1:A$7001,0))</f>
        <v>8087.64</v>
      </c>
      <c r="E3577" s="3">
        <f t="shared" si="111"/>
        <v>7794.7886861614406</v>
      </c>
      <c r="F3577" s="3">
        <f>ABS(calculations!$E$39-E3577)</f>
        <v>4585.4213138385585</v>
      </c>
    </row>
    <row r="3578" spans="1:6">
      <c r="A3578">
        <f t="shared" si="110"/>
        <v>3577</v>
      </c>
      <c r="B3578">
        <f>INDEX(fugacity!C$1:C$7001,MATCH(A3578,fugacity!A$1:A$7001,0))</f>
        <v>3926.21</v>
      </c>
      <c r="C3578" s="3">
        <f>calculations!$B$37/satpress!B3578</f>
        <v>3.6197378325353129E-2</v>
      </c>
      <c r="D3578">
        <f>INDEX(fugacity!B$1:B$7001,MATCH(A3578,fugacity!A$1:A$7001,0))</f>
        <v>8091.81</v>
      </c>
      <c r="E3578" s="3">
        <f t="shared" si="111"/>
        <v>7798.9076920931248</v>
      </c>
      <c r="F3578" s="3">
        <f>ABS(calculations!$E$39-E3578)</f>
        <v>4581.3023079068744</v>
      </c>
    </row>
    <row r="3579" spans="1:6">
      <c r="A3579">
        <f t="shared" si="110"/>
        <v>3578</v>
      </c>
      <c r="B3579">
        <f>INDEX(fugacity!C$1:C$7001,MATCH(A3579,fugacity!A$1:A$7001,0))</f>
        <v>3927.56</v>
      </c>
      <c r="C3579" s="3">
        <f>calculations!$B$37/satpress!B3579</f>
        <v>3.618493638665856E-2</v>
      </c>
      <c r="D3579">
        <f>INDEX(fugacity!B$1:B$7001,MATCH(A3579,fugacity!A$1:A$7001,0))</f>
        <v>8095.99</v>
      </c>
      <c r="E3579" s="3">
        <f t="shared" si="111"/>
        <v>7803.0371168629763</v>
      </c>
      <c r="F3579" s="3">
        <f>ABS(calculations!$E$39-E3579)</f>
        <v>4577.1728831370228</v>
      </c>
    </row>
    <row r="3580" spans="1:6">
      <c r="A3580">
        <f t="shared" si="110"/>
        <v>3579</v>
      </c>
      <c r="B3580">
        <f>INDEX(fugacity!C$1:C$7001,MATCH(A3580,fugacity!A$1:A$7001,0))</f>
        <v>3928.9</v>
      </c>
      <c r="C3580" s="3">
        <f>calculations!$B$37/satpress!B3580</f>
        <v>3.6172595065994219E-2</v>
      </c>
      <c r="D3580">
        <f>INDEX(fugacity!B$1:B$7001,MATCH(A3580,fugacity!A$1:A$7001,0))</f>
        <v>8100.16</v>
      </c>
      <c r="E3580" s="3">
        <f t="shared" si="111"/>
        <v>7807.1561923502359</v>
      </c>
      <c r="F3580" s="3">
        <f>ABS(calculations!$E$39-E3580)</f>
        <v>4573.0538076497633</v>
      </c>
    </row>
    <row r="3581" spans="1:6">
      <c r="A3581">
        <f t="shared" si="110"/>
        <v>3580</v>
      </c>
      <c r="B3581">
        <f>INDEX(fugacity!C$1:C$7001,MATCH(A3581,fugacity!A$1:A$7001,0))</f>
        <v>3930.24</v>
      </c>
      <c r="C3581" s="3">
        <f>calculations!$B$37/satpress!B3581</f>
        <v>3.6160262160780186E-2</v>
      </c>
      <c r="D3581">
        <f>INDEX(fugacity!B$1:B$7001,MATCH(A3581,fugacity!A$1:A$7001,0))</f>
        <v>8104.34</v>
      </c>
      <c r="E3581" s="3">
        <f t="shared" si="111"/>
        <v>7811.284940959903</v>
      </c>
      <c r="F3581" s="3">
        <f>ABS(calculations!$E$39-E3581)</f>
        <v>4568.9250590400961</v>
      </c>
    </row>
    <row r="3582" spans="1:6">
      <c r="A3582">
        <f t="shared" ref="A3582:A3645" si="112">A3581+1</f>
        <v>3581</v>
      </c>
      <c r="B3582">
        <f>INDEX(fugacity!C$1:C$7001,MATCH(A3582,fugacity!A$1:A$7001,0))</f>
        <v>3931.59</v>
      </c>
      <c r="C3582" s="3">
        <f>calculations!$B$37/satpress!B3582</f>
        <v>3.6147845720124604E-2</v>
      </c>
      <c r="D3582">
        <f>INDEX(fugacity!B$1:B$7001,MATCH(A3582,fugacity!A$1:A$7001,0))</f>
        <v>8108.52</v>
      </c>
      <c r="E3582" s="3">
        <f t="shared" ref="E3582:E3645" si="113">D3582*(1-C3582)</f>
        <v>7815.4144700214556</v>
      </c>
      <c r="F3582" s="3">
        <f>ABS(calculations!$E$39-E3582)</f>
        <v>4564.7955299785435</v>
      </c>
    </row>
    <row r="3583" spans="1:6">
      <c r="A3583">
        <f t="shared" si="112"/>
        <v>3582</v>
      </c>
      <c r="B3583">
        <f>INDEX(fugacity!C$1:C$7001,MATCH(A3583,fugacity!A$1:A$7001,0))</f>
        <v>3932.93</v>
      </c>
      <c r="C3583" s="3">
        <f>calculations!$B$37/satpress!B3583</f>
        <v>3.6135529682650012E-2</v>
      </c>
      <c r="D3583">
        <f>INDEX(fugacity!B$1:B$7001,MATCH(A3583,fugacity!A$1:A$7001,0))</f>
        <v>8112.7</v>
      </c>
      <c r="E3583" s="3">
        <f t="shared" si="113"/>
        <v>7819.5432883435651</v>
      </c>
      <c r="F3583" s="3">
        <f>ABS(calculations!$E$39-E3583)</f>
        <v>4560.666711656434</v>
      </c>
    </row>
    <row r="3584" spans="1:6">
      <c r="A3584">
        <f t="shared" si="112"/>
        <v>3583</v>
      </c>
      <c r="B3584">
        <f>INDEX(fugacity!C$1:C$7001,MATCH(A3584,fugacity!A$1:A$7001,0))</f>
        <v>3934.28</v>
      </c>
      <c r="C3584" s="3">
        <f>calculations!$B$37/satpress!B3584</f>
        <v>3.6123130218180886E-2</v>
      </c>
      <c r="D3584">
        <f>INDEX(fugacity!B$1:B$7001,MATCH(A3584,fugacity!A$1:A$7001,0))</f>
        <v>8116.88</v>
      </c>
      <c r="E3584" s="3">
        <f t="shared" si="113"/>
        <v>7823.6728867946522</v>
      </c>
      <c r="F3584" s="3">
        <f>ABS(calculations!$E$39-E3584)</f>
        <v>4556.5371132053469</v>
      </c>
    </row>
    <row r="3585" spans="1:6">
      <c r="A3585">
        <f t="shared" si="112"/>
        <v>3584</v>
      </c>
      <c r="B3585">
        <f>INDEX(fugacity!C$1:C$7001,MATCH(A3585,fugacity!A$1:A$7001,0))</f>
        <v>3935.62</v>
      </c>
      <c r="C3585" s="3">
        <f>calculations!$B$37/satpress!B3585</f>
        <v>3.6110831013864322E-2</v>
      </c>
      <c r="D3585">
        <f>INDEX(fugacity!B$1:B$7001,MATCH(A3585,fugacity!A$1:A$7001,0))</f>
        <v>8121.06</v>
      </c>
      <c r="E3585" s="3">
        <f t="shared" si="113"/>
        <v>7827.8017746865471</v>
      </c>
      <c r="F3585" s="3">
        <f>ABS(calculations!$E$39-E3585)</f>
        <v>4552.408225313452</v>
      </c>
    </row>
    <row r="3586" spans="1:6">
      <c r="A3586">
        <f t="shared" si="112"/>
        <v>3585</v>
      </c>
      <c r="B3586">
        <f>INDEX(fugacity!C$1:C$7001,MATCH(A3586,fugacity!A$1:A$7001,0))</f>
        <v>3936.96</v>
      </c>
      <c r="C3586" s="3">
        <f>calculations!$B$37/satpress!B3586</f>
        <v>3.6098540181963928E-2</v>
      </c>
      <c r="D3586">
        <f>INDEX(fugacity!B$1:B$7001,MATCH(A3586,fugacity!A$1:A$7001,0))</f>
        <v>8125.25</v>
      </c>
      <c r="E3586" s="3">
        <f t="shared" si="113"/>
        <v>7831.9403363864976</v>
      </c>
      <c r="F3586" s="3">
        <f>ABS(calculations!$E$39-E3586)</f>
        <v>4548.2696636135015</v>
      </c>
    </row>
    <row r="3587" spans="1:6">
      <c r="A3587">
        <f t="shared" si="112"/>
        <v>3586</v>
      </c>
      <c r="B3587">
        <f>INDEX(fugacity!C$1:C$7001,MATCH(A3587,fugacity!A$1:A$7001,0))</f>
        <v>3938.31</v>
      </c>
      <c r="C3587" s="3">
        <f>calculations!$B$37/satpress!B3587</f>
        <v>3.6086166085144311E-2</v>
      </c>
      <c r="D3587">
        <f>INDEX(fugacity!B$1:B$7001,MATCH(A3587,fugacity!A$1:A$7001,0))</f>
        <v>8129.44</v>
      </c>
      <c r="E3587" s="3">
        <f t="shared" si="113"/>
        <v>7836.0796779807833</v>
      </c>
      <c r="F3587" s="3">
        <f>ABS(calculations!$E$39-E3587)</f>
        <v>4544.1303220192158</v>
      </c>
    </row>
    <row r="3588" spans="1:6">
      <c r="A3588">
        <f t="shared" si="112"/>
        <v>3587</v>
      </c>
      <c r="B3588">
        <f>INDEX(fugacity!C$1:C$7001,MATCH(A3588,fugacity!A$1:A$7001,0))</f>
        <v>3939.65</v>
      </c>
      <c r="C3588" s="3">
        <f>calculations!$B$37/satpress!B3588</f>
        <v>3.607389203477078E-2</v>
      </c>
      <c r="D3588">
        <f>INDEX(fugacity!B$1:B$7001,MATCH(A3588,fugacity!A$1:A$7001,0))</f>
        <v>8133.62</v>
      </c>
      <c r="E3588" s="3">
        <f t="shared" si="113"/>
        <v>7840.2086702681481</v>
      </c>
      <c r="F3588" s="3">
        <f>ABS(calculations!$E$39-E3588)</f>
        <v>4540.001329731851</v>
      </c>
    </row>
    <row r="3589" spans="1:6">
      <c r="A3589">
        <f t="shared" si="112"/>
        <v>3588</v>
      </c>
      <c r="B3589">
        <f>INDEX(fugacity!C$1:C$7001,MATCH(A3589,fugacity!A$1:A$7001,0))</f>
        <v>3941</v>
      </c>
      <c r="C3589" s="3">
        <f>calculations!$B$37/satpress!B3589</f>
        <v>3.6061534827400328E-2</v>
      </c>
      <c r="D3589">
        <f>INDEX(fugacity!B$1:B$7001,MATCH(A3589,fugacity!A$1:A$7001,0))</f>
        <v>8137.81</v>
      </c>
      <c r="E3589" s="3">
        <f t="shared" si="113"/>
        <v>7844.3480812662337</v>
      </c>
      <c r="F3589" s="3">
        <f>ABS(calculations!$E$39-E3589)</f>
        <v>4535.8619187337654</v>
      </c>
    </row>
    <row r="3590" spans="1:6">
      <c r="A3590">
        <f t="shared" si="112"/>
        <v>3589</v>
      </c>
      <c r="B3590">
        <f>INDEX(fugacity!C$1:C$7001,MATCH(A3590,fugacity!A$1:A$7001,0))</f>
        <v>3942.34</v>
      </c>
      <c r="C3590" s="3">
        <f>calculations!$B$37/satpress!B3590</f>
        <v>3.6049277524207626E-2</v>
      </c>
      <c r="D3590">
        <f>INDEX(fugacity!B$1:B$7001,MATCH(A3590,fugacity!A$1:A$7001,0))</f>
        <v>8142.01</v>
      </c>
      <c r="E3590" s="3">
        <f t="shared" si="113"/>
        <v>7848.4964219051262</v>
      </c>
      <c r="F3590" s="3">
        <f>ABS(calculations!$E$39-E3590)</f>
        <v>4531.7135780948729</v>
      </c>
    </row>
    <row r="3591" spans="1:6">
      <c r="A3591">
        <f t="shared" si="112"/>
        <v>3590</v>
      </c>
      <c r="B3591">
        <f>INDEX(fugacity!C$1:C$7001,MATCH(A3591,fugacity!A$1:A$7001,0))</f>
        <v>3943.69</v>
      </c>
      <c r="C3591" s="3">
        <f>calculations!$B$37/satpress!B3591</f>
        <v>3.6036937171731218E-2</v>
      </c>
      <c r="D3591">
        <f>INDEX(fugacity!B$1:B$7001,MATCH(A3591,fugacity!A$1:A$7001,0))</f>
        <v>8146.2</v>
      </c>
      <c r="E3591" s="3">
        <f t="shared" si="113"/>
        <v>7852.6359024116437</v>
      </c>
      <c r="F3591" s="3">
        <f>ABS(calculations!$E$39-E3591)</f>
        <v>4527.5740975883555</v>
      </c>
    </row>
    <row r="3592" spans="1:6">
      <c r="A3592">
        <f t="shared" si="112"/>
        <v>3591</v>
      </c>
      <c r="B3592">
        <f>INDEX(fugacity!C$1:C$7001,MATCH(A3592,fugacity!A$1:A$7001,0))</f>
        <v>3945.04</v>
      </c>
      <c r="C3592" s="3">
        <f>calculations!$B$37/satpress!B3592</f>
        <v>3.6024605265037792E-2</v>
      </c>
      <c r="D3592">
        <f>INDEX(fugacity!B$1:B$7001,MATCH(A3592,fugacity!A$1:A$7001,0))</f>
        <v>8150.39</v>
      </c>
      <c r="E3592" s="3">
        <f t="shared" si="113"/>
        <v>7856.7754174938891</v>
      </c>
      <c r="F3592" s="3">
        <f>ABS(calculations!$E$39-E3592)</f>
        <v>4523.43458250611</v>
      </c>
    </row>
    <row r="3593" spans="1:6">
      <c r="A3593">
        <f t="shared" si="112"/>
        <v>3592</v>
      </c>
      <c r="B3593">
        <f>INDEX(fugacity!C$1:C$7001,MATCH(A3593,fugacity!A$1:A$7001,0))</f>
        <v>3946.38</v>
      </c>
      <c r="C3593" s="3">
        <f>calculations!$B$37/satpress!B3593</f>
        <v>3.6012373049423702E-2</v>
      </c>
      <c r="D3593">
        <f>INDEX(fugacity!B$1:B$7001,MATCH(A3593,fugacity!A$1:A$7001,0))</f>
        <v>8154.59</v>
      </c>
      <c r="E3593" s="3">
        <f t="shared" si="113"/>
        <v>7860.9238628549001</v>
      </c>
      <c r="F3593" s="3">
        <f>ABS(calculations!$E$39-E3593)</f>
        <v>4519.286137145099</v>
      </c>
    </row>
    <row r="3594" spans="1:6">
      <c r="A3594">
        <f t="shared" si="112"/>
        <v>3593</v>
      </c>
      <c r="B3594">
        <f>INDEX(fugacity!C$1:C$7001,MATCH(A3594,fugacity!A$1:A$7001,0))</f>
        <v>3947.73</v>
      </c>
      <c r="C3594" s="3">
        <f>calculations!$B$37/satpress!B3594</f>
        <v>3.600005794590428E-2</v>
      </c>
      <c r="D3594">
        <f>INDEX(fugacity!B$1:B$7001,MATCH(A3594,fugacity!A$1:A$7001,0))</f>
        <v>8158.79</v>
      </c>
      <c r="E3594" s="3">
        <f t="shared" si="113"/>
        <v>7865.0730872315353</v>
      </c>
      <c r="F3594" s="3">
        <f>ABS(calculations!$E$39-E3594)</f>
        <v>4515.1369127684638</v>
      </c>
    </row>
    <row r="3595" spans="1:6">
      <c r="A3595">
        <f t="shared" si="112"/>
        <v>3594</v>
      </c>
      <c r="B3595">
        <f>INDEX(fugacity!C$1:C$7001,MATCH(A3595,fugacity!A$1:A$7001,0))</f>
        <v>3949.07</v>
      </c>
      <c r="C3595" s="3">
        <f>calculations!$B$37/satpress!B3595</f>
        <v>3.5987842391951699E-2</v>
      </c>
      <c r="D3595">
        <f>INDEX(fugacity!B$1:B$7001,MATCH(A3595,fugacity!A$1:A$7001,0))</f>
        <v>8162.99</v>
      </c>
      <c r="E3595" s="3">
        <f t="shared" si="113"/>
        <v>7869.2216024329218</v>
      </c>
      <c r="F3595" s="3">
        <f>ABS(calculations!$E$39-E3595)</f>
        <v>4510.9883975670773</v>
      </c>
    </row>
    <row r="3596" spans="1:6">
      <c r="A3596">
        <f t="shared" si="112"/>
        <v>3595</v>
      </c>
      <c r="B3596">
        <f>INDEX(fugacity!C$1:C$7001,MATCH(A3596,fugacity!A$1:A$7001,0))</f>
        <v>3950.42</v>
      </c>
      <c r="C3596" s="3">
        <f>calculations!$B$37/satpress!B3596</f>
        <v>3.5975544057286236E-2</v>
      </c>
      <c r="D3596">
        <f>INDEX(fugacity!B$1:B$7001,MATCH(A3596,fugacity!A$1:A$7001,0))</f>
        <v>8167.19</v>
      </c>
      <c r="E3596" s="3">
        <f t="shared" si="113"/>
        <v>7873.3708963307727</v>
      </c>
      <c r="F3596" s="3">
        <f>ABS(calculations!$E$39-E3596)</f>
        <v>4506.8391036692265</v>
      </c>
    </row>
    <row r="3597" spans="1:6">
      <c r="A3597">
        <f t="shared" si="112"/>
        <v>3596</v>
      </c>
      <c r="B3597">
        <f>INDEX(fugacity!C$1:C$7001,MATCH(A3597,fugacity!A$1:A$7001,0))</f>
        <v>3951.77</v>
      </c>
      <c r="C3597" s="3">
        <f>calculations!$B$37/satpress!B3597</f>
        <v>3.5963254125312129E-2</v>
      </c>
      <c r="D3597">
        <f>INDEX(fugacity!B$1:B$7001,MATCH(A3597,fugacity!A$1:A$7001,0))</f>
        <v>8171.39</v>
      </c>
      <c r="E3597" s="3">
        <f t="shared" si="113"/>
        <v>7877.5202248729665</v>
      </c>
      <c r="F3597" s="3">
        <f>ABS(calculations!$E$39-E3597)</f>
        <v>4502.6897751270326</v>
      </c>
    </row>
    <row r="3598" spans="1:6">
      <c r="A3598">
        <f t="shared" si="112"/>
        <v>3597</v>
      </c>
      <c r="B3598">
        <f>INDEX(fugacity!C$1:C$7001,MATCH(A3598,fugacity!A$1:A$7001,0))</f>
        <v>3953.11</v>
      </c>
      <c r="C3598" s="3">
        <f>calculations!$B$37/satpress!B3598</f>
        <v>3.5951063530937591E-2</v>
      </c>
      <c r="D3598">
        <f>INDEX(fugacity!B$1:B$7001,MATCH(A3598,fugacity!A$1:A$7001,0))</f>
        <v>8175.59</v>
      </c>
      <c r="E3598" s="3">
        <f t="shared" si="113"/>
        <v>7881.6688445071022</v>
      </c>
      <c r="F3598" s="3">
        <f>ABS(calculations!$E$39-E3598)</f>
        <v>4498.5411554928969</v>
      </c>
    </row>
    <row r="3599" spans="1:6">
      <c r="A3599">
        <f t="shared" si="112"/>
        <v>3598</v>
      </c>
      <c r="B3599">
        <f>INDEX(fugacity!C$1:C$7001,MATCH(A3599,fugacity!A$1:A$7001,0))</f>
        <v>3954.46</v>
      </c>
      <c r="C3599" s="3">
        <f>calculations!$B$37/satpress!B3599</f>
        <v>3.5938790316448949E-2</v>
      </c>
      <c r="D3599">
        <f>INDEX(fugacity!B$1:B$7001,MATCH(A3599,fugacity!A$1:A$7001,0))</f>
        <v>8179.8</v>
      </c>
      <c r="E3599" s="3">
        <f t="shared" si="113"/>
        <v>7885.8278829695109</v>
      </c>
      <c r="F3599" s="3">
        <f>ABS(calculations!$E$39-E3599)</f>
        <v>4494.3821170304882</v>
      </c>
    </row>
    <row r="3600" spans="1:6">
      <c r="A3600">
        <f t="shared" si="112"/>
        <v>3599</v>
      </c>
      <c r="B3600">
        <f>INDEX(fugacity!C$1:C$7001,MATCH(A3600,fugacity!A$1:A$7001,0))</f>
        <v>3955.81</v>
      </c>
      <c r="C3600" s="3">
        <f>calculations!$B$37/satpress!B3600</f>
        <v>3.5926525478924595E-2</v>
      </c>
      <c r="D3600">
        <f>INDEX(fugacity!B$1:B$7001,MATCH(A3600,fugacity!A$1:A$7001,0))</f>
        <v>8184</v>
      </c>
      <c r="E3600" s="3">
        <f t="shared" si="113"/>
        <v>7889.9773154804807</v>
      </c>
      <c r="F3600" s="3">
        <f>ABS(calculations!$E$39-E3600)</f>
        <v>4490.2326845195184</v>
      </c>
    </row>
    <row r="3601" spans="1:6">
      <c r="A3601">
        <f t="shared" si="112"/>
        <v>3600</v>
      </c>
      <c r="B3601">
        <f>INDEX(fugacity!C$1:C$7001,MATCH(A3601,fugacity!A$1:A$7001,0))</f>
        <v>3957.16</v>
      </c>
      <c r="C3601" s="3">
        <f>calculations!$B$37/satpress!B3601</f>
        <v>3.5914269009791035E-2</v>
      </c>
      <c r="D3601">
        <f>INDEX(fugacity!B$1:B$7001,MATCH(A3601,fugacity!A$1:A$7001,0))</f>
        <v>8188.21</v>
      </c>
      <c r="E3601" s="3">
        <f t="shared" si="113"/>
        <v>7894.1364233513395</v>
      </c>
      <c r="F3601" s="3">
        <f>ABS(calculations!$E$39-E3601)</f>
        <v>4486.0735766486596</v>
      </c>
    </row>
    <row r="3602" spans="1:6">
      <c r="A3602">
        <f t="shared" si="112"/>
        <v>3601</v>
      </c>
      <c r="B3602">
        <f>INDEX(fugacity!C$1:C$7001,MATCH(A3602,fugacity!A$1:A$7001,0))</f>
        <v>3958.5</v>
      </c>
      <c r="C3602" s="3">
        <f>calculations!$B$37/satpress!B3602</f>
        <v>3.5902111596509967E-2</v>
      </c>
      <c r="D3602">
        <f>INDEX(fugacity!B$1:B$7001,MATCH(A3602,fugacity!A$1:A$7001,0))</f>
        <v>8192.42</v>
      </c>
      <c r="E3602" s="3">
        <f t="shared" si="113"/>
        <v>7898.2948229145204</v>
      </c>
      <c r="F3602" s="3">
        <f>ABS(calculations!$E$39-E3602)</f>
        <v>4481.9151770854787</v>
      </c>
    </row>
    <row r="3603" spans="1:6">
      <c r="A3603">
        <f t="shared" si="112"/>
        <v>3602</v>
      </c>
      <c r="B3603">
        <f>INDEX(fugacity!C$1:C$7001,MATCH(A3603,fugacity!A$1:A$7001,0))</f>
        <v>3959.85</v>
      </c>
      <c r="C3603" s="3">
        <f>calculations!$B$37/satpress!B3603</f>
        <v>3.5889871776654342E-2</v>
      </c>
      <c r="D3603">
        <f>INDEX(fugacity!B$1:B$7001,MATCH(A3603,fugacity!A$1:A$7001,0))</f>
        <v>8196.6299999999992</v>
      </c>
      <c r="E3603" s="3">
        <f t="shared" si="113"/>
        <v>7902.4540002993208</v>
      </c>
      <c r="F3603" s="3">
        <f>ABS(calculations!$E$39-E3603)</f>
        <v>4477.7559997006783</v>
      </c>
    </row>
    <row r="3604" spans="1:6">
      <c r="A3604">
        <f t="shared" si="112"/>
        <v>3603</v>
      </c>
      <c r="B3604">
        <f>INDEX(fugacity!C$1:C$7001,MATCH(A3604,fugacity!A$1:A$7001,0))</f>
        <v>3961.2</v>
      </c>
      <c r="C3604" s="3">
        <f>calculations!$B$37/satpress!B3604</f>
        <v>3.5877640299602317E-2</v>
      </c>
      <c r="D3604">
        <f>INDEX(fugacity!B$1:B$7001,MATCH(A3604,fugacity!A$1:A$7001,0))</f>
        <v>8200.85</v>
      </c>
      <c r="E3604" s="3">
        <f t="shared" si="113"/>
        <v>7906.6228535490072</v>
      </c>
      <c r="F3604" s="3">
        <f>ABS(calculations!$E$39-E3604)</f>
        <v>4473.5871464509919</v>
      </c>
    </row>
    <row r="3605" spans="1:6">
      <c r="A3605">
        <f t="shared" si="112"/>
        <v>3604</v>
      </c>
      <c r="B3605">
        <f>INDEX(fugacity!C$1:C$7001,MATCH(A3605,fugacity!A$1:A$7001,0))</f>
        <v>3962.55</v>
      </c>
      <c r="C3605" s="3">
        <f>calculations!$B$37/satpress!B3605</f>
        <v>3.5865417156826965E-2</v>
      </c>
      <c r="D3605">
        <f>INDEX(fugacity!B$1:B$7001,MATCH(A3605,fugacity!A$1:A$7001,0))</f>
        <v>8205.06</v>
      </c>
      <c r="E3605" s="3">
        <f t="shared" si="113"/>
        <v>7910.7821003032041</v>
      </c>
      <c r="F3605" s="3">
        <f>ABS(calculations!$E$39-E3605)</f>
        <v>4469.4278996967951</v>
      </c>
    </row>
    <row r="3606" spans="1:6">
      <c r="A3606">
        <f t="shared" si="112"/>
        <v>3605</v>
      </c>
      <c r="B3606">
        <f>INDEX(fugacity!C$1:C$7001,MATCH(A3606,fugacity!A$1:A$7001,0))</f>
        <v>3963.9</v>
      </c>
      <c r="C3606" s="3">
        <f>calculations!$B$37/satpress!B3606</f>
        <v>3.5853202339812984E-2</v>
      </c>
      <c r="D3606">
        <f>INDEX(fugacity!B$1:B$7001,MATCH(A3606,fugacity!A$1:A$7001,0))</f>
        <v>8209.2800000000007</v>
      </c>
      <c r="E3606" s="3">
        <f t="shared" si="113"/>
        <v>7914.9510230958203</v>
      </c>
      <c r="F3606" s="3">
        <f>ABS(calculations!$E$39-E3606)</f>
        <v>4465.2589769041788</v>
      </c>
    </row>
    <row r="3607" spans="1:6">
      <c r="A3607">
        <f t="shared" si="112"/>
        <v>3606</v>
      </c>
      <c r="B3607">
        <f>INDEX(fugacity!C$1:C$7001,MATCH(A3607,fugacity!A$1:A$7001,0))</f>
        <v>3965.25</v>
      </c>
      <c r="C3607" s="3">
        <f>calculations!$B$37/satpress!B3607</f>
        <v>3.5840995840056664E-2</v>
      </c>
      <c r="D3607">
        <f>INDEX(fugacity!B$1:B$7001,MATCH(A3607,fugacity!A$1:A$7001,0))</f>
        <v>8213.49</v>
      </c>
      <c r="E3607" s="3">
        <f t="shared" si="113"/>
        <v>7919.1103390776534</v>
      </c>
      <c r="F3607" s="3">
        <f>ABS(calculations!$E$39-E3607)</f>
        <v>4461.0996609223457</v>
      </c>
    </row>
    <row r="3608" spans="1:6">
      <c r="A3608">
        <f t="shared" si="112"/>
        <v>3607</v>
      </c>
      <c r="B3608">
        <f>INDEX(fugacity!C$1:C$7001,MATCH(A3608,fugacity!A$1:A$7001,0))</f>
        <v>3966.6</v>
      </c>
      <c r="C3608" s="3">
        <f>calculations!$B$37/satpress!B3608</f>
        <v>3.5828797649065873E-2</v>
      </c>
      <c r="D3608">
        <f>INDEX(fugacity!B$1:B$7001,MATCH(A3608,fugacity!A$1:A$7001,0))</f>
        <v>8217.7099999999991</v>
      </c>
      <c r="E3608" s="3">
        <f t="shared" si="113"/>
        <v>7923.2793312712938</v>
      </c>
      <c r="F3608" s="3">
        <f>ABS(calculations!$E$39-E3608)</f>
        <v>4456.9306687287053</v>
      </c>
    </row>
    <row r="3609" spans="1:6">
      <c r="A3609">
        <f t="shared" si="112"/>
        <v>3608</v>
      </c>
      <c r="B3609">
        <f>INDEX(fugacity!C$1:C$7001,MATCH(A3609,fugacity!A$1:A$7001,0))</f>
        <v>3967.95</v>
      </c>
      <c r="C3609" s="3">
        <f>calculations!$B$37/satpress!B3609</f>
        <v>3.5816607758360035E-2</v>
      </c>
      <c r="D3609">
        <f>INDEX(fugacity!B$1:B$7001,MATCH(A3609,fugacity!A$1:A$7001,0))</f>
        <v>8221.93</v>
      </c>
      <c r="E3609" s="3">
        <f t="shared" si="113"/>
        <v>7927.4483581733075</v>
      </c>
      <c r="F3609" s="3">
        <f>ABS(calculations!$E$39-E3609)</f>
        <v>4452.7616418266916</v>
      </c>
    </row>
    <row r="3610" spans="1:6">
      <c r="A3610">
        <f t="shared" si="112"/>
        <v>3609</v>
      </c>
      <c r="B3610">
        <f>INDEX(fugacity!C$1:C$7001,MATCH(A3610,fugacity!A$1:A$7001,0))</f>
        <v>3969.29</v>
      </c>
      <c r="C3610" s="3">
        <f>calculations!$B$37/satpress!B3610</f>
        <v>3.580451636307367E-2</v>
      </c>
      <c r="D3610">
        <f>INDEX(fugacity!B$1:B$7001,MATCH(A3610,fugacity!A$1:A$7001,0))</f>
        <v>8226.16</v>
      </c>
      <c r="E3610" s="3">
        <f t="shared" si="113"/>
        <v>7931.6263196747377</v>
      </c>
      <c r="F3610" s="3">
        <f>ABS(calculations!$E$39-E3610)</f>
        <v>4448.5836803252614</v>
      </c>
    </row>
    <row r="3611" spans="1:6">
      <c r="A3611">
        <f t="shared" si="112"/>
        <v>3610</v>
      </c>
      <c r="B3611">
        <f>INDEX(fugacity!C$1:C$7001,MATCH(A3611,fugacity!A$1:A$7001,0))</f>
        <v>3970.64</v>
      </c>
      <c r="C3611" s="3">
        <f>calculations!$B$37/satpress!B3611</f>
        <v>3.5792342986214996E-2</v>
      </c>
      <c r="D3611">
        <f>INDEX(fugacity!B$1:B$7001,MATCH(A3611,fugacity!A$1:A$7001,0))</f>
        <v>8230.3799999999992</v>
      </c>
      <c r="E3611" s="3">
        <f t="shared" si="113"/>
        <v>7935.7954161331145</v>
      </c>
      <c r="F3611" s="3">
        <f>ABS(calculations!$E$39-E3611)</f>
        <v>4444.4145838668846</v>
      </c>
    </row>
    <row r="3612" spans="1:6">
      <c r="A3612">
        <f t="shared" si="112"/>
        <v>3611</v>
      </c>
      <c r="B3612">
        <f>INDEX(fugacity!C$1:C$7001,MATCH(A3612,fugacity!A$1:A$7001,0))</f>
        <v>3971.99</v>
      </c>
      <c r="C3612" s="3">
        <f>calculations!$B$37/satpress!B3612</f>
        <v>3.5780177884331209E-2</v>
      </c>
      <c r="D3612">
        <f>INDEX(fugacity!B$1:B$7001,MATCH(A3612,fugacity!A$1:A$7001,0))</f>
        <v>8234.6</v>
      </c>
      <c r="E3612" s="3">
        <f t="shared" si="113"/>
        <v>7939.9645471936865</v>
      </c>
      <c r="F3612" s="3">
        <f>ABS(calculations!$E$39-E3612)</f>
        <v>4440.2454528063126</v>
      </c>
    </row>
    <row r="3613" spans="1:6">
      <c r="A3613">
        <f t="shared" si="112"/>
        <v>3612</v>
      </c>
      <c r="B3613">
        <f>INDEX(fugacity!C$1:C$7001,MATCH(A3613,fugacity!A$1:A$7001,0))</f>
        <v>3973.34</v>
      </c>
      <c r="C3613" s="3">
        <f>calculations!$B$37/satpress!B3613</f>
        <v>3.5768021048987679E-2</v>
      </c>
      <c r="D3613">
        <f>INDEX(fugacity!B$1:B$7001,MATCH(A3613,fugacity!A$1:A$7001,0))</f>
        <v>8238.83</v>
      </c>
      <c r="E3613" s="3">
        <f t="shared" si="113"/>
        <v>7944.1433551409691</v>
      </c>
      <c r="F3613" s="3">
        <f>ABS(calculations!$E$39-E3613)</f>
        <v>4436.06664485903</v>
      </c>
    </row>
    <row r="3614" spans="1:6">
      <c r="A3614">
        <f t="shared" si="112"/>
        <v>3613</v>
      </c>
      <c r="B3614">
        <f>INDEX(fugacity!C$1:C$7001,MATCH(A3614,fugacity!A$1:A$7001,0))</f>
        <v>3974.69</v>
      </c>
      <c r="C3614" s="3">
        <f>calculations!$B$37/satpress!B3614</f>
        <v>3.5755872471761242E-2</v>
      </c>
      <c r="D3614">
        <f>INDEX(fugacity!B$1:B$7001,MATCH(A3614,fugacity!A$1:A$7001,0))</f>
        <v>8243.06</v>
      </c>
      <c r="E3614" s="3">
        <f t="shared" si="113"/>
        <v>7948.3221978629235</v>
      </c>
      <c r="F3614" s="3">
        <f>ABS(calculations!$E$39-E3614)</f>
        <v>4431.8878021370756</v>
      </c>
    </row>
    <row r="3615" spans="1:6">
      <c r="A3615">
        <f t="shared" si="112"/>
        <v>3614</v>
      </c>
      <c r="B3615">
        <f>INDEX(fugacity!C$1:C$7001,MATCH(A3615,fugacity!A$1:A$7001,0))</f>
        <v>3976.04</v>
      </c>
      <c r="C3615" s="3">
        <f>calculations!$B$37/satpress!B3615</f>
        <v>3.5743732144240176E-2</v>
      </c>
      <c r="D3615">
        <f>INDEX(fugacity!B$1:B$7001,MATCH(A3615,fugacity!A$1:A$7001,0))</f>
        <v>8247.2900000000009</v>
      </c>
      <c r="E3615" s="3">
        <f t="shared" si="113"/>
        <v>7952.5010753241304</v>
      </c>
      <c r="F3615" s="3">
        <f>ABS(calculations!$E$39-E3615)</f>
        <v>4427.7089246758687</v>
      </c>
    </row>
    <row r="3616" spans="1:6">
      <c r="A3616">
        <f t="shared" si="112"/>
        <v>3615</v>
      </c>
      <c r="B3616">
        <f>INDEX(fugacity!C$1:C$7001,MATCH(A3616,fugacity!A$1:A$7001,0))</f>
        <v>3977.4</v>
      </c>
      <c r="C3616" s="3">
        <f>calculations!$B$37/satpress!B3616</f>
        <v>3.5731510221447355E-2</v>
      </c>
      <c r="D3616">
        <f>INDEX(fugacity!B$1:B$7001,MATCH(A3616,fugacity!A$1:A$7001,0))</f>
        <v>8251.52</v>
      </c>
      <c r="E3616" s="3">
        <f t="shared" si="113"/>
        <v>7956.6807287775227</v>
      </c>
      <c r="F3616" s="3">
        <f>ABS(calculations!$E$39-E3616)</f>
        <v>4423.5292712224764</v>
      </c>
    </row>
    <row r="3617" spans="1:6">
      <c r="A3617">
        <f t="shared" si="112"/>
        <v>3616</v>
      </c>
      <c r="B3617">
        <f>INDEX(fugacity!C$1:C$7001,MATCH(A3617,fugacity!A$1:A$7001,0))</f>
        <v>3978.75</v>
      </c>
      <c r="C3617" s="3">
        <f>calculations!$B$37/satpress!B3617</f>
        <v>3.5719386429100775E-2</v>
      </c>
      <c r="D3617">
        <f>INDEX(fugacity!B$1:B$7001,MATCH(A3617,fugacity!A$1:A$7001,0))</f>
        <v>8255.75</v>
      </c>
      <c r="E3617" s="3">
        <f t="shared" si="113"/>
        <v>7960.8596754879509</v>
      </c>
      <c r="F3617" s="3">
        <f>ABS(calculations!$E$39-E3617)</f>
        <v>4419.3503245120482</v>
      </c>
    </row>
    <row r="3618" spans="1:6">
      <c r="A3618">
        <f t="shared" si="112"/>
        <v>3617</v>
      </c>
      <c r="B3618">
        <f>INDEX(fugacity!C$1:C$7001,MATCH(A3618,fugacity!A$1:A$7001,0))</f>
        <v>3980.1</v>
      </c>
      <c r="C3618" s="3">
        <f>calculations!$B$37/satpress!B3618</f>
        <v>3.5707270861230801E-2</v>
      </c>
      <c r="D3618">
        <f>INDEX(fugacity!B$1:B$7001,MATCH(A3618,fugacity!A$1:A$7001,0))</f>
        <v>8259.99</v>
      </c>
      <c r="E3618" s="3">
        <f t="shared" si="113"/>
        <v>7965.0482997589415</v>
      </c>
      <c r="F3618" s="3">
        <f>ABS(calculations!$E$39-E3618)</f>
        <v>4415.1617002410576</v>
      </c>
    </row>
    <row r="3619" spans="1:6">
      <c r="A3619">
        <f t="shared" si="112"/>
        <v>3618</v>
      </c>
      <c r="B3619">
        <f>INDEX(fugacity!C$1:C$7001,MATCH(A3619,fugacity!A$1:A$7001,0))</f>
        <v>3981.45</v>
      </c>
      <c r="C3619" s="3">
        <f>calculations!$B$37/satpress!B3619</f>
        <v>3.5695163509471349E-2</v>
      </c>
      <c r="D3619">
        <f>INDEX(fugacity!B$1:B$7001,MATCH(A3619,fugacity!A$1:A$7001,0))</f>
        <v>8264.2199999999993</v>
      </c>
      <c r="E3619" s="3">
        <f t="shared" si="113"/>
        <v>7969.2273158217558</v>
      </c>
      <c r="F3619" s="3">
        <f>ABS(calculations!$E$39-E3619)</f>
        <v>4410.9826841782433</v>
      </c>
    </row>
    <row r="3620" spans="1:6">
      <c r="A3620">
        <f t="shared" si="112"/>
        <v>3619</v>
      </c>
      <c r="B3620">
        <f>INDEX(fugacity!C$1:C$7001,MATCH(A3620,fugacity!A$1:A$7001,0))</f>
        <v>3982.8</v>
      </c>
      <c r="C3620" s="3">
        <f>calculations!$B$37/satpress!B3620</f>
        <v>3.5683064365467684E-2</v>
      </c>
      <c r="D3620">
        <f>INDEX(fugacity!B$1:B$7001,MATCH(A3620,fugacity!A$1:A$7001,0))</f>
        <v>8268.4599999999991</v>
      </c>
      <c r="E3620" s="3">
        <f t="shared" si="113"/>
        <v>7973.4160096167043</v>
      </c>
      <c r="F3620" s="3">
        <f>ABS(calculations!$E$39-E3620)</f>
        <v>4406.7939903832948</v>
      </c>
    </row>
    <row r="3621" spans="1:6">
      <c r="A3621">
        <f t="shared" si="112"/>
        <v>3620</v>
      </c>
      <c r="B3621">
        <f>INDEX(fugacity!C$1:C$7001,MATCH(A3621,fugacity!A$1:A$7001,0))</f>
        <v>3984.15</v>
      </c>
      <c r="C3621" s="3">
        <f>calculations!$B$37/satpress!B3621</f>
        <v>3.5670973420876398E-2</v>
      </c>
      <c r="D3621">
        <f>INDEX(fugacity!B$1:B$7001,MATCH(A3621,fugacity!A$1:A$7001,0))</f>
        <v>8272.7000000000007</v>
      </c>
      <c r="E3621" s="3">
        <f t="shared" si="113"/>
        <v>7977.6047381811159</v>
      </c>
      <c r="F3621" s="3">
        <f>ABS(calculations!$E$39-E3621)</f>
        <v>4402.6052618188833</v>
      </c>
    </row>
    <row r="3622" spans="1:6">
      <c r="A3622">
        <f t="shared" si="112"/>
        <v>3621</v>
      </c>
      <c r="B3622">
        <f>INDEX(fugacity!C$1:C$7001,MATCH(A3622,fugacity!A$1:A$7001,0))</f>
        <v>3985.5</v>
      </c>
      <c r="C3622" s="3">
        <f>calculations!$B$37/satpress!B3622</f>
        <v>3.5658890667365377E-2</v>
      </c>
      <c r="D3622">
        <f>INDEX(fugacity!B$1:B$7001,MATCH(A3622,fugacity!A$1:A$7001,0))</f>
        <v>8276.94</v>
      </c>
      <c r="E3622" s="3">
        <f t="shared" si="113"/>
        <v>7981.7935014796576</v>
      </c>
      <c r="F3622" s="3">
        <f>ABS(calculations!$E$39-E3622)</f>
        <v>4398.4164985203415</v>
      </c>
    </row>
    <row r="3623" spans="1:6">
      <c r="A3623">
        <f t="shared" si="112"/>
        <v>3622</v>
      </c>
      <c r="B3623">
        <f>INDEX(fugacity!C$1:C$7001,MATCH(A3623,fugacity!A$1:A$7001,0))</f>
        <v>3986.86</v>
      </c>
      <c r="C3623" s="3">
        <f>calculations!$B$37/satpress!B3623</f>
        <v>3.564672668585922E-2</v>
      </c>
      <c r="D3623">
        <f>INDEX(fugacity!B$1:B$7001,MATCH(A3623,fugacity!A$1:A$7001,0))</f>
        <v>8281.19</v>
      </c>
      <c r="E3623" s="3">
        <f t="shared" si="113"/>
        <v>7985.9926834363296</v>
      </c>
      <c r="F3623" s="3">
        <f>ABS(calculations!$E$39-E3623)</f>
        <v>4394.2173165636696</v>
      </c>
    </row>
    <row r="3624" spans="1:6">
      <c r="A3624">
        <f t="shared" si="112"/>
        <v>3623</v>
      </c>
      <c r="B3624">
        <f>INDEX(fugacity!C$1:C$7001,MATCH(A3624,fugacity!A$1:A$7001,0))</f>
        <v>3988.21</v>
      </c>
      <c r="C3624" s="3">
        <f>calculations!$B$37/satpress!B3624</f>
        <v>3.5634660350078028E-2</v>
      </c>
      <c r="D3624">
        <f>INDEX(fugacity!B$1:B$7001,MATCH(A3624,fugacity!A$1:A$7001,0))</f>
        <v>8285.43</v>
      </c>
      <c r="E3624" s="3">
        <f t="shared" si="113"/>
        <v>7990.181516095653</v>
      </c>
      <c r="F3624" s="3">
        <f>ABS(calculations!$E$39-E3624)</f>
        <v>4390.0284839043461</v>
      </c>
    </row>
    <row r="3625" spans="1:6">
      <c r="A3625">
        <f t="shared" si="112"/>
        <v>3624</v>
      </c>
      <c r="B3625">
        <f>INDEX(fugacity!C$1:C$7001,MATCH(A3625,fugacity!A$1:A$7001,0))</f>
        <v>3989.56</v>
      </c>
      <c r="C3625" s="3">
        <f>calculations!$B$37/satpress!B3625</f>
        <v>3.5622602180386986E-2</v>
      </c>
      <c r="D3625">
        <f>INDEX(fugacity!B$1:B$7001,MATCH(A3625,fugacity!A$1:A$7001,0))</f>
        <v>8289.67</v>
      </c>
      <c r="E3625" s="3">
        <f t="shared" si="113"/>
        <v>7994.3703833833115</v>
      </c>
      <c r="F3625" s="3">
        <f>ABS(calculations!$E$39-E3625)</f>
        <v>4385.8396166166876</v>
      </c>
    </row>
    <row r="3626" spans="1:6">
      <c r="A3626">
        <f t="shared" si="112"/>
        <v>3625</v>
      </c>
      <c r="B3626">
        <f>INDEX(fugacity!C$1:C$7001,MATCH(A3626,fugacity!A$1:A$7001,0))</f>
        <v>3990.91</v>
      </c>
      <c r="C3626" s="3">
        <f>calculations!$B$37/satpress!B3626</f>
        <v>3.5610552168499093E-2</v>
      </c>
      <c r="D3626">
        <f>INDEX(fugacity!B$1:B$7001,MATCH(A3626,fugacity!A$1:A$7001,0))</f>
        <v>8293.92</v>
      </c>
      <c r="E3626" s="3">
        <f t="shared" si="113"/>
        <v>7998.5689291586423</v>
      </c>
      <c r="F3626" s="3">
        <f>ABS(calculations!$E$39-E3626)</f>
        <v>4381.6410708413568</v>
      </c>
    </row>
    <row r="3627" spans="1:6">
      <c r="A3627">
        <f t="shared" si="112"/>
        <v>3626</v>
      </c>
      <c r="B3627">
        <f>INDEX(fugacity!C$1:C$7001,MATCH(A3627,fugacity!A$1:A$7001,0))</f>
        <v>3992.27</v>
      </c>
      <c r="C3627" s="3">
        <f>calculations!$B$37/satpress!B3627</f>
        <v>3.5598421137544481E-2</v>
      </c>
      <c r="D3627">
        <f>INDEX(fugacity!B$1:B$7001,MATCH(A3627,fugacity!A$1:A$7001,0))</f>
        <v>8298.17</v>
      </c>
      <c r="E3627" s="3">
        <f t="shared" si="113"/>
        <v>8002.7682496690622</v>
      </c>
      <c r="F3627" s="3">
        <f>ABS(calculations!$E$39-E3627)</f>
        <v>4377.4417503309369</v>
      </c>
    </row>
    <row r="3628" spans="1:6">
      <c r="A3628">
        <f t="shared" si="112"/>
        <v>3627</v>
      </c>
      <c r="B3628">
        <f>INDEX(fugacity!C$1:C$7001,MATCH(A3628,fugacity!A$1:A$7001,0))</f>
        <v>3993.62</v>
      </c>
      <c r="C3628" s="3">
        <f>calculations!$B$37/satpress!B3628</f>
        <v>3.5586387476721548E-2</v>
      </c>
      <c r="D3628">
        <f>INDEX(fugacity!B$1:B$7001,MATCH(A3628,fugacity!A$1:A$7001,0))</f>
        <v>8302.42</v>
      </c>
      <c r="E3628" s="3">
        <f t="shared" si="113"/>
        <v>8006.9668648855177</v>
      </c>
      <c r="F3628" s="3">
        <f>ABS(calculations!$E$39-E3628)</f>
        <v>4373.2431351144814</v>
      </c>
    </row>
    <row r="3629" spans="1:6">
      <c r="A3629">
        <f t="shared" si="112"/>
        <v>3628</v>
      </c>
      <c r="B3629">
        <f>INDEX(fugacity!C$1:C$7001,MATCH(A3629,fugacity!A$1:A$7001,0))</f>
        <v>3994.97</v>
      </c>
      <c r="C3629" s="3">
        <f>calculations!$B$37/satpress!B3629</f>
        <v>3.5574361948846854E-2</v>
      </c>
      <c r="D3629">
        <f>INDEX(fugacity!B$1:B$7001,MATCH(A3629,fugacity!A$1:A$7001,0))</f>
        <v>8306.67</v>
      </c>
      <c r="E3629" s="3">
        <f t="shared" si="113"/>
        <v>8011.1655148303716</v>
      </c>
      <c r="F3629" s="3">
        <f>ABS(calculations!$E$39-E3629)</f>
        <v>4369.0444851696275</v>
      </c>
    </row>
    <row r="3630" spans="1:6">
      <c r="A3630">
        <f t="shared" si="112"/>
        <v>3629</v>
      </c>
      <c r="B3630">
        <f>INDEX(fugacity!C$1:C$7001,MATCH(A3630,fugacity!A$1:A$7001,0))</f>
        <v>3996.33</v>
      </c>
      <c r="C3630" s="3">
        <f>calculations!$B$37/satpress!B3630</f>
        <v>3.5562255558170795E-2</v>
      </c>
      <c r="D3630">
        <f>INDEX(fugacity!B$1:B$7001,MATCH(A3630,fugacity!A$1:A$7001,0))</f>
        <v>8310.93</v>
      </c>
      <c r="E3630" s="3">
        <f t="shared" si="113"/>
        <v>8015.3745834139318</v>
      </c>
      <c r="F3630" s="3">
        <f>ABS(calculations!$E$39-E3630)</f>
        <v>4364.8354165860674</v>
      </c>
    </row>
    <row r="3631" spans="1:6">
      <c r="A3631">
        <f t="shared" si="112"/>
        <v>3630</v>
      </c>
      <c r="B3631">
        <f>INDEX(fugacity!C$1:C$7001,MATCH(A3631,fugacity!A$1:A$7001,0))</f>
        <v>3997.68</v>
      </c>
      <c r="C3631" s="3">
        <f>calculations!$B$37/satpress!B3631</f>
        <v>3.5550246331568489E-2</v>
      </c>
      <c r="D3631">
        <f>INDEX(fugacity!B$1:B$7001,MATCH(A3631,fugacity!A$1:A$7001,0))</f>
        <v>8315.18</v>
      </c>
      <c r="E3631" s="3">
        <f t="shared" si="113"/>
        <v>8019.573302708669</v>
      </c>
      <c r="F3631" s="3">
        <f>ABS(calculations!$E$39-E3631)</f>
        <v>4360.6366972913302</v>
      </c>
    </row>
    <row r="3632" spans="1:6">
      <c r="A3632">
        <f t="shared" si="112"/>
        <v>3631</v>
      </c>
      <c r="B3632">
        <f>INDEX(fugacity!C$1:C$7001,MATCH(A3632,fugacity!A$1:A$7001,0))</f>
        <v>3999.03</v>
      </c>
      <c r="C3632" s="3">
        <f>calculations!$B$37/satpress!B3632</f>
        <v>3.5538245213160367E-2</v>
      </c>
      <c r="D3632">
        <f>INDEX(fugacity!B$1:B$7001,MATCH(A3632,fugacity!A$1:A$7001,0))</f>
        <v>8319.44</v>
      </c>
      <c r="E3632" s="3">
        <f t="shared" si="113"/>
        <v>8023.7817012438254</v>
      </c>
      <c r="F3632" s="3">
        <f>ABS(calculations!$E$39-E3632)</f>
        <v>4356.4282987561737</v>
      </c>
    </row>
    <row r="3633" spans="1:6">
      <c r="A3633">
        <f t="shared" si="112"/>
        <v>3632</v>
      </c>
      <c r="B3633">
        <f>INDEX(fugacity!C$1:C$7001,MATCH(A3633,fugacity!A$1:A$7001,0))</f>
        <v>4000.39</v>
      </c>
      <c r="C3633" s="3">
        <f>calculations!$B$37/satpress!B3633</f>
        <v>3.5526163387765868E-2</v>
      </c>
      <c r="D3633">
        <f>INDEX(fugacity!B$1:B$7001,MATCH(A3633,fugacity!A$1:A$7001,0))</f>
        <v>8323.69</v>
      </c>
      <c r="E3633" s="3">
        <f t="shared" si="113"/>
        <v>8027.9812290708878</v>
      </c>
      <c r="F3633" s="3">
        <f>ABS(calculations!$E$39-E3633)</f>
        <v>4352.2287709291113</v>
      </c>
    </row>
    <row r="3634" spans="1:6">
      <c r="A3634">
        <f t="shared" si="112"/>
        <v>3633</v>
      </c>
      <c r="B3634">
        <f>INDEX(fugacity!C$1:C$7001,MATCH(A3634,fugacity!A$1:A$7001,0))</f>
        <v>4001.74</v>
      </c>
      <c r="C3634" s="3">
        <f>calculations!$B$37/satpress!B3634</f>
        <v>3.5514178521039524E-2</v>
      </c>
      <c r="D3634">
        <f>INDEX(fugacity!B$1:B$7001,MATCH(A3634,fugacity!A$1:A$7001,0))</f>
        <v>8327.9500000000007</v>
      </c>
      <c r="E3634" s="3">
        <f t="shared" si="113"/>
        <v>8032.1896969857098</v>
      </c>
      <c r="F3634" s="3">
        <f>ABS(calculations!$E$39-E3634)</f>
        <v>4348.0203030142893</v>
      </c>
    </row>
    <row r="3635" spans="1:6">
      <c r="A3635">
        <f t="shared" si="112"/>
        <v>3634</v>
      </c>
      <c r="B3635">
        <f>INDEX(fugacity!C$1:C$7001,MATCH(A3635,fugacity!A$1:A$7001,0))</f>
        <v>4003.1</v>
      </c>
      <c r="C3635" s="3">
        <f>calculations!$B$37/satpress!B3635</f>
        <v>3.5502113051081585E-2</v>
      </c>
      <c r="D3635">
        <f>INDEX(fugacity!B$1:B$7001,MATCH(A3635,fugacity!A$1:A$7001,0))</f>
        <v>8332.2199999999993</v>
      </c>
      <c r="E3635" s="3">
        <f t="shared" si="113"/>
        <v>8036.4085835935166</v>
      </c>
      <c r="F3635" s="3">
        <f>ABS(calculations!$E$39-E3635)</f>
        <v>4343.8014164064825</v>
      </c>
    </row>
    <row r="3636" spans="1:6">
      <c r="A3636">
        <f t="shared" si="112"/>
        <v>3635</v>
      </c>
      <c r="B3636">
        <f>INDEX(fugacity!C$1:C$7001,MATCH(A3636,fugacity!A$1:A$7001,0))</f>
        <v>4004.45</v>
      </c>
      <c r="C3636" s="3">
        <f>calculations!$B$37/satpress!B3636</f>
        <v>3.5490144403047784E-2</v>
      </c>
      <c r="D3636">
        <f>INDEX(fugacity!B$1:B$7001,MATCH(A3636,fugacity!A$1:A$7001,0))</f>
        <v>8336.48</v>
      </c>
      <c r="E3636" s="3">
        <f t="shared" si="113"/>
        <v>8040.6171209868799</v>
      </c>
      <c r="F3636" s="3">
        <f>ABS(calculations!$E$39-E3636)</f>
        <v>4339.5928790131193</v>
      </c>
    </row>
    <row r="3637" spans="1:6">
      <c r="A3637">
        <f t="shared" si="112"/>
        <v>3636</v>
      </c>
      <c r="B3637">
        <f>INDEX(fugacity!C$1:C$7001,MATCH(A3637,fugacity!A$1:A$7001,0))</f>
        <v>4005.81</v>
      </c>
      <c r="C3637" s="3">
        <f>calculations!$B$37/satpress!B3637</f>
        <v>3.5478095255337794E-2</v>
      </c>
      <c r="D3637">
        <f>INDEX(fugacity!B$1:B$7001,MATCH(A3637,fugacity!A$1:A$7001,0))</f>
        <v>8340.74</v>
      </c>
      <c r="E3637" s="3">
        <f t="shared" si="113"/>
        <v>8044.826431779994</v>
      </c>
      <c r="F3637" s="3">
        <f>ABS(calculations!$E$39-E3637)</f>
        <v>4335.3835682200051</v>
      </c>
    </row>
    <row r="3638" spans="1:6">
      <c r="A3638">
        <f t="shared" si="112"/>
        <v>3637</v>
      </c>
      <c r="B3638">
        <f>INDEX(fugacity!C$1:C$7001,MATCH(A3638,fugacity!A$1:A$7001,0))</f>
        <v>4007.16</v>
      </c>
      <c r="C3638" s="3">
        <f>calculations!$B$37/satpress!B3638</f>
        <v>3.5466142793096532E-2</v>
      </c>
      <c r="D3638">
        <f>INDEX(fugacity!B$1:B$7001,MATCH(A3638,fugacity!A$1:A$7001,0))</f>
        <v>8345.01</v>
      </c>
      <c r="E3638" s="3">
        <f t="shared" si="113"/>
        <v>8049.0446837301815</v>
      </c>
      <c r="F3638" s="3">
        <f>ABS(calculations!$E$39-E3638)</f>
        <v>4331.1653162698176</v>
      </c>
    </row>
    <row r="3639" spans="1:6">
      <c r="A3639">
        <f t="shared" si="112"/>
        <v>3638</v>
      </c>
      <c r="B3639">
        <f>INDEX(fugacity!C$1:C$7001,MATCH(A3639,fugacity!A$1:A$7001,0))</f>
        <v>4008.52</v>
      </c>
      <c r="C3639" s="3">
        <f>calculations!$B$37/satpress!B3639</f>
        <v>3.5454109934535613E-2</v>
      </c>
      <c r="D3639">
        <f>INDEX(fugacity!B$1:B$7001,MATCH(A3639,fugacity!A$1:A$7001,0))</f>
        <v>8349.2800000000007</v>
      </c>
      <c r="E3639" s="3">
        <f t="shared" si="113"/>
        <v>8053.2637090057815</v>
      </c>
      <c r="F3639" s="3">
        <f>ABS(calculations!$E$39-E3639)</f>
        <v>4326.9462909942176</v>
      </c>
    </row>
    <row r="3640" spans="1:6">
      <c r="A3640">
        <f t="shared" si="112"/>
        <v>3639</v>
      </c>
      <c r="B3640">
        <f>INDEX(fugacity!C$1:C$7001,MATCH(A3640,fugacity!A$1:A$7001,0))</f>
        <v>4009.87</v>
      </c>
      <c r="C3640" s="3">
        <f>calculations!$B$37/satpress!B3640</f>
        <v>3.5442173625275811E-2</v>
      </c>
      <c r="D3640">
        <f>INDEX(fugacity!B$1:B$7001,MATCH(A3640,fugacity!A$1:A$7001,0))</f>
        <v>8353.5400000000009</v>
      </c>
      <c r="E3640" s="3">
        <f t="shared" si="113"/>
        <v>8057.4723849343145</v>
      </c>
      <c r="F3640" s="3">
        <f>ABS(calculations!$E$39-E3640)</f>
        <v>4322.7376150656846</v>
      </c>
    </row>
    <row r="3641" spans="1:6">
      <c r="A3641">
        <f t="shared" si="112"/>
        <v>3640</v>
      </c>
      <c r="B3641">
        <f>INDEX(fugacity!C$1:C$7001,MATCH(A3641,fugacity!A$1:A$7001,0))</f>
        <v>4011.23</v>
      </c>
      <c r="C3641" s="3">
        <f>calculations!$B$37/satpress!B3641</f>
        <v>3.5430157022854514E-2</v>
      </c>
      <c r="D3641">
        <f>INDEX(fugacity!B$1:B$7001,MATCH(A3641,fugacity!A$1:A$7001,0))</f>
        <v>8357.82</v>
      </c>
      <c r="E3641" s="3">
        <f t="shared" si="113"/>
        <v>8061.7011250312453</v>
      </c>
      <c r="F3641" s="3">
        <f>ABS(calculations!$E$39-E3641)</f>
        <v>4318.5088749687538</v>
      </c>
    </row>
    <row r="3642" spans="1:6">
      <c r="A3642">
        <f t="shared" si="112"/>
        <v>3641</v>
      </c>
      <c r="B3642">
        <f>INDEX(fugacity!C$1:C$7001,MATCH(A3642,fugacity!A$1:A$7001,0))</f>
        <v>4012.59</v>
      </c>
      <c r="C3642" s="3">
        <f>calculations!$B$37/satpress!B3642</f>
        <v>3.5418148566084426E-2</v>
      </c>
      <c r="D3642">
        <f>INDEX(fugacity!B$1:B$7001,MATCH(A3642,fugacity!A$1:A$7001,0))</f>
        <v>8362.09</v>
      </c>
      <c r="E3642" s="3">
        <f t="shared" si="113"/>
        <v>8065.9202540570313</v>
      </c>
      <c r="F3642" s="3">
        <f>ABS(calculations!$E$39-E3642)</f>
        <v>4314.2897459429678</v>
      </c>
    </row>
    <row r="3643" spans="1:6">
      <c r="A3643">
        <f t="shared" si="112"/>
        <v>3642</v>
      </c>
      <c r="B3643">
        <f>INDEX(fugacity!C$1:C$7001,MATCH(A3643,fugacity!A$1:A$7001,0))</f>
        <v>4013.94</v>
      </c>
      <c r="C3643" s="3">
        <f>calculations!$B$37/satpress!B3643</f>
        <v>3.5406236454651713E-2</v>
      </c>
      <c r="D3643">
        <f>INDEX(fugacity!B$1:B$7001,MATCH(A3643,fugacity!A$1:A$7001,0))</f>
        <v>8366.36</v>
      </c>
      <c r="E3643" s="3">
        <f t="shared" si="113"/>
        <v>8070.1386795752605</v>
      </c>
      <c r="F3643" s="3">
        <f>ABS(calculations!$E$39-E3643)</f>
        <v>4310.0713204247386</v>
      </c>
    </row>
    <row r="3644" spans="1:6">
      <c r="A3644">
        <f t="shared" si="112"/>
        <v>3643</v>
      </c>
      <c r="B3644">
        <f>INDEX(fugacity!C$1:C$7001,MATCH(A3644,fugacity!A$1:A$7001,0))</f>
        <v>4015.3</v>
      </c>
      <c r="C3644" s="3">
        <f>calculations!$B$37/satpress!B3644</f>
        <v>3.5394244204613526E-2</v>
      </c>
      <c r="D3644">
        <f>INDEX(fugacity!B$1:B$7001,MATCH(A3644,fugacity!A$1:A$7001,0))</f>
        <v>8370.64</v>
      </c>
      <c r="E3644" s="3">
        <f t="shared" si="113"/>
        <v>8074.3675236910931</v>
      </c>
      <c r="F3644" s="3">
        <f>ABS(calculations!$E$39-E3644)</f>
        <v>4305.842476308906</v>
      </c>
    </row>
    <row r="3645" spans="1:6">
      <c r="A3645">
        <f t="shared" si="112"/>
        <v>3644</v>
      </c>
      <c r="B3645">
        <f>INDEX(fugacity!C$1:C$7001,MATCH(A3645,fugacity!A$1:A$7001,0))</f>
        <v>4016.66</v>
      </c>
      <c r="C3645" s="3">
        <f>calculations!$B$37/satpress!B3645</f>
        <v>3.5382260075481793E-2</v>
      </c>
      <c r="D3645">
        <f>INDEX(fugacity!B$1:B$7001,MATCH(A3645,fugacity!A$1:A$7001,0))</f>
        <v>8374.91</v>
      </c>
      <c r="E3645" s="3">
        <f t="shared" si="113"/>
        <v>8078.5867562712465</v>
      </c>
      <c r="F3645" s="3">
        <f>ABS(calculations!$E$39-E3645)</f>
        <v>4301.6232437287526</v>
      </c>
    </row>
    <row r="3646" spans="1:6">
      <c r="A3646">
        <f t="shared" ref="A3646:A3709" si="114">A3645+1</f>
        <v>3645</v>
      </c>
      <c r="B3646">
        <f>INDEX(fugacity!C$1:C$7001,MATCH(A3646,fugacity!A$1:A$7001,0))</f>
        <v>4018.01</v>
      </c>
      <c r="C3646" s="3">
        <f>calculations!$B$37/satpress!B3646</f>
        <v>3.5370372088368296E-2</v>
      </c>
      <c r="D3646">
        <f>INDEX(fugacity!B$1:B$7001,MATCH(A3646,fugacity!A$1:A$7001,0))</f>
        <v>8379.19</v>
      </c>
      <c r="E3646" s="3">
        <f t="shared" ref="E3646:E3709" si="115">D3646*(1-C3646)</f>
        <v>8082.8149319008662</v>
      </c>
      <c r="F3646" s="3">
        <f>ABS(calculations!$E$39-E3646)</f>
        <v>4297.3950680991329</v>
      </c>
    </row>
    <row r="3647" spans="1:6">
      <c r="A3647">
        <f t="shared" si="114"/>
        <v>3646</v>
      </c>
      <c r="B3647">
        <f>INDEX(fugacity!C$1:C$7001,MATCH(A3647,fugacity!A$1:A$7001,0))</f>
        <v>4019.37</v>
      </c>
      <c r="C3647" s="3">
        <f>calculations!$B$37/satpress!B3647</f>
        <v>3.5358404116760764E-2</v>
      </c>
      <c r="D3647">
        <f>INDEX(fugacity!B$1:B$7001,MATCH(A3647,fugacity!A$1:A$7001,0))</f>
        <v>8383.4699999999993</v>
      </c>
      <c r="E3647" s="3">
        <f t="shared" si="115"/>
        <v>8087.0438798392597</v>
      </c>
      <c r="F3647" s="3">
        <f>ABS(calculations!$E$39-E3647)</f>
        <v>4293.1661201607394</v>
      </c>
    </row>
    <row r="3648" spans="1:6">
      <c r="A3648">
        <f t="shared" si="114"/>
        <v>3647</v>
      </c>
      <c r="B3648">
        <f>INDEX(fugacity!C$1:C$7001,MATCH(A3648,fugacity!A$1:A$7001,0))</f>
        <v>4020.73</v>
      </c>
      <c r="C3648" s="3">
        <f>calculations!$B$37/satpress!B3648</f>
        <v>3.5346444241415038E-2</v>
      </c>
      <c r="D3648">
        <f>INDEX(fugacity!B$1:B$7001,MATCH(A3648,fugacity!A$1:A$7001,0))</f>
        <v>8387.75</v>
      </c>
      <c r="E3648" s="3">
        <f t="shared" si="115"/>
        <v>8091.2728623140702</v>
      </c>
      <c r="F3648" s="3">
        <f>ABS(calculations!$E$39-E3648)</f>
        <v>4288.937137685929</v>
      </c>
    </row>
    <row r="3649" spans="1:6">
      <c r="A3649">
        <f t="shared" si="114"/>
        <v>3648</v>
      </c>
      <c r="B3649">
        <f>INDEX(fugacity!C$1:C$7001,MATCH(A3649,fugacity!A$1:A$7001,0))</f>
        <v>4022.08</v>
      </c>
      <c r="C3649" s="3">
        <f>calculations!$B$37/satpress!B3649</f>
        <v>3.5334580305410312E-2</v>
      </c>
      <c r="D3649">
        <f>INDEX(fugacity!B$1:B$7001,MATCH(A3649,fugacity!A$1:A$7001,0))</f>
        <v>8392.0400000000009</v>
      </c>
      <c r="E3649" s="3">
        <f t="shared" si="115"/>
        <v>8095.5107886937849</v>
      </c>
      <c r="F3649" s="3">
        <f>ABS(calculations!$E$39-E3649)</f>
        <v>4284.6992113062142</v>
      </c>
    </row>
    <row r="3650" spans="1:6">
      <c r="A3650">
        <f t="shared" si="114"/>
        <v>3649</v>
      </c>
      <c r="B3650">
        <f>INDEX(fugacity!C$1:C$7001,MATCH(A3650,fugacity!A$1:A$7001,0))</f>
        <v>4023.44</v>
      </c>
      <c r="C3650" s="3">
        <f>calculations!$B$37/satpress!B3650</f>
        <v>3.5322636538580095E-2</v>
      </c>
      <c r="D3650">
        <f>INDEX(fugacity!B$1:B$7001,MATCH(A3650,fugacity!A$1:A$7001,0))</f>
        <v>8396.32</v>
      </c>
      <c r="E3650" s="3">
        <f t="shared" si="115"/>
        <v>8099.7398403783882</v>
      </c>
      <c r="F3650" s="3">
        <f>ABS(calculations!$E$39-E3650)</f>
        <v>4280.4701596216109</v>
      </c>
    </row>
    <row r="3651" spans="1:6">
      <c r="A3651">
        <f t="shared" si="114"/>
        <v>3650</v>
      </c>
      <c r="B3651">
        <f>INDEX(fugacity!C$1:C$7001,MATCH(A3651,fugacity!A$1:A$7001,0))</f>
        <v>4024.8</v>
      </c>
      <c r="C3651" s="3">
        <f>calculations!$B$37/satpress!B3651</f>
        <v>3.5310700843466679E-2</v>
      </c>
      <c r="D3651">
        <f>INDEX(fugacity!B$1:B$7001,MATCH(A3651,fugacity!A$1:A$7001,0))</f>
        <v>8400.61</v>
      </c>
      <c r="E3651" s="3">
        <f t="shared" si="115"/>
        <v>8103.9785733873659</v>
      </c>
      <c r="F3651" s="3">
        <f>ABS(calculations!$E$39-E3651)</f>
        <v>4276.2314266126332</v>
      </c>
    </row>
    <row r="3652" spans="1:6">
      <c r="A3652">
        <f t="shared" si="114"/>
        <v>3651</v>
      </c>
      <c r="B3652">
        <f>INDEX(fugacity!C$1:C$7001,MATCH(A3652,fugacity!A$1:A$7001,0))</f>
        <v>4026.16</v>
      </c>
      <c r="C3652" s="3">
        <f>calculations!$B$37/satpress!B3652</f>
        <v>3.5298773211890414E-2</v>
      </c>
      <c r="D3652">
        <f>INDEX(fugacity!B$1:B$7001,MATCH(A3652,fugacity!A$1:A$7001,0))</f>
        <v>8404.89</v>
      </c>
      <c r="E3652" s="3">
        <f t="shared" si="115"/>
        <v>8108.2076940191137</v>
      </c>
      <c r="F3652" s="3">
        <f>ABS(calculations!$E$39-E3652)</f>
        <v>4272.0023059808855</v>
      </c>
    </row>
    <row r="3653" spans="1:6">
      <c r="A3653">
        <f t="shared" si="114"/>
        <v>3652</v>
      </c>
      <c r="B3653">
        <f>INDEX(fugacity!C$1:C$7001,MATCH(A3653,fugacity!A$1:A$7001,0))</f>
        <v>4027.52</v>
      </c>
      <c r="C3653" s="3">
        <f>calculations!$B$37/satpress!B3653</f>
        <v>3.528685363568268E-2</v>
      </c>
      <c r="D3653">
        <f>INDEX(fugacity!B$1:B$7001,MATCH(A3653,fugacity!A$1:A$7001,0))</f>
        <v>8409.18</v>
      </c>
      <c r="E3653" s="3">
        <f t="shared" si="115"/>
        <v>8112.4464961438898</v>
      </c>
      <c r="F3653" s="3">
        <f>ABS(calculations!$E$39-E3653)</f>
        <v>4267.7635038561093</v>
      </c>
    </row>
    <row r="3654" spans="1:6">
      <c r="A3654">
        <f t="shared" si="114"/>
        <v>3653</v>
      </c>
      <c r="B3654">
        <f>INDEX(fugacity!C$1:C$7001,MATCH(A3654,fugacity!A$1:A$7001,0))</f>
        <v>4028.88</v>
      </c>
      <c r="C3654" s="3">
        <f>calculations!$B$37/satpress!B3654</f>
        <v>3.52749421066859E-2</v>
      </c>
      <c r="D3654">
        <f>INDEX(fugacity!B$1:B$7001,MATCH(A3654,fugacity!A$1:A$7001,0))</f>
        <v>8413.48</v>
      </c>
      <c r="E3654" s="3">
        <f t="shared" si="115"/>
        <v>8116.6949800842394</v>
      </c>
      <c r="F3654" s="3">
        <f>ABS(calculations!$E$39-E3654)</f>
        <v>4263.5150199157597</v>
      </c>
    </row>
    <row r="3655" spans="1:6">
      <c r="A3655">
        <f t="shared" si="114"/>
        <v>3654</v>
      </c>
      <c r="B3655">
        <f>INDEX(fugacity!C$1:C$7001,MATCH(A3655,fugacity!A$1:A$7001,0))</f>
        <v>4030.23</v>
      </c>
      <c r="C3655" s="3">
        <f>calculations!$B$37/satpress!B3655</f>
        <v>3.5263126113096448E-2</v>
      </c>
      <c r="D3655">
        <f>INDEX(fugacity!B$1:B$7001,MATCH(A3655,fugacity!A$1:A$7001,0))</f>
        <v>8417.77</v>
      </c>
      <c r="E3655" s="3">
        <f t="shared" si="115"/>
        <v>8120.9331148989604</v>
      </c>
      <c r="F3655" s="3">
        <f>ABS(calculations!$E$39-E3655)</f>
        <v>4259.2768851010387</v>
      </c>
    </row>
    <row r="3656" spans="1:6">
      <c r="A3656">
        <f t="shared" si="114"/>
        <v>3655</v>
      </c>
      <c r="B3656">
        <f>INDEX(fugacity!C$1:C$7001,MATCH(A3656,fugacity!A$1:A$7001,0))</f>
        <v>4031.59</v>
      </c>
      <c r="C3656" s="3">
        <f>calculations!$B$37/satpress!B3656</f>
        <v>3.5251230595071598E-2</v>
      </c>
      <c r="D3656">
        <f>INDEX(fugacity!B$1:B$7001,MATCH(A3656,fugacity!A$1:A$7001,0))</f>
        <v>8422.06</v>
      </c>
      <c r="E3656" s="3">
        <f t="shared" si="115"/>
        <v>8125.1720208544702</v>
      </c>
      <c r="F3656" s="3">
        <f>ABS(calculations!$E$39-E3656)</f>
        <v>4255.0379791455289</v>
      </c>
    </row>
    <row r="3657" spans="1:6">
      <c r="A3657">
        <f t="shared" si="114"/>
        <v>3656</v>
      </c>
      <c r="B3657">
        <f>INDEX(fugacity!C$1:C$7001,MATCH(A3657,fugacity!A$1:A$7001,0))</f>
        <v>4032.95</v>
      </c>
      <c r="C3657" s="3">
        <f>calculations!$B$37/satpress!B3657</f>
        <v>3.5239343099910662E-2</v>
      </c>
      <c r="D3657">
        <f>INDEX(fugacity!B$1:B$7001,MATCH(A3657,fugacity!A$1:A$7001,0))</f>
        <v>8426.36</v>
      </c>
      <c r="E3657" s="3">
        <f t="shared" si="115"/>
        <v>8129.4206088766377</v>
      </c>
      <c r="F3657" s="3">
        <f>ABS(calculations!$E$39-E3657)</f>
        <v>4250.7893911233614</v>
      </c>
    </row>
    <row r="3658" spans="1:6">
      <c r="A3658">
        <f t="shared" si="114"/>
        <v>3657</v>
      </c>
      <c r="B3658">
        <f>INDEX(fugacity!C$1:C$7001,MATCH(A3658,fugacity!A$1:A$7001,0))</f>
        <v>4034.31</v>
      </c>
      <c r="C3658" s="3">
        <f>calculations!$B$37/satpress!B3658</f>
        <v>3.5227463619499917E-2</v>
      </c>
      <c r="D3658">
        <f>INDEX(fugacity!B$1:B$7001,MATCH(A3658,fugacity!A$1:A$7001,0))</f>
        <v>8430.65</v>
      </c>
      <c r="E3658" s="3">
        <f t="shared" si="115"/>
        <v>8133.6595838362628</v>
      </c>
      <c r="F3658" s="3">
        <f>ABS(calculations!$E$39-E3658)</f>
        <v>4246.5504161637364</v>
      </c>
    </row>
    <row r="3659" spans="1:6">
      <c r="A3659">
        <f t="shared" si="114"/>
        <v>3658</v>
      </c>
      <c r="B3659">
        <f>INDEX(fugacity!C$1:C$7001,MATCH(A3659,fugacity!A$1:A$7001,0))</f>
        <v>4035.67</v>
      </c>
      <c r="C3659" s="3">
        <f>calculations!$B$37/satpress!B3659</f>
        <v>3.5215592145736566E-2</v>
      </c>
      <c r="D3659">
        <f>INDEX(fugacity!B$1:B$7001,MATCH(A3659,fugacity!A$1:A$7001,0))</f>
        <v>8434.9500000000007</v>
      </c>
      <c r="E3659" s="3">
        <f t="shared" si="115"/>
        <v>8137.9082410303199</v>
      </c>
      <c r="F3659" s="3">
        <f>ABS(calculations!$E$39-E3659)</f>
        <v>4242.3017589696792</v>
      </c>
    </row>
    <row r="3660" spans="1:6">
      <c r="A3660">
        <f t="shared" si="114"/>
        <v>3659</v>
      </c>
      <c r="B3660">
        <f>INDEX(fugacity!C$1:C$7001,MATCH(A3660,fugacity!A$1:A$7001,0))</f>
        <v>4037.03</v>
      </c>
      <c r="C3660" s="3">
        <f>calculations!$B$37/satpress!B3660</f>
        <v>3.5203728670528754E-2</v>
      </c>
      <c r="D3660">
        <f>INDEX(fugacity!B$1:B$7001,MATCH(A3660,fugacity!A$1:A$7001,0))</f>
        <v>8439.25</v>
      </c>
      <c r="E3660" s="3">
        <f t="shared" si="115"/>
        <v>8142.15693281724</v>
      </c>
      <c r="F3660" s="3">
        <f>ABS(calculations!$E$39-E3660)</f>
        <v>4238.0530671827592</v>
      </c>
    </row>
    <row r="3661" spans="1:6">
      <c r="A3661">
        <f t="shared" si="114"/>
        <v>3660</v>
      </c>
      <c r="B3661">
        <f>INDEX(fugacity!C$1:C$7001,MATCH(A3661,fugacity!A$1:A$7001,0))</f>
        <v>4038.39</v>
      </c>
      <c r="C3661" s="3">
        <f>calculations!$B$37/satpress!B3661</f>
        <v>3.5191873185795502E-2</v>
      </c>
      <c r="D3661">
        <f>INDEX(fugacity!B$1:B$7001,MATCH(A3661,fugacity!A$1:A$7001,0))</f>
        <v>8443.56</v>
      </c>
      <c r="E3661" s="3">
        <f t="shared" si="115"/>
        <v>8146.4153072433437</v>
      </c>
      <c r="F3661" s="3">
        <f>ABS(calculations!$E$39-E3661)</f>
        <v>4233.7946927566554</v>
      </c>
    </row>
    <row r="3662" spans="1:6">
      <c r="A3662">
        <f t="shared" si="114"/>
        <v>3661</v>
      </c>
      <c r="B3662">
        <f>INDEX(fugacity!C$1:C$7001,MATCH(A3662,fugacity!A$1:A$7001,0))</f>
        <v>4039.75</v>
      </c>
      <c r="C3662" s="3">
        <f>calculations!$B$37/satpress!B3662</f>
        <v>3.5180025683466724E-2</v>
      </c>
      <c r="D3662">
        <f>INDEX(fugacity!B$1:B$7001,MATCH(A3662,fugacity!A$1:A$7001,0))</f>
        <v>8447.86</v>
      </c>
      <c r="E3662" s="3">
        <f t="shared" si="115"/>
        <v>8150.6640682296702</v>
      </c>
      <c r="F3662" s="3">
        <f>ABS(calculations!$E$39-E3662)</f>
        <v>4229.5459317703289</v>
      </c>
    </row>
    <row r="3663" spans="1:6">
      <c r="A3663">
        <f t="shared" si="114"/>
        <v>3662</v>
      </c>
      <c r="B3663">
        <f>INDEX(fugacity!C$1:C$7001,MATCH(A3663,fugacity!A$1:A$7001,0))</f>
        <v>4041.11</v>
      </c>
      <c r="C3663" s="3">
        <f>calculations!$B$37/satpress!B3663</f>
        <v>3.5168186155483193E-2</v>
      </c>
      <c r="D3663">
        <f>INDEX(fugacity!B$1:B$7001,MATCH(A3663,fugacity!A$1:A$7001,0))</f>
        <v>8452.16</v>
      </c>
      <c r="E3663" s="3">
        <f t="shared" si="115"/>
        <v>8154.9128637040703</v>
      </c>
      <c r="F3663" s="3">
        <f>ABS(calculations!$E$39-E3663)</f>
        <v>4225.2971362959288</v>
      </c>
    </row>
    <row r="3664" spans="1:6">
      <c r="A3664">
        <f t="shared" si="114"/>
        <v>3663</v>
      </c>
      <c r="B3664">
        <f>INDEX(fugacity!C$1:C$7001,MATCH(A3664,fugacity!A$1:A$7001,0))</f>
        <v>4042.47</v>
      </c>
      <c r="C3664" s="3">
        <f>calculations!$B$37/satpress!B3664</f>
        <v>3.515635459379654E-2</v>
      </c>
      <c r="D3664">
        <f>INDEX(fugacity!B$1:B$7001,MATCH(A3664,fugacity!A$1:A$7001,0))</f>
        <v>8456.4699999999993</v>
      </c>
      <c r="E3664" s="3">
        <f t="shared" si="115"/>
        <v>8159.1713420681972</v>
      </c>
      <c r="F3664" s="3">
        <f>ABS(calculations!$E$39-E3664)</f>
        <v>4221.0386579318019</v>
      </c>
    </row>
    <row r="3665" spans="1:6">
      <c r="A3665">
        <f t="shared" si="114"/>
        <v>3664</v>
      </c>
      <c r="B3665">
        <f>INDEX(fugacity!C$1:C$7001,MATCH(A3665,fugacity!A$1:A$7001,0))</f>
        <v>4043.83</v>
      </c>
      <c r="C3665" s="3">
        <f>calculations!$B$37/satpress!B3665</f>
        <v>3.5144530990369204E-2</v>
      </c>
      <c r="D3665">
        <f>INDEX(fugacity!B$1:B$7001,MATCH(A3665,fugacity!A$1:A$7001,0))</f>
        <v>8460.7800000000007</v>
      </c>
      <c r="E3665" s="3">
        <f t="shared" si="115"/>
        <v>8163.4298550873045</v>
      </c>
      <c r="F3665" s="3">
        <f>ABS(calculations!$E$39-E3665)</f>
        <v>4216.7801449126946</v>
      </c>
    </row>
    <row r="3666" spans="1:6">
      <c r="A3666">
        <f t="shared" si="114"/>
        <v>3665</v>
      </c>
      <c r="B3666">
        <f>INDEX(fugacity!C$1:C$7001,MATCH(A3666,fugacity!A$1:A$7001,0))</f>
        <v>4045.2</v>
      </c>
      <c r="C3666" s="3">
        <f>calculations!$B$37/satpress!B3666</f>
        <v>3.5132628486795388E-2</v>
      </c>
      <c r="D3666">
        <f>INDEX(fugacity!B$1:B$7001,MATCH(A3666,fugacity!A$1:A$7001,0))</f>
        <v>8465.09</v>
      </c>
      <c r="E3666" s="3">
        <f t="shared" si="115"/>
        <v>8167.6891379227127</v>
      </c>
      <c r="F3666" s="3">
        <f>ABS(calculations!$E$39-E3666)</f>
        <v>4212.5208620772864</v>
      </c>
    </row>
    <row r="3667" spans="1:6">
      <c r="A3667">
        <f t="shared" si="114"/>
        <v>3666</v>
      </c>
      <c r="B3667">
        <f>INDEX(fugacity!C$1:C$7001,MATCH(A3667,fugacity!A$1:A$7001,0))</f>
        <v>4046.56</v>
      </c>
      <c r="C3667" s="3">
        <f>calculations!$B$37/satpress!B3667</f>
        <v>3.5120820834186245E-2</v>
      </c>
      <c r="D3667">
        <f>INDEX(fugacity!B$1:B$7001,MATCH(A3667,fugacity!A$1:A$7001,0))</f>
        <v>8469.4</v>
      </c>
      <c r="E3667" s="3">
        <f t="shared" si="115"/>
        <v>8171.947720026943</v>
      </c>
      <c r="F3667" s="3">
        <f>ABS(calculations!$E$39-E3667)</f>
        <v>4208.2622799730561</v>
      </c>
    </row>
    <row r="3668" spans="1:6">
      <c r="A3668">
        <f t="shared" si="114"/>
        <v>3667</v>
      </c>
      <c r="B3668">
        <f>INDEX(fugacity!C$1:C$7001,MATCH(A3668,fugacity!A$1:A$7001,0))</f>
        <v>4047.92</v>
      </c>
      <c r="C3668" s="3">
        <f>calculations!$B$37/satpress!B3668</f>
        <v>3.5109021115729729E-2</v>
      </c>
      <c r="D3668">
        <f>INDEX(fugacity!B$1:B$7001,MATCH(A3668,fugacity!A$1:A$7001,0))</f>
        <v>8473.7099999999991</v>
      </c>
      <c r="E3668" s="3">
        <f t="shared" si="115"/>
        <v>8176.2063366814282</v>
      </c>
      <c r="F3668" s="3">
        <f>ABS(calculations!$E$39-E3668)</f>
        <v>4204.0036633185709</v>
      </c>
    </row>
    <row r="3669" spans="1:6">
      <c r="A3669">
        <f t="shared" si="114"/>
        <v>3668</v>
      </c>
      <c r="B3669">
        <f>INDEX(fugacity!C$1:C$7001,MATCH(A3669,fugacity!A$1:A$7001,0))</f>
        <v>4049.28</v>
      </c>
      <c r="C3669" s="3">
        <f>calculations!$B$37/satpress!B3669</f>
        <v>3.5097229323431497E-2</v>
      </c>
      <c r="D3669">
        <f>INDEX(fugacity!B$1:B$7001,MATCH(A3669,fugacity!A$1:A$7001,0))</f>
        <v>8478.0300000000007</v>
      </c>
      <c r="E3669" s="3">
        <f t="shared" si="115"/>
        <v>8180.4746368790684</v>
      </c>
      <c r="F3669" s="3">
        <f>ABS(calculations!$E$39-E3669)</f>
        <v>4199.7353631209307</v>
      </c>
    </row>
    <row r="3670" spans="1:6">
      <c r="A3670">
        <f t="shared" si="114"/>
        <v>3669</v>
      </c>
      <c r="B3670">
        <f>INDEX(fugacity!C$1:C$7001,MATCH(A3670,fugacity!A$1:A$7001,0))</f>
        <v>4050.64</v>
      </c>
      <c r="C3670" s="3">
        <f>calculations!$B$37/satpress!B3670</f>
        <v>3.5085445449307938E-2</v>
      </c>
      <c r="D3670">
        <f>INDEX(fugacity!B$1:B$7001,MATCH(A3670,fugacity!A$1:A$7001,0))</f>
        <v>8482.35</v>
      </c>
      <c r="E3670" s="3">
        <f t="shared" si="115"/>
        <v>8184.7429717930636</v>
      </c>
      <c r="F3670" s="3">
        <f>ABS(calculations!$E$39-E3670)</f>
        <v>4195.4670282069355</v>
      </c>
    </row>
    <row r="3671" spans="1:6">
      <c r="A3671">
        <f t="shared" si="114"/>
        <v>3670</v>
      </c>
      <c r="B3671">
        <f>INDEX(fugacity!C$1:C$7001,MATCH(A3671,fugacity!A$1:A$7001,0))</f>
        <v>4052</v>
      </c>
      <c r="C3671" s="3">
        <f>calculations!$B$37/satpress!B3671</f>
        <v>3.5073669485386157E-2</v>
      </c>
      <c r="D3671">
        <f>INDEX(fugacity!B$1:B$7001,MATCH(A3671,fugacity!A$1:A$7001,0))</f>
        <v>8486.66</v>
      </c>
      <c r="E3671" s="3">
        <f t="shared" si="115"/>
        <v>8189.0016921251527</v>
      </c>
      <c r="F3671" s="3">
        <f>ABS(calculations!$E$39-E3671)</f>
        <v>4191.2083078748465</v>
      </c>
    </row>
    <row r="3672" spans="1:6">
      <c r="A3672">
        <f t="shared" si="114"/>
        <v>3671</v>
      </c>
      <c r="B3672">
        <f>INDEX(fugacity!C$1:C$7001,MATCH(A3672,fugacity!A$1:A$7001,0))</f>
        <v>4053.37</v>
      </c>
      <c r="C3672" s="3">
        <f>calculations!$B$37/satpress!B3672</f>
        <v>3.5061814923084918E-2</v>
      </c>
      <c r="D3672">
        <f>INDEX(fugacity!B$1:B$7001,MATCH(A3672,fugacity!A$1:A$7001,0))</f>
        <v>8490.98</v>
      </c>
      <c r="E3672" s="3">
        <f t="shared" si="115"/>
        <v>8193.2708307243847</v>
      </c>
      <c r="F3672" s="3">
        <f>ABS(calculations!$E$39-E3672)</f>
        <v>4186.9391692756144</v>
      </c>
    </row>
    <row r="3673" spans="1:6">
      <c r="A3673">
        <f t="shared" si="114"/>
        <v>3672</v>
      </c>
      <c r="B3673">
        <f>INDEX(fugacity!C$1:C$7001,MATCH(A3673,fugacity!A$1:A$7001,0))</f>
        <v>4054.73</v>
      </c>
      <c r="C3673" s="3">
        <f>calculations!$B$37/satpress!B3673</f>
        <v>3.5050054813707619E-2</v>
      </c>
      <c r="D3673">
        <f>INDEX(fugacity!B$1:B$7001,MATCH(A3673,fugacity!A$1:A$7001,0))</f>
        <v>8495.2999999999993</v>
      </c>
      <c r="E3673" s="3">
        <f t="shared" si="115"/>
        <v>8197.5392693411086</v>
      </c>
      <c r="F3673" s="3">
        <f>ABS(calculations!$E$39-E3673)</f>
        <v>4182.6707306588905</v>
      </c>
    </row>
    <row r="3674" spans="1:6">
      <c r="A3674">
        <f t="shared" si="114"/>
        <v>3673</v>
      </c>
      <c r="B3674">
        <f>INDEX(fugacity!C$1:C$7001,MATCH(A3674,fugacity!A$1:A$7001,0))</f>
        <v>4056.09</v>
      </c>
      <c r="C3674" s="3">
        <f>calculations!$B$37/satpress!B3674</f>
        <v>3.5038302590619214E-2</v>
      </c>
      <c r="D3674">
        <f>INDEX(fugacity!B$1:B$7001,MATCH(A3674,fugacity!A$1:A$7001,0))</f>
        <v>8499.6299999999992</v>
      </c>
      <c r="E3674" s="3">
        <f t="shared" si="115"/>
        <v>8201.8173921516936</v>
      </c>
      <c r="F3674" s="3">
        <f>ABS(calculations!$E$39-E3674)</f>
        <v>4178.3926078483055</v>
      </c>
    </row>
    <row r="3675" spans="1:6">
      <c r="A3675">
        <f t="shared" si="114"/>
        <v>3674</v>
      </c>
      <c r="B3675">
        <f>INDEX(fugacity!C$1:C$7001,MATCH(A3675,fugacity!A$1:A$7001,0))</f>
        <v>4057.45</v>
      </c>
      <c r="C3675" s="3">
        <f>calculations!$B$37/satpress!B3675</f>
        <v>3.5026558245889586E-2</v>
      </c>
      <c r="D3675">
        <f>INDEX(fugacity!B$1:B$7001,MATCH(A3675,fugacity!A$1:A$7001,0))</f>
        <v>8503.9500000000007</v>
      </c>
      <c r="E3675" s="3">
        <f t="shared" si="115"/>
        <v>8206.0859000048677</v>
      </c>
      <c r="F3675" s="3">
        <f>ABS(calculations!$E$39-E3675)</f>
        <v>4174.1240999951315</v>
      </c>
    </row>
    <row r="3676" spans="1:6">
      <c r="A3676">
        <f t="shared" si="114"/>
        <v>3675</v>
      </c>
      <c r="B3676">
        <f>INDEX(fugacity!C$1:C$7001,MATCH(A3676,fugacity!A$1:A$7001,0))</f>
        <v>4058.82</v>
      </c>
      <c r="C3676" s="3">
        <f>calculations!$B$37/satpress!B3676</f>
        <v>3.501473550312275E-2</v>
      </c>
      <c r="D3676">
        <f>INDEX(fugacity!B$1:B$7001,MATCH(A3676,fugacity!A$1:A$7001,0))</f>
        <v>8508.2800000000007</v>
      </c>
      <c r="E3676" s="3">
        <f t="shared" si="115"/>
        <v>8210.3648262134921</v>
      </c>
      <c r="F3676" s="3">
        <f>ABS(calculations!$E$39-E3676)</f>
        <v>4169.8451737865071</v>
      </c>
    </row>
    <row r="3677" spans="1:6">
      <c r="A3677">
        <f t="shared" si="114"/>
        <v>3676</v>
      </c>
      <c r="B3677">
        <f>INDEX(fugacity!C$1:C$7001,MATCH(A3677,fugacity!A$1:A$7001,0))</f>
        <v>4060.18</v>
      </c>
      <c r="C3677" s="3">
        <f>calculations!$B$37/satpress!B3677</f>
        <v>3.5003006949146272E-2</v>
      </c>
      <c r="D3677">
        <f>INDEX(fugacity!B$1:B$7001,MATCH(A3677,fugacity!A$1:A$7001,0))</f>
        <v>8512.6</v>
      </c>
      <c r="E3677" s="3">
        <f t="shared" si="115"/>
        <v>8214.6334030446978</v>
      </c>
      <c r="F3677" s="3">
        <f>ABS(calculations!$E$39-E3677)</f>
        <v>4165.5765969553013</v>
      </c>
    </row>
    <row r="3678" spans="1:6">
      <c r="A3678">
        <f t="shared" si="114"/>
        <v>3677</v>
      </c>
      <c r="B3678">
        <f>INDEX(fugacity!C$1:C$7001,MATCH(A3678,fugacity!A$1:A$7001,0))</f>
        <v>4061.54</v>
      </c>
      <c r="C3678" s="3">
        <f>calculations!$B$37/satpress!B3678</f>
        <v>3.4991286249743868E-2</v>
      </c>
      <c r="D3678">
        <f>INDEX(fugacity!B$1:B$7001,MATCH(A3678,fugacity!A$1:A$7001,0))</f>
        <v>8516.93</v>
      </c>
      <c r="E3678" s="3">
        <f t="shared" si="115"/>
        <v>8218.9116644009682</v>
      </c>
      <c r="F3678" s="3">
        <f>ABS(calculations!$E$39-E3678)</f>
        <v>4161.2983355990309</v>
      </c>
    </row>
    <row r="3679" spans="1:6">
      <c r="A3679">
        <f t="shared" si="114"/>
        <v>3678</v>
      </c>
      <c r="B3679">
        <f>INDEX(fugacity!C$1:C$7001,MATCH(A3679,fugacity!A$1:A$7001,0))</f>
        <v>4062.91</v>
      </c>
      <c r="C3679" s="3">
        <f>calculations!$B$37/satpress!B3679</f>
        <v>3.4979487302151585E-2</v>
      </c>
      <c r="D3679">
        <f>INDEX(fugacity!B$1:B$7001,MATCH(A3679,fugacity!A$1:A$7001,0))</f>
        <v>8521.26</v>
      </c>
      <c r="E3679" s="3">
        <f t="shared" si="115"/>
        <v>8223.1906940316676</v>
      </c>
      <c r="F3679" s="3">
        <f>ABS(calculations!$E$39-E3679)</f>
        <v>4157.0193059683315</v>
      </c>
    </row>
    <row r="3680" spans="1:6">
      <c r="A3680">
        <f t="shared" si="114"/>
        <v>3679</v>
      </c>
      <c r="B3680">
        <f>INDEX(fugacity!C$1:C$7001,MATCH(A3680,fugacity!A$1:A$7001,0))</f>
        <v>4064.27</v>
      </c>
      <c r="C3680" s="3">
        <f>calculations!$B$37/satpress!B3680</f>
        <v>3.4967782345854161E-2</v>
      </c>
      <c r="D3680">
        <f>INDEX(fugacity!B$1:B$7001,MATCH(A3680,fugacity!A$1:A$7001,0))</f>
        <v>8525.59</v>
      </c>
      <c r="E3680" s="3">
        <f t="shared" si="115"/>
        <v>8227.4690245100101</v>
      </c>
      <c r="F3680" s="3">
        <f>ABS(calculations!$E$39-E3680)</f>
        <v>4152.7409754899891</v>
      </c>
    </row>
    <row r="3681" spans="1:6">
      <c r="A3681">
        <f t="shared" si="114"/>
        <v>3680</v>
      </c>
      <c r="B3681">
        <f>INDEX(fugacity!C$1:C$7001,MATCH(A3681,fugacity!A$1:A$7001,0))</f>
        <v>4065.64</v>
      </c>
      <c r="C3681" s="3">
        <f>calculations!$B$37/satpress!B3681</f>
        <v>3.4955999241148922E-2</v>
      </c>
      <c r="D3681">
        <f>INDEX(fugacity!B$1:B$7001,MATCH(A3681,fugacity!A$1:A$7001,0))</f>
        <v>8529.93</v>
      </c>
      <c r="E3681" s="3">
        <f t="shared" si="115"/>
        <v>8231.7577733929465</v>
      </c>
      <c r="F3681" s="3">
        <f>ABS(calculations!$E$39-E3681)</f>
        <v>4148.4522266070526</v>
      </c>
    </row>
    <row r="3682" spans="1:6">
      <c r="A3682">
        <f t="shared" si="114"/>
        <v>3681</v>
      </c>
      <c r="B3682">
        <f>INDEX(fugacity!C$1:C$7001,MATCH(A3682,fugacity!A$1:A$7001,0))</f>
        <v>4067</v>
      </c>
      <c r="C3682" s="3">
        <f>calculations!$B$37/satpress!B3682</f>
        <v>3.4944309996258839E-2</v>
      </c>
      <c r="D3682">
        <f>INDEX(fugacity!B$1:B$7001,MATCH(A3682,fugacity!A$1:A$7001,0))</f>
        <v>8534.26</v>
      </c>
      <c r="E3682" s="3">
        <f t="shared" si="115"/>
        <v>8236.0361729713277</v>
      </c>
      <c r="F3682" s="3">
        <f>ABS(calculations!$E$39-E3682)</f>
        <v>4144.1738270286714</v>
      </c>
    </row>
    <row r="3683" spans="1:6">
      <c r="A3683">
        <f t="shared" si="114"/>
        <v>3682</v>
      </c>
      <c r="B3683">
        <f>INDEX(fugacity!C$1:C$7001,MATCH(A3683,fugacity!A$1:A$7001,0))</f>
        <v>4068.37</v>
      </c>
      <c r="C3683" s="3">
        <f>calculations!$B$37/satpress!B3683</f>
        <v>3.4932542702552791E-2</v>
      </c>
      <c r="D3683">
        <f>INDEX(fugacity!B$1:B$7001,MATCH(A3683,fugacity!A$1:A$7001,0))</f>
        <v>8538.6</v>
      </c>
      <c r="E3683" s="3">
        <f t="shared" si="115"/>
        <v>8240.3249908799826</v>
      </c>
      <c r="F3683" s="3">
        <f>ABS(calculations!$E$39-E3683)</f>
        <v>4139.8850091200165</v>
      </c>
    </row>
    <row r="3684" spans="1:6">
      <c r="A3684">
        <f t="shared" si="114"/>
        <v>3683</v>
      </c>
      <c r="B3684">
        <f>INDEX(fugacity!C$1:C$7001,MATCH(A3684,fugacity!A$1:A$7001,0))</f>
        <v>4069.73</v>
      </c>
      <c r="C3684" s="3">
        <f>calculations!$B$37/satpress!B3684</f>
        <v>3.4920869137457448E-2</v>
      </c>
      <c r="D3684">
        <f>INDEX(fugacity!B$1:B$7001,MATCH(A3684,fugacity!A$1:A$7001,0))</f>
        <v>8542.94</v>
      </c>
      <c r="E3684" s="3">
        <f t="shared" si="115"/>
        <v>8244.6131102108502</v>
      </c>
      <c r="F3684" s="3">
        <f>ABS(calculations!$E$39-E3684)</f>
        <v>4135.5968897891489</v>
      </c>
    </row>
    <row r="3685" spans="1:6">
      <c r="A3685">
        <f t="shared" si="114"/>
        <v>3684</v>
      </c>
      <c r="B3685">
        <f>INDEX(fugacity!C$1:C$7001,MATCH(A3685,fugacity!A$1:A$7001,0))</f>
        <v>4071.1</v>
      </c>
      <c r="C3685" s="3">
        <f>calculations!$B$37/satpress!B3685</f>
        <v>3.4909117622948273E-2</v>
      </c>
      <c r="D3685">
        <f>INDEX(fugacity!B$1:B$7001,MATCH(A3685,fugacity!A$1:A$7001,0))</f>
        <v>8547.2800000000007</v>
      </c>
      <c r="E3685" s="3">
        <f t="shared" si="115"/>
        <v>8248.9019971237285</v>
      </c>
      <c r="F3685" s="3">
        <f>ABS(calculations!$E$39-E3685)</f>
        <v>4131.3080028762706</v>
      </c>
    </row>
    <row r="3686" spans="1:6">
      <c r="A3686">
        <f t="shared" si="114"/>
        <v>3685</v>
      </c>
      <c r="B3686">
        <f>INDEX(fugacity!C$1:C$7001,MATCH(A3686,fugacity!A$1:A$7001,0))</f>
        <v>4072.46</v>
      </c>
      <c r="C3686" s="3">
        <f>calculations!$B$37/satpress!B3686</f>
        <v>3.4897459706119814E-2</v>
      </c>
      <c r="D3686">
        <f>INDEX(fugacity!B$1:B$7001,MATCH(A3686,fugacity!A$1:A$7001,0))</f>
        <v>8551.6200000000008</v>
      </c>
      <c r="E3686" s="3">
        <f t="shared" si="115"/>
        <v>8253.1901856279528</v>
      </c>
      <c r="F3686" s="3">
        <f>ABS(calculations!$E$39-E3686)</f>
        <v>4127.0198143720463</v>
      </c>
    </row>
    <row r="3687" spans="1:6">
      <c r="A3687">
        <f t="shared" si="114"/>
        <v>3686</v>
      </c>
      <c r="B3687">
        <f>INDEX(fugacity!C$1:C$7001,MATCH(A3687,fugacity!A$1:A$7001,0))</f>
        <v>4073.83</v>
      </c>
      <c r="C3687" s="3">
        <f>calculations!$B$37/satpress!B3687</f>
        <v>3.4885723939090417E-2</v>
      </c>
      <c r="D3687">
        <f>INDEX(fugacity!B$1:B$7001,MATCH(A3687,fugacity!A$1:A$7001,0))</f>
        <v>8555.9599999999991</v>
      </c>
      <c r="E3687" s="3">
        <f t="shared" si="115"/>
        <v>8257.4791414061001</v>
      </c>
      <c r="F3687" s="3">
        <f>ABS(calculations!$E$39-E3687)</f>
        <v>4122.730858593899</v>
      </c>
    </row>
    <row r="3688" spans="1:6">
      <c r="A3688">
        <f t="shared" si="114"/>
        <v>3687</v>
      </c>
      <c r="B3688">
        <f>INDEX(fugacity!C$1:C$7001,MATCH(A3688,fugacity!A$1:A$7001,0))</f>
        <v>4075.19</v>
      </c>
      <c r="C3688" s="3">
        <f>calculations!$B$37/satpress!B3688</f>
        <v>3.4874081639085466E-2</v>
      </c>
      <c r="D3688">
        <f>INDEX(fugacity!B$1:B$7001,MATCH(A3688,fugacity!A$1:A$7001,0))</f>
        <v>8560.31</v>
      </c>
      <c r="E3688" s="3">
        <f t="shared" si="115"/>
        <v>8261.7770502041203</v>
      </c>
      <c r="F3688" s="3">
        <f>ABS(calculations!$E$39-E3688)</f>
        <v>4118.4329497958788</v>
      </c>
    </row>
    <row r="3689" spans="1:6">
      <c r="A3689">
        <f t="shared" si="114"/>
        <v>3688</v>
      </c>
      <c r="B3689">
        <f>INDEX(fugacity!C$1:C$7001,MATCH(A3689,fugacity!A$1:A$7001,0))</f>
        <v>4076.56</v>
      </c>
      <c r="C3689" s="3">
        <f>calculations!$B$37/satpress!B3689</f>
        <v>3.4862361587903699E-2</v>
      </c>
      <c r="D3689">
        <f>INDEX(fugacity!B$1:B$7001,MATCH(A3689,fugacity!A$1:A$7001,0))</f>
        <v>8564.65</v>
      </c>
      <c r="E3689" s="3">
        <f t="shared" si="115"/>
        <v>8266.0660748261598</v>
      </c>
      <c r="F3689" s="3">
        <f>ABS(calculations!$E$39-E3689)</f>
        <v>4114.1439251738393</v>
      </c>
    </row>
    <row r="3690" spans="1:6">
      <c r="A3690">
        <f t="shared" si="114"/>
        <v>3689</v>
      </c>
      <c r="B3690">
        <f>INDEX(fugacity!C$1:C$7001,MATCH(A3690,fugacity!A$1:A$7001,0))</f>
        <v>4077.92</v>
      </c>
      <c r="C3690" s="3">
        <f>calculations!$B$37/satpress!B3690</f>
        <v>3.4850734873363064E-2</v>
      </c>
      <c r="D3690">
        <f>INDEX(fugacity!B$1:B$7001,MATCH(A3690,fugacity!A$1:A$7001,0))</f>
        <v>8569</v>
      </c>
      <c r="E3690" s="3">
        <f t="shared" si="115"/>
        <v>8270.3640528701508</v>
      </c>
      <c r="F3690" s="3">
        <f>ABS(calculations!$E$39-E3690)</f>
        <v>4109.8459471298484</v>
      </c>
    </row>
    <row r="3691" spans="1:6">
      <c r="A3691">
        <f t="shared" si="114"/>
        <v>3690</v>
      </c>
      <c r="B3691">
        <f>INDEX(fugacity!C$1:C$7001,MATCH(A3691,fugacity!A$1:A$7001,0))</f>
        <v>4079.29</v>
      </c>
      <c r="C3691" s="3">
        <f>calculations!$B$37/satpress!B3691</f>
        <v>3.4839030506481447E-2</v>
      </c>
      <c r="D3691">
        <f>INDEX(fugacity!B$1:B$7001,MATCH(A3691,fugacity!A$1:A$7001,0))</f>
        <v>8573.35</v>
      </c>
      <c r="E3691" s="3">
        <f t="shared" si="115"/>
        <v>8274.6627978072574</v>
      </c>
      <c r="F3691" s="3">
        <f>ABS(calculations!$E$39-E3691)</f>
        <v>4105.5472021927417</v>
      </c>
    </row>
    <row r="3692" spans="1:6">
      <c r="A3692">
        <f t="shared" si="114"/>
        <v>3691</v>
      </c>
      <c r="B3692">
        <f>INDEX(fugacity!C$1:C$7001,MATCH(A3692,fugacity!A$1:A$7001,0))</f>
        <v>4080.66</v>
      </c>
      <c r="C3692" s="3">
        <f>calculations!$B$37/satpress!B3692</f>
        <v>3.4827333998614124E-2</v>
      </c>
      <c r="D3692">
        <f>INDEX(fugacity!B$1:B$7001,MATCH(A3692,fugacity!A$1:A$7001,0))</f>
        <v>8577.7000000000007</v>
      </c>
      <c r="E3692" s="3">
        <f t="shared" si="115"/>
        <v>8278.9615771600875</v>
      </c>
      <c r="F3692" s="3">
        <f>ABS(calculations!$E$39-E3692)</f>
        <v>4101.2484228399117</v>
      </c>
    </row>
    <row r="3693" spans="1:6">
      <c r="A3693">
        <f t="shared" si="114"/>
        <v>3692</v>
      </c>
      <c r="B3693">
        <f>INDEX(fugacity!C$1:C$7001,MATCH(A3693,fugacity!A$1:A$7001,0))</f>
        <v>4082.02</v>
      </c>
      <c r="C3693" s="3">
        <f>calculations!$B$37/satpress!B3693</f>
        <v>3.4815730632085269E-2</v>
      </c>
      <c r="D3693">
        <f>INDEX(fugacity!B$1:B$7001,MATCH(A3693,fugacity!A$1:A$7001,0))</f>
        <v>8582.06</v>
      </c>
      <c r="E3693" s="3">
        <f t="shared" si="115"/>
        <v>8283.2693107716059</v>
      </c>
      <c r="F3693" s="3">
        <f>ABS(calculations!$E$39-E3693)</f>
        <v>4096.9406892283932</v>
      </c>
    </row>
    <row r="3694" spans="1:6">
      <c r="A3694">
        <f t="shared" si="114"/>
        <v>3693</v>
      </c>
      <c r="B3694">
        <f>INDEX(fugacity!C$1:C$7001,MATCH(A3694,fugacity!A$1:A$7001,0))</f>
        <v>4083.39</v>
      </c>
      <c r="C3694" s="3">
        <f>calculations!$B$37/satpress!B3694</f>
        <v>3.4804049761297529E-2</v>
      </c>
      <c r="D3694">
        <f>INDEX(fugacity!B$1:B$7001,MATCH(A3694,fugacity!A$1:A$7001,0))</f>
        <v>8586.41</v>
      </c>
      <c r="E3694" s="3">
        <f t="shared" si="115"/>
        <v>8287.5681590890963</v>
      </c>
      <c r="F3694" s="3">
        <f>ABS(calculations!$E$39-E3694)</f>
        <v>4092.6418409109028</v>
      </c>
    </row>
    <row r="3695" spans="1:6">
      <c r="A3695">
        <f t="shared" si="114"/>
        <v>3694</v>
      </c>
      <c r="B3695">
        <f>INDEX(fugacity!C$1:C$7001,MATCH(A3695,fugacity!A$1:A$7001,0))</f>
        <v>4084.76</v>
      </c>
      <c r="C3695" s="3">
        <f>calculations!$B$37/satpress!B3695</f>
        <v>3.4792376725874881E-2</v>
      </c>
      <c r="D3695">
        <f>INDEX(fugacity!B$1:B$7001,MATCH(A3695,fugacity!A$1:A$7001,0))</f>
        <v>8590.77</v>
      </c>
      <c r="E3695" s="3">
        <f t="shared" si="115"/>
        <v>8291.8766937946566</v>
      </c>
      <c r="F3695" s="3">
        <f>ABS(calculations!$E$39-E3695)</f>
        <v>4088.3333062053425</v>
      </c>
    </row>
    <row r="3696" spans="1:6">
      <c r="A3696">
        <f t="shared" si="114"/>
        <v>3695</v>
      </c>
      <c r="B3696">
        <f>INDEX(fugacity!C$1:C$7001,MATCH(A3696,fugacity!A$1:A$7001,0))</f>
        <v>4086.13</v>
      </c>
      <c r="C3696" s="3">
        <f>calculations!$B$37/satpress!B3696</f>
        <v>3.4780711517936214E-2</v>
      </c>
      <c r="D3696">
        <f>INDEX(fugacity!B$1:B$7001,MATCH(A3696,fugacity!A$1:A$7001,0))</f>
        <v>8595.1200000000008</v>
      </c>
      <c r="E3696" s="3">
        <f t="shared" si="115"/>
        <v>8296.1756108179579</v>
      </c>
      <c r="F3696" s="3">
        <f>ABS(calculations!$E$39-E3696)</f>
        <v>4084.0343891820412</v>
      </c>
    </row>
    <row r="3697" spans="1:6">
      <c r="A3697">
        <f t="shared" si="114"/>
        <v>3696</v>
      </c>
      <c r="B3697">
        <f>INDEX(fugacity!C$1:C$7001,MATCH(A3697,fugacity!A$1:A$7001,0))</f>
        <v>4087.49</v>
      </c>
      <c r="C3697" s="3">
        <f>calculations!$B$37/satpress!B3697</f>
        <v>3.4769139191725168E-2</v>
      </c>
      <c r="D3697">
        <f>INDEX(fugacity!B$1:B$7001,MATCH(A3697,fugacity!A$1:A$7001,0))</f>
        <v>8599.48</v>
      </c>
      <c r="E3697" s="3">
        <f t="shared" si="115"/>
        <v>8300.4834829035426</v>
      </c>
      <c r="F3697" s="3">
        <f>ABS(calculations!$E$39-E3697)</f>
        <v>4079.7265170964565</v>
      </c>
    </row>
    <row r="3698" spans="1:6">
      <c r="A3698">
        <f t="shared" si="114"/>
        <v>3697</v>
      </c>
      <c r="B3698">
        <f>INDEX(fugacity!C$1:C$7001,MATCH(A3698,fugacity!A$1:A$7001,0))</f>
        <v>4088.86</v>
      </c>
      <c r="C3698" s="3">
        <f>calculations!$B$37/satpress!B3698</f>
        <v>3.4757489558161617E-2</v>
      </c>
      <c r="D3698">
        <f>INDEX(fugacity!B$1:B$7001,MATCH(A3698,fugacity!A$1:A$7001,0))</f>
        <v>8603.84</v>
      </c>
      <c r="E3698" s="3">
        <f t="shared" si="115"/>
        <v>8304.7921210399072</v>
      </c>
      <c r="F3698" s="3">
        <f>ABS(calculations!$E$39-E3698)</f>
        <v>4075.4178789600919</v>
      </c>
    </row>
    <row r="3699" spans="1:6">
      <c r="A3699">
        <f t="shared" si="114"/>
        <v>3698</v>
      </c>
      <c r="B3699">
        <f>INDEX(fugacity!C$1:C$7001,MATCH(A3699,fugacity!A$1:A$7001,0))</f>
        <v>4090.23</v>
      </c>
      <c r="C3699" s="3">
        <f>calculations!$B$37/satpress!B3699</f>
        <v>3.4745847728559202E-2</v>
      </c>
      <c r="D3699">
        <f>INDEX(fugacity!B$1:B$7001,MATCH(A3699,fugacity!A$1:A$7001,0))</f>
        <v>8608.2099999999991</v>
      </c>
      <c r="E3699" s="3">
        <f t="shared" si="115"/>
        <v>8309.1104461245395</v>
      </c>
      <c r="F3699" s="3">
        <f>ABS(calculations!$E$39-E3699)</f>
        <v>4071.0995538754596</v>
      </c>
    </row>
    <row r="3700" spans="1:6">
      <c r="A3700">
        <f t="shared" si="114"/>
        <v>3699</v>
      </c>
      <c r="B3700">
        <f>INDEX(fugacity!C$1:C$7001,MATCH(A3700,fugacity!A$1:A$7001,0))</f>
        <v>4091.6</v>
      </c>
      <c r="C3700" s="3">
        <f>calculations!$B$37/satpress!B3700</f>
        <v>3.4734213695078869E-2</v>
      </c>
      <c r="D3700">
        <f>INDEX(fugacity!B$1:B$7001,MATCH(A3700,fugacity!A$1:A$7001,0))</f>
        <v>8612.57</v>
      </c>
      <c r="E3700" s="3">
        <f t="shared" si="115"/>
        <v>8313.4191531561737</v>
      </c>
      <c r="F3700" s="3">
        <f>ABS(calculations!$E$39-E3700)</f>
        <v>4066.7908468438254</v>
      </c>
    </row>
    <row r="3701" spans="1:6">
      <c r="A3701">
        <f t="shared" si="114"/>
        <v>3700</v>
      </c>
      <c r="B3701">
        <f>INDEX(fugacity!C$1:C$7001,MATCH(A3701,fugacity!A$1:A$7001,0))</f>
        <v>4092.97</v>
      </c>
      <c r="C3701" s="3">
        <f>calculations!$B$37/satpress!B3701</f>
        <v>3.472258744989206E-2</v>
      </c>
      <c r="D3701">
        <f>INDEX(fugacity!B$1:B$7001,MATCH(A3701,fugacity!A$1:A$7001,0))</f>
        <v>8616.94</v>
      </c>
      <c r="E3701" s="3">
        <f t="shared" si="115"/>
        <v>8317.7375472995282</v>
      </c>
      <c r="F3701" s="3">
        <f>ABS(calculations!$E$39-E3701)</f>
        <v>4062.472452700471</v>
      </c>
    </row>
    <row r="3702" spans="1:6">
      <c r="A3702">
        <f t="shared" si="114"/>
        <v>3701</v>
      </c>
      <c r="B3702">
        <f>INDEX(fugacity!C$1:C$7001,MATCH(A3702,fugacity!A$1:A$7001,0))</f>
        <v>4094.33</v>
      </c>
      <c r="C3702" s="3">
        <f>calculations!$B$37/satpress!B3702</f>
        <v>3.4711053763322619E-2</v>
      </c>
      <c r="D3702">
        <f>INDEX(fugacity!B$1:B$7001,MATCH(A3702,fugacity!A$1:A$7001,0))</f>
        <v>8621.2999999999993</v>
      </c>
      <c r="E3702" s="3">
        <f t="shared" si="115"/>
        <v>8322.0455921902667</v>
      </c>
      <c r="F3702" s="3">
        <f>ABS(calculations!$E$39-E3702)</f>
        <v>4058.1644078097324</v>
      </c>
    </row>
    <row r="3703" spans="1:6">
      <c r="A3703">
        <f t="shared" si="114"/>
        <v>3702</v>
      </c>
      <c r="B3703">
        <f>INDEX(fugacity!C$1:C$7001,MATCH(A3703,fugacity!A$1:A$7001,0))</f>
        <v>4095.7</v>
      </c>
      <c r="C3703" s="3">
        <f>calculations!$B$37/satpress!B3703</f>
        <v>3.4699443014572527E-2</v>
      </c>
      <c r="D3703">
        <f>INDEX(fugacity!B$1:B$7001,MATCH(A3703,fugacity!A$1:A$7001,0))</f>
        <v>8625.67</v>
      </c>
      <c r="E3703" s="3">
        <f t="shared" si="115"/>
        <v>8326.3640553724927</v>
      </c>
      <c r="F3703" s="3">
        <f>ABS(calculations!$E$39-E3703)</f>
        <v>4053.8459446275065</v>
      </c>
    </row>
    <row r="3704" spans="1:6">
      <c r="A3704">
        <f t="shared" si="114"/>
        <v>3703</v>
      </c>
      <c r="B3704">
        <f>INDEX(fugacity!C$1:C$7001,MATCH(A3704,fugacity!A$1:A$7001,0))</f>
        <v>4097.07</v>
      </c>
      <c r="C3704" s="3">
        <f>calculations!$B$37/satpress!B3704</f>
        <v>3.4687840030749956E-2</v>
      </c>
      <c r="D3704">
        <f>INDEX(fugacity!B$1:B$7001,MATCH(A3704,fugacity!A$1:A$7001,0))</f>
        <v>8630.0400000000009</v>
      </c>
      <c r="E3704" s="3">
        <f t="shared" si="115"/>
        <v>8330.6825530210281</v>
      </c>
      <c r="F3704" s="3">
        <f>ABS(calculations!$E$39-E3704)</f>
        <v>4049.5274469789711</v>
      </c>
    </row>
    <row r="3705" spans="1:6">
      <c r="A3705">
        <f t="shared" si="114"/>
        <v>3704</v>
      </c>
      <c r="B3705">
        <f>INDEX(fugacity!C$1:C$7001,MATCH(A3705,fugacity!A$1:A$7001,0))</f>
        <v>4098.4399999999996</v>
      </c>
      <c r="C3705" s="3">
        <f>calculations!$B$37/satpress!B3705</f>
        <v>3.4676244804068064E-2</v>
      </c>
      <c r="D3705">
        <f>INDEX(fugacity!B$1:B$7001,MATCH(A3705,fugacity!A$1:A$7001,0))</f>
        <v>8634.41</v>
      </c>
      <c r="E3705" s="3">
        <f t="shared" si="115"/>
        <v>8335.0010851013067</v>
      </c>
      <c r="F3705" s="3">
        <f>ABS(calculations!$E$39-E3705)</f>
        <v>4045.2089148986925</v>
      </c>
    </row>
    <row r="3706" spans="1:6">
      <c r="A3706">
        <f t="shared" si="114"/>
        <v>3705</v>
      </c>
      <c r="B3706">
        <f>INDEX(fugacity!C$1:C$7001,MATCH(A3706,fugacity!A$1:A$7001,0))</f>
        <v>4099.8100000000004</v>
      </c>
      <c r="C3706" s="3">
        <f>calculations!$B$37/satpress!B3706</f>
        <v>3.4664657326750434E-2</v>
      </c>
      <c r="D3706">
        <f>INDEX(fugacity!B$1:B$7001,MATCH(A3706,fugacity!A$1:A$7001,0))</f>
        <v>8638.7900000000009</v>
      </c>
      <c r="E3706" s="3">
        <f t="shared" si="115"/>
        <v>8339.3293049322419</v>
      </c>
      <c r="F3706" s="3">
        <f>ABS(calculations!$E$39-E3706)</f>
        <v>4040.8806950677572</v>
      </c>
    </row>
    <row r="3707" spans="1:6">
      <c r="A3707">
        <f t="shared" si="114"/>
        <v>3706</v>
      </c>
      <c r="B3707">
        <f>INDEX(fugacity!C$1:C$7001,MATCH(A3707,fugacity!A$1:A$7001,0))</f>
        <v>4101.18</v>
      </c>
      <c r="C3707" s="3">
        <f>calculations!$B$37/satpress!B3707</f>
        <v>3.4653077591031041E-2</v>
      </c>
      <c r="D3707">
        <f>INDEX(fugacity!B$1:B$7001,MATCH(A3707,fugacity!A$1:A$7001,0))</f>
        <v>8643.16</v>
      </c>
      <c r="E3707" s="3">
        <f t="shared" si="115"/>
        <v>8343.6479058883033</v>
      </c>
      <c r="F3707" s="3">
        <f>ABS(calculations!$E$39-E3707)</f>
        <v>4036.5620941116958</v>
      </c>
    </row>
    <row r="3708" spans="1:6">
      <c r="A3708">
        <f t="shared" si="114"/>
        <v>3707</v>
      </c>
      <c r="B3708">
        <f>INDEX(fugacity!C$1:C$7001,MATCH(A3708,fugacity!A$1:A$7001,0))</f>
        <v>4102.55</v>
      </c>
      <c r="C3708" s="3">
        <f>calculations!$B$37/satpress!B3708</f>
        <v>3.4641505589154228E-2</v>
      </c>
      <c r="D3708">
        <f>INDEX(fugacity!B$1:B$7001,MATCH(A3708,fugacity!A$1:A$7001,0))</f>
        <v>8647.5400000000009</v>
      </c>
      <c r="E3708" s="3">
        <f t="shared" si="115"/>
        <v>8347.9761947575662</v>
      </c>
      <c r="F3708" s="3">
        <f>ABS(calculations!$E$39-E3708)</f>
        <v>4032.2338052424329</v>
      </c>
    </row>
    <row r="3709" spans="1:6">
      <c r="A3709">
        <f t="shared" si="114"/>
        <v>3708</v>
      </c>
      <c r="B3709">
        <f>INDEX(fugacity!C$1:C$7001,MATCH(A3709,fugacity!A$1:A$7001,0))</f>
        <v>4103.92</v>
      </c>
      <c r="C3709" s="3">
        <f>calculations!$B$37/satpress!B3709</f>
        <v>3.4629941313374699E-2</v>
      </c>
      <c r="D3709">
        <f>INDEX(fugacity!B$1:B$7001,MATCH(A3709,fugacity!A$1:A$7001,0))</f>
        <v>8651.92</v>
      </c>
      <c r="E3709" s="3">
        <f t="shared" si="115"/>
        <v>8352.3045181519865</v>
      </c>
      <c r="F3709" s="3">
        <f>ABS(calculations!$E$39-E3709)</f>
        <v>4027.9054818480126</v>
      </c>
    </row>
    <row r="3710" spans="1:6">
      <c r="A3710">
        <f t="shared" ref="A3710:A3773" si="116">A3709+1</f>
        <v>3709</v>
      </c>
      <c r="B3710">
        <f>INDEX(fugacity!C$1:C$7001,MATCH(A3710,fugacity!A$1:A$7001,0))</f>
        <v>4105.29</v>
      </c>
      <c r="C3710" s="3">
        <f>calculations!$B$37/satpress!B3710</f>
        <v>3.4618384755957486E-2</v>
      </c>
      <c r="D3710">
        <f>INDEX(fugacity!B$1:B$7001,MATCH(A3710,fugacity!A$1:A$7001,0))</f>
        <v>8656.2999999999993</v>
      </c>
      <c r="E3710" s="3">
        <f t="shared" ref="E3710:E3773" si="117">D3710*(1-C3710)</f>
        <v>8356.6328760370052</v>
      </c>
      <c r="F3710" s="3">
        <f>ABS(calculations!$E$39-E3710)</f>
        <v>4023.5771239629939</v>
      </c>
    </row>
    <row r="3711" spans="1:6">
      <c r="A3711">
        <f t="shared" si="116"/>
        <v>3710</v>
      </c>
      <c r="B3711">
        <f>INDEX(fugacity!C$1:C$7001,MATCH(A3711,fugacity!A$1:A$7001,0))</f>
        <v>4106.66</v>
      </c>
      <c r="C3711" s="3">
        <f>calculations!$B$37/satpress!B3711</f>
        <v>3.4606835909177944E-2</v>
      </c>
      <c r="D3711">
        <f>INDEX(fugacity!B$1:B$7001,MATCH(A3711,fugacity!A$1:A$7001,0))</f>
        <v>8660.68</v>
      </c>
      <c r="E3711" s="3">
        <f t="shared" si="117"/>
        <v>8360.9612683781015</v>
      </c>
      <c r="F3711" s="3">
        <f>ABS(calculations!$E$39-E3711)</f>
        <v>4019.2487316218976</v>
      </c>
    </row>
    <row r="3712" spans="1:6">
      <c r="A3712">
        <f t="shared" si="116"/>
        <v>3711</v>
      </c>
      <c r="B3712">
        <f>INDEX(fugacity!C$1:C$7001,MATCH(A3712,fugacity!A$1:A$7001,0))</f>
        <v>4108.03</v>
      </c>
      <c r="C3712" s="3">
        <f>calculations!$B$37/satpress!B3712</f>
        <v>3.4595294765321749E-2</v>
      </c>
      <c r="D3712">
        <f>INDEX(fugacity!B$1:B$7001,MATCH(A3712,fugacity!A$1:A$7001,0))</f>
        <v>8665.06</v>
      </c>
      <c r="E3712" s="3">
        <f t="shared" si="117"/>
        <v>8365.2896951408002</v>
      </c>
      <c r="F3712" s="3">
        <f>ABS(calculations!$E$39-E3712)</f>
        <v>4014.9203048591989</v>
      </c>
    </row>
    <row r="3713" spans="1:6">
      <c r="A3713">
        <f t="shared" si="116"/>
        <v>3712</v>
      </c>
      <c r="B3713">
        <f>INDEX(fugacity!C$1:C$7001,MATCH(A3713,fugacity!A$1:A$7001,0))</f>
        <v>4109.3999999999996</v>
      </c>
      <c r="C3713" s="3">
        <f>calculations!$B$37/satpress!B3713</f>
        <v>3.458376131668485E-2</v>
      </c>
      <c r="D3713">
        <f>INDEX(fugacity!B$1:B$7001,MATCH(A3713,fugacity!A$1:A$7001,0))</f>
        <v>8669.4500000000007</v>
      </c>
      <c r="E3713" s="3">
        <f t="shared" si="117"/>
        <v>8369.6278104530666</v>
      </c>
      <c r="F3713" s="3">
        <f>ABS(calculations!$E$39-E3713)</f>
        <v>4010.5821895469326</v>
      </c>
    </row>
    <row r="3714" spans="1:6">
      <c r="A3714">
        <f t="shared" si="116"/>
        <v>3713</v>
      </c>
      <c r="B3714">
        <f>INDEX(fugacity!C$1:C$7001,MATCH(A3714,fugacity!A$1:A$7001,0))</f>
        <v>4110.78</v>
      </c>
      <c r="C3714" s="3">
        <f>calculations!$B$37/satpress!B3714</f>
        <v>3.4572151454172861E-2</v>
      </c>
      <c r="D3714">
        <f>INDEX(fugacity!B$1:B$7001,MATCH(A3714,fugacity!A$1:A$7001,0))</f>
        <v>8673.83</v>
      </c>
      <c r="E3714" s="3">
        <f t="shared" si="117"/>
        <v>8373.9570355522519</v>
      </c>
      <c r="F3714" s="3">
        <f>ABS(calculations!$E$39-E3714)</f>
        <v>4006.2529644477472</v>
      </c>
    </row>
    <row r="3715" spans="1:6">
      <c r="A3715">
        <f t="shared" si="116"/>
        <v>3714</v>
      </c>
      <c r="B3715">
        <f>INDEX(fugacity!C$1:C$7001,MATCH(A3715,fugacity!A$1:A$7001,0))</f>
        <v>4112.1499999999996</v>
      </c>
      <c r="C3715" s="3">
        <f>calculations!$B$37/satpress!B3715</f>
        <v>3.456063342893248E-2</v>
      </c>
      <c r="D3715">
        <f>INDEX(fugacity!B$1:B$7001,MATCH(A3715,fugacity!A$1:A$7001,0))</f>
        <v>8678.2199999999993</v>
      </c>
      <c r="E3715" s="3">
        <f t="shared" si="117"/>
        <v>8378.2952197643699</v>
      </c>
      <c r="F3715" s="3">
        <f>ABS(calculations!$E$39-E3715)</f>
        <v>4001.9147802356292</v>
      </c>
    </row>
    <row r="3716" spans="1:6">
      <c r="A3716">
        <f t="shared" si="116"/>
        <v>3715</v>
      </c>
      <c r="B3716">
        <f>INDEX(fugacity!C$1:C$7001,MATCH(A3716,fugacity!A$1:A$7001,0))</f>
        <v>4113.5200000000004</v>
      </c>
      <c r="C3716" s="3">
        <f>calculations!$B$37/satpress!B3716</f>
        <v>3.4549123075804829E-2</v>
      </c>
      <c r="D3716">
        <f>INDEX(fugacity!B$1:B$7001,MATCH(A3716,fugacity!A$1:A$7001,0))</f>
        <v>8682.61</v>
      </c>
      <c r="E3716" s="3">
        <f t="shared" si="117"/>
        <v>8382.6334384907877</v>
      </c>
      <c r="F3716" s="3">
        <f>ABS(calculations!$E$39-E3716)</f>
        <v>3997.5765615092114</v>
      </c>
    </row>
    <row r="3717" spans="1:6">
      <c r="A3717">
        <f t="shared" si="116"/>
        <v>3716</v>
      </c>
      <c r="B3717">
        <f>INDEX(fugacity!C$1:C$7001,MATCH(A3717,fugacity!A$1:A$7001,0))</f>
        <v>4114.8900000000003</v>
      </c>
      <c r="C3717" s="3">
        <f>calculations!$B$37/satpress!B3717</f>
        <v>3.4537620387126919E-2</v>
      </c>
      <c r="D3717">
        <f>INDEX(fugacity!B$1:B$7001,MATCH(A3717,fugacity!A$1:A$7001,0))</f>
        <v>8687</v>
      </c>
      <c r="E3717" s="3">
        <f t="shared" si="117"/>
        <v>8386.9716916970283</v>
      </c>
      <c r="F3717" s="3">
        <f>ABS(calculations!$E$39-E3717)</f>
        <v>3993.2383083029708</v>
      </c>
    </row>
    <row r="3718" spans="1:6">
      <c r="A3718">
        <f t="shared" si="116"/>
        <v>3717</v>
      </c>
      <c r="B3718">
        <f>INDEX(fugacity!C$1:C$7001,MATCH(A3718,fugacity!A$1:A$7001,0))</f>
        <v>4116.26</v>
      </c>
      <c r="C3718" s="3">
        <f>calculations!$B$37/satpress!B3718</f>
        <v>3.4526125355245949E-2</v>
      </c>
      <c r="D3718">
        <f>INDEX(fugacity!B$1:B$7001,MATCH(A3718,fugacity!A$1:A$7001,0))</f>
        <v>8691.4</v>
      </c>
      <c r="E3718" s="3">
        <f t="shared" si="117"/>
        <v>8391.3196340874147</v>
      </c>
      <c r="F3718" s="3">
        <f>ABS(calculations!$E$39-E3718)</f>
        <v>3988.8903659125845</v>
      </c>
    </row>
    <row r="3719" spans="1:6">
      <c r="A3719">
        <f t="shared" si="116"/>
        <v>3718</v>
      </c>
      <c r="B3719">
        <f>INDEX(fugacity!C$1:C$7001,MATCH(A3719,fugacity!A$1:A$7001,0))</f>
        <v>4117.63</v>
      </c>
      <c r="C3719" s="3">
        <f>calculations!$B$37/satpress!B3719</f>
        <v>3.4514637972519309E-2</v>
      </c>
      <c r="D3719">
        <f>INDEX(fugacity!B$1:B$7001,MATCH(A3719,fugacity!A$1:A$7001,0))</f>
        <v>8695.7900000000009</v>
      </c>
      <c r="E3719" s="3">
        <f t="shared" si="117"/>
        <v>8395.6579562649476</v>
      </c>
      <c r="F3719" s="3">
        <f>ABS(calculations!$E$39-E3719)</f>
        <v>3984.5520437350515</v>
      </c>
    </row>
    <row r="3720" spans="1:6">
      <c r="A3720">
        <f t="shared" si="116"/>
        <v>3719</v>
      </c>
      <c r="B3720">
        <f>INDEX(fugacity!C$1:C$7001,MATCH(A3720,fugacity!A$1:A$7001,0))</f>
        <v>4119.01</v>
      </c>
      <c r="C3720" s="3">
        <f>calculations!$B$37/satpress!B3720</f>
        <v>3.4503074465656723E-2</v>
      </c>
      <c r="D3720">
        <f>INDEX(fugacity!B$1:B$7001,MATCH(A3720,fugacity!A$1:A$7001,0))</f>
        <v>8700.19</v>
      </c>
      <c r="E3720" s="3">
        <f t="shared" si="117"/>
        <v>8400.0066965646383</v>
      </c>
      <c r="F3720" s="3">
        <f>ABS(calculations!$E$39-E3720)</f>
        <v>3980.2033034353608</v>
      </c>
    </row>
    <row r="3721" spans="1:6">
      <c r="A3721">
        <f t="shared" si="116"/>
        <v>3720</v>
      </c>
      <c r="B3721">
        <f>INDEX(fugacity!C$1:C$7001,MATCH(A3721,fugacity!A$1:A$7001,0))</f>
        <v>4120.38</v>
      </c>
      <c r="C3721" s="3">
        <f>calculations!$B$37/satpress!B3721</f>
        <v>3.4491602414045475E-2</v>
      </c>
      <c r="D3721">
        <f>INDEX(fugacity!B$1:B$7001,MATCH(A3721,fugacity!A$1:A$7001,0))</f>
        <v>8704.58</v>
      </c>
      <c r="E3721" s="3">
        <f t="shared" si="117"/>
        <v>8404.3450874587488</v>
      </c>
      <c r="F3721" s="3">
        <f>ABS(calculations!$E$39-E3721)</f>
        <v>3975.8649125412503</v>
      </c>
    </row>
    <row r="3722" spans="1:6">
      <c r="A3722">
        <f t="shared" si="116"/>
        <v>3721</v>
      </c>
      <c r="B3722">
        <f>INDEX(fugacity!C$1:C$7001,MATCH(A3722,fugacity!A$1:A$7001,0))</f>
        <v>4121.75</v>
      </c>
      <c r="C3722" s="3">
        <f>calculations!$B$37/satpress!B3722</f>
        <v>3.448013798866615E-2</v>
      </c>
      <c r="D3722">
        <f>INDEX(fugacity!B$1:B$7001,MATCH(A3722,fugacity!A$1:A$7001,0))</f>
        <v>8708.98</v>
      </c>
      <c r="E3722" s="3">
        <f t="shared" si="117"/>
        <v>8408.6931678594665</v>
      </c>
      <c r="F3722" s="3">
        <f>ABS(calculations!$E$39-E3722)</f>
        <v>3971.5168321405326</v>
      </c>
    </row>
    <row r="3723" spans="1:6">
      <c r="A3723">
        <f t="shared" si="116"/>
        <v>3722</v>
      </c>
      <c r="B3723">
        <f>INDEX(fugacity!C$1:C$7001,MATCH(A3723,fugacity!A$1:A$7001,0))</f>
        <v>4123.13</v>
      </c>
      <c r="C3723" s="3">
        <f>calculations!$B$37/satpress!B3723</f>
        <v>3.4468597583579633E-2</v>
      </c>
      <c r="D3723">
        <f>INDEX(fugacity!B$1:B$7001,MATCH(A3723,fugacity!A$1:A$7001,0))</f>
        <v>8713.3799999999992</v>
      </c>
      <c r="E3723" s="3">
        <f t="shared" si="117"/>
        <v>8413.0420111871881</v>
      </c>
      <c r="F3723" s="3">
        <f>ABS(calculations!$E$39-E3723)</f>
        <v>3967.167988812811</v>
      </c>
    </row>
    <row r="3724" spans="1:6">
      <c r="A3724">
        <f t="shared" si="116"/>
        <v>3723</v>
      </c>
      <c r="B3724">
        <f>INDEX(fugacity!C$1:C$7001,MATCH(A3724,fugacity!A$1:A$7001,0))</f>
        <v>4124.5</v>
      </c>
      <c r="C3724" s="3">
        <f>calculations!$B$37/satpress!B3724</f>
        <v>3.4457148443395487E-2</v>
      </c>
      <c r="D3724">
        <f>INDEX(fugacity!B$1:B$7001,MATCH(A3724,fugacity!A$1:A$7001,0))</f>
        <v>8717.7900000000009</v>
      </c>
      <c r="E3724" s="3">
        <f t="shared" si="117"/>
        <v>8417.3998158716513</v>
      </c>
      <c r="F3724" s="3">
        <f>ABS(calculations!$E$39-E3724)</f>
        <v>3962.8101841283478</v>
      </c>
    </row>
    <row r="3725" spans="1:6">
      <c r="A3725">
        <f t="shared" si="116"/>
        <v>3724</v>
      </c>
      <c r="B3725">
        <f>INDEX(fugacity!C$1:C$7001,MATCH(A3725,fugacity!A$1:A$7001,0))</f>
        <v>4125.87</v>
      </c>
      <c r="C3725" s="3">
        <f>calculations!$B$37/satpress!B3725</f>
        <v>3.4445706906612354E-2</v>
      </c>
      <c r="D3725">
        <f>INDEX(fugacity!B$1:B$7001,MATCH(A3725,fugacity!A$1:A$7001,0))</f>
        <v>8722.19</v>
      </c>
      <c r="E3725" s="3">
        <f t="shared" si="117"/>
        <v>8421.7479996762158</v>
      </c>
      <c r="F3725" s="3">
        <f>ABS(calculations!$E$39-E3725)</f>
        <v>3958.4620003237833</v>
      </c>
    </row>
    <row r="3726" spans="1:6">
      <c r="A3726">
        <f t="shared" si="116"/>
        <v>3725</v>
      </c>
      <c r="B3726">
        <f>INDEX(fugacity!C$1:C$7001,MATCH(A3726,fugacity!A$1:A$7001,0))</f>
        <v>4127.25</v>
      </c>
      <c r="C3726" s="3">
        <f>calculations!$B$37/satpress!B3726</f>
        <v>3.4434189534141305E-2</v>
      </c>
      <c r="D3726">
        <f>INDEX(fugacity!B$1:B$7001,MATCH(A3726,fugacity!A$1:A$7001,0))</f>
        <v>8726.6</v>
      </c>
      <c r="E3726" s="3">
        <f t="shared" si="117"/>
        <v>8426.1066016113618</v>
      </c>
      <c r="F3726" s="3">
        <f>ABS(calculations!$E$39-E3726)</f>
        <v>3954.1033983886373</v>
      </c>
    </row>
    <row r="3727" spans="1:6">
      <c r="A3727">
        <f t="shared" si="116"/>
        <v>3726</v>
      </c>
      <c r="B3727">
        <f>INDEX(fugacity!C$1:C$7001,MATCH(A3727,fugacity!A$1:A$7001,0))</f>
        <v>4128.62</v>
      </c>
      <c r="C3727" s="3">
        <f>calculations!$B$37/satpress!B3727</f>
        <v>3.4422763236816346E-2</v>
      </c>
      <c r="D3727">
        <f>INDEX(fugacity!B$1:B$7001,MATCH(A3727,fugacity!A$1:A$7001,0))</f>
        <v>8731</v>
      </c>
      <c r="E3727" s="3">
        <f t="shared" si="117"/>
        <v>8430.4548541793556</v>
      </c>
      <c r="F3727" s="3">
        <f>ABS(calculations!$E$39-E3727)</f>
        <v>3949.7551458206435</v>
      </c>
    </row>
    <row r="3728" spans="1:6">
      <c r="A3728">
        <f t="shared" si="116"/>
        <v>3727</v>
      </c>
      <c r="B3728">
        <f>INDEX(fugacity!C$1:C$7001,MATCH(A3728,fugacity!A$1:A$7001,0))</f>
        <v>4129.99</v>
      </c>
      <c r="C3728" s="3">
        <f>calculations!$B$37/satpress!B3728</f>
        <v>3.4411344520152522E-2</v>
      </c>
      <c r="D3728">
        <f>INDEX(fugacity!B$1:B$7001,MATCH(A3728,fugacity!A$1:A$7001,0))</f>
        <v>8735.41</v>
      </c>
      <c r="E3728" s="3">
        <f t="shared" si="117"/>
        <v>8434.8127969652141</v>
      </c>
      <c r="F3728" s="3">
        <f>ABS(calculations!$E$39-E3728)</f>
        <v>3945.397203034785</v>
      </c>
    </row>
    <row r="3729" spans="1:6">
      <c r="A3729">
        <f t="shared" si="116"/>
        <v>3728</v>
      </c>
      <c r="B3729">
        <f>INDEX(fugacity!C$1:C$7001,MATCH(A3729,fugacity!A$1:A$7001,0))</f>
        <v>4131.37</v>
      </c>
      <c r="C3729" s="3">
        <f>calculations!$B$37/satpress!B3729</f>
        <v>3.4399850111412125E-2</v>
      </c>
      <c r="D3729">
        <f>INDEX(fugacity!B$1:B$7001,MATCH(A3729,fugacity!A$1:A$7001,0))</f>
        <v>8739.82</v>
      </c>
      <c r="E3729" s="3">
        <f t="shared" si="117"/>
        <v>8439.1715019992771</v>
      </c>
      <c r="F3729" s="3">
        <f>ABS(calculations!$E$39-E3729)</f>
        <v>3941.038498000722</v>
      </c>
    </row>
    <row r="3730" spans="1:6">
      <c r="A3730">
        <f t="shared" si="116"/>
        <v>3729</v>
      </c>
      <c r="B3730">
        <f>INDEX(fugacity!C$1:C$7001,MATCH(A3730,fugacity!A$1:A$7001,0))</f>
        <v>4132.74</v>
      </c>
      <c r="C3730" s="3">
        <f>calculations!$B$37/satpress!B3730</f>
        <v>3.4388446588651769E-2</v>
      </c>
      <c r="D3730">
        <f>INDEX(fugacity!B$1:B$7001,MATCH(A3730,fugacity!A$1:A$7001,0))</f>
        <v>8744.23</v>
      </c>
      <c r="E3730" s="3">
        <f t="shared" si="117"/>
        <v>8443.5295136861132</v>
      </c>
      <c r="F3730" s="3">
        <f>ABS(calculations!$E$39-E3730)</f>
        <v>3936.6804863138859</v>
      </c>
    </row>
    <row r="3731" spans="1:6">
      <c r="A3731">
        <f t="shared" si="116"/>
        <v>3730</v>
      </c>
      <c r="B3731">
        <f>INDEX(fugacity!C$1:C$7001,MATCH(A3731,fugacity!A$1:A$7001,0))</f>
        <v>4134.12</v>
      </c>
      <c r="C3731" s="3">
        <f>calculations!$B$37/satpress!B3731</f>
        <v>3.4376967469445664E-2</v>
      </c>
      <c r="D3731">
        <f>INDEX(fugacity!B$1:B$7001,MATCH(A3731,fugacity!A$1:A$7001,0))</f>
        <v>8748.65</v>
      </c>
      <c r="E3731" s="3">
        <f t="shared" si="117"/>
        <v>8447.8979435484343</v>
      </c>
      <c r="F3731" s="3">
        <f>ABS(calculations!$E$39-E3731)</f>
        <v>3932.3120564515648</v>
      </c>
    </row>
    <row r="3732" spans="1:6">
      <c r="A3732">
        <f t="shared" si="116"/>
        <v>3731</v>
      </c>
      <c r="B3732">
        <f>INDEX(fugacity!C$1:C$7001,MATCH(A3732,fugacity!A$1:A$7001,0))</f>
        <v>4135.49</v>
      </c>
      <c r="C3732" s="3">
        <f>calculations!$B$37/satpress!B3732</f>
        <v>3.4365579110283109E-2</v>
      </c>
      <c r="D3732">
        <f>INDEX(fugacity!B$1:B$7001,MATCH(A3732,fugacity!A$1:A$7001,0))</f>
        <v>8753.06</v>
      </c>
      <c r="E3732" s="3">
        <f t="shared" si="117"/>
        <v>8452.2560241129449</v>
      </c>
      <c r="F3732" s="3">
        <f>ABS(calculations!$E$39-E3732)</f>
        <v>3927.9539758870542</v>
      </c>
    </row>
    <row r="3733" spans="1:6">
      <c r="A3733">
        <f t="shared" si="116"/>
        <v>3732</v>
      </c>
      <c r="B3733">
        <f>INDEX(fugacity!C$1:C$7001,MATCH(A3733,fugacity!A$1:A$7001,0))</f>
        <v>4136.87</v>
      </c>
      <c r="C3733" s="3">
        <f>calculations!$B$37/satpress!B3733</f>
        <v>3.4354115250125022E-2</v>
      </c>
      <c r="D3733">
        <f>INDEX(fugacity!B$1:B$7001,MATCH(A3733,fugacity!A$1:A$7001,0))</f>
        <v>8757.48</v>
      </c>
      <c r="E3733" s="3">
        <f t="shared" si="117"/>
        <v>8456.6245227793352</v>
      </c>
      <c r="F3733" s="3">
        <f>ABS(calculations!$E$39-E3733)</f>
        <v>3923.585477220664</v>
      </c>
    </row>
    <row r="3734" spans="1:6">
      <c r="A3734">
        <f t="shared" si="116"/>
        <v>3733</v>
      </c>
      <c r="B3734">
        <f>INDEX(fugacity!C$1:C$7001,MATCH(A3734,fugacity!A$1:A$7001,0))</f>
        <v>4138.24</v>
      </c>
      <c r="C3734" s="3">
        <f>calculations!$B$37/satpress!B3734</f>
        <v>3.4342742024335154E-2</v>
      </c>
      <c r="D3734">
        <f>INDEX(fugacity!B$1:B$7001,MATCH(A3734,fugacity!A$1:A$7001,0))</f>
        <v>8761.9</v>
      </c>
      <c r="E3734" s="3">
        <f t="shared" si="117"/>
        <v>8460.9923286569774</v>
      </c>
      <c r="F3734" s="3">
        <f>ABS(calculations!$E$39-E3734)</f>
        <v>3919.2176713430217</v>
      </c>
    </row>
    <row r="3735" spans="1:6">
      <c r="A3735">
        <f t="shared" si="116"/>
        <v>3734</v>
      </c>
      <c r="B3735">
        <f>INDEX(fugacity!C$1:C$7001,MATCH(A3735,fugacity!A$1:A$7001,0))</f>
        <v>4139.62</v>
      </c>
      <c r="C3735" s="3">
        <f>calculations!$B$37/satpress!B3735</f>
        <v>3.4331293392819803E-2</v>
      </c>
      <c r="D3735">
        <f>INDEX(fugacity!B$1:B$7001,MATCH(A3735,fugacity!A$1:A$7001,0))</f>
        <v>8766.32</v>
      </c>
      <c r="E3735" s="3">
        <f t="shared" si="117"/>
        <v>8465.3608961046557</v>
      </c>
      <c r="F3735" s="3">
        <f>ABS(calculations!$E$39-E3735)</f>
        <v>3914.8491038953434</v>
      </c>
    </row>
    <row r="3736" spans="1:6">
      <c r="A3736">
        <f t="shared" si="116"/>
        <v>3735</v>
      </c>
      <c r="B3736">
        <f>INDEX(fugacity!C$1:C$7001,MATCH(A3736,fugacity!A$1:A$7001,0))</f>
        <v>4141</v>
      </c>
      <c r="C3736" s="3">
        <f>calculations!$B$37/satpress!B3736</f>
        <v>3.4319852391882323E-2</v>
      </c>
      <c r="D3736">
        <f>INDEX(fugacity!B$1:B$7001,MATCH(A3736,fugacity!A$1:A$7001,0))</f>
        <v>8770.74</v>
      </c>
      <c r="E3736" s="3">
        <f t="shared" si="117"/>
        <v>8469.7294978324226</v>
      </c>
      <c r="F3736" s="3">
        <f>ABS(calculations!$E$39-E3736)</f>
        <v>3910.4805021675766</v>
      </c>
    </row>
    <row r="3737" spans="1:6">
      <c r="A3737">
        <f t="shared" si="116"/>
        <v>3736</v>
      </c>
      <c r="B3737">
        <f>INDEX(fugacity!C$1:C$7001,MATCH(A3737,fugacity!A$1:A$7001,0))</f>
        <v>4142.37</v>
      </c>
      <c r="C3737" s="3">
        <f>calculations!$B$37/satpress!B3737</f>
        <v>3.43085018370606E-2</v>
      </c>
      <c r="D3737">
        <f>INDEX(fugacity!B$1:B$7001,MATCH(A3737,fugacity!A$1:A$7001,0))</f>
        <v>8775.16</v>
      </c>
      <c r="E3737" s="3">
        <f t="shared" si="117"/>
        <v>8474.0974070194989</v>
      </c>
      <c r="F3737" s="3">
        <f>ABS(calculations!$E$39-E3737)</f>
        <v>3906.1125929805003</v>
      </c>
    </row>
    <row r="3738" spans="1:6">
      <c r="A3738">
        <f t="shared" si="116"/>
        <v>3737</v>
      </c>
      <c r="B3738">
        <f>INDEX(fugacity!C$1:C$7001,MATCH(A3738,fugacity!A$1:A$7001,0))</f>
        <v>4143.75</v>
      </c>
      <c r="C3738" s="3">
        <f>calculations!$B$37/satpress!B3738</f>
        <v>3.4297076019254226E-2</v>
      </c>
      <c r="D3738">
        <f>INDEX(fugacity!B$1:B$7001,MATCH(A3738,fugacity!A$1:A$7001,0))</f>
        <v>8779.59</v>
      </c>
      <c r="E3738" s="3">
        <f t="shared" si="117"/>
        <v>8478.475734352116</v>
      </c>
      <c r="F3738" s="3">
        <f>ABS(calculations!$E$39-E3738)</f>
        <v>3901.7342656478831</v>
      </c>
    </row>
    <row r="3739" spans="1:6">
      <c r="A3739">
        <f t="shared" si="116"/>
        <v>3738</v>
      </c>
      <c r="B3739">
        <f>INDEX(fugacity!C$1:C$7001,MATCH(A3739,fugacity!A$1:A$7001,0))</f>
        <v>4145.12</v>
      </c>
      <c r="C3739" s="3">
        <f>calculations!$B$37/satpress!B3739</f>
        <v>3.428574052253848E-2</v>
      </c>
      <c r="D3739">
        <f>INDEX(fugacity!B$1:B$7001,MATCH(A3739,fugacity!A$1:A$7001,0))</f>
        <v>8784.02</v>
      </c>
      <c r="E3739" s="3">
        <f t="shared" si="117"/>
        <v>8482.8533695352107</v>
      </c>
      <c r="F3739" s="3">
        <f>ABS(calculations!$E$39-E3739)</f>
        <v>3897.3566304647884</v>
      </c>
    </row>
    <row r="3740" spans="1:6">
      <c r="A3740">
        <f t="shared" si="116"/>
        <v>3739</v>
      </c>
      <c r="B3740">
        <f>INDEX(fugacity!C$1:C$7001,MATCH(A3740,fugacity!A$1:A$7001,0))</f>
        <v>4146.5</v>
      </c>
      <c r="C3740" s="3">
        <f>calculations!$B$37/satpress!B3740</f>
        <v>3.4274329857659401E-2</v>
      </c>
      <c r="D3740">
        <f>INDEX(fugacity!B$1:B$7001,MATCH(A3740,fugacity!A$1:A$7001,0))</f>
        <v>8788.44</v>
      </c>
      <c r="E3740" s="3">
        <f t="shared" si="117"/>
        <v>8487.2221085057517</v>
      </c>
      <c r="F3740" s="3">
        <f>ABS(calculations!$E$39-E3740)</f>
        <v>3892.9878914942474</v>
      </c>
    </row>
    <row r="3741" spans="1:6">
      <c r="A3741">
        <f t="shared" si="116"/>
        <v>3740</v>
      </c>
      <c r="B3741">
        <f>INDEX(fugacity!C$1:C$7001,MATCH(A3741,fugacity!A$1:A$7001,0))</f>
        <v>4147.88</v>
      </c>
      <c r="C3741" s="3">
        <f>calculations!$B$37/satpress!B3741</f>
        <v>3.4262926785438512E-2</v>
      </c>
      <c r="D3741">
        <f>INDEX(fugacity!B$1:B$7001,MATCH(A3741,fugacity!A$1:A$7001,0))</f>
        <v>8792.8700000000008</v>
      </c>
      <c r="E3741" s="3">
        <f t="shared" si="117"/>
        <v>8491.6005389561215</v>
      </c>
      <c r="F3741" s="3">
        <f>ABS(calculations!$E$39-E3741)</f>
        <v>3888.6094610438777</v>
      </c>
    </row>
    <row r="3742" spans="1:6">
      <c r="A3742">
        <f t="shared" si="116"/>
        <v>3741</v>
      </c>
      <c r="B3742">
        <f>INDEX(fugacity!C$1:C$7001,MATCH(A3742,fugacity!A$1:A$7001,0))</f>
        <v>4149.25</v>
      </c>
      <c r="C3742" s="3">
        <f>calculations!$B$37/satpress!B3742</f>
        <v>3.4251613847028906E-2</v>
      </c>
      <c r="D3742">
        <f>INDEX(fugacity!B$1:B$7001,MATCH(A3742,fugacity!A$1:A$7001,0))</f>
        <v>8797.31</v>
      </c>
      <c r="E3742" s="3">
        <f t="shared" si="117"/>
        <v>8495.9879349873936</v>
      </c>
      <c r="F3742" s="3">
        <f>ABS(calculations!$E$39-E3742)</f>
        <v>3884.2220650126055</v>
      </c>
    </row>
    <row r="3743" spans="1:6">
      <c r="A3743">
        <f t="shared" si="116"/>
        <v>3742</v>
      </c>
      <c r="B3743">
        <f>INDEX(fugacity!C$1:C$7001,MATCH(A3743,fugacity!A$1:A$7001,0))</f>
        <v>4150.63</v>
      </c>
      <c r="C3743" s="3">
        <f>calculations!$B$37/satpress!B3743</f>
        <v>3.424022588252499E-2</v>
      </c>
      <c r="D3743">
        <f>INDEX(fugacity!B$1:B$7001,MATCH(A3743,fugacity!A$1:A$7001,0))</f>
        <v>8801.74</v>
      </c>
      <c r="E3743" s="3">
        <f t="shared" si="117"/>
        <v>8500.3664342407446</v>
      </c>
      <c r="F3743" s="3">
        <f>ABS(calculations!$E$39-E3743)</f>
        <v>3879.8435657592545</v>
      </c>
    </row>
    <row r="3744" spans="1:6">
      <c r="A3744">
        <f t="shared" si="116"/>
        <v>3743</v>
      </c>
      <c r="B3744">
        <f>INDEX(fugacity!C$1:C$7001,MATCH(A3744,fugacity!A$1:A$7001,0))</f>
        <v>4152.01</v>
      </c>
      <c r="C3744" s="3">
        <f>calculations!$B$37/satpress!B3744</f>
        <v>3.4228845488037042E-2</v>
      </c>
      <c r="D3744">
        <f>INDEX(fugacity!B$1:B$7001,MATCH(A3744,fugacity!A$1:A$7001,0))</f>
        <v>8806.17</v>
      </c>
      <c r="E3744" s="3">
        <f t="shared" si="117"/>
        <v>8504.7449677286131</v>
      </c>
      <c r="F3744" s="3">
        <f>ABS(calculations!$E$39-E3744)</f>
        <v>3875.465032271386</v>
      </c>
    </row>
    <row r="3745" spans="1:6">
      <c r="A3745">
        <f t="shared" si="116"/>
        <v>3744</v>
      </c>
      <c r="B3745">
        <f>INDEX(fugacity!C$1:C$7001,MATCH(A3745,fugacity!A$1:A$7001,0))</f>
        <v>4153.3900000000003</v>
      </c>
      <c r="C3745" s="3">
        <f>calculations!$B$37/satpress!B3745</f>
        <v>3.4217472656019467E-2</v>
      </c>
      <c r="D3745">
        <f>INDEX(fugacity!B$1:B$7001,MATCH(A3745,fugacity!A$1:A$7001,0))</f>
        <v>8810.61</v>
      </c>
      <c r="E3745" s="3">
        <f t="shared" si="117"/>
        <v>8509.133193242149</v>
      </c>
      <c r="F3745" s="3">
        <f>ABS(calculations!$E$39-E3745)</f>
        <v>3871.0768067578501</v>
      </c>
    </row>
    <row r="3746" spans="1:6">
      <c r="A3746">
        <f t="shared" si="116"/>
        <v>3745</v>
      </c>
      <c r="B3746">
        <f>INDEX(fugacity!C$1:C$7001,MATCH(A3746,fugacity!A$1:A$7001,0))</f>
        <v>4154.7700000000004</v>
      </c>
      <c r="C3746" s="3">
        <f>calculations!$B$37/satpress!B3746</f>
        <v>3.4206107378936666E-2</v>
      </c>
      <c r="D3746">
        <f>INDEX(fugacity!B$1:B$7001,MATCH(A3746,fugacity!A$1:A$7001,0))</f>
        <v>8815.0499999999993</v>
      </c>
      <c r="E3746" s="3">
        <f t="shared" si="117"/>
        <v>8513.5214531493039</v>
      </c>
      <c r="F3746" s="3">
        <f>ABS(calculations!$E$39-E3746)</f>
        <v>3866.6885468506953</v>
      </c>
    </row>
    <row r="3747" spans="1:6">
      <c r="A3747">
        <f t="shared" si="116"/>
        <v>3746</v>
      </c>
      <c r="B3747">
        <f>INDEX(fugacity!C$1:C$7001,MATCH(A3747,fugacity!A$1:A$7001,0))</f>
        <v>4156.1400000000003</v>
      </c>
      <c r="C3747" s="3">
        <f>calculations!$B$37/satpress!B3747</f>
        <v>3.419483192452244E-2</v>
      </c>
      <c r="D3747">
        <f>INDEX(fugacity!B$1:B$7001,MATCH(A3747,fugacity!A$1:A$7001,0))</f>
        <v>8819.49</v>
      </c>
      <c r="E3747" s="3">
        <f t="shared" si="117"/>
        <v>8517.9090217899939</v>
      </c>
      <c r="F3747" s="3">
        <f>ABS(calculations!$E$39-E3747)</f>
        <v>3862.3009782100053</v>
      </c>
    </row>
    <row r="3748" spans="1:6">
      <c r="A3748">
        <f t="shared" si="116"/>
        <v>3747</v>
      </c>
      <c r="B3748">
        <f>INDEX(fugacity!C$1:C$7001,MATCH(A3748,fugacity!A$1:A$7001,0))</f>
        <v>4157.5200000000004</v>
      </c>
      <c r="C3748" s="3">
        <f>calculations!$B$37/satpress!B3748</f>
        <v>3.4183481680132549E-2</v>
      </c>
      <c r="D3748">
        <f>INDEX(fugacity!B$1:B$7001,MATCH(A3748,fugacity!A$1:A$7001,0))</f>
        <v>8823.93</v>
      </c>
      <c r="E3748" s="3">
        <f t="shared" si="117"/>
        <v>8522.2973504982292</v>
      </c>
      <c r="F3748" s="3">
        <f>ABS(calculations!$E$39-E3748)</f>
        <v>3857.9126495017699</v>
      </c>
    </row>
    <row r="3749" spans="1:6">
      <c r="A3749">
        <f t="shared" si="116"/>
        <v>3748</v>
      </c>
      <c r="B3749">
        <f>INDEX(fugacity!C$1:C$7001,MATCH(A3749,fugacity!A$1:A$7001,0))</f>
        <v>4158.8999999999996</v>
      </c>
      <c r="C3749" s="3">
        <f>calculations!$B$37/satpress!B3749</f>
        <v>3.417213896818503E-2</v>
      </c>
      <c r="D3749">
        <f>INDEX(fugacity!B$1:B$7001,MATCH(A3749,fugacity!A$1:A$7001,0))</f>
        <v>8828.3700000000008</v>
      </c>
      <c r="E3749" s="3">
        <f t="shared" si="117"/>
        <v>8526.6857134974452</v>
      </c>
      <c r="F3749" s="3">
        <f>ABS(calculations!$E$39-E3749)</f>
        <v>3853.5242865025539</v>
      </c>
    </row>
    <row r="3750" spans="1:6">
      <c r="A3750">
        <f t="shared" si="116"/>
        <v>3749</v>
      </c>
      <c r="B3750">
        <f>INDEX(fugacity!C$1:C$7001,MATCH(A3750,fugacity!A$1:A$7001,0))</f>
        <v>4160.28</v>
      </c>
      <c r="C3750" s="3">
        <f>calculations!$B$37/satpress!B3750</f>
        <v>3.4160803781184128E-2</v>
      </c>
      <c r="D3750">
        <f>INDEX(fugacity!B$1:B$7001,MATCH(A3750,fugacity!A$1:A$7001,0))</f>
        <v>8832.82</v>
      </c>
      <c r="E3750" s="3">
        <f t="shared" si="117"/>
        <v>8531.0837691454817</v>
      </c>
      <c r="F3750" s="3">
        <f>ABS(calculations!$E$39-E3750)</f>
        <v>3849.1262308545174</v>
      </c>
    </row>
    <row r="3751" spans="1:6">
      <c r="A3751">
        <f t="shared" si="116"/>
        <v>3750</v>
      </c>
      <c r="B3751">
        <f>INDEX(fugacity!C$1:C$7001,MATCH(A3751,fugacity!A$1:A$7001,0))</f>
        <v>4161.66</v>
      </c>
      <c r="C3751" s="3">
        <f>calculations!$B$37/satpress!B3751</f>
        <v>3.4149476111644081E-2</v>
      </c>
      <c r="D3751">
        <f>INDEX(fugacity!B$1:B$7001,MATCH(A3751,fugacity!A$1:A$7001,0))</f>
        <v>8837.26</v>
      </c>
      <c r="E3751" s="3">
        <f t="shared" si="117"/>
        <v>8535.4722007376131</v>
      </c>
      <c r="F3751" s="3">
        <f>ABS(calculations!$E$39-E3751)</f>
        <v>3844.737799262386</v>
      </c>
    </row>
    <row r="3752" spans="1:6">
      <c r="A3752">
        <f t="shared" si="116"/>
        <v>3751</v>
      </c>
      <c r="B3752">
        <f>INDEX(fugacity!C$1:C$7001,MATCH(A3752,fugacity!A$1:A$7001,0))</f>
        <v>4163.04</v>
      </c>
      <c r="C3752" s="3">
        <f>calculations!$B$37/satpress!B3752</f>
        <v>3.4138155952089029E-2</v>
      </c>
      <c r="D3752">
        <f>INDEX(fugacity!B$1:B$7001,MATCH(A3752,fugacity!A$1:A$7001,0))</f>
        <v>8841.7099999999991</v>
      </c>
      <c r="E3752" s="3">
        <f t="shared" si="117"/>
        <v>8539.8703251368534</v>
      </c>
      <c r="F3752" s="3">
        <f>ABS(calculations!$E$39-E3752)</f>
        <v>3840.3396748631458</v>
      </c>
    </row>
    <row r="3753" spans="1:6">
      <c r="A3753">
        <f t="shared" si="116"/>
        <v>3752</v>
      </c>
      <c r="B3753">
        <f>INDEX(fugacity!C$1:C$7001,MATCH(A3753,fugacity!A$1:A$7001,0))</f>
        <v>4164.42</v>
      </c>
      <c r="C3753" s="3">
        <f>calculations!$B$37/satpress!B3753</f>
        <v>3.4126843295053021E-2</v>
      </c>
      <c r="D3753">
        <f>INDEX(fugacity!B$1:B$7001,MATCH(A3753,fugacity!A$1:A$7001,0))</f>
        <v>8846.16</v>
      </c>
      <c r="E3753" s="3">
        <f t="shared" si="117"/>
        <v>8544.2684839170342</v>
      </c>
      <c r="F3753" s="3">
        <f>ABS(calculations!$E$39-E3753)</f>
        <v>3835.9415160829649</v>
      </c>
    </row>
    <row r="3754" spans="1:6">
      <c r="A3754">
        <f t="shared" si="116"/>
        <v>3753</v>
      </c>
      <c r="B3754">
        <f>INDEX(fugacity!C$1:C$7001,MATCH(A3754,fugacity!A$1:A$7001,0))</f>
        <v>4165.8</v>
      </c>
      <c r="C3754" s="3">
        <f>calculations!$B$37/satpress!B3754</f>
        <v>3.4115538133080006E-2</v>
      </c>
      <c r="D3754">
        <f>INDEX(fugacity!B$1:B$7001,MATCH(A3754,fugacity!A$1:A$7001,0))</f>
        <v>8850.61</v>
      </c>
      <c r="E3754" s="3">
        <f t="shared" si="117"/>
        <v>8548.6666770439806</v>
      </c>
      <c r="F3754" s="3">
        <f>ABS(calculations!$E$39-E3754)</f>
        <v>3831.5433229560185</v>
      </c>
    </row>
    <row r="3755" spans="1:6">
      <c r="A3755">
        <f t="shared" si="116"/>
        <v>3754</v>
      </c>
      <c r="B3755">
        <f>INDEX(fugacity!C$1:C$7001,MATCH(A3755,fugacity!A$1:A$7001,0))</f>
        <v>4167.18</v>
      </c>
      <c r="C3755" s="3">
        <f>calculations!$B$37/satpress!B3755</f>
        <v>3.410424045872381E-2</v>
      </c>
      <c r="D3755">
        <f>INDEX(fugacity!B$1:B$7001,MATCH(A3755,fugacity!A$1:A$7001,0))</f>
        <v>8855.06</v>
      </c>
      <c r="E3755" s="3">
        <f t="shared" si="117"/>
        <v>8553.0649044835718</v>
      </c>
      <c r="F3755" s="3">
        <f>ABS(calculations!$E$39-E3755)</f>
        <v>3827.1450955164273</v>
      </c>
    </row>
    <row r="3756" spans="1:6">
      <c r="A3756">
        <f t="shared" si="116"/>
        <v>3755</v>
      </c>
      <c r="B3756">
        <f>INDEX(fugacity!C$1:C$7001,MATCH(A3756,fugacity!A$1:A$7001,0))</f>
        <v>4168.5600000000004</v>
      </c>
      <c r="C3756" s="3">
        <f>calculations!$B$37/satpress!B3756</f>
        <v>3.4092950264548116E-2</v>
      </c>
      <c r="D3756">
        <f>INDEX(fugacity!B$1:B$7001,MATCH(A3756,fugacity!A$1:A$7001,0))</f>
        <v>8859.52</v>
      </c>
      <c r="E3756" s="3">
        <f t="shared" si="117"/>
        <v>8557.4728252722307</v>
      </c>
      <c r="F3756" s="3">
        <f>ABS(calculations!$E$39-E3756)</f>
        <v>3822.7371747277684</v>
      </c>
    </row>
    <row r="3757" spans="1:6">
      <c r="A3757">
        <f t="shared" si="116"/>
        <v>3756</v>
      </c>
      <c r="B3757">
        <f>INDEX(fugacity!C$1:C$7001,MATCH(A3757,fugacity!A$1:A$7001,0))</f>
        <v>4169.9399999999996</v>
      </c>
      <c r="C3757" s="3">
        <f>calculations!$B$37/satpress!B3757</f>
        <v>3.408166754312645E-2</v>
      </c>
      <c r="D3757">
        <f>INDEX(fugacity!B$1:B$7001,MATCH(A3757,fugacity!A$1:A$7001,0))</f>
        <v>8863.9699999999993</v>
      </c>
      <c r="E3757" s="3">
        <f t="shared" si="117"/>
        <v>8561.8711213477527</v>
      </c>
      <c r="F3757" s="3">
        <f>ABS(calculations!$E$39-E3757)</f>
        <v>3818.3388786522464</v>
      </c>
    </row>
    <row r="3758" spans="1:6">
      <c r="A3758">
        <f t="shared" si="116"/>
        <v>3757</v>
      </c>
      <c r="B3758">
        <f>INDEX(fugacity!C$1:C$7001,MATCH(A3758,fugacity!A$1:A$7001,0))</f>
        <v>4171.32</v>
      </c>
      <c r="C3758" s="3">
        <f>calculations!$B$37/satpress!B3758</f>
        <v>3.4070392287042159E-2</v>
      </c>
      <c r="D3758">
        <f>INDEX(fugacity!B$1:B$7001,MATCH(A3758,fugacity!A$1:A$7001,0))</f>
        <v>8868.43</v>
      </c>
      <c r="E3758" s="3">
        <f t="shared" si="117"/>
        <v>8566.2791109298269</v>
      </c>
      <c r="F3758" s="3">
        <f>ABS(calculations!$E$39-E3758)</f>
        <v>3813.9308890701723</v>
      </c>
    </row>
    <row r="3759" spans="1:6">
      <c r="A3759">
        <f t="shared" si="116"/>
        <v>3758</v>
      </c>
      <c r="B3759">
        <f>INDEX(fugacity!C$1:C$7001,MATCH(A3759,fugacity!A$1:A$7001,0))</f>
        <v>4172.7</v>
      </c>
      <c r="C3759" s="3">
        <f>calculations!$B$37/satpress!B3759</f>
        <v>3.4059124488888419E-2</v>
      </c>
      <c r="D3759">
        <f>INDEX(fugacity!B$1:B$7001,MATCH(A3759,fugacity!A$1:A$7001,0))</f>
        <v>8872.89</v>
      </c>
      <c r="E3759" s="3">
        <f t="shared" si="117"/>
        <v>8570.6871349137873</v>
      </c>
      <c r="F3759" s="3">
        <f>ABS(calculations!$E$39-E3759)</f>
        <v>3809.5228650862118</v>
      </c>
    </row>
    <row r="3760" spans="1:6">
      <c r="A3760">
        <f t="shared" si="116"/>
        <v>3759</v>
      </c>
      <c r="B3760">
        <f>INDEX(fugacity!C$1:C$7001,MATCH(A3760,fugacity!A$1:A$7001,0))</f>
        <v>4174.08</v>
      </c>
      <c r="C3760" s="3">
        <f>calculations!$B$37/satpress!B3760</f>
        <v>3.4047864141268182E-2</v>
      </c>
      <c r="D3760">
        <f>INDEX(fugacity!B$1:B$7001,MATCH(A3760,fugacity!A$1:A$7001,0))</f>
        <v>8877.35</v>
      </c>
      <c r="E3760" s="3">
        <f t="shared" si="117"/>
        <v>8575.0951932655134</v>
      </c>
      <c r="F3760" s="3">
        <f>ABS(calculations!$E$39-E3760)</f>
        <v>3805.1148067344857</v>
      </c>
    </row>
    <row r="3761" spans="1:6">
      <c r="A3761">
        <f t="shared" si="116"/>
        <v>3760</v>
      </c>
      <c r="B3761">
        <f>INDEX(fugacity!C$1:C$7001,MATCH(A3761,fugacity!A$1:A$7001,0))</f>
        <v>4175.46</v>
      </c>
      <c r="C3761" s="3">
        <f>calculations!$B$37/satpress!B3761</f>
        <v>3.4036611236794197E-2</v>
      </c>
      <c r="D3761">
        <f>INDEX(fugacity!B$1:B$7001,MATCH(A3761,fugacity!A$1:A$7001,0))</f>
        <v>8881.81</v>
      </c>
      <c r="E3761" s="3">
        <f t="shared" si="117"/>
        <v>8579.5032859509283</v>
      </c>
      <c r="F3761" s="3">
        <f>ABS(calculations!$E$39-E3761)</f>
        <v>3800.7067140490708</v>
      </c>
    </row>
    <row r="3762" spans="1:6">
      <c r="A3762">
        <f t="shared" si="116"/>
        <v>3761</v>
      </c>
      <c r="B3762">
        <f>INDEX(fugacity!C$1:C$7001,MATCH(A3762,fugacity!A$1:A$7001,0))</f>
        <v>4176.84</v>
      </c>
      <c r="C3762" s="3">
        <f>calculations!$B$37/satpress!B3762</f>
        <v>3.4025365768088962E-2</v>
      </c>
      <c r="D3762">
        <f>INDEX(fugacity!B$1:B$7001,MATCH(A3762,fugacity!A$1:A$7001,0))</f>
        <v>8886.2800000000007</v>
      </c>
      <c r="E3762" s="3">
        <f t="shared" si="117"/>
        <v>8583.9210726823458</v>
      </c>
      <c r="F3762" s="3">
        <f>ABS(calculations!$E$39-E3762)</f>
        <v>3796.2889273176534</v>
      </c>
    </row>
    <row r="3763" spans="1:6">
      <c r="A3763">
        <f t="shared" si="116"/>
        <v>3762</v>
      </c>
      <c r="B3763">
        <f>INDEX(fugacity!C$1:C$7001,MATCH(A3763,fugacity!A$1:A$7001,0))</f>
        <v>4178.22</v>
      </c>
      <c r="C3763" s="3">
        <f>calculations!$B$37/satpress!B3763</f>
        <v>3.4014127727784726E-2</v>
      </c>
      <c r="D3763">
        <f>INDEX(fugacity!B$1:B$7001,MATCH(A3763,fugacity!A$1:A$7001,0))</f>
        <v>8890.74</v>
      </c>
      <c r="E3763" s="3">
        <f t="shared" si="117"/>
        <v>8588.3292340454736</v>
      </c>
      <c r="F3763" s="3">
        <f>ABS(calculations!$E$39-E3763)</f>
        <v>3791.8807659545255</v>
      </c>
    </row>
    <row r="3764" spans="1:6">
      <c r="A3764">
        <f t="shared" si="116"/>
        <v>3763</v>
      </c>
      <c r="B3764">
        <f>INDEX(fugacity!C$1:C$7001,MATCH(A3764,fugacity!A$1:A$7001,0))</f>
        <v>4179.6099999999997</v>
      </c>
      <c r="C3764" s="3">
        <f>calculations!$B$37/satpress!B3764</f>
        <v>3.4002815754289206E-2</v>
      </c>
      <c r="D3764">
        <f>INDEX(fugacity!B$1:B$7001,MATCH(A3764,fugacity!A$1:A$7001,0))</f>
        <v>8895.2099999999991</v>
      </c>
      <c r="E3764" s="3">
        <f t="shared" si="117"/>
        <v>8592.747813274289</v>
      </c>
      <c r="F3764" s="3">
        <f>ABS(calculations!$E$39-E3764)</f>
        <v>3787.4621867257101</v>
      </c>
    </row>
    <row r="3765" spans="1:6">
      <c r="A3765">
        <f t="shared" si="116"/>
        <v>3764</v>
      </c>
      <c r="B3765">
        <f>INDEX(fugacity!C$1:C$7001,MATCH(A3765,fugacity!A$1:A$7001,0))</f>
        <v>4180.99</v>
      </c>
      <c r="C3765" s="3">
        <f>calculations!$B$37/satpress!B3765</f>
        <v>3.3991592602418255E-2</v>
      </c>
      <c r="D3765">
        <f>INDEX(fugacity!B$1:B$7001,MATCH(A3765,fugacity!A$1:A$7001,0))</f>
        <v>8899.68</v>
      </c>
      <c r="E3765" s="3">
        <f t="shared" si="117"/>
        <v>8597.16570314811</v>
      </c>
      <c r="F3765" s="3">
        <f>ABS(calculations!$E$39-E3765)</f>
        <v>3783.0442968518892</v>
      </c>
    </row>
    <row r="3766" spans="1:6">
      <c r="A3766">
        <f t="shared" si="116"/>
        <v>3765</v>
      </c>
      <c r="B3766">
        <f>INDEX(fugacity!C$1:C$7001,MATCH(A3766,fugacity!A$1:A$7001,0))</f>
        <v>4182.37</v>
      </c>
      <c r="C3766" s="3">
        <f>calculations!$B$37/satpress!B3766</f>
        <v>3.3980376856850229E-2</v>
      </c>
      <c r="D3766">
        <f>INDEX(fugacity!B$1:B$7001,MATCH(A3766,fugacity!A$1:A$7001,0))</f>
        <v>8904.15</v>
      </c>
      <c r="E3766" s="3">
        <f t="shared" si="117"/>
        <v>8601.5836274100766</v>
      </c>
      <c r="F3766" s="3">
        <f>ABS(calculations!$E$39-E3766)</f>
        <v>3778.6263725899225</v>
      </c>
    </row>
    <row r="3767" spans="1:6">
      <c r="A3767">
        <f t="shared" si="116"/>
        <v>3766</v>
      </c>
      <c r="B3767">
        <f>INDEX(fugacity!C$1:C$7001,MATCH(A3767,fugacity!A$1:A$7001,0))</f>
        <v>4183.75</v>
      </c>
      <c r="C3767" s="3">
        <f>calculations!$B$37/satpress!B3767</f>
        <v>3.3969168510256276E-2</v>
      </c>
      <c r="D3767">
        <f>INDEX(fugacity!B$1:B$7001,MATCH(A3767,fugacity!A$1:A$7001,0))</f>
        <v>8908.6200000000008</v>
      </c>
      <c r="E3767" s="3">
        <f t="shared" si="117"/>
        <v>8606.001586026161</v>
      </c>
      <c r="F3767" s="3">
        <f>ABS(calculations!$E$39-E3767)</f>
        <v>3774.2084139738381</v>
      </c>
    </row>
    <row r="3768" spans="1:6">
      <c r="A3768">
        <f t="shared" si="116"/>
        <v>3767</v>
      </c>
      <c r="B3768">
        <f>INDEX(fugacity!C$1:C$7001,MATCH(A3768,fugacity!A$1:A$7001,0))</f>
        <v>4185.1400000000003</v>
      </c>
      <c r="C3768" s="3">
        <f>calculations!$B$37/satpress!B3768</f>
        <v>3.3957886415934641E-2</v>
      </c>
      <c r="D3768">
        <f>INDEX(fugacity!B$1:B$7001,MATCH(A3768,fugacity!A$1:A$7001,0))</f>
        <v>8913.1</v>
      </c>
      <c r="E3768" s="3">
        <f t="shared" si="117"/>
        <v>8610.4299625861331</v>
      </c>
      <c r="F3768" s="3">
        <f>ABS(calculations!$E$39-E3768)</f>
        <v>3769.780037413866</v>
      </c>
    </row>
    <row r="3769" spans="1:6">
      <c r="A3769">
        <f t="shared" si="116"/>
        <v>3768</v>
      </c>
      <c r="B3769">
        <f>INDEX(fugacity!C$1:C$7001,MATCH(A3769,fugacity!A$1:A$7001,0))</f>
        <v>4186.5200000000004</v>
      </c>
      <c r="C3769" s="3">
        <f>calculations!$B$37/satpress!B3769</f>
        <v>3.3946692898824009E-2</v>
      </c>
      <c r="D3769">
        <f>INDEX(fugacity!B$1:B$7001,MATCH(A3769,fugacity!A$1:A$7001,0))</f>
        <v>8917.57</v>
      </c>
      <c r="E3769" s="3">
        <f t="shared" si="117"/>
        <v>8614.8479898062342</v>
      </c>
      <c r="F3769" s="3">
        <f>ABS(calculations!$E$39-E3769)</f>
        <v>3765.3620101937649</v>
      </c>
    </row>
    <row r="3770" spans="1:6">
      <c r="A3770">
        <f t="shared" si="116"/>
        <v>3769</v>
      </c>
      <c r="B3770">
        <f>INDEX(fugacity!C$1:C$7001,MATCH(A3770,fugacity!A$1:A$7001,0))</f>
        <v>4187.8999999999996</v>
      </c>
      <c r="C3770" s="3">
        <f>calculations!$B$37/satpress!B3770</f>
        <v>3.3935506758705963E-2</v>
      </c>
      <c r="D3770">
        <f>INDEX(fugacity!B$1:B$7001,MATCH(A3770,fugacity!A$1:A$7001,0))</f>
        <v>8922.0499999999993</v>
      </c>
      <c r="E3770" s="3">
        <f t="shared" si="117"/>
        <v>8619.2757119234866</v>
      </c>
      <c r="F3770" s="3">
        <f>ABS(calculations!$E$39-E3770)</f>
        <v>3760.9342880765125</v>
      </c>
    </row>
    <row r="3771" spans="1:6">
      <c r="A3771">
        <f t="shared" si="116"/>
        <v>3770</v>
      </c>
      <c r="B3771">
        <f>INDEX(fugacity!C$1:C$7001,MATCH(A3771,fugacity!A$1:A$7001,0))</f>
        <v>4189.29</v>
      </c>
      <c r="C3771" s="3">
        <f>calculations!$B$37/satpress!B3771</f>
        <v>3.3924247009585087E-2</v>
      </c>
      <c r="D3771">
        <f>INDEX(fugacity!B$1:B$7001,MATCH(A3771,fugacity!A$1:A$7001,0))</f>
        <v>8926.5300000000007</v>
      </c>
      <c r="E3771" s="3">
        <f t="shared" si="117"/>
        <v>8623.7041913415287</v>
      </c>
      <c r="F3771" s="3">
        <f>ABS(calculations!$E$39-E3771)</f>
        <v>3756.5058086584704</v>
      </c>
    </row>
    <row r="3772" spans="1:6">
      <c r="A3772">
        <f t="shared" si="116"/>
        <v>3771</v>
      </c>
      <c r="B3772">
        <f>INDEX(fugacity!C$1:C$7001,MATCH(A3772,fugacity!A$1:A$7001,0))</f>
        <v>4190.67</v>
      </c>
      <c r="C3772" s="3">
        <f>calculations!$B$37/satpress!B3772</f>
        <v>3.3913075654915491E-2</v>
      </c>
      <c r="D3772">
        <f>INDEX(fugacity!B$1:B$7001,MATCH(A3772,fugacity!A$1:A$7001,0))</f>
        <v>8931.01</v>
      </c>
      <c r="E3772" s="3">
        <f t="shared" si="117"/>
        <v>8628.1319821951929</v>
      </c>
      <c r="F3772" s="3">
        <f>ABS(calculations!$E$39-E3772)</f>
        <v>3752.0780178048062</v>
      </c>
    </row>
    <row r="3773" spans="1:6">
      <c r="A3773">
        <f t="shared" si="116"/>
        <v>3772</v>
      </c>
      <c r="B3773">
        <f>INDEX(fugacity!C$1:C$7001,MATCH(A3773,fugacity!A$1:A$7001,0))</f>
        <v>4192.05</v>
      </c>
      <c r="C3773" s="3">
        <f>calculations!$B$37/satpress!B3773</f>
        <v>3.3901911655343973E-2</v>
      </c>
      <c r="D3773">
        <f>INDEX(fugacity!B$1:B$7001,MATCH(A3773,fugacity!A$1:A$7001,0))</f>
        <v>8935.49</v>
      </c>
      <c r="E3773" s="3">
        <f t="shared" si="117"/>
        <v>8632.559807422791</v>
      </c>
      <c r="F3773" s="3">
        <f>ABS(calculations!$E$39-E3773)</f>
        <v>3747.6501925772081</v>
      </c>
    </row>
    <row r="3774" spans="1:6">
      <c r="A3774">
        <f t="shared" ref="A3774:A3837" si="118">A3773+1</f>
        <v>3773</v>
      </c>
      <c r="B3774">
        <f>INDEX(fugacity!C$1:C$7001,MATCH(A3774,fugacity!A$1:A$7001,0))</f>
        <v>4193.4399999999996</v>
      </c>
      <c r="C3774" s="3">
        <f>calculations!$B$37/satpress!B3774</f>
        <v>3.3890674185104525E-2</v>
      </c>
      <c r="D3774">
        <f>INDEX(fugacity!B$1:B$7001,MATCH(A3774,fugacity!A$1:A$7001,0))</f>
        <v>8939.9699999999993</v>
      </c>
      <c r="E3774" s="3">
        <f t="shared" ref="E3774:E3837" si="119">D3774*(1-C3774)</f>
        <v>8636.9883895053899</v>
      </c>
      <c r="F3774" s="3">
        <f>ABS(calculations!$E$39-E3774)</f>
        <v>3743.2216104946092</v>
      </c>
    </row>
    <row r="3775" spans="1:6">
      <c r="A3775">
        <f t="shared" si="118"/>
        <v>3774</v>
      </c>
      <c r="B3775">
        <f>INDEX(fugacity!C$1:C$7001,MATCH(A3775,fugacity!A$1:A$7001,0))</f>
        <v>4194.82</v>
      </c>
      <c r="C3775" s="3">
        <f>calculations!$B$37/satpress!B3775</f>
        <v>3.3879524927120763E-2</v>
      </c>
      <c r="D3775">
        <f>INDEX(fugacity!B$1:B$7001,MATCH(A3775,fugacity!A$1:A$7001,0))</f>
        <v>8944.4599999999991</v>
      </c>
      <c r="E3775" s="3">
        <f t="shared" si="119"/>
        <v>8641.4259444703639</v>
      </c>
      <c r="F3775" s="3">
        <f>ABS(calculations!$E$39-E3775)</f>
        <v>3738.7840555296352</v>
      </c>
    </row>
    <row r="3776" spans="1:6">
      <c r="A3776">
        <f t="shared" si="118"/>
        <v>3775</v>
      </c>
      <c r="B3776">
        <f>INDEX(fugacity!C$1:C$7001,MATCH(A3776,fugacity!A$1:A$7001,0))</f>
        <v>4196.21</v>
      </c>
      <c r="C3776" s="3">
        <f>calculations!$B$37/satpress!B3776</f>
        <v>3.3868302290587148E-2</v>
      </c>
      <c r="D3776">
        <f>INDEX(fugacity!B$1:B$7001,MATCH(A3776,fugacity!A$1:A$7001,0))</f>
        <v>8948.9500000000007</v>
      </c>
      <c r="E3776" s="3">
        <f t="shared" si="119"/>
        <v>8645.8642562166515</v>
      </c>
      <c r="F3776" s="3">
        <f>ABS(calculations!$E$39-E3776)</f>
        <v>3734.3457437833476</v>
      </c>
    </row>
    <row r="3777" spans="1:6">
      <c r="A3777">
        <f t="shared" si="118"/>
        <v>3776</v>
      </c>
      <c r="B3777">
        <f>INDEX(fugacity!C$1:C$7001,MATCH(A3777,fugacity!A$1:A$7001,0))</f>
        <v>4197.59</v>
      </c>
      <c r="C3777" s="3">
        <f>calculations!$B$37/satpress!B3777</f>
        <v>3.3857167745011948E-2</v>
      </c>
      <c r="D3777">
        <f>INDEX(fugacity!B$1:B$7001,MATCH(A3777,fugacity!A$1:A$7001,0))</f>
        <v>8953.43</v>
      </c>
      <c r="E3777" s="3">
        <f t="shared" si="119"/>
        <v>8650.2922185967782</v>
      </c>
      <c r="F3777" s="3">
        <f>ABS(calculations!$E$39-E3777)</f>
        <v>3729.9177814032209</v>
      </c>
    </row>
    <row r="3778" spans="1:6">
      <c r="A3778">
        <f t="shared" si="118"/>
        <v>3777</v>
      </c>
      <c r="B3778">
        <f>INDEX(fugacity!C$1:C$7001,MATCH(A3778,fugacity!A$1:A$7001,0))</f>
        <v>4198.97</v>
      </c>
      <c r="C3778" s="3">
        <f>calculations!$B$37/satpress!B3778</f>
        <v>3.3846040518218677E-2</v>
      </c>
      <c r="D3778">
        <f>INDEX(fugacity!B$1:B$7001,MATCH(A3778,fugacity!A$1:A$7001,0))</f>
        <v>8957.92</v>
      </c>
      <c r="E3778" s="3">
        <f t="shared" si="119"/>
        <v>8654.7298767210377</v>
      </c>
      <c r="F3778" s="3">
        <f>ABS(calculations!$E$39-E3778)</f>
        <v>3725.4801232789614</v>
      </c>
    </row>
    <row r="3779" spans="1:6">
      <c r="A3779">
        <f t="shared" si="118"/>
        <v>3778</v>
      </c>
      <c r="B3779">
        <f>INDEX(fugacity!C$1:C$7001,MATCH(A3779,fugacity!A$1:A$7001,0))</f>
        <v>4200.3599999999997</v>
      </c>
      <c r="C3779" s="3">
        <f>calculations!$B$37/satpress!B3779</f>
        <v>3.3834840050563454E-2</v>
      </c>
      <c r="D3779">
        <f>INDEX(fugacity!B$1:B$7001,MATCH(A3779,fugacity!A$1:A$7001,0))</f>
        <v>8962.42</v>
      </c>
      <c r="E3779" s="3">
        <f t="shared" si="119"/>
        <v>8659.1779528340285</v>
      </c>
      <c r="F3779" s="3">
        <f>ABS(calculations!$E$39-E3779)</f>
        <v>3721.0320471659707</v>
      </c>
    </row>
    <row r="3780" spans="1:6">
      <c r="A3780">
        <f t="shared" si="118"/>
        <v>3779</v>
      </c>
      <c r="B3780">
        <f>INDEX(fugacity!C$1:C$7001,MATCH(A3780,fugacity!A$1:A$7001,0))</f>
        <v>4201.74</v>
      </c>
      <c r="C3780" s="3">
        <f>calculations!$B$37/satpress!B3780</f>
        <v>3.3823727492606565E-2</v>
      </c>
      <c r="D3780">
        <f>INDEX(fugacity!B$1:B$7001,MATCH(A3780,fugacity!A$1:A$7001,0))</f>
        <v>8966.91</v>
      </c>
      <c r="E3780" s="3">
        <f t="shared" si="119"/>
        <v>8663.6156797092717</v>
      </c>
      <c r="F3780" s="3">
        <f>ABS(calculations!$E$39-E3780)</f>
        <v>3716.5943202907274</v>
      </c>
    </row>
    <row r="3781" spans="1:6">
      <c r="A3781">
        <f t="shared" si="118"/>
        <v>3780</v>
      </c>
      <c r="B3781">
        <f>INDEX(fugacity!C$1:C$7001,MATCH(A3781,fugacity!A$1:A$7001,0))</f>
        <v>4203.13</v>
      </c>
      <c r="C3781" s="3">
        <f>calculations!$B$37/satpress!B3781</f>
        <v>3.3812541785475277E-2</v>
      </c>
      <c r="D3781">
        <f>INDEX(fugacity!B$1:B$7001,MATCH(A3781,fugacity!A$1:A$7001,0))</f>
        <v>8971.4</v>
      </c>
      <c r="E3781" s="3">
        <f t="shared" si="119"/>
        <v>8668.0541626257855</v>
      </c>
      <c r="F3781" s="3">
        <f>ABS(calculations!$E$39-E3781)</f>
        <v>3712.1558373742137</v>
      </c>
    </row>
    <row r="3782" spans="1:6">
      <c r="A3782">
        <f t="shared" si="118"/>
        <v>3781</v>
      </c>
      <c r="B3782">
        <f>INDEX(fugacity!C$1:C$7001,MATCH(A3782,fugacity!A$1:A$7001,0))</f>
        <v>4204.5200000000004</v>
      </c>
      <c r="C3782" s="3">
        <f>calculations!$B$37/satpress!B3782</f>
        <v>3.3801363474257391E-2</v>
      </c>
      <c r="D3782">
        <f>INDEX(fugacity!B$1:B$7001,MATCH(A3782,fugacity!A$1:A$7001,0))</f>
        <v>8975.9</v>
      </c>
      <c r="E3782" s="3">
        <f t="shared" si="119"/>
        <v>8672.5023415914129</v>
      </c>
      <c r="F3782" s="3">
        <f>ABS(calculations!$E$39-E3782)</f>
        <v>3707.7076584085862</v>
      </c>
    </row>
    <row r="3783" spans="1:6">
      <c r="A3783">
        <f t="shared" si="118"/>
        <v>3782</v>
      </c>
      <c r="B3783">
        <f>INDEX(fugacity!C$1:C$7001,MATCH(A3783,fugacity!A$1:A$7001,0))</f>
        <v>4205.8999999999996</v>
      </c>
      <c r="C3783" s="3">
        <f>calculations!$B$37/satpress!B3783</f>
        <v>3.3790272891601018E-2</v>
      </c>
      <c r="D3783">
        <f>INDEX(fugacity!B$1:B$7001,MATCH(A3783,fugacity!A$1:A$7001,0))</f>
        <v>8980.4</v>
      </c>
      <c r="E3783" s="3">
        <f t="shared" si="119"/>
        <v>8676.9498333242664</v>
      </c>
      <c r="F3783" s="3">
        <f>ABS(calculations!$E$39-E3783)</f>
        <v>3703.2601666757328</v>
      </c>
    </row>
    <row r="3784" spans="1:6">
      <c r="A3784">
        <f t="shared" si="118"/>
        <v>3783</v>
      </c>
      <c r="B3784">
        <f>INDEX(fugacity!C$1:C$7001,MATCH(A3784,fugacity!A$1:A$7001,0))</f>
        <v>4207.29</v>
      </c>
      <c r="C3784" s="3">
        <f>calculations!$B$37/satpress!B3784</f>
        <v>3.3779109297144887E-2</v>
      </c>
      <c r="D3784">
        <f>INDEX(fugacity!B$1:B$7001,MATCH(A3784,fugacity!A$1:A$7001,0))</f>
        <v>8984.9</v>
      </c>
      <c r="E3784" s="3">
        <f t="shared" si="119"/>
        <v>8681.3980808760825</v>
      </c>
      <c r="F3784" s="3">
        <f>ABS(calculations!$E$39-E3784)</f>
        <v>3698.8119191239166</v>
      </c>
    </row>
    <row r="3785" spans="1:6">
      <c r="A3785">
        <f t="shared" si="118"/>
        <v>3784</v>
      </c>
      <c r="B3785">
        <f>INDEX(fugacity!C$1:C$7001,MATCH(A3785,fugacity!A$1:A$7001,0))</f>
        <v>4208.67</v>
      </c>
      <c r="C3785" s="3">
        <f>calculations!$B$37/satpress!B3785</f>
        <v>3.3768033310947326E-2</v>
      </c>
      <c r="D3785">
        <f>INDEX(fugacity!B$1:B$7001,MATCH(A3785,fugacity!A$1:A$7001,0))</f>
        <v>8989.4</v>
      </c>
      <c r="E3785" s="3">
        <f t="shared" si="119"/>
        <v>8685.84564135457</v>
      </c>
      <c r="F3785" s="3">
        <f>ABS(calculations!$E$39-E3785)</f>
        <v>3694.3643586454291</v>
      </c>
    </row>
    <row r="3786" spans="1:6">
      <c r="A3786">
        <f t="shared" si="118"/>
        <v>3785</v>
      </c>
      <c r="B3786">
        <f>INDEX(fugacity!C$1:C$7001,MATCH(A3786,fugacity!A$1:A$7001,0))</f>
        <v>4210.0600000000004</v>
      </c>
      <c r="C3786" s="3">
        <f>calculations!$B$37/satpress!B3786</f>
        <v>3.3756884404209132E-2</v>
      </c>
      <c r="D3786">
        <f>INDEX(fugacity!B$1:B$7001,MATCH(A3786,fugacity!A$1:A$7001,0))</f>
        <v>8993.9</v>
      </c>
      <c r="E3786" s="3">
        <f t="shared" si="119"/>
        <v>8690.2939573569838</v>
      </c>
      <c r="F3786" s="3">
        <f>ABS(calculations!$E$39-E3786)</f>
        <v>3689.9160426430153</v>
      </c>
    </row>
    <row r="3787" spans="1:6">
      <c r="A3787">
        <f t="shared" si="118"/>
        <v>3786</v>
      </c>
      <c r="B3787">
        <f>INDEX(fugacity!C$1:C$7001,MATCH(A3787,fugacity!A$1:A$7001,0))</f>
        <v>4211.45</v>
      </c>
      <c r="C3787" s="3">
        <f>calculations!$B$37/satpress!B3787</f>
        <v>3.3745742856922133E-2</v>
      </c>
      <c r="D3787">
        <f>INDEX(fugacity!B$1:B$7001,MATCH(A3787,fugacity!A$1:A$7001,0))</f>
        <v>8998.41</v>
      </c>
      <c r="E3787" s="3">
        <f t="shared" si="119"/>
        <v>8694.7519700188441</v>
      </c>
      <c r="F3787" s="3">
        <f>ABS(calculations!$E$39-E3787)</f>
        <v>3685.4580299811551</v>
      </c>
    </row>
    <row r="3788" spans="1:6">
      <c r="A3788">
        <f t="shared" si="118"/>
        <v>3787</v>
      </c>
      <c r="B3788">
        <f>INDEX(fugacity!C$1:C$7001,MATCH(A3788,fugacity!A$1:A$7001,0))</f>
        <v>4212.83</v>
      </c>
      <c r="C3788" s="3">
        <f>calculations!$B$37/satpress!B3788</f>
        <v>3.3734688737685758E-2</v>
      </c>
      <c r="D3788">
        <f>INDEX(fugacity!B$1:B$7001,MATCH(A3788,fugacity!A$1:A$7001,0))</f>
        <v>9002.92</v>
      </c>
      <c r="E3788" s="3">
        <f t="shared" si="119"/>
        <v>8699.2092960697155</v>
      </c>
      <c r="F3788" s="3">
        <f>ABS(calculations!$E$39-E3788)</f>
        <v>3681.0007039302836</v>
      </c>
    </row>
    <row r="3789" spans="1:6">
      <c r="A3789">
        <f t="shared" si="118"/>
        <v>3788</v>
      </c>
      <c r="B3789">
        <f>INDEX(fugacity!C$1:C$7001,MATCH(A3789,fugacity!A$1:A$7001,0))</f>
        <v>4214.22</v>
      </c>
      <c r="C3789" s="3">
        <f>calculations!$B$37/satpress!B3789</f>
        <v>3.3723561834641924E-2</v>
      </c>
      <c r="D3789">
        <f>INDEX(fugacity!B$1:B$7001,MATCH(A3789,fugacity!A$1:A$7001,0))</f>
        <v>9007.42</v>
      </c>
      <c r="E3789" s="3">
        <f t="shared" si="119"/>
        <v>8703.65771465941</v>
      </c>
      <c r="F3789" s="3">
        <f>ABS(calculations!$E$39-E3789)</f>
        <v>3676.5522853405892</v>
      </c>
    </row>
    <row r="3790" spans="1:6">
      <c r="A3790">
        <f t="shared" si="118"/>
        <v>3789</v>
      </c>
      <c r="B3790">
        <f>INDEX(fugacity!C$1:C$7001,MATCH(A3790,fugacity!A$1:A$7001,0))</f>
        <v>4215.6099999999997</v>
      </c>
      <c r="C3790" s="3">
        <f>calculations!$B$37/satpress!B3790</f>
        <v>3.3712442269276499E-2</v>
      </c>
      <c r="D3790">
        <f>INDEX(fugacity!B$1:B$7001,MATCH(A3790,fugacity!A$1:A$7001,0))</f>
        <v>9011.93</v>
      </c>
      <c r="E3790" s="3">
        <f t="shared" si="119"/>
        <v>8708.1158301402393</v>
      </c>
      <c r="F3790" s="3">
        <f>ABS(calculations!$E$39-E3790)</f>
        <v>3672.0941698597599</v>
      </c>
    </row>
    <row r="3791" spans="1:6">
      <c r="A3791">
        <f t="shared" si="118"/>
        <v>3790</v>
      </c>
      <c r="B3791">
        <f>INDEX(fugacity!C$1:C$7001,MATCH(A3791,fugacity!A$1:A$7001,0))</f>
        <v>4217</v>
      </c>
      <c r="C3791" s="3">
        <f>calculations!$B$37/satpress!B3791</f>
        <v>3.3701330034333579E-2</v>
      </c>
      <c r="D3791">
        <f>INDEX(fugacity!B$1:B$7001,MATCH(A3791,fugacity!A$1:A$7001,0))</f>
        <v>9016.4500000000007</v>
      </c>
      <c r="E3791" s="3">
        <f t="shared" si="119"/>
        <v>8712.5836428119328</v>
      </c>
      <c r="F3791" s="3">
        <f>ABS(calculations!$E$39-E3791)</f>
        <v>3667.6263571880663</v>
      </c>
    </row>
    <row r="3792" spans="1:6">
      <c r="A3792">
        <f t="shared" si="118"/>
        <v>3791</v>
      </c>
      <c r="B3792">
        <f>INDEX(fugacity!C$1:C$7001,MATCH(A3792,fugacity!A$1:A$7001,0))</f>
        <v>4218.3900000000003</v>
      </c>
      <c r="C3792" s="3">
        <f>calculations!$B$37/satpress!B3792</f>
        <v>3.3690225122566829E-2</v>
      </c>
      <c r="D3792">
        <f>INDEX(fugacity!B$1:B$7001,MATCH(A3792,fugacity!A$1:A$7001,0))</f>
        <v>9020.9599999999991</v>
      </c>
      <c r="E3792" s="3">
        <f t="shared" si="119"/>
        <v>8717.0418267783298</v>
      </c>
      <c r="F3792" s="3">
        <f>ABS(calculations!$E$39-E3792)</f>
        <v>3663.1681732216693</v>
      </c>
    </row>
    <row r="3793" spans="1:6">
      <c r="A3793">
        <f t="shared" si="118"/>
        <v>3792</v>
      </c>
      <c r="B3793">
        <f>INDEX(fugacity!C$1:C$7001,MATCH(A3793,fugacity!A$1:A$7001,0))</f>
        <v>4219.7700000000004</v>
      </c>
      <c r="C3793" s="3">
        <f>calculations!$B$37/satpress!B3793</f>
        <v>3.3679207339448521E-2</v>
      </c>
      <c r="D3793">
        <f>INDEX(fugacity!B$1:B$7001,MATCH(A3793,fugacity!A$1:A$7001,0))</f>
        <v>9025.4699999999993</v>
      </c>
      <c r="E3793" s="3">
        <f t="shared" si="119"/>
        <v>8721.4993245340265</v>
      </c>
      <c r="F3793" s="3">
        <f>ABS(calculations!$E$39-E3793)</f>
        <v>3658.7106754659726</v>
      </c>
    </row>
    <row r="3794" spans="1:6">
      <c r="A3794">
        <f t="shared" si="118"/>
        <v>3793</v>
      </c>
      <c r="B3794">
        <f>INDEX(fugacity!C$1:C$7001,MATCH(A3794,fugacity!A$1:A$7001,0))</f>
        <v>4221.16</v>
      </c>
      <c r="C3794" s="3">
        <f>calculations!$B$37/satpress!B3794</f>
        <v>3.3668116999778425E-2</v>
      </c>
      <c r="D3794">
        <f>INDEX(fugacity!B$1:B$7001,MATCH(A3794,fugacity!A$1:A$7001,0))</f>
        <v>9029.99</v>
      </c>
      <c r="E3794" s="3">
        <f t="shared" si="119"/>
        <v>8725.9672401731696</v>
      </c>
      <c r="F3794" s="3">
        <f>ABS(calculations!$E$39-E3794)</f>
        <v>3654.2427598268296</v>
      </c>
    </row>
    <row r="3795" spans="1:6">
      <c r="A3795">
        <f t="shared" si="118"/>
        <v>3794</v>
      </c>
      <c r="B3795">
        <f>INDEX(fugacity!C$1:C$7001,MATCH(A3795,fugacity!A$1:A$7001,0))</f>
        <v>4222.55</v>
      </c>
      <c r="C3795" s="3">
        <f>calculations!$B$37/satpress!B3795</f>
        <v>3.3657033961654613E-2</v>
      </c>
      <c r="D3795">
        <f>INDEX(fugacity!B$1:B$7001,MATCH(A3795,fugacity!A$1:A$7001,0))</f>
        <v>9034.51</v>
      </c>
      <c r="E3795" s="3">
        <f t="shared" si="119"/>
        <v>8730.4351901030914</v>
      </c>
      <c r="F3795" s="3">
        <f>ABS(calculations!$E$39-E3795)</f>
        <v>3649.7748098969078</v>
      </c>
    </row>
    <row r="3796" spans="1:6">
      <c r="A3796">
        <f t="shared" si="118"/>
        <v>3795</v>
      </c>
      <c r="B3796">
        <f>INDEX(fugacity!C$1:C$7001,MATCH(A3796,fugacity!A$1:A$7001,0))</f>
        <v>4223.9399999999996</v>
      </c>
      <c r="C3796" s="3">
        <f>calculations!$B$37/satpress!B3796</f>
        <v>3.3645958217868796E-2</v>
      </c>
      <c r="D3796">
        <f>INDEX(fugacity!B$1:B$7001,MATCH(A3796,fugacity!A$1:A$7001,0))</f>
        <v>9039.0300000000007</v>
      </c>
      <c r="E3796" s="3">
        <f t="shared" si="119"/>
        <v>8734.9031742899388</v>
      </c>
      <c r="F3796" s="3">
        <f>ABS(calculations!$E$39-E3796)</f>
        <v>3645.3068257100604</v>
      </c>
    </row>
    <row r="3797" spans="1:6">
      <c r="A3797">
        <f t="shared" si="118"/>
        <v>3796</v>
      </c>
      <c r="B3797">
        <f>INDEX(fugacity!C$1:C$7001,MATCH(A3797,fugacity!A$1:A$7001,0))</f>
        <v>4225.33</v>
      </c>
      <c r="C3797" s="3">
        <f>calculations!$B$37/satpress!B3797</f>
        <v>3.3634889761222128E-2</v>
      </c>
      <c r="D3797">
        <f>INDEX(fugacity!B$1:B$7001,MATCH(A3797,fugacity!A$1:A$7001,0))</f>
        <v>9043.5499999999993</v>
      </c>
      <c r="E3797" s="3">
        <f t="shared" si="119"/>
        <v>8739.3711926998985</v>
      </c>
      <c r="F3797" s="3">
        <f>ABS(calculations!$E$39-E3797)</f>
        <v>3640.8388073001006</v>
      </c>
    </row>
    <row r="3798" spans="1:6">
      <c r="A3798">
        <f t="shared" si="118"/>
        <v>3797</v>
      </c>
      <c r="B3798">
        <f>INDEX(fugacity!C$1:C$7001,MATCH(A3798,fugacity!A$1:A$7001,0))</f>
        <v>4226.72</v>
      </c>
      <c r="C3798" s="3">
        <f>calculations!$B$37/satpress!B3798</f>
        <v>3.3623828584525277E-2</v>
      </c>
      <c r="D3798">
        <f>INDEX(fugacity!B$1:B$7001,MATCH(A3798,fugacity!A$1:A$7001,0))</f>
        <v>9048.07</v>
      </c>
      <c r="E3798" s="3">
        <f t="shared" si="119"/>
        <v>8743.8392452992139</v>
      </c>
      <c r="F3798" s="3">
        <f>ABS(calculations!$E$39-E3798)</f>
        <v>3636.3707547007853</v>
      </c>
    </row>
    <row r="3799" spans="1:6">
      <c r="A3799">
        <f t="shared" si="118"/>
        <v>3798</v>
      </c>
      <c r="B3799">
        <f>INDEX(fugacity!C$1:C$7001,MATCH(A3799,fugacity!A$1:A$7001,0))</f>
        <v>4228.1099999999997</v>
      </c>
      <c r="C3799" s="3">
        <f>calculations!$B$37/satpress!B3799</f>
        <v>3.3612774680598353E-2</v>
      </c>
      <c r="D3799">
        <f>INDEX(fugacity!B$1:B$7001,MATCH(A3799,fugacity!A$1:A$7001,0))</f>
        <v>9052.6</v>
      </c>
      <c r="E3799" s="3">
        <f t="shared" si="119"/>
        <v>8748.316995926416</v>
      </c>
      <c r="F3799" s="3">
        <f>ABS(calculations!$E$39-E3799)</f>
        <v>3631.8930040735831</v>
      </c>
    </row>
    <row r="3800" spans="1:6">
      <c r="A3800">
        <f t="shared" si="118"/>
        <v>3799</v>
      </c>
      <c r="B3800">
        <f>INDEX(fugacity!C$1:C$7001,MATCH(A3800,fugacity!A$1:A$7001,0))</f>
        <v>4229.5</v>
      </c>
      <c r="C3800" s="3">
        <f>calculations!$B$37/satpress!B3800</f>
        <v>3.3601728042270886E-2</v>
      </c>
      <c r="D3800">
        <f>INDEX(fugacity!B$1:B$7001,MATCH(A3800,fugacity!A$1:A$7001,0))</f>
        <v>9057.1200000000008</v>
      </c>
      <c r="E3800" s="3">
        <f t="shared" si="119"/>
        <v>8752.7851169137884</v>
      </c>
      <c r="F3800" s="3">
        <f>ABS(calculations!$E$39-E3800)</f>
        <v>3627.4248830862107</v>
      </c>
    </row>
    <row r="3801" spans="1:6">
      <c r="A3801">
        <f t="shared" si="118"/>
        <v>3800</v>
      </c>
      <c r="B3801">
        <f>INDEX(fugacity!C$1:C$7001,MATCH(A3801,fugacity!A$1:A$7001,0))</f>
        <v>4230.8900000000003</v>
      </c>
      <c r="C3801" s="3">
        <f>calculations!$B$37/satpress!B3801</f>
        <v>3.3590688662381837E-2</v>
      </c>
      <c r="D3801">
        <f>INDEX(fugacity!B$1:B$7001,MATCH(A3801,fugacity!A$1:A$7001,0))</f>
        <v>9061.65</v>
      </c>
      <c r="E3801" s="3">
        <f t="shared" si="119"/>
        <v>8757.2629360825285</v>
      </c>
      <c r="F3801" s="3">
        <f>ABS(calculations!$E$39-E3801)</f>
        <v>3622.9470639174706</v>
      </c>
    </row>
    <row r="3802" spans="1:6">
      <c r="A3802">
        <f t="shared" si="118"/>
        <v>3801</v>
      </c>
      <c r="B3802">
        <f>INDEX(fugacity!C$1:C$7001,MATCH(A3802,fugacity!A$1:A$7001,0))</f>
        <v>4232.28</v>
      </c>
      <c r="C3802" s="3">
        <f>calculations!$B$37/satpress!B3802</f>
        <v>3.3579656533779596E-2</v>
      </c>
      <c r="D3802">
        <f>INDEX(fugacity!B$1:B$7001,MATCH(A3802,fugacity!A$1:A$7001,0))</f>
        <v>9066.18</v>
      </c>
      <c r="E3802" s="3">
        <f t="shared" si="119"/>
        <v>8761.7407895265787</v>
      </c>
      <c r="F3802" s="3">
        <f>ABS(calculations!$E$39-E3802)</f>
        <v>3618.4692104734204</v>
      </c>
    </row>
    <row r="3803" spans="1:6">
      <c r="A3803">
        <f t="shared" si="118"/>
        <v>3802</v>
      </c>
      <c r="B3803">
        <f>INDEX(fugacity!C$1:C$7001,MATCH(A3803,fugacity!A$1:A$7001,0))</f>
        <v>4233.67</v>
      </c>
      <c r="C3803" s="3">
        <f>calculations!$B$37/satpress!B3803</f>
        <v>3.356863164932191E-2</v>
      </c>
      <c r="D3803">
        <f>INDEX(fugacity!B$1:B$7001,MATCH(A3803,fugacity!A$1:A$7001,0))</f>
        <v>9070.7099999999991</v>
      </c>
      <c r="E3803" s="3">
        <f t="shared" si="119"/>
        <v>8766.2186772121786</v>
      </c>
      <c r="F3803" s="3">
        <f>ABS(calculations!$E$39-E3803)</f>
        <v>3613.9913227878205</v>
      </c>
    </row>
    <row r="3804" spans="1:6">
      <c r="A3804">
        <f t="shared" si="118"/>
        <v>3803</v>
      </c>
      <c r="B3804">
        <f>INDEX(fugacity!C$1:C$7001,MATCH(A3804,fugacity!A$1:A$7001,0))</f>
        <v>4235.0600000000004</v>
      </c>
      <c r="C3804" s="3">
        <f>calculations!$B$37/satpress!B3804</f>
        <v>3.3557614001875929E-2</v>
      </c>
      <c r="D3804">
        <f>INDEX(fugacity!B$1:B$7001,MATCH(A3804,fugacity!A$1:A$7001,0))</f>
        <v>9075.25</v>
      </c>
      <c r="E3804" s="3">
        <f t="shared" si="119"/>
        <v>8770.7062635294751</v>
      </c>
      <c r="F3804" s="3">
        <f>ABS(calculations!$E$39-E3804)</f>
        <v>3609.503736470524</v>
      </c>
    </row>
    <row r="3805" spans="1:6">
      <c r="A3805">
        <f t="shared" si="118"/>
        <v>3804</v>
      </c>
      <c r="B3805">
        <f>INDEX(fugacity!C$1:C$7001,MATCH(A3805,fugacity!A$1:A$7001,0))</f>
        <v>4236.45</v>
      </c>
      <c r="C3805" s="3">
        <f>calculations!$B$37/satpress!B3805</f>
        <v>3.3546603584318171E-2</v>
      </c>
      <c r="D3805">
        <f>INDEX(fugacity!B$1:B$7001,MATCH(A3805,fugacity!A$1:A$7001,0))</f>
        <v>9079.7800000000007</v>
      </c>
      <c r="E3805" s="3">
        <f t="shared" si="119"/>
        <v>8775.1842197071801</v>
      </c>
      <c r="F3805" s="3">
        <f>ABS(calculations!$E$39-E3805)</f>
        <v>3605.025780292819</v>
      </c>
    </row>
    <row r="3806" spans="1:6">
      <c r="A3806">
        <f t="shared" si="118"/>
        <v>3805</v>
      </c>
      <c r="B3806">
        <f>INDEX(fugacity!C$1:C$7001,MATCH(A3806,fugacity!A$1:A$7001,0))</f>
        <v>4237.84</v>
      </c>
      <c r="C3806" s="3">
        <f>calculations!$B$37/satpress!B3806</f>
        <v>3.3535600389534452E-2</v>
      </c>
      <c r="D3806">
        <f>INDEX(fugacity!B$1:B$7001,MATCH(A3806,fugacity!A$1:A$7001,0))</f>
        <v>9084.32</v>
      </c>
      <c r="E3806" s="3">
        <f t="shared" si="119"/>
        <v>8779.6718746693441</v>
      </c>
      <c r="F3806" s="3">
        <f>ABS(calculations!$E$39-E3806)</f>
        <v>3600.538125330655</v>
      </c>
    </row>
    <row r="3807" spans="1:6">
      <c r="A3807">
        <f t="shared" si="118"/>
        <v>3806</v>
      </c>
      <c r="B3807">
        <f>INDEX(fugacity!C$1:C$7001,MATCH(A3807,fugacity!A$1:A$7001,0))</f>
        <v>4239.2299999999996</v>
      </c>
      <c r="C3807" s="3">
        <f>calculations!$B$37/satpress!B3807</f>
        <v>3.3524604410419982E-2</v>
      </c>
      <c r="D3807">
        <f>INDEX(fugacity!B$1:B$7001,MATCH(A3807,fugacity!A$1:A$7001,0))</f>
        <v>9088.86</v>
      </c>
      <c r="E3807" s="3">
        <f t="shared" si="119"/>
        <v>8784.159563958312</v>
      </c>
      <c r="F3807" s="3">
        <f>ABS(calculations!$E$39-E3807)</f>
        <v>3596.0504360416871</v>
      </c>
    </row>
    <row r="3808" spans="1:6">
      <c r="A3808">
        <f t="shared" si="118"/>
        <v>3807</v>
      </c>
      <c r="B3808">
        <f>INDEX(fugacity!C$1:C$7001,MATCH(A3808,fugacity!A$1:A$7001,0))</f>
        <v>4240.62</v>
      </c>
      <c r="C3808" s="3">
        <f>calculations!$B$37/satpress!B3808</f>
        <v>3.3513615639879243E-2</v>
      </c>
      <c r="D3808">
        <f>INDEX(fugacity!B$1:B$7001,MATCH(A3808,fugacity!A$1:A$7001,0))</f>
        <v>9093.4</v>
      </c>
      <c r="E3808" s="3">
        <f t="shared" si="119"/>
        <v>8788.6472875403215</v>
      </c>
      <c r="F3808" s="3">
        <f>ABS(calculations!$E$39-E3808)</f>
        <v>3591.5627124596776</v>
      </c>
    </row>
    <row r="3809" spans="1:6">
      <c r="A3809">
        <f t="shared" si="118"/>
        <v>3808</v>
      </c>
      <c r="B3809">
        <f>INDEX(fugacity!C$1:C$7001,MATCH(A3809,fugacity!A$1:A$7001,0))</f>
        <v>4242.01</v>
      </c>
      <c r="C3809" s="3">
        <f>calculations!$B$37/satpress!B3809</f>
        <v>3.3502634070826022E-2</v>
      </c>
      <c r="D3809">
        <f>INDEX(fugacity!B$1:B$7001,MATCH(A3809,fugacity!A$1:A$7001,0))</f>
        <v>9097.94</v>
      </c>
      <c r="E3809" s="3">
        <f t="shared" si="119"/>
        <v>8793.1350453816704</v>
      </c>
      <c r="F3809" s="3">
        <f>ABS(calculations!$E$39-E3809)</f>
        <v>3587.0749546183288</v>
      </c>
    </row>
    <row r="3810" spans="1:6">
      <c r="A3810">
        <f t="shared" si="118"/>
        <v>3809</v>
      </c>
      <c r="B3810">
        <f>INDEX(fugacity!C$1:C$7001,MATCH(A3810,fugacity!A$1:A$7001,0))</f>
        <v>4243.3999999999996</v>
      </c>
      <c r="C3810" s="3">
        <f>calculations!$B$37/satpress!B3810</f>
        <v>3.3491659696183416E-2</v>
      </c>
      <c r="D3810">
        <f>INDEX(fugacity!B$1:B$7001,MATCH(A3810,fugacity!A$1:A$7001,0))</f>
        <v>9102.48</v>
      </c>
      <c r="E3810" s="3">
        <f t="shared" si="119"/>
        <v>8797.6228374486836</v>
      </c>
      <c r="F3810" s="3">
        <f>ABS(calculations!$E$39-E3810)</f>
        <v>3582.5871625513155</v>
      </c>
    </row>
    <row r="3811" spans="1:6">
      <c r="A3811">
        <f t="shared" si="118"/>
        <v>3810</v>
      </c>
      <c r="B3811">
        <f>INDEX(fugacity!C$1:C$7001,MATCH(A3811,fugacity!A$1:A$7001,0))</f>
        <v>4244.8</v>
      </c>
      <c r="C3811" s="3">
        <f>calculations!$B$37/satpress!B3811</f>
        <v>3.3480613634278338E-2</v>
      </c>
      <c r="D3811">
        <f>INDEX(fugacity!B$1:B$7001,MATCH(A3811,fugacity!A$1:A$7001,0))</f>
        <v>9107.02</v>
      </c>
      <c r="E3811" s="3">
        <f t="shared" si="119"/>
        <v>8802.1113820203554</v>
      </c>
      <c r="F3811" s="3">
        <f>ABS(calculations!$E$39-E3811)</f>
        <v>3578.0986179796437</v>
      </c>
    </row>
    <row r="3812" spans="1:6">
      <c r="A3812">
        <f t="shared" si="118"/>
        <v>3811</v>
      </c>
      <c r="B3812">
        <f>INDEX(fugacity!C$1:C$7001,MATCH(A3812,fugacity!A$1:A$7001,0))</f>
        <v>4246.1899999999996</v>
      </c>
      <c r="C3812" s="3">
        <f>calculations!$B$37/satpress!B3812</f>
        <v>3.3469653678894422E-2</v>
      </c>
      <c r="D3812">
        <f>INDEX(fugacity!B$1:B$7001,MATCH(A3812,fugacity!A$1:A$7001,0))</f>
        <v>9111.57</v>
      </c>
      <c r="E3812" s="3">
        <f t="shared" si="119"/>
        <v>8806.6089076289954</v>
      </c>
      <c r="F3812" s="3">
        <f>ABS(calculations!$E$39-E3812)</f>
        <v>3573.6010923710037</v>
      </c>
    </row>
    <row r="3813" spans="1:6">
      <c r="A3813">
        <f t="shared" si="118"/>
        <v>3812</v>
      </c>
      <c r="B3813">
        <f>INDEX(fugacity!C$1:C$7001,MATCH(A3813,fugacity!A$1:A$7001,0))</f>
        <v>4247.58</v>
      </c>
      <c r="C3813" s="3">
        <f>calculations!$B$37/satpress!B3813</f>
        <v>3.3458700896695226E-2</v>
      </c>
      <c r="D3813">
        <f>INDEX(fugacity!B$1:B$7001,MATCH(A3813,fugacity!A$1:A$7001,0))</f>
        <v>9116.1200000000008</v>
      </c>
      <c r="E3813" s="3">
        <f t="shared" si="119"/>
        <v>8811.1064675816197</v>
      </c>
      <c r="F3813" s="3">
        <f>ABS(calculations!$E$39-E3813)</f>
        <v>3569.1035324183795</v>
      </c>
    </row>
    <row r="3814" spans="1:6">
      <c r="A3814">
        <f t="shared" si="118"/>
        <v>3813</v>
      </c>
      <c r="B3814">
        <f>INDEX(fugacity!C$1:C$7001,MATCH(A3814,fugacity!A$1:A$7001,0))</f>
        <v>4248.97</v>
      </c>
      <c r="C3814" s="3">
        <f>calculations!$B$37/satpress!B3814</f>
        <v>3.3447755280640881E-2</v>
      </c>
      <c r="D3814">
        <f>INDEX(fugacity!B$1:B$7001,MATCH(A3814,fugacity!A$1:A$7001,0))</f>
        <v>9120.67</v>
      </c>
      <c r="E3814" s="3">
        <f t="shared" si="119"/>
        <v>8815.6040618445168</v>
      </c>
      <c r="F3814" s="3">
        <f>ABS(calculations!$E$39-E3814)</f>
        <v>3564.6059381554824</v>
      </c>
    </row>
    <row r="3815" spans="1:6">
      <c r="A3815">
        <f t="shared" si="118"/>
        <v>3814</v>
      </c>
      <c r="B3815">
        <f>INDEX(fugacity!C$1:C$7001,MATCH(A3815,fugacity!A$1:A$7001,0))</f>
        <v>4250.37</v>
      </c>
      <c r="C3815" s="3">
        <f>calculations!$B$37/satpress!B3815</f>
        <v>3.3436738155686374E-2</v>
      </c>
      <c r="D3815">
        <f>INDEX(fugacity!B$1:B$7001,MATCH(A3815,fugacity!A$1:A$7001,0))</f>
        <v>9125.2199999999993</v>
      </c>
      <c r="E3815" s="3">
        <f t="shared" si="119"/>
        <v>8820.1024082469667</v>
      </c>
      <c r="F3815" s="3">
        <f>ABS(calculations!$E$39-E3815)</f>
        <v>3560.1075917530325</v>
      </c>
    </row>
    <row r="3816" spans="1:6">
      <c r="A3816">
        <f t="shared" si="118"/>
        <v>3815</v>
      </c>
      <c r="B3816">
        <f>INDEX(fugacity!C$1:C$7001,MATCH(A3816,fugacity!A$1:A$7001,0))</f>
        <v>4251.76</v>
      </c>
      <c r="C3816" s="3">
        <f>calculations!$B$37/satpress!B3816</f>
        <v>3.3425806902267458E-2</v>
      </c>
      <c r="D3816">
        <f>INDEX(fugacity!B$1:B$7001,MATCH(A3816,fugacity!A$1:A$7001,0))</f>
        <v>9129.77</v>
      </c>
      <c r="E3816" s="3">
        <f t="shared" si="119"/>
        <v>8824.6000709178861</v>
      </c>
      <c r="F3816" s="3">
        <f>ABS(calculations!$E$39-E3816)</f>
        <v>3555.609929082113</v>
      </c>
    </row>
    <row r="3817" spans="1:6">
      <c r="A3817">
        <f t="shared" si="118"/>
        <v>3816</v>
      </c>
      <c r="B3817">
        <f>INDEX(fugacity!C$1:C$7001,MATCH(A3817,fugacity!A$1:A$7001,0))</f>
        <v>4253.1499999999996</v>
      </c>
      <c r="C3817" s="3">
        <f>calculations!$B$37/satpress!B3817</f>
        <v>3.3414882793878588E-2</v>
      </c>
      <c r="D3817">
        <f>INDEX(fugacity!B$1:B$7001,MATCH(A3817,fugacity!A$1:A$7001,0))</f>
        <v>9134.33</v>
      </c>
      <c r="E3817" s="3">
        <f t="shared" si="119"/>
        <v>8829.1074336493912</v>
      </c>
      <c r="F3817" s="3">
        <f>ABS(calculations!$E$39-E3817)</f>
        <v>3551.102566350608</v>
      </c>
    </row>
    <row r="3818" spans="1:6">
      <c r="A3818">
        <f t="shared" si="118"/>
        <v>3817</v>
      </c>
      <c r="B3818">
        <f>INDEX(fugacity!C$1:C$7001,MATCH(A3818,fugacity!A$1:A$7001,0))</f>
        <v>4254.55</v>
      </c>
      <c r="C3818" s="3">
        <f>calculations!$B$37/satpress!B3818</f>
        <v>3.3403887310005688E-2</v>
      </c>
      <c r="D3818">
        <f>INDEX(fugacity!B$1:B$7001,MATCH(A3818,fugacity!A$1:A$7001,0))</f>
        <v>9138.8799999999992</v>
      </c>
      <c r="E3818" s="3">
        <f t="shared" si="119"/>
        <v>8833.6058823403346</v>
      </c>
      <c r="F3818" s="3">
        <f>ABS(calculations!$E$39-E3818)</f>
        <v>3546.6041176596646</v>
      </c>
    </row>
    <row r="3819" spans="1:6">
      <c r="A3819">
        <f t="shared" si="118"/>
        <v>3818</v>
      </c>
      <c r="B3819">
        <f>INDEX(fugacity!C$1:C$7001,MATCH(A3819,fugacity!A$1:A$7001,0))</f>
        <v>4255.9399999999996</v>
      </c>
      <c r="C3819" s="3">
        <f>calculations!$B$37/satpress!B3819</f>
        <v>3.3392977521953957E-2</v>
      </c>
      <c r="D3819">
        <f>INDEX(fugacity!B$1:B$7001,MATCH(A3819,fugacity!A$1:A$7001,0))</f>
        <v>9143.44</v>
      </c>
      <c r="E3819" s="3">
        <f t="shared" si="119"/>
        <v>8838.1133136066655</v>
      </c>
      <c r="F3819" s="3">
        <f>ABS(calculations!$E$39-E3819)</f>
        <v>3542.0966863933336</v>
      </c>
    </row>
    <row r="3820" spans="1:6">
      <c r="A3820">
        <f t="shared" si="118"/>
        <v>3819</v>
      </c>
      <c r="B3820">
        <f>INDEX(fugacity!C$1:C$7001,MATCH(A3820,fugacity!A$1:A$7001,0))</f>
        <v>4257.33</v>
      </c>
      <c r="C3820" s="3">
        <f>calculations!$B$37/satpress!B3820</f>
        <v>3.3382074857900304E-2</v>
      </c>
      <c r="D3820">
        <f>INDEX(fugacity!B$1:B$7001,MATCH(A3820,fugacity!A$1:A$7001,0))</f>
        <v>9148</v>
      </c>
      <c r="E3820" s="3">
        <f t="shared" si="119"/>
        <v>8842.6207791999277</v>
      </c>
      <c r="F3820" s="3">
        <f>ABS(calculations!$E$39-E3820)</f>
        <v>3537.5892208000714</v>
      </c>
    </row>
    <row r="3821" spans="1:6">
      <c r="A3821">
        <f t="shared" si="118"/>
        <v>3820</v>
      </c>
      <c r="B3821">
        <f>INDEX(fugacity!C$1:C$7001,MATCH(A3821,fugacity!A$1:A$7001,0))</f>
        <v>4258.7299999999996</v>
      </c>
      <c r="C3821" s="3">
        <f>calculations!$B$37/satpress!B3821</f>
        <v>3.3371100951406808E-2</v>
      </c>
      <c r="D3821">
        <f>INDEX(fugacity!B$1:B$7001,MATCH(A3821,fugacity!A$1:A$7001,0))</f>
        <v>9152.56</v>
      </c>
      <c r="E3821" s="3">
        <f t="shared" si="119"/>
        <v>8847.1289962761912</v>
      </c>
      <c r="F3821" s="3">
        <f>ABS(calculations!$E$39-E3821)</f>
        <v>3533.081003723808</v>
      </c>
    </row>
    <row r="3822" spans="1:6">
      <c r="A3822">
        <f t="shared" si="118"/>
        <v>3821</v>
      </c>
      <c r="B3822">
        <f>INDEX(fugacity!C$1:C$7001,MATCH(A3822,fugacity!A$1:A$7001,0))</f>
        <v>4260.12</v>
      </c>
      <c r="C3822" s="3">
        <f>calculations!$B$37/satpress!B3822</f>
        <v>3.3360212565557941E-2</v>
      </c>
      <c r="D3822">
        <f>INDEX(fugacity!B$1:B$7001,MATCH(A3822,fugacity!A$1:A$7001,0))</f>
        <v>9157.1200000000008</v>
      </c>
      <c r="E3822" s="3">
        <f t="shared" si="119"/>
        <v>8851.6365303116781</v>
      </c>
      <c r="F3822" s="3">
        <f>ABS(calculations!$E$39-E3822)</f>
        <v>3528.573469688321</v>
      </c>
    </row>
    <row r="3823" spans="1:6">
      <c r="A3823">
        <f t="shared" si="118"/>
        <v>3822</v>
      </c>
      <c r="B3823">
        <f>INDEX(fugacity!C$1:C$7001,MATCH(A3823,fugacity!A$1:A$7001,0))</f>
        <v>4261.5200000000004</v>
      </c>
      <c r="C3823" s="3">
        <f>calculations!$B$37/satpress!B3823</f>
        <v>3.3349253025865111E-2</v>
      </c>
      <c r="D3823">
        <f>INDEX(fugacity!B$1:B$7001,MATCH(A3823,fugacity!A$1:A$7001,0))</f>
        <v>9161.69</v>
      </c>
      <c r="E3823" s="3">
        <f t="shared" si="119"/>
        <v>8856.1544820454619</v>
      </c>
      <c r="F3823" s="3">
        <f>ABS(calculations!$E$39-E3823)</f>
        <v>3524.0555179545372</v>
      </c>
    </row>
    <row r="3824" spans="1:6">
      <c r="A3824">
        <f t="shared" si="118"/>
        <v>3823</v>
      </c>
      <c r="B3824">
        <f>INDEX(fugacity!C$1:C$7001,MATCH(A3824,fugacity!A$1:A$7001,0))</f>
        <v>4262.91</v>
      </c>
      <c r="C3824" s="3">
        <f>calculations!$B$37/satpress!B3824</f>
        <v>3.3338378890191138E-2</v>
      </c>
      <c r="D3824">
        <f>INDEX(fugacity!B$1:B$7001,MATCH(A3824,fugacity!A$1:A$7001,0))</f>
        <v>9166.25</v>
      </c>
      <c r="E3824" s="3">
        <f t="shared" si="119"/>
        <v>8860.6620844977861</v>
      </c>
      <c r="F3824" s="3">
        <f>ABS(calculations!$E$39-E3824)</f>
        <v>3519.5479155022131</v>
      </c>
    </row>
    <row r="3825" spans="1:6">
      <c r="A3825">
        <f t="shared" si="118"/>
        <v>3824</v>
      </c>
      <c r="B3825">
        <f>INDEX(fugacity!C$1:C$7001,MATCH(A3825,fugacity!A$1:A$7001,0))</f>
        <v>4264.3100000000004</v>
      </c>
      <c r="C3825" s="3">
        <f>calculations!$B$37/satpress!B3825</f>
        <v>3.3327433689104374E-2</v>
      </c>
      <c r="D3825">
        <f>INDEX(fugacity!B$1:B$7001,MATCH(A3825,fugacity!A$1:A$7001,0))</f>
        <v>9170.82</v>
      </c>
      <c r="E3825" s="3">
        <f t="shared" si="119"/>
        <v>8865.1801045752873</v>
      </c>
      <c r="F3825" s="3">
        <f>ABS(calculations!$E$39-E3825)</f>
        <v>3515.0298954247119</v>
      </c>
    </row>
    <row r="3826" spans="1:6">
      <c r="A3826">
        <f t="shared" si="118"/>
        <v>3825</v>
      </c>
      <c r="B3826">
        <f>INDEX(fugacity!C$1:C$7001,MATCH(A3826,fugacity!A$1:A$7001,0))</f>
        <v>4265.7</v>
      </c>
      <c r="C3826" s="3">
        <f>calculations!$B$37/satpress!B3826</f>
        <v>3.3316573775648714E-2</v>
      </c>
      <c r="D3826">
        <f>INDEX(fugacity!B$1:B$7001,MATCH(A3826,fugacity!A$1:A$7001,0))</f>
        <v>9175.39</v>
      </c>
      <c r="E3826" s="3">
        <f t="shared" si="119"/>
        <v>8869.6974421446503</v>
      </c>
      <c r="F3826" s="3">
        <f>ABS(calculations!$E$39-E3826)</f>
        <v>3510.5125578553489</v>
      </c>
    </row>
    <row r="3827" spans="1:6">
      <c r="A3827">
        <f t="shared" si="118"/>
        <v>3826</v>
      </c>
      <c r="B3827">
        <f>INDEX(fugacity!C$1:C$7001,MATCH(A3827,fugacity!A$1:A$7001,0))</f>
        <v>4267.1000000000004</v>
      </c>
      <c r="C3827" s="3">
        <f>calculations!$B$37/satpress!B3827</f>
        <v>3.330564288504715E-2</v>
      </c>
      <c r="D3827">
        <f>INDEX(fugacity!B$1:B$7001,MATCH(A3827,fugacity!A$1:A$7001,0))</f>
        <v>9179.9599999999991</v>
      </c>
      <c r="E3827" s="3">
        <f t="shared" si="119"/>
        <v>8874.2155305409815</v>
      </c>
      <c r="F3827" s="3">
        <f>ABS(calculations!$E$39-E3827)</f>
        <v>3505.9944694590176</v>
      </c>
    </row>
    <row r="3828" spans="1:6">
      <c r="A3828">
        <f t="shared" si="118"/>
        <v>3827</v>
      </c>
      <c r="B3828">
        <f>INDEX(fugacity!C$1:C$7001,MATCH(A3828,fugacity!A$1:A$7001,0))</f>
        <v>4268.49</v>
      </c>
      <c r="C3828" s="3">
        <f>calculations!$B$37/satpress!B3828</f>
        <v>3.3294797165926288E-2</v>
      </c>
      <c r="D3828">
        <f>INDEX(fugacity!B$1:B$7001,MATCH(A3828,fugacity!A$1:A$7001,0))</f>
        <v>9184.5400000000009</v>
      </c>
      <c r="E3828" s="3">
        <f t="shared" si="119"/>
        <v>8878.7426036376637</v>
      </c>
      <c r="F3828" s="3">
        <f>ABS(calculations!$E$39-E3828)</f>
        <v>3501.4673963623354</v>
      </c>
    </row>
    <row r="3829" spans="1:6">
      <c r="A3829">
        <f t="shared" si="118"/>
        <v>3828</v>
      </c>
      <c r="B3829">
        <f>INDEX(fugacity!C$1:C$7001,MATCH(A3829,fugacity!A$1:A$7001,0))</f>
        <v>4269.8900000000003</v>
      </c>
      <c r="C3829" s="3">
        <f>calculations!$B$37/satpress!B3829</f>
        <v>3.3283880557762539E-2</v>
      </c>
      <c r="D3829">
        <f>INDEX(fugacity!B$1:B$7001,MATCH(A3829,fugacity!A$1:A$7001,0))</f>
        <v>9189.11</v>
      </c>
      <c r="E3829" s="3">
        <f t="shared" si="119"/>
        <v>8883.2607603278593</v>
      </c>
      <c r="F3829" s="3">
        <f>ABS(calculations!$E$39-E3829)</f>
        <v>3496.9492396721398</v>
      </c>
    </row>
    <row r="3830" spans="1:6">
      <c r="A3830">
        <f t="shared" si="118"/>
        <v>3829</v>
      </c>
      <c r="B3830">
        <f>INDEX(fugacity!C$1:C$7001,MATCH(A3830,fugacity!A$1:A$7001,0))</f>
        <v>4271.28</v>
      </c>
      <c r="C3830" s="3">
        <f>calculations!$B$37/satpress!B3830</f>
        <v>3.3273049005165832E-2</v>
      </c>
      <c r="D3830">
        <f>INDEX(fugacity!B$1:B$7001,MATCH(A3830,fugacity!A$1:A$7001,0))</f>
        <v>9193.69</v>
      </c>
      <c r="E3830" s="3">
        <f t="shared" si="119"/>
        <v>8887.7879020916971</v>
      </c>
      <c r="F3830" s="3">
        <f>ABS(calculations!$E$39-E3830)</f>
        <v>3492.422097908302</v>
      </c>
    </row>
    <row r="3831" spans="1:6">
      <c r="A3831">
        <f t="shared" si="118"/>
        <v>3830</v>
      </c>
      <c r="B3831">
        <f>INDEX(fugacity!C$1:C$7001,MATCH(A3831,fugacity!A$1:A$7001,0))</f>
        <v>4272.68</v>
      </c>
      <c r="C3831" s="3">
        <f>calculations!$B$37/satpress!B3831</f>
        <v>3.3262146651465749E-2</v>
      </c>
      <c r="D3831">
        <f>INDEX(fugacity!B$1:B$7001,MATCH(A3831,fugacity!A$1:A$7001,0))</f>
        <v>9198.26</v>
      </c>
      <c r="E3831" s="3">
        <f t="shared" si="119"/>
        <v>8892.3061269416885</v>
      </c>
      <c r="F3831" s="3">
        <f>ABS(calculations!$E$39-E3831)</f>
        <v>3487.9038730583106</v>
      </c>
    </row>
    <row r="3832" spans="1:6">
      <c r="A3832">
        <f t="shared" si="118"/>
        <v>3831</v>
      </c>
      <c r="B3832">
        <f>INDEX(fugacity!C$1:C$7001,MATCH(A3832,fugacity!A$1:A$7001,0))</f>
        <v>4274.08</v>
      </c>
      <c r="C3832" s="3">
        <f>calculations!$B$37/satpress!B3832</f>
        <v>3.3251251440025623E-2</v>
      </c>
      <c r="D3832">
        <f>INDEX(fugacity!B$1:B$7001,MATCH(A3832,fugacity!A$1:A$7001,0))</f>
        <v>9202.84</v>
      </c>
      <c r="E3832" s="3">
        <f t="shared" si="119"/>
        <v>8896.8340531976755</v>
      </c>
      <c r="F3832" s="3">
        <f>ABS(calculations!$E$39-E3832)</f>
        <v>3483.3759468023236</v>
      </c>
    </row>
    <row r="3833" spans="1:6">
      <c r="A3833">
        <f t="shared" si="118"/>
        <v>3832</v>
      </c>
      <c r="B3833">
        <f>INDEX(fugacity!C$1:C$7001,MATCH(A3833,fugacity!A$1:A$7001,0))</f>
        <v>4275.47</v>
      </c>
      <c r="C3833" s="3">
        <f>calculations!$B$37/satpress!B3833</f>
        <v>3.3240441110517605E-2</v>
      </c>
      <c r="D3833">
        <f>INDEX(fugacity!B$1:B$7001,MATCH(A3833,fugacity!A$1:A$7001,0))</f>
        <v>9207.43</v>
      </c>
      <c r="E3833" s="3">
        <f t="shared" si="119"/>
        <v>8901.3709653057867</v>
      </c>
      <c r="F3833" s="3">
        <f>ABS(calculations!$E$39-E3833)</f>
        <v>3478.8390346942124</v>
      </c>
    </row>
    <row r="3834" spans="1:6">
      <c r="A3834">
        <f t="shared" si="118"/>
        <v>3833</v>
      </c>
      <c r="B3834">
        <f>INDEX(fugacity!C$1:C$7001,MATCH(A3834,fugacity!A$1:A$7001,0))</f>
        <v>4276.87</v>
      </c>
      <c r="C3834" s="3">
        <f>calculations!$B$37/satpress!B3834</f>
        <v>3.3229560111666875E-2</v>
      </c>
      <c r="D3834">
        <f>INDEX(fugacity!B$1:B$7001,MATCH(A3834,fugacity!A$1:A$7001,0))</f>
        <v>9212.01</v>
      </c>
      <c r="E3834" s="3">
        <f t="shared" si="119"/>
        <v>8905.8989599557244</v>
      </c>
      <c r="F3834" s="3">
        <f>ABS(calculations!$E$39-E3834)</f>
        <v>3474.3110400442747</v>
      </c>
    </row>
    <row r="3835" spans="1:6">
      <c r="A3835">
        <f t="shared" si="118"/>
        <v>3834</v>
      </c>
      <c r="B3835">
        <f>INDEX(fugacity!C$1:C$7001,MATCH(A3835,fugacity!A$1:A$7001,0))</f>
        <v>4278.2700000000004</v>
      </c>
      <c r="C3835" s="3">
        <f>calculations!$B$37/satpress!B3835</f>
        <v>3.3218686234105066E-2</v>
      </c>
      <c r="D3835">
        <f>INDEX(fugacity!B$1:B$7001,MATCH(A3835,fugacity!A$1:A$7001,0))</f>
        <v>9216.59</v>
      </c>
      <c r="E3835" s="3">
        <f t="shared" si="119"/>
        <v>8910.4269886416096</v>
      </c>
      <c r="F3835" s="3">
        <f>ABS(calculations!$E$39-E3835)</f>
        <v>3469.7830113583896</v>
      </c>
    </row>
    <row r="3836" spans="1:6">
      <c r="A3836">
        <f t="shared" si="118"/>
        <v>3835</v>
      </c>
      <c r="B3836">
        <f>INDEX(fugacity!C$1:C$7001,MATCH(A3836,fugacity!A$1:A$7001,0))</f>
        <v>4279.67</v>
      </c>
      <c r="C3836" s="3">
        <f>calculations!$B$37/satpress!B3836</f>
        <v>3.3207819470843475E-2</v>
      </c>
      <c r="D3836">
        <f>INDEX(fugacity!B$1:B$7001,MATCH(A3836,fugacity!A$1:A$7001,0))</f>
        <v>9221.18</v>
      </c>
      <c r="E3836" s="3">
        <f t="shared" si="119"/>
        <v>8914.9647192518478</v>
      </c>
      <c r="F3836" s="3">
        <f>ABS(calculations!$E$39-E3836)</f>
        <v>3465.2452807481513</v>
      </c>
    </row>
    <row r="3837" spans="1:6">
      <c r="A3837">
        <f t="shared" si="118"/>
        <v>3836</v>
      </c>
      <c r="B3837">
        <f>INDEX(fugacity!C$1:C$7001,MATCH(A3837,fugacity!A$1:A$7001,0))</f>
        <v>4281.0600000000004</v>
      </c>
      <c r="C3837" s="3">
        <f>calculations!$B$37/satpress!B3837</f>
        <v>3.319703735868796E-2</v>
      </c>
      <c r="D3837">
        <f>INDEX(fugacity!B$1:B$7001,MATCH(A3837,fugacity!A$1:A$7001,0))</f>
        <v>9225.77</v>
      </c>
      <c r="E3837" s="3">
        <f t="shared" si="119"/>
        <v>8919.5017686473384</v>
      </c>
      <c r="F3837" s="3">
        <f>ABS(calculations!$E$39-E3837)</f>
        <v>3460.7082313526607</v>
      </c>
    </row>
    <row r="3838" spans="1:6">
      <c r="A3838">
        <f t="shared" ref="A3838:A3901" si="120">A3837+1</f>
        <v>3837</v>
      </c>
      <c r="B3838">
        <f>INDEX(fugacity!C$1:C$7001,MATCH(A3838,fugacity!A$1:A$7001,0))</f>
        <v>4282.46</v>
      </c>
      <c r="C3838" s="3">
        <f>calculations!$B$37/satpress!B3838</f>
        <v>3.318618475240509E-2</v>
      </c>
      <c r="D3838">
        <f>INDEX(fugacity!B$1:B$7001,MATCH(A3838,fugacity!A$1:A$7001,0))</f>
        <v>9230.36</v>
      </c>
      <c r="E3838" s="3">
        <f t="shared" ref="E3838:E3901" si="121">D3838*(1-C3838)</f>
        <v>8924.0395677087909</v>
      </c>
      <c r="F3838" s="3">
        <f>ABS(calculations!$E$39-E3838)</f>
        <v>3456.1704322912083</v>
      </c>
    </row>
    <row r="3839" spans="1:6">
      <c r="A3839">
        <f t="shared" si="120"/>
        <v>3838</v>
      </c>
      <c r="B3839">
        <f>INDEX(fugacity!C$1:C$7001,MATCH(A3839,fugacity!A$1:A$7001,0))</f>
        <v>4283.8599999999997</v>
      </c>
      <c r="C3839" s="3">
        <f>calculations!$B$37/satpress!B3839</f>
        <v>3.3175339239560751E-2</v>
      </c>
      <c r="D3839">
        <f>INDEX(fugacity!B$1:B$7001,MATCH(A3839,fugacity!A$1:A$7001,0))</f>
        <v>9234.9500000000007</v>
      </c>
      <c r="E3839" s="3">
        <f t="shared" si="121"/>
        <v>8928.5774008896187</v>
      </c>
      <c r="F3839" s="3">
        <f>ABS(calculations!$E$39-E3839)</f>
        <v>3451.6325991103804</v>
      </c>
    </row>
    <row r="3840" spans="1:6">
      <c r="A3840">
        <f t="shared" si="120"/>
        <v>3839</v>
      </c>
      <c r="B3840">
        <f>INDEX(fugacity!C$1:C$7001,MATCH(A3840,fugacity!A$1:A$7001,0))</f>
        <v>4285.26</v>
      </c>
      <c r="C3840" s="3">
        <f>calculations!$B$37/satpress!B3840</f>
        <v>3.316450081320263E-2</v>
      </c>
      <c r="D3840">
        <f>INDEX(fugacity!B$1:B$7001,MATCH(A3840,fugacity!A$1:A$7001,0))</f>
        <v>9239.5400000000009</v>
      </c>
      <c r="E3840" s="3">
        <f t="shared" si="121"/>
        <v>8933.1152681563817</v>
      </c>
      <c r="F3840" s="3">
        <f>ABS(calculations!$E$39-E3840)</f>
        <v>3447.0947318436174</v>
      </c>
    </row>
    <row r="3841" spans="1:6">
      <c r="A3841">
        <f t="shared" si="120"/>
        <v>3840</v>
      </c>
      <c r="B3841">
        <f>INDEX(fugacity!C$1:C$7001,MATCH(A3841,fugacity!A$1:A$7001,0))</f>
        <v>4286.66</v>
      </c>
      <c r="C3841" s="3">
        <f>calculations!$B$37/satpress!B3841</f>
        <v>3.3153669466387516E-2</v>
      </c>
      <c r="D3841">
        <f>INDEX(fugacity!B$1:B$7001,MATCH(A3841,fugacity!A$1:A$7001,0))</f>
        <v>9244.1299999999992</v>
      </c>
      <c r="E3841" s="3">
        <f t="shared" si="121"/>
        <v>8937.6531694756814</v>
      </c>
      <c r="F3841" s="3">
        <f>ABS(calculations!$E$39-E3841)</f>
        <v>3442.5568305243178</v>
      </c>
    </row>
    <row r="3842" spans="1:6">
      <c r="A3842">
        <f t="shared" si="120"/>
        <v>3841</v>
      </c>
      <c r="B3842">
        <f>INDEX(fugacity!C$1:C$7001,MATCH(A3842,fugacity!A$1:A$7001,0))</f>
        <v>4288.05</v>
      </c>
      <c r="C3842" s="3">
        <f>calculations!$B$37/satpress!B3842</f>
        <v>3.3142922483362994E-2</v>
      </c>
      <c r="D3842">
        <f>INDEX(fugacity!B$1:B$7001,MATCH(A3842,fugacity!A$1:A$7001,0))</f>
        <v>9248.73</v>
      </c>
      <c r="E3842" s="3">
        <f t="shared" si="121"/>
        <v>8942.2000585404458</v>
      </c>
      <c r="F3842" s="3">
        <f>ABS(calculations!$E$39-E3842)</f>
        <v>3438.0099414595534</v>
      </c>
    </row>
    <row r="3843" spans="1:6">
      <c r="A3843">
        <f t="shared" si="120"/>
        <v>3842</v>
      </c>
      <c r="B3843">
        <f>INDEX(fugacity!C$1:C$7001,MATCH(A3843,fugacity!A$1:A$7001,0))</f>
        <v>4289.45</v>
      </c>
      <c r="C3843" s="3">
        <f>calculations!$B$37/satpress!B3843</f>
        <v>3.313210522439583E-2</v>
      </c>
      <c r="D3843">
        <f>INDEX(fugacity!B$1:B$7001,MATCH(A3843,fugacity!A$1:A$7001,0))</f>
        <v>9253.33</v>
      </c>
      <c r="E3843" s="3">
        <f t="shared" si="121"/>
        <v>8946.7476967639413</v>
      </c>
      <c r="F3843" s="3">
        <f>ABS(calculations!$E$39-E3843)</f>
        <v>3433.4623032360578</v>
      </c>
    </row>
    <row r="3844" spans="1:6">
      <c r="A3844">
        <f t="shared" si="120"/>
        <v>3843</v>
      </c>
      <c r="B3844">
        <f>INDEX(fugacity!C$1:C$7001,MATCH(A3844,fugacity!A$1:A$7001,0))</f>
        <v>4290.8500000000004</v>
      </c>
      <c r="C3844" s="3">
        <f>calculations!$B$37/satpress!B3844</f>
        <v>3.3121295024245705E-2</v>
      </c>
      <c r="D3844">
        <f>INDEX(fugacity!B$1:B$7001,MATCH(A3844,fugacity!A$1:A$7001,0))</f>
        <v>9257.93</v>
      </c>
      <c r="E3844" s="3">
        <f t="shared" si="121"/>
        <v>8951.2953691561852</v>
      </c>
      <c r="F3844" s="3">
        <f>ABS(calculations!$E$39-E3844)</f>
        <v>3428.9146308438139</v>
      </c>
    </row>
    <row r="3845" spans="1:6">
      <c r="A3845">
        <f t="shared" si="120"/>
        <v>3844</v>
      </c>
      <c r="B3845">
        <f>INDEX(fugacity!C$1:C$7001,MATCH(A3845,fugacity!A$1:A$7001,0))</f>
        <v>4292.25</v>
      </c>
      <c r="C3845" s="3">
        <f>calculations!$B$37/satpress!B3845</f>
        <v>3.3110491876005524E-2</v>
      </c>
      <c r="D3845">
        <f>INDEX(fugacity!B$1:B$7001,MATCH(A3845,fugacity!A$1:A$7001,0))</f>
        <v>9262.5300000000007</v>
      </c>
      <c r="E3845" s="3">
        <f t="shared" si="121"/>
        <v>8955.8430756837424</v>
      </c>
      <c r="F3845" s="3">
        <f>ABS(calculations!$E$39-E3845)</f>
        <v>3424.3669243162567</v>
      </c>
    </row>
    <row r="3846" spans="1:6">
      <c r="A3846">
        <f t="shared" si="120"/>
        <v>3845</v>
      </c>
      <c r="B3846">
        <f>INDEX(fugacity!C$1:C$7001,MATCH(A3846,fugacity!A$1:A$7001,0))</f>
        <v>4293.6499999999996</v>
      </c>
      <c r="C3846" s="3">
        <f>calculations!$B$37/satpress!B3846</f>
        <v>3.3099695772777174E-2</v>
      </c>
      <c r="D3846">
        <f>INDEX(fugacity!B$1:B$7001,MATCH(A3846,fugacity!A$1:A$7001,0))</f>
        <v>9267.1299999999992</v>
      </c>
      <c r="E3846" s="3">
        <f t="shared" si="121"/>
        <v>8960.3908163132237</v>
      </c>
      <c r="F3846" s="3">
        <f>ABS(calculations!$E$39-E3846)</f>
        <v>3419.8191836867754</v>
      </c>
    </row>
    <row r="3847" spans="1:6">
      <c r="A3847">
        <f t="shared" si="120"/>
        <v>3846</v>
      </c>
      <c r="B3847">
        <f>INDEX(fugacity!C$1:C$7001,MATCH(A3847,fugacity!A$1:A$7001,0))</f>
        <v>4295.05</v>
      </c>
      <c r="C3847" s="3">
        <f>calculations!$B$37/satpress!B3847</f>
        <v>3.3088906707671548E-2</v>
      </c>
      <c r="D3847">
        <f>INDEX(fugacity!B$1:B$7001,MATCH(A3847,fugacity!A$1:A$7001,0))</f>
        <v>9271.74</v>
      </c>
      <c r="E3847" s="3">
        <f t="shared" si="121"/>
        <v>8964.9482601222135</v>
      </c>
      <c r="F3847" s="3">
        <f>ABS(calculations!$E$39-E3847)</f>
        <v>3415.2617398777857</v>
      </c>
    </row>
    <row r="3848" spans="1:6">
      <c r="A3848">
        <f t="shared" si="120"/>
        <v>3847</v>
      </c>
      <c r="B3848">
        <f>INDEX(fugacity!C$1:C$7001,MATCH(A3848,fugacity!A$1:A$7001,0))</f>
        <v>4296.45</v>
      </c>
      <c r="C3848" s="3">
        <f>calculations!$B$37/satpress!B3848</f>
        <v>3.3078124673808544E-2</v>
      </c>
      <c r="D3848">
        <f>INDEX(fugacity!B$1:B$7001,MATCH(A3848,fugacity!A$1:A$7001,0))</f>
        <v>9276.34</v>
      </c>
      <c r="E3848" s="3">
        <f t="shared" si="121"/>
        <v>8969.4960689633626</v>
      </c>
      <c r="F3848" s="3">
        <f>ABS(calculations!$E$39-E3848)</f>
        <v>3410.7139310366365</v>
      </c>
    </row>
    <row r="3849" spans="1:6">
      <c r="A3849">
        <f t="shared" si="120"/>
        <v>3848</v>
      </c>
      <c r="B3849">
        <f>INDEX(fugacity!C$1:C$7001,MATCH(A3849,fugacity!A$1:A$7001,0))</f>
        <v>4297.8500000000004</v>
      </c>
      <c r="C3849" s="3">
        <f>calculations!$B$37/satpress!B3849</f>
        <v>3.3067349664316972E-2</v>
      </c>
      <c r="D3849">
        <f>INDEX(fugacity!B$1:B$7001,MATCH(A3849,fugacity!A$1:A$7001,0))</f>
        <v>9280.9500000000007</v>
      </c>
      <c r="E3849" s="3">
        <f t="shared" si="121"/>
        <v>8974.0535811329573</v>
      </c>
      <c r="F3849" s="3">
        <f>ABS(calculations!$E$39-E3849)</f>
        <v>3406.1564188670418</v>
      </c>
    </row>
    <row r="3850" spans="1:6">
      <c r="A3850">
        <f t="shared" si="120"/>
        <v>3849</v>
      </c>
      <c r="B3850">
        <f>INDEX(fugacity!C$1:C$7001,MATCH(A3850,fugacity!A$1:A$7001,0))</f>
        <v>4299.25</v>
      </c>
      <c r="C3850" s="3">
        <f>calculations!$B$37/satpress!B3850</f>
        <v>3.3056581672334641E-2</v>
      </c>
      <c r="D3850">
        <f>INDEX(fugacity!B$1:B$7001,MATCH(A3850,fugacity!A$1:A$7001,0))</f>
        <v>9285.56</v>
      </c>
      <c r="E3850" s="3">
        <f t="shared" si="121"/>
        <v>8978.6111274866362</v>
      </c>
      <c r="F3850" s="3">
        <f>ABS(calculations!$E$39-E3850)</f>
        <v>3401.5988725133629</v>
      </c>
    </row>
    <row r="3851" spans="1:6">
      <c r="A3851">
        <f t="shared" si="120"/>
        <v>3850</v>
      </c>
      <c r="B3851">
        <f>INDEX(fugacity!C$1:C$7001,MATCH(A3851,fugacity!A$1:A$7001,0))</f>
        <v>4300.6499999999996</v>
      </c>
      <c r="C3851" s="3">
        <f>calculations!$B$37/satpress!B3851</f>
        <v>3.3045820691008268E-2</v>
      </c>
      <c r="D3851">
        <f>INDEX(fugacity!B$1:B$7001,MATCH(A3851,fugacity!A$1:A$7001,0))</f>
        <v>9290.17</v>
      </c>
      <c r="E3851" s="3">
        <f t="shared" si="121"/>
        <v>8983.1687079910153</v>
      </c>
      <c r="F3851" s="3">
        <f>ABS(calculations!$E$39-E3851)</f>
        <v>3397.0412920089839</v>
      </c>
    </row>
    <row r="3852" spans="1:6">
      <c r="A3852">
        <f t="shared" si="120"/>
        <v>3851</v>
      </c>
      <c r="B3852">
        <f>INDEX(fugacity!C$1:C$7001,MATCH(A3852,fugacity!A$1:A$7001,0))</f>
        <v>4302.05</v>
      </c>
      <c r="C3852" s="3">
        <f>calculations!$B$37/satpress!B3852</f>
        <v>3.3035066713493495E-2</v>
      </c>
      <c r="D3852">
        <f>INDEX(fugacity!B$1:B$7001,MATCH(A3852,fugacity!A$1:A$7001,0))</f>
        <v>9294.7900000000009</v>
      </c>
      <c r="E3852" s="3">
        <f t="shared" si="121"/>
        <v>8987.735992262089</v>
      </c>
      <c r="F3852" s="3">
        <f>ABS(calculations!$E$39-E3852)</f>
        <v>3392.4740077379101</v>
      </c>
    </row>
    <row r="3853" spans="1:6">
      <c r="A3853">
        <f t="shared" si="120"/>
        <v>3852</v>
      </c>
      <c r="B3853">
        <f>INDEX(fugacity!C$1:C$7001,MATCH(A3853,fugacity!A$1:A$7001,0))</f>
        <v>4303.45</v>
      </c>
      <c r="C3853" s="3">
        <f>calculations!$B$37/satpress!B3853</f>
        <v>3.3024319732954888E-2</v>
      </c>
      <c r="D3853">
        <f>INDEX(fugacity!B$1:B$7001,MATCH(A3853,fugacity!A$1:A$7001,0))</f>
        <v>9299.4</v>
      </c>
      <c r="E3853" s="3">
        <f t="shared" si="121"/>
        <v>8992.2936410753591</v>
      </c>
      <c r="F3853" s="3">
        <f>ABS(calculations!$E$39-E3853)</f>
        <v>3387.91635892464</v>
      </c>
    </row>
    <row r="3854" spans="1:6">
      <c r="A3854">
        <f t="shared" si="120"/>
        <v>3853</v>
      </c>
      <c r="B3854">
        <f>INDEX(fugacity!C$1:C$7001,MATCH(A3854,fugacity!A$1:A$7001,0))</f>
        <v>4304.8599999999997</v>
      </c>
      <c r="C3854" s="3">
        <f>calculations!$B$37/satpress!B3854</f>
        <v>3.3013503053475536E-2</v>
      </c>
      <c r="D3854">
        <f>INDEX(fugacity!B$1:B$7001,MATCH(A3854,fugacity!A$1:A$7001,0))</f>
        <v>9304.02</v>
      </c>
      <c r="E3854" s="3">
        <f t="shared" si="121"/>
        <v>8996.8617073204041</v>
      </c>
      <c r="F3854" s="3">
        <f>ABS(calculations!$E$39-E3854)</f>
        <v>3383.348292679595</v>
      </c>
    </row>
    <row r="3855" spans="1:6">
      <c r="A3855">
        <f t="shared" si="120"/>
        <v>3854</v>
      </c>
      <c r="B3855">
        <f>INDEX(fugacity!C$1:C$7001,MATCH(A3855,fugacity!A$1:A$7001,0))</f>
        <v>4306.26</v>
      </c>
      <c r="C3855" s="3">
        <f>calculations!$B$37/satpress!B3855</f>
        <v>3.3002770096274885E-2</v>
      </c>
      <c r="D3855">
        <f>INDEX(fugacity!B$1:B$7001,MATCH(A3855,fugacity!A$1:A$7001,0))</f>
        <v>9308.6299999999992</v>
      </c>
      <c r="E3855" s="3">
        <f t="shared" si="121"/>
        <v>9001.4194241987116</v>
      </c>
      <c r="F3855" s="3">
        <f>ABS(calculations!$E$39-E3855)</f>
        <v>3378.7905758012876</v>
      </c>
    </row>
    <row r="3856" spans="1:6">
      <c r="A3856">
        <f t="shared" si="120"/>
        <v>3855</v>
      </c>
      <c r="B3856">
        <f>INDEX(fugacity!C$1:C$7001,MATCH(A3856,fugacity!A$1:A$7001,0))</f>
        <v>4307.66</v>
      </c>
      <c r="C3856" s="3">
        <f>calculations!$B$37/satpress!B3856</f>
        <v>3.2992044115548742E-2</v>
      </c>
      <c r="D3856">
        <f>INDEX(fugacity!B$1:B$7001,MATCH(A3856,fugacity!A$1:A$7001,0))</f>
        <v>9313.25</v>
      </c>
      <c r="E3856" s="3">
        <f t="shared" si="121"/>
        <v>9005.9868451408656</v>
      </c>
      <c r="F3856" s="3">
        <f>ABS(calculations!$E$39-E3856)</f>
        <v>3374.2231548591335</v>
      </c>
    </row>
    <row r="3857" spans="1:6">
      <c r="A3857">
        <f t="shared" si="120"/>
        <v>3856</v>
      </c>
      <c r="B3857">
        <f>INDEX(fugacity!C$1:C$7001,MATCH(A3857,fugacity!A$1:A$7001,0))</f>
        <v>4309.0600000000004</v>
      </c>
      <c r="C3857" s="3">
        <f>calculations!$B$37/satpress!B3857</f>
        <v>3.2981325104497194E-2</v>
      </c>
      <c r="D3857">
        <f>INDEX(fugacity!B$1:B$7001,MATCH(A3857,fugacity!A$1:A$7001,0))</f>
        <v>9317.8799999999992</v>
      </c>
      <c r="E3857" s="3">
        <f t="shared" si="121"/>
        <v>9010.5639704353071</v>
      </c>
      <c r="F3857" s="3">
        <f>ABS(calculations!$E$39-E3857)</f>
        <v>3369.6460295646921</v>
      </c>
    </row>
    <row r="3858" spans="1:6">
      <c r="A3858">
        <f t="shared" si="120"/>
        <v>3857</v>
      </c>
      <c r="B3858">
        <f>INDEX(fugacity!C$1:C$7001,MATCH(A3858,fugacity!A$1:A$7001,0))</f>
        <v>4310.46</v>
      </c>
      <c r="C3858" s="3">
        <f>calculations!$B$37/satpress!B3858</f>
        <v>3.2970613056329187E-2</v>
      </c>
      <c r="D3858">
        <f>INDEX(fugacity!B$1:B$7001,MATCH(A3858,fugacity!A$1:A$7001,0))</f>
        <v>9322.5</v>
      </c>
      <c r="E3858" s="3">
        <f t="shared" si="121"/>
        <v>9015.1314597823712</v>
      </c>
      <c r="F3858" s="3">
        <f>ABS(calculations!$E$39-E3858)</f>
        <v>3365.078540217628</v>
      </c>
    </row>
    <row r="3859" spans="1:6">
      <c r="A3859">
        <f t="shared" si="120"/>
        <v>3858</v>
      </c>
      <c r="B3859">
        <f>INDEX(fugacity!C$1:C$7001,MATCH(A3859,fugacity!A$1:A$7001,0))</f>
        <v>4311.87</v>
      </c>
      <c r="C3859" s="3">
        <f>calculations!$B$37/satpress!B3859</f>
        <v>3.2959831524323482E-2</v>
      </c>
      <c r="D3859">
        <f>INDEX(fugacity!B$1:B$7001,MATCH(A3859,fugacity!A$1:A$7001,0))</f>
        <v>9327.1200000000008</v>
      </c>
      <c r="E3859" s="3">
        <f t="shared" si="121"/>
        <v>9019.6996961928526</v>
      </c>
      <c r="F3859" s="3">
        <f>ABS(calculations!$E$39-E3859)</f>
        <v>3360.5103038071466</v>
      </c>
    </row>
    <row r="3860" spans="1:6">
      <c r="A3860">
        <f t="shared" si="120"/>
        <v>3859</v>
      </c>
      <c r="B3860">
        <f>INDEX(fugacity!C$1:C$7001,MATCH(A3860,fugacity!A$1:A$7001,0))</f>
        <v>4313.2700000000004</v>
      </c>
      <c r="C3860" s="3">
        <f>calculations!$B$37/satpress!B3860</f>
        <v>3.2949133431198298E-2</v>
      </c>
      <c r="D3860">
        <f>INDEX(fugacity!B$1:B$7001,MATCH(A3860,fugacity!A$1:A$7001,0))</f>
        <v>9331.75</v>
      </c>
      <c r="E3860" s="3">
        <f t="shared" si="121"/>
        <v>9024.2769241034148</v>
      </c>
      <c r="F3860" s="3">
        <f>ABS(calculations!$E$39-E3860)</f>
        <v>3355.9330758965843</v>
      </c>
    </row>
    <row r="3861" spans="1:6">
      <c r="A3861">
        <f t="shared" si="120"/>
        <v>3860</v>
      </c>
      <c r="B3861">
        <f>INDEX(fugacity!C$1:C$7001,MATCH(A3861,fugacity!A$1:A$7001,0))</f>
        <v>4314.67</v>
      </c>
      <c r="C3861" s="3">
        <f>calculations!$B$37/satpress!B3861</f>
        <v>3.2938442280588016E-2</v>
      </c>
      <c r="D3861">
        <f>INDEX(fugacity!B$1:B$7001,MATCH(A3861,fugacity!A$1:A$7001,0))</f>
        <v>9336.3799999999992</v>
      </c>
      <c r="E3861" s="3">
        <f t="shared" si="121"/>
        <v>9028.8541862603615</v>
      </c>
      <c r="F3861" s="3">
        <f>ABS(calculations!$E$39-E3861)</f>
        <v>3351.3558137396376</v>
      </c>
    </row>
    <row r="3862" spans="1:6">
      <c r="A3862">
        <f t="shared" si="120"/>
        <v>3861</v>
      </c>
      <c r="B3862">
        <f>INDEX(fugacity!C$1:C$7001,MATCH(A3862,fugacity!A$1:A$7001,0))</f>
        <v>4316.07</v>
      </c>
      <c r="C3862" s="3">
        <f>calculations!$B$37/satpress!B3862</f>
        <v>3.292775806573682E-2</v>
      </c>
      <c r="D3862">
        <f>INDEX(fugacity!B$1:B$7001,MATCH(A3862,fugacity!A$1:A$7001,0))</f>
        <v>9341.01</v>
      </c>
      <c r="E3862" s="3">
        <f t="shared" si="121"/>
        <v>9033.4314826303726</v>
      </c>
      <c r="F3862" s="3">
        <f>ABS(calculations!$E$39-E3862)</f>
        <v>3346.7785173696266</v>
      </c>
    </row>
    <row r="3863" spans="1:6">
      <c r="A3863">
        <f t="shared" si="120"/>
        <v>3862</v>
      </c>
      <c r="B3863">
        <f>INDEX(fugacity!C$1:C$7001,MATCH(A3863,fugacity!A$1:A$7001,0))</f>
        <v>4317.4799999999996</v>
      </c>
      <c r="C3863" s="3">
        <f>calculations!$B$37/satpress!B3863</f>
        <v>3.2917004538477242E-2</v>
      </c>
      <c r="D3863">
        <f>INDEX(fugacity!B$1:B$7001,MATCH(A3863,fugacity!A$1:A$7001,0))</f>
        <v>9345.64</v>
      </c>
      <c r="E3863" s="3">
        <f t="shared" si="121"/>
        <v>9038.0095257050252</v>
      </c>
      <c r="F3863" s="3">
        <f>ABS(calculations!$E$39-E3863)</f>
        <v>3342.2004742949739</v>
      </c>
    </row>
    <row r="3864" spans="1:6">
      <c r="A3864">
        <f t="shared" si="120"/>
        <v>3863</v>
      </c>
      <c r="B3864">
        <f>INDEX(fugacity!C$1:C$7001,MATCH(A3864,fugacity!A$1:A$7001,0))</f>
        <v>4318.88</v>
      </c>
      <c r="C3864" s="3">
        <f>calculations!$B$37/satpress!B3864</f>
        <v>3.2906334224332395E-2</v>
      </c>
      <c r="D3864">
        <f>INDEX(fugacity!B$1:B$7001,MATCH(A3864,fugacity!A$1:A$7001,0))</f>
        <v>9350.27</v>
      </c>
      <c r="E3864" s="3">
        <f t="shared" si="121"/>
        <v>9042.5868902922521</v>
      </c>
      <c r="F3864" s="3">
        <f>ABS(calculations!$E$39-E3864)</f>
        <v>3337.6231097077471</v>
      </c>
    </row>
    <row r="3865" spans="1:6">
      <c r="A3865">
        <f t="shared" si="120"/>
        <v>3864</v>
      </c>
      <c r="B3865">
        <f>INDEX(fugacity!C$1:C$7001,MATCH(A3865,fugacity!A$1:A$7001,0))</f>
        <v>4320.28</v>
      </c>
      <c r="C3865" s="3">
        <f>calculations!$B$37/satpress!B3865</f>
        <v>3.2895670825683683E-2</v>
      </c>
      <c r="D3865">
        <f>INDEX(fugacity!B$1:B$7001,MATCH(A3865,fugacity!A$1:A$7001,0))</f>
        <v>9354.91</v>
      </c>
      <c r="E3865" s="3">
        <f t="shared" si="121"/>
        <v>9047.1739600361034</v>
      </c>
      <c r="F3865" s="3">
        <f>ABS(calculations!$E$39-E3865)</f>
        <v>3333.0360399638957</v>
      </c>
    </row>
    <row r="3866" spans="1:6">
      <c r="A3866">
        <f t="shared" si="120"/>
        <v>3865</v>
      </c>
      <c r="B3866">
        <f>INDEX(fugacity!C$1:C$7001,MATCH(A3866,fugacity!A$1:A$7001,0))</f>
        <v>4321.6899999999996</v>
      </c>
      <c r="C3866" s="3">
        <f>calculations!$B$37/satpress!B3866</f>
        <v>3.288493824285979E-2</v>
      </c>
      <c r="D3866">
        <f>INDEX(fugacity!B$1:B$7001,MATCH(A3866,fugacity!A$1:A$7001,0))</f>
        <v>9359.5400000000009</v>
      </c>
      <c r="E3866" s="3">
        <f t="shared" si="121"/>
        <v>9051.7521051184249</v>
      </c>
      <c r="F3866" s="3">
        <f>ABS(calculations!$E$39-E3866)</f>
        <v>3328.4578948815742</v>
      </c>
    </row>
    <row r="3867" spans="1:6">
      <c r="A3867">
        <f t="shared" si="120"/>
        <v>3866</v>
      </c>
      <c r="B3867">
        <f>INDEX(fugacity!C$1:C$7001,MATCH(A3867,fugacity!A$1:A$7001,0))</f>
        <v>4323.09</v>
      </c>
      <c r="C3867" s="3">
        <f>calculations!$B$37/satpress!B3867</f>
        <v>3.2874288704326002E-2</v>
      </c>
      <c r="D3867">
        <f>INDEX(fugacity!B$1:B$7001,MATCH(A3867,fugacity!A$1:A$7001,0))</f>
        <v>9364.18</v>
      </c>
      <c r="E3867" s="3">
        <f t="shared" si="121"/>
        <v>9056.3392432007258</v>
      </c>
      <c r="F3867" s="3">
        <f>ABS(calculations!$E$39-E3867)</f>
        <v>3323.8707567992733</v>
      </c>
    </row>
    <row r="3868" spans="1:6">
      <c r="A3868">
        <f t="shared" si="120"/>
        <v>3867</v>
      </c>
      <c r="B3868">
        <f>INDEX(fugacity!C$1:C$7001,MATCH(A3868,fugacity!A$1:A$7001,0))</f>
        <v>4324.5</v>
      </c>
      <c r="C3868" s="3">
        <f>calculations!$B$37/satpress!B3868</f>
        <v>3.286357006700999E-2</v>
      </c>
      <c r="D3868">
        <f>INDEX(fugacity!B$1:B$7001,MATCH(A3868,fugacity!A$1:A$7001,0))</f>
        <v>9368.82</v>
      </c>
      <c r="E3868" s="3">
        <f t="shared" si="121"/>
        <v>9060.9271274847943</v>
      </c>
      <c r="F3868" s="3">
        <f>ABS(calculations!$E$39-E3868)</f>
        <v>3319.2828725152049</v>
      </c>
    </row>
    <row r="3869" spans="1:6">
      <c r="A3869">
        <f t="shared" si="120"/>
        <v>3868</v>
      </c>
      <c r="B3869">
        <f>INDEX(fugacity!C$1:C$7001,MATCH(A3869,fugacity!A$1:A$7001,0))</f>
        <v>4325.8999999999996</v>
      </c>
      <c r="C3869" s="3">
        <f>calculations!$B$37/satpress!B3869</f>
        <v>3.2852934361585963E-2</v>
      </c>
      <c r="D3869">
        <f>INDEX(fugacity!B$1:B$7001,MATCH(A3869,fugacity!A$1:A$7001,0))</f>
        <v>9373.4599999999991</v>
      </c>
      <c r="E3869" s="3">
        <f t="shared" si="121"/>
        <v>9065.5143338790476</v>
      </c>
      <c r="F3869" s="3">
        <f>ABS(calculations!$E$39-E3869)</f>
        <v>3314.6956661209515</v>
      </c>
    </row>
    <row r="3870" spans="1:6">
      <c r="A3870">
        <f t="shared" si="120"/>
        <v>3869</v>
      </c>
      <c r="B3870">
        <f>INDEX(fugacity!C$1:C$7001,MATCH(A3870,fugacity!A$1:A$7001,0))</f>
        <v>4327.3100000000004</v>
      </c>
      <c r="C3870" s="3">
        <f>calculations!$B$37/satpress!B3870</f>
        <v>3.2842229642615087E-2</v>
      </c>
      <c r="D3870">
        <f>INDEX(fugacity!B$1:B$7001,MATCH(A3870,fugacity!A$1:A$7001,0))</f>
        <v>9378.11</v>
      </c>
      <c r="E3870" s="3">
        <f t="shared" si="121"/>
        <v>9070.1119577662957</v>
      </c>
      <c r="F3870" s="3">
        <f>ABS(calculations!$E$39-E3870)</f>
        <v>3310.0980422337034</v>
      </c>
    </row>
    <row r="3871" spans="1:6">
      <c r="A3871">
        <f t="shared" si="120"/>
        <v>3870</v>
      </c>
      <c r="B3871">
        <f>INDEX(fugacity!C$1:C$7001,MATCH(A3871,fugacity!A$1:A$7001,0))</f>
        <v>4328.71</v>
      </c>
      <c r="C3871" s="3">
        <f>calculations!$B$37/satpress!B3871</f>
        <v>3.2831607743365736E-2</v>
      </c>
      <c r="D3871">
        <f>INDEX(fugacity!B$1:B$7001,MATCH(A3871,fugacity!A$1:A$7001,0))</f>
        <v>9382.75</v>
      </c>
      <c r="E3871" s="3">
        <f t="shared" si="121"/>
        <v>9074.6992324459352</v>
      </c>
      <c r="F3871" s="3">
        <f>ABS(calculations!$E$39-E3871)</f>
        <v>3305.5107675540639</v>
      </c>
    </row>
    <row r="3872" spans="1:6">
      <c r="A3872">
        <f t="shared" si="120"/>
        <v>3871</v>
      </c>
      <c r="B3872">
        <f>INDEX(fugacity!C$1:C$7001,MATCH(A3872,fugacity!A$1:A$7001,0))</f>
        <v>4330.12</v>
      </c>
      <c r="C3872" s="3">
        <f>calculations!$B$37/satpress!B3872</f>
        <v>3.2820916915647765E-2</v>
      </c>
      <c r="D3872">
        <f>INDEX(fugacity!B$1:B$7001,MATCH(A3872,fugacity!A$1:A$7001,0))</f>
        <v>9387.4</v>
      </c>
      <c r="E3872" s="3">
        <f t="shared" si="121"/>
        <v>9079.2969245460481</v>
      </c>
      <c r="F3872" s="3">
        <f>ABS(calculations!$E$39-E3872)</f>
        <v>3300.913075453951</v>
      </c>
    </row>
    <row r="3873" spans="1:6">
      <c r="A3873">
        <f t="shared" si="120"/>
        <v>3872</v>
      </c>
      <c r="B3873">
        <f>INDEX(fugacity!C$1:C$7001,MATCH(A3873,fugacity!A$1:A$7001,0))</f>
        <v>4331.5200000000004</v>
      </c>
      <c r="C3873" s="3">
        <f>calculations!$B$37/satpress!B3873</f>
        <v>3.2810308795707899E-2</v>
      </c>
      <c r="D3873">
        <f>INDEX(fugacity!B$1:B$7001,MATCH(A3873,fugacity!A$1:A$7001,0))</f>
        <v>9392.0499999999993</v>
      </c>
      <c r="E3873" s="3">
        <f t="shared" si="121"/>
        <v>9083.8939392752709</v>
      </c>
      <c r="F3873" s="3">
        <f>ABS(calculations!$E$39-E3873)</f>
        <v>3296.3160607247282</v>
      </c>
    </row>
    <row r="3874" spans="1:6">
      <c r="A3874">
        <f t="shared" si="120"/>
        <v>3873</v>
      </c>
      <c r="B3874">
        <f>INDEX(fugacity!C$1:C$7001,MATCH(A3874,fugacity!A$1:A$7001,0))</f>
        <v>4332.93</v>
      </c>
      <c r="C3874" s="3">
        <f>calculations!$B$37/satpress!B3874</f>
        <v>3.279963183222085E-2</v>
      </c>
      <c r="D3874">
        <f>INDEX(fugacity!B$1:B$7001,MATCH(A3874,fugacity!A$1:A$7001,0))</f>
        <v>9396.7000000000007</v>
      </c>
      <c r="E3874" s="3">
        <f t="shared" si="121"/>
        <v>9088.4916995621697</v>
      </c>
      <c r="F3874" s="3">
        <f>ABS(calculations!$E$39-E3874)</f>
        <v>3291.7183004378294</v>
      </c>
    </row>
    <row r="3875" spans="1:6">
      <c r="A3875">
        <f t="shared" si="120"/>
        <v>3874</v>
      </c>
      <c r="B3875">
        <f>INDEX(fugacity!C$1:C$7001,MATCH(A3875,fugacity!A$1:A$7001,0))</f>
        <v>4334.33</v>
      </c>
      <c r="C3875" s="3">
        <f>calculations!$B$37/satpress!B3875</f>
        <v>3.2789037464794953E-2</v>
      </c>
      <c r="D3875">
        <f>INDEX(fugacity!B$1:B$7001,MATCH(A3875,fugacity!A$1:A$7001,0))</f>
        <v>9401.35</v>
      </c>
      <c r="E3875" s="3">
        <f t="shared" si="121"/>
        <v>9093.0887826303497</v>
      </c>
      <c r="F3875" s="3">
        <f>ABS(calculations!$E$39-E3875)</f>
        <v>3287.1212173696495</v>
      </c>
    </row>
    <row r="3876" spans="1:6">
      <c r="A3876">
        <f t="shared" si="120"/>
        <v>3875</v>
      </c>
      <c r="B3876">
        <f>INDEX(fugacity!C$1:C$7001,MATCH(A3876,fugacity!A$1:A$7001,0))</f>
        <v>4335.74</v>
      </c>
      <c r="C3876" s="3">
        <f>calculations!$B$37/satpress!B3876</f>
        <v>3.2778374338586887E-2</v>
      </c>
      <c r="D3876">
        <f>INDEX(fugacity!B$1:B$7001,MATCH(A3876,fugacity!A$1:A$7001,0))</f>
        <v>9406</v>
      </c>
      <c r="E3876" s="3">
        <f t="shared" si="121"/>
        <v>9097.6866109712519</v>
      </c>
      <c r="F3876" s="3">
        <f>ABS(calculations!$E$39-E3876)</f>
        <v>3282.5233890287473</v>
      </c>
    </row>
    <row r="3877" spans="1:6">
      <c r="A3877">
        <f t="shared" si="120"/>
        <v>3876</v>
      </c>
      <c r="B3877">
        <f>INDEX(fugacity!C$1:C$7001,MATCH(A3877,fugacity!A$1:A$7001,0))</f>
        <v>4337.1499999999996</v>
      </c>
      <c r="C3877" s="3">
        <f>calculations!$B$37/satpress!B3877</f>
        <v>3.2767718145506775E-2</v>
      </c>
      <c r="D3877">
        <f>INDEX(fugacity!B$1:B$7001,MATCH(A3877,fugacity!A$1:A$7001,0))</f>
        <v>9410.66</v>
      </c>
      <c r="E3877" s="3">
        <f t="shared" si="121"/>
        <v>9102.2941455568052</v>
      </c>
      <c r="F3877" s="3">
        <f>ABS(calculations!$E$39-E3877)</f>
        <v>3277.9158544431939</v>
      </c>
    </row>
    <row r="3878" spans="1:6">
      <c r="A3878">
        <f t="shared" si="120"/>
        <v>3877</v>
      </c>
      <c r="B3878">
        <f>INDEX(fugacity!C$1:C$7001,MATCH(A3878,fugacity!A$1:A$7001,0))</f>
        <v>4338.55</v>
      </c>
      <c r="C3878" s="3">
        <f>calculations!$B$37/satpress!B3878</f>
        <v>3.2757144381137637E-2</v>
      </c>
      <c r="D3878">
        <f>INDEX(fugacity!B$1:B$7001,MATCH(A3878,fugacity!A$1:A$7001,0))</f>
        <v>9415.31</v>
      </c>
      <c r="E3878" s="3">
        <f t="shared" si="121"/>
        <v>9106.8913309368309</v>
      </c>
      <c r="F3878" s="3">
        <f>ABS(calculations!$E$39-E3878)</f>
        <v>3273.3186690631683</v>
      </c>
    </row>
    <row r="3879" spans="1:6">
      <c r="A3879">
        <f t="shared" si="120"/>
        <v>3878</v>
      </c>
      <c r="B3879">
        <f>INDEX(fugacity!C$1:C$7001,MATCH(A3879,fugacity!A$1:A$7001,0))</f>
        <v>4339.96</v>
      </c>
      <c r="C3879" s="3">
        <f>calculations!$B$37/satpress!B3879</f>
        <v>3.2746501984991724E-2</v>
      </c>
      <c r="D3879">
        <f>INDEX(fugacity!B$1:B$7001,MATCH(A3879,fugacity!A$1:A$7001,0))</f>
        <v>9419.9699999999993</v>
      </c>
      <c r="E3879" s="3">
        <f t="shared" si="121"/>
        <v>9111.4989336964372</v>
      </c>
      <c r="F3879" s="3">
        <f>ABS(calculations!$E$39-E3879)</f>
        <v>3268.7110663035619</v>
      </c>
    </row>
    <row r="3880" spans="1:6">
      <c r="A3880">
        <f t="shared" si="120"/>
        <v>3879</v>
      </c>
      <c r="B3880">
        <f>INDEX(fugacity!C$1:C$7001,MATCH(A3880,fugacity!A$1:A$7001,0))</f>
        <v>4341.37</v>
      </c>
      <c r="C3880" s="3">
        <f>calculations!$B$37/satpress!B3880</f>
        <v>3.2735866501768955E-2</v>
      </c>
      <c r="D3880">
        <f>INDEX(fugacity!B$1:B$7001,MATCH(A3880,fugacity!A$1:A$7001,0))</f>
        <v>9424.6299999999992</v>
      </c>
      <c r="E3880" s="3">
        <f t="shared" si="121"/>
        <v>9116.1065704914326</v>
      </c>
      <c r="F3880" s="3">
        <f>ABS(calculations!$E$39-E3880)</f>
        <v>3264.1034295085665</v>
      </c>
    </row>
    <row r="3881" spans="1:6">
      <c r="A3881">
        <f t="shared" si="120"/>
        <v>3880</v>
      </c>
      <c r="B3881">
        <f>INDEX(fugacity!C$1:C$7001,MATCH(A3881,fugacity!A$1:A$7001,0))</f>
        <v>4342.7700000000004</v>
      </c>
      <c r="C3881" s="3">
        <f>calculations!$B$37/satpress!B3881</f>
        <v>3.2725313280414274E-2</v>
      </c>
      <c r="D3881">
        <f>INDEX(fugacity!B$1:B$7001,MATCH(A3881,fugacity!A$1:A$7001,0))</f>
        <v>9429.2900000000009</v>
      </c>
      <c r="E3881" s="3">
        <f t="shared" si="121"/>
        <v>9120.7135307381232</v>
      </c>
      <c r="F3881" s="3">
        <f>ABS(calculations!$E$39-E3881)</f>
        <v>3259.496469261876</v>
      </c>
    </row>
    <row r="3882" spans="1:6">
      <c r="A3882">
        <f t="shared" si="120"/>
        <v>3881</v>
      </c>
      <c r="B3882">
        <f>INDEX(fugacity!C$1:C$7001,MATCH(A3882,fugacity!A$1:A$7001,0))</f>
        <v>4344.18</v>
      </c>
      <c r="C3882" s="3">
        <f>calculations!$B$37/satpress!B3882</f>
        <v>3.2714691553937608E-2</v>
      </c>
      <c r="D3882">
        <f>INDEX(fugacity!B$1:B$7001,MATCH(A3882,fugacity!A$1:A$7001,0))</f>
        <v>9433.9599999999991</v>
      </c>
      <c r="E3882" s="3">
        <f t="shared" si="121"/>
        <v>9125.3309084678149</v>
      </c>
      <c r="F3882" s="3">
        <f>ABS(calculations!$E$39-E3882)</f>
        <v>3254.8790915321842</v>
      </c>
    </row>
    <row r="3883" spans="1:6">
      <c r="A3883">
        <f t="shared" si="120"/>
        <v>3882</v>
      </c>
      <c r="B3883">
        <f>INDEX(fugacity!C$1:C$7001,MATCH(A3883,fugacity!A$1:A$7001,0))</f>
        <v>4345.59</v>
      </c>
      <c r="C3883" s="3">
        <f>calculations!$B$37/satpress!B3883</f>
        <v>3.2704076720257706E-2</v>
      </c>
      <c r="D3883">
        <f>INDEX(fugacity!B$1:B$7001,MATCH(A3883,fugacity!A$1:A$7001,0))</f>
        <v>9438.6200000000008</v>
      </c>
      <c r="E3883" s="3">
        <f t="shared" si="121"/>
        <v>9129.9386473866416</v>
      </c>
      <c r="F3883" s="3">
        <f>ABS(calculations!$E$39-E3883)</f>
        <v>3250.2713526133575</v>
      </c>
    </row>
    <row r="3884" spans="1:6">
      <c r="A3884">
        <f t="shared" si="120"/>
        <v>3883</v>
      </c>
      <c r="B3884">
        <f>INDEX(fugacity!C$1:C$7001,MATCH(A3884,fugacity!A$1:A$7001,0))</f>
        <v>4347</v>
      </c>
      <c r="C3884" s="3">
        <f>calculations!$B$37/satpress!B3884</f>
        <v>3.2693468772667288E-2</v>
      </c>
      <c r="D3884">
        <f>INDEX(fugacity!B$1:B$7001,MATCH(A3884,fugacity!A$1:A$7001,0))</f>
        <v>9443.2900000000009</v>
      </c>
      <c r="E3884" s="3">
        <f t="shared" si="121"/>
        <v>9134.556093273759</v>
      </c>
      <c r="F3884" s="3">
        <f>ABS(calculations!$E$39-E3884)</f>
        <v>3245.6539067262402</v>
      </c>
    </row>
    <row r="3885" spans="1:6">
      <c r="A3885">
        <f t="shared" si="120"/>
        <v>3884</v>
      </c>
      <c r="B3885">
        <f>INDEX(fugacity!C$1:C$7001,MATCH(A3885,fugacity!A$1:A$7001,0))</f>
        <v>4348.3999999999996</v>
      </c>
      <c r="C3885" s="3">
        <f>calculations!$B$37/satpress!B3885</f>
        <v>3.2682942865142284E-2</v>
      </c>
      <c r="D3885">
        <f>INDEX(fugacity!B$1:B$7001,MATCH(A3885,fugacity!A$1:A$7001,0))</f>
        <v>9447.9599999999991</v>
      </c>
      <c r="E3885" s="3">
        <f t="shared" si="121"/>
        <v>9139.1728631278493</v>
      </c>
      <c r="F3885" s="3">
        <f>ABS(calculations!$E$39-E3885)</f>
        <v>3241.0371368721499</v>
      </c>
    </row>
    <row r="3886" spans="1:6">
      <c r="A3886">
        <f t="shared" si="120"/>
        <v>3885</v>
      </c>
      <c r="B3886">
        <f>INDEX(fugacity!C$1:C$7001,MATCH(A3886,fugacity!A$1:A$7001,0))</f>
        <v>4349.8100000000004</v>
      </c>
      <c r="C3886" s="3">
        <f>calculations!$B$37/satpress!B3886</f>
        <v>3.2672348620924753E-2</v>
      </c>
      <c r="D3886">
        <f>INDEX(fugacity!B$1:B$7001,MATCH(A3886,fugacity!A$1:A$7001,0))</f>
        <v>9452.6299999999992</v>
      </c>
      <c r="E3886" s="3">
        <f t="shared" si="121"/>
        <v>9143.7903772553873</v>
      </c>
      <c r="F3886" s="3">
        <f>ABS(calculations!$E$39-E3886)</f>
        <v>3236.4196227446118</v>
      </c>
    </row>
    <row r="3887" spans="1:6">
      <c r="A3887">
        <f t="shared" si="120"/>
        <v>3886</v>
      </c>
      <c r="B3887">
        <f>INDEX(fugacity!C$1:C$7001,MATCH(A3887,fugacity!A$1:A$7001,0))</f>
        <v>4351.22</v>
      </c>
      <c r="C3887" s="3">
        <f>calculations!$B$37/satpress!B3887</f>
        <v>3.2661761242774368E-2</v>
      </c>
      <c r="D3887">
        <f>INDEX(fugacity!B$1:B$7001,MATCH(A3887,fugacity!A$1:A$7001,0))</f>
        <v>9457.2999999999993</v>
      </c>
      <c r="E3887" s="3">
        <f t="shared" si="121"/>
        <v>9148.4079253987093</v>
      </c>
      <c r="F3887" s="3">
        <f>ABS(calculations!$E$39-E3887)</f>
        <v>3231.8020746012899</v>
      </c>
    </row>
    <row r="3888" spans="1:6">
      <c r="A3888">
        <f t="shared" si="120"/>
        <v>3887</v>
      </c>
      <c r="B3888">
        <f>INDEX(fugacity!C$1:C$7001,MATCH(A3888,fugacity!A$1:A$7001,0))</f>
        <v>4352.63</v>
      </c>
      <c r="C3888" s="3">
        <f>calculations!$B$37/satpress!B3888</f>
        <v>3.2651180724018514E-2</v>
      </c>
      <c r="D3888">
        <f>INDEX(fugacity!B$1:B$7001,MATCH(A3888,fugacity!A$1:A$7001,0))</f>
        <v>9461.98</v>
      </c>
      <c r="E3888" s="3">
        <f t="shared" si="121"/>
        <v>9153.0351810129505</v>
      </c>
      <c r="F3888" s="3">
        <f>ABS(calculations!$E$39-E3888)</f>
        <v>3227.1748189870486</v>
      </c>
    </row>
    <row r="3889" spans="1:6">
      <c r="A3889">
        <f t="shared" si="120"/>
        <v>3888</v>
      </c>
      <c r="B3889">
        <f>INDEX(fugacity!C$1:C$7001,MATCH(A3889,fugacity!A$1:A$7001,0))</f>
        <v>4354.04</v>
      </c>
      <c r="C3889" s="3">
        <f>calculations!$B$37/satpress!B3889</f>
        <v>3.2640607057993196E-2</v>
      </c>
      <c r="D3889">
        <f>INDEX(fugacity!B$1:B$7001,MATCH(A3889,fugacity!A$1:A$7001,0))</f>
        <v>9466.65</v>
      </c>
      <c r="E3889" s="3">
        <f t="shared" si="121"/>
        <v>9157.6527971944488</v>
      </c>
      <c r="F3889" s="3">
        <f>ABS(calculations!$E$39-E3889)</f>
        <v>3222.5572028055503</v>
      </c>
    </row>
    <row r="3890" spans="1:6">
      <c r="A3890">
        <f t="shared" si="120"/>
        <v>3889</v>
      </c>
      <c r="B3890">
        <f>INDEX(fugacity!C$1:C$7001,MATCH(A3890,fugacity!A$1:A$7001,0))</f>
        <v>4355.45</v>
      </c>
      <c r="C3890" s="3">
        <f>calculations!$B$37/satpress!B3890</f>
        <v>3.263004023804307E-2</v>
      </c>
      <c r="D3890">
        <f>INDEX(fugacity!B$1:B$7001,MATCH(A3890,fugacity!A$1:A$7001,0))</f>
        <v>9471.33</v>
      </c>
      <c r="E3890" s="3">
        <f t="shared" si="121"/>
        <v>9162.2801209922163</v>
      </c>
      <c r="F3890" s="3">
        <f>ABS(calculations!$E$39-E3890)</f>
        <v>3217.9298790077828</v>
      </c>
    </row>
    <row r="3891" spans="1:6">
      <c r="A3891">
        <f t="shared" si="120"/>
        <v>3890</v>
      </c>
      <c r="B3891">
        <f>INDEX(fugacity!C$1:C$7001,MATCH(A3891,fugacity!A$1:A$7001,0))</f>
        <v>4356.8599999999997</v>
      </c>
      <c r="C3891" s="3">
        <f>calculations!$B$37/satpress!B3891</f>
        <v>3.2619480257521406E-2</v>
      </c>
      <c r="D3891">
        <f>INDEX(fugacity!B$1:B$7001,MATCH(A3891,fugacity!A$1:A$7001,0))</f>
        <v>9476.01</v>
      </c>
      <c r="E3891" s="3">
        <f t="shared" si="121"/>
        <v>9166.9074788849248</v>
      </c>
      <c r="F3891" s="3">
        <f>ABS(calculations!$E$39-E3891)</f>
        <v>3213.3025211150743</v>
      </c>
    </row>
    <row r="3892" spans="1:6">
      <c r="A3892">
        <f t="shared" si="120"/>
        <v>3891</v>
      </c>
      <c r="B3892">
        <f>INDEX(fugacity!C$1:C$7001,MATCH(A3892,fugacity!A$1:A$7001,0))</f>
        <v>4358.2700000000004</v>
      </c>
      <c r="C3892" s="3">
        <f>calculations!$B$37/satpress!B3892</f>
        <v>3.2608927109790048E-2</v>
      </c>
      <c r="D3892">
        <f>INDEX(fugacity!B$1:B$7001,MATCH(A3892,fugacity!A$1:A$7001,0))</f>
        <v>9480.69</v>
      </c>
      <c r="E3892" s="3">
        <f t="shared" si="121"/>
        <v>9171.5348708394849</v>
      </c>
      <c r="F3892" s="3">
        <f>ABS(calculations!$E$39-E3892)</f>
        <v>3208.6751291605142</v>
      </c>
    </row>
    <row r="3893" spans="1:6">
      <c r="A3893">
        <f t="shared" si="120"/>
        <v>3892</v>
      </c>
      <c r="B3893">
        <f>INDEX(fugacity!C$1:C$7001,MATCH(A3893,fugacity!A$1:A$7001,0))</f>
        <v>4359.68</v>
      </c>
      <c r="C3893" s="3">
        <f>calculations!$B$37/satpress!B3893</f>
        <v>3.2598380788219479E-2</v>
      </c>
      <c r="D3893">
        <f>INDEX(fugacity!B$1:B$7001,MATCH(A3893,fugacity!A$1:A$7001,0))</f>
        <v>9485.3700000000008</v>
      </c>
      <c r="E3893" s="3">
        <f t="shared" si="121"/>
        <v>9176.1622968228476</v>
      </c>
      <c r="F3893" s="3">
        <f>ABS(calculations!$E$39-E3893)</f>
        <v>3204.0477031771516</v>
      </c>
    </row>
    <row r="3894" spans="1:6">
      <c r="A3894">
        <f t="shared" si="120"/>
        <v>3893</v>
      </c>
      <c r="B3894">
        <f>INDEX(fugacity!C$1:C$7001,MATCH(A3894,fugacity!A$1:A$7001,0))</f>
        <v>4361.09</v>
      </c>
      <c r="C3894" s="3">
        <f>calculations!$B$37/satpress!B3894</f>
        <v>3.2587841286188704E-2</v>
      </c>
      <c r="D3894">
        <f>INDEX(fugacity!B$1:B$7001,MATCH(A3894,fugacity!A$1:A$7001,0))</f>
        <v>9490.0499999999993</v>
      </c>
      <c r="E3894" s="3">
        <f t="shared" si="121"/>
        <v>9180.7897568020035</v>
      </c>
      <c r="F3894" s="3">
        <f>ABS(calculations!$E$39-E3894)</f>
        <v>3199.4202431979957</v>
      </c>
    </row>
    <row r="3895" spans="1:6">
      <c r="A3895">
        <f t="shared" si="120"/>
        <v>3894</v>
      </c>
      <c r="B3895">
        <f>INDEX(fugacity!C$1:C$7001,MATCH(A3895,fugacity!A$1:A$7001,0))</f>
        <v>4362.5</v>
      </c>
      <c r="C3895" s="3">
        <f>calculations!$B$37/satpress!B3895</f>
        <v>3.2577308597085318E-2</v>
      </c>
      <c r="D3895">
        <f>INDEX(fugacity!B$1:B$7001,MATCH(A3895,fugacity!A$1:A$7001,0))</f>
        <v>9494.74</v>
      </c>
      <c r="E3895" s="3">
        <f t="shared" si="121"/>
        <v>9185.4269249709105</v>
      </c>
      <c r="F3895" s="3">
        <f>ABS(calculations!$E$39-E3895)</f>
        <v>3194.7830750290886</v>
      </c>
    </row>
    <row r="3896" spans="1:6">
      <c r="A3896">
        <f t="shared" si="120"/>
        <v>3895</v>
      </c>
      <c r="B3896">
        <f>INDEX(fugacity!C$1:C$7001,MATCH(A3896,fugacity!A$1:A$7001,0))</f>
        <v>4363.91</v>
      </c>
      <c r="C3896" s="3">
        <f>calculations!$B$37/satpress!B3896</f>
        <v>3.2566782714305451E-2</v>
      </c>
      <c r="D3896">
        <f>INDEX(fugacity!B$1:B$7001,MATCH(A3896,fugacity!A$1:A$7001,0))</f>
        <v>9499.43</v>
      </c>
      <c r="E3896" s="3">
        <f t="shared" si="121"/>
        <v>9190.0641272802459</v>
      </c>
      <c r="F3896" s="3">
        <f>ABS(calculations!$E$39-E3896)</f>
        <v>3190.1458727197532</v>
      </c>
    </row>
    <row r="3897" spans="1:6">
      <c r="A3897">
        <f t="shared" si="120"/>
        <v>3896</v>
      </c>
      <c r="B3897">
        <f>INDEX(fugacity!C$1:C$7001,MATCH(A3897,fugacity!A$1:A$7001,0))</f>
        <v>4365.32</v>
      </c>
      <c r="C3897" s="3">
        <f>calculations!$B$37/satpress!B3897</f>
        <v>3.2556263631253773E-2</v>
      </c>
      <c r="D3897">
        <f>INDEX(fugacity!B$1:B$7001,MATCH(A3897,fugacity!A$1:A$7001,0))</f>
        <v>9504.1200000000008</v>
      </c>
      <c r="E3897" s="3">
        <f t="shared" si="121"/>
        <v>9194.7013636969295</v>
      </c>
      <c r="F3897" s="3">
        <f>ABS(calculations!$E$39-E3897)</f>
        <v>3185.5086363030696</v>
      </c>
    </row>
    <row r="3898" spans="1:6">
      <c r="A3898">
        <f t="shared" si="120"/>
        <v>3897</v>
      </c>
      <c r="B3898">
        <f>INDEX(fugacity!C$1:C$7001,MATCH(A3898,fugacity!A$1:A$7001,0))</f>
        <v>4366.7299999999996</v>
      </c>
      <c r="C3898" s="3">
        <f>calculations!$B$37/satpress!B3898</f>
        <v>3.2545751341343458E-2</v>
      </c>
      <c r="D3898">
        <f>INDEX(fugacity!B$1:B$7001,MATCH(A3898,fugacity!A$1:A$7001,0))</f>
        <v>9508.81</v>
      </c>
      <c r="E3898" s="3">
        <f t="shared" si="121"/>
        <v>9199.3386341879195</v>
      </c>
      <c r="F3898" s="3">
        <f>ABS(calculations!$E$39-E3898)</f>
        <v>3180.8713658120796</v>
      </c>
    </row>
    <row r="3899" spans="1:6">
      <c r="A3899">
        <f t="shared" si="120"/>
        <v>3898</v>
      </c>
      <c r="B3899">
        <f>INDEX(fugacity!C$1:C$7001,MATCH(A3899,fugacity!A$1:A$7001,0))</f>
        <v>4368.1400000000003</v>
      </c>
      <c r="C3899" s="3">
        <f>calculations!$B$37/satpress!B3899</f>
        <v>3.2535245837996191E-2</v>
      </c>
      <c r="D3899">
        <f>INDEX(fugacity!B$1:B$7001,MATCH(A3899,fugacity!A$1:A$7001,0))</f>
        <v>9513.5</v>
      </c>
      <c r="E3899" s="3">
        <f t="shared" si="121"/>
        <v>9203.975938720223</v>
      </c>
      <c r="F3899" s="3">
        <f>ABS(calculations!$E$39-E3899)</f>
        <v>3176.2340612797761</v>
      </c>
    </row>
    <row r="3900" spans="1:6">
      <c r="A3900">
        <f t="shared" si="120"/>
        <v>3899</v>
      </c>
      <c r="B3900">
        <f>INDEX(fugacity!C$1:C$7001,MATCH(A3900,fugacity!A$1:A$7001,0))</f>
        <v>4369.55</v>
      </c>
      <c r="C3900" s="3">
        <f>calculations!$B$37/satpress!B3900</f>
        <v>3.252474711464217E-2</v>
      </c>
      <c r="D3900">
        <f>INDEX(fugacity!B$1:B$7001,MATCH(A3900,fugacity!A$1:A$7001,0))</f>
        <v>9518.19</v>
      </c>
      <c r="E3900" s="3">
        <f t="shared" si="121"/>
        <v>9208.6132772608853</v>
      </c>
      <c r="F3900" s="3">
        <f>ABS(calculations!$E$39-E3900)</f>
        <v>3171.5967227391138</v>
      </c>
    </row>
    <row r="3901" spans="1:6">
      <c r="A3901">
        <f t="shared" si="120"/>
        <v>3900</v>
      </c>
      <c r="B3901">
        <f>INDEX(fugacity!C$1:C$7001,MATCH(A3901,fugacity!A$1:A$7001,0))</f>
        <v>4370.96</v>
      </c>
      <c r="C3901" s="3">
        <f>calculations!$B$37/satpress!B3901</f>
        <v>3.2514255164720035E-2</v>
      </c>
      <c r="D3901">
        <f>INDEX(fugacity!B$1:B$7001,MATCH(A3901,fugacity!A$1:A$7001,0))</f>
        <v>9522.89</v>
      </c>
      <c r="E3901" s="3">
        <f t="shared" si="121"/>
        <v>9213.2603246344388</v>
      </c>
      <c r="F3901" s="3">
        <f>ABS(calculations!$E$39-E3901)</f>
        <v>3166.9496753655603</v>
      </c>
    </row>
    <row r="3902" spans="1:6">
      <c r="A3902">
        <f t="shared" ref="A3902:A3965" si="122">A3901+1</f>
        <v>3901</v>
      </c>
      <c r="B3902">
        <f>INDEX(fugacity!C$1:C$7001,MATCH(A3902,fugacity!A$1:A$7001,0))</f>
        <v>4372.38</v>
      </c>
      <c r="C3902" s="3">
        <f>calculations!$B$37/satpress!B3902</f>
        <v>3.2503695642827179E-2</v>
      </c>
      <c r="D3902">
        <f>INDEX(fugacity!B$1:B$7001,MATCH(A3902,fugacity!A$1:A$7001,0))</f>
        <v>9527.59</v>
      </c>
      <c r="E3902" s="3">
        <f t="shared" ref="E3902:E3965" si="123">D3902*(1-C3902)</f>
        <v>9217.9081144303564</v>
      </c>
      <c r="F3902" s="3">
        <f>ABS(calculations!$E$39-E3902)</f>
        <v>3162.3018855696428</v>
      </c>
    </row>
    <row r="3903" spans="1:6">
      <c r="A3903">
        <f t="shared" si="122"/>
        <v>3902</v>
      </c>
      <c r="B3903">
        <f>INDEX(fugacity!C$1:C$7001,MATCH(A3903,fugacity!A$1:A$7001,0))</f>
        <v>4373.79</v>
      </c>
      <c r="C3903" s="3">
        <f>calculations!$B$37/satpress!B3903</f>
        <v>3.2493217268040921E-2</v>
      </c>
      <c r="D3903">
        <f>INDEX(fugacity!B$1:B$7001,MATCH(A3903,fugacity!A$1:A$7001,0))</f>
        <v>9532.2900000000009</v>
      </c>
      <c r="E3903" s="3">
        <f t="shared" si="123"/>
        <v>9222.5552299680276</v>
      </c>
      <c r="F3903" s="3">
        <f>ABS(calculations!$E$39-E3903)</f>
        <v>3157.6547700319716</v>
      </c>
    </row>
    <row r="3904" spans="1:6">
      <c r="A3904">
        <f t="shared" si="122"/>
        <v>3903</v>
      </c>
      <c r="B3904">
        <f>INDEX(fugacity!C$1:C$7001,MATCH(A3904,fugacity!A$1:A$7001,0))</f>
        <v>4375.2</v>
      </c>
      <c r="C3904" s="3">
        <f>calculations!$B$37/satpress!B3904</f>
        <v>3.2482745647006928E-2</v>
      </c>
      <c r="D3904">
        <f>INDEX(fugacity!B$1:B$7001,MATCH(A3904,fugacity!A$1:A$7001,0))</f>
        <v>9536.99</v>
      </c>
      <c r="E3904" s="3">
        <f t="shared" si="123"/>
        <v>9227.2023795919504</v>
      </c>
      <c r="F3904" s="3">
        <f>ABS(calculations!$E$39-E3904)</f>
        <v>3153.0076204080488</v>
      </c>
    </row>
    <row r="3905" spans="1:6">
      <c r="A3905">
        <f t="shared" si="122"/>
        <v>3904</v>
      </c>
      <c r="B3905">
        <f>INDEX(fugacity!C$1:C$7001,MATCH(A3905,fugacity!A$1:A$7001,0))</f>
        <v>4376.6099999999997</v>
      </c>
      <c r="C3905" s="3">
        <f>calculations!$B$37/satpress!B3905</f>
        <v>3.2472280773197686E-2</v>
      </c>
      <c r="D3905">
        <f>INDEX(fugacity!B$1:B$7001,MATCH(A3905,fugacity!A$1:A$7001,0))</f>
        <v>9541.69</v>
      </c>
      <c r="E3905" s="3">
        <f t="shared" si="123"/>
        <v>9231.8495632691884</v>
      </c>
      <c r="F3905" s="3">
        <f>ABS(calculations!$E$39-E3905)</f>
        <v>3148.3604367308108</v>
      </c>
    </row>
    <row r="3906" spans="1:6">
      <c r="A3906">
        <f t="shared" si="122"/>
        <v>3905</v>
      </c>
      <c r="B3906">
        <f>INDEX(fugacity!C$1:C$7001,MATCH(A3906,fugacity!A$1:A$7001,0))</f>
        <v>4378.03</v>
      </c>
      <c r="C3906" s="3">
        <f>calculations!$B$37/satpress!B3906</f>
        <v>3.2461748492994498E-2</v>
      </c>
      <c r="D3906">
        <f>INDEX(fugacity!B$1:B$7001,MATCH(A3906,fugacity!A$1:A$7001,0))</f>
        <v>9546.4</v>
      </c>
      <c r="E3906" s="3">
        <f t="shared" si="123"/>
        <v>9236.5071641864761</v>
      </c>
      <c r="F3906" s="3">
        <f>ABS(calculations!$E$39-E3906)</f>
        <v>3143.7028358135231</v>
      </c>
    </row>
    <row r="3907" spans="1:6">
      <c r="A3907">
        <f t="shared" si="122"/>
        <v>3906</v>
      </c>
      <c r="B3907">
        <f>INDEX(fugacity!C$1:C$7001,MATCH(A3907,fugacity!A$1:A$7001,0))</f>
        <v>4379.4399999999996</v>
      </c>
      <c r="C3907" s="3">
        <f>calculations!$B$37/satpress!B3907</f>
        <v>3.2451297141822863E-2</v>
      </c>
      <c r="D3907">
        <f>INDEX(fugacity!B$1:B$7001,MATCH(A3907,fugacity!A$1:A$7001,0))</f>
        <v>9551.1</v>
      </c>
      <c r="E3907" s="3">
        <f t="shared" si="123"/>
        <v>9241.1544158687357</v>
      </c>
      <c r="F3907" s="3">
        <f>ABS(calculations!$E$39-E3907)</f>
        <v>3139.0555841312635</v>
      </c>
    </row>
    <row r="3908" spans="1:6">
      <c r="A3908">
        <f t="shared" si="122"/>
        <v>3907</v>
      </c>
      <c r="B3908">
        <f>INDEX(fugacity!C$1:C$7001,MATCH(A3908,fugacity!A$1:A$7001,0))</f>
        <v>4380.8500000000004</v>
      </c>
      <c r="C3908" s="3">
        <f>calculations!$B$37/satpress!B3908</f>
        <v>3.2440852518297744E-2</v>
      </c>
      <c r="D3908">
        <f>INDEX(fugacity!B$1:B$7001,MATCH(A3908,fugacity!A$1:A$7001,0))</f>
        <v>9555.81</v>
      </c>
      <c r="E3908" s="3">
        <f t="shared" si="123"/>
        <v>9245.8113770971249</v>
      </c>
      <c r="F3908" s="3">
        <f>ABS(calculations!$E$39-E3908)</f>
        <v>3134.3986229028742</v>
      </c>
    </row>
    <row r="3909" spans="1:6">
      <c r="A3909">
        <f t="shared" si="122"/>
        <v>3908</v>
      </c>
      <c r="B3909">
        <f>INDEX(fugacity!C$1:C$7001,MATCH(A3909,fugacity!A$1:A$7001,0))</f>
        <v>4382.2700000000004</v>
      </c>
      <c r="C3909" s="3">
        <f>calculations!$B$37/satpress!B3909</f>
        <v>3.2430340612236278E-2</v>
      </c>
      <c r="D3909">
        <f>INDEX(fugacity!B$1:B$7001,MATCH(A3909,fugacity!A$1:A$7001,0))</f>
        <v>9560.52</v>
      </c>
      <c r="E3909" s="3">
        <f t="shared" si="123"/>
        <v>9250.4690799699038</v>
      </c>
      <c r="F3909" s="3">
        <f>ABS(calculations!$E$39-E3909)</f>
        <v>3129.7409200300954</v>
      </c>
    </row>
    <row r="3910" spans="1:6">
      <c r="A3910">
        <f t="shared" si="122"/>
        <v>3909</v>
      </c>
      <c r="B3910">
        <f>INDEX(fugacity!C$1:C$7001,MATCH(A3910,fugacity!A$1:A$7001,0))</f>
        <v>4383.68</v>
      </c>
      <c r="C3910" s="3">
        <f>calculations!$B$37/satpress!B3910</f>
        <v>3.2419909472129513E-2</v>
      </c>
      <c r="D3910">
        <f>INDEX(fugacity!B$1:B$7001,MATCH(A3910,fugacity!A$1:A$7001,0))</f>
        <v>9565.23</v>
      </c>
      <c r="E3910" s="3">
        <f t="shared" si="123"/>
        <v>9255.1261093199028</v>
      </c>
      <c r="F3910" s="3">
        <f>ABS(calculations!$E$39-E3910)</f>
        <v>3125.0838906800964</v>
      </c>
    </row>
    <row r="3911" spans="1:6">
      <c r="A3911">
        <f t="shared" si="122"/>
        <v>3910</v>
      </c>
      <c r="B3911">
        <f>INDEX(fugacity!C$1:C$7001,MATCH(A3911,fugacity!A$1:A$7001,0))</f>
        <v>4385.09</v>
      </c>
      <c r="C3911" s="3">
        <f>calculations!$B$37/satpress!B3911</f>
        <v>3.2409485040166726E-2</v>
      </c>
      <c r="D3911">
        <f>INDEX(fugacity!B$1:B$7001,MATCH(A3911,fugacity!A$1:A$7001,0))</f>
        <v>9569.94</v>
      </c>
      <c r="E3911" s="3">
        <f t="shared" si="123"/>
        <v>9259.7831727347075</v>
      </c>
      <c r="F3911" s="3">
        <f>ABS(calculations!$E$39-E3911)</f>
        <v>3120.4268272652916</v>
      </c>
    </row>
    <row r="3912" spans="1:6">
      <c r="A3912">
        <f t="shared" si="122"/>
        <v>3911</v>
      </c>
      <c r="B3912">
        <f>INDEX(fugacity!C$1:C$7001,MATCH(A3912,fugacity!A$1:A$7001,0))</f>
        <v>4386.51</v>
      </c>
      <c r="C3912" s="3">
        <f>calculations!$B$37/satpress!B3912</f>
        <v>3.2398993449185044E-2</v>
      </c>
      <c r="D3912">
        <f>INDEX(fugacity!B$1:B$7001,MATCH(A3912,fugacity!A$1:A$7001,0))</f>
        <v>9574.66</v>
      </c>
      <c r="E3912" s="3">
        <f t="shared" si="123"/>
        <v>9264.4506533818258</v>
      </c>
      <c r="F3912" s="3">
        <f>ABS(calculations!$E$39-E3912)</f>
        <v>3115.7593466181734</v>
      </c>
    </row>
    <row r="3913" spans="1:6">
      <c r="A3913">
        <f t="shared" si="122"/>
        <v>3912</v>
      </c>
      <c r="B3913">
        <f>INDEX(fugacity!C$1:C$7001,MATCH(A3913,fugacity!A$1:A$7001,0))</f>
        <v>4387.92</v>
      </c>
      <c r="C3913" s="3">
        <f>calculations!$B$37/satpress!B3913</f>
        <v>3.2388582461572842E-2</v>
      </c>
      <c r="D3913">
        <f>INDEX(fugacity!B$1:B$7001,MATCH(A3913,fugacity!A$1:A$7001,0))</f>
        <v>9579.3700000000008</v>
      </c>
      <c r="E3913" s="3">
        <f t="shared" si="123"/>
        <v>9269.1077848250843</v>
      </c>
      <c r="F3913" s="3">
        <f>ABS(calculations!$E$39-E3913)</f>
        <v>3111.1022151749148</v>
      </c>
    </row>
    <row r="3914" spans="1:6">
      <c r="A3914">
        <f t="shared" si="122"/>
        <v>3913</v>
      </c>
      <c r="B3914">
        <f>INDEX(fugacity!C$1:C$7001,MATCH(A3914,fugacity!A$1:A$7001,0))</f>
        <v>4389.34</v>
      </c>
      <c r="C3914" s="3">
        <f>calculations!$B$37/satpress!B3914</f>
        <v>3.2378104397195177E-2</v>
      </c>
      <c r="D3914">
        <f>INDEX(fugacity!B$1:B$7001,MATCH(A3914,fugacity!A$1:A$7001,0))</f>
        <v>9584.09</v>
      </c>
      <c r="E3914" s="3">
        <f t="shared" si="123"/>
        <v>9273.7753334278859</v>
      </c>
      <c r="F3914" s="3">
        <f>ABS(calculations!$E$39-E3914)</f>
        <v>3106.4346665721132</v>
      </c>
    </row>
    <row r="3915" spans="1:6">
      <c r="A3915">
        <f t="shared" si="122"/>
        <v>3914</v>
      </c>
      <c r="B3915">
        <f>INDEX(fugacity!C$1:C$7001,MATCH(A3915,fugacity!A$1:A$7001,0))</f>
        <v>4390.75</v>
      </c>
      <c r="C3915" s="3">
        <f>calculations!$B$37/satpress!B3915</f>
        <v>3.2367706827941628E-2</v>
      </c>
      <c r="D3915">
        <f>INDEX(fugacity!B$1:B$7001,MATCH(A3915,fugacity!A$1:A$7001,0))</f>
        <v>9588.81</v>
      </c>
      <c r="E3915" s="3">
        <f t="shared" si="123"/>
        <v>9278.4422090911648</v>
      </c>
      <c r="F3915" s="3">
        <f>ABS(calculations!$E$39-E3915)</f>
        <v>3101.7677909088343</v>
      </c>
    </row>
    <row r="3916" spans="1:6">
      <c r="A3916">
        <f t="shared" si="122"/>
        <v>3915</v>
      </c>
      <c r="B3916">
        <f>INDEX(fugacity!C$1:C$7001,MATCH(A3916,fugacity!A$1:A$7001,0))</f>
        <v>4392.17</v>
      </c>
      <c r="C3916" s="3">
        <f>calculations!$B$37/satpress!B3916</f>
        <v>3.2357242264025456E-2</v>
      </c>
      <c r="D3916">
        <f>INDEX(fugacity!B$1:B$7001,MATCH(A3916,fugacity!A$1:A$7001,0))</f>
        <v>9593.5300000000007</v>
      </c>
      <c r="E3916" s="3">
        <f t="shared" si="123"/>
        <v>9283.1098256228051</v>
      </c>
      <c r="F3916" s="3">
        <f>ABS(calculations!$E$39-E3916)</f>
        <v>3097.100174377194</v>
      </c>
    </row>
    <row r="3917" spans="1:6">
      <c r="A3917">
        <f t="shared" si="122"/>
        <v>3916</v>
      </c>
      <c r="B3917">
        <f>INDEX(fugacity!C$1:C$7001,MATCH(A3917,fugacity!A$1:A$7001,0))</f>
        <v>4393.58</v>
      </c>
      <c r="C3917" s="3">
        <f>calculations!$B$37/satpress!B3917</f>
        <v>3.2346858087205582E-2</v>
      </c>
      <c r="D3917">
        <f>INDEX(fugacity!B$1:B$7001,MATCH(A3917,fugacity!A$1:A$7001,0))</f>
        <v>9598.26</v>
      </c>
      <c r="E3917" s="3">
        <f t="shared" si="123"/>
        <v>9287.7864458958975</v>
      </c>
      <c r="F3917" s="3">
        <f>ABS(calculations!$E$39-E3917)</f>
        <v>3092.4235541041016</v>
      </c>
    </row>
    <row r="3918" spans="1:6">
      <c r="A3918">
        <f t="shared" si="122"/>
        <v>3917</v>
      </c>
      <c r="B3918">
        <f>INDEX(fugacity!C$1:C$7001,MATCH(A3918,fugacity!A$1:A$7001,0))</f>
        <v>4395</v>
      </c>
      <c r="C3918" s="3">
        <f>calculations!$B$37/satpress!B3918</f>
        <v>3.2336406997675697E-2</v>
      </c>
      <c r="D3918">
        <f>INDEX(fugacity!B$1:B$7001,MATCH(A3918,fugacity!A$1:A$7001,0))</f>
        <v>9602.98</v>
      </c>
      <c r="E3918" s="3">
        <f t="shared" si="123"/>
        <v>9292.4541303294591</v>
      </c>
      <c r="F3918" s="3">
        <f>ABS(calculations!$E$39-E3918)</f>
        <v>3087.7558696705401</v>
      </c>
    </row>
    <row r="3919" spans="1:6">
      <c r="A3919">
        <f t="shared" si="122"/>
        <v>3918</v>
      </c>
      <c r="B3919">
        <f>INDEX(fugacity!C$1:C$7001,MATCH(A3919,fugacity!A$1:A$7001,0))</f>
        <v>4396.41</v>
      </c>
      <c r="C3919" s="3">
        <f>calculations!$B$37/satpress!B3919</f>
        <v>3.2326036187431267E-2</v>
      </c>
      <c r="D3919">
        <f>INDEX(fugacity!B$1:B$7001,MATCH(A3919,fugacity!A$1:A$7001,0))</f>
        <v>9607.7099999999991</v>
      </c>
      <c r="E3919" s="3">
        <f t="shared" si="123"/>
        <v>9297.1308188616549</v>
      </c>
      <c r="F3919" s="3">
        <f>ABS(calculations!$E$39-E3919)</f>
        <v>3083.0791811383442</v>
      </c>
    </row>
    <row r="3920" spans="1:6">
      <c r="A3920">
        <f t="shared" si="122"/>
        <v>3919</v>
      </c>
      <c r="B3920">
        <f>INDEX(fugacity!C$1:C$7001,MATCH(A3920,fugacity!A$1:A$7001,0))</f>
        <v>4397.83</v>
      </c>
      <c r="C3920" s="3">
        <f>calculations!$B$37/satpress!B3920</f>
        <v>3.2315598546279571E-2</v>
      </c>
      <c r="D3920">
        <f>INDEX(fugacity!B$1:B$7001,MATCH(A3920,fugacity!A$1:A$7001,0))</f>
        <v>9612.44</v>
      </c>
      <c r="E3920" s="3">
        <f t="shared" si="123"/>
        <v>9301.8082479098011</v>
      </c>
      <c r="F3920" s="3">
        <f>ABS(calculations!$E$39-E3920)</f>
        <v>3078.401752090198</v>
      </c>
    </row>
    <row r="3921" spans="1:6">
      <c r="A3921">
        <f t="shared" si="122"/>
        <v>3920</v>
      </c>
      <c r="B3921">
        <f>INDEX(fugacity!C$1:C$7001,MATCH(A3921,fugacity!A$1:A$7001,0))</f>
        <v>4399.24</v>
      </c>
      <c r="C3921" s="3">
        <f>calculations!$B$37/satpress!B3921</f>
        <v>3.2305241076818883E-2</v>
      </c>
      <c r="D3921">
        <f>INDEX(fugacity!B$1:B$7001,MATCH(A3921,fugacity!A$1:A$7001,0))</f>
        <v>9617.17</v>
      </c>
      <c r="E3921" s="3">
        <f t="shared" si="123"/>
        <v>9306.4850046732499</v>
      </c>
      <c r="F3921" s="3">
        <f>ABS(calculations!$E$39-E3921)</f>
        <v>3073.7249953267492</v>
      </c>
    </row>
    <row r="3922" spans="1:6">
      <c r="A3922">
        <f t="shared" si="122"/>
        <v>3921</v>
      </c>
      <c r="B3922">
        <f>INDEX(fugacity!C$1:C$7001,MATCH(A3922,fugacity!A$1:A$7001,0))</f>
        <v>4400.66</v>
      </c>
      <c r="C3922" s="3">
        <f>calculations!$B$37/satpress!B3922</f>
        <v>3.2294816858104175E-2</v>
      </c>
      <c r="D3922">
        <f>INDEX(fugacity!B$1:B$7001,MATCH(A3922,fugacity!A$1:A$7001,0))</f>
        <v>9621.9</v>
      </c>
      <c r="E3922" s="3">
        <f t="shared" si="123"/>
        <v>9311.1625016730068</v>
      </c>
      <c r="F3922" s="3">
        <f>ABS(calculations!$E$39-E3922)</f>
        <v>3069.0474983269924</v>
      </c>
    </row>
    <row r="3923" spans="1:6">
      <c r="A3923">
        <f t="shared" si="122"/>
        <v>3922</v>
      </c>
      <c r="B3923">
        <f>INDEX(fugacity!C$1:C$7001,MATCH(A3923,fugacity!A$1:A$7001,0))</f>
        <v>4402.08</v>
      </c>
      <c r="C3923" s="3">
        <f>calculations!$B$37/satpress!B3923</f>
        <v>3.2284399364569637E-2</v>
      </c>
      <c r="D3923">
        <f>INDEX(fugacity!B$1:B$7001,MATCH(A3923,fugacity!A$1:A$7001,0))</f>
        <v>9626.6299999999992</v>
      </c>
      <c r="E3923" s="3">
        <f t="shared" si="123"/>
        <v>9315.840032545053</v>
      </c>
      <c r="F3923" s="3">
        <f>ABS(calculations!$E$39-E3923)</f>
        <v>3064.3699674549462</v>
      </c>
    </row>
    <row r="3924" spans="1:6">
      <c r="A3924">
        <f t="shared" si="122"/>
        <v>3923</v>
      </c>
      <c r="B3924">
        <f>INDEX(fugacity!C$1:C$7001,MATCH(A3924,fugacity!A$1:A$7001,0))</f>
        <v>4403.49</v>
      </c>
      <c r="C3924" s="3">
        <f>calculations!$B$37/satpress!B3924</f>
        <v>3.2274061881549569E-2</v>
      </c>
      <c r="D3924">
        <f>INDEX(fugacity!B$1:B$7001,MATCH(A3924,fugacity!A$1:A$7001,0))</f>
        <v>9631.3700000000008</v>
      </c>
      <c r="E3924" s="3">
        <f t="shared" si="123"/>
        <v>9320.5265686159</v>
      </c>
      <c r="F3924" s="3">
        <f>ABS(calculations!$E$39-E3924)</f>
        <v>3059.6834313840991</v>
      </c>
    </row>
    <row r="3925" spans="1:6">
      <c r="A3925">
        <f t="shared" si="122"/>
        <v>3924</v>
      </c>
      <c r="B3925">
        <f>INDEX(fugacity!C$1:C$7001,MATCH(A3925,fugacity!A$1:A$7001,0))</f>
        <v>4404.91</v>
      </c>
      <c r="C3925" s="3">
        <f>calculations!$B$37/satpress!B3925</f>
        <v>3.2263657771619554E-2</v>
      </c>
      <c r="D3925">
        <f>INDEX(fugacity!B$1:B$7001,MATCH(A3925,fugacity!A$1:A$7001,0))</f>
        <v>9636.11</v>
      </c>
      <c r="E3925" s="3">
        <f t="shared" si="123"/>
        <v>9325.2138447103189</v>
      </c>
      <c r="F3925" s="3">
        <f>ABS(calculations!$E$39-E3925)</f>
        <v>3054.9961552896802</v>
      </c>
    </row>
    <row r="3926" spans="1:6">
      <c r="A3926">
        <f t="shared" si="122"/>
        <v>3925</v>
      </c>
      <c r="B3926">
        <f>INDEX(fugacity!C$1:C$7001,MATCH(A3926,fugacity!A$1:A$7001,0))</f>
        <v>4406.33</v>
      </c>
      <c r="C3926" s="3">
        <f>calculations!$B$37/satpress!B3926</f>
        <v>3.225326036742248E-2</v>
      </c>
      <c r="D3926">
        <f>INDEX(fugacity!B$1:B$7001,MATCH(A3926,fugacity!A$1:A$7001,0))</f>
        <v>9640.84</v>
      </c>
      <c r="E3926" s="3">
        <f t="shared" si="123"/>
        <v>9329.8914773193392</v>
      </c>
      <c r="F3926" s="3">
        <f>ABS(calculations!$E$39-E3926)</f>
        <v>3050.31852268066</v>
      </c>
    </row>
    <row r="3927" spans="1:6">
      <c r="A3927">
        <f t="shared" si="122"/>
        <v>3926</v>
      </c>
      <c r="B3927">
        <f>INDEX(fugacity!C$1:C$7001,MATCH(A3927,fugacity!A$1:A$7001,0))</f>
        <v>4407.75</v>
      </c>
      <c r="C3927" s="3">
        <f>calculations!$B$37/satpress!B3927</f>
        <v>3.2242869662477386E-2</v>
      </c>
      <c r="D3927">
        <f>INDEX(fugacity!B$1:B$7001,MATCH(A3927,fugacity!A$1:A$7001,0))</f>
        <v>9645.58</v>
      </c>
      <c r="E3927" s="3">
        <f t="shared" si="123"/>
        <v>9334.5788212410007</v>
      </c>
      <c r="F3927" s="3">
        <f>ABS(calculations!$E$39-E3927)</f>
        <v>3045.6311787589984</v>
      </c>
    </row>
    <row r="3928" spans="1:6">
      <c r="A3928">
        <f t="shared" si="122"/>
        <v>3927</v>
      </c>
      <c r="B3928">
        <f>INDEX(fugacity!C$1:C$7001,MATCH(A3928,fugacity!A$1:A$7001,0))</f>
        <v>4409.16</v>
      </c>
      <c r="C3928" s="3">
        <f>calculations!$B$37/satpress!B3928</f>
        <v>3.2232558753772761E-2</v>
      </c>
      <c r="D3928">
        <f>INDEX(fugacity!B$1:B$7001,MATCH(A3928,fugacity!A$1:A$7001,0))</f>
        <v>9650.33</v>
      </c>
      <c r="E3928" s="3">
        <f t="shared" si="123"/>
        <v>9339.2751712817044</v>
      </c>
      <c r="F3928" s="3">
        <f>ABS(calculations!$E$39-E3928)</f>
        <v>3040.9348287182947</v>
      </c>
    </row>
    <row r="3929" spans="1:6">
      <c r="A3929">
        <f t="shared" si="122"/>
        <v>3928</v>
      </c>
      <c r="B3929">
        <f>INDEX(fugacity!C$1:C$7001,MATCH(A3929,fugacity!A$1:A$7001,0))</f>
        <v>4410.58</v>
      </c>
      <c r="C3929" s="3">
        <f>calculations!$B$37/satpress!B3929</f>
        <v>3.2222181380858007E-2</v>
      </c>
      <c r="D3929">
        <f>INDEX(fugacity!B$1:B$7001,MATCH(A3929,fugacity!A$1:A$7001,0))</f>
        <v>9655.07</v>
      </c>
      <c r="E3929" s="3">
        <f t="shared" si="123"/>
        <v>9343.9625832151196</v>
      </c>
      <c r="F3929" s="3">
        <f>ABS(calculations!$E$39-E3929)</f>
        <v>3036.2474167848795</v>
      </c>
    </row>
    <row r="3930" spans="1:6">
      <c r="A3930">
        <f t="shared" si="122"/>
        <v>3929</v>
      </c>
      <c r="B3930">
        <f>INDEX(fugacity!C$1:C$7001,MATCH(A3930,fugacity!A$1:A$7001,0))</f>
        <v>4412</v>
      </c>
      <c r="C3930" s="3">
        <f>calculations!$B$37/satpress!B3930</f>
        <v>3.2211810687847849E-2</v>
      </c>
      <c r="D3930">
        <f>INDEX(fugacity!B$1:B$7001,MATCH(A3930,fugacity!A$1:A$7001,0))</f>
        <v>9659.82</v>
      </c>
      <c r="E3930" s="3">
        <f t="shared" si="123"/>
        <v>9348.6597068813135</v>
      </c>
      <c r="F3930" s="3">
        <f>ABS(calculations!$E$39-E3930)</f>
        <v>3031.5502931186857</v>
      </c>
    </row>
    <row r="3931" spans="1:6">
      <c r="A3931">
        <f t="shared" si="122"/>
        <v>3930</v>
      </c>
      <c r="B3931">
        <f>INDEX(fugacity!C$1:C$7001,MATCH(A3931,fugacity!A$1:A$7001,0))</f>
        <v>4413.42</v>
      </c>
      <c r="C3931" s="3">
        <f>calculations!$B$37/satpress!B3931</f>
        <v>3.2201446668294588E-2</v>
      </c>
      <c r="D3931">
        <f>INDEX(fugacity!B$1:B$7001,MATCH(A3931,fugacity!A$1:A$7001,0))</f>
        <v>9664.56</v>
      </c>
      <c r="E3931" s="3">
        <f t="shared" si="123"/>
        <v>9353.3471865874653</v>
      </c>
      <c r="F3931" s="3">
        <f>ABS(calculations!$E$39-E3931)</f>
        <v>3026.8628134125338</v>
      </c>
    </row>
    <row r="3932" spans="1:6">
      <c r="A3932">
        <f t="shared" si="122"/>
        <v>3931</v>
      </c>
      <c r="B3932">
        <f>INDEX(fugacity!C$1:C$7001,MATCH(A3932,fugacity!A$1:A$7001,0))</f>
        <v>4414.84</v>
      </c>
      <c r="C3932" s="3">
        <f>calculations!$B$37/satpress!B3932</f>
        <v>3.2191089315758828E-2</v>
      </c>
      <c r="D3932">
        <f>INDEX(fugacity!B$1:B$7001,MATCH(A3932,fugacity!A$1:A$7001,0))</f>
        <v>9669.31</v>
      </c>
      <c r="E3932" s="3">
        <f t="shared" si="123"/>
        <v>9358.0443781682388</v>
      </c>
      <c r="F3932" s="3">
        <f>ABS(calculations!$E$39-E3932)</f>
        <v>3022.1656218317603</v>
      </c>
    </row>
    <row r="3933" spans="1:6">
      <c r="A3933">
        <f t="shared" si="122"/>
        <v>3932</v>
      </c>
      <c r="B3933">
        <f>INDEX(fugacity!C$1:C$7001,MATCH(A3933,fugacity!A$1:A$7001,0))</f>
        <v>4416.25</v>
      </c>
      <c r="C3933" s="3">
        <f>calculations!$B$37/satpress!B3933</f>
        <v>3.2180811492733587E-2</v>
      </c>
      <c r="D3933">
        <f>INDEX(fugacity!B$1:B$7001,MATCH(A3933,fugacity!A$1:A$7001,0))</f>
        <v>9674.06</v>
      </c>
      <c r="E3933" s="3">
        <f t="shared" si="123"/>
        <v>9362.7408987706058</v>
      </c>
      <c r="F3933" s="3">
        <f>ABS(calculations!$E$39-E3933)</f>
        <v>3017.4691012293933</v>
      </c>
    </row>
    <row r="3934" spans="1:6">
      <c r="A3934">
        <f t="shared" si="122"/>
        <v>3933</v>
      </c>
      <c r="B3934">
        <f>INDEX(fugacity!C$1:C$7001,MATCH(A3934,fugacity!A$1:A$7001,0))</f>
        <v>4417.67</v>
      </c>
      <c r="C3934" s="3">
        <f>calculations!$B$37/satpress!B3934</f>
        <v>3.217046740810986E-2</v>
      </c>
      <c r="D3934">
        <f>INDEX(fugacity!B$1:B$7001,MATCH(A3934,fugacity!A$1:A$7001,0))</f>
        <v>9678.82</v>
      </c>
      <c r="E3934" s="3">
        <f t="shared" si="123"/>
        <v>9367.4478366410385</v>
      </c>
      <c r="F3934" s="3">
        <f>ABS(calculations!$E$39-E3934)</f>
        <v>3012.7621633589606</v>
      </c>
    </row>
    <row r="3935" spans="1:6">
      <c r="A3935">
        <f t="shared" si="122"/>
        <v>3934</v>
      </c>
      <c r="B3935">
        <f>INDEX(fugacity!C$1:C$7001,MATCH(A3935,fugacity!A$1:A$7001,0))</f>
        <v>4419.09</v>
      </c>
      <c r="C3935" s="3">
        <f>calculations!$B$37/satpress!B3935</f>
        <v>3.2160129971280219E-2</v>
      </c>
      <c r="D3935">
        <f>INDEX(fugacity!B$1:B$7001,MATCH(A3935,fugacity!A$1:A$7001,0))</f>
        <v>9683.57</v>
      </c>
      <c r="E3935" s="3">
        <f t="shared" si="123"/>
        <v>9372.1451302140085</v>
      </c>
      <c r="F3935" s="3">
        <f>ABS(calculations!$E$39-E3935)</f>
        <v>3008.0648697859906</v>
      </c>
    </row>
    <row r="3936" spans="1:6">
      <c r="A3936">
        <f t="shared" si="122"/>
        <v>3935</v>
      </c>
      <c r="B3936">
        <f>INDEX(fugacity!C$1:C$7001,MATCH(A3936,fugacity!A$1:A$7001,0))</f>
        <v>4420.51</v>
      </c>
      <c r="C3936" s="3">
        <f>calculations!$B$37/satpress!B3936</f>
        <v>3.214979917583824E-2</v>
      </c>
      <c r="D3936">
        <f>INDEX(fugacity!B$1:B$7001,MATCH(A3936,fugacity!A$1:A$7001,0))</f>
        <v>9688.33</v>
      </c>
      <c r="E3936" s="3">
        <f t="shared" si="123"/>
        <v>9376.8521361507501</v>
      </c>
      <c r="F3936" s="3">
        <f>ABS(calculations!$E$39-E3936)</f>
        <v>3003.357863849249</v>
      </c>
    </row>
    <row r="3937" spans="1:6">
      <c r="A3937">
        <f t="shared" si="122"/>
        <v>3936</v>
      </c>
      <c r="B3937">
        <f>INDEX(fugacity!C$1:C$7001,MATCH(A3937,fugacity!A$1:A$7001,0))</f>
        <v>4421.93</v>
      </c>
      <c r="C3937" s="3">
        <f>calculations!$B$37/satpress!B3937</f>
        <v>3.2139475015385749E-2</v>
      </c>
      <c r="D3937">
        <f>INDEX(fugacity!B$1:B$7001,MATCH(A3937,fugacity!A$1:A$7001,0))</f>
        <v>9693.08</v>
      </c>
      <c r="E3937" s="3">
        <f t="shared" si="123"/>
        <v>9381.5494975178644</v>
      </c>
      <c r="F3937" s="3">
        <f>ABS(calculations!$E$39-E3937)</f>
        <v>2998.6605024821347</v>
      </c>
    </row>
    <row r="3938" spans="1:6">
      <c r="A3938">
        <f t="shared" si="122"/>
        <v>3937</v>
      </c>
      <c r="B3938">
        <f>INDEX(fugacity!C$1:C$7001,MATCH(A3938,fugacity!A$1:A$7001,0))</f>
        <v>4423.3500000000004</v>
      </c>
      <c r="C3938" s="3">
        <f>calculations!$B$37/satpress!B3938</f>
        <v>3.2129157483532775E-2</v>
      </c>
      <c r="D3938">
        <f>INDEX(fugacity!B$1:B$7001,MATCH(A3938,fugacity!A$1:A$7001,0))</f>
        <v>9697.84</v>
      </c>
      <c r="E3938" s="3">
        <f t="shared" si="123"/>
        <v>9386.2565713898966</v>
      </c>
      <c r="F3938" s="3">
        <f>ABS(calculations!$E$39-E3938)</f>
        <v>2993.9534286101025</v>
      </c>
    </row>
    <row r="3939" spans="1:6">
      <c r="A3939">
        <f t="shared" si="122"/>
        <v>3938</v>
      </c>
      <c r="B3939">
        <f>INDEX(fugacity!C$1:C$7001,MATCH(A3939,fugacity!A$1:A$7001,0))</f>
        <v>4424.7700000000004</v>
      </c>
      <c r="C3939" s="3">
        <f>calculations!$B$37/satpress!B3939</f>
        <v>3.2118846573897554E-2</v>
      </c>
      <c r="D3939">
        <f>INDEX(fugacity!B$1:B$7001,MATCH(A3939,fugacity!A$1:A$7001,0))</f>
        <v>9702.6</v>
      </c>
      <c r="E3939" s="3">
        <f t="shared" si="123"/>
        <v>9390.9636792321016</v>
      </c>
      <c r="F3939" s="3">
        <f>ABS(calculations!$E$39-E3939)</f>
        <v>2989.2463207678975</v>
      </c>
    </row>
    <row r="3940" spans="1:6">
      <c r="A3940">
        <f t="shared" si="122"/>
        <v>3939</v>
      </c>
      <c r="B3940">
        <f>INDEX(fugacity!C$1:C$7001,MATCH(A3940,fugacity!A$1:A$7001,0))</f>
        <v>4426.1899999999996</v>
      </c>
      <c r="C3940" s="3">
        <f>calculations!$B$37/satpress!B3940</f>
        <v>3.2108542280106525E-2</v>
      </c>
      <c r="D3940">
        <f>INDEX(fugacity!B$1:B$7001,MATCH(A3940,fugacity!A$1:A$7001,0))</f>
        <v>9707.3700000000008</v>
      </c>
      <c r="E3940" s="3">
        <f t="shared" si="123"/>
        <v>9395.6804999263641</v>
      </c>
      <c r="F3940" s="3">
        <f>ABS(calculations!$E$39-E3940)</f>
        <v>2984.5295000736351</v>
      </c>
    </row>
    <row r="3941" spans="1:6">
      <c r="A3941">
        <f t="shared" si="122"/>
        <v>3940</v>
      </c>
      <c r="B3941">
        <f>INDEX(fugacity!C$1:C$7001,MATCH(A3941,fugacity!A$1:A$7001,0))</f>
        <v>4427.6099999999997</v>
      </c>
      <c r="C3941" s="3">
        <f>calculations!$B$37/satpress!B3941</f>
        <v>3.209824459579428E-2</v>
      </c>
      <c r="D3941">
        <f>INDEX(fugacity!B$1:B$7001,MATCH(A3941,fugacity!A$1:A$7001,0))</f>
        <v>9712.1299999999992</v>
      </c>
      <c r="E3941" s="3">
        <f t="shared" si="123"/>
        <v>9400.3876757138478</v>
      </c>
      <c r="F3941" s="3">
        <f>ABS(calculations!$E$39-E3941)</f>
        <v>2979.8223242861513</v>
      </c>
    </row>
    <row r="3942" spans="1:6">
      <c r="A3942">
        <f t="shared" si="122"/>
        <v>3941</v>
      </c>
      <c r="B3942">
        <f>INDEX(fugacity!C$1:C$7001,MATCH(A3942,fugacity!A$1:A$7001,0))</f>
        <v>4429.03</v>
      </c>
      <c r="C3942" s="3">
        <f>calculations!$B$37/satpress!B3942</f>
        <v>3.2087953514603584E-2</v>
      </c>
      <c r="D3942">
        <f>INDEX(fugacity!B$1:B$7001,MATCH(A3942,fugacity!A$1:A$7001,0))</f>
        <v>9716.9</v>
      </c>
      <c r="E3942" s="3">
        <f t="shared" si="123"/>
        <v>9405.1045644939477</v>
      </c>
      <c r="F3942" s="3">
        <f>ABS(calculations!$E$39-E3942)</f>
        <v>2975.1054355060514</v>
      </c>
    </row>
    <row r="3943" spans="1:6">
      <c r="A3943">
        <f t="shared" si="122"/>
        <v>3942</v>
      </c>
      <c r="B3943">
        <f>INDEX(fugacity!C$1:C$7001,MATCH(A3943,fugacity!A$1:A$7001,0))</f>
        <v>4430.45</v>
      </c>
      <c r="C3943" s="3">
        <f>calculations!$B$37/satpress!B3943</f>
        <v>3.2077669030185357E-2</v>
      </c>
      <c r="D3943">
        <f>INDEX(fugacity!B$1:B$7001,MATCH(A3943,fugacity!A$1:A$7001,0))</f>
        <v>9721.67</v>
      </c>
      <c r="E3943" s="3">
        <f t="shared" si="123"/>
        <v>9409.8214873193174</v>
      </c>
      <c r="F3943" s="3">
        <f>ABS(calculations!$E$39-E3943)</f>
        <v>2970.3885126806817</v>
      </c>
    </row>
    <row r="3944" spans="1:6">
      <c r="A3944">
        <f t="shared" si="122"/>
        <v>3943</v>
      </c>
      <c r="B3944">
        <f>INDEX(fugacity!C$1:C$7001,MATCH(A3944,fugacity!A$1:A$7001,0))</f>
        <v>4431.88</v>
      </c>
      <c r="C3944" s="3">
        <f>calculations!$B$37/satpress!B3944</f>
        <v>3.2067318780017666E-2</v>
      </c>
      <c r="D3944">
        <f>INDEX(fugacity!B$1:B$7001,MATCH(A3944,fugacity!A$1:A$7001,0))</f>
        <v>9726.44</v>
      </c>
      <c r="E3944" s="3">
        <f t="shared" si="123"/>
        <v>9414.5391479252849</v>
      </c>
      <c r="F3944" s="3">
        <f>ABS(calculations!$E$39-E3944)</f>
        <v>2965.6708520747143</v>
      </c>
    </row>
    <row r="3945" spans="1:6">
      <c r="A3945">
        <f t="shared" si="122"/>
        <v>3944</v>
      </c>
      <c r="B3945">
        <f>INDEX(fugacity!C$1:C$7001,MATCH(A3945,fugacity!A$1:A$7001,0))</f>
        <v>4433.3</v>
      </c>
      <c r="C3945" s="3">
        <f>calculations!$B$37/satpress!B3945</f>
        <v>3.2057047516474112E-2</v>
      </c>
      <c r="D3945">
        <f>INDEX(fugacity!B$1:B$7001,MATCH(A3945,fugacity!A$1:A$7001,0))</f>
        <v>9731.2099999999991</v>
      </c>
      <c r="E3945" s="3">
        <f t="shared" si="123"/>
        <v>9419.2561386372108</v>
      </c>
      <c r="F3945" s="3">
        <f>ABS(calculations!$E$39-E3945)</f>
        <v>2960.9538613627883</v>
      </c>
    </row>
    <row r="3946" spans="1:6">
      <c r="A3946">
        <f t="shared" si="122"/>
        <v>3945</v>
      </c>
      <c r="B3946">
        <f>INDEX(fugacity!C$1:C$7001,MATCH(A3946,fugacity!A$1:A$7001,0))</f>
        <v>4434.72</v>
      </c>
      <c r="C3946" s="3">
        <f>calculations!$B$37/satpress!B3946</f>
        <v>3.2046782830660037E-2</v>
      </c>
      <c r="D3946">
        <f>INDEX(fugacity!B$1:B$7001,MATCH(A3946,fugacity!A$1:A$7001,0))</f>
        <v>9735.98</v>
      </c>
      <c r="E3946" s="3">
        <f t="shared" si="123"/>
        <v>9423.9731632963503</v>
      </c>
      <c r="F3946" s="3">
        <f>ABS(calculations!$E$39-E3946)</f>
        <v>2956.2368367036488</v>
      </c>
    </row>
    <row r="3947" spans="1:6">
      <c r="A3947">
        <f t="shared" si="122"/>
        <v>3946</v>
      </c>
      <c r="B3947">
        <f>INDEX(fugacity!C$1:C$7001,MATCH(A3947,fugacity!A$1:A$7001,0))</f>
        <v>4436.1400000000003</v>
      </c>
      <c r="C3947" s="3">
        <f>calculations!$B$37/satpress!B3947</f>
        <v>3.2036524716258882E-2</v>
      </c>
      <c r="D3947">
        <f>INDEX(fugacity!B$1:B$7001,MATCH(A3947,fugacity!A$1:A$7001,0))</f>
        <v>9740.76</v>
      </c>
      <c r="E3947" s="3">
        <f t="shared" si="123"/>
        <v>9428.699901504855</v>
      </c>
      <c r="F3947" s="3">
        <f>ABS(calculations!$E$39-E3947)</f>
        <v>2951.5100984951441</v>
      </c>
    </row>
    <row r="3948" spans="1:6">
      <c r="A3948">
        <f t="shared" si="122"/>
        <v>3947</v>
      </c>
      <c r="B3948">
        <f>INDEX(fugacity!C$1:C$7001,MATCH(A3948,fugacity!A$1:A$7001,0))</f>
        <v>4437.5600000000004</v>
      </c>
      <c r="C3948" s="3">
        <f>calculations!$B$37/satpress!B3948</f>
        <v>3.2026273166962181E-2</v>
      </c>
      <c r="D3948">
        <f>INDEX(fugacity!B$1:B$7001,MATCH(A3948,fugacity!A$1:A$7001,0))</f>
        <v>9745.5300000000007</v>
      </c>
      <c r="E3948" s="3">
        <f t="shared" si="123"/>
        <v>9433.4169940631764</v>
      </c>
      <c r="F3948" s="3">
        <f>ABS(calculations!$E$39-E3948)</f>
        <v>2946.7930059368227</v>
      </c>
    </row>
    <row r="3949" spans="1:6">
      <c r="A3949">
        <f t="shared" si="122"/>
        <v>3948</v>
      </c>
      <c r="B3949">
        <f>INDEX(fugacity!C$1:C$7001,MATCH(A3949,fugacity!A$1:A$7001,0))</f>
        <v>4438.9799999999996</v>
      </c>
      <c r="C3949" s="3">
        <f>calculations!$B$37/satpress!B3949</f>
        <v>3.2016028176469528E-2</v>
      </c>
      <c r="D3949">
        <f>INDEX(fugacity!B$1:B$7001,MATCH(A3949,fugacity!A$1:A$7001,0))</f>
        <v>9750.31</v>
      </c>
      <c r="E3949" s="3">
        <f t="shared" si="123"/>
        <v>9438.1438003106869</v>
      </c>
      <c r="F3949" s="3">
        <f>ABS(calculations!$E$39-E3949)</f>
        <v>2942.0661996893123</v>
      </c>
    </row>
    <row r="3950" spans="1:6">
      <c r="A3950">
        <f t="shared" si="122"/>
        <v>3949</v>
      </c>
      <c r="B3950">
        <f>INDEX(fugacity!C$1:C$7001,MATCH(A3950,fugacity!A$1:A$7001,0))</f>
        <v>4440.41</v>
      </c>
      <c r="C3950" s="3">
        <f>calculations!$B$37/satpress!B3950</f>
        <v>3.2005717660032455E-2</v>
      </c>
      <c r="D3950">
        <f>INDEX(fugacity!B$1:B$7001,MATCH(A3950,fugacity!A$1:A$7001,0))</f>
        <v>9755.09</v>
      </c>
      <c r="E3950" s="3">
        <f t="shared" si="123"/>
        <v>9442.8713437117949</v>
      </c>
      <c r="F3950" s="3">
        <f>ABS(calculations!$E$39-E3950)</f>
        <v>2937.3386562882042</v>
      </c>
    </row>
    <row r="3951" spans="1:6">
      <c r="A3951">
        <f t="shared" si="122"/>
        <v>3950</v>
      </c>
      <c r="B3951">
        <f>INDEX(fugacity!C$1:C$7001,MATCH(A3951,fugacity!A$1:A$7001,0))</f>
        <v>4441.83</v>
      </c>
      <c r="C3951" s="3">
        <f>calculations!$B$37/satpress!B3951</f>
        <v>3.199548581435685E-2</v>
      </c>
      <c r="D3951">
        <f>INDEX(fugacity!B$1:B$7001,MATCH(A3951,fugacity!A$1:A$7001,0))</f>
        <v>9759.8700000000008</v>
      </c>
      <c r="E3951" s="3">
        <f t="shared" si="123"/>
        <v>9447.5982178650338</v>
      </c>
      <c r="F3951" s="3">
        <f>ABS(calculations!$E$39-E3951)</f>
        <v>2932.6117821349653</v>
      </c>
    </row>
    <row r="3952" spans="1:6">
      <c r="A3952">
        <f t="shared" si="122"/>
        <v>3951</v>
      </c>
      <c r="B3952">
        <f>INDEX(fugacity!C$1:C$7001,MATCH(A3952,fugacity!A$1:A$7001,0))</f>
        <v>4443.25</v>
      </c>
      <c r="C3952" s="3">
        <f>calculations!$B$37/satpress!B3952</f>
        <v>3.1985260508588242E-2</v>
      </c>
      <c r="D3952">
        <f>INDEX(fugacity!B$1:B$7001,MATCH(A3952,fugacity!A$1:A$7001,0))</f>
        <v>9764.66</v>
      </c>
      <c r="E3952" s="3">
        <f t="shared" si="123"/>
        <v>9452.3348061222096</v>
      </c>
      <c r="F3952" s="3">
        <f>ABS(calculations!$E$39-E3952)</f>
        <v>2927.8751938777896</v>
      </c>
    </row>
    <row r="3953" spans="1:6">
      <c r="A3953">
        <f t="shared" si="122"/>
        <v>3952</v>
      </c>
      <c r="B3953">
        <f>INDEX(fugacity!C$1:C$7001,MATCH(A3953,fugacity!A$1:A$7001,0))</f>
        <v>4444.68</v>
      </c>
      <c r="C3953" s="3">
        <f>calculations!$B$37/satpress!B3953</f>
        <v>3.1974969796427347E-2</v>
      </c>
      <c r="D3953">
        <f>INDEX(fugacity!B$1:B$7001,MATCH(A3953,fugacity!A$1:A$7001,0))</f>
        <v>9769.44</v>
      </c>
      <c r="E3953" s="3">
        <f t="shared" si="123"/>
        <v>9457.0624510719917</v>
      </c>
      <c r="F3953" s="3">
        <f>ABS(calculations!$E$39-E3953)</f>
        <v>2923.1475489280074</v>
      </c>
    </row>
    <row r="3954" spans="1:6">
      <c r="A3954">
        <f t="shared" si="122"/>
        <v>3953</v>
      </c>
      <c r="B3954">
        <f>INDEX(fugacity!C$1:C$7001,MATCH(A3954,fugacity!A$1:A$7001,0))</f>
        <v>4446.1000000000004</v>
      </c>
      <c r="C3954" s="3">
        <f>calculations!$B$37/satpress!B3954</f>
        <v>3.1964757597621442E-2</v>
      </c>
      <c r="D3954">
        <f>INDEX(fugacity!B$1:B$7001,MATCH(A3954,fugacity!A$1:A$7001,0))</f>
        <v>9774.23</v>
      </c>
      <c r="E3954" s="3">
        <f t="shared" si="123"/>
        <v>9461.7991073466001</v>
      </c>
      <c r="F3954" s="3">
        <f>ABS(calculations!$E$39-E3954)</f>
        <v>2918.4108926533991</v>
      </c>
    </row>
    <row r="3955" spans="1:6">
      <c r="A3955">
        <f t="shared" si="122"/>
        <v>3954</v>
      </c>
      <c r="B3955">
        <f>INDEX(fugacity!C$1:C$7001,MATCH(A3955,fugacity!A$1:A$7001,0))</f>
        <v>4447.5200000000004</v>
      </c>
      <c r="C3955" s="3">
        <f>calculations!$B$37/satpress!B3955</f>
        <v>3.1954551919897982E-2</v>
      </c>
      <c r="D3955">
        <f>INDEX(fugacity!B$1:B$7001,MATCH(A3955,fugacity!A$1:A$7001,0))</f>
        <v>9779.02</v>
      </c>
      <c r="E3955" s="3">
        <f t="shared" si="123"/>
        <v>9466.5357976842806</v>
      </c>
      <c r="F3955" s="3">
        <f>ABS(calculations!$E$39-E3955)</f>
        <v>2913.6742023157185</v>
      </c>
    </row>
    <row r="3956" spans="1:6">
      <c r="A3956">
        <f t="shared" si="122"/>
        <v>3955</v>
      </c>
      <c r="B3956">
        <f>INDEX(fugacity!C$1:C$7001,MATCH(A3956,fugacity!A$1:A$7001,0))</f>
        <v>4448.95</v>
      </c>
      <c r="C3956" s="3">
        <f>calculations!$B$37/satpress!B3956</f>
        <v>3.1944280955008418E-2</v>
      </c>
      <c r="D3956">
        <f>INDEX(fugacity!B$1:B$7001,MATCH(A3956,fugacity!A$1:A$7001,0))</f>
        <v>9783.81</v>
      </c>
      <c r="E3956" s="3">
        <f t="shared" si="123"/>
        <v>9471.273224549579</v>
      </c>
      <c r="F3956" s="3">
        <f>ABS(calculations!$E$39-E3956)</f>
        <v>2908.9367754504201</v>
      </c>
    </row>
    <row r="3957" spans="1:6">
      <c r="A3957">
        <f t="shared" si="122"/>
        <v>3956</v>
      </c>
      <c r="B3957">
        <f>INDEX(fugacity!C$1:C$7001,MATCH(A3957,fugacity!A$1:A$7001,0))</f>
        <v>4450.37</v>
      </c>
      <c r="C3957" s="3">
        <f>calculations!$B$37/satpress!B3957</f>
        <v>3.1934088346538533E-2</v>
      </c>
      <c r="D3957">
        <f>INDEX(fugacity!B$1:B$7001,MATCH(A3957,fugacity!A$1:A$7001,0))</f>
        <v>9788.6</v>
      </c>
      <c r="E3957" s="3">
        <f t="shared" si="123"/>
        <v>9476.0099828110724</v>
      </c>
      <c r="F3957" s="3">
        <f>ABS(calculations!$E$39-E3957)</f>
        <v>2904.2000171889267</v>
      </c>
    </row>
    <row r="3958" spans="1:6">
      <c r="A3958">
        <f t="shared" si="122"/>
        <v>3957</v>
      </c>
      <c r="B3958">
        <f>INDEX(fugacity!C$1:C$7001,MATCH(A3958,fugacity!A$1:A$7001,0))</f>
        <v>4451.8</v>
      </c>
      <c r="C3958" s="3">
        <f>calculations!$B$37/satpress!B3958</f>
        <v>3.1923830530298909E-2</v>
      </c>
      <c r="D3958">
        <f>INDEX(fugacity!B$1:B$7001,MATCH(A3958,fugacity!A$1:A$7001,0))</f>
        <v>9793.4</v>
      </c>
      <c r="E3958" s="3">
        <f t="shared" si="123"/>
        <v>9480.7571580845706</v>
      </c>
      <c r="F3958" s="3">
        <f>ABS(calculations!$E$39-E3958)</f>
        <v>2899.4528419154285</v>
      </c>
    </row>
    <row r="3959" spans="1:6">
      <c r="A3959">
        <f t="shared" si="122"/>
        <v>3958</v>
      </c>
      <c r="B3959">
        <f>INDEX(fugacity!C$1:C$7001,MATCH(A3959,fugacity!A$1:A$7001,0))</f>
        <v>4453.22</v>
      </c>
      <c r="C3959" s="3">
        <f>calculations!$B$37/satpress!B3959</f>
        <v>3.1913650965994203E-2</v>
      </c>
      <c r="D3959">
        <f>INDEX(fugacity!B$1:B$7001,MATCH(A3959,fugacity!A$1:A$7001,0))</f>
        <v>9798.19</v>
      </c>
      <c r="E3959" s="3">
        <f t="shared" si="123"/>
        <v>9485.493984241506</v>
      </c>
      <c r="F3959" s="3">
        <f>ABS(calculations!$E$39-E3959)</f>
        <v>2894.7160157584931</v>
      </c>
    </row>
    <row r="3960" spans="1:6">
      <c r="A3960">
        <f t="shared" si="122"/>
        <v>3959</v>
      </c>
      <c r="B3960">
        <f>INDEX(fugacity!C$1:C$7001,MATCH(A3960,fugacity!A$1:A$7001,0))</f>
        <v>4454.6400000000003</v>
      </c>
      <c r="C3960" s="3">
        <f>calculations!$B$37/satpress!B3960</f>
        <v>3.1903477891543353E-2</v>
      </c>
      <c r="D3960">
        <f>INDEX(fugacity!B$1:B$7001,MATCH(A3960,fugacity!A$1:A$7001,0))</f>
        <v>9802.99</v>
      </c>
      <c r="E3960" s="3">
        <f t="shared" si="123"/>
        <v>9490.2405252639801</v>
      </c>
      <c r="F3960" s="3">
        <f>ABS(calculations!$E$39-E3960)</f>
        <v>2889.969474736019</v>
      </c>
    </row>
    <row r="3961" spans="1:6">
      <c r="A3961">
        <f t="shared" si="122"/>
        <v>3960</v>
      </c>
      <c r="B3961">
        <f>INDEX(fugacity!C$1:C$7001,MATCH(A3961,fugacity!A$1:A$7001,0))</f>
        <v>4456.07</v>
      </c>
      <c r="C3961" s="3">
        <f>calculations!$B$37/satpress!B3961</f>
        <v>3.1893239728008026E-2</v>
      </c>
      <c r="D3961">
        <f>INDEX(fugacity!B$1:B$7001,MATCH(A3961,fugacity!A$1:A$7001,0))</f>
        <v>9807.7900000000009</v>
      </c>
      <c r="E3961" s="3">
        <f t="shared" si="123"/>
        <v>9494.9878023280398</v>
      </c>
      <c r="F3961" s="3">
        <f>ABS(calculations!$E$39-E3961)</f>
        <v>2885.2221976719593</v>
      </c>
    </row>
    <row r="3962" spans="1:6">
      <c r="A3962">
        <f t="shared" si="122"/>
        <v>3961</v>
      </c>
      <c r="B3962">
        <f>INDEX(fugacity!C$1:C$7001,MATCH(A3962,fugacity!A$1:A$7001,0))</f>
        <v>4457.49</v>
      </c>
      <c r="C3962" s="3">
        <f>calculations!$B$37/satpress!B3962</f>
        <v>3.1883079660253798E-2</v>
      </c>
      <c r="D3962">
        <f>INDEX(fugacity!B$1:B$7001,MATCH(A3962,fugacity!A$1:A$7001,0))</f>
        <v>9812.59</v>
      </c>
      <c r="E3962" s="3">
        <f t="shared" si="123"/>
        <v>9499.7344113565905</v>
      </c>
      <c r="F3962" s="3">
        <f>ABS(calculations!$E$39-E3962)</f>
        <v>2880.4755886434086</v>
      </c>
    </row>
    <row r="3963" spans="1:6">
      <c r="A3963">
        <f t="shared" si="122"/>
        <v>3962</v>
      </c>
      <c r="B3963">
        <f>INDEX(fugacity!C$1:C$7001,MATCH(A3963,fugacity!A$1:A$7001,0))</f>
        <v>4458.92</v>
      </c>
      <c r="C3963" s="3">
        <f>calculations!$B$37/satpress!B3963</f>
        <v>3.187285458245151E-2</v>
      </c>
      <c r="D3963">
        <f>INDEX(fugacity!B$1:B$7001,MATCH(A3963,fugacity!A$1:A$7001,0))</f>
        <v>9817.39</v>
      </c>
      <c r="E3963" s="3">
        <f t="shared" si="123"/>
        <v>9504.4817561507862</v>
      </c>
      <c r="F3963" s="3">
        <f>ABS(calculations!$E$39-E3963)</f>
        <v>2875.728243849213</v>
      </c>
    </row>
    <row r="3964" spans="1:6">
      <c r="A3964">
        <f t="shared" si="122"/>
        <v>3963</v>
      </c>
      <c r="B3964">
        <f>INDEX(fugacity!C$1:C$7001,MATCH(A3964,fugacity!A$1:A$7001,0))</f>
        <v>4460.3500000000004</v>
      </c>
      <c r="C3964" s="3">
        <f>calculations!$B$37/satpress!B3964</f>
        <v>3.1862636061023165E-2</v>
      </c>
      <c r="D3964">
        <f>INDEX(fugacity!B$1:B$7001,MATCH(A3964,fugacity!A$1:A$7001,0))</f>
        <v>9822.2000000000007</v>
      </c>
      <c r="E3964" s="3">
        <f t="shared" si="123"/>
        <v>9509.2388160814189</v>
      </c>
      <c r="F3964" s="3">
        <f>ABS(calculations!$E$39-E3964)</f>
        <v>2870.9711839185802</v>
      </c>
    </row>
    <row r="3965" spans="1:6">
      <c r="A3965">
        <f t="shared" si="122"/>
        <v>3964</v>
      </c>
      <c r="B3965">
        <f>INDEX(fugacity!C$1:C$7001,MATCH(A3965,fugacity!A$1:A$7001,0))</f>
        <v>4461.7700000000004</v>
      </c>
      <c r="C3965" s="3">
        <f>calculations!$B$37/satpress!B3965</f>
        <v>3.1852495479324276E-2</v>
      </c>
      <c r="D3965">
        <f>INDEX(fugacity!B$1:B$7001,MATCH(A3965,fugacity!A$1:A$7001,0))</f>
        <v>9827</v>
      </c>
      <c r="E3965" s="3">
        <f t="shared" si="123"/>
        <v>9513.98552692468</v>
      </c>
      <c r="F3965" s="3">
        <f>ABS(calculations!$E$39-E3965)</f>
        <v>2866.2244730753191</v>
      </c>
    </row>
    <row r="3966" spans="1:6">
      <c r="A3966">
        <f t="shared" ref="A3966:A4029" si="124">A3965+1</f>
        <v>3965</v>
      </c>
      <c r="B3966">
        <f>INDEX(fugacity!C$1:C$7001,MATCH(A3966,fugacity!A$1:A$7001,0))</f>
        <v>4463.2</v>
      </c>
      <c r="C3966" s="3">
        <f>calculations!$B$37/satpress!B3966</f>
        <v>3.1842290006001236E-2</v>
      </c>
      <c r="D3966">
        <f>INDEX(fugacity!B$1:B$7001,MATCH(A3966,fugacity!A$1:A$7001,0))</f>
        <v>9831.81</v>
      </c>
      <c r="E3966" s="3">
        <f t="shared" ref="E3966:E4029" si="125">D3966*(1-C3966)</f>
        <v>9518.742654696096</v>
      </c>
      <c r="F3966" s="3">
        <f>ABS(calculations!$E$39-E3966)</f>
        <v>2861.4673453039031</v>
      </c>
    </row>
    <row r="3967" spans="1:6">
      <c r="A3967">
        <f t="shared" si="124"/>
        <v>3966</v>
      </c>
      <c r="B3967">
        <f>INDEX(fugacity!C$1:C$7001,MATCH(A3967,fugacity!A$1:A$7001,0))</f>
        <v>4464.62</v>
      </c>
      <c r="C3967" s="3">
        <f>calculations!$B$37/satpress!B3967</f>
        <v>3.1832162368753601E-2</v>
      </c>
      <c r="D3967">
        <f>INDEX(fugacity!B$1:B$7001,MATCH(A3967,fugacity!A$1:A$7001,0))</f>
        <v>9836.6200000000008</v>
      </c>
      <c r="E3967" s="3">
        <f t="shared" si="125"/>
        <v>9523.4991150002716</v>
      </c>
      <c r="F3967" s="3">
        <f>ABS(calculations!$E$39-E3967)</f>
        <v>2856.7108849997276</v>
      </c>
    </row>
    <row r="3968" spans="1:6">
      <c r="A3968">
        <f t="shared" si="124"/>
        <v>3967</v>
      </c>
      <c r="B3968">
        <f>INDEX(fugacity!C$1:C$7001,MATCH(A3968,fugacity!A$1:A$7001,0))</f>
        <v>4466.05</v>
      </c>
      <c r="C3968" s="3">
        <f>calculations!$B$37/satpress!B3968</f>
        <v>3.1821969918559956E-2</v>
      </c>
      <c r="D3968">
        <f>INDEX(fugacity!B$1:B$7001,MATCH(A3968,fugacity!A$1:A$7001,0))</f>
        <v>9841.43</v>
      </c>
      <c r="E3968" s="3">
        <f t="shared" si="125"/>
        <v>9528.2563105843856</v>
      </c>
      <c r="F3968" s="3">
        <f>ABS(calculations!$E$39-E3968)</f>
        <v>2851.9536894156136</v>
      </c>
    </row>
    <row r="3969" spans="1:6">
      <c r="A3969">
        <f t="shared" si="124"/>
        <v>3968</v>
      </c>
      <c r="B3969">
        <f>INDEX(fugacity!C$1:C$7001,MATCH(A3969,fugacity!A$1:A$7001,0))</f>
        <v>4467.4799999999996</v>
      </c>
      <c r="C3969" s="3">
        <f>calculations!$B$37/satpress!B3969</f>
        <v>3.1811783993388826E-2</v>
      </c>
      <c r="D3969">
        <f>INDEX(fugacity!B$1:B$7001,MATCH(A3969,fugacity!A$1:A$7001,0))</f>
        <v>9846.25</v>
      </c>
      <c r="E3969" s="3">
        <f t="shared" si="125"/>
        <v>9533.0232218550955</v>
      </c>
      <c r="F3969" s="3">
        <f>ABS(calculations!$E$39-E3969)</f>
        <v>2847.1867781449037</v>
      </c>
    </row>
    <row r="3970" spans="1:6">
      <c r="A3970">
        <f t="shared" si="124"/>
        <v>3969</v>
      </c>
      <c r="B3970">
        <f>INDEX(fugacity!C$1:C$7001,MATCH(A3970,fugacity!A$1:A$7001,0))</f>
        <v>4468.8999999999996</v>
      </c>
      <c r="C3970" s="3">
        <f>calculations!$B$37/satpress!B3970</f>
        <v>3.1801675749017592E-2</v>
      </c>
      <c r="D3970">
        <f>INDEX(fugacity!B$1:B$7001,MATCH(A3970,fugacity!A$1:A$7001,0))</f>
        <v>9851.06</v>
      </c>
      <c r="E3970" s="3">
        <f t="shared" si="125"/>
        <v>9537.7797840958829</v>
      </c>
      <c r="F3970" s="3">
        <f>ABS(calculations!$E$39-E3970)</f>
        <v>2842.4302159041163</v>
      </c>
    </row>
    <row r="3971" spans="1:6">
      <c r="A3971">
        <f t="shared" si="124"/>
        <v>3970</v>
      </c>
      <c r="B3971">
        <f>INDEX(fugacity!C$1:C$7001,MATCH(A3971,fugacity!A$1:A$7001,0))</f>
        <v>4470.33</v>
      </c>
      <c r="C3971" s="3">
        <f>calculations!$B$37/satpress!B3971</f>
        <v>3.1791502809587813E-2</v>
      </c>
      <c r="D3971">
        <f>INDEX(fugacity!B$1:B$7001,MATCH(A3971,fugacity!A$1:A$7001,0))</f>
        <v>9855.8799999999992</v>
      </c>
      <c r="E3971" s="3">
        <f t="shared" si="125"/>
        <v>9542.5467632890377</v>
      </c>
      <c r="F3971" s="3">
        <f>ABS(calculations!$E$39-E3971)</f>
        <v>2837.6632367109614</v>
      </c>
    </row>
    <row r="3972" spans="1:6">
      <c r="A3972">
        <f t="shared" si="124"/>
        <v>3971</v>
      </c>
      <c r="B3972">
        <f>INDEX(fugacity!C$1:C$7001,MATCH(A3972,fugacity!A$1:A$7001,0))</f>
        <v>4471.76</v>
      </c>
      <c r="C3972" s="3">
        <f>calculations!$B$37/satpress!B3972</f>
        <v>3.1781336376456852E-2</v>
      </c>
      <c r="D3972">
        <f>INDEX(fugacity!B$1:B$7001,MATCH(A3972,fugacity!A$1:A$7001,0))</f>
        <v>9860.7000000000007</v>
      </c>
      <c r="E3972" s="3">
        <f t="shared" si="125"/>
        <v>9547.3137763926734</v>
      </c>
      <c r="F3972" s="3">
        <f>ABS(calculations!$E$39-E3972)</f>
        <v>2832.8962236073257</v>
      </c>
    </row>
    <row r="3973" spans="1:6">
      <c r="A3973">
        <f t="shared" si="124"/>
        <v>3972</v>
      </c>
      <c r="B3973">
        <f>INDEX(fugacity!C$1:C$7001,MATCH(A3973,fugacity!A$1:A$7001,0))</f>
        <v>4473.1899999999996</v>
      </c>
      <c r="C3973" s="3">
        <f>calculations!$B$37/satpress!B3973</f>
        <v>3.1771176443384855E-2</v>
      </c>
      <c r="D3973">
        <f>INDEX(fugacity!B$1:B$7001,MATCH(A3973,fugacity!A$1:A$7001,0))</f>
        <v>9865.52</v>
      </c>
      <c r="E3973" s="3">
        <f t="shared" si="125"/>
        <v>9552.0808233742573</v>
      </c>
      <c r="F3973" s="3">
        <f>ABS(calculations!$E$39-E3973)</f>
        <v>2828.1291766257418</v>
      </c>
    </row>
    <row r="3974" spans="1:6">
      <c r="A3974">
        <f t="shared" si="124"/>
        <v>3973</v>
      </c>
      <c r="B3974">
        <f>INDEX(fugacity!C$1:C$7001,MATCH(A3974,fugacity!A$1:A$7001,0))</f>
        <v>4474.6099999999997</v>
      </c>
      <c r="C3974" s="3">
        <f>calculations!$B$37/satpress!B3974</f>
        <v>3.1761093984679044E-2</v>
      </c>
      <c r="D3974">
        <f>INDEX(fugacity!B$1:B$7001,MATCH(A3974,fugacity!A$1:A$7001,0))</f>
        <v>9870.34</v>
      </c>
      <c r="E3974" s="3">
        <f t="shared" si="125"/>
        <v>9556.8472035992636</v>
      </c>
      <c r="F3974" s="3">
        <f>ABS(calculations!$E$39-E3974)</f>
        <v>2823.3627964007355</v>
      </c>
    </row>
    <row r="3975" spans="1:6">
      <c r="A3975">
        <f t="shared" si="124"/>
        <v>3974</v>
      </c>
      <c r="B3975">
        <f>INDEX(fugacity!C$1:C$7001,MATCH(A3975,fugacity!A$1:A$7001,0))</f>
        <v>4476.04</v>
      </c>
      <c r="C3975" s="3">
        <f>calculations!$B$37/satpress!B3975</f>
        <v>3.1750946987691063E-2</v>
      </c>
      <c r="D3975">
        <f>INDEX(fugacity!B$1:B$7001,MATCH(A3975,fugacity!A$1:A$7001,0))</f>
        <v>9875.16</v>
      </c>
      <c r="E3975" s="3">
        <f t="shared" si="125"/>
        <v>9561.6143183450331</v>
      </c>
      <c r="F3975" s="3">
        <f>ABS(calculations!$E$39-E3975)</f>
        <v>2818.595681654966</v>
      </c>
    </row>
    <row r="3976" spans="1:6">
      <c r="A3976">
        <f t="shared" si="124"/>
        <v>3975</v>
      </c>
      <c r="B3976">
        <f>INDEX(fugacity!C$1:C$7001,MATCH(A3976,fugacity!A$1:A$7001,0))</f>
        <v>4477.47</v>
      </c>
      <c r="C3976" s="3">
        <f>calculations!$B$37/satpress!B3976</f>
        <v>3.1740806472133745E-2</v>
      </c>
      <c r="D3976">
        <f>INDEX(fugacity!B$1:B$7001,MATCH(A3976,fugacity!A$1:A$7001,0))</f>
        <v>9879.99</v>
      </c>
      <c r="E3976" s="3">
        <f t="shared" si="125"/>
        <v>9566.391149463383</v>
      </c>
      <c r="F3976" s="3">
        <f>ABS(calculations!$E$39-E3976)</f>
        <v>2813.8188505366161</v>
      </c>
    </row>
    <row r="3977" spans="1:6">
      <c r="A3977">
        <f t="shared" si="124"/>
        <v>3976</v>
      </c>
      <c r="B3977">
        <f>INDEX(fugacity!C$1:C$7001,MATCH(A3977,fugacity!A$1:A$7001,0))</f>
        <v>4478.8999999999996</v>
      </c>
      <c r="C3977" s="3">
        <f>calculations!$B$37/satpress!B3977</f>
        <v>3.1730672431799035E-2</v>
      </c>
      <c r="D3977">
        <f>INDEX(fugacity!B$1:B$7001,MATCH(A3977,fugacity!A$1:A$7001,0))</f>
        <v>9884.81</v>
      </c>
      <c r="E3977" s="3">
        <f t="shared" si="125"/>
        <v>9571.1583318394278</v>
      </c>
      <c r="F3977" s="3">
        <f>ABS(calculations!$E$39-E3977)</f>
        <v>2809.0516681605714</v>
      </c>
    </row>
    <row r="3978" spans="1:6">
      <c r="A3978">
        <f t="shared" si="124"/>
        <v>3977</v>
      </c>
      <c r="B3978">
        <f>INDEX(fugacity!C$1:C$7001,MATCH(A3978,fugacity!A$1:A$7001,0))</f>
        <v>4480.33</v>
      </c>
      <c r="C3978" s="3">
        <f>calculations!$B$37/satpress!B3978</f>
        <v>3.1720544860486775E-2</v>
      </c>
      <c r="D3978">
        <f>INDEX(fugacity!B$1:B$7001,MATCH(A3978,fugacity!A$1:A$7001,0))</f>
        <v>9889.64</v>
      </c>
      <c r="E3978" s="3">
        <f t="shared" si="125"/>
        <v>9575.9352307259342</v>
      </c>
      <c r="F3978" s="3">
        <f>ABS(calculations!$E$39-E3978)</f>
        <v>2804.274769274065</v>
      </c>
    </row>
    <row r="3979" spans="1:6">
      <c r="A3979">
        <f t="shared" si="124"/>
        <v>3978</v>
      </c>
      <c r="B3979">
        <f>INDEX(fugacity!C$1:C$7001,MATCH(A3979,fugacity!A$1:A$7001,0))</f>
        <v>4481.76</v>
      </c>
      <c r="C3979" s="3">
        <f>calculations!$B$37/satpress!B3979</f>
        <v>3.1710423752004724E-2</v>
      </c>
      <c r="D3979">
        <f>INDEX(fugacity!B$1:B$7001,MATCH(A3979,fugacity!A$1:A$7001,0))</f>
        <v>9894.4699999999993</v>
      </c>
      <c r="E3979" s="3">
        <f t="shared" si="125"/>
        <v>9580.7121634985015</v>
      </c>
      <c r="F3979" s="3">
        <f>ABS(calculations!$E$39-E3979)</f>
        <v>2799.4978365014977</v>
      </c>
    </row>
    <row r="3980" spans="1:6">
      <c r="A3980">
        <f t="shared" si="124"/>
        <v>3979</v>
      </c>
      <c r="B3980">
        <f>INDEX(fugacity!C$1:C$7001,MATCH(A3980,fugacity!A$1:A$7001,0))</f>
        <v>4483.1899999999996</v>
      </c>
      <c r="C3980" s="3">
        <f>calculations!$B$37/satpress!B3980</f>
        <v>3.1700309100168564E-2</v>
      </c>
      <c r="D3980">
        <f>INDEX(fugacity!B$1:B$7001,MATCH(A3980,fugacity!A$1:A$7001,0))</f>
        <v>9899.31</v>
      </c>
      <c r="E3980" s="3">
        <f t="shared" si="125"/>
        <v>9585.4988131216105</v>
      </c>
      <c r="F3980" s="3">
        <f>ABS(calculations!$E$39-E3980)</f>
        <v>2794.7111868783886</v>
      </c>
    </row>
    <row r="3981" spans="1:6">
      <c r="A3981">
        <f t="shared" si="124"/>
        <v>3980</v>
      </c>
      <c r="B3981">
        <f>INDEX(fugacity!C$1:C$7001,MATCH(A3981,fugacity!A$1:A$7001,0))</f>
        <v>4484.62</v>
      </c>
      <c r="C3981" s="3">
        <f>calculations!$B$37/satpress!B3981</f>
        <v>3.169020089880184E-2</v>
      </c>
      <c r="D3981">
        <f>INDEX(fugacity!B$1:B$7001,MATCH(A3981,fugacity!A$1:A$7001,0))</f>
        <v>9904.14</v>
      </c>
      <c r="E3981" s="3">
        <f t="shared" si="125"/>
        <v>9590.2758136701414</v>
      </c>
      <c r="F3981" s="3">
        <f>ABS(calculations!$E$39-E3981)</f>
        <v>2789.9341863298578</v>
      </c>
    </row>
    <row r="3982" spans="1:6">
      <c r="A3982">
        <f t="shared" si="124"/>
        <v>3981</v>
      </c>
      <c r="B3982">
        <f>INDEX(fugacity!C$1:C$7001,MATCH(A3982,fugacity!A$1:A$7001,0))</f>
        <v>4486.05</v>
      </c>
      <c r="C3982" s="3">
        <f>calculations!$B$37/satpress!B3982</f>
        <v>3.168009914173598E-2</v>
      </c>
      <c r="D3982">
        <f>INDEX(fugacity!B$1:B$7001,MATCH(A3982,fugacity!A$1:A$7001,0))</f>
        <v>9908.98</v>
      </c>
      <c r="E3982" s="3">
        <f t="shared" si="125"/>
        <v>9595.0625312065204</v>
      </c>
      <c r="F3982" s="3">
        <f>ABS(calculations!$E$39-E3982)</f>
        <v>2785.1474687934788</v>
      </c>
    </row>
    <row r="3983" spans="1:6">
      <c r="A3983">
        <f t="shared" si="124"/>
        <v>3982</v>
      </c>
      <c r="B3983">
        <f>INDEX(fugacity!C$1:C$7001,MATCH(A3983,fugacity!A$1:A$7001,0))</f>
        <v>4487.4799999999996</v>
      </c>
      <c r="C3983" s="3">
        <f>calculations!$B$37/satpress!B3983</f>
        <v>3.1670003822810287E-2</v>
      </c>
      <c r="D3983">
        <f>INDEX(fugacity!B$1:B$7001,MATCH(A3983,fugacity!A$1:A$7001,0))</f>
        <v>9913.81</v>
      </c>
      <c r="E3983" s="3">
        <f t="shared" si="125"/>
        <v>9599.8395994013845</v>
      </c>
      <c r="F3983" s="3">
        <f>ABS(calculations!$E$39-E3983)</f>
        <v>2780.3704005986147</v>
      </c>
    </row>
    <row r="3984" spans="1:6">
      <c r="A3984">
        <f t="shared" si="124"/>
        <v>3983</v>
      </c>
      <c r="B3984">
        <f>INDEX(fugacity!C$1:C$7001,MATCH(A3984,fugacity!A$1:A$7001,0))</f>
        <v>4488.91</v>
      </c>
      <c r="C3984" s="3">
        <f>calculations!$B$37/satpress!B3984</f>
        <v>3.1659914935871891E-2</v>
      </c>
      <c r="D3984">
        <f>INDEX(fugacity!B$1:B$7001,MATCH(A3984,fugacity!A$1:A$7001,0))</f>
        <v>9918.65</v>
      </c>
      <c r="E3984" s="3">
        <f t="shared" si="125"/>
        <v>9604.626384721314</v>
      </c>
      <c r="F3984" s="3">
        <f>ABS(calculations!$E$39-E3984)</f>
        <v>2775.5836152786851</v>
      </c>
    </row>
    <row r="3985" spans="1:6">
      <c r="A3985">
        <f t="shared" si="124"/>
        <v>3984</v>
      </c>
      <c r="B3985">
        <f>INDEX(fugacity!C$1:C$7001,MATCH(A3985,fugacity!A$1:A$7001,0))</f>
        <v>4490.34</v>
      </c>
      <c r="C3985" s="3">
        <f>calculations!$B$37/satpress!B3985</f>
        <v>3.1649832474775784E-2</v>
      </c>
      <c r="D3985">
        <f>INDEX(fugacity!B$1:B$7001,MATCH(A3985,fugacity!A$1:A$7001,0))</f>
        <v>9923.5</v>
      </c>
      <c r="E3985" s="3">
        <f t="shared" si="125"/>
        <v>9609.4228874365617</v>
      </c>
      <c r="F3985" s="3">
        <f>ABS(calculations!$E$39-E3985)</f>
        <v>2770.7871125634374</v>
      </c>
    </row>
    <row r="3986" spans="1:6">
      <c r="A3986">
        <f t="shared" si="124"/>
        <v>3985</v>
      </c>
      <c r="B3986">
        <f>INDEX(fugacity!C$1:C$7001,MATCH(A3986,fugacity!A$1:A$7001,0))</f>
        <v>4491.7700000000004</v>
      </c>
      <c r="C3986" s="3">
        <f>calculations!$B$37/satpress!B3986</f>
        <v>3.1639756433384764E-2</v>
      </c>
      <c r="D3986">
        <f>INDEX(fugacity!B$1:B$7001,MATCH(A3986,fugacity!A$1:A$7001,0))</f>
        <v>9928.34</v>
      </c>
      <c r="E3986" s="3">
        <f t="shared" si="125"/>
        <v>9614.2097406121684</v>
      </c>
      <c r="F3986" s="3">
        <f>ABS(calculations!$E$39-E3986)</f>
        <v>2766.0002593878307</v>
      </c>
    </row>
    <row r="3987" spans="1:6">
      <c r="A3987">
        <f t="shared" si="124"/>
        <v>3986</v>
      </c>
      <c r="B3987">
        <f>INDEX(fugacity!C$1:C$7001,MATCH(A3987,fugacity!A$1:A$7001,0))</f>
        <v>4493.2</v>
      </c>
      <c r="C3987" s="3">
        <f>calculations!$B$37/satpress!B3987</f>
        <v>3.1629686805569462E-2</v>
      </c>
      <c r="D3987">
        <f>INDEX(fugacity!B$1:B$7001,MATCH(A3987,fugacity!A$1:A$7001,0))</f>
        <v>9933.18</v>
      </c>
      <c r="E3987" s="3">
        <f t="shared" si="125"/>
        <v>9618.9966276166542</v>
      </c>
      <c r="F3987" s="3">
        <f>ABS(calculations!$E$39-E3987)</f>
        <v>2761.2133723833449</v>
      </c>
    </row>
    <row r="3988" spans="1:6">
      <c r="A3988">
        <f t="shared" si="124"/>
        <v>3987</v>
      </c>
      <c r="B3988">
        <f>INDEX(fugacity!C$1:C$7001,MATCH(A3988,fugacity!A$1:A$7001,0))</f>
        <v>4494.63</v>
      </c>
      <c r="C3988" s="3">
        <f>calculations!$B$37/satpress!B3988</f>
        <v>3.1619623585208284E-2</v>
      </c>
      <c r="D3988">
        <f>INDEX(fugacity!B$1:B$7001,MATCH(A3988,fugacity!A$1:A$7001,0))</f>
        <v>9938.0300000000007</v>
      </c>
      <c r="E3988" s="3">
        <f t="shared" si="125"/>
        <v>9623.7932322214929</v>
      </c>
      <c r="F3988" s="3">
        <f>ABS(calculations!$E$39-E3988)</f>
        <v>2756.4167677785063</v>
      </c>
    </row>
    <row r="3989" spans="1:6">
      <c r="A3989">
        <f t="shared" si="124"/>
        <v>3988</v>
      </c>
      <c r="B3989">
        <f>INDEX(fugacity!C$1:C$7001,MATCH(A3989,fugacity!A$1:A$7001,0))</f>
        <v>4496.0600000000004</v>
      </c>
      <c r="C3989" s="3">
        <f>calculations!$B$37/satpress!B3989</f>
        <v>3.1609566766187439E-2</v>
      </c>
      <c r="D3989">
        <f>INDEX(fugacity!B$1:B$7001,MATCH(A3989,fugacity!A$1:A$7001,0))</f>
        <v>9942.8799999999992</v>
      </c>
      <c r="E3989" s="3">
        <f t="shared" si="125"/>
        <v>9628.5898707918095</v>
      </c>
      <c r="F3989" s="3">
        <f>ABS(calculations!$E$39-E3989)</f>
        <v>2751.6201292081896</v>
      </c>
    </row>
    <row r="3990" spans="1:6">
      <c r="A3990">
        <f t="shared" si="124"/>
        <v>3989</v>
      </c>
      <c r="B3990">
        <f>INDEX(fugacity!C$1:C$7001,MATCH(A3990,fugacity!A$1:A$7001,0))</f>
        <v>4497.49</v>
      </c>
      <c r="C3990" s="3">
        <f>calculations!$B$37/satpress!B3990</f>
        <v>3.1599516342400921E-2</v>
      </c>
      <c r="D3990">
        <f>INDEX(fugacity!B$1:B$7001,MATCH(A3990,fugacity!A$1:A$7001,0))</f>
        <v>9947.73</v>
      </c>
      <c r="E3990" s="3">
        <f t="shared" si="125"/>
        <v>9633.386543295208</v>
      </c>
      <c r="F3990" s="3">
        <f>ABS(calculations!$E$39-E3990)</f>
        <v>2746.8234567047912</v>
      </c>
    </row>
    <row r="3991" spans="1:6">
      <c r="A3991">
        <f t="shared" si="124"/>
        <v>3990</v>
      </c>
      <c r="B3991">
        <f>INDEX(fugacity!C$1:C$7001,MATCH(A3991,fugacity!A$1:A$7001,0))</f>
        <v>4498.92</v>
      </c>
      <c r="C3991" s="3">
        <f>calculations!$B$37/satpress!B3991</f>
        <v>3.1589472307750457E-2</v>
      </c>
      <c r="D3991">
        <f>INDEX(fugacity!B$1:B$7001,MATCH(A3991,fugacity!A$1:A$7001,0))</f>
        <v>9952.58</v>
      </c>
      <c r="E3991" s="3">
        <f t="shared" si="125"/>
        <v>9638.1832496993284</v>
      </c>
      <c r="F3991" s="3">
        <f>ABS(calculations!$E$39-E3991)</f>
        <v>2742.0267503006708</v>
      </c>
    </row>
    <row r="3992" spans="1:6">
      <c r="A3992">
        <f t="shared" si="124"/>
        <v>3991</v>
      </c>
      <c r="B3992">
        <f>INDEX(fugacity!C$1:C$7001,MATCH(A3992,fugacity!A$1:A$7001,0))</f>
        <v>4500.3599999999997</v>
      </c>
      <c r="C3992" s="3">
        <f>calculations!$B$37/satpress!B3992</f>
        <v>3.1579364485237786E-2</v>
      </c>
      <c r="D3992">
        <f>INDEX(fugacity!B$1:B$7001,MATCH(A3992,fugacity!A$1:A$7001,0))</f>
        <v>9957.43</v>
      </c>
      <c r="E3992" s="3">
        <f t="shared" si="125"/>
        <v>9642.9806886937586</v>
      </c>
      <c r="F3992" s="3">
        <f>ABS(calculations!$E$39-E3992)</f>
        <v>2737.2293113062406</v>
      </c>
    </row>
    <row r="3993" spans="1:6">
      <c r="A3993">
        <f t="shared" si="124"/>
        <v>3992</v>
      </c>
      <c r="B3993">
        <f>INDEX(fugacity!C$1:C$7001,MATCH(A3993,fugacity!A$1:A$7001,0))</f>
        <v>4501.79</v>
      </c>
      <c r="C3993" s="3">
        <f>calculations!$B$37/satpress!B3993</f>
        <v>3.1569333255168433E-2</v>
      </c>
      <c r="D3993">
        <f>INDEX(fugacity!B$1:B$7001,MATCH(A3993,fugacity!A$1:A$7001,0))</f>
        <v>9962.2900000000009</v>
      </c>
      <c r="E3993" s="3">
        <f t="shared" si="125"/>
        <v>9647.7871470053688</v>
      </c>
      <c r="F3993" s="3">
        <f>ABS(calculations!$E$39-E3993)</f>
        <v>2732.4228529946304</v>
      </c>
    </row>
    <row r="3994" spans="1:6">
      <c r="A3994">
        <f t="shared" si="124"/>
        <v>3993</v>
      </c>
      <c r="B3994">
        <f>INDEX(fugacity!C$1:C$7001,MATCH(A3994,fugacity!A$1:A$7001,0))</f>
        <v>4503.22</v>
      </c>
      <c r="C3994" s="3">
        <f>calculations!$B$37/satpress!B3994</f>
        <v>3.155930839594439E-2</v>
      </c>
      <c r="D3994">
        <f>INDEX(fugacity!B$1:B$7001,MATCH(A3994,fugacity!A$1:A$7001,0))</f>
        <v>9967.15</v>
      </c>
      <c r="E3994" s="3">
        <f t="shared" si="125"/>
        <v>9652.5936393213633</v>
      </c>
      <c r="F3994" s="3">
        <f>ABS(calculations!$E$39-E3994)</f>
        <v>2727.6163606786358</v>
      </c>
    </row>
    <row r="3995" spans="1:6">
      <c r="A3995">
        <f t="shared" si="124"/>
        <v>3994</v>
      </c>
      <c r="B3995">
        <f>INDEX(fugacity!C$1:C$7001,MATCH(A3995,fugacity!A$1:A$7001,0))</f>
        <v>4504.6499999999996</v>
      </c>
      <c r="C3995" s="3">
        <f>calculations!$B$37/satpress!B3995</f>
        <v>3.1549289901498384E-2</v>
      </c>
      <c r="D3995">
        <f>INDEX(fugacity!B$1:B$7001,MATCH(A3995,fugacity!A$1:A$7001,0))</f>
        <v>9972</v>
      </c>
      <c r="E3995" s="3">
        <f t="shared" si="125"/>
        <v>9657.3904811022585</v>
      </c>
      <c r="F3995" s="3">
        <f>ABS(calculations!$E$39-E3995)</f>
        <v>2722.8195188977406</v>
      </c>
    </row>
    <row r="3996" spans="1:6">
      <c r="A3996">
        <f t="shared" si="124"/>
        <v>3995</v>
      </c>
      <c r="B3996">
        <f>INDEX(fugacity!C$1:C$7001,MATCH(A3996,fugacity!A$1:A$7001,0))</f>
        <v>4506.09</v>
      </c>
      <c r="C3996" s="3">
        <f>calculations!$B$37/satpress!B3996</f>
        <v>3.153920777321019E-2</v>
      </c>
      <c r="D3996">
        <f>INDEX(fugacity!B$1:B$7001,MATCH(A3996,fugacity!A$1:A$7001,0))</f>
        <v>9976.86</v>
      </c>
      <c r="E3996" s="3">
        <f t="shared" si="125"/>
        <v>9662.1977395357717</v>
      </c>
      <c r="F3996" s="3">
        <f>ABS(calculations!$E$39-E3996)</f>
        <v>2718.0122604642274</v>
      </c>
    </row>
    <row r="3997" spans="1:6">
      <c r="A3997">
        <f t="shared" si="124"/>
        <v>3996</v>
      </c>
      <c r="B3997">
        <f>INDEX(fugacity!C$1:C$7001,MATCH(A3997,fugacity!A$1:A$7001,0))</f>
        <v>4507.5200000000004</v>
      </c>
      <c r="C3997" s="3">
        <f>calculations!$B$37/satpress!B3997</f>
        <v>3.1529202034552187E-2</v>
      </c>
      <c r="D3997">
        <f>INDEX(fugacity!B$1:B$7001,MATCH(A3997,fugacity!A$1:A$7001,0))</f>
        <v>9981.73</v>
      </c>
      <c r="E3997" s="3">
        <f t="shared" si="125"/>
        <v>9667.0140181756487</v>
      </c>
      <c r="F3997" s="3">
        <f>ABS(calculations!$E$39-E3997)</f>
        <v>2713.1959818243504</v>
      </c>
    </row>
    <row r="3998" spans="1:6">
      <c r="A3998">
        <f t="shared" si="124"/>
        <v>3997</v>
      </c>
      <c r="B3998">
        <f>INDEX(fugacity!C$1:C$7001,MATCH(A3998,fugacity!A$1:A$7001,0))</f>
        <v>4508.95</v>
      </c>
      <c r="C3998" s="3">
        <f>calculations!$B$37/satpress!B3998</f>
        <v>3.1519202642474348E-2</v>
      </c>
      <c r="D3998">
        <f>INDEX(fugacity!B$1:B$7001,MATCH(A3998,fugacity!A$1:A$7001,0))</f>
        <v>9986.59</v>
      </c>
      <c r="E3998" s="3">
        <f t="shared" si="125"/>
        <v>9671.8206460826932</v>
      </c>
      <c r="F3998" s="3">
        <f>ABS(calculations!$E$39-E3998)</f>
        <v>2708.3893539173059</v>
      </c>
    </row>
    <row r="3999" spans="1:6">
      <c r="A3999">
        <f t="shared" si="124"/>
        <v>3998</v>
      </c>
      <c r="B3999">
        <f>INDEX(fugacity!C$1:C$7001,MATCH(A3999,fugacity!A$1:A$7001,0))</f>
        <v>4510.3900000000003</v>
      </c>
      <c r="C3999" s="3">
        <f>calculations!$B$37/satpress!B3999</f>
        <v>3.1509139731771461E-2</v>
      </c>
      <c r="D3999">
        <f>INDEX(fugacity!B$1:B$7001,MATCH(A3999,fugacity!A$1:A$7001,0))</f>
        <v>9991.4599999999991</v>
      </c>
      <c r="E3999" s="3">
        <f t="shared" si="125"/>
        <v>9676.6376907355934</v>
      </c>
      <c r="F3999" s="3">
        <f>ABS(calculations!$E$39-E3999)</f>
        <v>2703.5723092644057</v>
      </c>
    </row>
    <row r="4000" spans="1:6">
      <c r="A4000">
        <f t="shared" si="124"/>
        <v>3999</v>
      </c>
      <c r="B4000">
        <f>INDEX(fugacity!C$1:C$7001,MATCH(A4000,fugacity!A$1:A$7001,0))</f>
        <v>4511.82</v>
      </c>
      <c r="C4000" s="3">
        <f>calculations!$B$37/satpress!B4000</f>
        <v>3.1499153059028222E-2</v>
      </c>
      <c r="D4000">
        <f>INDEX(fugacity!B$1:B$7001,MATCH(A4000,fugacity!A$1:A$7001,0))</f>
        <v>9996.32</v>
      </c>
      <c r="E4000" s="3">
        <f t="shared" si="125"/>
        <v>9681.4443862929747</v>
      </c>
      <c r="F4000" s="3">
        <f>ABS(calculations!$E$39-E4000)</f>
        <v>2698.7656137070244</v>
      </c>
    </row>
    <row r="4001" spans="1:6">
      <c r="A4001">
        <f t="shared" si="124"/>
        <v>4000</v>
      </c>
      <c r="B4001">
        <f>INDEX(fugacity!C$1:C$7001,MATCH(A4001,fugacity!A$1:A$7001,0))</f>
        <v>4513.25</v>
      </c>
      <c r="C4001" s="3">
        <f>calculations!$B$37/satpress!B4001</f>
        <v>3.1489172714736544E-2</v>
      </c>
      <c r="D4001">
        <f>INDEX(fugacity!B$1:B$7001,MATCH(A4001,fugacity!A$1:A$7001,0))</f>
        <v>10001.19</v>
      </c>
      <c r="E4001" s="3">
        <f t="shared" si="125"/>
        <v>9686.2608007371055</v>
      </c>
      <c r="F4001" s="3">
        <f>ABS(calculations!$E$39-E4001)</f>
        <v>2693.9491992628937</v>
      </c>
    </row>
    <row r="4002" spans="1:6">
      <c r="A4002">
        <f t="shared" si="124"/>
        <v>4001</v>
      </c>
      <c r="B4002">
        <f>INDEX(fugacity!C$1:C$7001,MATCH(A4002,fugacity!A$1:A$7001,0))</f>
        <v>4514.6899999999996</v>
      </c>
      <c r="C4002" s="3">
        <f>calculations!$B$37/satpress!B4002</f>
        <v>3.147912896672523E-2</v>
      </c>
      <c r="D4002">
        <f>INDEX(fugacity!B$1:B$7001,MATCH(A4002,fugacity!A$1:A$7001,0))</f>
        <v>10006.32</v>
      </c>
      <c r="E4002" s="3">
        <f t="shared" si="125"/>
        <v>9691.3297622376776</v>
      </c>
      <c r="F4002" s="3">
        <f>ABS(calculations!$E$39-E4002)</f>
        <v>2688.8802377623215</v>
      </c>
    </row>
    <row r="4003" spans="1:6">
      <c r="A4003">
        <f t="shared" si="124"/>
        <v>4002</v>
      </c>
      <c r="B4003">
        <f>INDEX(fugacity!C$1:C$7001,MATCH(A4003,fugacity!A$1:A$7001,0))</f>
        <v>4516.12</v>
      </c>
      <c r="C4003" s="3">
        <f>calculations!$B$37/satpress!B4003</f>
        <v>3.1469161305453512E-2</v>
      </c>
      <c r="D4003">
        <f>INDEX(fugacity!B$1:B$7001,MATCH(A4003,fugacity!A$1:A$7001,0))</f>
        <v>10011.44</v>
      </c>
      <c r="E4003" s="3">
        <f t="shared" si="125"/>
        <v>9696.3883797401304</v>
      </c>
      <c r="F4003" s="3">
        <f>ABS(calculations!$E$39-E4003)</f>
        <v>2683.8216202598687</v>
      </c>
    </row>
    <row r="4004" spans="1:6">
      <c r="A4004">
        <f t="shared" si="124"/>
        <v>4003</v>
      </c>
      <c r="B4004">
        <f>INDEX(fugacity!C$1:C$7001,MATCH(A4004,fugacity!A$1:A$7001,0))</f>
        <v>4517.5600000000004</v>
      </c>
      <c r="C4004" s="3">
        <f>calculations!$B$37/satpress!B4004</f>
        <v>3.1459130316981887E-2</v>
      </c>
      <c r="D4004">
        <f>INDEX(fugacity!B$1:B$7001,MATCH(A4004,fugacity!A$1:A$7001,0))</f>
        <v>10016.57</v>
      </c>
      <c r="E4004" s="3">
        <f t="shared" si="125"/>
        <v>9701.4574190408293</v>
      </c>
      <c r="F4004" s="3">
        <f>ABS(calculations!$E$39-E4004)</f>
        <v>2678.7525809591698</v>
      </c>
    </row>
    <row r="4005" spans="1:6">
      <c r="A4005">
        <f t="shared" si="124"/>
        <v>4004</v>
      </c>
      <c r="B4005">
        <f>INDEX(fugacity!C$1:C$7001,MATCH(A4005,fugacity!A$1:A$7001,0))</f>
        <v>4518.99</v>
      </c>
      <c r="C4005" s="3">
        <f>calculations!$B$37/satpress!B4005</f>
        <v>3.1449175314569117E-2</v>
      </c>
      <c r="D4005">
        <f>INDEX(fugacity!B$1:B$7001,MATCH(A4005,fugacity!A$1:A$7001,0))</f>
        <v>10021.69</v>
      </c>
      <c r="E4005" s="3">
        <f t="shared" si="125"/>
        <v>9706.5161142417364</v>
      </c>
      <c r="F4005" s="3">
        <f>ABS(calculations!$E$39-E4005)</f>
        <v>2673.6938857582627</v>
      </c>
    </row>
    <row r="4006" spans="1:6">
      <c r="A4006">
        <f t="shared" si="124"/>
        <v>4005</v>
      </c>
      <c r="B4006">
        <f>INDEX(fugacity!C$1:C$7001,MATCH(A4006,fugacity!A$1:A$7001,0))</f>
        <v>4520.43</v>
      </c>
      <c r="C4006" s="3">
        <f>calculations!$B$37/satpress!B4006</f>
        <v>3.1439157061338124E-2</v>
      </c>
      <c r="D4006">
        <f>INDEX(fugacity!B$1:B$7001,MATCH(A4006,fugacity!A$1:A$7001,0))</f>
        <v>10026.82</v>
      </c>
      <c r="E4006" s="3">
        <f t="shared" si="125"/>
        <v>9711.5852311942326</v>
      </c>
      <c r="F4006" s="3">
        <f>ABS(calculations!$E$39-E4006)</f>
        <v>2668.6247688057665</v>
      </c>
    </row>
    <row r="4007" spans="1:6">
      <c r="A4007">
        <f t="shared" si="124"/>
        <v>4006</v>
      </c>
      <c r="B4007">
        <f>INDEX(fugacity!C$1:C$7001,MATCH(A4007,fugacity!A$1:A$7001,0))</f>
        <v>4521.8599999999997</v>
      </c>
      <c r="C4007" s="3">
        <f>calculations!$B$37/satpress!B4007</f>
        <v>3.1429214693684614E-2</v>
      </c>
      <c r="D4007">
        <f>INDEX(fugacity!B$1:B$7001,MATCH(A4007,fugacity!A$1:A$7001,0))</f>
        <v>10031.950000000001</v>
      </c>
      <c r="E4007" s="3">
        <f t="shared" si="125"/>
        <v>9716.6536896536909</v>
      </c>
      <c r="F4007" s="3">
        <f>ABS(calculations!$E$39-E4007)</f>
        <v>2663.5563103463082</v>
      </c>
    </row>
    <row r="4008" spans="1:6">
      <c r="A4008">
        <f t="shared" si="124"/>
        <v>4007</v>
      </c>
      <c r="B4008">
        <f>INDEX(fugacity!C$1:C$7001,MATCH(A4008,fugacity!A$1:A$7001,0))</f>
        <v>4523.3</v>
      </c>
      <c r="C4008" s="3">
        <f>calculations!$B$37/satpress!B4008</f>
        <v>3.141920915145683E-2</v>
      </c>
      <c r="D4008">
        <f>INDEX(fugacity!B$1:B$7001,MATCH(A4008,fugacity!A$1:A$7001,0))</f>
        <v>10037.09</v>
      </c>
      <c r="E4008" s="3">
        <f t="shared" si="125"/>
        <v>9721.7325700180045</v>
      </c>
      <c r="F4008" s="3">
        <f>ABS(calculations!$E$39-E4008)</f>
        <v>2658.4774299819946</v>
      </c>
    </row>
    <row r="4009" spans="1:6">
      <c r="A4009">
        <f t="shared" si="124"/>
        <v>4008</v>
      </c>
      <c r="B4009">
        <f>INDEX(fugacity!C$1:C$7001,MATCH(A4009,fugacity!A$1:A$7001,0))</f>
        <v>4524.7299999999996</v>
      </c>
      <c r="C4009" s="3">
        <f>calculations!$B$37/satpress!B4009</f>
        <v>3.140927939452403E-2</v>
      </c>
      <c r="D4009">
        <f>INDEX(fugacity!B$1:B$7001,MATCH(A4009,fugacity!A$1:A$7001,0))</f>
        <v>10042.219999999999</v>
      </c>
      <c r="E4009" s="3">
        <f t="shared" si="125"/>
        <v>9726.8011062787227</v>
      </c>
      <c r="F4009" s="3">
        <f>ABS(calculations!$E$39-E4009)</f>
        <v>2653.4088937212764</v>
      </c>
    </row>
    <row r="4010" spans="1:6">
      <c r="A4010">
        <f t="shared" si="124"/>
        <v>4009</v>
      </c>
      <c r="B4010">
        <f>INDEX(fugacity!C$1:C$7001,MATCH(A4010,fugacity!A$1:A$7001,0))</f>
        <v>4526.17</v>
      </c>
      <c r="C4010" s="3">
        <f>calculations!$B$37/satpress!B4010</f>
        <v>3.1399286539123522E-2</v>
      </c>
      <c r="D4010">
        <f>INDEX(fugacity!B$1:B$7001,MATCH(A4010,fugacity!A$1:A$7001,0))</f>
        <v>10047.36</v>
      </c>
      <c r="E4010" s="3">
        <f t="shared" si="125"/>
        <v>9731.8800643982722</v>
      </c>
      <c r="F4010" s="3">
        <f>ABS(calculations!$E$39-E4010)</f>
        <v>2648.3299356017269</v>
      </c>
    </row>
    <row r="4011" spans="1:6">
      <c r="A4011">
        <f t="shared" si="124"/>
        <v>4010</v>
      </c>
      <c r="B4011">
        <f>INDEX(fugacity!C$1:C$7001,MATCH(A4011,fugacity!A$1:A$7001,0))</f>
        <v>4527.6099999999997</v>
      </c>
      <c r="C4011" s="3">
        <f>calculations!$B$37/satpress!B4011</f>
        <v>3.138930004015026E-2</v>
      </c>
      <c r="D4011">
        <f>INDEX(fugacity!B$1:B$7001,MATCH(A4011,fugacity!A$1:A$7001,0))</f>
        <v>10052.5</v>
      </c>
      <c r="E4011" s="3">
        <f t="shared" si="125"/>
        <v>9736.9590613463897</v>
      </c>
      <c r="F4011" s="3">
        <f>ABS(calculations!$E$39-E4011)</f>
        <v>2643.2509386536094</v>
      </c>
    </row>
    <row r="4012" spans="1:6">
      <c r="A4012">
        <f t="shared" si="124"/>
        <v>4011</v>
      </c>
      <c r="B4012">
        <f>INDEX(fugacity!C$1:C$7001,MATCH(A4012,fugacity!A$1:A$7001,0))</f>
        <v>4529.04</v>
      </c>
      <c r="C4012" s="3">
        <f>calculations!$B$37/satpress!B4012</f>
        <v>3.1379389176245893E-2</v>
      </c>
      <c r="D4012">
        <f>INDEX(fugacity!B$1:B$7001,MATCH(A4012,fugacity!A$1:A$7001,0))</f>
        <v>10057.64</v>
      </c>
      <c r="E4012" s="3">
        <f t="shared" si="125"/>
        <v>9742.0374002454209</v>
      </c>
      <c r="F4012" s="3">
        <f>ABS(calculations!$E$39-E4012)</f>
        <v>2638.1725997545782</v>
      </c>
    </row>
    <row r="4013" spans="1:6">
      <c r="A4013">
        <f t="shared" si="124"/>
        <v>4012</v>
      </c>
      <c r="B4013">
        <f>INDEX(fugacity!C$1:C$7001,MATCH(A4013,fugacity!A$1:A$7001,0))</f>
        <v>4530.4799999999996</v>
      </c>
      <c r="C4013" s="3">
        <f>calculations!$B$37/satpress!B4013</f>
        <v>3.1369415327908899E-2</v>
      </c>
      <c r="D4013">
        <f>INDEX(fugacity!B$1:B$7001,MATCH(A4013,fugacity!A$1:A$7001,0))</f>
        <v>10062.780000000001</v>
      </c>
      <c r="E4013" s="3">
        <f t="shared" si="125"/>
        <v>9747.1164748266256</v>
      </c>
      <c r="F4013" s="3">
        <f>ABS(calculations!$E$39-E4013)</f>
        <v>2633.0935251733736</v>
      </c>
    </row>
    <row r="4014" spans="1:6">
      <c r="A4014">
        <f t="shared" si="124"/>
        <v>4013</v>
      </c>
      <c r="B4014">
        <f>INDEX(fugacity!C$1:C$7001,MATCH(A4014,fugacity!A$1:A$7001,0))</f>
        <v>4531.92</v>
      </c>
      <c r="C4014" s="3">
        <f>calculations!$B$37/satpress!B4014</f>
        <v>3.1359447817875141E-2</v>
      </c>
      <c r="D4014">
        <f>INDEX(fugacity!B$1:B$7001,MATCH(A4014,fugacity!A$1:A$7001,0))</f>
        <v>10067.92</v>
      </c>
      <c r="E4014" s="3">
        <f t="shared" si="125"/>
        <v>9752.195588125458</v>
      </c>
      <c r="F4014" s="3">
        <f>ABS(calculations!$E$39-E4014)</f>
        <v>2628.0144118745411</v>
      </c>
    </row>
    <row r="4015" spans="1:6">
      <c r="A4015">
        <f t="shared" si="124"/>
        <v>4014</v>
      </c>
      <c r="B4015">
        <f>INDEX(fugacity!C$1:C$7001,MATCH(A4015,fugacity!A$1:A$7001,0))</f>
        <v>4533.3500000000004</v>
      </c>
      <c r="C4015" s="3">
        <f>calculations!$B$37/satpress!B4015</f>
        <v>3.1349555793129737E-2</v>
      </c>
      <c r="D4015">
        <f>INDEX(fugacity!B$1:B$7001,MATCH(A4015,fugacity!A$1:A$7001,0))</f>
        <v>10073.07</v>
      </c>
      <c r="E4015" s="3">
        <f t="shared" si="125"/>
        <v>9757.2837300268984</v>
      </c>
      <c r="F4015" s="3">
        <f>ABS(calculations!$E$39-E4015)</f>
        <v>2622.9262699731007</v>
      </c>
    </row>
    <row r="4016" spans="1:6">
      <c r="A4016">
        <f t="shared" si="124"/>
        <v>4015</v>
      </c>
      <c r="B4016">
        <f>INDEX(fugacity!C$1:C$7001,MATCH(A4016,fugacity!A$1:A$7001,0))</f>
        <v>4534.79</v>
      </c>
      <c r="C4016" s="3">
        <f>calculations!$B$37/satpress!B4016</f>
        <v>3.1339600897678767E-2</v>
      </c>
      <c r="D4016">
        <f>INDEX(fugacity!B$1:B$7001,MATCH(A4016,fugacity!A$1:A$7001,0))</f>
        <v>10078.209999999999</v>
      </c>
      <c r="E4016" s="3">
        <f t="shared" si="125"/>
        <v>9762.3629208370039</v>
      </c>
      <c r="F4016" s="3">
        <f>ABS(calculations!$E$39-E4016)</f>
        <v>2617.8470791629952</v>
      </c>
    </row>
    <row r="4017" spans="1:6">
      <c r="A4017">
        <f t="shared" si="124"/>
        <v>4016</v>
      </c>
      <c r="B4017">
        <f>INDEX(fugacity!C$1:C$7001,MATCH(A4017,fugacity!A$1:A$7001,0))</f>
        <v>4536.2299999999996</v>
      </c>
      <c r="C4017" s="3">
        <f>calculations!$B$37/satpress!B4017</f>
        <v>3.1329652322475872E-2</v>
      </c>
      <c r="D4017">
        <f>INDEX(fugacity!B$1:B$7001,MATCH(A4017,fugacity!A$1:A$7001,0))</f>
        <v>10083.36</v>
      </c>
      <c r="E4017" s="3">
        <f t="shared" si="125"/>
        <v>9767.4518369576399</v>
      </c>
      <c r="F4017" s="3">
        <f>ABS(calculations!$E$39-E4017)</f>
        <v>2612.7581630423592</v>
      </c>
    </row>
    <row r="4018" spans="1:6">
      <c r="A4018">
        <f t="shared" si="124"/>
        <v>4017</v>
      </c>
      <c r="B4018">
        <f>INDEX(fugacity!C$1:C$7001,MATCH(A4018,fugacity!A$1:A$7001,0))</f>
        <v>4537.67</v>
      </c>
      <c r="C4018" s="3">
        <f>calculations!$B$37/satpress!B4018</f>
        <v>3.1319710061503962E-2</v>
      </c>
      <c r="D4018">
        <f>INDEX(fugacity!B$1:B$7001,MATCH(A4018,fugacity!A$1:A$7001,0))</f>
        <v>10088.51</v>
      </c>
      <c r="E4018" s="3">
        <f t="shared" si="125"/>
        <v>9772.5407918474175</v>
      </c>
      <c r="F4018" s="3">
        <f>ABS(calculations!$E$39-E4018)</f>
        <v>2607.6692081525816</v>
      </c>
    </row>
    <row r="4019" spans="1:6">
      <c r="A4019">
        <f t="shared" si="124"/>
        <v>4018</v>
      </c>
      <c r="B4019">
        <f>INDEX(fugacity!C$1:C$7001,MATCH(A4019,fugacity!A$1:A$7001,0))</f>
        <v>4539.1000000000004</v>
      </c>
      <c r="C4019" s="3">
        <f>calculations!$B$37/satpress!B4019</f>
        <v>3.1309843086687821E-2</v>
      </c>
      <c r="D4019">
        <f>INDEX(fugacity!B$1:B$7001,MATCH(A4019,fugacity!A$1:A$7001,0))</f>
        <v>10093.66</v>
      </c>
      <c r="E4019" s="3">
        <f t="shared" si="125"/>
        <v>9777.629089229622</v>
      </c>
      <c r="F4019" s="3">
        <f>ABS(calculations!$E$39-E4019)</f>
        <v>2602.5809107703772</v>
      </c>
    </row>
    <row r="4020" spans="1:6">
      <c r="A4020">
        <f t="shared" si="124"/>
        <v>4019</v>
      </c>
      <c r="B4020">
        <f>INDEX(fugacity!C$1:C$7001,MATCH(A4020,fugacity!A$1:A$7001,0))</f>
        <v>4540.54</v>
      </c>
      <c r="C4020" s="3">
        <f>calculations!$B$37/satpress!B4020</f>
        <v>3.1299913392412511E-2</v>
      </c>
      <c r="D4020">
        <f>INDEX(fugacity!B$1:B$7001,MATCH(A4020,fugacity!A$1:A$7001,0))</f>
        <v>10098.82</v>
      </c>
      <c r="E4020" s="3">
        <f t="shared" si="125"/>
        <v>9782.7278086344359</v>
      </c>
      <c r="F4020" s="3">
        <f>ABS(calculations!$E$39-E4020)</f>
        <v>2597.4821913655633</v>
      </c>
    </row>
    <row r="4021" spans="1:6">
      <c r="A4021">
        <f t="shared" si="124"/>
        <v>4020</v>
      </c>
      <c r="B4021">
        <f>INDEX(fugacity!C$1:C$7001,MATCH(A4021,fugacity!A$1:A$7001,0))</f>
        <v>4541.9799999999996</v>
      </c>
      <c r="C4021" s="3">
        <f>calculations!$B$37/satpress!B4021</f>
        <v>3.1289989994404362E-2</v>
      </c>
      <c r="D4021">
        <f>INDEX(fugacity!B$1:B$7001,MATCH(A4021,fugacity!A$1:A$7001,0))</f>
        <v>10103.98</v>
      </c>
      <c r="E4021" s="3">
        <f t="shared" si="125"/>
        <v>9787.8265668963377</v>
      </c>
      <c r="F4021" s="3">
        <f>ABS(calculations!$E$39-E4021)</f>
        <v>2592.3834331036614</v>
      </c>
    </row>
    <row r="4022" spans="1:6">
      <c r="A4022">
        <f t="shared" si="124"/>
        <v>4021</v>
      </c>
      <c r="B4022">
        <f>INDEX(fugacity!C$1:C$7001,MATCH(A4022,fugacity!A$1:A$7001,0))</f>
        <v>4543.42</v>
      </c>
      <c r="C4022" s="3">
        <f>calculations!$B$37/satpress!B4022</f>
        <v>3.128007288667671E-2</v>
      </c>
      <c r="D4022">
        <f>INDEX(fugacity!B$1:B$7001,MATCH(A4022,fugacity!A$1:A$7001,0))</f>
        <v>10109.129999999999</v>
      </c>
      <c r="E4022" s="3">
        <f t="shared" si="125"/>
        <v>9792.9156767791101</v>
      </c>
      <c r="F4022" s="3">
        <f>ABS(calculations!$E$39-E4022)</f>
        <v>2587.2943232208891</v>
      </c>
    </row>
    <row r="4023" spans="1:6">
      <c r="A4023">
        <f t="shared" si="124"/>
        <v>4022</v>
      </c>
      <c r="B4023">
        <f>INDEX(fugacity!C$1:C$7001,MATCH(A4023,fugacity!A$1:A$7001,0))</f>
        <v>4544.8599999999997</v>
      </c>
      <c r="C4023" s="3">
        <f>calculations!$B$37/satpress!B4023</f>
        <v>3.1270162063250506E-2</v>
      </c>
      <c r="D4023">
        <f>INDEX(fugacity!B$1:B$7001,MATCH(A4023,fugacity!A$1:A$7001,0))</f>
        <v>10114.290000000001</v>
      </c>
      <c r="E4023" s="3">
        <f t="shared" si="125"/>
        <v>9798.0145125452873</v>
      </c>
      <c r="F4023" s="3">
        <f>ABS(calculations!$E$39-E4023)</f>
        <v>2582.1954874547118</v>
      </c>
    </row>
    <row r="4024" spans="1:6">
      <c r="A4024">
        <f t="shared" si="124"/>
        <v>4023</v>
      </c>
      <c r="B4024">
        <f>INDEX(fugacity!C$1:C$7001,MATCH(A4024,fugacity!A$1:A$7001,0))</f>
        <v>4546.3</v>
      </c>
      <c r="C4024" s="3">
        <f>calculations!$B$37/satpress!B4024</f>
        <v>3.1260257518154255E-2</v>
      </c>
      <c r="D4024">
        <f>INDEX(fugacity!B$1:B$7001,MATCH(A4024,fugacity!A$1:A$7001,0))</f>
        <v>10119.450000000001</v>
      </c>
      <c r="E4024" s="3">
        <f t="shared" si="125"/>
        <v>9803.113387057916</v>
      </c>
      <c r="F4024" s="3">
        <f>ABS(calculations!$E$39-E4024)</f>
        <v>2577.0966129420831</v>
      </c>
    </row>
    <row r="4025" spans="1:6">
      <c r="A4025">
        <f t="shared" si="124"/>
        <v>4024</v>
      </c>
      <c r="B4025">
        <f>INDEX(fugacity!C$1:C$7001,MATCH(A4025,fugacity!A$1:A$7001,0))</f>
        <v>4547.74</v>
      </c>
      <c r="C4025" s="3">
        <f>calculations!$B$37/satpress!B4025</f>
        <v>3.1250359245424034E-2</v>
      </c>
      <c r="D4025">
        <f>INDEX(fugacity!B$1:B$7001,MATCH(A4025,fugacity!A$1:A$7001,0))</f>
        <v>10124.620000000001</v>
      </c>
      <c r="E4025" s="3">
        <f t="shared" si="125"/>
        <v>9808.2219877765947</v>
      </c>
      <c r="F4025" s="3">
        <f>ABS(calculations!$E$39-E4025)</f>
        <v>2571.9880122234044</v>
      </c>
    </row>
    <row r="4026" spans="1:6">
      <c r="A4026">
        <f t="shared" si="124"/>
        <v>4025</v>
      </c>
      <c r="B4026">
        <f>INDEX(fugacity!C$1:C$7001,MATCH(A4026,fugacity!A$1:A$7001,0))</f>
        <v>4549.18</v>
      </c>
      <c r="C4026" s="3">
        <f>calculations!$B$37/satpress!B4026</f>
        <v>3.1240467239103464E-2</v>
      </c>
      <c r="D4026">
        <f>INDEX(fugacity!B$1:B$7001,MATCH(A4026,fugacity!A$1:A$7001,0))</f>
        <v>10129.780000000001</v>
      </c>
      <c r="E4026" s="3">
        <f t="shared" si="125"/>
        <v>9813.320939770676</v>
      </c>
      <c r="F4026" s="3">
        <f>ABS(calculations!$E$39-E4026)</f>
        <v>2566.8890602293231</v>
      </c>
    </row>
    <row r="4027" spans="1:6">
      <c r="A4027">
        <f t="shared" si="124"/>
        <v>4026</v>
      </c>
      <c r="B4027">
        <f>INDEX(fugacity!C$1:C$7001,MATCH(A4027,fugacity!A$1:A$7001,0))</f>
        <v>4550.62</v>
      </c>
      <c r="C4027" s="3">
        <f>calculations!$B$37/satpress!B4027</f>
        <v>3.1230581493243714E-2</v>
      </c>
      <c r="D4027">
        <f>INDEX(fugacity!B$1:B$7001,MATCH(A4027,fugacity!A$1:A$7001,0))</f>
        <v>10134.950000000001</v>
      </c>
      <c r="E4027" s="3">
        <f t="shared" si="125"/>
        <v>9818.4296180950496</v>
      </c>
      <c r="F4027" s="3">
        <f>ABS(calculations!$E$39-E4027)</f>
        <v>2561.7803819049495</v>
      </c>
    </row>
    <row r="4028" spans="1:6">
      <c r="A4028">
        <f t="shared" si="124"/>
        <v>4027</v>
      </c>
      <c r="B4028">
        <f>INDEX(fugacity!C$1:C$7001,MATCH(A4028,fugacity!A$1:A$7001,0))</f>
        <v>4552.0600000000004</v>
      </c>
      <c r="C4028" s="3">
        <f>calculations!$B$37/satpress!B4028</f>
        <v>3.1220702001903466E-2</v>
      </c>
      <c r="D4028">
        <f>INDEX(fugacity!B$1:B$7001,MATCH(A4028,fugacity!A$1:A$7001,0))</f>
        <v>10140.120000000001</v>
      </c>
      <c r="E4028" s="3">
        <f t="shared" si="125"/>
        <v>9823.538335216459</v>
      </c>
      <c r="F4028" s="3">
        <f>ABS(calculations!$E$39-E4028)</f>
        <v>2556.6716647835401</v>
      </c>
    </row>
    <row r="4029" spans="1:6">
      <c r="A4029">
        <f t="shared" si="124"/>
        <v>4028</v>
      </c>
      <c r="B4029">
        <f>INDEX(fugacity!C$1:C$7001,MATCH(A4029,fugacity!A$1:A$7001,0))</f>
        <v>4553.5</v>
      </c>
      <c r="C4029" s="3">
        <f>calculations!$B$37/satpress!B4029</f>
        <v>3.1210828759148941E-2</v>
      </c>
      <c r="D4029">
        <f>INDEX(fugacity!B$1:B$7001,MATCH(A4029,fugacity!A$1:A$7001,0))</f>
        <v>10145.290000000001</v>
      </c>
      <c r="E4029" s="3">
        <f t="shared" si="125"/>
        <v>9828.6470910980952</v>
      </c>
      <c r="F4029" s="3">
        <f>ABS(calculations!$E$39-E4029)</f>
        <v>2551.5629089019039</v>
      </c>
    </row>
    <row r="4030" spans="1:6">
      <c r="A4030">
        <f t="shared" ref="A4030:A4093" si="126">A4029+1</f>
        <v>4029</v>
      </c>
      <c r="B4030">
        <f>INDEX(fugacity!C$1:C$7001,MATCH(A4030,fugacity!A$1:A$7001,0))</f>
        <v>4554.9399999999996</v>
      </c>
      <c r="C4030" s="3">
        <f>calculations!$B$37/satpress!B4030</f>
        <v>3.1200961759053843E-2</v>
      </c>
      <c r="D4030">
        <f>INDEX(fugacity!B$1:B$7001,MATCH(A4030,fugacity!A$1:A$7001,0))</f>
        <v>10150.459999999999</v>
      </c>
      <c r="E4030" s="3">
        <f t="shared" ref="E4030:E4093" si="127">D4030*(1-C4030)</f>
        <v>9833.7558857031927</v>
      </c>
      <c r="F4030" s="3">
        <f>ABS(calculations!$E$39-E4030)</f>
        <v>2546.4541142968064</v>
      </c>
    </row>
    <row r="4031" spans="1:6">
      <c r="A4031">
        <f t="shared" si="126"/>
        <v>4030</v>
      </c>
      <c r="B4031">
        <f>INDEX(fugacity!C$1:C$7001,MATCH(A4031,fugacity!A$1:A$7001,0))</f>
        <v>4556.38</v>
      </c>
      <c r="C4031" s="3">
        <f>calculations!$B$37/satpress!B4031</f>
        <v>3.119110099569937E-2</v>
      </c>
      <c r="D4031">
        <f>INDEX(fugacity!B$1:B$7001,MATCH(A4031,fugacity!A$1:A$7001,0))</f>
        <v>10155.629999999999</v>
      </c>
      <c r="E4031" s="3">
        <f t="shared" si="127"/>
        <v>9838.8647189950461</v>
      </c>
      <c r="F4031" s="3">
        <f>ABS(calculations!$E$39-E4031)</f>
        <v>2541.345281004953</v>
      </c>
    </row>
    <row r="4032" spans="1:6">
      <c r="A4032">
        <f t="shared" si="126"/>
        <v>4031</v>
      </c>
      <c r="B4032">
        <f>INDEX(fugacity!C$1:C$7001,MATCH(A4032,fugacity!A$1:A$7001,0))</f>
        <v>4557.82</v>
      </c>
      <c r="C4032" s="3">
        <f>calculations!$B$37/satpress!B4032</f>
        <v>3.1181246463174217E-2</v>
      </c>
      <c r="D4032">
        <f>INDEX(fugacity!B$1:B$7001,MATCH(A4032,fugacity!A$1:A$7001,0))</f>
        <v>10160.81</v>
      </c>
      <c r="E4032" s="3">
        <f t="shared" si="127"/>
        <v>9843.9832791245135</v>
      </c>
      <c r="F4032" s="3">
        <f>ABS(calculations!$E$39-E4032)</f>
        <v>2536.2267208754856</v>
      </c>
    </row>
    <row r="4033" spans="1:6">
      <c r="A4033">
        <f t="shared" si="126"/>
        <v>4032</v>
      </c>
      <c r="B4033">
        <f>INDEX(fugacity!C$1:C$7001,MATCH(A4033,fugacity!A$1:A$7001,0))</f>
        <v>4559.26</v>
      </c>
      <c r="C4033" s="3">
        <f>calculations!$B$37/satpress!B4033</f>
        <v>3.1171398155574521E-2</v>
      </c>
      <c r="D4033">
        <f>INDEX(fugacity!B$1:B$7001,MATCH(A4033,fugacity!A$1:A$7001,0))</f>
        <v>10165.99</v>
      </c>
      <c r="E4033" s="3">
        <f t="shared" si="127"/>
        <v>9849.1018780644099</v>
      </c>
      <c r="F4033" s="3">
        <f>ABS(calculations!$E$39-E4033)</f>
        <v>2531.1081219355892</v>
      </c>
    </row>
    <row r="4034" spans="1:6">
      <c r="A4034">
        <f t="shared" si="126"/>
        <v>4033</v>
      </c>
      <c r="B4034">
        <f>INDEX(fugacity!C$1:C$7001,MATCH(A4034,fugacity!A$1:A$7001,0))</f>
        <v>4560.7</v>
      </c>
      <c r="C4034" s="3">
        <f>calculations!$B$37/satpress!B4034</f>
        <v>3.1161556067003902E-2</v>
      </c>
      <c r="D4034">
        <f>INDEX(fugacity!B$1:B$7001,MATCH(A4034,fugacity!A$1:A$7001,0))</f>
        <v>10171.17</v>
      </c>
      <c r="E4034" s="3">
        <f t="shared" si="127"/>
        <v>9854.2205157779717</v>
      </c>
      <c r="F4034" s="3">
        <f>ABS(calculations!$E$39-E4034)</f>
        <v>2525.9894842220274</v>
      </c>
    </row>
    <row r="4035" spans="1:6">
      <c r="A4035">
        <f t="shared" si="126"/>
        <v>4034</v>
      </c>
      <c r="B4035">
        <f>INDEX(fugacity!C$1:C$7001,MATCH(A4035,fugacity!A$1:A$7001,0))</f>
        <v>4562.1400000000003</v>
      </c>
      <c r="C4035" s="3">
        <f>calculations!$B$37/satpress!B4035</f>
        <v>3.1151720191573404E-2</v>
      </c>
      <c r="D4035">
        <f>INDEX(fugacity!B$1:B$7001,MATCH(A4035,fugacity!A$1:A$7001,0))</f>
        <v>10176.35</v>
      </c>
      <c r="E4035" s="3">
        <f t="shared" si="127"/>
        <v>9859.3391922284827</v>
      </c>
      <c r="F4035" s="3">
        <f>ABS(calculations!$E$39-E4035)</f>
        <v>2520.8708077715164</v>
      </c>
    </row>
    <row r="4036" spans="1:6">
      <c r="A4036">
        <f t="shared" si="126"/>
        <v>4035</v>
      </c>
      <c r="B4036">
        <f>INDEX(fugacity!C$1:C$7001,MATCH(A4036,fugacity!A$1:A$7001,0))</f>
        <v>4563.58</v>
      </c>
      <c r="C4036" s="3">
        <f>calculations!$B$37/satpress!B4036</f>
        <v>3.1141890523401519E-2</v>
      </c>
      <c r="D4036">
        <f>INDEX(fugacity!B$1:B$7001,MATCH(A4036,fugacity!A$1:A$7001,0))</f>
        <v>10181.530000000001</v>
      </c>
      <c r="E4036" s="3">
        <f t="shared" si="127"/>
        <v>9864.457907379272</v>
      </c>
      <c r="F4036" s="3">
        <f>ABS(calculations!$E$39-E4036)</f>
        <v>2515.7520926207271</v>
      </c>
    </row>
    <row r="4037" spans="1:6">
      <c r="A4037">
        <f t="shared" si="126"/>
        <v>4036</v>
      </c>
      <c r="B4037">
        <f>INDEX(fugacity!C$1:C$7001,MATCH(A4037,fugacity!A$1:A$7001,0))</f>
        <v>4565.03</v>
      </c>
      <c r="C4037" s="3">
        <f>calculations!$B$37/satpress!B4037</f>
        <v>3.1131998859763178E-2</v>
      </c>
      <c r="D4037">
        <f>INDEX(fugacity!B$1:B$7001,MATCH(A4037,fugacity!A$1:A$7001,0))</f>
        <v>10186.719999999999</v>
      </c>
      <c r="E4037" s="3">
        <f t="shared" si="127"/>
        <v>9869.5870445752735</v>
      </c>
      <c r="F4037" s="3">
        <f>ABS(calculations!$E$39-E4037)</f>
        <v>2510.6229554247257</v>
      </c>
    </row>
    <row r="4038" spans="1:6">
      <c r="A4038">
        <f t="shared" si="126"/>
        <v>4037</v>
      </c>
      <c r="B4038">
        <f>INDEX(fugacity!C$1:C$7001,MATCH(A4038,fugacity!A$1:A$7001,0))</f>
        <v>4566.47</v>
      </c>
      <c r="C4038" s="3">
        <f>calculations!$B$37/satpress!B4038</f>
        <v>3.1122181631497565E-2</v>
      </c>
      <c r="D4038">
        <f>INDEX(fugacity!B$1:B$7001,MATCH(A4038,fugacity!A$1:A$7001,0))</f>
        <v>10191.9</v>
      </c>
      <c r="E4038" s="3">
        <f t="shared" si="127"/>
        <v>9874.7058370299401</v>
      </c>
      <c r="F4038" s="3">
        <f>ABS(calculations!$E$39-E4038)</f>
        <v>2505.504162970059</v>
      </c>
    </row>
    <row r="4039" spans="1:6">
      <c r="A4039">
        <f t="shared" si="126"/>
        <v>4038</v>
      </c>
      <c r="B4039">
        <f>INDEX(fugacity!C$1:C$7001,MATCH(A4039,fugacity!A$1:A$7001,0))</f>
        <v>4567.91</v>
      </c>
      <c r="C4039" s="3">
        <f>calculations!$B$37/satpress!B4039</f>
        <v>3.1112370592849839E-2</v>
      </c>
      <c r="D4039">
        <f>INDEX(fugacity!B$1:B$7001,MATCH(A4039,fugacity!A$1:A$7001,0))</f>
        <v>10197.09</v>
      </c>
      <c r="E4039" s="3">
        <f t="shared" si="127"/>
        <v>9879.8343569513563</v>
      </c>
      <c r="F4039" s="3">
        <f>ABS(calculations!$E$39-E4039)</f>
        <v>2500.3756430486428</v>
      </c>
    </row>
    <row r="4040" spans="1:6">
      <c r="A4040">
        <f t="shared" si="126"/>
        <v>4039</v>
      </c>
      <c r="B4040">
        <f>INDEX(fugacity!C$1:C$7001,MATCH(A4040,fugacity!A$1:A$7001,0))</f>
        <v>4569.3500000000004</v>
      </c>
      <c r="C4040" s="3">
        <f>calculations!$B$37/satpress!B4040</f>
        <v>3.1102565737968133E-2</v>
      </c>
      <c r="D4040">
        <f>INDEX(fugacity!B$1:B$7001,MATCH(A4040,fugacity!A$1:A$7001,0))</f>
        <v>10202.280000000001</v>
      </c>
      <c r="E4040" s="3">
        <f t="shared" si="127"/>
        <v>9884.9629156228439</v>
      </c>
      <c r="F4040" s="3">
        <f>ABS(calculations!$E$39-E4040)</f>
        <v>2495.2470843771553</v>
      </c>
    </row>
    <row r="4041" spans="1:6">
      <c r="A4041">
        <f t="shared" si="126"/>
        <v>4040</v>
      </c>
      <c r="B4041">
        <f>INDEX(fugacity!C$1:C$7001,MATCH(A4041,fugacity!A$1:A$7001,0))</f>
        <v>4570.8</v>
      </c>
      <c r="C4041" s="3">
        <f>calculations!$B$37/satpress!B4041</f>
        <v>3.1092699036226634E-2</v>
      </c>
      <c r="D4041">
        <f>INDEX(fugacity!B$1:B$7001,MATCH(A4041,fugacity!A$1:A$7001,0))</f>
        <v>10207.469999999999</v>
      </c>
      <c r="E4041" s="3">
        <f t="shared" si="127"/>
        <v>9890.092207368687</v>
      </c>
      <c r="F4041" s="3">
        <f>ABS(calculations!$E$39-E4041)</f>
        <v>2490.1177926313121</v>
      </c>
    </row>
    <row r="4042" spans="1:6">
      <c r="A4042">
        <f t="shared" si="126"/>
        <v>4041</v>
      </c>
      <c r="B4042">
        <f>INDEX(fugacity!C$1:C$7001,MATCH(A4042,fugacity!A$1:A$7001,0))</f>
        <v>4572.24</v>
      </c>
      <c r="C4042" s="3">
        <f>calculations!$B$37/satpress!B4042</f>
        <v>3.1082906574192236E-2</v>
      </c>
      <c r="D4042">
        <f>INDEX(fugacity!B$1:B$7001,MATCH(A4042,fugacity!A$1:A$7001,0))</f>
        <v>10212.67</v>
      </c>
      <c r="E4042" s="3">
        <f t="shared" si="127"/>
        <v>9895.2305325169436</v>
      </c>
      <c r="F4042" s="3">
        <f>ABS(calculations!$E$39-E4042)</f>
        <v>2484.9794674830555</v>
      </c>
    </row>
    <row r="4043" spans="1:6">
      <c r="A4043">
        <f t="shared" si="126"/>
        <v>4042</v>
      </c>
      <c r="B4043">
        <f>INDEX(fugacity!C$1:C$7001,MATCH(A4043,fugacity!A$1:A$7001,0))</f>
        <v>4573.68</v>
      </c>
      <c r="C4043" s="3">
        <f>calculations!$B$37/satpress!B4043</f>
        <v>3.1073120278372054E-2</v>
      </c>
      <c r="D4043">
        <f>INDEX(fugacity!B$1:B$7001,MATCH(A4043,fugacity!A$1:A$7001,0))</f>
        <v>10217.86</v>
      </c>
      <c r="E4043" s="3">
        <f t="shared" si="127"/>
        <v>9900.3592072324336</v>
      </c>
      <c r="F4043" s="3">
        <f>ABS(calculations!$E$39-E4043)</f>
        <v>2479.8507927675655</v>
      </c>
    </row>
    <row r="4044" spans="1:6">
      <c r="A4044">
        <f t="shared" si="126"/>
        <v>4043</v>
      </c>
      <c r="B4044">
        <f>INDEX(fugacity!C$1:C$7001,MATCH(A4044,fugacity!A$1:A$7001,0))</f>
        <v>4575.13</v>
      </c>
      <c r="C4044" s="3">
        <f>calculations!$B$37/satpress!B4044</f>
        <v>3.106327224686177E-2</v>
      </c>
      <c r="D4044">
        <f>INDEX(fugacity!B$1:B$7001,MATCH(A4044,fugacity!A$1:A$7001,0))</f>
        <v>10223.06</v>
      </c>
      <c r="E4044" s="3">
        <f t="shared" si="127"/>
        <v>9905.4983040239968</v>
      </c>
      <c r="F4044" s="3">
        <f>ABS(calculations!$E$39-E4044)</f>
        <v>2474.7116959760024</v>
      </c>
    </row>
    <row r="4045" spans="1:6">
      <c r="A4045">
        <f t="shared" si="126"/>
        <v>4044</v>
      </c>
      <c r="B4045">
        <f>INDEX(fugacity!C$1:C$7001,MATCH(A4045,fugacity!A$1:A$7001,0))</f>
        <v>4576.57</v>
      </c>
      <c r="C4045" s="3">
        <f>calculations!$B$37/satpress!B4045</f>
        <v>3.1053498308730054E-2</v>
      </c>
      <c r="D4045">
        <f>INDEX(fugacity!B$1:B$7001,MATCH(A4045,fugacity!A$1:A$7001,0))</f>
        <v>10228.26</v>
      </c>
      <c r="E4045" s="3">
        <f t="shared" si="127"/>
        <v>9910.6367453887487</v>
      </c>
      <c r="F4045" s="3">
        <f>ABS(calculations!$E$39-E4045)</f>
        <v>2469.5732546112504</v>
      </c>
    </row>
    <row r="4046" spans="1:6">
      <c r="A4046">
        <f t="shared" si="126"/>
        <v>4045</v>
      </c>
      <c r="B4046">
        <f>INDEX(fugacity!C$1:C$7001,MATCH(A4046,fugacity!A$1:A$7001,0))</f>
        <v>4578.0200000000004</v>
      </c>
      <c r="C4046" s="3">
        <f>calculations!$B$37/satpress!B4046</f>
        <v>3.1043662708940697E-2</v>
      </c>
      <c r="D4046">
        <f>INDEX(fugacity!B$1:B$7001,MATCH(A4046,fugacity!A$1:A$7001,0))</f>
        <v>10233.459999999999</v>
      </c>
      <c r="E4046" s="3">
        <f t="shared" si="127"/>
        <v>9915.7759194145638</v>
      </c>
      <c r="F4046" s="3">
        <f>ABS(calculations!$E$39-E4046)</f>
        <v>2464.4340805854354</v>
      </c>
    </row>
    <row r="4047" spans="1:6">
      <c r="A4047">
        <f t="shared" si="126"/>
        <v>4046</v>
      </c>
      <c r="B4047">
        <f>INDEX(fugacity!C$1:C$7001,MATCH(A4047,fugacity!A$1:A$7001,0))</f>
        <v>4579.46</v>
      </c>
      <c r="C4047" s="3">
        <f>calculations!$B$37/satpress!B4047</f>
        <v>3.1033901105105122E-2</v>
      </c>
      <c r="D4047">
        <f>INDEX(fugacity!B$1:B$7001,MATCH(A4047,fugacity!A$1:A$7001,0))</f>
        <v>10238.66</v>
      </c>
      <c r="E4047" s="3">
        <f t="shared" si="127"/>
        <v>9920.9144381112055</v>
      </c>
      <c r="F4047" s="3">
        <f>ABS(calculations!$E$39-E4047)</f>
        <v>2459.2955618887936</v>
      </c>
    </row>
    <row r="4048" spans="1:6">
      <c r="A4048">
        <f t="shared" si="126"/>
        <v>4047</v>
      </c>
      <c r="B4048">
        <f>INDEX(fugacity!C$1:C$7001,MATCH(A4048,fugacity!A$1:A$7001,0))</f>
        <v>4580.91</v>
      </c>
      <c r="C4048" s="3">
        <f>calculations!$B$37/satpress!B4048</f>
        <v>3.1024077913511663E-2</v>
      </c>
      <c r="D4048">
        <f>INDEX(fugacity!B$1:B$7001,MATCH(A4048,fugacity!A$1:A$7001,0))</f>
        <v>10243.870000000001</v>
      </c>
      <c r="E4048" s="3">
        <f t="shared" si="127"/>
        <v>9926.0633789841158</v>
      </c>
      <c r="F4048" s="3">
        <f>ABS(calculations!$E$39-E4048)</f>
        <v>2454.1466210158833</v>
      </c>
    </row>
    <row r="4049" spans="1:6">
      <c r="A4049">
        <f t="shared" si="126"/>
        <v>4048</v>
      </c>
      <c r="B4049">
        <f>INDEX(fugacity!C$1:C$7001,MATCH(A4049,fugacity!A$1:A$7001,0))</f>
        <v>4582.3500000000004</v>
      </c>
      <c r="C4049" s="3">
        <f>calculations!$B$37/satpress!B4049</f>
        <v>3.1014328620638906E-2</v>
      </c>
      <c r="D4049">
        <f>INDEX(fugacity!B$1:B$7001,MATCH(A4049,fugacity!A$1:A$7001,0))</f>
        <v>10249.07</v>
      </c>
      <c r="E4049" s="3">
        <f t="shared" si="127"/>
        <v>9931.2019749640676</v>
      </c>
      <c r="F4049" s="3">
        <f>ABS(calculations!$E$39-E4049)</f>
        <v>2449.0080250359315</v>
      </c>
    </row>
    <row r="4050" spans="1:6">
      <c r="A4050">
        <f t="shared" si="126"/>
        <v>4049</v>
      </c>
      <c r="B4050">
        <f>INDEX(fugacity!C$1:C$7001,MATCH(A4050,fugacity!A$1:A$7001,0))</f>
        <v>4583.8</v>
      </c>
      <c r="C4050" s="3">
        <f>calculations!$B$37/satpress!B4050</f>
        <v>3.1004517813775622E-2</v>
      </c>
      <c r="D4050">
        <f>INDEX(fugacity!B$1:B$7001,MATCH(A4050,fugacity!A$1:A$7001,0))</f>
        <v>10254.280000000001</v>
      </c>
      <c r="E4050" s="3">
        <f t="shared" si="127"/>
        <v>9936.3509930725577</v>
      </c>
      <c r="F4050" s="3">
        <f>ABS(calculations!$E$39-E4050)</f>
        <v>2443.8590069274414</v>
      </c>
    </row>
    <row r="4051" spans="1:6">
      <c r="A4051">
        <f t="shared" si="126"/>
        <v>4050</v>
      </c>
      <c r="B4051">
        <f>INDEX(fugacity!C$1:C$7001,MATCH(A4051,fugacity!A$1:A$7001,0))</f>
        <v>4585.24</v>
      </c>
      <c r="C4051" s="3">
        <f>calculations!$B$37/satpress!B4051</f>
        <v>3.0994780808591197E-2</v>
      </c>
      <c r="D4051">
        <f>INDEX(fugacity!B$1:B$7001,MATCH(A4051,fugacity!A$1:A$7001,0))</f>
        <v>10259.49</v>
      </c>
      <c r="E4051" s="3">
        <f t="shared" si="127"/>
        <v>9941.4993562420659</v>
      </c>
      <c r="F4051" s="3">
        <f>ABS(calculations!$E$39-E4051)</f>
        <v>2438.7106437579332</v>
      </c>
    </row>
    <row r="4052" spans="1:6">
      <c r="A4052">
        <f t="shared" si="126"/>
        <v>4051</v>
      </c>
      <c r="B4052">
        <f>INDEX(fugacity!C$1:C$7001,MATCH(A4052,fugacity!A$1:A$7001,0))</f>
        <v>4586.6899999999996</v>
      </c>
      <c r="C4052" s="3">
        <f>calculations!$B$37/satpress!B4052</f>
        <v>3.0984982363051507E-2</v>
      </c>
      <c r="D4052">
        <f>INDEX(fugacity!B$1:B$7001,MATCH(A4052,fugacity!A$1:A$7001,0))</f>
        <v>10264.700000000001</v>
      </c>
      <c r="E4052" s="3">
        <f t="shared" si="127"/>
        <v>9946.6484515379871</v>
      </c>
      <c r="F4052" s="3">
        <f>ABS(calculations!$E$39-E4052)</f>
        <v>2433.5615484620121</v>
      </c>
    </row>
    <row r="4053" spans="1:6">
      <c r="A4053">
        <f t="shared" si="126"/>
        <v>4052</v>
      </c>
      <c r="B4053">
        <f>INDEX(fugacity!C$1:C$7001,MATCH(A4053,fugacity!A$1:A$7001,0))</f>
        <v>4588.13</v>
      </c>
      <c r="C4053" s="3">
        <f>calculations!$B$37/satpress!B4053</f>
        <v>3.0975257622339537E-2</v>
      </c>
      <c r="D4053">
        <f>INDEX(fugacity!B$1:B$7001,MATCH(A4053,fugacity!A$1:A$7001,0))</f>
        <v>10269.92</v>
      </c>
      <c r="E4053" s="3">
        <f t="shared" si="127"/>
        <v>9951.8065822391818</v>
      </c>
      <c r="F4053" s="3">
        <f>ABS(calculations!$E$39-E4053)</f>
        <v>2428.4034177608173</v>
      </c>
    </row>
    <row r="4054" spans="1:6">
      <c r="A4054">
        <f t="shared" si="126"/>
        <v>4053</v>
      </c>
      <c r="B4054">
        <f>INDEX(fugacity!C$1:C$7001,MATCH(A4054,fugacity!A$1:A$7001,0))</f>
        <v>4589.58</v>
      </c>
      <c r="C4054" s="3">
        <f>calculations!$B$37/satpress!B4054</f>
        <v>3.0965471514775796E-2</v>
      </c>
      <c r="D4054">
        <f>INDEX(fugacity!B$1:B$7001,MATCH(A4054,fugacity!A$1:A$7001,0))</f>
        <v>10275.129999999999</v>
      </c>
      <c r="E4054" s="3">
        <f t="shared" si="127"/>
        <v>9956.9557546743818</v>
      </c>
      <c r="F4054" s="3">
        <f>ABS(calculations!$E$39-E4054)</f>
        <v>2423.2542453256174</v>
      </c>
    </row>
    <row r="4055" spans="1:6">
      <c r="A4055">
        <f t="shared" si="126"/>
        <v>4054</v>
      </c>
      <c r="B4055">
        <f>INDEX(fugacity!C$1:C$7001,MATCH(A4055,fugacity!A$1:A$7001,0))</f>
        <v>4591.0200000000004</v>
      </c>
      <c r="C4055" s="3">
        <f>calculations!$B$37/satpress!B4055</f>
        <v>3.0955759015378868E-2</v>
      </c>
      <c r="D4055">
        <f>INDEX(fugacity!B$1:B$7001,MATCH(A4055,fugacity!A$1:A$7001,0))</f>
        <v>10280.35</v>
      </c>
      <c r="E4055" s="3">
        <f t="shared" si="127"/>
        <v>9962.1139628062501</v>
      </c>
      <c r="F4055" s="3">
        <f>ABS(calculations!$E$39-E4055)</f>
        <v>2418.096037193749</v>
      </c>
    </row>
    <row r="4056" spans="1:6">
      <c r="A4056">
        <f t="shared" si="126"/>
        <v>4055</v>
      </c>
      <c r="B4056">
        <f>INDEX(fugacity!C$1:C$7001,MATCH(A4056,fugacity!A$1:A$7001,0))</f>
        <v>4592.47</v>
      </c>
      <c r="C4056" s="3">
        <f>calculations!$B$37/satpress!B4056</f>
        <v>3.0945985222502203E-2</v>
      </c>
      <c r="D4056">
        <f>INDEX(fugacity!B$1:B$7001,MATCH(A4056,fugacity!A$1:A$7001,0))</f>
        <v>10285.57</v>
      </c>
      <c r="E4056" s="3">
        <f t="shared" si="127"/>
        <v>9967.2729027749865</v>
      </c>
      <c r="F4056" s="3">
        <f>ABS(calculations!$E$39-E4056)</f>
        <v>2412.9370972250126</v>
      </c>
    </row>
    <row r="4057" spans="1:6">
      <c r="A4057">
        <f t="shared" si="126"/>
        <v>4056</v>
      </c>
      <c r="B4057">
        <f>INDEX(fugacity!C$1:C$7001,MATCH(A4057,fugacity!A$1:A$7001,0))</f>
        <v>4593.92</v>
      </c>
      <c r="C4057" s="3">
        <f>calculations!$B$37/satpress!B4057</f>
        <v>3.0936217599519516E-2</v>
      </c>
      <c r="D4057">
        <f>INDEX(fugacity!B$1:B$7001,MATCH(A4057,fugacity!A$1:A$7001,0))</f>
        <v>10290.790000000001</v>
      </c>
      <c r="E4057" s="3">
        <f t="shared" si="127"/>
        <v>9972.4318812890415</v>
      </c>
      <c r="F4057" s="3">
        <f>ABS(calculations!$E$39-E4057)</f>
        <v>2407.7781187109576</v>
      </c>
    </row>
    <row r="4058" spans="1:6">
      <c r="A4058">
        <f t="shared" si="126"/>
        <v>4057</v>
      </c>
      <c r="B4058">
        <f>INDEX(fugacity!C$1:C$7001,MATCH(A4058,fugacity!A$1:A$7001,0))</f>
        <v>4595.3599999999997</v>
      </c>
      <c r="C4058" s="3">
        <f>calculations!$B$37/satpress!B4058</f>
        <v>3.0926523439901273E-2</v>
      </c>
      <c r="D4058">
        <f>INDEX(fugacity!B$1:B$7001,MATCH(A4058,fugacity!A$1:A$7001,0))</f>
        <v>10296.01</v>
      </c>
      <c r="E4058" s="3">
        <f t="shared" si="127"/>
        <v>9977.5902053975424</v>
      </c>
      <c r="F4058" s="3">
        <f>ABS(calculations!$E$39-E4058)</f>
        <v>2402.6197946024567</v>
      </c>
    </row>
    <row r="4059" spans="1:6">
      <c r="A4059">
        <f t="shared" si="126"/>
        <v>4058</v>
      </c>
      <c r="B4059">
        <f>INDEX(fugacity!C$1:C$7001,MATCH(A4059,fugacity!A$1:A$7001,0))</f>
        <v>4596.8100000000004</v>
      </c>
      <c r="C4059" s="3">
        <f>calculations!$B$37/satpress!B4059</f>
        <v>3.0916768096742021E-2</v>
      </c>
      <c r="D4059">
        <f>INDEX(fugacity!B$1:B$7001,MATCH(A4059,fugacity!A$1:A$7001,0))</f>
        <v>10301.23</v>
      </c>
      <c r="E4059" s="3">
        <f t="shared" si="127"/>
        <v>9982.7492609787969</v>
      </c>
      <c r="F4059" s="3">
        <f>ABS(calculations!$E$39-E4059)</f>
        <v>2397.4607390212022</v>
      </c>
    </row>
    <row r="4060" spans="1:6">
      <c r="A4060">
        <f t="shared" si="126"/>
        <v>4059</v>
      </c>
      <c r="B4060">
        <f>INDEX(fugacity!C$1:C$7001,MATCH(A4060,fugacity!A$1:A$7001,0))</f>
        <v>4598.26</v>
      </c>
      <c r="C4060" s="3">
        <f>calculations!$B$37/satpress!B4060</f>
        <v>3.0907018906017644E-2</v>
      </c>
      <c r="D4060">
        <f>INDEX(fugacity!B$1:B$7001,MATCH(A4060,fugacity!A$1:A$7001,0))</f>
        <v>10306.459999999999</v>
      </c>
      <c r="E4060" s="3">
        <f t="shared" si="127"/>
        <v>9987.9180459258841</v>
      </c>
      <c r="F4060" s="3">
        <f>ABS(calculations!$E$39-E4060)</f>
        <v>2392.291954074115</v>
      </c>
    </row>
    <row r="4061" spans="1:6">
      <c r="A4061">
        <f t="shared" si="126"/>
        <v>4060</v>
      </c>
      <c r="B4061">
        <f>INDEX(fugacity!C$1:C$7001,MATCH(A4061,fugacity!A$1:A$7001,0))</f>
        <v>4599.71</v>
      </c>
      <c r="C4061" s="3">
        <f>calculations!$B$37/satpress!B4061</f>
        <v>3.0897275861909709E-2</v>
      </c>
      <c r="D4061">
        <f>INDEX(fugacity!B$1:B$7001,MATCH(A4061,fugacity!A$1:A$7001,0))</f>
        <v>10311.69</v>
      </c>
      <c r="E4061" s="3">
        <f t="shared" si="127"/>
        <v>9993.0868694675046</v>
      </c>
      <c r="F4061" s="3">
        <f>ABS(calculations!$E$39-E4061)</f>
        <v>2387.1231305324945</v>
      </c>
    </row>
    <row r="4062" spans="1:6">
      <c r="A4062">
        <f t="shared" si="126"/>
        <v>4061</v>
      </c>
      <c r="B4062">
        <f>INDEX(fugacity!C$1:C$7001,MATCH(A4062,fugacity!A$1:A$7001,0))</f>
        <v>4601.1499999999996</v>
      </c>
      <c r="C4062" s="3">
        <f>calculations!$B$37/satpress!B4062</f>
        <v>3.0887606088648427E-2</v>
      </c>
      <c r="D4062">
        <f>INDEX(fugacity!B$1:B$7001,MATCH(A4062,fugacity!A$1:A$7001,0))</f>
        <v>10316.92</v>
      </c>
      <c r="E4062" s="3">
        <f t="shared" si="127"/>
        <v>9998.2550389919015</v>
      </c>
      <c r="F4062" s="3">
        <f>ABS(calculations!$E$39-E4062)</f>
        <v>2381.9549610080976</v>
      </c>
    </row>
    <row r="4063" spans="1:6">
      <c r="A4063">
        <f t="shared" si="126"/>
        <v>4062</v>
      </c>
      <c r="B4063">
        <f>INDEX(fugacity!C$1:C$7001,MATCH(A4063,fugacity!A$1:A$7001,0))</f>
        <v>4602.6000000000004</v>
      </c>
      <c r="C4063" s="3">
        <f>calculations!$B$37/satpress!B4063</f>
        <v>3.0877875278056899E-2</v>
      </c>
      <c r="D4063">
        <f>INDEX(fugacity!B$1:B$7001,MATCH(A4063,fugacity!A$1:A$7001,0))</f>
        <v>10322.15</v>
      </c>
      <c r="E4063" s="3">
        <f t="shared" si="127"/>
        <v>10003.423939698605</v>
      </c>
      <c r="F4063" s="3">
        <f>ABS(calculations!$E$39-E4063)</f>
        <v>2376.7860603013942</v>
      </c>
    </row>
    <row r="4064" spans="1:6">
      <c r="A4064">
        <f t="shared" si="126"/>
        <v>4063</v>
      </c>
      <c r="B4064">
        <f>INDEX(fugacity!C$1:C$7001,MATCH(A4064,fugacity!A$1:A$7001,0))</f>
        <v>4604.05</v>
      </c>
      <c r="C4064" s="3">
        <f>calculations!$B$37/satpress!B4064</f>
        <v>3.0868150596710438E-2</v>
      </c>
      <c r="D4064">
        <f>INDEX(fugacity!B$1:B$7001,MATCH(A4064,fugacity!A$1:A$7001,0))</f>
        <v>10327.379999999999</v>
      </c>
      <c r="E4064" s="3">
        <f t="shared" si="127"/>
        <v>10008.592878890544</v>
      </c>
      <c r="F4064" s="3">
        <f>ABS(calculations!$E$39-E4064)</f>
        <v>2371.6171211094552</v>
      </c>
    </row>
    <row r="4065" spans="1:6">
      <c r="A4065">
        <f t="shared" si="126"/>
        <v>4064</v>
      </c>
      <c r="B4065">
        <f>INDEX(fugacity!C$1:C$7001,MATCH(A4065,fugacity!A$1:A$7001,0))</f>
        <v>4605.5</v>
      </c>
      <c r="C4065" s="3">
        <f>calculations!$B$37/satpress!B4065</f>
        <v>3.0858432038819824E-2</v>
      </c>
      <c r="D4065">
        <f>INDEX(fugacity!B$1:B$7001,MATCH(A4065,fugacity!A$1:A$7001,0))</f>
        <v>10332.620000000001</v>
      </c>
      <c r="E4065" s="3">
        <f t="shared" si="127"/>
        <v>10013.771547947052</v>
      </c>
      <c r="F4065" s="3">
        <f>ABS(calculations!$E$39-E4065)</f>
        <v>2366.4384520529475</v>
      </c>
    </row>
    <row r="4066" spans="1:6">
      <c r="A4066">
        <f t="shared" si="126"/>
        <v>4065</v>
      </c>
      <c r="B4066">
        <f>INDEX(fugacity!C$1:C$7001,MATCH(A4066,fugacity!A$1:A$7001,0))</f>
        <v>4606.95</v>
      </c>
      <c r="C4066" s="3">
        <f>calculations!$B$37/satpress!B4066</f>
        <v>3.0848719598603132E-2</v>
      </c>
      <c r="D4066">
        <f>INDEX(fugacity!B$1:B$7001,MATCH(A4066,fugacity!A$1:A$7001,0))</f>
        <v>10337.86</v>
      </c>
      <c r="E4066" s="3">
        <f t="shared" si="127"/>
        <v>10018.950255610385</v>
      </c>
      <c r="F4066" s="3">
        <f>ABS(calculations!$E$39-E4066)</f>
        <v>2361.2597443896138</v>
      </c>
    </row>
    <row r="4067" spans="1:6">
      <c r="A4067">
        <f t="shared" si="126"/>
        <v>4066</v>
      </c>
      <c r="B4067">
        <f>INDEX(fugacity!C$1:C$7001,MATCH(A4067,fugacity!A$1:A$7001,0))</f>
        <v>4608.3999999999996</v>
      </c>
      <c r="C4067" s="3">
        <f>calculations!$B$37/satpress!B4067</f>
        <v>3.0839013270285719E-2</v>
      </c>
      <c r="D4067">
        <f>INDEX(fugacity!B$1:B$7001,MATCH(A4067,fugacity!A$1:A$7001,0))</f>
        <v>10343.09</v>
      </c>
      <c r="E4067" s="3">
        <f t="shared" si="127"/>
        <v>10024.11931023424</v>
      </c>
      <c r="F4067" s="3">
        <f>ABS(calculations!$E$39-E4067)</f>
        <v>2356.0906897657587</v>
      </c>
    </row>
    <row r="4068" spans="1:6">
      <c r="A4068">
        <f t="shared" si="126"/>
        <v>4067</v>
      </c>
      <c r="B4068">
        <f>INDEX(fugacity!C$1:C$7001,MATCH(A4068,fugacity!A$1:A$7001,0))</f>
        <v>4609.8500000000004</v>
      </c>
      <c r="C4068" s="3">
        <f>calculations!$B$37/satpress!B4068</f>
        <v>3.0829313048100195E-2</v>
      </c>
      <c r="D4068">
        <f>INDEX(fugacity!B$1:B$7001,MATCH(A4068,fugacity!A$1:A$7001,0))</f>
        <v>10348.34</v>
      </c>
      <c r="E4068" s="3">
        <f t="shared" si="127"/>
        <v>10029.307786611822</v>
      </c>
      <c r="F4068" s="3">
        <f>ABS(calculations!$E$39-E4068)</f>
        <v>2350.9022133881772</v>
      </c>
    </row>
    <row r="4069" spans="1:6">
      <c r="A4069">
        <f t="shared" si="126"/>
        <v>4068</v>
      </c>
      <c r="B4069">
        <f>INDEX(fugacity!C$1:C$7001,MATCH(A4069,fugacity!A$1:A$7001,0))</f>
        <v>4611.3</v>
      </c>
      <c r="C4069" s="3">
        <f>calculations!$B$37/satpress!B4069</f>
        <v>3.0819618926286447E-2</v>
      </c>
      <c r="D4069">
        <f>INDEX(fugacity!B$1:B$7001,MATCH(A4069,fugacity!A$1:A$7001,0))</f>
        <v>10353.58</v>
      </c>
      <c r="E4069" s="3">
        <f t="shared" si="127"/>
        <v>10034.486609877178</v>
      </c>
      <c r="F4069" s="3">
        <f>ABS(calculations!$E$39-E4069)</f>
        <v>2345.723390122821</v>
      </c>
    </row>
    <row r="4070" spans="1:6">
      <c r="A4070">
        <f t="shared" si="126"/>
        <v>4069</v>
      </c>
      <c r="B4070">
        <f>INDEX(fugacity!C$1:C$7001,MATCH(A4070,fugacity!A$1:A$7001,0))</f>
        <v>4612.75</v>
      </c>
      <c r="C4070" s="3">
        <f>calculations!$B$37/satpress!B4070</f>
        <v>3.0809930899091582E-2</v>
      </c>
      <c r="D4070">
        <f>INDEX(fugacity!B$1:B$7001,MATCH(A4070,fugacity!A$1:A$7001,0))</f>
        <v>10358.82</v>
      </c>
      <c r="E4070" s="3">
        <f t="shared" si="127"/>
        <v>10039.665471603872</v>
      </c>
      <c r="F4070" s="3">
        <f>ABS(calculations!$E$39-E4070)</f>
        <v>2340.5445283961271</v>
      </c>
    </row>
    <row r="4071" spans="1:6">
      <c r="A4071">
        <f t="shared" si="126"/>
        <v>4070</v>
      </c>
      <c r="B4071">
        <f>INDEX(fugacity!C$1:C$7001,MATCH(A4071,fugacity!A$1:A$7001,0))</f>
        <v>4614.2</v>
      </c>
      <c r="C4071" s="3">
        <f>calculations!$B$37/satpress!B4071</f>
        <v>3.0800248960769952E-2</v>
      </c>
      <c r="D4071">
        <f>INDEX(fugacity!B$1:B$7001,MATCH(A4071,fugacity!A$1:A$7001,0))</f>
        <v>10364.07</v>
      </c>
      <c r="E4071" s="3">
        <f t="shared" si="127"/>
        <v>10044.854063753153</v>
      </c>
      <c r="F4071" s="3">
        <f>ABS(calculations!$E$39-E4071)</f>
        <v>2335.3559362468459</v>
      </c>
    </row>
    <row r="4072" spans="1:6">
      <c r="A4072">
        <f t="shared" si="126"/>
        <v>4071</v>
      </c>
      <c r="B4072">
        <f>INDEX(fugacity!C$1:C$7001,MATCH(A4072,fugacity!A$1:A$7001,0))</f>
        <v>4615.6499999999996</v>
      </c>
      <c r="C4072" s="3">
        <f>calculations!$B$37/satpress!B4072</f>
        <v>3.0790573105583117E-2</v>
      </c>
      <c r="D4072">
        <f>INDEX(fugacity!B$1:B$7001,MATCH(A4072,fugacity!A$1:A$7001,0))</f>
        <v>10369.32</v>
      </c>
      <c r="E4072" s="3">
        <f t="shared" si="127"/>
        <v>10050.042694484815</v>
      </c>
      <c r="F4072" s="3">
        <f>ABS(calculations!$E$39-E4072)</f>
        <v>2330.1673055151841</v>
      </c>
    </row>
    <row r="4073" spans="1:6">
      <c r="A4073">
        <f t="shared" si="126"/>
        <v>4072</v>
      </c>
      <c r="B4073">
        <f>INDEX(fugacity!C$1:C$7001,MATCH(A4073,fugacity!A$1:A$7001,0))</f>
        <v>4617.1000000000004</v>
      </c>
      <c r="C4073" s="3">
        <f>calculations!$B$37/satpress!B4073</f>
        <v>3.0780903327799852E-2</v>
      </c>
      <c r="D4073">
        <f>INDEX(fugacity!B$1:B$7001,MATCH(A4073,fugacity!A$1:A$7001,0))</f>
        <v>10374.57</v>
      </c>
      <c r="E4073" s="3">
        <f t="shared" si="127"/>
        <v>10055.231363762508</v>
      </c>
      <c r="F4073" s="3">
        <f>ABS(calculations!$E$39-E4073)</f>
        <v>2324.9786362374907</v>
      </c>
    </row>
    <row r="4074" spans="1:6">
      <c r="A4074">
        <f t="shared" si="126"/>
        <v>4073</v>
      </c>
      <c r="B4074">
        <f>INDEX(fugacity!C$1:C$7001,MATCH(A4074,fugacity!A$1:A$7001,0))</f>
        <v>4618.55</v>
      </c>
      <c r="C4074" s="3">
        <f>calculations!$B$37/satpress!B4074</f>
        <v>3.0771239621696138E-2</v>
      </c>
      <c r="D4074">
        <f>INDEX(fugacity!B$1:B$7001,MATCH(A4074,fugacity!A$1:A$7001,0))</f>
        <v>10379.82</v>
      </c>
      <c r="E4074" s="3">
        <f t="shared" si="127"/>
        <v>10060.420071549926</v>
      </c>
      <c r="F4074" s="3">
        <f>ABS(calculations!$E$39-E4074)</f>
        <v>2319.7899284500727</v>
      </c>
    </row>
    <row r="4075" spans="1:6">
      <c r="A4075">
        <f t="shared" si="126"/>
        <v>4074</v>
      </c>
      <c r="B4075">
        <f>INDEX(fugacity!C$1:C$7001,MATCH(A4075,fugacity!A$1:A$7001,0))</f>
        <v>4620</v>
      </c>
      <c r="C4075" s="3">
        <f>calculations!$B$37/satpress!B4075</f>
        <v>3.0761581981555128E-2</v>
      </c>
      <c r="D4075">
        <f>INDEX(fugacity!B$1:B$7001,MATCH(A4075,fugacity!A$1:A$7001,0))</f>
        <v>10385.07</v>
      </c>
      <c r="E4075" s="3">
        <f t="shared" si="127"/>
        <v>10065.608817810811</v>
      </c>
      <c r="F4075" s="3">
        <f>ABS(calculations!$E$39-E4075)</f>
        <v>2314.601182189188</v>
      </c>
    </row>
    <row r="4076" spans="1:6">
      <c r="A4076">
        <f t="shared" si="126"/>
        <v>4075</v>
      </c>
      <c r="B4076">
        <f>INDEX(fugacity!C$1:C$7001,MATCH(A4076,fugacity!A$1:A$7001,0))</f>
        <v>4621.45</v>
      </c>
      <c r="C4076" s="3">
        <f>calculations!$B$37/satpress!B4076</f>
        <v>3.0751930401667162E-2</v>
      </c>
      <c r="D4076">
        <f>INDEX(fugacity!B$1:B$7001,MATCH(A4076,fugacity!A$1:A$7001,0))</f>
        <v>10390.33</v>
      </c>
      <c r="E4076" s="3">
        <f t="shared" si="127"/>
        <v>10070.807294989647</v>
      </c>
      <c r="F4076" s="3">
        <f>ABS(calculations!$E$39-E4076)</f>
        <v>2309.4027050103523</v>
      </c>
    </row>
    <row r="4077" spans="1:6">
      <c r="A4077">
        <f t="shared" si="126"/>
        <v>4076</v>
      </c>
      <c r="B4077">
        <f>INDEX(fugacity!C$1:C$7001,MATCH(A4077,fugacity!A$1:A$7001,0))</f>
        <v>4622.8999999999996</v>
      </c>
      <c r="C4077" s="3">
        <f>calculations!$B$37/satpress!B4077</f>
        <v>3.0742284876329729E-2</v>
      </c>
      <c r="D4077">
        <f>INDEX(fugacity!B$1:B$7001,MATCH(A4077,fugacity!A$1:A$7001,0))</f>
        <v>10395.58</v>
      </c>
      <c r="E4077" s="3">
        <f t="shared" si="127"/>
        <v>10075.996118185325</v>
      </c>
      <c r="F4077" s="3">
        <f>ABS(calculations!$E$39-E4077)</f>
        <v>2304.2138818146741</v>
      </c>
    </row>
    <row r="4078" spans="1:6">
      <c r="A4078">
        <f t="shared" si="126"/>
        <v>4077</v>
      </c>
      <c r="B4078">
        <f>INDEX(fugacity!C$1:C$7001,MATCH(A4078,fugacity!A$1:A$7001,0))</f>
        <v>4624.3500000000004</v>
      </c>
      <c r="C4078" s="3">
        <f>calculations!$B$37/satpress!B4078</f>
        <v>3.0732645399847477E-2</v>
      </c>
      <c r="D4078">
        <f>INDEX(fugacity!B$1:B$7001,MATCH(A4078,fugacity!A$1:A$7001,0))</f>
        <v>10400.84</v>
      </c>
      <c r="E4078" s="3">
        <f t="shared" si="127"/>
        <v>10081.194672419451</v>
      </c>
      <c r="F4078" s="3">
        <f>ABS(calculations!$E$39-E4078)</f>
        <v>2299.0153275805478</v>
      </c>
    </row>
    <row r="4079" spans="1:6">
      <c r="A4079">
        <f t="shared" si="126"/>
        <v>4078</v>
      </c>
      <c r="B4079">
        <f>INDEX(fugacity!C$1:C$7001,MATCH(A4079,fugacity!A$1:A$7001,0))</f>
        <v>4625.8</v>
      </c>
      <c r="C4079" s="3">
        <f>calculations!$B$37/satpress!B4079</f>
        <v>3.072301196653221E-2</v>
      </c>
      <c r="D4079">
        <f>INDEX(fugacity!B$1:B$7001,MATCH(A4079,fugacity!A$1:A$7001,0))</f>
        <v>10406.1</v>
      </c>
      <c r="E4079" s="3">
        <f t="shared" si="127"/>
        <v>10086.393265175069</v>
      </c>
      <c r="F4079" s="3">
        <f>ABS(calculations!$E$39-E4079)</f>
        <v>2293.8167348249299</v>
      </c>
    </row>
    <row r="4080" spans="1:6">
      <c r="A4080">
        <f t="shared" si="126"/>
        <v>4079</v>
      </c>
      <c r="B4080">
        <f>INDEX(fugacity!C$1:C$7001,MATCH(A4080,fugacity!A$1:A$7001,0))</f>
        <v>4627.25</v>
      </c>
      <c r="C4080" s="3">
        <f>calculations!$B$37/satpress!B4080</f>
        <v>3.0713384570702836E-2</v>
      </c>
      <c r="D4080">
        <f>INDEX(fugacity!B$1:B$7001,MATCH(A4080,fugacity!A$1:A$7001,0))</f>
        <v>10411.36</v>
      </c>
      <c r="E4080" s="3">
        <f t="shared" si="127"/>
        <v>10091.591896415968</v>
      </c>
      <c r="F4080" s="3">
        <f>ABS(calculations!$E$39-E4080)</f>
        <v>2288.6181035840309</v>
      </c>
    </row>
    <row r="4081" spans="1:6">
      <c r="A4081">
        <f t="shared" si="126"/>
        <v>4080</v>
      </c>
      <c r="B4081">
        <f>INDEX(fugacity!C$1:C$7001,MATCH(A4081,fugacity!A$1:A$7001,0))</f>
        <v>4628.71</v>
      </c>
      <c r="C4081" s="3">
        <f>calculations!$B$37/satpress!B4081</f>
        <v>3.0703696873380423E-2</v>
      </c>
      <c r="D4081">
        <f>INDEX(fugacity!B$1:B$7001,MATCH(A4081,fugacity!A$1:A$7001,0))</f>
        <v>10416.629999999999</v>
      </c>
      <c r="E4081" s="3">
        <f t="shared" si="127"/>
        <v>10096.800950037839</v>
      </c>
      <c r="F4081" s="3">
        <f>ABS(calculations!$E$39-E4081)</f>
        <v>2283.4090499621598</v>
      </c>
    </row>
    <row r="4082" spans="1:6">
      <c r="A4082">
        <f t="shared" si="126"/>
        <v>4081</v>
      </c>
      <c r="B4082">
        <f>INDEX(fugacity!C$1:C$7001,MATCH(A4082,fugacity!A$1:A$7001,0))</f>
        <v>4630.16</v>
      </c>
      <c r="C4082" s="3">
        <f>calculations!$B$37/satpress!B4082</f>
        <v>3.0694081577048029E-2</v>
      </c>
      <c r="D4082">
        <f>INDEX(fugacity!B$1:B$7001,MATCH(A4082,fugacity!A$1:A$7001,0))</f>
        <v>10421.89</v>
      </c>
      <c r="E4082" s="3">
        <f t="shared" si="127"/>
        <v>10101.999658152979</v>
      </c>
      <c r="F4082" s="3">
        <f>ABS(calculations!$E$39-E4082)</f>
        <v>2278.2103418470197</v>
      </c>
    </row>
    <row r="4083" spans="1:6">
      <c r="A4083">
        <f t="shared" si="126"/>
        <v>4082</v>
      </c>
      <c r="B4083">
        <f>INDEX(fugacity!C$1:C$7001,MATCH(A4083,fugacity!A$1:A$7001,0))</f>
        <v>4631.6099999999997</v>
      </c>
      <c r="C4083" s="3">
        <f>calculations!$B$37/satpress!B4083</f>
        <v>3.0684472301161954E-2</v>
      </c>
      <c r="D4083">
        <f>INDEX(fugacity!B$1:B$7001,MATCH(A4083,fugacity!A$1:A$7001,0))</f>
        <v>10427.16</v>
      </c>
      <c r="E4083" s="3">
        <f t="shared" si="127"/>
        <v>10107.208097800216</v>
      </c>
      <c r="F4083" s="3">
        <f>ABS(calculations!$E$39-E4083)</f>
        <v>2273.0019021997832</v>
      </c>
    </row>
    <row r="4084" spans="1:6">
      <c r="A4084">
        <f t="shared" si="126"/>
        <v>4083</v>
      </c>
      <c r="B4084">
        <f>INDEX(fugacity!C$1:C$7001,MATCH(A4084,fugacity!A$1:A$7001,0))</f>
        <v>4633.0600000000004</v>
      </c>
      <c r="C4084" s="3">
        <f>calculations!$B$37/satpress!B4084</f>
        <v>3.0674869040069563E-2</v>
      </c>
      <c r="D4084">
        <f>INDEX(fugacity!B$1:B$7001,MATCH(A4084,fugacity!A$1:A$7001,0))</f>
        <v>10432.43</v>
      </c>
      <c r="E4084" s="3">
        <f t="shared" si="127"/>
        <v>10112.416575980307</v>
      </c>
      <c r="F4084" s="3">
        <f>ABS(calculations!$E$39-E4084)</f>
        <v>2267.7934240196919</v>
      </c>
    </row>
    <row r="4085" spans="1:6">
      <c r="A4085">
        <f t="shared" si="126"/>
        <v>4084</v>
      </c>
      <c r="B4085">
        <f>INDEX(fugacity!C$1:C$7001,MATCH(A4085,fugacity!A$1:A$7001,0))</f>
        <v>4634.5200000000004</v>
      </c>
      <c r="C4085" s="3">
        <f>calculations!$B$37/satpress!B4085</f>
        <v>3.0665205621031883E-2</v>
      </c>
      <c r="D4085">
        <f>INDEX(fugacity!B$1:B$7001,MATCH(A4085,fugacity!A$1:A$7001,0))</f>
        <v>10437.700000000001</v>
      </c>
      <c r="E4085" s="3">
        <f t="shared" si="127"/>
        <v>10117.625783289355</v>
      </c>
      <c r="F4085" s="3">
        <f>ABS(calculations!$E$39-E4085)</f>
        <v>2262.5842167106439</v>
      </c>
    </row>
    <row r="4086" spans="1:6">
      <c r="A4086">
        <f t="shared" si="126"/>
        <v>4085</v>
      </c>
      <c r="B4086">
        <f>INDEX(fugacity!C$1:C$7001,MATCH(A4086,fugacity!A$1:A$7001,0))</f>
        <v>4635.97</v>
      </c>
      <c r="C4086" s="3">
        <f>calculations!$B$37/satpress!B4086</f>
        <v>3.0655614413981257E-2</v>
      </c>
      <c r="D4086">
        <f>INDEX(fugacity!B$1:B$7001,MATCH(A4086,fugacity!A$1:A$7001,0))</f>
        <v>10442.98</v>
      </c>
      <c r="E4086" s="3">
        <f t="shared" si="127"/>
        <v>10122.844031787083</v>
      </c>
      <c r="F4086" s="3">
        <f>ABS(calculations!$E$39-E4086)</f>
        <v>2257.3659682129164</v>
      </c>
    </row>
    <row r="4087" spans="1:6">
      <c r="A4087">
        <f t="shared" si="126"/>
        <v>4086</v>
      </c>
      <c r="B4087">
        <f>INDEX(fugacity!C$1:C$7001,MATCH(A4087,fugacity!A$1:A$7001,0))</f>
        <v>4637.42</v>
      </c>
      <c r="C4087" s="3">
        <f>calculations!$B$37/satpress!B4087</f>
        <v>3.0646029204770043E-2</v>
      </c>
      <c r="D4087">
        <f>INDEX(fugacity!B$1:B$7001,MATCH(A4087,fugacity!A$1:A$7001,0))</f>
        <v>10448.25</v>
      </c>
      <c r="E4087" s="3">
        <f t="shared" si="127"/>
        <v>10128.052625361262</v>
      </c>
      <c r="F4087" s="3">
        <f>ABS(calculations!$E$39-E4087)</f>
        <v>2252.1573746387367</v>
      </c>
    </row>
    <row r="4088" spans="1:6">
      <c r="A4088">
        <f t="shared" si="126"/>
        <v>4087</v>
      </c>
      <c r="B4088">
        <f>INDEX(fugacity!C$1:C$7001,MATCH(A4088,fugacity!A$1:A$7001,0))</f>
        <v>4638.88</v>
      </c>
      <c r="C4088" s="3">
        <f>calculations!$B$37/satpress!B4088</f>
        <v>3.0636383945000668E-2</v>
      </c>
      <c r="D4088">
        <f>INDEX(fugacity!B$1:B$7001,MATCH(A4088,fugacity!A$1:A$7001,0))</f>
        <v>10453.530000000001</v>
      </c>
      <c r="E4088" s="3">
        <f t="shared" si="127"/>
        <v>10133.271641339417</v>
      </c>
      <c r="F4088" s="3">
        <f>ABS(calculations!$E$39-E4088)</f>
        <v>2246.9383586605818</v>
      </c>
    </row>
    <row r="4089" spans="1:6">
      <c r="A4089">
        <f t="shared" si="126"/>
        <v>4088</v>
      </c>
      <c r="B4089">
        <f>INDEX(fugacity!C$1:C$7001,MATCH(A4089,fugacity!A$1:A$7001,0))</f>
        <v>4640.33</v>
      </c>
      <c r="C4089" s="3">
        <f>calculations!$B$37/satpress!B4089</f>
        <v>3.062681075586967E-2</v>
      </c>
      <c r="D4089">
        <f>INDEX(fugacity!B$1:B$7001,MATCH(A4089,fugacity!A$1:A$7001,0))</f>
        <v>10458.81</v>
      </c>
      <c r="E4089" s="3">
        <f t="shared" si="127"/>
        <v>10138.490005398402</v>
      </c>
      <c r="F4089" s="3">
        <f>ABS(calculations!$E$39-E4089)</f>
        <v>2241.7199946015971</v>
      </c>
    </row>
    <row r="4090" spans="1:6">
      <c r="A4090">
        <f t="shared" si="126"/>
        <v>4089</v>
      </c>
      <c r="B4090">
        <f>INDEX(fugacity!C$1:C$7001,MATCH(A4090,fugacity!A$1:A$7001,0))</f>
        <v>4641.79</v>
      </c>
      <c r="C4090" s="3">
        <f>calculations!$B$37/satpress!B4090</f>
        <v>3.0617177587694552E-2</v>
      </c>
      <c r="D4090">
        <f>INDEX(fugacity!B$1:B$7001,MATCH(A4090,fugacity!A$1:A$7001,0))</f>
        <v>10464.09</v>
      </c>
      <c r="E4090" s="3">
        <f t="shared" si="127"/>
        <v>10143.709098176381</v>
      </c>
      <c r="F4090" s="3">
        <f>ABS(calculations!$E$39-E4090)</f>
        <v>2236.5009018236178</v>
      </c>
    </row>
    <row r="4091" spans="1:6">
      <c r="A4091">
        <f t="shared" si="126"/>
        <v>4090</v>
      </c>
      <c r="B4091">
        <f>INDEX(fugacity!C$1:C$7001,MATCH(A4091,fugacity!A$1:A$7001,0))</f>
        <v>4643.24</v>
      </c>
      <c r="C4091" s="3">
        <f>calculations!$B$37/satpress!B4091</f>
        <v>3.060761639604774E-2</v>
      </c>
      <c r="D4091">
        <f>INDEX(fugacity!B$1:B$7001,MATCH(A4091,fugacity!A$1:A$7001,0))</f>
        <v>10469.370000000001</v>
      </c>
      <c r="E4091" s="3">
        <f t="shared" si="127"/>
        <v>10148.927539131711</v>
      </c>
      <c r="F4091" s="3">
        <f>ABS(calculations!$E$39-E4091)</f>
        <v>2231.2824608682877</v>
      </c>
    </row>
    <row r="4092" spans="1:6">
      <c r="A4092">
        <f t="shared" si="126"/>
        <v>4091</v>
      </c>
      <c r="B4092">
        <f>INDEX(fugacity!C$1:C$7001,MATCH(A4092,fugacity!A$1:A$7001,0))</f>
        <v>4644.7</v>
      </c>
      <c r="C4092" s="3">
        <f>calculations!$B$37/satpress!B4092</f>
        <v>3.0597995296743535E-2</v>
      </c>
      <c r="D4092">
        <f>INDEX(fugacity!B$1:B$7001,MATCH(A4092,fugacity!A$1:A$7001,0))</f>
        <v>10474.66</v>
      </c>
      <c r="E4092" s="3">
        <f t="shared" si="127"/>
        <v>10154.156402585011</v>
      </c>
      <c r="F4092" s="3">
        <f>ABS(calculations!$E$39-E4092)</f>
        <v>2226.053597414988</v>
      </c>
    </row>
    <row r="4093" spans="1:6">
      <c r="A4093">
        <f t="shared" si="126"/>
        <v>4092</v>
      </c>
      <c r="B4093">
        <f>INDEX(fugacity!C$1:C$7001,MATCH(A4093,fugacity!A$1:A$7001,0))</f>
        <v>4646.1499999999996</v>
      </c>
      <c r="C4093" s="3">
        <f>calculations!$B$37/satpress!B4093</f>
        <v>3.0588446080041479E-2</v>
      </c>
      <c r="D4093">
        <f>INDEX(fugacity!B$1:B$7001,MATCH(A4093,fugacity!A$1:A$7001,0))</f>
        <v>10479.94</v>
      </c>
      <c r="E4093" s="3">
        <f t="shared" si="127"/>
        <v>10159.374920387931</v>
      </c>
      <c r="F4093" s="3">
        <f>ABS(calculations!$E$39-E4093)</f>
        <v>2220.8350796120685</v>
      </c>
    </row>
    <row r="4094" spans="1:6">
      <c r="A4094">
        <f t="shared" ref="A4094:A4157" si="128">A4093+1</f>
        <v>4093</v>
      </c>
      <c r="B4094">
        <f>INDEX(fugacity!C$1:C$7001,MATCH(A4094,fugacity!A$1:A$7001,0))</f>
        <v>4647.6099999999997</v>
      </c>
      <c r="C4094" s="3">
        <f>calculations!$B$37/satpress!B4094</f>
        <v>3.0578837026941742E-2</v>
      </c>
      <c r="D4094">
        <f>INDEX(fugacity!B$1:B$7001,MATCH(A4094,fugacity!A$1:A$7001,0))</f>
        <v>10485.23</v>
      </c>
      <c r="E4094" s="3">
        <f t="shared" ref="E4094:E4157" si="129">D4094*(1-C4094)</f>
        <v>10164.60386064</v>
      </c>
      <c r="F4094" s="3">
        <f>ABS(calculations!$E$39-E4094)</f>
        <v>2215.6061393599994</v>
      </c>
    </row>
    <row r="4095" spans="1:6">
      <c r="A4095">
        <f t="shared" si="128"/>
        <v>4094</v>
      </c>
      <c r="B4095">
        <f>INDEX(fugacity!C$1:C$7001,MATCH(A4095,fugacity!A$1:A$7001,0))</f>
        <v>4649.0600000000004</v>
      </c>
      <c r="C4095" s="3">
        <f>calculations!$B$37/satpress!B4095</f>
        <v>3.0569299762701424E-2</v>
      </c>
      <c r="D4095">
        <f>INDEX(fugacity!B$1:B$7001,MATCH(A4095,fugacity!A$1:A$7001,0))</f>
        <v>10490.52</v>
      </c>
      <c r="E4095" s="3">
        <f t="shared" si="129"/>
        <v>10169.832149453387</v>
      </c>
      <c r="F4095" s="3">
        <f>ABS(calculations!$E$39-E4095)</f>
        <v>2210.3778505466125</v>
      </c>
    </row>
    <row r="4096" spans="1:6">
      <c r="A4096">
        <f t="shared" si="128"/>
        <v>4095</v>
      </c>
      <c r="B4096">
        <f>INDEX(fugacity!C$1:C$7001,MATCH(A4096,fugacity!A$1:A$7001,0))</f>
        <v>4650.5200000000004</v>
      </c>
      <c r="C4096" s="3">
        <f>calculations!$B$37/satpress!B4096</f>
        <v>3.0559702733196435E-2</v>
      </c>
      <c r="D4096">
        <f>INDEX(fugacity!B$1:B$7001,MATCH(A4096,fugacity!A$1:A$7001,0))</f>
        <v>10495.81</v>
      </c>
      <c r="E4096" s="3">
        <f t="shared" si="129"/>
        <v>10175.061166455889</v>
      </c>
      <c r="F4096" s="3">
        <f>ABS(calculations!$E$39-E4096)</f>
        <v>2205.1488335441099</v>
      </c>
    </row>
    <row r="4097" spans="1:6">
      <c r="A4097">
        <f t="shared" si="128"/>
        <v>4096</v>
      </c>
      <c r="B4097">
        <f>INDEX(fugacity!C$1:C$7001,MATCH(A4097,fugacity!A$1:A$7001,0))</f>
        <v>4651.97</v>
      </c>
      <c r="C4097" s="3">
        <f>calculations!$B$37/satpress!B4097</f>
        <v>3.0550177398991112E-2</v>
      </c>
      <c r="D4097">
        <f>INDEX(fugacity!B$1:B$7001,MATCH(A4097,fugacity!A$1:A$7001,0))</f>
        <v>10501.1</v>
      </c>
      <c r="E4097" s="3">
        <f t="shared" si="129"/>
        <v>10180.289532115454</v>
      </c>
      <c r="F4097" s="3">
        <f>ABS(calculations!$E$39-E4097)</f>
        <v>2199.9204678845454</v>
      </c>
    </row>
    <row r="4098" spans="1:6">
      <c r="A4098">
        <f t="shared" si="128"/>
        <v>4097</v>
      </c>
      <c r="B4098">
        <f>INDEX(fugacity!C$1:C$7001,MATCH(A4098,fugacity!A$1:A$7001,0))</f>
        <v>4653.43</v>
      </c>
      <c r="C4098" s="3">
        <f>calculations!$B$37/satpress!B4098</f>
        <v>3.0540592370527694E-2</v>
      </c>
      <c r="D4098">
        <f>INDEX(fugacity!B$1:B$7001,MATCH(A4098,fugacity!A$1:A$7001,0))</f>
        <v>10506.4</v>
      </c>
      <c r="E4098" s="3">
        <f t="shared" si="129"/>
        <v>10185.528320318288</v>
      </c>
      <c r="F4098" s="3">
        <f>ABS(calculations!$E$39-E4098)</f>
        <v>2194.6816796817111</v>
      </c>
    </row>
    <row r="4099" spans="1:6">
      <c r="A4099">
        <f t="shared" si="128"/>
        <v>4098</v>
      </c>
      <c r="B4099">
        <f>INDEX(fugacity!C$1:C$7001,MATCH(A4099,fugacity!A$1:A$7001,0))</f>
        <v>4654.8900000000003</v>
      </c>
      <c r="C4099" s="3">
        <f>calculations!$B$37/satpress!B4099</f>
        <v>3.0531013354726896E-2</v>
      </c>
      <c r="D4099">
        <f>INDEX(fugacity!B$1:B$7001,MATCH(A4099,fugacity!A$1:A$7001,0))</f>
        <v>10511.7</v>
      </c>
      <c r="E4099" s="3">
        <f t="shared" si="129"/>
        <v>10190.767146919119</v>
      </c>
      <c r="F4099" s="3">
        <f>ABS(calculations!$E$39-E4099)</f>
        <v>2189.44285308088</v>
      </c>
    </row>
    <row r="4100" spans="1:6">
      <c r="A4100">
        <f t="shared" si="128"/>
        <v>4099</v>
      </c>
      <c r="B4100">
        <f>INDEX(fugacity!C$1:C$7001,MATCH(A4100,fugacity!A$1:A$7001,0))</f>
        <v>4656.34</v>
      </c>
      <c r="C4100" s="3">
        <f>calculations!$B$37/satpress!B4100</f>
        <v>3.0521505894068022E-2</v>
      </c>
      <c r="D4100">
        <f>INDEX(fugacity!B$1:B$7001,MATCH(A4100,fugacity!A$1:A$7001,0))</f>
        <v>10516.99</v>
      </c>
      <c r="E4100" s="3">
        <f t="shared" si="129"/>
        <v>10195.995627727145</v>
      </c>
      <c r="F4100" s="3">
        <f>ABS(calculations!$E$39-E4100)</f>
        <v>2184.2143722728542</v>
      </c>
    </row>
    <row r="4101" spans="1:6">
      <c r="A4101">
        <f t="shared" si="128"/>
        <v>4100</v>
      </c>
      <c r="B4101">
        <f>INDEX(fugacity!C$1:C$7001,MATCH(A4101,fugacity!A$1:A$7001,0))</f>
        <v>4657.8</v>
      </c>
      <c r="C4101" s="3">
        <f>calculations!$B$37/satpress!B4101</f>
        <v>3.0511938845546115E-2</v>
      </c>
      <c r="D4101">
        <f>INDEX(fugacity!B$1:B$7001,MATCH(A4101,fugacity!A$1:A$7001,0))</f>
        <v>10522.3</v>
      </c>
      <c r="E4101" s="3">
        <f t="shared" si="129"/>
        <v>10201.24422588551</v>
      </c>
      <c r="F4101" s="3">
        <f>ABS(calculations!$E$39-E4101)</f>
        <v>2178.9657741144892</v>
      </c>
    </row>
    <row r="4102" spans="1:6">
      <c r="A4102">
        <f t="shared" si="128"/>
        <v>4101</v>
      </c>
      <c r="B4102">
        <f>INDEX(fugacity!C$1:C$7001,MATCH(A4102,fugacity!A$1:A$7001,0))</f>
        <v>4659.26</v>
      </c>
      <c r="C4102" s="3">
        <f>calculations!$B$37/satpress!B4102</f>
        <v>3.050237779277926E-2</v>
      </c>
      <c r="D4102">
        <f>INDEX(fugacity!B$1:B$7001,MATCH(A4102,fugacity!A$1:A$7001,0))</f>
        <v>10527.6</v>
      </c>
      <c r="E4102" s="3">
        <f t="shared" si="129"/>
        <v>10206.483167548737</v>
      </c>
      <c r="F4102" s="3">
        <f>ABS(calculations!$E$39-E4102)</f>
        <v>2173.7268324512625</v>
      </c>
    </row>
    <row r="4103" spans="1:6">
      <c r="A4103">
        <f t="shared" si="128"/>
        <v>4102</v>
      </c>
      <c r="B4103">
        <f>INDEX(fugacity!C$1:C$7001,MATCH(A4103,fugacity!A$1:A$7001,0))</f>
        <v>4660.71</v>
      </c>
      <c r="C4103" s="3">
        <f>calculations!$B$37/satpress!B4103</f>
        <v>3.0492888155406513E-2</v>
      </c>
      <c r="D4103">
        <f>INDEX(fugacity!B$1:B$7001,MATCH(A4103,fugacity!A$1:A$7001,0))</f>
        <v>10532.9</v>
      </c>
      <c r="E4103" s="3">
        <f t="shared" si="129"/>
        <v>10211.721458347918</v>
      </c>
      <c r="F4103" s="3">
        <f>ABS(calculations!$E$39-E4103)</f>
        <v>2168.488541652081</v>
      </c>
    </row>
    <row r="4104" spans="1:6">
      <c r="A4104">
        <f t="shared" si="128"/>
        <v>4103</v>
      </c>
      <c r="B4104">
        <f>INDEX(fugacity!C$1:C$7001,MATCH(A4104,fugacity!A$1:A$7001,0))</f>
        <v>4662.17</v>
      </c>
      <c r="C4104" s="3">
        <f>calculations!$B$37/satpress!B4104</f>
        <v>3.0483339036282395E-2</v>
      </c>
      <c r="D4104">
        <f>INDEX(fugacity!B$1:B$7001,MATCH(A4104,fugacity!A$1:A$7001,0))</f>
        <v>10538.21</v>
      </c>
      <c r="E4104" s="3">
        <f t="shared" si="129"/>
        <v>10216.970171734458</v>
      </c>
      <c r="F4104" s="3">
        <f>ABS(calculations!$E$39-E4104)</f>
        <v>2163.2398282655413</v>
      </c>
    </row>
    <row r="4105" spans="1:6">
      <c r="A4105">
        <f t="shared" si="128"/>
        <v>4104</v>
      </c>
      <c r="B4105">
        <f>INDEX(fugacity!C$1:C$7001,MATCH(A4105,fugacity!A$1:A$7001,0))</f>
        <v>4663.63</v>
      </c>
      <c r="C4105" s="3">
        <f>calculations!$B$37/satpress!B4105</f>
        <v>3.0473795896069092E-2</v>
      </c>
      <c r="D4105">
        <f>INDEX(fugacity!B$1:B$7001,MATCH(A4105,fugacity!A$1:A$7001,0))</f>
        <v>10543.52</v>
      </c>
      <c r="E4105" s="3">
        <f t="shared" si="129"/>
        <v>10222.218923493878</v>
      </c>
      <c r="F4105" s="3">
        <f>ABS(calculations!$E$39-E4105)</f>
        <v>2157.9910765061213</v>
      </c>
    </row>
    <row r="4106" spans="1:6">
      <c r="A4106">
        <f t="shared" si="128"/>
        <v>4105</v>
      </c>
      <c r="B4106">
        <f>INDEX(fugacity!C$1:C$7001,MATCH(A4106,fugacity!A$1:A$7001,0))</f>
        <v>4665.09</v>
      </c>
      <c r="C4106" s="3">
        <f>calculations!$B$37/satpress!B4106</f>
        <v>3.0464258729153069E-2</v>
      </c>
      <c r="D4106">
        <f>INDEX(fugacity!B$1:B$7001,MATCH(A4106,fugacity!A$1:A$7001,0))</f>
        <v>10548.83</v>
      </c>
      <c r="E4106" s="3">
        <f t="shared" si="129"/>
        <v>10227.467713590149</v>
      </c>
      <c r="F4106" s="3">
        <f>ABS(calculations!$E$39-E4106)</f>
        <v>2152.7422864098498</v>
      </c>
    </row>
    <row r="4107" spans="1:6">
      <c r="A4107">
        <f t="shared" si="128"/>
        <v>4106</v>
      </c>
      <c r="B4107">
        <f>INDEX(fugacity!C$1:C$7001,MATCH(A4107,fugacity!A$1:A$7001,0))</f>
        <v>4666.54</v>
      </c>
      <c r="C4107" s="3">
        <f>calculations!$B$37/satpress!B4107</f>
        <v>3.0454792791829641E-2</v>
      </c>
      <c r="D4107">
        <f>INDEX(fugacity!B$1:B$7001,MATCH(A4107,fugacity!A$1:A$7001,0))</f>
        <v>10554.14</v>
      </c>
      <c r="E4107" s="3">
        <f t="shared" si="129"/>
        <v>10232.715853204039</v>
      </c>
      <c r="F4107" s="3">
        <f>ABS(calculations!$E$39-E4107)</f>
        <v>2147.4941467959598</v>
      </c>
    </row>
    <row r="4108" spans="1:6">
      <c r="A4108">
        <f t="shared" si="128"/>
        <v>4107</v>
      </c>
      <c r="B4108">
        <f>INDEX(fugacity!C$1:C$7001,MATCH(A4108,fugacity!A$1:A$7001,0))</f>
        <v>4668</v>
      </c>
      <c r="C4108" s="3">
        <f>calculations!$B$37/satpress!B4108</f>
        <v>3.0445267513878469E-2</v>
      </c>
      <c r="D4108">
        <f>INDEX(fugacity!B$1:B$7001,MATCH(A4108,fugacity!A$1:A$7001,0))</f>
        <v>10559.45</v>
      </c>
      <c r="E4108" s="3">
        <f t="shared" si="129"/>
        <v>10237.964719950576</v>
      </c>
      <c r="F4108" s="3">
        <f>ABS(calculations!$E$39-E4108)</f>
        <v>2142.2452800494229</v>
      </c>
    </row>
    <row r="4109" spans="1:6">
      <c r="A4109">
        <f t="shared" si="128"/>
        <v>4108</v>
      </c>
      <c r="B4109">
        <f>INDEX(fugacity!C$1:C$7001,MATCH(A4109,fugacity!A$1:A$7001,0))</f>
        <v>4669.46</v>
      </c>
      <c r="C4109" s="3">
        <f>calculations!$B$37/satpress!B4109</f>
        <v>3.0435748192464373E-2</v>
      </c>
      <c r="D4109">
        <f>INDEX(fugacity!B$1:B$7001,MATCH(A4109,fugacity!A$1:A$7001,0))</f>
        <v>10564.77</v>
      </c>
      <c r="E4109" s="3">
        <f t="shared" si="129"/>
        <v>10243.223320568699</v>
      </c>
      <c r="F4109" s="3">
        <f>ABS(calculations!$E$39-E4109)</f>
        <v>2136.9866794313002</v>
      </c>
    </row>
    <row r="4110" spans="1:6">
      <c r="A4110">
        <f t="shared" si="128"/>
        <v>4109</v>
      </c>
      <c r="B4110">
        <f>INDEX(fugacity!C$1:C$7001,MATCH(A4110,fugacity!A$1:A$7001,0))</f>
        <v>4670.92</v>
      </c>
      <c r="C4110" s="3">
        <f>calculations!$B$37/satpress!B4110</f>
        <v>3.042623482200181E-2</v>
      </c>
      <c r="D4110">
        <f>INDEX(fugacity!B$1:B$7001,MATCH(A4110,fugacity!A$1:A$7001,0))</f>
        <v>10570.08</v>
      </c>
      <c r="E4110" s="3">
        <f t="shared" si="129"/>
        <v>10248.472263832655</v>
      </c>
      <c r="F4110" s="3">
        <f>ABS(calculations!$E$39-E4110)</f>
        <v>2131.7377361673443</v>
      </c>
    </row>
    <row r="4111" spans="1:6">
      <c r="A4111">
        <f t="shared" si="128"/>
        <v>4110</v>
      </c>
      <c r="B4111">
        <f>INDEX(fugacity!C$1:C$7001,MATCH(A4111,fugacity!A$1:A$7001,0))</f>
        <v>4672.38</v>
      </c>
      <c r="C4111" s="3">
        <f>calculations!$B$37/satpress!B4111</f>
        <v>3.0416727396912216E-2</v>
      </c>
      <c r="D4111">
        <f>INDEX(fugacity!B$1:B$7001,MATCH(A4111,fugacity!A$1:A$7001,0))</f>
        <v>10575.4</v>
      </c>
      <c r="E4111" s="3">
        <f t="shared" si="129"/>
        <v>10253.730941086695</v>
      </c>
      <c r="F4111" s="3">
        <f>ABS(calculations!$E$39-E4111)</f>
        <v>2126.4790589133045</v>
      </c>
    </row>
    <row r="4112" spans="1:6">
      <c r="A4112">
        <f t="shared" si="128"/>
        <v>4111</v>
      </c>
      <c r="B4112">
        <f>INDEX(fugacity!C$1:C$7001,MATCH(A4112,fugacity!A$1:A$7001,0))</f>
        <v>4673.84</v>
      </c>
      <c r="C4112" s="3">
        <f>calculations!$B$37/satpress!B4112</f>
        <v>3.0407225911623995E-2</v>
      </c>
      <c r="D4112">
        <f>INDEX(fugacity!B$1:B$7001,MATCH(A4112,fugacity!A$1:A$7001,0))</f>
        <v>10580.72</v>
      </c>
      <c r="E4112" s="3">
        <f t="shared" si="129"/>
        <v>10258.98965665236</v>
      </c>
      <c r="F4112" s="3">
        <f>ABS(calculations!$E$39-E4112)</f>
        <v>2121.2203433476388</v>
      </c>
    </row>
    <row r="4113" spans="1:6">
      <c r="A4113">
        <f t="shared" si="128"/>
        <v>4112</v>
      </c>
      <c r="B4113">
        <f>INDEX(fugacity!C$1:C$7001,MATCH(A4113,fugacity!A$1:A$7001,0))</f>
        <v>4675.3</v>
      </c>
      <c r="C4113" s="3">
        <f>calculations!$B$37/satpress!B4113</f>
        <v>3.0397730360572518E-2</v>
      </c>
      <c r="D4113">
        <f>INDEX(fugacity!B$1:B$7001,MATCH(A4113,fugacity!A$1:A$7001,0))</f>
        <v>10586.05</v>
      </c>
      <c r="E4113" s="3">
        <f t="shared" si="129"/>
        <v>10264.258106516461</v>
      </c>
      <c r="F4113" s="3">
        <f>ABS(calculations!$E$39-E4113)</f>
        <v>2115.9518934835378</v>
      </c>
    </row>
    <row r="4114" spans="1:6">
      <c r="A4114">
        <f t="shared" si="128"/>
        <v>4113</v>
      </c>
      <c r="B4114">
        <f>INDEX(fugacity!C$1:C$7001,MATCH(A4114,fugacity!A$1:A$7001,0))</f>
        <v>4676.76</v>
      </c>
      <c r="C4114" s="3">
        <f>calculations!$B$37/satpress!B4114</f>
        <v>3.0388240738200099E-2</v>
      </c>
      <c r="D4114">
        <f>INDEX(fugacity!B$1:B$7001,MATCH(A4114,fugacity!A$1:A$7001,0))</f>
        <v>10591.37</v>
      </c>
      <c r="E4114" s="3">
        <f t="shared" si="129"/>
        <v>10269.516898692651</v>
      </c>
      <c r="F4114" s="3">
        <f>ABS(calculations!$E$39-E4114)</f>
        <v>2110.6931013073481</v>
      </c>
    </row>
    <row r="4115" spans="1:6">
      <c r="A4115">
        <f t="shared" si="128"/>
        <v>4114</v>
      </c>
      <c r="B4115">
        <f>INDEX(fugacity!C$1:C$7001,MATCH(A4115,fugacity!A$1:A$7001,0))</f>
        <v>4678.22</v>
      </c>
      <c r="C4115" s="3">
        <f>calculations!$B$37/satpress!B4115</f>
        <v>3.037875703895599E-2</v>
      </c>
      <c r="D4115">
        <f>INDEX(fugacity!B$1:B$7001,MATCH(A4115,fugacity!A$1:A$7001,0))</f>
        <v>10596.7</v>
      </c>
      <c r="E4115" s="3">
        <f t="shared" si="129"/>
        <v>10274.785425285296</v>
      </c>
      <c r="F4115" s="3">
        <f>ABS(calculations!$E$39-E4115)</f>
        <v>2105.4245747147033</v>
      </c>
    </row>
    <row r="4116" spans="1:6">
      <c r="A4116">
        <f t="shared" si="128"/>
        <v>4115</v>
      </c>
      <c r="B4116">
        <f>INDEX(fugacity!C$1:C$7001,MATCH(A4116,fugacity!A$1:A$7001,0))</f>
        <v>4679.68</v>
      </c>
      <c r="C4116" s="3">
        <f>calculations!$B$37/satpress!B4116</f>
        <v>3.0369279257296374E-2</v>
      </c>
      <c r="D4116">
        <f>INDEX(fugacity!B$1:B$7001,MATCH(A4116,fugacity!A$1:A$7001,0))</f>
        <v>10602.03</v>
      </c>
      <c r="E4116" s="3">
        <f t="shared" si="129"/>
        <v>10280.053990235767</v>
      </c>
      <c r="F4116" s="3">
        <f>ABS(calculations!$E$39-E4116)</f>
        <v>2100.1560097642323</v>
      </c>
    </row>
    <row r="4117" spans="1:6">
      <c r="A4117">
        <f t="shared" si="128"/>
        <v>4116</v>
      </c>
      <c r="B4117">
        <f>INDEX(fugacity!C$1:C$7001,MATCH(A4117,fugacity!A$1:A$7001,0))</f>
        <v>4681.1400000000003</v>
      </c>
      <c r="C4117" s="3">
        <f>calculations!$B$37/satpress!B4117</f>
        <v>3.0359807387684346E-2</v>
      </c>
      <c r="D4117">
        <f>INDEX(fugacity!B$1:B$7001,MATCH(A4117,fugacity!A$1:A$7001,0))</f>
        <v>10607.36</v>
      </c>
      <c r="E4117" s="3">
        <f t="shared" si="129"/>
        <v>10285.322593508174</v>
      </c>
      <c r="F4117" s="3">
        <f>ABS(calculations!$E$39-E4117)</f>
        <v>2094.8874064918255</v>
      </c>
    </row>
    <row r="4118" spans="1:6">
      <c r="A4118">
        <f t="shared" si="128"/>
        <v>4117</v>
      </c>
      <c r="B4118">
        <f>INDEX(fugacity!C$1:C$7001,MATCH(A4118,fugacity!A$1:A$7001,0))</f>
        <v>4682.6000000000004</v>
      </c>
      <c r="C4118" s="3">
        <f>calculations!$B$37/satpress!B4118</f>
        <v>3.0350341424589904E-2</v>
      </c>
      <c r="D4118">
        <f>INDEX(fugacity!B$1:B$7001,MATCH(A4118,fugacity!A$1:A$7001,0))</f>
        <v>10612.69</v>
      </c>
      <c r="E4118" s="3">
        <f t="shared" si="129"/>
        <v>10290.591235066669</v>
      </c>
      <c r="F4118" s="3">
        <f>ABS(calculations!$E$39-E4118)</f>
        <v>2089.6187649333297</v>
      </c>
    </row>
    <row r="4119" spans="1:6">
      <c r="A4119">
        <f t="shared" si="128"/>
        <v>4118</v>
      </c>
      <c r="B4119">
        <f>INDEX(fugacity!C$1:C$7001,MATCH(A4119,fugacity!A$1:A$7001,0))</f>
        <v>4684.0600000000004</v>
      </c>
      <c r="C4119" s="3">
        <f>calculations!$B$37/satpress!B4119</f>
        <v>3.0340881362489951E-2</v>
      </c>
      <c r="D4119">
        <f>INDEX(fugacity!B$1:B$7001,MATCH(A4119,fugacity!A$1:A$7001,0))</f>
        <v>10618.02</v>
      </c>
      <c r="E4119" s="3">
        <f t="shared" si="129"/>
        <v>10295.859914875455</v>
      </c>
      <c r="F4119" s="3">
        <f>ABS(calculations!$E$39-E4119)</f>
        <v>2084.3500851245444</v>
      </c>
    </row>
    <row r="4120" spans="1:6">
      <c r="A4120">
        <f t="shared" si="128"/>
        <v>4119</v>
      </c>
      <c r="B4120">
        <f>INDEX(fugacity!C$1:C$7001,MATCH(A4120,fugacity!A$1:A$7001,0))</f>
        <v>4685.5200000000004</v>
      </c>
      <c r="C4120" s="3">
        <f>calculations!$B$37/satpress!B4120</f>
        <v>3.0331427195868267E-2</v>
      </c>
      <c r="D4120">
        <f>INDEX(fugacity!B$1:B$7001,MATCH(A4120,fugacity!A$1:A$7001,0))</f>
        <v>10623.36</v>
      </c>
      <c r="E4120" s="3">
        <f t="shared" si="129"/>
        <v>10301.138329584503</v>
      </c>
      <c r="F4120" s="3">
        <f>ABS(calculations!$E$39-E4120)</f>
        <v>2079.0716704154966</v>
      </c>
    </row>
    <row r="4121" spans="1:6">
      <c r="A4121">
        <f t="shared" si="128"/>
        <v>4120</v>
      </c>
      <c r="B4121">
        <f>INDEX(fugacity!C$1:C$7001,MATCH(A4121,fugacity!A$1:A$7001,0))</f>
        <v>4686.9799999999996</v>
      </c>
      <c r="C4121" s="3">
        <f>calculations!$B$37/satpress!B4121</f>
        <v>3.0321978919215509E-2</v>
      </c>
      <c r="D4121">
        <f>INDEX(fugacity!B$1:B$7001,MATCH(A4121,fugacity!A$1:A$7001,0))</f>
        <v>10628.69</v>
      </c>
      <c r="E4121" s="3">
        <f t="shared" si="129"/>
        <v>10306.407085881125</v>
      </c>
      <c r="F4121" s="3">
        <f>ABS(calculations!$E$39-E4121)</f>
        <v>2073.8029141188745</v>
      </c>
    </row>
    <row r="4122" spans="1:6">
      <c r="A4122">
        <f t="shared" si="128"/>
        <v>4121</v>
      </c>
      <c r="B4122">
        <f>INDEX(fugacity!C$1:C$7001,MATCH(A4122,fugacity!A$1:A$7001,0))</f>
        <v>4688.45</v>
      </c>
      <c r="C4122" s="3">
        <f>calculations!$B$37/satpress!B4122</f>
        <v>3.0312471873387731E-2</v>
      </c>
      <c r="D4122">
        <f>INDEX(fugacity!B$1:B$7001,MATCH(A4122,fugacity!A$1:A$7001,0))</f>
        <v>10634.03</v>
      </c>
      <c r="E4122" s="3">
        <f t="shared" si="129"/>
        <v>10311.68626472424</v>
      </c>
      <c r="F4122" s="3">
        <f>ABS(calculations!$E$39-E4122)</f>
        <v>2068.5237352757595</v>
      </c>
    </row>
    <row r="4123" spans="1:6">
      <c r="A4123">
        <f t="shared" si="128"/>
        <v>4122</v>
      </c>
      <c r="B4123">
        <f>INDEX(fugacity!C$1:C$7001,MATCH(A4123,fugacity!A$1:A$7001,0))</f>
        <v>4689.91</v>
      </c>
      <c r="C4123" s="3">
        <f>calculations!$B$37/satpress!B4123</f>
        <v>3.0303035400420199E-2</v>
      </c>
      <c r="D4123">
        <f>INDEX(fugacity!B$1:B$7001,MATCH(A4123,fugacity!A$1:A$7001,0))</f>
        <v>10639.37</v>
      </c>
      <c r="E4123" s="3">
        <f t="shared" si="129"/>
        <v>10316.964794251831</v>
      </c>
      <c r="F4123" s="3">
        <f>ABS(calculations!$E$39-E4123)</f>
        <v>2063.2452057481678</v>
      </c>
    </row>
    <row r="4124" spans="1:6">
      <c r="A4124">
        <f t="shared" si="128"/>
        <v>4123</v>
      </c>
      <c r="B4124">
        <f>INDEX(fugacity!C$1:C$7001,MATCH(A4124,fugacity!A$1:A$7001,0))</f>
        <v>4691.37</v>
      </c>
      <c r="C4124" s="3">
        <f>calculations!$B$37/satpress!B4124</f>
        <v>3.0293604800897114E-2</v>
      </c>
      <c r="D4124">
        <f>INDEX(fugacity!B$1:B$7001,MATCH(A4124,fugacity!A$1:A$7001,0))</f>
        <v>10644.72</v>
      </c>
      <c r="E4124" s="3">
        <f t="shared" si="129"/>
        <v>10322.253059103794</v>
      </c>
      <c r="F4124" s="3">
        <f>ABS(calculations!$E$39-E4124)</f>
        <v>2057.9569408962052</v>
      </c>
    </row>
    <row r="4125" spans="1:6">
      <c r="A4125">
        <f t="shared" si="128"/>
        <v>4124</v>
      </c>
      <c r="B4125">
        <f>INDEX(fugacity!C$1:C$7001,MATCH(A4125,fugacity!A$1:A$7001,0))</f>
        <v>4692.83</v>
      </c>
      <c r="C4125" s="3">
        <f>calculations!$B$37/satpress!B4125</f>
        <v>3.0284180069336562E-2</v>
      </c>
      <c r="D4125">
        <f>INDEX(fugacity!B$1:B$7001,MATCH(A4125,fugacity!A$1:A$7001,0))</f>
        <v>10650.06</v>
      </c>
      <c r="E4125" s="3">
        <f t="shared" si="129"/>
        <v>10327.531665210761</v>
      </c>
      <c r="F4125" s="3">
        <f>ABS(calculations!$E$39-E4125)</f>
        <v>2052.6783347892379</v>
      </c>
    </row>
    <row r="4126" spans="1:6">
      <c r="A4126">
        <f t="shared" si="128"/>
        <v>4125</v>
      </c>
      <c r="B4126">
        <f>INDEX(fugacity!C$1:C$7001,MATCH(A4126,fugacity!A$1:A$7001,0))</f>
        <v>4694.29</v>
      </c>
      <c r="C4126" s="3">
        <f>calculations!$B$37/satpress!B4126</f>
        <v>3.0274761200263449E-2</v>
      </c>
      <c r="D4126">
        <f>INDEX(fugacity!B$1:B$7001,MATCH(A4126,fugacity!A$1:A$7001,0))</f>
        <v>10655.41</v>
      </c>
      <c r="E4126" s="3">
        <f t="shared" si="129"/>
        <v>10332.820006759101</v>
      </c>
      <c r="F4126" s="3">
        <f>ABS(calculations!$E$39-E4126)</f>
        <v>2047.3899932408985</v>
      </c>
    </row>
    <row r="4127" spans="1:6">
      <c r="A4127">
        <f t="shared" si="128"/>
        <v>4126</v>
      </c>
      <c r="B4127">
        <f>INDEX(fugacity!C$1:C$7001,MATCH(A4127,fugacity!A$1:A$7001,0))</f>
        <v>4695.76</v>
      </c>
      <c r="C4127" s="3">
        <f>calculations!$B$37/satpress!B4127</f>
        <v>3.0265283735707253E-2</v>
      </c>
      <c r="D4127">
        <f>INDEX(fugacity!B$1:B$7001,MATCH(A4127,fugacity!A$1:A$7001,0))</f>
        <v>10660.76</v>
      </c>
      <c r="E4127" s="3">
        <f t="shared" si="129"/>
        <v>10338.109073761721</v>
      </c>
      <c r="F4127" s="3">
        <f>ABS(calculations!$E$39-E4127)</f>
        <v>2042.1009262382777</v>
      </c>
    </row>
    <row r="4128" spans="1:6">
      <c r="A4128">
        <f t="shared" si="128"/>
        <v>4127</v>
      </c>
      <c r="B4128">
        <f>INDEX(fugacity!C$1:C$7001,MATCH(A4128,fugacity!A$1:A$7001,0))</f>
        <v>4697.22</v>
      </c>
      <c r="C4128" s="3">
        <f>calculations!$B$37/satpress!B4128</f>
        <v>3.0255876615271307E-2</v>
      </c>
      <c r="D4128">
        <f>INDEX(fugacity!B$1:B$7001,MATCH(A4128,fugacity!A$1:A$7001,0))</f>
        <v>10666.11</v>
      </c>
      <c r="E4128" s="3">
        <f t="shared" si="129"/>
        <v>10343.39749187509</v>
      </c>
      <c r="F4128" s="3">
        <f>ABS(calculations!$E$39-E4128)</f>
        <v>2036.8125081249091</v>
      </c>
    </row>
    <row r="4129" spans="1:6">
      <c r="A4129">
        <f t="shared" si="128"/>
        <v>4128</v>
      </c>
      <c r="B4129">
        <f>INDEX(fugacity!C$1:C$7001,MATCH(A4129,fugacity!A$1:A$7001,0))</f>
        <v>4698.68</v>
      </c>
      <c r="C4129" s="3">
        <f>calculations!$B$37/satpress!B4129</f>
        <v>3.0246475340900997E-2</v>
      </c>
      <c r="D4129">
        <f>INDEX(fugacity!B$1:B$7001,MATCH(A4129,fugacity!A$1:A$7001,0))</f>
        <v>10671.46</v>
      </c>
      <c r="E4129" s="3">
        <f t="shared" si="129"/>
        <v>10348.685948258588</v>
      </c>
      <c r="F4129" s="3">
        <f>ABS(calculations!$E$39-E4129)</f>
        <v>2031.5240517414113</v>
      </c>
    </row>
    <row r="4130" spans="1:6">
      <c r="A4130">
        <f t="shared" si="128"/>
        <v>4129</v>
      </c>
      <c r="B4130">
        <f>INDEX(fugacity!C$1:C$7001,MATCH(A4130,fugacity!A$1:A$7001,0))</f>
        <v>4700.1499999999996</v>
      </c>
      <c r="C4130" s="3">
        <f>calculations!$B$37/satpress!B4130</f>
        <v>3.0237015574989035E-2</v>
      </c>
      <c r="D4130">
        <f>INDEX(fugacity!B$1:B$7001,MATCH(A4130,fugacity!A$1:A$7001,0))</f>
        <v>10676.81</v>
      </c>
      <c r="E4130" s="3">
        <f t="shared" si="129"/>
        <v>10353.975129738801</v>
      </c>
      <c r="F4130" s="3">
        <f>ABS(calculations!$E$39-E4130)</f>
        <v>2026.234870261198</v>
      </c>
    </row>
    <row r="4131" spans="1:6">
      <c r="A4131">
        <f t="shared" si="128"/>
        <v>4130</v>
      </c>
      <c r="B4131">
        <f>INDEX(fugacity!C$1:C$7001,MATCH(A4131,fugacity!A$1:A$7001,0))</f>
        <v>4701.6099999999997</v>
      </c>
      <c r="C4131" s="3">
        <f>calculations!$B$37/satpress!B4131</f>
        <v>3.0227626016361354E-2</v>
      </c>
      <c r="D4131">
        <f>INDEX(fugacity!B$1:B$7001,MATCH(A4131,fugacity!A$1:A$7001,0))</f>
        <v>10682.17</v>
      </c>
      <c r="E4131" s="3">
        <f t="shared" si="129"/>
        <v>10359.273360196807</v>
      </c>
      <c r="F4131" s="3">
        <f>ABS(calculations!$E$39-E4131)</f>
        <v>2020.9366398031925</v>
      </c>
    </row>
    <row r="4132" spans="1:6">
      <c r="A4132">
        <f t="shared" si="128"/>
        <v>4131</v>
      </c>
      <c r="B4132">
        <f>INDEX(fugacity!C$1:C$7001,MATCH(A4132,fugacity!A$1:A$7001,0))</f>
        <v>4703.07</v>
      </c>
      <c r="C4132" s="3">
        <f>calculations!$B$37/satpress!B4132</f>
        <v>3.021824228743878E-2</v>
      </c>
      <c r="D4132">
        <f>INDEX(fugacity!B$1:B$7001,MATCH(A4132,fugacity!A$1:A$7001,0))</f>
        <v>10687.53</v>
      </c>
      <c r="E4132" s="3">
        <f t="shared" si="129"/>
        <v>10364.57162900573</v>
      </c>
      <c r="F4132" s="3">
        <f>ABS(calculations!$E$39-E4132)</f>
        <v>2015.6383709942693</v>
      </c>
    </row>
    <row r="4133" spans="1:6">
      <c r="A4133">
        <f t="shared" si="128"/>
        <v>4132</v>
      </c>
      <c r="B4133">
        <f>INDEX(fugacity!C$1:C$7001,MATCH(A4133,fugacity!A$1:A$7001,0))</f>
        <v>4704.54</v>
      </c>
      <c r="C4133" s="3">
        <f>calculations!$B$37/satpress!B4133</f>
        <v>3.0208800170640423E-2</v>
      </c>
      <c r="D4133">
        <f>INDEX(fugacity!B$1:B$7001,MATCH(A4133,fugacity!A$1:A$7001,0))</f>
        <v>10692.88</v>
      </c>
      <c r="E4133" s="3">
        <f t="shared" si="129"/>
        <v>10369.860924831362</v>
      </c>
      <c r="F4133" s="3">
        <f>ABS(calculations!$E$39-E4133)</f>
        <v>2010.3490751686368</v>
      </c>
    </row>
    <row r="4134" spans="1:6">
      <c r="A4134">
        <f t="shared" si="128"/>
        <v>4133</v>
      </c>
      <c r="B4134">
        <f>INDEX(fugacity!C$1:C$7001,MATCH(A4134,fugacity!A$1:A$7001,0))</f>
        <v>4706</v>
      </c>
      <c r="C4134" s="3">
        <f>calculations!$B$37/satpress!B4134</f>
        <v>3.0199428124688631E-2</v>
      </c>
      <c r="D4134">
        <f>INDEX(fugacity!B$1:B$7001,MATCH(A4134,fugacity!A$1:A$7001,0))</f>
        <v>10698.25</v>
      </c>
      <c r="E4134" s="3">
        <f t="shared" si="129"/>
        <v>10375.168968065049</v>
      </c>
      <c r="F4134" s="3">
        <f>ABS(calculations!$E$39-E4134)</f>
        <v>2005.0410319349503</v>
      </c>
    </row>
    <row r="4135" spans="1:6">
      <c r="A4135">
        <f t="shared" si="128"/>
        <v>4134</v>
      </c>
      <c r="B4135">
        <f>INDEX(fugacity!C$1:C$7001,MATCH(A4135,fugacity!A$1:A$7001,0))</f>
        <v>4707.47</v>
      </c>
      <c r="C4135" s="3">
        <f>calculations!$B$37/satpress!B4135</f>
        <v>3.0189997759897502E-2</v>
      </c>
      <c r="D4135">
        <f>INDEX(fugacity!B$1:B$7001,MATCH(A4135,fugacity!A$1:A$7001,0))</f>
        <v>10703.61</v>
      </c>
      <c r="E4135" s="3">
        <f t="shared" si="129"/>
        <v>10380.468038077184</v>
      </c>
      <c r="F4135" s="3">
        <f>ABS(calculations!$E$39-E4135)</f>
        <v>1999.7419619228149</v>
      </c>
    </row>
    <row r="4136" spans="1:6">
      <c r="A4136">
        <f t="shared" si="128"/>
        <v>4135</v>
      </c>
      <c r="B4136">
        <f>INDEX(fugacity!C$1:C$7001,MATCH(A4136,fugacity!A$1:A$7001,0))</f>
        <v>4708.93</v>
      </c>
      <c r="C4136" s="3">
        <f>calculations!$B$37/satpress!B4136</f>
        <v>3.0180637375111691E-2</v>
      </c>
      <c r="D4136">
        <f>INDEX(fugacity!B$1:B$7001,MATCH(A4136,fugacity!A$1:A$7001,0))</f>
        <v>10708.97</v>
      </c>
      <c r="E4136" s="3">
        <f t="shared" si="129"/>
        <v>10385.766459769049</v>
      </c>
      <c r="F4136" s="3">
        <f>ABS(calculations!$E$39-E4136)</f>
        <v>1994.44354023095</v>
      </c>
    </row>
    <row r="4137" spans="1:6">
      <c r="A4137">
        <f t="shared" si="128"/>
        <v>4136</v>
      </c>
      <c r="B4137">
        <f>INDEX(fugacity!C$1:C$7001,MATCH(A4137,fugacity!A$1:A$7001,0))</f>
        <v>4710.3999999999996</v>
      </c>
      <c r="C4137" s="3">
        <f>calculations!$B$37/satpress!B4137</f>
        <v>3.0171218740400966E-2</v>
      </c>
      <c r="D4137">
        <f>INDEX(fugacity!B$1:B$7001,MATCH(A4137,fugacity!A$1:A$7001,0))</f>
        <v>10714.34</v>
      </c>
      <c r="E4137" s="3">
        <f t="shared" si="129"/>
        <v>10391.075304200973</v>
      </c>
      <c r="F4137" s="3">
        <f>ABS(calculations!$E$39-E4137)</f>
        <v>1989.1346957990263</v>
      </c>
    </row>
    <row r="4138" spans="1:6">
      <c r="A4138">
        <f t="shared" si="128"/>
        <v>4137</v>
      </c>
      <c r="B4138">
        <f>INDEX(fugacity!C$1:C$7001,MATCH(A4138,fugacity!A$1:A$7001,0))</f>
        <v>4711.8599999999997</v>
      </c>
      <c r="C4138" s="3">
        <f>calculations!$B$37/satpress!B4138</f>
        <v>3.0161869995030562E-2</v>
      </c>
      <c r="D4138">
        <f>INDEX(fugacity!B$1:B$7001,MATCH(A4138,fugacity!A$1:A$7001,0))</f>
        <v>10719.71</v>
      </c>
      <c r="E4138" s="3">
        <f t="shared" si="129"/>
        <v>10396.38350059557</v>
      </c>
      <c r="F4138" s="3">
        <f>ABS(calculations!$E$39-E4138)</f>
        <v>1983.8264994044293</v>
      </c>
    </row>
    <row r="4139" spans="1:6">
      <c r="A4139">
        <f t="shared" si="128"/>
        <v>4138</v>
      </c>
      <c r="B4139">
        <f>INDEX(fugacity!C$1:C$7001,MATCH(A4139,fugacity!A$1:A$7001,0))</f>
        <v>4713.33</v>
      </c>
      <c r="C4139" s="3">
        <f>calculations!$B$37/satpress!B4139</f>
        <v>3.015246306852792E-2</v>
      </c>
      <c r="D4139">
        <f>INDEX(fugacity!B$1:B$7001,MATCH(A4139,fugacity!A$1:A$7001,0))</f>
        <v>10725.08</v>
      </c>
      <c r="E4139" s="3">
        <f t="shared" si="129"/>
        <v>10401.692421392992</v>
      </c>
      <c r="F4139" s="3">
        <f>ABS(calculations!$E$39-E4139)</f>
        <v>1978.5175786070067</v>
      </c>
    </row>
    <row r="4140" spans="1:6">
      <c r="A4140">
        <f t="shared" si="128"/>
        <v>4139</v>
      </c>
      <c r="B4140">
        <f>INDEX(fugacity!C$1:C$7001,MATCH(A4140,fugacity!A$1:A$7001,0))</f>
        <v>4714.79</v>
      </c>
      <c r="C4140" s="3">
        <f>calculations!$B$37/satpress!B4140</f>
        <v>3.0143125940876411E-2</v>
      </c>
      <c r="D4140">
        <f>INDEX(fugacity!B$1:B$7001,MATCH(A4140,fugacity!A$1:A$7001,0))</f>
        <v>10730.45</v>
      </c>
      <c r="E4140" s="3">
        <f t="shared" si="129"/>
        <v>10407.000694247723</v>
      </c>
      <c r="F4140" s="3">
        <f>ABS(calculations!$E$39-E4140)</f>
        <v>1973.2093057522761</v>
      </c>
    </row>
    <row r="4141" spans="1:6">
      <c r="A4141">
        <f t="shared" si="128"/>
        <v>4140</v>
      </c>
      <c r="B4141">
        <f>INDEX(fugacity!C$1:C$7001,MATCH(A4141,fugacity!A$1:A$7001,0))</f>
        <v>4716.26</v>
      </c>
      <c r="C4141" s="3">
        <f>calculations!$B$37/satpress!B4141</f>
        <v>3.0133730700763889E-2</v>
      </c>
      <c r="D4141">
        <f>INDEX(fugacity!B$1:B$7001,MATCH(A4141,fugacity!A$1:A$7001,0))</f>
        <v>10735.83</v>
      </c>
      <c r="E4141" s="3">
        <f t="shared" si="129"/>
        <v>10412.319389930819</v>
      </c>
      <c r="F4141" s="3">
        <f>ABS(calculations!$E$39-E4141)</f>
        <v>1967.8906100691802</v>
      </c>
    </row>
    <row r="4142" spans="1:6">
      <c r="A4142">
        <f t="shared" si="128"/>
        <v>4141</v>
      </c>
      <c r="B4142">
        <f>INDEX(fugacity!C$1:C$7001,MATCH(A4142,fugacity!A$1:A$7001,0))</f>
        <v>4717.7299999999996</v>
      </c>
      <c r="C4142" s="3">
        <f>calculations!$B$37/satpress!B4142</f>
        <v>3.0124341315587097E-2</v>
      </c>
      <c r="D4142">
        <f>INDEX(fugacity!B$1:B$7001,MATCH(A4142,fugacity!A$1:A$7001,0))</f>
        <v>10741.2</v>
      </c>
      <c r="E4142" s="3">
        <f t="shared" si="129"/>
        <v>10417.628425061017</v>
      </c>
      <c r="F4142" s="3">
        <f>ABS(calculations!$E$39-E4142)</f>
        <v>1962.5815749389822</v>
      </c>
    </row>
    <row r="4143" spans="1:6">
      <c r="A4143">
        <f t="shared" si="128"/>
        <v>4142</v>
      </c>
      <c r="B4143">
        <f>INDEX(fugacity!C$1:C$7001,MATCH(A4143,fugacity!A$1:A$7001,0))</f>
        <v>4719.1899999999996</v>
      </c>
      <c r="C4143" s="3">
        <f>calculations!$B$37/satpress!B4143</f>
        <v>3.0115021593702461E-2</v>
      </c>
      <c r="D4143">
        <f>INDEX(fugacity!B$1:B$7001,MATCH(A4143,fugacity!A$1:A$7001,0))</f>
        <v>10746.58</v>
      </c>
      <c r="E4143" s="3">
        <f t="shared" si="129"/>
        <v>10422.946511241549</v>
      </c>
      <c r="F4143" s="3">
        <f>ABS(calculations!$E$39-E4143)</f>
        <v>1957.26348875845</v>
      </c>
    </row>
    <row r="4144" spans="1:6">
      <c r="A4144">
        <f t="shared" si="128"/>
        <v>4143</v>
      </c>
      <c r="B4144">
        <f>INDEX(fugacity!C$1:C$7001,MATCH(A4144,fugacity!A$1:A$7001,0))</f>
        <v>4720.66</v>
      </c>
      <c r="C4144" s="3">
        <f>calculations!$B$37/satpress!B4144</f>
        <v>3.0105643862253308E-2</v>
      </c>
      <c r="D4144">
        <f>INDEX(fugacity!B$1:B$7001,MATCH(A4144,fugacity!A$1:A$7001,0))</f>
        <v>10751.96</v>
      </c>
      <c r="E4144" s="3">
        <f t="shared" si="129"/>
        <v>10428.265321418805</v>
      </c>
      <c r="F4144" s="3">
        <f>ABS(calculations!$E$39-E4144)</f>
        <v>1951.9446785811942</v>
      </c>
    </row>
    <row r="4145" spans="1:6">
      <c r="A4145">
        <f t="shared" si="128"/>
        <v>4144</v>
      </c>
      <c r="B4145">
        <f>INDEX(fugacity!C$1:C$7001,MATCH(A4145,fugacity!A$1:A$7001,0))</f>
        <v>4722.13</v>
      </c>
      <c r="C4145" s="3">
        <f>calculations!$B$37/satpress!B4145</f>
        <v>3.0096271969383456E-2</v>
      </c>
      <c r="D4145">
        <f>INDEX(fugacity!B$1:B$7001,MATCH(A4145,fugacity!A$1:A$7001,0))</f>
        <v>10757.34</v>
      </c>
      <c r="E4145" s="3">
        <f t="shared" si="129"/>
        <v>10433.584169692873</v>
      </c>
      <c r="F4145" s="3">
        <f>ABS(calculations!$E$39-E4145)</f>
        <v>1946.6258303071263</v>
      </c>
    </row>
    <row r="4146" spans="1:6">
      <c r="A4146">
        <f t="shared" si="128"/>
        <v>4145</v>
      </c>
      <c r="B4146">
        <f>INDEX(fugacity!C$1:C$7001,MATCH(A4146,fugacity!A$1:A$7001,0))</f>
        <v>4723.59</v>
      </c>
      <c r="C4146" s="3">
        <f>calculations!$B$37/satpress!B4146</f>
        <v>3.0086969604640686E-2</v>
      </c>
      <c r="D4146">
        <f>INDEX(fugacity!B$1:B$7001,MATCH(A4146,fugacity!A$1:A$7001,0))</f>
        <v>10762.73</v>
      </c>
      <c r="E4146" s="3">
        <f t="shared" si="129"/>
        <v>10438.912069627046</v>
      </c>
      <c r="F4146" s="3">
        <f>ABS(calculations!$E$39-E4146)</f>
        <v>1941.2979303729535</v>
      </c>
    </row>
    <row r="4147" spans="1:6">
      <c r="A4147">
        <f t="shared" si="128"/>
        <v>4146</v>
      </c>
      <c r="B4147">
        <f>INDEX(fugacity!C$1:C$7001,MATCH(A4147,fugacity!A$1:A$7001,0))</f>
        <v>4725.0600000000004</v>
      </c>
      <c r="C4147" s="3">
        <f>calculations!$B$37/satpress!B4147</f>
        <v>3.0077609332957611E-2</v>
      </c>
      <c r="D4147">
        <f>INDEX(fugacity!B$1:B$7001,MATCH(A4147,fugacity!A$1:A$7001,0))</f>
        <v>10768.11</v>
      </c>
      <c r="E4147" s="3">
        <f t="shared" si="129"/>
        <v>10444.230994165688</v>
      </c>
      <c r="F4147" s="3">
        <f>ABS(calculations!$E$39-E4147)</f>
        <v>1935.9790058343115</v>
      </c>
    </row>
    <row r="4148" spans="1:6">
      <c r="A4148">
        <f t="shared" si="128"/>
        <v>4147</v>
      </c>
      <c r="B4148">
        <f>INDEX(fugacity!C$1:C$7001,MATCH(A4148,fugacity!A$1:A$7001,0))</f>
        <v>4726.53</v>
      </c>
      <c r="C4148" s="3">
        <f>calculations!$B$37/satpress!B4148</f>
        <v>3.0068254883558278E-2</v>
      </c>
      <c r="D4148">
        <f>INDEX(fugacity!B$1:B$7001,MATCH(A4148,fugacity!A$1:A$7001,0))</f>
        <v>10773.5</v>
      </c>
      <c r="E4148" s="3">
        <f t="shared" si="129"/>
        <v>10449.559656011985</v>
      </c>
      <c r="F4148" s="3">
        <f>ABS(calculations!$E$39-E4148)</f>
        <v>1930.6503439880144</v>
      </c>
    </row>
    <row r="4149" spans="1:6">
      <c r="A4149">
        <f t="shared" si="128"/>
        <v>4148</v>
      </c>
      <c r="B4149">
        <f>INDEX(fugacity!C$1:C$7001,MATCH(A4149,fugacity!A$1:A$7001,0))</f>
        <v>4728</v>
      </c>
      <c r="C4149" s="3">
        <f>calculations!$B$37/satpress!B4149</f>
        <v>3.0058906251011992E-2</v>
      </c>
      <c r="D4149">
        <f>INDEX(fugacity!B$1:B$7001,MATCH(A4149,fugacity!A$1:A$7001,0))</f>
        <v>10778.89</v>
      </c>
      <c r="E4149" s="3">
        <f t="shared" si="129"/>
        <v>10454.888356000029</v>
      </c>
      <c r="F4149" s="3">
        <f>ABS(calculations!$E$39-E4149)</f>
        <v>1925.3216439999705</v>
      </c>
    </row>
    <row r="4150" spans="1:6">
      <c r="A4150">
        <f t="shared" si="128"/>
        <v>4149</v>
      </c>
      <c r="B4150">
        <f>INDEX(fugacity!C$1:C$7001,MATCH(A4150,fugacity!A$1:A$7001,0))</f>
        <v>4729.47</v>
      </c>
      <c r="C4150" s="3">
        <f>calculations!$B$37/satpress!B4150</f>
        <v>3.0049563429894829E-2</v>
      </c>
      <c r="D4150">
        <f>INDEX(fugacity!B$1:B$7001,MATCH(A4150,fugacity!A$1:A$7001,0))</f>
        <v>10784.28</v>
      </c>
      <c r="E4150" s="3">
        <f t="shared" si="129"/>
        <v>10460.217094094254</v>
      </c>
      <c r="F4150" s="3">
        <f>ABS(calculations!$E$39-E4150)</f>
        <v>1919.9929059057449</v>
      </c>
    </row>
    <row r="4151" spans="1:6">
      <c r="A4151">
        <f t="shared" si="128"/>
        <v>4150</v>
      </c>
      <c r="B4151">
        <f>INDEX(fugacity!C$1:C$7001,MATCH(A4151,fugacity!A$1:A$7001,0))</f>
        <v>4730.93</v>
      </c>
      <c r="C4151" s="3">
        <f>calculations!$B$37/satpress!B4151</f>
        <v>3.0040289912297305E-2</v>
      </c>
      <c r="D4151">
        <f>INDEX(fugacity!B$1:B$7001,MATCH(A4151,fugacity!A$1:A$7001,0))</f>
        <v>10789.67</v>
      </c>
      <c r="E4151" s="3">
        <f t="shared" si="129"/>
        <v>10465.545185141982</v>
      </c>
      <c r="F4151" s="3">
        <f>ABS(calculations!$E$39-E4151)</f>
        <v>1914.6648148580171</v>
      </c>
    </row>
    <row r="4152" spans="1:6">
      <c r="A4152">
        <f t="shared" si="128"/>
        <v>4151</v>
      </c>
      <c r="B4152">
        <f>INDEX(fugacity!C$1:C$7001,MATCH(A4152,fugacity!A$1:A$7001,0))</f>
        <v>4732.3999999999996</v>
      </c>
      <c r="C4152" s="3">
        <f>calculations!$B$37/satpress!B4152</f>
        <v>3.0030958658351939E-2</v>
      </c>
      <c r="D4152">
        <f>INDEX(fugacity!B$1:B$7001,MATCH(A4152,fugacity!A$1:A$7001,0))</f>
        <v>10795.06</v>
      </c>
      <c r="E4152" s="3">
        <f t="shared" si="129"/>
        <v>10470.87399942557</v>
      </c>
      <c r="F4152" s="3">
        <f>ABS(calculations!$E$39-E4152)</f>
        <v>1909.3360005744289</v>
      </c>
    </row>
    <row r="4153" spans="1:6">
      <c r="A4153">
        <f t="shared" si="128"/>
        <v>4152</v>
      </c>
      <c r="B4153">
        <f>INDEX(fugacity!C$1:C$7001,MATCH(A4153,fugacity!A$1:A$7001,0))</f>
        <v>4733.87</v>
      </c>
      <c r="C4153" s="3">
        <f>calculations!$B$37/satpress!B4153</f>
        <v>3.0021633199641035E-2</v>
      </c>
      <c r="D4153">
        <f>INDEX(fugacity!B$1:B$7001,MATCH(A4153,fugacity!A$1:A$7001,0))</f>
        <v>10800.46</v>
      </c>
      <c r="E4153" s="3">
        <f t="shared" si="129"/>
        <v>10476.212551492605</v>
      </c>
      <c r="F4153" s="3">
        <f>ABS(calculations!$E$39-E4153)</f>
        <v>1903.9974485073944</v>
      </c>
    </row>
    <row r="4154" spans="1:6">
      <c r="A4154">
        <f t="shared" si="128"/>
        <v>4153</v>
      </c>
      <c r="B4154">
        <f>INDEX(fugacity!C$1:C$7001,MATCH(A4154,fugacity!A$1:A$7001,0))</f>
        <v>4735.34</v>
      </c>
      <c r="C4154" s="3">
        <f>calculations!$B$37/satpress!B4154</f>
        <v>3.0012313530767526E-2</v>
      </c>
      <c r="D4154">
        <f>INDEX(fugacity!B$1:B$7001,MATCH(A4154,fugacity!A$1:A$7001,0))</f>
        <v>10805.86</v>
      </c>
      <c r="E4154" s="3">
        <f t="shared" si="129"/>
        <v>10481.551141710421</v>
      </c>
      <c r="F4154" s="3">
        <f>ABS(calculations!$E$39-E4154)</f>
        <v>1898.6588582895783</v>
      </c>
    </row>
    <row r="4155" spans="1:6">
      <c r="A4155">
        <f t="shared" si="128"/>
        <v>4154</v>
      </c>
      <c r="B4155">
        <f>INDEX(fugacity!C$1:C$7001,MATCH(A4155,fugacity!A$1:A$7001,0))</f>
        <v>4736.8100000000004</v>
      </c>
      <c r="C4155" s="3">
        <f>calculations!$B$37/satpress!B4155</f>
        <v>3.0002999646341035E-2</v>
      </c>
      <c r="D4155">
        <f>INDEX(fugacity!B$1:B$7001,MATCH(A4155,fugacity!A$1:A$7001,0))</f>
        <v>10811.26</v>
      </c>
      <c r="E4155" s="3">
        <f t="shared" si="129"/>
        <v>10486.889770043499</v>
      </c>
      <c r="F4155" s="3">
        <f>ABS(calculations!$E$39-E4155)</f>
        <v>1893.3202299565</v>
      </c>
    </row>
    <row r="4156" spans="1:6">
      <c r="A4156">
        <f t="shared" si="128"/>
        <v>4155</v>
      </c>
      <c r="B4156">
        <f>INDEX(fugacity!C$1:C$7001,MATCH(A4156,fugacity!A$1:A$7001,0))</f>
        <v>4738.28</v>
      </c>
      <c r="C4156" s="3">
        <f>calculations!$B$37/satpress!B4156</f>
        <v>2.9993691540977887E-2</v>
      </c>
      <c r="D4156">
        <f>INDEX(fugacity!B$1:B$7001,MATCH(A4156,fugacity!A$1:A$7001,0))</f>
        <v>10816.66</v>
      </c>
      <c r="E4156" s="3">
        <f t="shared" si="129"/>
        <v>10492.228436456366</v>
      </c>
      <c r="F4156" s="3">
        <f>ABS(calculations!$E$39-E4156)</f>
        <v>1887.9815635436335</v>
      </c>
    </row>
    <row r="4157" spans="1:6">
      <c r="A4157">
        <f t="shared" si="128"/>
        <v>4156</v>
      </c>
      <c r="B4157">
        <f>INDEX(fugacity!C$1:C$7001,MATCH(A4157,fugacity!A$1:A$7001,0))</f>
        <v>4739.75</v>
      </c>
      <c r="C4157" s="3">
        <f>calculations!$B$37/satpress!B4157</f>
        <v>2.9984389209301059E-2</v>
      </c>
      <c r="D4157">
        <f>INDEX(fugacity!B$1:B$7001,MATCH(A4157,fugacity!A$1:A$7001,0))</f>
        <v>10822.06</v>
      </c>
      <c r="E4157" s="3">
        <f t="shared" si="129"/>
        <v>10497.567140913592</v>
      </c>
      <c r="F4157" s="3">
        <f>ABS(calculations!$E$39-E4157)</f>
        <v>1882.642859086407</v>
      </c>
    </row>
    <row r="4158" spans="1:6">
      <c r="A4158">
        <f t="shared" ref="A4158:A4221" si="130">A4157+1</f>
        <v>4157</v>
      </c>
      <c r="B4158">
        <f>INDEX(fugacity!C$1:C$7001,MATCH(A4158,fugacity!A$1:A$7001,0))</f>
        <v>4741.22</v>
      </c>
      <c r="C4158" s="3">
        <f>calculations!$B$37/satpress!B4158</f>
        <v>2.997509264594022E-2</v>
      </c>
      <c r="D4158">
        <f>INDEX(fugacity!B$1:B$7001,MATCH(A4158,fugacity!A$1:A$7001,0))</f>
        <v>10827.47</v>
      </c>
      <c r="E4158" s="3">
        <f t="shared" ref="E4158:E4221" si="131">D4158*(1-C4158)</f>
        <v>10502.915583628861</v>
      </c>
      <c r="F4158" s="3">
        <f>ABS(calculations!$E$39-E4158)</f>
        <v>1877.2944163711381</v>
      </c>
    </row>
    <row r="4159" spans="1:6">
      <c r="A4159">
        <f t="shared" si="130"/>
        <v>4158</v>
      </c>
      <c r="B4159">
        <f>INDEX(fugacity!C$1:C$7001,MATCH(A4159,fugacity!A$1:A$7001,0))</f>
        <v>4742.6899999999996</v>
      </c>
      <c r="C4159" s="3">
        <f>calculations!$B$37/satpress!B4159</f>
        <v>2.9965801845531694E-2</v>
      </c>
      <c r="D4159">
        <f>INDEX(fugacity!B$1:B$7001,MATCH(A4159,fugacity!A$1:A$7001,0))</f>
        <v>10832.88</v>
      </c>
      <c r="E4159" s="3">
        <f t="shared" si="131"/>
        <v>10508.264064503575</v>
      </c>
      <c r="F4159" s="3">
        <f>ABS(calculations!$E$39-E4159)</f>
        <v>1871.9459354964238</v>
      </c>
    </row>
    <row r="4160" spans="1:6">
      <c r="A4160">
        <f t="shared" si="130"/>
        <v>4159</v>
      </c>
      <c r="B4160">
        <f>INDEX(fugacity!C$1:C$7001,MATCH(A4160,fugacity!A$1:A$7001,0))</f>
        <v>4744.16</v>
      </c>
      <c r="C4160" s="3">
        <f>calculations!$B$37/satpress!B4160</f>
        <v>2.9956516802718439E-2</v>
      </c>
      <c r="D4160">
        <f>INDEX(fugacity!B$1:B$7001,MATCH(A4160,fugacity!A$1:A$7001,0))</f>
        <v>10838.29</v>
      </c>
      <c r="E4160" s="3">
        <f t="shared" si="131"/>
        <v>10513.612583502265</v>
      </c>
      <c r="F4160" s="3">
        <f>ABS(calculations!$E$39-E4160)</f>
        <v>1866.5974164977342</v>
      </c>
    </row>
    <row r="4161" spans="1:6">
      <c r="A4161">
        <f t="shared" si="130"/>
        <v>4160</v>
      </c>
      <c r="B4161">
        <f>INDEX(fugacity!C$1:C$7001,MATCH(A4161,fugacity!A$1:A$7001,0))</f>
        <v>4745.63</v>
      </c>
      <c r="C4161" s="3">
        <f>calculations!$B$37/satpress!B4161</f>
        <v>2.994723751215006E-2</v>
      </c>
      <c r="D4161">
        <f>INDEX(fugacity!B$1:B$7001,MATCH(A4161,fugacity!A$1:A$7001,0))</f>
        <v>10843.7</v>
      </c>
      <c r="E4161" s="3">
        <f t="shared" si="131"/>
        <v>10518.961140589499</v>
      </c>
      <c r="F4161" s="3">
        <f>ABS(calculations!$E$39-E4161)</f>
        <v>1861.2488594104998</v>
      </c>
    </row>
    <row r="4162" spans="1:6">
      <c r="A4162">
        <f t="shared" si="130"/>
        <v>4161</v>
      </c>
      <c r="B4162">
        <f>INDEX(fugacity!C$1:C$7001,MATCH(A4162,fugacity!A$1:A$7001,0))</f>
        <v>4747.1000000000004</v>
      </c>
      <c r="C4162" s="3">
        <f>calculations!$B$37/satpress!B4162</f>
        <v>2.9937963968482799E-2</v>
      </c>
      <c r="D4162">
        <f>INDEX(fugacity!B$1:B$7001,MATCH(A4162,fugacity!A$1:A$7001,0))</f>
        <v>10849.11</v>
      </c>
      <c r="E4162" s="3">
        <f t="shared" si="131"/>
        <v>10524.309735729894</v>
      </c>
      <c r="F4162" s="3">
        <f>ABS(calculations!$E$39-E4162)</f>
        <v>1855.9002642701053</v>
      </c>
    </row>
    <row r="4163" spans="1:6">
      <c r="A4163">
        <f t="shared" si="130"/>
        <v>4162</v>
      </c>
      <c r="B4163">
        <f>INDEX(fugacity!C$1:C$7001,MATCH(A4163,fugacity!A$1:A$7001,0))</f>
        <v>4748.57</v>
      </c>
      <c r="C4163" s="3">
        <f>calculations!$B$37/satpress!B4163</f>
        <v>2.9928696166379502E-2</v>
      </c>
      <c r="D4163">
        <f>INDEX(fugacity!B$1:B$7001,MATCH(A4163,fugacity!A$1:A$7001,0))</f>
        <v>10854.53</v>
      </c>
      <c r="E4163" s="3">
        <f t="shared" si="131"/>
        <v>10529.66806960115</v>
      </c>
      <c r="F4163" s="3">
        <f>ABS(calculations!$E$39-E4163)</f>
        <v>1850.5419303988492</v>
      </c>
    </row>
    <row r="4164" spans="1:6">
      <c r="A4164">
        <f t="shared" si="130"/>
        <v>4163</v>
      </c>
      <c r="B4164">
        <f>INDEX(fugacity!C$1:C$7001,MATCH(A4164,fugacity!A$1:A$7001,0))</f>
        <v>4750.04</v>
      </c>
      <c r="C4164" s="3">
        <f>calculations!$B$37/satpress!B4164</f>
        <v>2.9919434100509616E-2</v>
      </c>
      <c r="D4164">
        <f>INDEX(fugacity!B$1:B$7001,MATCH(A4164,fugacity!A$1:A$7001,0))</f>
        <v>10859.94</v>
      </c>
      <c r="E4164" s="3">
        <f t="shared" si="131"/>
        <v>10535.016740834513</v>
      </c>
      <c r="F4164" s="3">
        <f>ABS(calculations!$E$39-E4164)</f>
        <v>1845.1932591654859</v>
      </c>
    </row>
    <row r="4165" spans="1:6">
      <c r="A4165">
        <f t="shared" si="130"/>
        <v>4164</v>
      </c>
      <c r="B4165">
        <f>INDEX(fugacity!C$1:C$7001,MATCH(A4165,fugacity!A$1:A$7001,0))</f>
        <v>4751.5200000000004</v>
      </c>
      <c r="C4165" s="3">
        <f>calculations!$B$37/satpress!B4165</f>
        <v>2.9910114816897475E-2</v>
      </c>
      <c r="D4165">
        <f>INDEX(fugacity!B$1:B$7001,MATCH(A4165,fugacity!A$1:A$7001,0))</f>
        <v>10865.36</v>
      </c>
      <c r="E4165" s="3">
        <f t="shared" si="131"/>
        <v>10540.375834873075</v>
      </c>
      <c r="F4165" s="3">
        <f>ABS(calculations!$E$39-E4165)</f>
        <v>1839.8341651269238</v>
      </c>
    </row>
    <row r="4166" spans="1:6">
      <c r="A4166">
        <f t="shared" si="130"/>
        <v>4165</v>
      </c>
      <c r="B4166">
        <f>INDEX(fugacity!C$1:C$7001,MATCH(A4166,fugacity!A$1:A$7001,0))</f>
        <v>4752.99</v>
      </c>
      <c r="C4166" s="3">
        <f>calculations!$B$37/satpress!B4166</f>
        <v>2.9900864246460587E-2</v>
      </c>
      <c r="D4166">
        <f>INDEX(fugacity!B$1:B$7001,MATCH(A4166,fugacity!A$1:A$7001,0))</f>
        <v>10870.78</v>
      </c>
      <c r="E4166" s="3">
        <f t="shared" si="131"/>
        <v>10545.734282966861</v>
      </c>
      <c r="F4166" s="3">
        <f>ABS(calculations!$E$39-E4166)</f>
        <v>1834.4757170331377</v>
      </c>
    </row>
    <row r="4167" spans="1:6">
      <c r="A4167">
        <f t="shared" si="130"/>
        <v>4166</v>
      </c>
      <c r="B4167">
        <f>INDEX(fugacity!C$1:C$7001,MATCH(A4167,fugacity!A$1:A$7001,0))</f>
        <v>4754.46</v>
      </c>
      <c r="C4167" s="3">
        <f>calculations!$B$37/satpress!B4167</f>
        <v>2.9891619396268915E-2</v>
      </c>
      <c r="D4167">
        <f>INDEX(fugacity!B$1:B$7001,MATCH(A4167,fugacity!A$1:A$7001,0))</f>
        <v>10876.2</v>
      </c>
      <c r="E4167" s="3">
        <f t="shared" si="131"/>
        <v>10551.092769122301</v>
      </c>
      <c r="F4167" s="3">
        <f>ABS(calculations!$E$39-E4167)</f>
        <v>1829.1172308776986</v>
      </c>
    </row>
    <row r="4168" spans="1:6">
      <c r="A4168">
        <f t="shared" si="130"/>
        <v>4167</v>
      </c>
      <c r="B4168">
        <f>INDEX(fugacity!C$1:C$7001,MATCH(A4168,fugacity!A$1:A$7001,0))</f>
        <v>4755.93</v>
      </c>
      <c r="C4168" s="3">
        <f>calculations!$B$37/satpress!B4168</f>
        <v>2.9882380261018283E-2</v>
      </c>
      <c r="D4168">
        <f>INDEX(fugacity!B$1:B$7001,MATCH(A4168,fugacity!A$1:A$7001,0))</f>
        <v>10881.63</v>
      </c>
      <c r="E4168" s="3">
        <f t="shared" si="131"/>
        <v>10556.460994480294</v>
      </c>
      <c r="F4168" s="3">
        <f>ABS(calculations!$E$39-E4168)</f>
        <v>1823.749005519705</v>
      </c>
    </row>
    <row r="4169" spans="1:6">
      <c r="A4169">
        <f t="shared" si="130"/>
        <v>4168</v>
      </c>
      <c r="B4169">
        <f>INDEX(fugacity!C$1:C$7001,MATCH(A4169,fugacity!A$1:A$7001,0))</f>
        <v>4757.41</v>
      </c>
      <c r="C4169" s="3">
        <f>calculations!$B$37/satpress!B4169</f>
        <v>2.9873084042532534E-2</v>
      </c>
      <c r="D4169">
        <f>INDEX(fugacity!B$1:B$7001,MATCH(A4169,fugacity!A$1:A$7001,0))</f>
        <v>10887.05</v>
      </c>
      <c r="E4169" s="3">
        <f t="shared" si="131"/>
        <v>10561.820240374745</v>
      </c>
      <c r="F4169" s="3">
        <f>ABS(calculations!$E$39-E4169)</f>
        <v>1818.3897596252536</v>
      </c>
    </row>
    <row r="4170" spans="1:6">
      <c r="A4170">
        <f t="shared" si="130"/>
        <v>4169</v>
      </c>
      <c r="B4170">
        <f>INDEX(fugacity!C$1:C$7001,MATCH(A4170,fugacity!A$1:A$7001,0))</f>
        <v>4758.88</v>
      </c>
      <c r="C4170" s="3">
        <f>calculations!$B$37/satpress!B4170</f>
        <v>2.9863856360064698E-2</v>
      </c>
      <c r="D4170">
        <f>INDEX(fugacity!B$1:B$7001,MATCH(A4170,fugacity!A$1:A$7001,0))</f>
        <v>10892.48</v>
      </c>
      <c r="E4170" s="3">
        <f t="shared" si="131"/>
        <v>10567.188541875123</v>
      </c>
      <c r="F4170" s="3">
        <f>ABS(calculations!$E$39-E4170)</f>
        <v>1813.0214581248765</v>
      </c>
    </row>
    <row r="4171" spans="1:6">
      <c r="A4171">
        <f t="shared" si="130"/>
        <v>4170</v>
      </c>
      <c r="B4171">
        <f>INDEX(fugacity!C$1:C$7001,MATCH(A4171,fugacity!A$1:A$7001,0))</f>
        <v>4760.3500000000004</v>
      </c>
      <c r="C4171" s="3">
        <f>calculations!$B$37/satpress!B4171</f>
        <v>2.9854634376628754E-2</v>
      </c>
      <c r="D4171">
        <f>INDEX(fugacity!B$1:B$7001,MATCH(A4171,fugacity!A$1:A$7001,0))</f>
        <v>10897.91</v>
      </c>
      <c r="E4171" s="3">
        <f t="shared" si="131"/>
        <v>10572.556881480594</v>
      </c>
      <c r="F4171" s="3">
        <f>ABS(calculations!$E$39-E4171)</f>
        <v>1807.6531185194053</v>
      </c>
    </row>
    <row r="4172" spans="1:6">
      <c r="A4172">
        <f t="shared" si="130"/>
        <v>4171</v>
      </c>
      <c r="B4172">
        <f>INDEX(fugacity!C$1:C$7001,MATCH(A4172,fugacity!A$1:A$7001,0))</f>
        <v>4761.82</v>
      </c>
      <c r="C4172" s="3">
        <f>calculations!$B$37/satpress!B4172</f>
        <v>2.9845418086946737E-2</v>
      </c>
      <c r="D4172">
        <f>INDEX(fugacity!B$1:B$7001,MATCH(A4172,fugacity!A$1:A$7001,0))</f>
        <v>10903.34</v>
      </c>
      <c r="E4172" s="3">
        <f t="shared" si="131"/>
        <v>10577.925259155871</v>
      </c>
      <c r="F4172" s="3">
        <f>ABS(calculations!$E$39-E4172)</f>
        <v>1802.2847408441285</v>
      </c>
    </row>
    <row r="4173" spans="1:6">
      <c r="A4173">
        <f t="shared" si="130"/>
        <v>4172</v>
      </c>
      <c r="B4173">
        <f>INDEX(fugacity!C$1:C$7001,MATCH(A4173,fugacity!A$1:A$7001,0))</f>
        <v>4763.3</v>
      </c>
      <c r="C4173" s="3">
        <f>calculations!$B$37/satpress!B4173</f>
        <v>2.9836144848064301E-2</v>
      </c>
      <c r="D4173">
        <f>INDEX(fugacity!B$1:B$7001,MATCH(A4173,fugacity!A$1:A$7001,0))</f>
        <v>10908.78</v>
      </c>
      <c r="E4173" s="3">
        <f t="shared" si="131"/>
        <v>10583.304059804334</v>
      </c>
      <c r="F4173" s="3">
        <f>ABS(calculations!$E$39-E4173)</f>
        <v>1796.9059401956656</v>
      </c>
    </row>
    <row r="4174" spans="1:6">
      <c r="A4174">
        <f t="shared" si="130"/>
        <v>4173</v>
      </c>
      <c r="B4174">
        <f>INDEX(fugacity!C$1:C$7001,MATCH(A4174,fugacity!A$1:A$7001,0))</f>
        <v>4764.7700000000004</v>
      </c>
      <c r="C4174" s="3">
        <f>calculations!$B$37/satpress!B4174</f>
        <v>2.9826939968725603E-2</v>
      </c>
      <c r="D4174">
        <f>INDEX(fugacity!B$1:B$7001,MATCH(A4174,fugacity!A$1:A$7001,0))</f>
        <v>10914.21</v>
      </c>
      <c r="E4174" s="3">
        <f t="shared" si="131"/>
        <v>10588.672513523934</v>
      </c>
      <c r="F4174" s="3">
        <f>ABS(calculations!$E$39-E4174)</f>
        <v>1791.5374864760652</v>
      </c>
    </row>
    <row r="4175" spans="1:6">
      <c r="A4175">
        <f t="shared" si="130"/>
        <v>4174</v>
      </c>
      <c r="B4175">
        <f>INDEX(fugacity!C$1:C$7001,MATCH(A4175,fugacity!A$1:A$7001,0))</f>
        <v>4766.25</v>
      </c>
      <c r="C4175" s="3">
        <f>calculations!$B$37/satpress!B4175</f>
        <v>2.981767820714077E-2</v>
      </c>
      <c r="D4175">
        <f>INDEX(fugacity!B$1:B$7001,MATCH(A4175,fugacity!A$1:A$7001,0))</f>
        <v>10919.65</v>
      </c>
      <c r="E4175" s="3">
        <f t="shared" si="131"/>
        <v>10594.051390165396</v>
      </c>
      <c r="F4175" s="3">
        <f>ABS(calculations!$E$39-E4175)</f>
        <v>1786.1586098346033</v>
      </c>
    </row>
    <row r="4176" spans="1:6">
      <c r="A4176">
        <f t="shared" si="130"/>
        <v>4175</v>
      </c>
      <c r="B4176">
        <f>INDEX(fugacity!C$1:C$7001,MATCH(A4176,fugacity!A$1:A$7001,0))</f>
        <v>4767.72</v>
      </c>
      <c r="C4176" s="3">
        <f>calculations!$B$37/satpress!B4176</f>
        <v>2.9808484716968422E-2</v>
      </c>
      <c r="D4176">
        <f>INDEX(fugacity!B$1:B$7001,MATCH(A4176,fugacity!A$1:A$7001,0))</f>
        <v>10925.09</v>
      </c>
      <c r="E4176" s="3">
        <f t="shared" si="131"/>
        <v>10599.429621703495</v>
      </c>
      <c r="F4176" s="3">
        <f>ABS(calculations!$E$39-E4176)</f>
        <v>1780.7803782965038</v>
      </c>
    </row>
    <row r="4177" spans="1:6">
      <c r="A4177">
        <f t="shared" si="130"/>
        <v>4176</v>
      </c>
      <c r="B4177">
        <f>INDEX(fugacity!C$1:C$7001,MATCH(A4177,fugacity!A$1:A$7001,0))</f>
        <v>4769.1899999999996</v>
      </c>
      <c r="C4177" s="3">
        <f>calculations!$B$37/satpress!B4177</f>
        <v>2.9799296894186374E-2</v>
      </c>
      <c r="D4177">
        <f>INDEX(fugacity!B$1:B$7001,MATCH(A4177,fugacity!A$1:A$7001,0))</f>
        <v>10930.53</v>
      </c>
      <c r="E4177" s="3">
        <f t="shared" si="131"/>
        <v>10604.807891319189</v>
      </c>
      <c r="F4177" s="3">
        <f>ABS(calculations!$E$39-E4177)</f>
        <v>1775.4021086808098</v>
      </c>
    </row>
    <row r="4178" spans="1:6">
      <c r="A4178">
        <f t="shared" si="130"/>
        <v>4177</v>
      </c>
      <c r="B4178">
        <f>INDEX(fugacity!C$1:C$7001,MATCH(A4178,fugacity!A$1:A$7001,0))</f>
        <v>4770.67</v>
      </c>
      <c r="C4178" s="3">
        <f>calculations!$B$37/satpress!B4178</f>
        <v>2.9790052289255953E-2</v>
      </c>
      <c r="D4178">
        <f>INDEX(fugacity!B$1:B$7001,MATCH(A4178,fugacity!A$1:A$7001,0))</f>
        <v>10935.97</v>
      </c>
      <c r="E4178" s="3">
        <f t="shared" si="131"/>
        <v>10610.186881866266</v>
      </c>
      <c r="F4178" s="3">
        <f>ABS(calculations!$E$39-E4178)</f>
        <v>1770.0231181337331</v>
      </c>
    </row>
    <row r="4179" spans="1:6">
      <c r="A4179">
        <f t="shared" si="130"/>
        <v>4178</v>
      </c>
      <c r="B4179">
        <f>INDEX(fugacity!C$1:C$7001,MATCH(A4179,fugacity!A$1:A$7001,0))</f>
        <v>4772.1400000000003</v>
      </c>
      <c r="C4179" s="3">
        <f>calculations!$B$37/satpress!B4179</f>
        <v>2.9780875824008662E-2</v>
      </c>
      <c r="D4179">
        <f>INDEX(fugacity!B$1:B$7001,MATCH(A4179,fugacity!A$1:A$7001,0))</f>
        <v>10941.42</v>
      </c>
      <c r="E4179" s="3">
        <f t="shared" si="131"/>
        <v>10615.574929641674</v>
      </c>
      <c r="F4179" s="3">
        <f>ABS(calculations!$E$39-E4179)</f>
        <v>1764.6350703583248</v>
      </c>
    </row>
    <row r="4180" spans="1:6">
      <c r="A4180">
        <f t="shared" si="130"/>
        <v>4179</v>
      </c>
      <c r="B4180">
        <f>INDEX(fugacity!C$1:C$7001,MATCH(A4180,fugacity!A$1:A$7001,0))</f>
        <v>4773.62</v>
      </c>
      <c r="C4180" s="3">
        <f>calculations!$B$37/satpress!B4180</f>
        <v>2.9771642643273807E-2</v>
      </c>
      <c r="D4180">
        <f>INDEX(fugacity!B$1:B$7001,MATCH(A4180,fugacity!A$1:A$7001,0))</f>
        <v>10946.86</v>
      </c>
      <c r="E4180" s="3">
        <f t="shared" si="131"/>
        <v>10620.953996014052</v>
      </c>
      <c r="F4180" s="3">
        <f>ABS(calculations!$E$39-E4180)</f>
        <v>1759.2560039859472</v>
      </c>
    </row>
    <row r="4181" spans="1:6">
      <c r="A4181">
        <f t="shared" si="130"/>
        <v>4180</v>
      </c>
      <c r="B4181">
        <f>INDEX(fugacity!C$1:C$7001,MATCH(A4181,fugacity!A$1:A$7001,0))</f>
        <v>4775.09</v>
      </c>
      <c r="C4181" s="3">
        <f>calculations!$B$37/satpress!B4181</f>
        <v>2.9762477514514846E-2</v>
      </c>
      <c r="D4181">
        <f>INDEX(fugacity!B$1:B$7001,MATCH(A4181,fugacity!A$1:A$7001,0))</f>
        <v>10952.31</v>
      </c>
      <c r="E4181" s="3">
        <f t="shared" si="131"/>
        <v>10626.342119893003</v>
      </c>
      <c r="F4181" s="3">
        <f>ABS(calculations!$E$39-E4181)</f>
        <v>1753.8678801069964</v>
      </c>
    </row>
    <row r="4182" spans="1:6">
      <c r="A4182">
        <f t="shared" si="130"/>
        <v>4181</v>
      </c>
      <c r="B4182">
        <f>INDEX(fugacity!C$1:C$7001,MATCH(A4182,fugacity!A$1:A$7001,0))</f>
        <v>4776.57</v>
      </c>
      <c r="C4182" s="3">
        <f>calculations!$B$37/satpress!B4182</f>
        <v>2.9753255736812128E-2</v>
      </c>
      <c r="D4182">
        <f>INDEX(fugacity!B$1:B$7001,MATCH(A4182,fugacity!A$1:A$7001,0))</f>
        <v>10957.76</v>
      </c>
      <c r="E4182" s="3">
        <f t="shared" si="131"/>
        <v>10631.730964417389</v>
      </c>
      <c r="F4182" s="3">
        <f>ABS(calculations!$E$39-E4182)</f>
        <v>1748.4790355826099</v>
      </c>
    </row>
    <row r="4183" spans="1:6">
      <c r="A4183">
        <f t="shared" si="130"/>
        <v>4182</v>
      </c>
      <c r="B4183">
        <f>INDEX(fugacity!C$1:C$7001,MATCH(A4183,fugacity!A$1:A$7001,0))</f>
        <v>4778.05</v>
      </c>
      <c r="C4183" s="3">
        <f>calculations!$B$37/satpress!B4183</f>
        <v>2.9744039671996882E-2</v>
      </c>
      <c r="D4183">
        <f>INDEX(fugacity!B$1:B$7001,MATCH(A4183,fugacity!A$1:A$7001,0))</f>
        <v>10963.22</v>
      </c>
      <c r="E4183" s="3">
        <f t="shared" si="131"/>
        <v>10637.129549387169</v>
      </c>
      <c r="F4183" s="3">
        <f>ABS(calculations!$E$39-E4183)</f>
        <v>1743.0804506128297</v>
      </c>
    </row>
    <row r="4184" spans="1:6">
      <c r="A4184">
        <f t="shared" si="130"/>
        <v>4183</v>
      </c>
      <c r="B4184">
        <f>INDEX(fugacity!C$1:C$7001,MATCH(A4184,fugacity!A$1:A$7001,0))</f>
        <v>4779.5200000000004</v>
      </c>
      <c r="C4184" s="3">
        <f>calculations!$B$37/satpress!B4184</f>
        <v>2.9734891527765275E-2</v>
      </c>
      <c r="D4184">
        <f>INDEX(fugacity!B$1:B$7001,MATCH(A4184,fugacity!A$1:A$7001,0))</f>
        <v>10968.67</v>
      </c>
      <c r="E4184" s="3">
        <f t="shared" si="131"/>
        <v>10642.517787346147</v>
      </c>
      <c r="F4184" s="3">
        <f>ABS(calculations!$E$39-E4184)</f>
        <v>1737.692212653852</v>
      </c>
    </row>
    <row r="4185" spans="1:6">
      <c r="A4185">
        <f t="shared" si="130"/>
        <v>4184</v>
      </c>
      <c r="B4185">
        <f>INDEX(fugacity!C$1:C$7001,MATCH(A4185,fugacity!A$1:A$7001,0))</f>
        <v>4781</v>
      </c>
      <c r="C4185" s="3">
        <f>calculations!$B$37/satpress!B4185</f>
        <v>2.9725686834299245E-2</v>
      </c>
      <c r="D4185">
        <f>INDEX(fugacity!B$1:B$7001,MATCH(A4185,fugacity!A$1:A$7001,0))</f>
        <v>10974.13</v>
      </c>
      <c r="E4185" s="3">
        <f t="shared" si="131"/>
        <v>10647.916448341111</v>
      </c>
      <c r="F4185" s="3">
        <f>ABS(calculations!$E$39-E4185)</f>
        <v>1732.2935516588877</v>
      </c>
    </row>
    <row r="4186" spans="1:6">
      <c r="A4186">
        <f t="shared" si="130"/>
        <v>4185</v>
      </c>
      <c r="B4186">
        <f>INDEX(fugacity!C$1:C$7001,MATCH(A4186,fugacity!A$1:A$7001,0))</f>
        <v>4782.4799999999996</v>
      </c>
      <c r="C4186" s="3">
        <f>calculations!$B$37/satpress!B4186</f>
        <v>2.9716487837854987E-2</v>
      </c>
      <c r="D4186">
        <f>INDEX(fugacity!B$1:B$7001,MATCH(A4186,fugacity!A$1:A$7001,0))</f>
        <v>10979.58</v>
      </c>
      <c r="E4186" s="3">
        <f t="shared" si="131"/>
        <v>10653.305444465244</v>
      </c>
      <c r="F4186" s="3">
        <f>ABS(calculations!$E$39-E4186)</f>
        <v>1726.9045555347548</v>
      </c>
    </row>
    <row r="4187" spans="1:6">
      <c r="A4187">
        <f t="shared" si="130"/>
        <v>4186</v>
      </c>
      <c r="B4187">
        <f>INDEX(fugacity!C$1:C$7001,MATCH(A4187,fugacity!A$1:A$7001,0))</f>
        <v>4783.95</v>
      </c>
      <c r="C4187" s="3">
        <f>calculations!$B$37/satpress!B4187</f>
        <v>2.970735663098166E-2</v>
      </c>
      <c r="D4187">
        <f>INDEX(fugacity!B$1:B$7001,MATCH(A4187,fugacity!A$1:A$7001,0))</f>
        <v>10985.04</v>
      </c>
      <c r="E4187" s="3">
        <f t="shared" si="131"/>
        <v>10658.703499114403</v>
      </c>
      <c r="F4187" s="3">
        <f>ABS(calculations!$E$39-E4187)</f>
        <v>1721.5065008855963</v>
      </c>
    </row>
    <row r="4188" spans="1:6">
      <c r="A4188">
        <f t="shared" si="130"/>
        <v>4187</v>
      </c>
      <c r="B4188">
        <f>INDEX(fugacity!C$1:C$7001,MATCH(A4188,fugacity!A$1:A$7001,0))</f>
        <v>4785.43</v>
      </c>
      <c r="C4188" s="3">
        <f>calculations!$B$37/satpress!B4188</f>
        <v>2.9698168974320947E-2</v>
      </c>
      <c r="D4188">
        <f>INDEX(fugacity!B$1:B$7001,MATCH(A4188,fugacity!A$1:A$7001,0))</f>
        <v>10990.5</v>
      </c>
      <c r="E4188" s="3">
        <f t="shared" si="131"/>
        <v>10664.102273887725</v>
      </c>
      <c r="F4188" s="3">
        <f>ABS(calculations!$E$39-E4188)</f>
        <v>1716.1077261122737</v>
      </c>
    </row>
    <row r="4189" spans="1:6">
      <c r="A4189">
        <f t="shared" si="130"/>
        <v>4188</v>
      </c>
      <c r="B4189">
        <f>INDEX(fugacity!C$1:C$7001,MATCH(A4189,fugacity!A$1:A$7001,0))</f>
        <v>4786.91</v>
      </c>
      <c r="C4189" s="3">
        <f>calculations!$B$37/satpress!B4189</f>
        <v>2.9688986998874994E-2</v>
      </c>
      <c r="D4189">
        <f>INDEX(fugacity!B$1:B$7001,MATCH(A4189,fugacity!A$1:A$7001,0))</f>
        <v>10995.97</v>
      </c>
      <c r="E4189" s="3">
        <f t="shared" si="131"/>
        <v>10669.51078962998</v>
      </c>
      <c r="F4189" s="3">
        <f>ABS(calculations!$E$39-E4189)</f>
        <v>1710.6992103700195</v>
      </c>
    </row>
    <row r="4190" spans="1:6">
      <c r="A4190">
        <f t="shared" si="130"/>
        <v>4189</v>
      </c>
      <c r="B4190">
        <f>INDEX(fugacity!C$1:C$7001,MATCH(A4190,fugacity!A$1:A$7001,0))</f>
        <v>4788.38</v>
      </c>
      <c r="C4190" s="3">
        <f>calculations!$B$37/satpress!B4190</f>
        <v>2.9679872682365372E-2</v>
      </c>
      <c r="D4190">
        <f>INDEX(fugacity!B$1:B$7001,MATCH(A4190,fugacity!A$1:A$7001,0))</f>
        <v>11001.43</v>
      </c>
      <c r="E4190" s="3">
        <f t="shared" si="131"/>
        <v>10674.908958276046</v>
      </c>
      <c r="F4190" s="3">
        <f>ABS(calculations!$E$39-E4190)</f>
        <v>1705.3010417239529</v>
      </c>
    </row>
    <row r="4191" spans="1:6">
      <c r="A4191">
        <f t="shared" si="130"/>
        <v>4190</v>
      </c>
      <c r="B4191">
        <f>INDEX(fugacity!C$1:C$7001,MATCH(A4191,fugacity!A$1:A$7001,0))</f>
        <v>4789.8599999999997</v>
      </c>
      <c r="C4191" s="3">
        <f>calculations!$B$37/satpress!B4191</f>
        <v>2.9670702015254038E-2</v>
      </c>
      <c r="D4191">
        <f>INDEX(fugacity!B$1:B$7001,MATCH(A4191,fugacity!A$1:A$7001,0))</f>
        <v>11006.9</v>
      </c>
      <c r="E4191" s="3">
        <f t="shared" si="131"/>
        <v>10680.3175499883</v>
      </c>
      <c r="F4191" s="3">
        <f>ABS(calculations!$E$39-E4191)</f>
        <v>1699.8924500116991</v>
      </c>
    </row>
    <row r="4192" spans="1:6">
      <c r="A4192">
        <f t="shared" si="130"/>
        <v>4191</v>
      </c>
      <c r="B4192">
        <f>INDEX(fugacity!C$1:C$7001,MATCH(A4192,fugacity!A$1:A$7001,0))</f>
        <v>4791.34</v>
      </c>
      <c r="C4192" s="3">
        <f>calculations!$B$37/satpress!B4192</f>
        <v>2.9661537013608866E-2</v>
      </c>
      <c r="D4192">
        <f>INDEX(fugacity!B$1:B$7001,MATCH(A4192,fugacity!A$1:A$7001,0))</f>
        <v>11012.37</v>
      </c>
      <c r="E4192" s="3">
        <f t="shared" si="131"/>
        <v>10685.726179637446</v>
      </c>
      <c r="F4192" s="3">
        <f>ABS(calculations!$E$39-E4192)</f>
        <v>1694.4838203625532</v>
      </c>
    </row>
    <row r="4193" spans="1:6">
      <c r="A4193">
        <f t="shared" si="130"/>
        <v>4192</v>
      </c>
      <c r="B4193">
        <f>INDEX(fugacity!C$1:C$7001,MATCH(A4193,fugacity!A$1:A$7001,0))</f>
        <v>4792.82</v>
      </c>
      <c r="C4193" s="3">
        <f>calculations!$B$37/satpress!B4193</f>
        <v>2.9652377672181453E-2</v>
      </c>
      <c r="D4193">
        <f>INDEX(fugacity!B$1:B$7001,MATCH(A4193,fugacity!A$1:A$7001,0))</f>
        <v>11017.84</v>
      </c>
      <c r="E4193" s="3">
        <f t="shared" si="131"/>
        <v>10691.134847188332</v>
      </c>
      <c r="F4193" s="3">
        <f>ABS(calculations!$E$39-E4193)</f>
        <v>1689.0751528116671</v>
      </c>
    </row>
    <row r="4194" spans="1:6">
      <c r="A4194">
        <f t="shared" si="130"/>
        <v>4193</v>
      </c>
      <c r="B4194">
        <f>INDEX(fugacity!C$1:C$7001,MATCH(A4194,fugacity!A$1:A$7001,0))</f>
        <v>4794.3</v>
      </c>
      <c r="C4194" s="3">
        <f>calculations!$B$37/satpress!B4194</f>
        <v>2.9643223985729866E-2</v>
      </c>
      <c r="D4194">
        <f>INDEX(fugacity!B$1:B$7001,MATCH(A4194,fugacity!A$1:A$7001,0))</f>
        <v>11023.31</v>
      </c>
      <c r="E4194" s="3">
        <f t="shared" si="131"/>
        <v>10696.543552605865</v>
      </c>
      <c r="F4194" s="3">
        <f>ABS(calculations!$E$39-E4194)</f>
        <v>1683.6664473941346</v>
      </c>
    </row>
    <row r="4195" spans="1:6">
      <c r="A4195">
        <f t="shared" si="130"/>
        <v>4194</v>
      </c>
      <c r="B4195">
        <f>INDEX(fugacity!C$1:C$7001,MATCH(A4195,fugacity!A$1:A$7001,0))</f>
        <v>4795.78</v>
      </c>
      <c r="C4195" s="3">
        <f>calculations!$B$37/satpress!B4195</f>
        <v>2.9634075949018658E-2</v>
      </c>
      <c r="D4195">
        <f>INDEX(fugacity!B$1:B$7001,MATCH(A4195,fugacity!A$1:A$7001,0))</f>
        <v>11028.79</v>
      </c>
      <c r="E4195" s="3">
        <f t="shared" si="131"/>
        <v>10701.961999514224</v>
      </c>
      <c r="F4195" s="3">
        <f>ABS(calculations!$E$39-E4195)</f>
        <v>1678.2480004857753</v>
      </c>
    </row>
    <row r="4196" spans="1:6">
      <c r="A4196">
        <f t="shared" si="130"/>
        <v>4195</v>
      </c>
      <c r="B4196">
        <f>INDEX(fugacity!C$1:C$7001,MATCH(A4196,fugacity!A$1:A$7001,0))</f>
        <v>4797.25</v>
      </c>
      <c r="C4196" s="3">
        <f>calculations!$B$37/satpress!B4196</f>
        <v>2.9624995310810299E-2</v>
      </c>
      <c r="D4196">
        <f>INDEX(fugacity!B$1:B$7001,MATCH(A4196,fugacity!A$1:A$7001,0))</f>
        <v>11034.26</v>
      </c>
      <c r="E4196" s="3">
        <f t="shared" si="131"/>
        <v>10707.370099241738</v>
      </c>
      <c r="F4196" s="3">
        <f>ABS(calculations!$E$39-E4196)</f>
        <v>1672.8399007582611</v>
      </c>
    </row>
    <row r="4197" spans="1:6">
      <c r="A4197">
        <f t="shared" si="130"/>
        <v>4196</v>
      </c>
      <c r="B4197">
        <f>INDEX(fugacity!C$1:C$7001,MATCH(A4197,fugacity!A$1:A$7001,0))</f>
        <v>4798.7299999999996</v>
      </c>
      <c r="C4197" s="3">
        <f>calculations!$B$37/satpress!B4197</f>
        <v>2.9615858519813517E-2</v>
      </c>
      <c r="D4197">
        <f>INDEX(fugacity!B$1:B$7001,MATCH(A4197,fugacity!A$1:A$7001,0))</f>
        <v>11039.74</v>
      </c>
      <c r="E4197" s="3">
        <f t="shared" si="131"/>
        <v>10712.788622064474</v>
      </c>
      <c r="F4197" s="3">
        <f>ABS(calculations!$E$39-E4197)</f>
        <v>1667.421377935525</v>
      </c>
    </row>
    <row r="4198" spans="1:6">
      <c r="A4198">
        <f t="shared" si="130"/>
        <v>4197</v>
      </c>
      <c r="B4198">
        <f>INDEX(fugacity!C$1:C$7001,MATCH(A4198,fugacity!A$1:A$7001,0))</f>
        <v>4800.21</v>
      </c>
      <c r="C4198" s="3">
        <f>calculations!$B$37/satpress!B4198</f>
        <v>2.9606727362924683E-2</v>
      </c>
      <c r="D4198">
        <f>INDEX(fugacity!B$1:B$7001,MATCH(A4198,fugacity!A$1:A$7001,0))</f>
        <v>11045.22</v>
      </c>
      <c r="E4198" s="3">
        <f t="shared" si="131"/>
        <v>10718.207182796476</v>
      </c>
      <c r="F4198" s="3">
        <f>ABS(calculations!$E$39-E4198)</f>
        <v>1662.0028172035236</v>
      </c>
    </row>
    <row r="4199" spans="1:6">
      <c r="A4199">
        <f t="shared" si="130"/>
        <v>4198</v>
      </c>
      <c r="B4199">
        <f>INDEX(fugacity!C$1:C$7001,MATCH(A4199,fugacity!A$1:A$7001,0))</f>
        <v>4801.6899999999996</v>
      </c>
      <c r="C4199" s="3">
        <f>calculations!$B$37/satpress!B4199</f>
        <v>2.9597601834934099E-2</v>
      </c>
      <c r="D4199">
        <f>INDEX(fugacity!B$1:B$7001,MATCH(A4199,fugacity!A$1:A$7001,0))</f>
        <v>11050.7</v>
      </c>
      <c r="E4199" s="3">
        <f t="shared" si="131"/>
        <v>10723.625781402694</v>
      </c>
      <c r="F4199" s="3">
        <f>ABS(calculations!$E$39-E4199)</f>
        <v>1656.5842185973052</v>
      </c>
    </row>
    <row r="4200" spans="1:6">
      <c r="A4200">
        <f t="shared" si="130"/>
        <v>4199</v>
      </c>
      <c r="B4200">
        <f>INDEX(fugacity!C$1:C$7001,MATCH(A4200,fugacity!A$1:A$7001,0))</f>
        <v>4803.17</v>
      </c>
      <c r="C4200" s="3">
        <f>calculations!$B$37/satpress!B4200</f>
        <v>2.9588481930638452E-2</v>
      </c>
      <c r="D4200">
        <f>INDEX(fugacity!B$1:B$7001,MATCH(A4200,fugacity!A$1:A$7001,0))</f>
        <v>11056.19</v>
      </c>
      <c r="E4200" s="3">
        <f t="shared" si="131"/>
        <v>10729.054121963294</v>
      </c>
      <c r="F4200" s="3">
        <f>ABS(calculations!$E$39-E4200)</f>
        <v>1651.155878036705</v>
      </c>
    </row>
    <row r="4201" spans="1:6">
      <c r="A4201">
        <f t="shared" si="130"/>
        <v>4200</v>
      </c>
      <c r="B4201">
        <f>INDEX(fugacity!C$1:C$7001,MATCH(A4201,fugacity!A$1:A$7001,0))</f>
        <v>4804.6499999999996</v>
      </c>
      <c r="C4201" s="3">
        <f>calculations!$B$37/satpress!B4201</f>
        <v>2.9579367644840874E-2</v>
      </c>
      <c r="D4201">
        <f>INDEX(fugacity!B$1:B$7001,MATCH(A4201,fugacity!A$1:A$7001,0))</f>
        <v>11061.67</v>
      </c>
      <c r="E4201" s="3">
        <f t="shared" si="131"/>
        <v>10734.472796304093</v>
      </c>
      <c r="F4201" s="3">
        <f>ABS(calculations!$E$39-E4201)</f>
        <v>1645.7372036959059</v>
      </c>
    </row>
    <row r="4202" spans="1:6">
      <c r="A4202">
        <f t="shared" si="130"/>
        <v>4201</v>
      </c>
      <c r="B4202">
        <f>INDEX(fugacity!C$1:C$7001,MATCH(A4202,fugacity!A$1:A$7001,0))</f>
        <v>4806.13</v>
      </c>
      <c r="C4202" s="3">
        <f>calculations!$B$37/satpress!B4202</f>
        <v>2.9570258972350872E-2</v>
      </c>
      <c r="D4202">
        <f>INDEX(fugacity!B$1:B$7001,MATCH(A4202,fugacity!A$1:A$7001,0))</f>
        <v>11067.16</v>
      </c>
      <c r="E4202" s="3">
        <f t="shared" si="131"/>
        <v>10739.901212711557</v>
      </c>
      <c r="F4202" s="3">
        <f>ABS(calculations!$E$39-E4202)</f>
        <v>1640.3087872884425</v>
      </c>
    </row>
    <row r="4203" spans="1:6">
      <c r="A4203">
        <f t="shared" si="130"/>
        <v>4202</v>
      </c>
      <c r="B4203">
        <f>INDEX(fugacity!C$1:C$7001,MATCH(A4203,fugacity!A$1:A$7001,0))</f>
        <v>4807.6099999999997</v>
      </c>
      <c r="C4203" s="3">
        <f>calculations!$B$37/satpress!B4203</f>
        <v>2.9561155907984363E-2</v>
      </c>
      <c r="D4203">
        <f>INDEX(fugacity!B$1:B$7001,MATCH(A4203,fugacity!A$1:A$7001,0))</f>
        <v>11072.65</v>
      </c>
      <c r="E4203" s="3">
        <f t="shared" si="131"/>
        <v>10745.329667035458</v>
      </c>
      <c r="F4203" s="3">
        <f>ABS(calculations!$E$39-E4203)</f>
        <v>1634.8803329645416</v>
      </c>
    </row>
    <row r="4204" spans="1:6">
      <c r="A4204">
        <f t="shared" si="130"/>
        <v>4203</v>
      </c>
      <c r="B4204">
        <f>INDEX(fugacity!C$1:C$7001,MATCH(A4204,fugacity!A$1:A$7001,0))</f>
        <v>4809.09</v>
      </c>
      <c r="C4204" s="3">
        <f>calculations!$B$37/satpress!B4204</f>
        <v>2.9552058446563632E-2</v>
      </c>
      <c r="D4204">
        <f>INDEX(fugacity!B$1:B$7001,MATCH(A4204,fugacity!A$1:A$7001,0))</f>
        <v>11078.14</v>
      </c>
      <c r="E4204" s="3">
        <f t="shared" si="131"/>
        <v>10750.758159240786</v>
      </c>
      <c r="F4204" s="3">
        <f>ABS(calculations!$E$39-E4204)</f>
        <v>1629.4518407592132</v>
      </c>
    </row>
    <row r="4205" spans="1:6">
      <c r="A4205">
        <f t="shared" si="130"/>
        <v>4204</v>
      </c>
      <c r="B4205">
        <f>INDEX(fugacity!C$1:C$7001,MATCH(A4205,fugacity!A$1:A$7001,0))</f>
        <v>4810.58</v>
      </c>
      <c r="C4205" s="3">
        <f>calculations!$B$37/satpress!B4205</f>
        <v>2.9542905170433648E-2</v>
      </c>
      <c r="D4205">
        <f>INDEX(fugacity!B$1:B$7001,MATCH(A4205,fugacity!A$1:A$7001,0))</f>
        <v>11083.64</v>
      </c>
      <c r="E4205" s="3">
        <f t="shared" si="131"/>
        <v>10756.197074536774</v>
      </c>
      <c r="F4205" s="3">
        <f>ABS(calculations!$E$39-E4205)</f>
        <v>1624.0129254632247</v>
      </c>
    </row>
    <row r="4206" spans="1:6">
      <c r="A4206">
        <f t="shared" si="130"/>
        <v>4205</v>
      </c>
      <c r="B4206">
        <f>INDEX(fugacity!C$1:C$7001,MATCH(A4206,fugacity!A$1:A$7001,0))</f>
        <v>4812.0600000000004</v>
      </c>
      <c r="C4206" s="3">
        <f>calculations!$B$37/satpress!B4206</f>
        <v>2.9533818937167177E-2</v>
      </c>
      <c r="D4206">
        <f>INDEX(fugacity!B$1:B$7001,MATCH(A4206,fugacity!A$1:A$7001,0))</f>
        <v>11089.13</v>
      </c>
      <c r="E4206" s="3">
        <f t="shared" si="131"/>
        <v>10761.62564240929</v>
      </c>
      <c r="F4206" s="3">
        <f>ABS(calculations!$E$39-E4206)</f>
        <v>1618.5843575907093</v>
      </c>
    </row>
    <row r="4207" spans="1:6">
      <c r="A4207">
        <f t="shared" si="130"/>
        <v>4206</v>
      </c>
      <c r="B4207">
        <f>INDEX(fugacity!C$1:C$7001,MATCH(A4207,fugacity!A$1:A$7001,0))</f>
        <v>4813.54</v>
      </c>
      <c r="C4207" s="3">
        <f>calculations!$B$37/satpress!B4207</f>
        <v>2.9524738291316723E-2</v>
      </c>
      <c r="D4207">
        <f>INDEX(fugacity!B$1:B$7001,MATCH(A4207,fugacity!A$1:A$7001,0))</f>
        <v>11094.63</v>
      </c>
      <c r="E4207" s="3">
        <f t="shared" si="131"/>
        <v>10767.063952811008</v>
      </c>
      <c r="F4207" s="3">
        <f>ABS(calculations!$E$39-E4207)</f>
        <v>1613.1460471889914</v>
      </c>
    </row>
    <row r="4208" spans="1:6">
      <c r="A4208">
        <f t="shared" si="130"/>
        <v>4207</v>
      </c>
      <c r="B4208">
        <f>INDEX(fugacity!C$1:C$7001,MATCH(A4208,fugacity!A$1:A$7001,0))</f>
        <v>4815.0200000000004</v>
      </c>
      <c r="C4208" s="3">
        <f>calculations!$B$37/satpress!B4208</f>
        <v>2.9515663227730037E-2</v>
      </c>
      <c r="D4208">
        <f>INDEX(fugacity!B$1:B$7001,MATCH(A4208,fugacity!A$1:A$7001,0))</f>
        <v>11100.13</v>
      </c>
      <c r="E4208" s="3">
        <f t="shared" si="131"/>
        <v>10772.502301135977</v>
      </c>
      <c r="F4208" s="3">
        <f>ABS(calculations!$E$39-E4208)</f>
        <v>1607.7076988640219</v>
      </c>
    </row>
    <row r="4209" spans="1:6">
      <c r="A4209">
        <f t="shared" si="130"/>
        <v>4208</v>
      </c>
      <c r="B4209">
        <f>INDEX(fugacity!C$1:C$7001,MATCH(A4209,fugacity!A$1:A$7001,0))</f>
        <v>4816.5</v>
      </c>
      <c r="C4209" s="3">
        <f>calculations!$B$37/satpress!B4209</f>
        <v>2.9506593741261227E-2</v>
      </c>
      <c r="D4209">
        <f>INDEX(fugacity!B$1:B$7001,MATCH(A4209,fugacity!A$1:A$7001,0))</f>
        <v>11105.63</v>
      </c>
      <c r="E4209" s="3">
        <f t="shared" si="131"/>
        <v>10777.940687349237</v>
      </c>
      <c r="F4209" s="3">
        <f>ABS(calculations!$E$39-E4209)</f>
        <v>1602.269312650762</v>
      </c>
    </row>
    <row r="4210" spans="1:6">
      <c r="A4210">
        <f t="shared" si="130"/>
        <v>4209</v>
      </c>
      <c r="B4210">
        <f>INDEX(fugacity!C$1:C$7001,MATCH(A4210,fugacity!A$1:A$7001,0))</f>
        <v>4817.9799999999996</v>
      </c>
      <c r="C4210" s="3">
        <f>calculations!$B$37/satpress!B4210</f>
        <v>2.9497529826770702E-2</v>
      </c>
      <c r="D4210">
        <f>INDEX(fugacity!B$1:B$7001,MATCH(A4210,fugacity!A$1:A$7001,0))</f>
        <v>11111.13</v>
      </c>
      <c r="E4210" s="3">
        <f t="shared" si="131"/>
        <v>10783.379111415872</v>
      </c>
      <c r="F4210" s="3">
        <f>ABS(calculations!$E$39-E4210)</f>
        <v>1596.830888584127</v>
      </c>
    </row>
    <row r="4211" spans="1:6">
      <c r="A4211">
        <f t="shared" si="130"/>
        <v>4210</v>
      </c>
      <c r="B4211">
        <f>INDEX(fugacity!C$1:C$7001,MATCH(A4211,fugacity!A$1:A$7001,0))</f>
        <v>4819.47</v>
      </c>
      <c r="C4211" s="3">
        <f>calculations!$B$37/satpress!B4211</f>
        <v>2.9488410292995846E-2</v>
      </c>
      <c r="D4211">
        <f>INDEX(fugacity!B$1:B$7001,MATCH(A4211,fugacity!A$1:A$7001,0))</f>
        <v>11116.64</v>
      </c>
      <c r="E4211" s="3">
        <f t="shared" si="131"/>
        <v>10788.82795860047</v>
      </c>
      <c r="F4211" s="3">
        <f>ABS(calculations!$E$39-E4211)</f>
        <v>1591.382041399529</v>
      </c>
    </row>
    <row r="4212" spans="1:6">
      <c r="A4212">
        <f t="shared" si="130"/>
        <v>4211</v>
      </c>
      <c r="B4212">
        <f>INDEX(fugacity!C$1:C$7001,MATCH(A4212,fugacity!A$1:A$7001,0))</f>
        <v>4820.95</v>
      </c>
      <c r="C4212" s="3">
        <f>calculations!$B$37/satpress!B4212</f>
        <v>2.9479357544630148E-2</v>
      </c>
      <c r="D4212">
        <f>INDEX(fugacity!B$1:B$7001,MATCH(A4212,fugacity!A$1:A$7001,0))</f>
        <v>11122.14</v>
      </c>
      <c r="E4212" s="3">
        <f t="shared" si="131"/>
        <v>10794.266458278567</v>
      </c>
      <c r="F4212" s="3">
        <f>ABS(calculations!$E$39-E4212)</f>
        <v>1585.9435417214318</v>
      </c>
    </row>
    <row r="4213" spans="1:6">
      <c r="A4213">
        <f t="shared" si="130"/>
        <v>4212</v>
      </c>
      <c r="B4213">
        <f>INDEX(fugacity!C$1:C$7001,MATCH(A4213,fugacity!A$1:A$7001,0))</f>
        <v>4822.43</v>
      </c>
      <c r="C4213" s="3">
        <f>calculations!$B$37/satpress!B4213</f>
        <v>2.9470310352827246E-2</v>
      </c>
      <c r="D4213">
        <f>INDEX(fugacity!B$1:B$7001,MATCH(A4213,fugacity!A$1:A$7001,0))</f>
        <v>11127.65</v>
      </c>
      <c r="E4213" s="3">
        <f t="shared" si="131"/>
        <v>10799.714701002362</v>
      </c>
      <c r="F4213" s="3">
        <f>ABS(calculations!$E$39-E4213)</f>
        <v>1580.4952989976373</v>
      </c>
    </row>
    <row r="4214" spans="1:6">
      <c r="A4214">
        <f t="shared" si="130"/>
        <v>4213</v>
      </c>
      <c r="B4214">
        <f>INDEX(fugacity!C$1:C$7001,MATCH(A4214,fugacity!A$1:A$7001,0))</f>
        <v>4823.92</v>
      </c>
      <c r="C4214" s="3">
        <f>calculations!$B$37/satpress!B4214</f>
        <v>2.9461207639178241E-2</v>
      </c>
      <c r="D4214">
        <f>INDEX(fugacity!B$1:B$7001,MATCH(A4214,fugacity!A$1:A$7001,0))</f>
        <v>11133.16</v>
      </c>
      <c r="E4214" s="3">
        <f t="shared" si="131"/>
        <v>10805.163661559805</v>
      </c>
      <c r="F4214" s="3">
        <f>ABS(calculations!$E$39-E4214)</f>
        <v>1575.0463384401937</v>
      </c>
    </row>
    <row r="4215" spans="1:6">
      <c r="A4215">
        <f t="shared" si="130"/>
        <v>4214</v>
      </c>
      <c r="B4215">
        <f>INDEX(fugacity!C$1:C$7001,MATCH(A4215,fugacity!A$1:A$7001,0))</f>
        <v>4825.3999999999996</v>
      </c>
      <c r="C4215" s="3">
        <f>calculations!$B$37/satpress!B4215</f>
        <v>2.9452171582622106E-2</v>
      </c>
      <c r="D4215">
        <f>INDEX(fugacity!B$1:B$7001,MATCH(A4215,fugacity!A$1:A$7001,0))</f>
        <v>11138.67</v>
      </c>
      <c r="E4215" s="3">
        <f t="shared" si="131"/>
        <v>10810.611979957794</v>
      </c>
      <c r="F4215" s="3">
        <f>ABS(calculations!$E$39-E4215)</f>
        <v>1569.5980200422055</v>
      </c>
    </row>
    <row r="4216" spans="1:6">
      <c r="A4216">
        <f t="shared" si="130"/>
        <v>4215</v>
      </c>
      <c r="B4216">
        <f>INDEX(fugacity!C$1:C$7001,MATCH(A4216,fugacity!A$1:A$7001,0))</f>
        <v>4826.88</v>
      </c>
      <c r="C4216" s="3">
        <f>calculations!$B$37/satpress!B4216</f>
        <v>2.9443141067270098E-2</v>
      </c>
      <c r="D4216">
        <f>INDEX(fugacity!B$1:B$7001,MATCH(A4216,fugacity!A$1:A$7001,0))</f>
        <v>11144.19</v>
      </c>
      <c r="E4216" s="3">
        <f t="shared" si="131"/>
        <v>10816.070041749539</v>
      </c>
      <c r="F4216" s="3">
        <f>ABS(calculations!$E$39-E4216)</f>
        <v>1564.13995825046</v>
      </c>
    </row>
    <row r="4217" spans="1:6">
      <c r="A4217">
        <f t="shared" si="130"/>
        <v>4216</v>
      </c>
      <c r="B4217">
        <f>INDEX(fugacity!C$1:C$7001,MATCH(A4217,fugacity!A$1:A$7001,0))</f>
        <v>4828.37</v>
      </c>
      <c r="C4217" s="3">
        <f>calculations!$B$37/satpress!B4217</f>
        <v>2.9434055127255099E-2</v>
      </c>
      <c r="D4217">
        <f>INDEX(fugacity!B$1:B$7001,MATCH(A4217,fugacity!A$1:A$7001,0))</f>
        <v>11149.7</v>
      </c>
      <c r="E4217" s="3">
        <f t="shared" si="131"/>
        <v>10821.519115547646</v>
      </c>
      <c r="F4217" s="3">
        <f>ABS(calculations!$E$39-E4217)</f>
        <v>1558.6908844523532</v>
      </c>
    </row>
    <row r="4218" spans="1:6">
      <c r="A4218">
        <f t="shared" si="130"/>
        <v>4217</v>
      </c>
      <c r="B4218">
        <f>INDEX(fugacity!C$1:C$7001,MATCH(A4218,fugacity!A$1:A$7001,0))</f>
        <v>4829.8500000000004</v>
      </c>
      <c r="C4218" s="3">
        <f>calculations!$B$37/satpress!B4218</f>
        <v>2.9425035716385536E-2</v>
      </c>
      <c r="D4218">
        <f>INDEX(fugacity!B$1:B$7001,MATCH(A4218,fugacity!A$1:A$7001,0))</f>
        <v>11155.22</v>
      </c>
      <c r="E4218" s="3">
        <f t="shared" si="131"/>
        <v>10826.97725307586</v>
      </c>
      <c r="F4218" s="3">
        <f>ABS(calculations!$E$39-E4218)</f>
        <v>1553.2327469241391</v>
      </c>
    </row>
    <row r="4219" spans="1:6">
      <c r="A4219">
        <f t="shared" si="130"/>
        <v>4218</v>
      </c>
      <c r="B4219">
        <f>INDEX(fugacity!C$1:C$7001,MATCH(A4219,fugacity!A$1:A$7001,0))</f>
        <v>4831.33</v>
      </c>
      <c r="C4219" s="3">
        <f>calculations!$B$37/satpress!B4219</f>
        <v>2.9416021831417994E-2</v>
      </c>
      <c r="D4219">
        <f>INDEX(fugacity!B$1:B$7001,MATCH(A4219,fugacity!A$1:A$7001,0))</f>
        <v>11160.74</v>
      </c>
      <c r="E4219" s="3">
        <f t="shared" si="131"/>
        <v>10832.43542850522</v>
      </c>
      <c r="F4219" s="3">
        <f>ABS(calculations!$E$39-E4219)</f>
        <v>1547.7745714947796</v>
      </c>
    </row>
    <row r="4220" spans="1:6">
      <c r="A4220">
        <f t="shared" si="130"/>
        <v>4219</v>
      </c>
      <c r="B4220">
        <f>INDEX(fugacity!C$1:C$7001,MATCH(A4220,fugacity!A$1:A$7001,0))</f>
        <v>4832.82</v>
      </c>
      <c r="C4220" s="3">
        <f>calculations!$B$37/satpress!B4220</f>
        <v>2.9406952618716342E-2</v>
      </c>
      <c r="D4220">
        <f>INDEX(fugacity!B$1:B$7001,MATCH(A4220,fugacity!A$1:A$7001,0))</f>
        <v>11166.26</v>
      </c>
      <c r="E4220" s="3">
        <f t="shared" si="131"/>
        <v>10837.894321251732</v>
      </c>
      <c r="F4220" s="3">
        <f>ABS(calculations!$E$39-E4220)</f>
        <v>1542.3156787482676</v>
      </c>
    </row>
    <row r="4221" spans="1:6">
      <c r="A4221">
        <f t="shared" si="130"/>
        <v>4220</v>
      </c>
      <c r="B4221">
        <f>INDEX(fugacity!C$1:C$7001,MATCH(A4221,fugacity!A$1:A$7001,0))</f>
        <v>4834.3</v>
      </c>
      <c r="C4221" s="3">
        <f>calculations!$B$37/satpress!B4221</f>
        <v>2.9397949807580145E-2</v>
      </c>
      <c r="D4221">
        <f>INDEX(fugacity!B$1:B$7001,MATCH(A4221,fugacity!A$1:A$7001,0))</f>
        <v>11171.79</v>
      </c>
      <c r="E4221" s="3">
        <f t="shared" si="131"/>
        <v>10843.362278319175</v>
      </c>
      <c r="F4221" s="3">
        <f>ABS(calculations!$E$39-E4221)</f>
        <v>1536.8477216808242</v>
      </c>
    </row>
    <row r="4222" spans="1:6">
      <c r="A4222">
        <f t="shared" ref="A4222:A4285" si="132">A4221+1</f>
        <v>4221</v>
      </c>
      <c r="B4222">
        <f>INDEX(fugacity!C$1:C$7001,MATCH(A4222,fugacity!A$1:A$7001,0))</f>
        <v>4835.79</v>
      </c>
      <c r="C4222" s="3">
        <f>calculations!$B$37/satpress!B4222</f>
        <v>2.9388891733260689E-2</v>
      </c>
      <c r="D4222">
        <f>INDEX(fugacity!B$1:B$7001,MATCH(A4222,fugacity!A$1:A$7001,0))</f>
        <v>11177.31</v>
      </c>
      <c r="E4222" s="3">
        <f t="shared" ref="E4222:E4285" si="133">D4222*(1-C4222)</f>
        <v>10848.821246540909</v>
      </c>
      <c r="F4222" s="3">
        <f>ABS(calculations!$E$39-E4222)</f>
        <v>1531.3887534590904</v>
      </c>
    </row>
    <row r="4223" spans="1:6">
      <c r="A4223">
        <f t="shared" si="132"/>
        <v>4222</v>
      </c>
      <c r="B4223">
        <f>INDEX(fugacity!C$1:C$7001,MATCH(A4223,fugacity!A$1:A$7001,0))</f>
        <v>4837.2700000000004</v>
      </c>
      <c r="C4223" s="3">
        <f>calculations!$B$37/satpress!B4223</f>
        <v>2.9379899975561563E-2</v>
      </c>
      <c r="D4223">
        <f>INDEX(fugacity!B$1:B$7001,MATCH(A4223,fugacity!A$1:A$7001,0))</f>
        <v>11182.84</v>
      </c>
      <c r="E4223" s="3">
        <f t="shared" si="133"/>
        <v>10854.289279357292</v>
      </c>
      <c r="F4223" s="3">
        <f>ABS(calculations!$E$39-E4223)</f>
        <v>1525.9207206427072</v>
      </c>
    </row>
    <row r="4224" spans="1:6">
      <c r="A4224">
        <f t="shared" si="132"/>
        <v>4223</v>
      </c>
      <c r="B4224">
        <f>INDEX(fugacity!C$1:C$7001,MATCH(A4224,fugacity!A$1:A$7001,0))</f>
        <v>4838.76</v>
      </c>
      <c r="C4224" s="3">
        <f>calculations!$B$37/satpress!B4224</f>
        <v>2.9370853019117439E-2</v>
      </c>
      <c r="D4224">
        <f>INDEX(fugacity!B$1:B$7001,MATCH(A4224,fugacity!A$1:A$7001,0))</f>
        <v>11188.37</v>
      </c>
      <c r="E4224" s="3">
        <f t="shared" si="133"/>
        <v>10859.758029206498</v>
      </c>
      <c r="F4224" s="3">
        <f>ABS(calculations!$E$39-E4224)</f>
        <v>1520.4519707935015</v>
      </c>
    </row>
    <row r="4225" spans="1:6">
      <c r="A4225">
        <f t="shared" si="132"/>
        <v>4224</v>
      </c>
      <c r="B4225">
        <f>INDEX(fugacity!C$1:C$7001,MATCH(A4225,fugacity!A$1:A$7001,0))</f>
        <v>4840.25</v>
      </c>
      <c r="C4225" s="3">
        <f>calculations!$B$37/satpress!B4225</f>
        <v>2.9361811632619122E-2</v>
      </c>
      <c r="D4225">
        <f>INDEX(fugacity!B$1:B$7001,MATCH(A4225,fugacity!A$1:A$7001,0))</f>
        <v>11193.9</v>
      </c>
      <c r="E4225" s="3">
        <f t="shared" si="133"/>
        <v>10865.226816765626</v>
      </c>
      <c r="F4225" s="3">
        <f>ABS(calculations!$E$39-E4225)</f>
        <v>1514.9831832343734</v>
      </c>
    </row>
    <row r="4226" spans="1:6">
      <c r="A4226">
        <f t="shared" si="132"/>
        <v>4225</v>
      </c>
      <c r="B4226">
        <f>INDEX(fugacity!C$1:C$7001,MATCH(A4226,fugacity!A$1:A$7001,0))</f>
        <v>4841.7299999999996</v>
      </c>
      <c r="C4226" s="3">
        <f>calculations!$B$37/satpress!B4226</f>
        <v>2.9352836435485811E-2</v>
      </c>
      <c r="D4226">
        <f>INDEX(fugacity!B$1:B$7001,MATCH(A4226,fugacity!A$1:A$7001,0))</f>
        <v>11199.43</v>
      </c>
      <c r="E4226" s="3">
        <f t="shared" si="133"/>
        <v>10870.694963039328</v>
      </c>
      <c r="F4226" s="3">
        <f>ABS(calculations!$E$39-E4226)</f>
        <v>1509.5150369606708</v>
      </c>
    </row>
    <row r="4227" spans="1:6">
      <c r="A4227">
        <f t="shared" si="132"/>
        <v>4226</v>
      </c>
      <c r="B4227">
        <f>INDEX(fugacity!C$1:C$7001,MATCH(A4227,fugacity!A$1:A$7001,0))</f>
        <v>4843.22</v>
      </c>
      <c r="C4227" s="3">
        <f>calculations!$B$37/satpress!B4227</f>
        <v>2.9343806136162449E-2</v>
      </c>
      <c r="D4227">
        <f>INDEX(fugacity!B$1:B$7001,MATCH(A4227,fugacity!A$1:A$7001,0))</f>
        <v>11204.97</v>
      </c>
      <c r="E4227" s="3">
        <f t="shared" si="133"/>
        <v>10876.173532558483</v>
      </c>
      <c r="F4227" s="3">
        <f>ABS(calculations!$E$39-E4227)</f>
        <v>1504.0364674415159</v>
      </c>
    </row>
    <row r="4228" spans="1:6">
      <c r="A4228">
        <f t="shared" si="132"/>
        <v>4227</v>
      </c>
      <c r="B4228">
        <f>INDEX(fugacity!C$1:C$7001,MATCH(A4228,fugacity!A$1:A$7001,0))</f>
        <v>4844.7</v>
      </c>
      <c r="C4228" s="3">
        <f>calculations!$B$37/satpress!B4228</f>
        <v>2.9334841941665059E-2</v>
      </c>
      <c r="D4228">
        <f>INDEX(fugacity!B$1:B$7001,MATCH(A4228,fugacity!A$1:A$7001,0))</f>
        <v>11210.5</v>
      </c>
      <c r="E4228" s="3">
        <f t="shared" si="133"/>
        <v>10881.641754412964</v>
      </c>
      <c r="F4228" s="3">
        <f>ABS(calculations!$E$39-E4228)</f>
        <v>1498.5682455870356</v>
      </c>
    </row>
    <row r="4229" spans="1:6">
      <c r="A4229">
        <f t="shared" si="132"/>
        <v>4228</v>
      </c>
      <c r="B4229">
        <f>INDEX(fugacity!C$1:C$7001,MATCH(A4229,fugacity!A$1:A$7001,0))</f>
        <v>4846.1899999999996</v>
      </c>
      <c r="C4229" s="3">
        <f>calculations!$B$37/satpress!B4229</f>
        <v>2.9325822709135363E-2</v>
      </c>
      <c r="D4229">
        <f>INDEX(fugacity!B$1:B$7001,MATCH(A4229,fugacity!A$1:A$7001,0))</f>
        <v>11216.04</v>
      </c>
      <c r="E4229" s="3">
        <f t="shared" si="133"/>
        <v>10887.120399461432</v>
      </c>
      <c r="F4229" s="3">
        <f>ABS(calculations!$E$39-E4229)</f>
        <v>1493.0896005385675</v>
      </c>
    </row>
    <row r="4230" spans="1:6">
      <c r="A4230">
        <f t="shared" si="132"/>
        <v>4229</v>
      </c>
      <c r="B4230">
        <f>INDEX(fugacity!C$1:C$7001,MATCH(A4230,fugacity!A$1:A$7001,0))</f>
        <v>4847.68</v>
      </c>
      <c r="C4230" s="3">
        <f>calculations!$B$37/satpress!B4230</f>
        <v>2.9316809020971824E-2</v>
      </c>
      <c r="D4230">
        <f>INDEX(fugacity!B$1:B$7001,MATCH(A4230,fugacity!A$1:A$7001,0))</f>
        <v>11221.58</v>
      </c>
      <c r="E4230" s="3">
        <f t="shared" si="133"/>
        <v>10892.599082226443</v>
      </c>
      <c r="F4230" s="3">
        <f>ABS(calculations!$E$39-E4230)</f>
        <v>1487.6109177735561</v>
      </c>
    </row>
    <row r="4231" spans="1:6">
      <c r="A4231">
        <f t="shared" si="132"/>
        <v>4230</v>
      </c>
      <c r="B4231">
        <f>INDEX(fugacity!C$1:C$7001,MATCH(A4231,fugacity!A$1:A$7001,0))</f>
        <v>4849.17</v>
      </c>
      <c r="C4231" s="3">
        <f>calculations!$B$37/satpress!B4231</f>
        <v>2.9307800872063611E-2</v>
      </c>
      <c r="D4231">
        <f>INDEX(fugacity!B$1:B$7001,MATCH(A4231,fugacity!A$1:A$7001,0))</f>
        <v>11227.12</v>
      </c>
      <c r="E4231" s="3">
        <f t="shared" si="133"/>
        <v>10898.077802673237</v>
      </c>
      <c r="F4231" s="3">
        <f>ABS(calculations!$E$39-E4231)</f>
        <v>1482.1321973267623</v>
      </c>
    </row>
    <row r="4232" spans="1:6">
      <c r="A4232">
        <f t="shared" si="132"/>
        <v>4231</v>
      </c>
      <c r="B4232">
        <f>INDEX(fugacity!C$1:C$7001,MATCH(A4232,fugacity!A$1:A$7001,0))</f>
        <v>4850.6499999999996</v>
      </c>
      <c r="C4232" s="3">
        <f>calculations!$B$37/satpress!B4232</f>
        <v>2.929885865910439E-2</v>
      </c>
      <c r="D4232">
        <f>INDEX(fugacity!B$1:B$7001,MATCH(A4232,fugacity!A$1:A$7001,0))</f>
        <v>11232.67</v>
      </c>
      <c r="E4232" s="3">
        <f t="shared" si="133"/>
        <v>10903.565589305637</v>
      </c>
      <c r="F4232" s="3">
        <f>ABS(calculations!$E$39-E4232)</f>
        <v>1476.6444106943618</v>
      </c>
    </row>
    <row r="4233" spans="1:6">
      <c r="A4233">
        <f t="shared" si="132"/>
        <v>4232</v>
      </c>
      <c r="B4233">
        <f>INDEX(fugacity!C$1:C$7001,MATCH(A4233,fugacity!A$1:A$7001,0))</f>
        <v>4852.1400000000003</v>
      </c>
      <c r="C4233" s="3">
        <f>calculations!$B$37/satpress!B4233</f>
        <v>2.9289861536308658E-2</v>
      </c>
      <c r="D4233">
        <f>INDEX(fugacity!B$1:B$7001,MATCH(A4233,fugacity!A$1:A$7001,0))</f>
        <v>11238.21</v>
      </c>
      <c r="E4233" s="3">
        <f t="shared" si="133"/>
        <v>10909.044385184041</v>
      </c>
      <c r="F4233" s="3">
        <f>ABS(calculations!$E$39-E4233)</f>
        <v>1471.1656148159582</v>
      </c>
    </row>
    <row r="4234" spans="1:6">
      <c r="A4234">
        <f t="shared" si="132"/>
        <v>4233</v>
      </c>
      <c r="B4234">
        <f>INDEX(fugacity!C$1:C$7001,MATCH(A4234,fugacity!A$1:A$7001,0))</f>
        <v>4853.63</v>
      </c>
      <c r="C4234" s="3">
        <f>calculations!$B$37/satpress!B4234</f>
        <v>2.9280869937507534E-2</v>
      </c>
      <c r="D4234">
        <f>INDEX(fugacity!B$1:B$7001,MATCH(A4234,fugacity!A$1:A$7001,0))</f>
        <v>11243.76</v>
      </c>
      <c r="E4234" s="3">
        <f t="shared" si="133"/>
        <v>10914.53292583145</v>
      </c>
      <c r="F4234" s="3">
        <f>ABS(calculations!$E$39-E4234)</f>
        <v>1465.6770741685486</v>
      </c>
    </row>
    <row r="4235" spans="1:6">
      <c r="A4235">
        <f t="shared" si="132"/>
        <v>4234</v>
      </c>
      <c r="B4235">
        <f>INDEX(fugacity!C$1:C$7001,MATCH(A4235,fugacity!A$1:A$7001,0))</f>
        <v>4855.12</v>
      </c>
      <c r="C4235" s="3">
        <f>calculations!$B$37/satpress!B4235</f>
        <v>2.92718838576152E-2</v>
      </c>
      <c r="D4235">
        <f>INDEX(fugacity!B$1:B$7001,MATCH(A4235,fugacity!A$1:A$7001,0))</f>
        <v>11249.31</v>
      </c>
      <c r="E4235" s="3">
        <f t="shared" si="133"/>
        <v>10920.021504201692</v>
      </c>
      <c r="F4235" s="3">
        <f>ABS(calculations!$E$39-E4235)</f>
        <v>1460.1884957983075</v>
      </c>
    </row>
    <row r="4236" spans="1:6">
      <c r="A4236">
        <f t="shared" si="132"/>
        <v>4235</v>
      </c>
      <c r="B4236">
        <f>INDEX(fugacity!C$1:C$7001,MATCH(A4236,fugacity!A$1:A$7001,0))</f>
        <v>4856.6099999999997</v>
      </c>
      <c r="C4236" s="3">
        <f>calculations!$B$37/satpress!B4236</f>
        <v>2.9262903291552071E-2</v>
      </c>
      <c r="D4236">
        <f>INDEX(fugacity!B$1:B$7001,MATCH(A4236,fugacity!A$1:A$7001,0))</f>
        <v>11254.86</v>
      </c>
      <c r="E4236" s="3">
        <f t="shared" si="133"/>
        <v>10925.510120260042</v>
      </c>
      <c r="F4236" s="3">
        <f>ABS(calculations!$E$39-E4236)</f>
        <v>1454.6998797399574</v>
      </c>
    </row>
    <row r="4237" spans="1:6">
      <c r="A4237">
        <f t="shared" si="132"/>
        <v>4236</v>
      </c>
      <c r="B4237">
        <f>INDEX(fugacity!C$1:C$7001,MATCH(A4237,fugacity!A$1:A$7001,0))</f>
        <v>4858.09</v>
      </c>
      <c r="C4237" s="3">
        <f>calculations!$B$37/satpress!B4237</f>
        <v>2.925398845117828E-2</v>
      </c>
      <c r="D4237">
        <f>INDEX(fugacity!B$1:B$7001,MATCH(A4237,fugacity!A$1:A$7001,0))</f>
        <v>11260.42</v>
      </c>
      <c r="E4237" s="3">
        <f t="shared" si="133"/>
        <v>10931.007803364582</v>
      </c>
      <c r="F4237" s="3">
        <f>ABS(calculations!$E$39-E4237)</f>
        <v>1449.2021966354168</v>
      </c>
    </row>
    <row r="4238" spans="1:6">
      <c r="A4238">
        <f t="shared" si="132"/>
        <v>4237</v>
      </c>
      <c r="B4238">
        <f>INDEX(fugacity!C$1:C$7001,MATCH(A4238,fugacity!A$1:A$7001,0))</f>
        <v>4859.58</v>
      </c>
      <c r="C4238" s="3">
        <f>calculations!$B$37/satpress!B4238</f>
        <v>2.9245018860639131E-2</v>
      </c>
      <c r="D4238">
        <f>INDEX(fugacity!B$1:B$7001,MATCH(A4238,fugacity!A$1:A$7001,0))</f>
        <v>11265.97</v>
      </c>
      <c r="E4238" s="3">
        <f t="shared" si="133"/>
        <v>10936.496494866606</v>
      </c>
      <c r="F4238" s="3">
        <f>ABS(calculations!$E$39-E4238)</f>
        <v>1443.7135051333935</v>
      </c>
    </row>
    <row r="4239" spans="1:6">
      <c r="A4239">
        <f t="shared" si="132"/>
        <v>4238</v>
      </c>
      <c r="B4239">
        <f>INDEX(fugacity!C$1:C$7001,MATCH(A4239,fugacity!A$1:A$7001,0))</f>
        <v>4861.07</v>
      </c>
      <c r="C4239" s="3">
        <f>calculations!$B$37/satpress!B4239</f>
        <v>2.9236054768761757E-2</v>
      </c>
      <c r="D4239">
        <f>INDEX(fugacity!B$1:B$7001,MATCH(A4239,fugacity!A$1:A$7001,0))</f>
        <v>11271.53</v>
      </c>
      <c r="E4239" s="3">
        <f t="shared" si="133"/>
        <v>10941.994931592259</v>
      </c>
      <c r="F4239" s="3">
        <f>ABS(calculations!$E$39-E4239)</f>
        <v>1438.2150684077405</v>
      </c>
    </row>
    <row r="4240" spans="1:6">
      <c r="A4240">
        <f t="shared" si="132"/>
        <v>4239</v>
      </c>
      <c r="B4240">
        <f>INDEX(fugacity!C$1:C$7001,MATCH(A4240,fugacity!A$1:A$7001,0))</f>
        <v>4862.5600000000004</v>
      </c>
      <c r="C4240" s="3">
        <f>calculations!$B$37/satpress!B4240</f>
        <v>2.9227096170491407E-2</v>
      </c>
      <c r="D4240">
        <f>INDEX(fugacity!B$1:B$7001,MATCH(A4240,fugacity!A$1:A$7001,0))</f>
        <v>11277.09</v>
      </c>
      <c r="E4240" s="3">
        <f t="shared" si="133"/>
        <v>10947.493406046713</v>
      </c>
      <c r="F4240" s="3">
        <f>ABS(calculations!$E$39-E4240)</f>
        <v>1432.7165939532861</v>
      </c>
    </row>
    <row r="4241" spans="1:6">
      <c r="A4241">
        <f t="shared" si="132"/>
        <v>4240</v>
      </c>
      <c r="B4241">
        <f>INDEX(fugacity!C$1:C$7001,MATCH(A4241,fugacity!A$1:A$7001,0))</f>
        <v>4864.05</v>
      </c>
      <c r="C4241" s="3">
        <f>calculations!$B$37/satpress!B4241</f>
        <v>2.9218143060779533E-2</v>
      </c>
      <c r="D4241">
        <f>INDEX(fugacity!B$1:B$7001,MATCH(A4241,fugacity!A$1:A$7001,0))</f>
        <v>11282.65</v>
      </c>
      <c r="E4241" s="3">
        <f t="shared" si="133"/>
        <v>10952.991918195296</v>
      </c>
      <c r="F4241" s="3">
        <f>ABS(calculations!$E$39-E4241)</f>
        <v>1427.2180818047036</v>
      </c>
    </row>
    <row r="4242" spans="1:6">
      <c r="A4242">
        <f t="shared" si="132"/>
        <v>4241</v>
      </c>
      <c r="B4242">
        <f>INDEX(fugacity!C$1:C$7001,MATCH(A4242,fugacity!A$1:A$7001,0))</f>
        <v>4865.54</v>
      </c>
      <c r="C4242" s="3">
        <f>calculations!$B$37/satpress!B4242</f>
        <v>2.9209195434583765E-2</v>
      </c>
      <c r="D4242">
        <f>INDEX(fugacity!B$1:B$7001,MATCH(A4242,fugacity!A$1:A$7001,0))</f>
        <v>11288.21</v>
      </c>
      <c r="E4242" s="3">
        <f t="shared" si="133"/>
        <v>10958.490468003376</v>
      </c>
      <c r="F4242" s="3">
        <f>ABS(calculations!$E$39-E4242)</f>
        <v>1421.7195319966231</v>
      </c>
    </row>
    <row r="4243" spans="1:6">
      <c r="A4243">
        <f t="shared" si="132"/>
        <v>4242</v>
      </c>
      <c r="B4243">
        <f>INDEX(fugacity!C$1:C$7001,MATCH(A4243,fugacity!A$1:A$7001,0))</f>
        <v>4867.03</v>
      </c>
      <c r="C4243" s="3">
        <f>calculations!$B$37/satpress!B4243</f>
        <v>2.9200253286867907E-2</v>
      </c>
      <c r="D4243">
        <f>INDEX(fugacity!B$1:B$7001,MATCH(A4243,fugacity!A$1:A$7001,0))</f>
        <v>11293.78</v>
      </c>
      <c r="E4243" s="3">
        <f t="shared" si="133"/>
        <v>10963.998763433838</v>
      </c>
      <c r="F4243" s="3">
        <f>ABS(calculations!$E$39-E4243)</f>
        <v>1416.2112365661615</v>
      </c>
    </row>
    <row r="4244" spans="1:6">
      <c r="A4244">
        <f t="shared" si="132"/>
        <v>4243</v>
      </c>
      <c r="B4244">
        <f>INDEX(fugacity!C$1:C$7001,MATCH(A4244,fugacity!A$1:A$7001,0))</f>
        <v>4868.5200000000004</v>
      </c>
      <c r="C4244" s="3">
        <f>calculations!$B$37/satpress!B4244</f>
        <v>2.9191316612601919E-2</v>
      </c>
      <c r="D4244">
        <f>INDEX(fugacity!B$1:B$7001,MATCH(A4244,fugacity!A$1:A$7001,0))</f>
        <v>11299.35</v>
      </c>
      <c r="E4244" s="3">
        <f t="shared" si="133"/>
        <v>10969.507096633397</v>
      </c>
      <c r="F4244" s="3">
        <f>ABS(calculations!$E$39-E4244)</f>
        <v>1410.7029033666022</v>
      </c>
    </row>
    <row r="4245" spans="1:6">
      <c r="A4245">
        <f t="shared" si="132"/>
        <v>4244</v>
      </c>
      <c r="B4245">
        <f>INDEX(fugacity!C$1:C$7001,MATCH(A4245,fugacity!A$1:A$7001,0))</f>
        <v>4870.01</v>
      </c>
      <c r="C4245" s="3">
        <f>calculations!$B$37/satpress!B4245</f>
        <v>2.9182385406761935E-2</v>
      </c>
      <c r="D4245">
        <f>INDEX(fugacity!B$1:B$7001,MATCH(A4245,fugacity!A$1:A$7001,0))</f>
        <v>11304.92</v>
      </c>
      <c r="E4245" s="3">
        <f t="shared" si="133"/>
        <v>10975.015467567389</v>
      </c>
      <c r="F4245" s="3">
        <f>ABS(calculations!$E$39-E4245)</f>
        <v>1405.1945324326098</v>
      </c>
    </row>
    <row r="4246" spans="1:6">
      <c r="A4246">
        <f t="shared" si="132"/>
        <v>4245</v>
      </c>
      <c r="B4246">
        <f>INDEX(fugacity!C$1:C$7001,MATCH(A4246,fugacity!A$1:A$7001,0))</f>
        <v>4871.5</v>
      </c>
      <c r="C4246" s="3">
        <f>calculations!$B$37/satpress!B4246</f>
        <v>2.9173459664330225E-2</v>
      </c>
      <c r="D4246">
        <f>INDEX(fugacity!B$1:B$7001,MATCH(A4246,fugacity!A$1:A$7001,0))</f>
        <v>11310.49</v>
      </c>
      <c r="E4246" s="3">
        <f t="shared" si="133"/>
        <v>10980.523876201189</v>
      </c>
      <c r="F4246" s="3">
        <f>ABS(calculations!$E$39-E4246)</f>
        <v>1399.6861237988105</v>
      </c>
    </row>
    <row r="4247" spans="1:6">
      <c r="A4247">
        <f t="shared" si="132"/>
        <v>4246</v>
      </c>
      <c r="B4247">
        <f>INDEX(fugacity!C$1:C$7001,MATCH(A4247,fugacity!A$1:A$7001,0))</f>
        <v>4872.99</v>
      </c>
      <c r="C4247" s="3">
        <f>calculations!$B$37/satpress!B4247</f>
        <v>2.9164539380295201E-2</v>
      </c>
      <c r="D4247">
        <f>INDEX(fugacity!B$1:B$7001,MATCH(A4247,fugacity!A$1:A$7001,0))</f>
        <v>11316.06</v>
      </c>
      <c r="E4247" s="3">
        <f t="shared" si="133"/>
        <v>10986.032322500216</v>
      </c>
      <c r="F4247" s="3">
        <f>ABS(calculations!$E$39-E4247)</f>
        <v>1394.1776774997834</v>
      </c>
    </row>
    <row r="4248" spans="1:6">
      <c r="A4248">
        <f t="shared" si="132"/>
        <v>4247</v>
      </c>
      <c r="B4248">
        <f>INDEX(fugacity!C$1:C$7001,MATCH(A4248,fugacity!A$1:A$7001,0))</f>
        <v>4874.4799999999996</v>
      </c>
      <c r="C4248" s="3">
        <f>calculations!$B$37/satpress!B4248</f>
        <v>2.9155624549651392E-2</v>
      </c>
      <c r="D4248">
        <f>INDEX(fugacity!B$1:B$7001,MATCH(A4248,fugacity!A$1:A$7001,0))</f>
        <v>11321.63</v>
      </c>
      <c r="E4248" s="3">
        <f t="shared" si="133"/>
        <v>10991.54080642993</v>
      </c>
      <c r="F4248" s="3">
        <f>ABS(calculations!$E$39-E4248)</f>
        <v>1388.6691935700692</v>
      </c>
    </row>
    <row r="4249" spans="1:6">
      <c r="A4249">
        <f t="shared" si="132"/>
        <v>4248</v>
      </c>
      <c r="B4249">
        <f>INDEX(fugacity!C$1:C$7001,MATCH(A4249,fugacity!A$1:A$7001,0))</f>
        <v>4875.9799999999996</v>
      </c>
      <c r="C4249" s="3">
        <f>calculations!$B$37/satpress!B4249</f>
        <v>2.9146655391282309E-2</v>
      </c>
      <c r="D4249">
        <f>INDEX(fugacity!B$1:B$7001,MATCH(A4249,fugacity!A$1:A$7001,0))</f>
        <v>11327.21</v>
      </c>
      <c r="E4249" s="3">
        <f t="shared" si="133"/>
        <v>10997.059713585311</v>
      </c>
      <c r="F4249" s="3">
        <f>ABS(calculations!$E$39-E4249)</f>
        <v>1383.1502864146878</v>
      </c>
    </row>
    <row r="4250" spans="1:6">
      <c r="A4250">
        <f t="shared" si="132"/>
        <v>4249</v>
      </c>
      <c r="B4250">
        <f>INDEX(fugacity!C$1:C$7001,MATCH(A4250,fugacity!A$1:A$7001,0))</f>
        <v>4877.47</v>
      </c>
      <c r="C4250" s="3">
        <f>calculations!$B$37/satpress!B4250</f>
        <v>2.9137751488945027E-2</v>
      </c>
      <c r="D4250">
        <f>INDEX(fugacity!B$1:B$7001,MATCH(A4250,fugacity!A$1:A$7001,0))</f>
        <v>11332.79</v>
      </c>
      <c r="E4250" s="3">
        <f t="shared" si="133"/>
        <v>11002.577981303599</v>
      </c>
      <c r="F4250" s="3">
        <f>ABS(calculations!$E$39-E4250)</f>
        <v>1377.6320186964003</v>
      </c>
    </row>
    <row r="4251" spans="1:6">
      <c r="A4251">
        <f t="shared" si="132"/>
        <v>4250</v>
      </c>
      <c r="B4251">
        <f>INDEX(fugacity!C$1:C$7001,MATCH(A4251,fugacity!A$1:A$7001,0))</f>
        <v>4878.96</v>
      </c>
      <c r="C4251" s="3">
        <f>calculations!$B$37/satpress!B4251</f>
        <v>2.9128853024985794E-2</v>
      </c>
      <c r="D4251">
        <f>INDEX(fugacity!B$1:B$7001,MATCH(A4251,fugacity!A$1:A$7001,0))</f>
        <v>11338.37</v>
      </c>
      <c r="E4251" s="3">
        <f t="shared" si="133"/>
        <v>11008.096286727092</v>
      </c>
      <c r="F4251" s="3">
        <f>ABS(calculations!$E$39-E4251)</f>
        <v>1372.1137132729073</v>
      </c>
    </row>
    <row r="4252" spans="1:6">
      <c r="A4252">
        <f t="shared" si="132"/>
        <v>4251</v>
      </c>
      <c r="B4252">
        <f>INDEX(fugacity!C$1:C$7001,MATCH(A4252,fugacity!A$1:A$7001,0))</f>
        <v>4880.45</v>
      </c>
      <c r="C4252" s="3">
        <f>calculations!$B$37/satpress!B4252</f>
        <v>2.911995999442361E-2</v>
      </c>
      <c r="D4252">
        <f>INDEX(fugacity!B$1:B$7001,MATCH(A4252,fugacity!A$1:A$7001,0))</f>
        <v>11343.95</v>
      </c>
      <c r="E4252" s="3">
        <f t="shared" si="133"/>
        <v>11013.614629821259</v>
      </c>
      <c r="F4252" s="3">
        <f>ABS(calculations!$E$39-E4252)</f>
        <v>1366.5953701787403</v>
      </c>
    </row>
    <row r="4253" spans="1:6">
      <c r="A4253">
        <f t="shared" si="132"/>
        <v>4252</v>
      </c>
      <c r="B4253">
        <f>INDEX(fugacity!C$1:C$7001,MATCH(A4253,fugacity!A$1:A$7001,0))</f>
        <v>4881.9399999999996</v>
      </c>
      <c r="C4253" s="3">
        <f>calculations!$B$37/satpress!B4253</f>
        <v>2.9111072392283541E-2</v>
      </c>
      <c r="D4253">
        <f>INDEX(fugacity!B$1:B$7001,MATCH(A4253,fugacity!A$1:A$7001,0))</f>
        <v>11349.54</v>
      </c>
      <c r="E4253" s="3">
        <f t="shared" si="133"/>
        <v>11019.142719440884</v>
      </c>
      <c r="F4253" s="3">
        <f>ABS(calculations!$E$39-E4253)</f>
        <v>1361.0672805591148</v>
      </c>
    </row>
    <row r="4254" spans="1:6">
      <c r="A4254">
        <f t="shared" si="132"/>
        <v>4253</v>
      </c>
      <c r="B4254">
        <f>INDEX(fugacity!C$1:C$7001,MATCH(A4254,fugacity!A$1:A$7001,0))</f>
        <v>4883.4399999999996</v>
      </c>
      <c r="C4254" s="3">
        <f>calculations!$B$37/satpress!B4254</f>
        <v>2.9102130619969677E-2</v>
      </c>
      <c r="D4254">
        <f>INDEX(fugacity!B$1:B$7001,MATCH(A4254,fugacity!A$1:A$7001,0))</f>
        <v>11355.12</v>
      </c>
      <c r="E4254" s="3">
        <f t="shared" si="133"/>
        <v>11024.661814554571</v>
      </c>
      <c r="F4254" s="3">
        <f>ABS(calculations!$E$39-E4254)</f>
        <v>1355.5481854454283</v>
      </c>
    </row>
    <row r="4255" spans="1:6">
      <c r="A4255">
        <f t="shared" si="132"/>
        <v>4254</v>
      </c>
      <c r="B4255">
        <f>INDEX(fugacity!C$1:C$7001,MATCH(A4255,fugacity!A$1:A$7001,0))</f>
        <v>4884.93</v>
      </c>
      <c r="C4255" s="3">
        <f>calculations!$B$37/satpress!B4255</f>
        <v>2.9093253896122297E-2</v>
      </c>
      <c r="D4255">
        <f>INDEX(fugacity!B$1:B$7001,MATCH(A4255,fugacity!A$1:A$7001,0))</f>
        <v>11360.71</v>
      </c>
      <c r="E4255" s="3">
        <f t="shared" si="133"/>
        <v>11030.189979529783</v>
      </c>
      <c r="F4255" s="3">
        <f>ABS(calculations!$E$39-E4255)</f>
        <v>1350.020020470216</v>
      </c>
    </row>
    <row r="4256" spans="1:6">
      <c r="A4256">
        <f t="shared" si="132"/>
        <v>4255</v>
      </c>
      <c r="B4256">
        <f>INDEX(fugacity!C$1:C$7001,MATCH(A4256,fugacity!A$1:A$7001,0))</f>
        <v>4886.42</v>
      </c>
      <c r="C4256" s="3">
        <f>calculations!$B$37/satpress!B4256</f>
        <v>2.9084382585775413E-2</v>
      </c>
      <c r="D4256">
        <f>INDEX(fugacity!B$1:B$7001,MATCH(A4256,fugacity!A$1:A$7001,0))</f>
        <v>11366.3</v>
      </c>
      <c r="E4256" s="3">
        <f t="shared" si="133"/>
        <v>11035.7181822153</v>
      </c>
      <c r="F4256" s="3">
        <f>ABS(calculations!$E$39-E4256)</f>
        <v>1344.4918177846994</v>
      </c>
    </row>
    <row r="4257" spans="1:6">
      <c r="A4257">
        <f t="shared" si="132"/>
        <v>4256</v>
      </c>
      <c r="B4257">
        <f>INDEX(fugacity!C$1:C$7001,MATCH(A4257,fugacity!A$1:A$7001,0))</f>
        <v>4887.92</v>
      </c>
      <c r="C4257" s="3">
        <f>calculations!$B$37/satpress!B4257</f>
        <v>2.9075457199541872E-2</v>
      </c>
      <c r="D4257">
        <f>INDEX(fugacity!B$1:B$7001,MATCH(A4257,fugacity!A$1:A$7001,0))</f>
        <v>11371.89</v>
      </c>
      <c r="E4257" s="3">
        <f t="shared" si="133"/>
        <v>11041.247099027101</v>
      </c>
      <c r="F4257" s="3">
        <f>ABS(calculations!$E$39-E4257)</f>
        <v>1338.9629009728978</v>
      </c>
    </row>
    <row r="4258" spans="1:6">
      <c r="A4258">
        <f t="shared" si="132"/>
        <v>4257</v>
      </c>
      <c r="B4258">
        <f>INDEX(fugacity!C$1:C$7001,MATCH(A4258,fugacity!A$1:A$7001,0))</f>
        <v>4889.41</v>
      </c>
      <c r="C4258" s="3">
        <f>calculations!$B$37/satpress!B4258</f>
        <v>2.9066596737599159E-2</v>
      </c>
      <c r="D4258">
        <f>INDEX(fugacity!B$1:B$7001,MATCH(A4258,fugacity!A$1:A$7001,0))</f>
        <v>11377.48</v>
      </c>
      <c r="E4258" s="3">
        <f t="shared" si="133"/>
        <v>11046.7753769499</v>
      </c>
      <c r="F4258" s="3">
        <f>ABS(calculations!$E$39-E4258)</f>
        <v>1333.4346230500996</v>
      </c>
    </row>
    <row r="4259" spans="1:6">
      <c r="A4259">
        <f t="shared" si="132"/>
        <v>4258</v>
      </c>
      <c r="B4259">
        <f>INDEX(fugacity!C$1:C$7001,MATCH(A4259,fugacity!A$1:A$7001,0))</f>
        <v>4890.8999999999996</v>
      </c>
      <c r="C4259" s="3">
        <f>calculations!$B$37/satpress!B4259</f>
        <v>2.9057741674289948E-2</v>
      </c>
      <c r="D4259">
        <f>INDEX(fugacity!B$1:B$7001,MATCH(A4259,fugacity!A$1:A$7001,0))</f>
        <v>11383.08</v>
      </c>
      <c r="E4259" s="3">
        <f t="shared" si="133"/>
        <v>11052.313401902224</v>
      </c>
      <c r="F4259" s="3">
        <f>ABS(calculations!$E$39-E4259)</f>
        <v>1327.8965980977755</v>
      </c>
    </row>
    <row r="4260" spans="1:6">
      <c r="A4260">
        <f t="shared" si="132"/>
        <v>4259</v>
      </c>
      <c r="B4260">
        <f>INDEX(fugacity!C$1:C$7001,MATCH(A4260,fugacity!A$1:A$7001,0))</f>
        <v>4892.3999999999996</v>
      </c>
      <c r="C4260" s="3">
        <f>calculations!$B$37/satpress!B4260</f>
        <v>2.9048832629135948E-2</v>
      </c>
      <c r="D4260">
        <f>INDEX(fugacity!B$1:B$7001,MATCH(A4260,fugacity!A$1:A$7001,0))</f>
        <v>11388.68</v>
      </c>
      <c r="E4260" s="3">
        <f t="shared" si="133"/>
        <v>11057.852140813213</v>
      </c>
      <c r="F4260" s="3">
        <f>ABS(calculations!$E$39-E4260)</f>
        <v>1322.3578591867863</v>
      </c>
    </row>
    <row r="4261" spans="1:6">
      <c r="A4261">
        <f t="shared" si="132"/>
        <v>4260</v>
      </c>
      <c r="B4261">
        <f>INDEX(fugacity!C$1:C$7001,MATCH(A4261,fugacity!A$1:A$7001,0))</f>
        <v>4893.8900000000003</v>
      </c>
      <c r="C4261" s="3">
        <f>calculations!$B$37/satpress!B4261</f>
        <v>2.9039988384451772E-2</v>
      </c>
      <c r="D4261">
        <f>INDEX(fugacity!B$1:B$7001,MATCH(A4261,fugacity!A$1:A$7001,0))</f>
        <v>11394.28</v>
      </c>
      <c r="E4261" s="3">
        <f t="shared" si="133"/>
        <v>11063.39024115081</v>
      </c>
      <c r="F4261" s="3">
        <f>ABS(calculations!$E$39-E4261)</f>
        <v>1316.8197588491894</v>
      </c>
    </row>
    <row r="4262" spans="1:6">
      <c r="A4262">
        <f t="shared" si="132"/>
        <v>4261</v>
      </c>
      <c r="B4262">
        <f>INDEX(fugacity!C$1:C$7001,MATCH(A4262,fugacity!A$1:A$7001,0))</f>
        <v>4895.3900000000003</v>
      </c>
      <c r="C4262" s="3">
        <f>calculations!$B$37/satpress!B4262</f>
        <v>2.9031090220551312E-2</v>
      </c>
      <c r="D4262">
        <f>INDEX(fugacity!B$1:B$7001,MATCH(A4262,fugacity!A$1:A$7001,0))</f>
        <v>11399.88</v>
      </c>
      <c r="E4262" s="3">
        <f t="shared" si="133"/>
        <v>11068.92905521654</v>
      </c>
      <c r="F4262" s="3">
        <f>ABS(calculations!$E$39-E4262)</f>
        <v>1311.2809447834588</v>
      </c>
    </row>
    <row r="4263" spans="1:6">
      <c r="A4263">
        <f t="shared" si="132"/>
        <v>4262</v>
      </c>
      <c r="B4263">
        <f>INDEX(fugacity!C$1:C$7001,MATCH(A4263,fugacity!A$1:A$7001,0))</f>
        <v>4896.88</v>
      </c>
      <c r="C4263" s="3">
        <f>calculations!$B$37/satpress!B4263</f>
        <v>2.9022256774677894E-2</v>
      </c>
      <c r="D4263">
        <f>INDEX(fugacity!B$1:B$7001,MATCH(A4263,fugacity!A$1:A$7001,0))</f>
        <v>11405.48</v>
      </c>
      <c r="E4263" s="3">
        <f t="shared" si="133"/>
        <v>11074.467230801547</v>
      </c>
      <c r="F4263" s="3">
        <f>ABS(calculations!$E$39-E4263)</f>
        <v>1305.7427691984522</v>
      </c>
    </row>
    <row r="4264" spans="1:6">
      <c r="A4264">
        <f t="shared" si="132"/>
        <v>4263</v>
      </c>
      <c r="B4264">
        <f>INDEX(fugacity!C$1:C$7001,MATCH(A4264,fugacity!A$1:A$7001,0))</f>
        <v>4898.38</v>
      </c>
      <c r="C4264" s="3">
        <f>calculations!$B$37/satpress!B4264</f>
        <v>2.9013369472108065E-2</v>
      </c>
      <c r="D4264">
        <f>INDEX(fugacity!B$1:B$7001,MATCH(A4264,fugacity!A$1:A$7001,0))</f>
        <v>11411.09</v>
      </c>
      <c r="E4264" s="3">
        <f t="shared" si="133"/>
        <v>11080.015829750522</v>
      </c>
      <c r="F4264" s="3">
        <f>ABS(calculations!$E$39-E4264)</f>
        <v>1300.1941702494769</v>
      </c>
    </row>
    <row r="4265" spans="1:6">
      <c r="A4265">
        <f t="shared" si="132"/>
        <v>4264</v>
      </c>
      <c r="B4265">
        <f>INDEX(fugacity!C$1:C$7001,MATCH(A4265,fugacity!A$1:A$7001,0))</f>
        <v>4899.87</v>
      </c>
      <c r="C4265" s="3">
        <f>calculations!$B$37/satpress!B4265</f>
        <v>2.9004546805279467E-2</v>
      </c>
      <c r="D4265">
        <f>INDEX(fugacity!B$1:B$7001,MATCH(A4265,fugacity!A$1:A$7001,0))</f>
        <v>11416.69</v>
      </c>
      <c r="E4265" s="3">
        <f t="shared" si="133"/>
        <v>11085.554080533635</v>
      </c>
      <c r="F4265" s="3">
        <f>ABS(calculations!$E$39-E4265)</f>
        <v>1294.6559194663641</v>
      </c>
    </row>
    <row r="4266" spans="1:6">
      <c r="A4266">
        <f t="shared" si="132"/>
        <v>4265</v>
      </c>
      <c r="B4266">
        <f>INDEX(fugacity!C$1:C$7001,MATCH(A4266,fugacity!A$1:A$7001,0))</f>
        <v>4901.37</v>
      </c>
      <c r="C4266" s="3">
        <f>calculations!$B$37/satpress!B4266</f>
        <v>2.8995670344165957E-2</v>
      </c>
      <c r="D4266">
        <f>INDEX(fugacity!B$1:B$7001,MATCH(A4266,fugacity!A$1:A$7001,0))</f>
        <v>11422.3</v>
      </c>
      <c r="E4266" s="3">
        <f t="shared" si="133"/>
        <v>11091.102754627833</v>
      </c>
      <c r="F4266" s="3">
        <f>ABS(calculations!$E$39-E4266)</f>
        <v>1289.1072453721663</v>
      </c>
    </row>
    <row r="4267" spans="1:6">
      <c r="A4267">
        <f t="shared" si="132"/>
        <v>4266</v>
      </c>
      <c r="B4267">
        <f>INDEX(fugacity!C$1:C$7001,MATCH(A4267,fugacity!A$1:A$7001,0))</f>
        <v>4902.8599999999997</v>
      </c>
      <c r="C4267" s="3">
        <f>calculations!$B$37/satpress!B4267</f>
        <v>2.8986858436664459E-2</v>
      </c>
      <c r="D4267">
        <f>INDEX(fugacity!B$1:B$7001,MATCH(A4267,fugacity!A$1:A$7001,0))</f>
        <v>11427.91</v>
      </c>
      <c r="E4267" s="3">
        <f t="shared" si="133"/>
        <v>11096.650790603057</v>
      </c>
      <c r="F4267" s="3">
        <f>ABS(calculations!$E$39-E4267)</f>
        <v>1283.5592093969426</v>
      </c>
    </row>
    <row r="4268" spans="1:6">
      <c r="A4268">
        <f t="shared" si="132"/>
        <v>4267</v>
      </c>
      <c r="B4268">
        <f>INDEX(fugacity!C$1:C$7001,MATCH(A4268,fugacity!A$1:A$7001,0))</f>
        <v>4904.3599999999997</v>
      </c>
      <c r="C4268" s="3">
        <f>calculations!$B$37/satpress!B4268</f>
        <v>2.897799279718143E-2</v>
      </c>
      <c r="D4268">
        <f>INDEX(fugacity!B$1:B$7001,MATCH(A4268,fugacity!A$1:A$7001,0))</f>
        <v>11433.53</v>
      </c>
      <c r="E4268" s="3">
        <f t="shared" si="133"/>
        <v>11102.209250013644</v>
      </c>
      <c r="F4268" s="3">
        <f>ABS(calculations!$E$39-E4268)</f>
        <v>1278.000749986355</v>
      </c>
    </row>
    <row r="4269" spans="1:6">
      <c r="A4269">
        <f t="shared" si="132"/>
        <v>4268</v>
      </c>
      <c r="B4269">
        <f>INDEX(fugacity!C$1:C$7001,MATCH(A4269,fugacity!A$1:A$7001,0))</f>
        <v>4905.8599999999997</v>
      </c>
      <c r="C4269" s="3">
        <f>calculations!$B$37/satpress!B4269</f>
        <v>2.8969132579157314E-2</v>
      </c>
      <c r="D4269">
        <f>INDEX(fugacity!B$1:B$7001,MATCH(A4269,fugacity!A$1:A$7001,0))</f>
        <v>11439.14</v>
      </c>
      <c r="E4269" s="3">
        <f t="shared" si="133"/>
        <v>11107.758036748457</v>
      </c>
      <c r="F4269" s="3">
        <f>ABS(calculations!$E$39-E4269)</f>
        <v>1272.4519632515421</v>
      </c>
    </row>
    <row r="4270" spans="1:6">
      <c r="A4270">
        <f t="shared" si="132"/>
        <v>4269</v>
      </c>
      <c r="B4270">
        <f>INDEX(fugacity!C$1:C$7001,MATCH(A4270,fugacity!A$1:A$7001,0))</f>
        <v>4907.3500000000004</v>
      </c>
      <c r="C4270" s="3">
        <f>calculations!$B$37/satpress!B4270</f>
        <v>2.8960336791707272E-2</v>
      </c>
      <c r="D4270">
        <f>INDEX(fugacity!B$1:B$7001,MATCH(A4270,fugacity!A$1:A$7001,0))</f>
        <v>11444.76</v>
      </c>
      <c r="E4270" s="3">
        <f t="shared" si="133"/>
        <v>11113.315895899741</v>
      </c>
      <c r="F4270" s="3">
        <f>ABS(calculations!$E$39-E4270)</f>
        <v>1266.8941041002581</v>
      </c>
    </row>
    <row r="4271" spans="1:6">
      <c r="A4271">
        <f t="shared" si="132"/>
        <v>4270</v>
      </c>
      <c r="B4271">
        <f>INDEX(fugacity!C$1:C$7001,MATCH(A4271,fugacity!A$1:A$7001,0))</f>
        <v>4908.8500000000004</v>
      </c>
      <c r="C4271" s="3">
        <f>calculations!$B$37/satpress!B4271</f>
        <v>2.8951487365632418E-2</v>
      </c>
      <c r="D4271">
        <f>INDEX(fugacity!B$1:B$7001,MATCH(A4271,fugacity!A$1:A$7001,0))</f>
        <v>11450.37</v>
      </c>
      <c r="E4271" s="3">
        <f t="shared" si="133"/>
        <v>11118.864757613184</v>
      </c>
      <c r="F4271" s="3">
        <f>ABS(calculations!$E$39-E4271)</f>
        <v>1261.3452423868148</v>
      </c>
    </row>
    <row r="4272" spans="1:6">
      <c r="A4272">
        <f t="shared" si="132"/>
        <v>4271</v>
      </c>
      <c r="B4272">
        <f>INDEX(fugacity!C$1:C$7001,MATCH(A4272,fugacity!A$1:A$7001,0))</f>
        <v>4910.3500000000004</v>
      </c>
      <c r="C4272" s="3">
        <f>calculations!$B$37/satpress!B4272</f>
        <v>2.8942643346153471E-2</v>
      </c>
      <c r="D4272">
        <f>INDEX(fugacity!B$1:B$7001,MATCH(A4272,fugacity!A$1:A$7001,0))</f>
        <v>11455.99</v>
      </c>
      <c r="E4272" s="3">
        <f t="shared" si="133"/>
        <v>11124.423367252899</v>
      </c>
      <c r="F4272" s="3">
        <f>ABS(calculations!$E$39-E4272)</f>
        <v>1255.7866327471002</v>
      </c>
    </row>
    <row r="4273" spans="1:6">
      <c r="A4273">
        <f t="shared" si="132"/>
        <v>4272</v>
      </c>
      <c r="B4273">
        <f>INDEX(fugacity!C$1:C$7001,MATCH(A4273,fugacity!A$1:A$7001,0))</f>
        <v>4911.84</v>
      </c>
      <c r="C4273" s="3">
        <f>calculations!$B$37/satpress!B4273</f>
        <v>2.8933863634561529E-2</v>
      </c>
      <c r="D4273">
        <f>INDEX(fugacity!B$1:B$7001,MATCH(A4273,fugacity!A$1:A$7001,0))</f>
        <v>11461.62</v>
      </c>
      <c r="E4273" s="3">
        <f t="shared" si="133"/>
        <v>11129.991049888838</v>
      </c>
      <c r="F4273" s="3">
        <f>ABS(calculations!$E$39-E4273)</f>
        <v>1250.2189501111607</v>
      </c>
    </row>
    <row r="4274" spans="1:6">
      <c r="A4274">
        <f t="shared" si="132"/>
        <v>4273</v>
      </c>
      <c r="B4274">
        <f>INDEX(fugacity!C$1:C$7001,MATCH(A4274,fugacity!A$1:A$7001,0))</f>
        <v>4913.34</v>
      </c>
      <c r="C4274" s="3">
        <f>calculations!$B$37/satpress!B4274</f>
        <v>2.8925030377459058E-2</v>
      </c>
      <c r="D4274">
        <f>INDEX(fugacity!B$1:B$7001,MATCH(A4274,fugacity!A$1:A$7001,0))</f>
        <v>11467.24</v>
      </c>
      <c r="E4274" s="3">
        <f t="shared" si="133"/>
        <v>11135.549734654385</v>
      </c>
      <c r="F4274" s="3">
        <f>ABS(calculations!$E$39-E4274)</f>
        <v>1244.6602653456139</v>
      </c>
    </row>
    <row r="4275" spans="1:6">
      <c r="A4275">
        <f t="shared" si="132"/>
        <v>4274</v>
      </c>
      <c r="B4275">
        <f>INDEX(fugacity!C$1:C$7001,MATCH(A4275,fugacity!A$1:A$7001,0))</f>
        <v>4914.84</v>
      </c>
      <c r="C4275" s="3">
        <f>calculations!$B$37/satpress!B4275</f>
        <v>2.891620251214377E-2</v>
      </c>
      <c r="D4275">
        <f>INDEX(fugacity!B$1:B$7001,MATCH(A4275,fugacity!A$1:A$7001,0))</f>
        <v>11472.87</v>
      </c>
      <c r="E4275" s="3">
        <f t="shared" si="133"/>
        <v>11141.118167684503</v>
      </c>
      <c r="F4275" s="3">
        <f>ABS(calculations!$E$39-E4275)</f>
        <v>1239.0918323154965</v>
      </c>
    </row>
    <row r="4276" spans="1:6">
      <c r="A4276">
        <f t="shared" si="132"/>
        <v>4275</v>
      </c>
      <c r="B4276">
        <f>INDEX(fugacity!C$1:C$7001,MATCH(A4276,fugacity!A$1:A$7001,0))</f>
        <v>4916.34</v>
      </c>
      <c r="C4276" s="3">
        <f>calculations!$B$37/satpress!B4276</f>
        <v>2.8907380033680482E-2</v>
      </c>
      <c r="D4276">
        <f>INDEX(fugacity!B$1:B$7001,MATCH(A4276,fugacity!A$1:A$7001,0))</f>
        <v>11478.5</v>
      </c>
      <c r="E4276" s="3">
        <f t="shared" si="133"/>
        <v>11146.6866382834</v>
      </c>
      <c r="F4276" s="3">
        <f>ABS(calculations!$E$39-E4276)</f>
        <v>1233.5233617165995</v>
      </c>
    </row>
    <row r="4277" spans="1:6">
      <c r="A4277">
        <f t="shared" si="132"/>
        <v>4276</v>
      </c>
      <c r="B4277">
        <f>INDEX(fugacity!C$1:C$7001,MATCH(A4277,fugacity!A$1:A$7001,0))</f>
        <v>4917.83</v>
      </c>
      <c r="C4277" s="3">
        <f>calculations!$B$37/satpress!B4277</f>
        <v>2.8898621699974317E-2</v>
      </c>
      <c r="D4277">
        <f>INDEX(fugacity!B$1:B$7001,MATCH(A4277,fugacity!A$1:A$7001,0))</f>
        <v>11484.12</v>
      </c>
      <c r="E4277" s="3">
        <f t="shared" si="133"/>
        <v>11152.244760562891</v>
      </c>
      <c r="F4277" s="3">
        <f>ABS(calculations!$E$39-E4277)</f>
        <v>1227.9652394371078</v>
      </c>
    </row>
    <row r="4278" spans="1:6">
      <c r="A4278">
        <f t="shared" si="132"/>
        <v>4277</v>
      </c>
      <c r="B4278">
        <f>INDEX(fugacity!C$1:C$7001,MATCH(A4278,fugacity!A$1:A$7001,0))</f>
        <v>4919.33</v>
      </c>
      <c r="C4278" s="3">
        <f>calculations!$B$37/satpress!B4278</f>
        <v>2.8889809944603169E-2</v>
      </c>
      <c r="D4278">
        <f>INDEX(fugacity!B$1:B$7001,MATCH(A4278,fugacity!A$1:A$7001,0))</f>
        <v>11489.76</v>
      </c>
      <c r="E4278" s="3">
        <f t="shared" si="133"/>
        <v>11157.823017290895</v>
      </c>
      <c r="F4278" s="3">
        <f>ABS(calculations!$E$39-E4278)</f>
        <v>1222.3869827091039</v>
      </c>
    </row>
    <row r="4279" spans="1:6">
      <c r="A4279">
        <f t="shared" si="132"/>
        <v>4278</v>
      </c>
      <c r="B4279">
        <f>INDEX(fugacity!C$1:C$7001,MATCH(A4279,fugacity!A$1:A$7001,0))</f>
        <v>4920.83</v>
      </c>
      <c r="C4279" s="3">
        <f>calculations!$B$37/satpress!B4279</f>
        <v>2.8881003561347315E-2</v>
      </c>
      <c r="D4279">
        <f>INDEX(fugacity!B$1:B$7001,MATCH(A4279,fugacity!A$1:A$7001,0))</f>
        <v>11495.39</v>
      </c>
      <c r="E4279" s="3">
        <f t="shared" si="133"/>
        <v>11163.391600470924</v>
      </c>
      <c r="F4279" s="3">
        <f>ABS(calculations!$E$39-E4279)</f>
        <v>1216.8183995290747</v>
      </c>
    </row>
    <row r="4280" spans="1:6">
      <c r="A4280">
        <f t="shared" si="132"/>
        <v>4279</v>
      </c>
      <c r="B4280">
        <f>INDEX(fugacity!C$1:C$7001,MATCH(A4280,fugacity!A$1:A$7001,0))</f>
        <v>4922.33</v>
      </c>
      <c r="C4280" s="3">
        <f>calculations!$B$37/satpress!B4280</f>
        <v>2.8872202545295562E-2</v>
      </c>
      <c r="D4280">
        <f>INDEX(fugacity!B$1:B$7001,MATCH(A4280,fugacity!A$1:A$7001,0))</f>
        <v>11501.03</v>
      </c>
      <c r="E4280" s="3">
        <f t="shared" si="133"/>
        <v>11168.96993236048</v>
      </c>
      <c r="F4280" s="3">
        <f>ABS(calculations!$E$39-E4280)</f>
        <v>1211.2400676395191</v>
      </c>
    </row>
    <row r="4281" spans="1:6">
      <c r="A4281">
        <f t="shared" si="132"/>
        <v>4280</v>
      </c>
      <c r="B4281">
        <f>INDEX(fugacity!C$1:C$7001,MATCH(A4281,fugacity!A$1:A$7001,0))</f>
        <v>4923.83</v>
      </c>
      <c r="C4281" s="3">
        <f>calculations!$B$37/satpress!B4281</f>
        <v>2.8863406891542702E-2</v>
      </c>
      <c r="D4281">
        <f>INDEX(fugacity!B$1:B$7001,MATCH(A4281,fugacity!A$1:A$7001,0))</f>
        <v>11506.66</v>
      </c>
      <c r="E4281" s="3">
        <f t="shared" si="133"/>
        <v>11174.538590457361</v>
      </c>
      <c r="F4281" s="3">
        <f>ABS(calculations!$E$39-E4281)</f>
        <v>1205.6714095426378</v>
      </c>
    </row>
    <row r="4282" spans="1:6">
      <c r="A4282">
        <f t="shared" si="132"/>
        <v>4281</v>
      </c>
      <c r="B4282">
        <f>INDEX(fugacity!C$1:C$7001,MATCH(A4282,fugacity!A$1:A$7001,0))</f>
        <v>4925.33</v>
      </c>
      <c r="C4282" s="3">
        <f>calculations!$B$37/satpress!B4282</f>
        <v>2.8854616595189501E-2</v>
      </c>
      <c r="D4282">
        <f>INDEX(fugacity!B$1:B$7001,MATCH(A4282,fugacity!A$1:A$7001,0))</f>
        <v>11512.3</v>
      </c>
      <c r="E4282" s="3">
        <f t="shared" si="133"/>
        <v>11180.116997371199</v>
      </c>
      <c r="F4282" s="3">
        <f>ABS(calculations!$E$39-E4282)</f>
        <v>1200.0930026288006</v>
      </c>
    </row>
    <row r="4283" spans="1:6">
      <c r="A4283">
        <f t="shared" si="132"/>
        <v>4282</v>
      </c>
      <c r="B4283">
        <f>INDEX(fugacity!C$1:C$7001,MATCH(A4283,fugacity!A$1:A$7001,0))</f>
        <v>4926.83</v>
      </c>
      <c r="C4283" s="3">
        <f>calculations!$B$37/satpress!B4283</f>
        <v>2.884583165134269E-2</v>
      </c>
      <c r="D4283">
        <f>INDEX(fugacity!B$1:B$7001,MATCH(A4283,fugacity!A$1:A$7001,0))</f>
        <v>11517.94</v>
      </c>
      <c r="E4283" s="3">
        <f t="shared" si="133"/>
        <v>11185.695441789734</v>
      </c>
      <c r="F4283" s="3">
        <f>ABS(calculations!$E$39-E4283)</f>
        <v>1194.514558210265</v>
      </c>
    </row>
    <row r="4284" spans="1:6">
      <c r="A4284">
        <f t="shared" si="132"/>
        <v>4283</v>
      </c>
      <c r="B4284">
        <f>INDEX(fugacity!C$1:C$7001,MATCH(A4284,fugacity!A$1:A$7001,0))</f>
        <v>4928.33</v>
      </c>
      <c r="C4284" s="3">
        <f>calculations!$B$37/satpress!B4284</f>
        <v>2.883705205511496E-2</v>
      </c>
      <c r="D4284">
        <f>INDEX(fugacity!B$1:B$7001,MATCH(A4284,fugacity!A$1:A$7001,0))</f>
        <v>11523.59</v>
      </c>
      <c r="E4284" s="3">
        <f t="shared" si="133"/>
        <v>11191.283635308197</v>
      </c>
      <c r="F4284" s="3">
        <f>ABS(calculations!$E$39-E4284)</f>
        <v>1188.9263646918025</v>
      </c>
    </row>
    <row r="4285" spans="1:6">
      <c r="A4285">
        <f t="shared" si="132"/>
        <v>4284</v>
      </c>
      <c r="B4285">
        <f>INDEX(fugacity!C$1:C$7001,MATCH(A4285,fugacity!A$1:A$7001,0))</f>
        <v>4929.83</v>
      </c>
      <c r="C4285" s="3">
        <f>calculations!$B$37/satpress!B4285</f>
        <v>2.8828277801624946E-2</v>
      </c>
      <c r="D4285">
        <f>INDEX(fugacity!B$1:B$7001,MATCH(A4285,fugacity!A$1:A$7001,0))</f>
        <v>11529.23</v>
      </c>
      <c r="E4285" s="3">
        <f t="shared" si="133"/>
        <v>11196.862154721171</v>
      </c>
      <c r="F4285" s="3">
        <f>ABS(calculations!$E$39-E4285)</f>
        <v>1183.3478452788277</v>
      </c>
    </row>
    <row r="4286" spans="1:6">
      <c r="A4286">
        <f t="shared" ref="A4286:A4349" si="134">A4285+1</f>
        <v>4285</v>
      </c>
      <c r="B4286">
        <f>INDEX(fugacity!C$1:C$7001,MATCH(A4286,fugacity!A$1:A$7001,0))</f>
        <v>4931.33</v>
      </c>
      <c r="C4286" s="3">
        <f>calculations!$B$37/satpress!B4286</f>
        <v>2.8819508885997228E-2</v>
      </c>
      <c r="D4286">
        <f>INDEX(fugacity!B$1:B$7001,MATCH(A4286,fugacity!A$1:A$7001,0))</f>
        <v>11534.88</v>
      </c>
      <c r="E4286" s="3">
        <f t="shared" ref="E4286:E4349" si="135">D4286*(1-C4286)</f>
        <v>11202.450423341086</v>
      </c>
      <c r="F4286" s="3">
        <f>ABS(calculations!$E$39-E4286)</f>
        <v>1177.7595766589129</v>
      </c>
    </row>
    <row r="4287" spans="1:6">
      <c r="A4287">
        <f t="shared" si="134"/>
        <v>4286</v>
      </c>
      <c r="B4287">
        <f>INDEX(fugacity!C$1:C$7001,MATCH(A4287,fugacity!A$1:A$7001,0))</f>
        <v>4932.83</v>
      </c>
      <c r="C4287" s="3">
        <f>calculations!$B$37/satpress!B4287</f>
        <v>2.881074530336231E-2</v>
      </c>
      <c r="D4287">
        <f>INDEX(fugacity!B$1:B$7001,MATCH(A4287,fugacity!A$1:A$7001,0))</f>
        <v>11540.53</v>
      </c>
      <c r="E4287" s="3">
        <f t="shared" si="135"/>
        <v>11208.038729504187</v>
      </c>
      <c r="F4287" s="3">
        <f>ABS(calculations!$E$39-E4287)</f>
        <v>1172.1712704958118</v>
      </c>
    </row>
    <row r="4288" spans="1:6">
      <c r="A4288">
        <f t="shared" si="134"/>
        <v>4287</v>
      </c>
      <c r="B4288">
        <f>INDEX(fugacity!C$1:C$7001,MATCH(A4288,fugacity!A$1:A$7001,0))</f>
        <v>4934.33</v>
      </c>
      <c r="C4288" s="3">
        <f>calculations!$B$37/satpress!B4288</f>
        <v>2.8801987048856625E-2</v>
      </c>
      <c r="D4288">
        <f>INDEX(fugacity!B$1:B$7001,MATCH(A4288,fugacity!A$1:A$7001,0))</f>
        <v>11546.18</v>
      </c>
      <c r="E4288" s="3">
        <f t="shared" si="135"/>
        <v>11213.627073176232</v>
      </c>
      <c r="F4288" s="3">
        <f>ABS(calculations!$E$39-E4288)</f>
        <v>1166.5829268237667</v>
      </c>
    </row>
    <row r="4289" spans="1:6">
      <c r="A4289">
        <f t="shared" si="134"/>
        <v>4288</v>
      </c>
      <c r="B4289">
        <f>INDEX(fugacity!C$1:C$7001,MATCH(A4289,fugacity!A$1:A$7001,0))</f>
        <v>4935.83</v>
      </c>
      <c r="C4289" s="3">
        <f>calculations!$B$37/satpress!B4289</f>
        <v>2.8793234117622506E-2</v>
      </c>
      <c r="D4289">
        <f>INDEX(fugacity!B$1:B$7001,MATCH(A4289,fugacity!A$1:A$7001,0))</f>
        <v>11551.83</v>
      </c>
      <c r="E4289" s="3">
        <f t="shared" si="135"/>
        <v>11219.215454323024</v>
      </c>
      <c r="F4289" s="3">
        <f>ABS(calculations!$E$39-E4289)</f>
        <v>1160.9945456769747</v>
      </c>
    </row>
    <row r="4290" spans="1:6">
      <c r="A4290">
        <f t="shared" si="134"/>
        <v>4289</v>
      </c>
      <c r="B4290">
        <f>INDEX(fugacity!C$1:C$7001,MATCH(A4290,fugacity!A$1:A$7001,0))</f>
        <v>4937.33</v>
      </c>
      <c r="C4290" s="3">
        <f>calculations!$B$37/satpress!B4290</f>
        <v>2.8784486504808207E-2</v>
      </c>
      <c r="D4290">
        <f>INDEX(fugacity!B$1:B$7001,MATCH(A4290,fugacity!A$1:A$7001,0))</f>
        <v>11557.49</v>
      </c>
      <c r="E4290" s="3">
        <f t="shared" si="135"/>
        <v>11224.813585065544</v>
      </c>
      <c r="F4290" s="3">
        <f>ABS(calculations!$E$39-E4290)</f>
        <v>1155.3964149344556</v>
      </c>
    </row>
    <row r="4291" spans="1:6">
      <c r="A4291">
        <f t="shared" si="134"/>
        <v>4290</v>
      </c>
      <c r="B4291">
        <f>INDEX(fugacity!C$1:C$7001,MATCH(A4291,fugacity!A$1:A$7001,0))</f>
        <v>4938.83</v>
      </c>
      <c r="C4291" s="3">
        <f>calculations!$B$37/satpress!B4291</f>
        <v>2.8775744205567857E-2</v>
      </c>
      <c r="D4291">
        <f>INDEX(fugacity!B$1:B$7001,MATCH(A4291,fugacity!A$1:A$7001,0))</f>
        <v>11563.14</v>
      </c>
      <c r="E4291" s="3">
        <f t="shared" si="135"/>
        <v>11230.40204114683</v>
      </c>
      <c r="F4291" s="3">
        <f>ABS(calculations!$E$39-E4291)</f>
        <v>1149.8079588531691</v>
      </c>
    </row>
    <row r="4292" spans="1:6">
      <c r="A4292">
        <f t="shared" si="134"/>
        <v>4291</v>
      </c>
      <c r="B4292">
        <f>INDEX(fugacity!C$1:C$7001,MATCH(A4292,fugacity!A$1:A$7001,0))</f>
        <v>4940.34</v>
      </c>
      <c r="C4292" s="3">
        <f>calculations!$B$37/satpress!B4292</f>
        <v>2.8766948986261004E-2</v>
      </c>
      <c r="D4292">
        <f>INDEX(fugacity!B$1:B$7001,MATCH(A4292,fugacity!A$1:A$7001,0))</f>
        <v>11568.8</v>
      </c>
      <c r="E4292" s="3">
        <f t="shared" si="135"/>
        <v>11236.000920567743</v>
      </c>
      <c r="F4292" s="3">
        <f>ABS(calculations!$E$39-E4292)</f>
        <v>1144.2090794322557</v>
      </c>
    </row>
    <row r="4293" spans="1:6">
      <c r="A4293">
        <f t="shared" si="134"/>
        <v>4292</v>
      </c>
      <c r="B4293">
        <f>INDEX(fugacity!C$1:C$7001,MATCH(A4293,fugacity!A$1:A$7001,0))</f>
        <v>4941.84</v>
      </c>
      <c r="C4293" s="3">
        <f>calculations!$B$37/satpress!B4293</f>
        <v>2.8758217334997633E-2</v>
      </c>
      <c r="D4293">
        <f>INDEX(fugacity!B$1:B$7001,MATCH(A4293,fugacity!A$1:A$7001,0))</f>
        <v>11574.46</v>
      </c>
      <c r="E4293" s="3">
        <f t="shared" si="135"/>
        <v>11241.599163784762</v>
      </c>
      <c r="F4293" s="3">
        <f>ABS(calculations!$E$39-E4293)</f>
        <v>1138.6108362152372</v>
      </c>
    </row>
    <row r="4294" spans="1:6">
      <c r="A4294">
        <f t="shared" si="134"/>
        <v>4293</v>
      </c>
      <c r="B4294">
        <f>INDEX(fugacity!C$1:C$7001,MATCH(A4294,fugacity!A$1:A$7001,0))</f>
        <v>4943.34</v>
      </c>
      <c r="C4294" s="3">
        <f>calculations!$B$37/satpress!B4294</f>
        <v>2.874949098277373E-2</v>
      </c>
      <c r="D4294">
        <f>INDEX(fugacity!B$1:B$7001,MATCH(A4294,fugacity!A$1:A$7001,0))</f>
        <v>11580.13</v>
      </c>
      <c r="E4294" s="3">
        <f t="shared" si="135"/>
        <v>11247.207156985653</v>
      </c>
      <c r="F4294" s="3">
        <f>ABS(calculations!$E$39-E4294)</f>
        <v>1133.0028430143466</v>
      </c>
    </row>
    <row r="4295" spans="1:6">
      <c r="A4295">
        <f t="shared" si="134"/>
        <v>4294</v>
      </c>
      <c r="B4295">
        <f>INDEX(fugacity!C$1:C$7001,MATCH(A4295,fugacity!A$1:A$7001,0))</f>
        <v>4944.84</v>
      </c>
      <c r="C4295" s="3">
        <f>calculations!$B$37/satpress!B4295</f>
        <v>2.8740769924766967E-2</v>
      </c>
      <c r="D4295">
        <f>INDEX(fugacity!B$1:B$7001,MATCH(A4295,fugacity!A$1:A$7001,0))</f>
        <v>11585.79</v>
      </c>
      <c r="E4295" s="3">
        <f t="shared" si="135"/>
        <v>11252.805475213336</v>
      </c>
      <c r="F4295" s="3">
        <f>ABS(calculations!$E$39-E4295)</f>
        <v>1127.4045247866634</v>
      </c>
    </row>
    <row r="4296" spans="1:6">
      <c r="A4296">
        <f t="shared" si="134"/>
        <v>4295</v>
      </c>
      <c r="B4296">
        <f>INDEX(fugacity!C$1:C$7001,MATCH(A4296,fugacity!A$1:A$7001,0))</f>
        <v>4946.34</v>
      </c>
      <c r="C4296" s="3">
        <f>calculations!$B$37/satpress!B4296</f>
        <v>2.8732054156160858E-2</v>
      </c>
      <c r="D4296">
        <f>INDEX(fugacity!B$1:B$7001,MATCH(A4296,fugacity!A$1:A$7001,0))</f>
        <v>11591.46</v>
      </c>
      <c r="E4296" s="3">
        <f t="shared" si="135"/>
        <v>11258.413543531027</v>
      </c>
      <c r="F4296" s="3">
        <f>ABS(calculations!$E$39-E4296)</f>
        <v>1121.7964564689719</v>
      </c>
    </row>
    <row r="4297" spans="1:6">
      <c r="A4297">
        <f t="shared" si="134"/>
        <v>4296</v>
      </c>
      <c r="B4297">
        <f>INDEX(fugacity!C$1:C$7001,MATCH(A4297,fugacity!A$1:A$7001,0))</f>
        <v>4947.8500000000004</v>
      </c>
      <c r="C4297" s="3">
        <f>calculations!$B$37/satpress!B4297</f>
        <v>2.8723285619973258E-2</v>
      </c>
      <c r="D4297">
        <f>INDEX(fugacity!B$1:B$7001,MATCH(A4297,fugacity!A$1:A$7001,0))</f>
        <v>11597.12</v>
      </c>
      <c r="E4297" s="3">
        <f t="shared" si="135"/>
        <v>11264.012609870897</v>
      </c>
      <c r="F4297" s="3">
        <f>ABS(calculations!$E$39-E4297)</f>
        <v>1116.1973901291021</v>
      </c>
    </row>
    <row r="4298" spans="1:6">
      <c r="A4298">
        <f t="shared" si="134"/>
        <v>4297</v>
      </c>
      <c r="B4298">
        <f>INDEX(fugacity!C$1:C$7001,MATCH(A4298,fugacity!A$1:A$7001,0))</f>
        <v>4949.3500000000004</v>
      </c>
      <c r="C4298" s="3">
        <f>calculations!$B$37/satpress!B4298</f>
        <v>2.8714580450924804E-2</v>
      </c>
      <c r="D4298">
        <f>INDEX(fugacity!B$1:B$7001,MATCH(A4298,fugacity!A$1:A$7001,0))</f>
        <v>11602.8</v>
      </c>
      <c r="E4298" s="3">
        <f t="shared" si="135"/>
        <v>11269.630465944008</v>
      </c>
      <c r="F4298" s="3">
        <f>ABS(calculations!$E$39-E4298)</f>
        <v>1110.5795340559907</v>
      </c>
    </row>
    <row r="4299" spans="1:6">
      <c r="A4299">
        <f t="shared" si="134"/>
        <v>4298</v>
      </c>
      <c r="B4299">
        <f>INDEX(fugacity!C$1:C$7001,MATCH(A4299,fugacity!A$1:A$7001,0))</f>
        <v>4950.8500000000004</v>
      </c>
      <c r="C4299" s="3">
        <f>calculations!$B$37/satpress!B4299</f>
        <v>2.8705880556830581E-2</v>
      </c>
      <c r="D4299">
        <f>INDEX(fugacity!B$1:B$7001,MATCH(A4299,fugacity!A$1:A$7001,0))</f>
        <v>11608.47</v>
      </c>
      <c r="E4299" s="3">
        <f t="shared" si="135"/>
        <v>11275.238646732449</v>
      </c>
      <c r="F4299" s="3">
        <f>ABS(calculations!$E$39-E4299)</f>
        <v>1104.9713532675505</v>
      </c>
    </row>
    <row r="4300" spans="1:6">
      <c r="A4300">
        <f t="shared" si="134"/>
        <v>4299</v>
      </c>
      <c r="B4300">
        <f>INDEX(fugacity!C$1:C$7001,MATCH(A4300,fugacity!A$1:A$7001,0))</f>
        <v>4952.3599999999997</v>
      </c>
      <c r="C4300" s="3">
        <f>calculations!$B$37/satpress!B4300</f>
        <v>2.8697127986411469E-2</v>
      </c>
      <c r="D4300">
        <f>INDEX(fugacity!B$1:B$7001,MATCH(A4300,fugacity!A$1:A$7001,0))</f>
        <v>11614.14</v>
      </c>
      <c r="E4300" s="3">
        <f t="shared" si="135"/>
        <v>11280.847537967898</v>
      </c>
      <c r="F4300" s="3">
        <f>ABS(calculations!$E$39-E4300)</f>
        <v>1099.3624620321007</v>
      </c>
    </row>
    <row r="4301" spans="1:6">
      <c r="A4301">
        <f t="shared" si="134"/>
        <v>4300</v>
      </c>
      <c r="B4301">
        <f>INDEX(fugacity!C$1:C$7001,MATCH(A4301,fugacity!A$1:A$7001,0))</f>
        <v>4953.8599999999997</v>
      </c>
      <c r="C4301" s="3">
        <f>calculations!$B$37/satpress!B4301</f>
        <v>2.8688438662938538E-2</v>
      </c>
      <c r="D4301">
        <f>INDEX(fugacity!B$1:B$7001,MATCH(A4301,fugacity!A$1:A$7001,0))</f>
        <v>11619.82</v>
      </c>
      <c r="E4301" s="3">
        <f t="shared" si="135"/>
        <v>11286.465506655613</v>
      </c>
      <c r="F4301" s="3">
        <f>ABS(calculations!$E$39-E4301)</f>
        <v>1093.7444933443858</v>
      </c>
    </row>
    <row r="4302" spans="1:6">
      <c r="A4302">
        <f t="shared" si="134"/>
        <v>4301</v>
      </c>
      <c r="B4302">
        <f>INDEX(fugacity!C$1:C$7001,MATCH(A4302,fugacity!A$1:A$7001,0))</f>
        <v>4955.37</v>
      </c>
      <c r="C4302" s="3">
        <f>calculations!$B$37/satpress!B4302</f>
        <v>2.8679696723914603E-2</v>
      </c>
      <c r="D4302">
        <f>INDEX(fugacity!B$1:B$7001,MATCH(A4302,fugacity!A$1:A$7001,0))</f>
        <v>11625.5</v>
      </c>
      <c r="E4302" s="3">
        <f t="shared" si="135"/>
        <v>11292.084185736132</v>
      </c>
      <c r="F4302" s="3">
        <f>ABS(calculations!$E$39-E4302)</f>
        <v>1088.1258142638671</v>
      </c>
    </row>
    <row r="4303" spans="1:6">
      <c r="A4303">
        <f t="shared" si="134"/>
        <v>4302</v>
      </c>
      <c r="B4303">
        <f>INDEX(fugacity!C$1:C$7001,MATCH(A4303,fugacity!A$1:A$7001,0))</f>
        <v>4956.87</v>
      </c>
      <c r="C4303" s="3">
        <f>calculations!$B$37/satpress!B4303</f>
        <v>2.8671017951809246E-2</v>
      </c>
      <c r="D4303">
        <f>INDEX(fugacity!B$1:B$7001,MATCH(A4303,fugacity!A$1:A$7001,0))</f>
        <v>11631.17</v>
      </c>
      <c r="E4303" s="3">
        <f t="shared" si="135"/>
        <v>11297.692516129455</v>
      </c>
      <c r="F4303" s="3">
        <f>ABS(calculations!$E$39-E4303)</f>
        <v>1082.5174838705443</v>
      </c>
    </row>
    <row r="4304" spans="1:6">
      <c r="A4304">
        <f t="shared" si="134"/>
        <v>4303</v>
      </c>
      <c r="B4304">
        <f>INDEX(fugacity!C$1:C$7001,MATCH(A4304,fugacity!A$1:A$7001,0))</f>
        <v>4958.37</v>
      </c>
      <c r="C4304" s="3">
        <f>calculations!$B$37/satpress!B4304</f>
        <v>2.866234443068684E-2</v>
      </c>
      <c r="D4304">
        <f>INDEX(fugacity!B$1:B$7001,MATCH(A4304,fugacity!A$1:A$7001,0))</f>
        <v>11636.86</v>
      </c>
      <c r="E4304" s="3">
        <f t="shared" si="135"/>
        <v>11303.320310588319</v>
      </c>
      <c r="F4304" s="3">
        <f>ABS(calculations!$E$39-E4304)</f>
        <v>1076.8896894116806</v>
      </c>
    </row>
    <row r="4305" spans="1:6">
      <c r="A4305">
        <f t="shared" si="134"/>
        <v>4304</v>
      </c>
      <c r="B4305">
        <f>INDEX(fugacity!C$1:C$7001,MATCH(A4305,fugacity!A$1:A$7001,0))</f>
        <v>4959.88</v>
      </c>
      <c r="C4305" s="3">
        <f>calculations!$B$37/satpress!B4305</f>
        <v>2.8653618384877195E-2</v>
      </c>
      <c r="D4305">
        <f>INDEX(fugacity!B$1:B$7001,MATCH(A4305,fugacity!A$1:A$7001,0))</f>
        <v>11642.54</v>
      </c>
      <c r="E4305" s="3">
        <f t="shared" si="135"/>
        <v>11308.939101809332</v>
      </c>
      <c r="F4305" s="3">
        <f>ABS(calculations!$E$39-E4305)</f>
        <v>1071.2708981906671</v>
      </c>
    </row>
    <row r="4306" spans="1:6">
      <c r="A4306">
        <f t="shared" si="134"/>
        <v>4305</v>
      </c>
      <c r="B4306">
        <f>INDEX(fugacity!C$1:C$7001,MATCH(A4306,fugacity!A$1:A$7001,0))</f>
        <v>4961.38</v>
      </c>
      <c r="C4306" s="3">
        <f>calculations!$B$37/satpress!B4306</f>
        <v>2.8644955386361193E-2</v>
      </c>
      <c r="D4306">
        <f>INDEX(fugacity!B$1:B$7001,MATCH(A4306,fugacity!A$1:A$7001,0))</f>
        <v>11648.23</v>
      </c>
      <c r="E4306" s="3">
        <f t="shared" si="135"/>
        <v>11314.566971319924</v>
      </c>
      <c r="F4306" s="3">
        <f>ABS(calculations!$E$39-E4306)</f>
        <v>1065.6430286800751</v>
      </c>
    </row>
    <row r="4307" spans="1:6">
      <c r="A4307">
        <f t="shared" si="134"/>
        <v>4306</v>
      </c>
      <c r="B4307">
        <f>INDEX(fugacity!C$1:C$7001,MATCH(A4307,fugacity!A$1:A$7001,0))</f>
        <v>4962.8900000000003</v>
      </c>
      <c r="C4307" s="3">
        <f>calculations!$B$37/satpress!B4307</f>
        <v>2.8636239923670419E-2</v>
      </c>
      <c r="D4307">
        <f>INDEX(fugacity!B$1:B$7001,MATCH(A4307,fugacity!A$1:A$7001,0))</f>
        <v>11653.91</v>
      </c>
      <c r="E4307" s="3">
        <f t="shared" si="135"/>
        <v>11320.185837191138</v>
      </c>
      <c r="F4307" s="3">
        <f>ABS(calculations!$E$39-E4307)</f>
        <v>1060.0241628088606</v>
      </c>
    </row>
    <row r="4308" spans="1:6">
      <c r="A4308">
        <f t="shared" si="134"/>
        <v>4307</v>
      </c>
      <c r="B4308">
        <f>INDEX(fugacity!C$1:C$7001,MATCH(A4308,fugacity!A$1:A$7001,0))</f>
        <v>4964.3999999999996</v>
      </c>
      <c r="C4308" s="3">
        <f>calculations!$B$37/satpress!B4308</f>
        <v>2.8627529762868566E-2</v>
      </c>
      <c r="D4308">
        <f>INDEX(fugacity!B$1:B$7001,MATCH(A4308,fugacity!A$1:A$7001,0))</f>
        <v>11659.6</v>
      </c>
      <c r="E4308" s="3">
        <f t="shared" si="135"/>
        <v>11325.814453976858</v>
      </c>
      <c r="F4308" s="3">
        <f>ABS(calculations!$E$39-E4308)</f>
        <v>1054.3955460231409</v>
      </c>
    </row>
    <row r="4309" spans="1:6">
      <c r="A4309">
        <f t="shared" si="134"/>
        <v>4308</v>
      </c>
      <c r="B4309">
        <f>INDEX(fugacity!C$1:C$7001,MATCH(A4309,fugacity!A$1:A$7001,0))</f>
        <v>4965.8999999999996</v>
      </c>
      <c r="C4309" s="3">
        <f>calculations!$B$37/satpress!B4309</f>
        <v>2.8618882529810249E-2</v>
      </c>
      <c r="D4309">
        <f>INDEX(fugacity!B$1:B$7001,MATCH(A4309,fugacity!A$1:A$7001,0))</f>
        <v>11665.29</v>
      </c>
      <c r="E4309" s="3">
        <f t="shared" si="135"/>
        <v>11331.442435813831</v>
      </c>
      <c r="F4309" s="3">
        <f>ABS(calculations!$E$39-E4309)</f>
        <v>1048.7675641861679</v>
      </c>
    </row>
    <row r="4310" spans="1:6">
      <c r="A4310">
        <f t="shared" si="134"/>
        <v>4309</v>
      </c>
      <c r="B4310">
        <f>INDEX(fugacity!C$1:C$7001,MATCH(A4310,fugacity!A$1:A$7001,0))</f>
        <v>4967.41</v>
      </c>
      <c r="C4310" s="3">
        <f>calculations!$B$37/satpress!B4310</f>
        <v>2.8610182923250689E-2</v>
      </c>
      <c r="D4310">
        <f>INDEX(fugacity!B$1:B$7001,MATCH(A4310,fugacity!A$1:A$7001,0))</f>
        <v>11670.99</v>
      </c>
      <c r="E4310" s="3">
        <f t="shared" si="135"/>
        <v>11337.08084120457</v>
      </c>
      <c r="F4310" s="3">
        <f>ABS(calculations!$E$39-E4310)</f>
        <v>1043.1291587954292</v>
      </c>
    </row>
    <row r="4311" spans="1:6">
      <c r="A4311">
        <f t="shared" si="134"/>
        <v>4310</v>
      </c>
      <c r="B4311">
        <f>INDEX(fugacity!C$1:C$7001,MATCH(A4311,fugacity!A$1:A$7001,0))</f>
        <v>4968.91</v>
      </c>
      <c r="C4311" s="3">
        <f>calculations!$B$37/satpress!B4311</f>
        <v>2.8601546165010979E-2</v>
      </c>
      <c r="D4311">
        <f>INDEX(fugacity!B$1:B$7001,MATCH(A4311,fugacity!A$1:A$7001,0))</f>
        <v>11676.68</v>
      </c>
      <c r="E4311" s="3">
        <f t="shared" si="135"/>
        <v>11342.708897925941</v>
      </c>
      <c r="F4311" s="3">
        <f>ABS(calculations!$E$39-E4311)</f>
        <v>1037.5011020740585</v>
      </c>
    </row>
    <row r="4312" spans="1:6">
      <c r="A4312">
        <f t="shared" si="134"/>
        <v>4311</v>
      </c>
      <c r="B4312">
        <f>INDEX(fugacity!C$1:C$7001,MATCH(A4312,fugacity!A$1:A$7001,0))</f>
        <v>4970.42</v>
      </c>
      <c r="C4312" s="3">
        <f>calculations!$B$37/satpress!B4312</f>
        <v>2.8592857093522217E-2</v>
      </c>
      <c r="D4312">
        <f>INDEX(fugacity!B$1:B$7001,MATCH(A4312,fugacity!A$1:A$7001,0))</f>
        <v>11682.38</v>
      </c>
      <c r="E4312" s="3">
        <f t="shared" si="135"/>
        <v>11348.347378147777</v>
      </c>
      <c r="F4312" s="3">
        <f>ABS(calculations!$E$39-E4312)</f>
        <v>1031.8626218522222</v>
      </c>
    </row>
    <row r="4313" spans="1:6">
      <c r="A4313">
        <f t="shared" si="134"/>
        <v>4312</v>
      </c>
      <c r="B4313">
        <f>INDEX(fugacity!C$1:C$7001,MATCH(A4313,fugacity!A$1:A$7001,0))</f>
        <v>4971.93</v>
      </c>
      <c r="C4313" s="3">
        <f>calculations!$B$37/satpress!B4313</f>
        <v>2.8584173299862365E-2</v>
      </c>
      <c r="D4313">
        <f>INDEX(fugacity!B$1:B$7001,MATCH(A4313,fugacity!A$1:A$7001,0))</f>
        <v>11688.08</v>
      </c>
      <c r="E4313" s="3">
        <f t="shared" si="135"/>
        <v>11353.985895737344</v>
      </c>
      <c r="F4313" s="3">
        <f>ABS(calculations!$E$39-E4313)</f>
        <v>1026.2241042626556</v>
      </c>
    </row>
    <row r="4314" spans="1:6">
      <c r="A4314">
        <f t="shared" si="134"/>
        <v>4313</v>
      </c>
      <c r="B4314">
        <f>INDEX(fugacity!C$1:C$7001,MATCH(A4314,fugacity!A$1:A$7001,0))</f>
        <v>4973.43</v>
      </c>
      <c r="C4314" s="3">
        <f>calculations!$B$37/satpress!B4314</f>
        <v>2.857555223553658E-2</v>
      </c>
      <c r="D4314">
        <f>INDEX(fugacity!B$1:B$7001,MATCH(A4314,fugacity!A$1:A$7001,0))</f>
        <v>11693.78</v>
      </c>
      <c r="E4314" s="3">
        <f t="shared" si="135"/>
        <v>11359.623778779129</v>
      </c>
      <c r="F4314" s="3">
        <f>ABS(calculations!$E$39-E4314)</f>
        <v>1020.5862212208704</v>
      </c>
    </row>
    <row r="4315" spans="1:6">
      <c r="A4315">
        <f t="shared" si="134"/>
        <v>4314</v>
      </c>
      <c r="B4315">
        <f>INDEX(fugacity!C$1:C$7001,MATCH(A4315,fugacity!A$1:A$7001,0))</f>
        <v>4974.9399999999996</v>
      </c>
      <c r="C4315" s="3">
        <f>calculations!$B$37/satpress!B4315</f>
        <v>2.8566878948245548E-2</v>
      </c>
      <c r="D4315">
        <f>INDEX(fugacity!B$1:B$7001,MATCH(A4315,fugacity!A$1:A$7001,0))</f>
        <v>11699.48</v>
      </c>
      <c r="E4315" s="3">
        <f t="shared" si="135"/>
        <v>11365.262371082581</v>
      </c>
      <c r="F4315" s="3">
        <f>ABS(calculations!$E$39-E4315)</f>
        <v>1014.9476289174181</v>
      </c>
    </row>
    <row r="4316" spans="1:6">
      <c r="A4316">
        <f t="shared" si="134"/>
        <v>4315</v>
      </c>
      <c r="B4316">
        <f>INDEX(fugacity!C$1:C$7001,MATCH(A4316,fugacity!A$1:A$7001,0))</f>
        <v>4976.45</v>
      </c>
      <c r="C4316" s="3">
        <f>calculations!$B$37/satpress!B4316</f>
        <v>2.8558210924410916E-2</v>
      </c>
      <c r="D4316">
        <f>INDEX(fugacity!B$1:B$7001,MATCH(A4316,fugacity!A$1:A$7001,0))</f>
        <v>11705.19</v>
      </c>
      <c r="E4316" s="3">
        <f t="shared" si="135"/>
        <v>11370.910715069695</v>
      </c>
      <c r="F4316" s="3">
        <f>ABS(calculations!$E$39-E4316)</f>
        <v>1009.2992849303046</v>
      </c>
    </row>
    <row r="4317" spans="1:6">
      <c r="A4317">
        <f t="shared" si="134"/>
        <v>4316</v>
      </c>
      <c r="B4317">
        <f>INDEX(fugacity!C$1:C$7001,MATCH(A4317,fugacity!A$1:A$7001,0))</f>
        <v>4977.96</v>
      </c>
      <c r="C4317" s="3">
        <f>calculations!$B$37/satpress!B4317</f>
        <v>2.8549548159242884E-2</v>
      </c>
      <c r="D4317">
        <f>INDEX(fugacity!B$1:B$7001,MATCH(A4317,fugacity!A$1:A$7001,0))</f>
        <v>11710.89</v>
      </c>
      <c r="E4317" s="3">
        <f t="shared" si="135"/>
        <v>11376.549381957402</v>
      </c>
      <c r="F4317" s="3">
        <f>ABS(calculations!$E$39-E4317)</f>
        <v>1003.660618042597</v>
      </c>
    </row>
    <row r="4318" spans="1:6">
      <c r="A4318">
        <f t="shared" si="134"/>
        <v>4317</v>
      </c>
      <c r="B4318">
        <f>INDEX(fugacity!C$1:C$7001,MATCH(A4318,fugacity!A$1:A$7001,0))</f>
        <v>4979.47</v>
      </c>
      <c r="C4318" s="3">
        <f>calculations!$B$37/satpress!B4318</f>
        <v>2.8540890647957451E-2</v>
      </c>
      <c r="D4318">
        <f>INDEX(fugacity!B$1:B$7001,MATCH(A4318,fugacity!A$1:A$7001,0))</f>
        <v>11716.6</v>
      </c>
      <c r="E4318" s="3">
        <f t="shared" si="135"/>
        <v>11382.197800634143</v>
      </c>
      <c r="F4318" s="3">
        <f>ABS(calculations!$E$39-E4318)</f>
        <v>998.01219936585585</v>
      </c>
    </row>
    <row r="4319" spans="1:6">
      <c r="A4319">
        <f t="shared" si="134"/>
        <v>4318</v>
      </c>
      <c r="B4319">
        <f>INDEX(fugacity!C$1:C$7001,MATCH(A4319,fugacity!A$1:A$7001,0))</f>
        <v>4980.97</v>
      </c>
      <c r="C4319" s="3">
        <f>calculations!$B$37/satpress!B4319</f>
        <v>2.8532295668270376E-2</v>
      </c>
      <c r="D4319">
        <f>INDEX(fugacity!B$1:B$7001,MATCH(A4319,fugacity!A$1:A$7001,0))</f>
        <v>11722.31</v>
      </c>
      <c r="E4319" s="3">
        <f t="shared" si="135"/>
        <v>11387.845585164876</v>
      </c>
      <c r="F4319" s="3">
        <f>ABS(calculations!$E$39-E4319)</f>
        <v>992.36441483512317</v>
      </c>
    </row>
    <row r="4320" spans="1:6">
      <c r="A4320">
        <f t="shared" si="134"/>
        <v>4319</v>
      </c>
      <c r="B4320">
        <f>INDEX(fugacity!C$1:C$7001,MATCH(A4320,fugacity!A$1:A$7001,0))</f>
        <v>4982.4799999999996</v>
      </c>
      <c r="C4320" s="3">
        <f>calculations!$B$37/satpress!B4320</f>
        <v>2.8523648615706377E-2</v>
      </c>
      <c r="D4320">
        <f>INDEX(fugacity!B$1:B$7001,MATCH(A4320,fugacity!A$1:A$7001,0))</f>
        <v>11728.03</v>
      </c>
      <c r="E4320" s="3">
        <f t="shared" si="135"/>
        <v>11393.503793325539</v>
      </c>
      <c r="F4320" s="3">
        <f>ABS(calculations!$E$39-E4320)</f>
        <v>986.70620667446019</v>
      </c>
    </row>
    <row r="4321" spans="1:6">
      <c r="A4321">
        <f t="shared" si="134"/>
        <v>4320</v>
      </c>
      <c r="B4321">
        <f>INDEX(fugacity!C$1:C$7001,MATCH(A4321,fugacity!A$1:A$7001,0))</f>
        <v>4983.99</v>
      </c>
      <c r="C4321" s="3">
        <f>calculations!$B$37/satpress!B4321</f>
        <v>2.8515006802739312E-2</v>
      </c>
      <c r="D4321">
        <f>INDEX(fugacity!B$1:B$7001,MATCH(A4321,fugacity!A$1:A$7001,0))</f>
        <v>11733.74</v>
      </c>
      <c r="E4321" s="3">
        <f t="shared" si="135"/>
        <v>11399.152324078424</v>
      </c>
      <c r="F4321" s="3">
        <f>ABS(calculations!$E$39-E4321)</f>
        <v>981.05767592157463</v>
      </c>
    </row>
    <row r="4322" spans="1:6">
      <c r="A4322">
        <f t="shared" si="134"/>
        <v>4321</v>
      </c>
      <c r="B4322">
        <f>INDEX(fugacity!C$1:C$7001,MATCH(A4322,fugacity!A$1:A$7001,0))</f>
        <v>4985.5</v>
      </c>
      <c r="C4322" s="3">
        <f>calculations!$B$37/satpress!B4322</f>
        <v>2.8506370224608304E-2</v>
      </c>
      <c r="D4322">
        <f>INDEX(fugacity!B$1:B$7001,MATCH(A4322,fugacity!A$1:A$7001,0))</f>
        <v>11739.46</v>
      </c>
      <c r="E4322" s="3">
        <f t="shared" si="135"/>
        <v>11404.810607003019</v>
      </c>
      <c r="F4322" s="3">
        <f>ABS(calculations!$E$39-E4322)</f>
        <v>975.39939299698017</v>
      </c>
    </row>
    <row r="4323" spans="1:6">
      <c r="A4323">
        <f t="shared" si="134"/>
        <v>4322</v>
      </c>
      <c r="B4323">
        <f>INDEX(fugacity!C$1:C$7001,MATCH(A4323,fugacity!A$1:A$7001,0))</f>
        <v>4987.01</v>
      </c>
      <c r="C4323" s="3">
        <f>calculations!$B$37/satpress!B4323</f>
        <v>2.8497738876558237E-2</v>
      </c>
      <c r="D4323">
        <f>INDEX(fugacity!B$1:B$7001,MATCH(A4323,fugacity!A$1:A$7001,0))</f>
        <v>11745.18</v>
      </c>
      <c r="E4323" s="3">
        <f t="shared" si="135"/>
        <v>11410.468927301825</v>
      </c>
      <c r="F4323" s="3">
        <f>ABS(calculations!$E$39-E4323)</f>
        <v>969.74107269817432</v>
      </c>
    </row>
    <row r="4324" spans="1:6">
      <c r="A4324">
        <f t="shared" si="134"/>
        <v>4323</v>
      </c>
      <c r="B4324">
        <f>INDEX(fugacity!C$1:C$7001,MATCH(A4324,fugacity!A$1:A$7001,0))</f>
        <v>4988.5200000000004</v>
      </c>
      <c r="C4324" s="3">
        <f>calculations!$B$37/satpress!B4324</f>
        <v>2.8489112753839755E-2</v>
      </c>
      <c r="D4324">
        <f>INDEX(fugacity!B$1:B$7001,MATCH(A4324,fugacity!A$1:A$7001,0))</f>
        <v>11750.9</v>
      </c>
      <c r="E4324" s="3">
        <f t="shared" si="135"/>
        <v>11416.127284940903</v>
      </c>
      <c r="F4324" s="3">
        <f>ABS(calculations!$E$39-E4324)</f>
        <v>964.08271505909579</v>
      </c>
    </row>
    <row r="4325" spans="1:6">
      <c r="A4325">
        <f t="shared" si="134"/>
        <v>4324</v>
      </c>
      <c r="B4325">
        <f>INDEX(fugacity!C$1:C$7001,MATCH(A4325,fugacity!A$1:A$7001,0))</f>
        <v>4990.03</v>
      </c>
      <c r="C4325" s="3">
        <f>calculations!$B$37/satpress!B4325</f>
        <v>2.8480491851709248E-2</v>
      </c>
      <c r="D4325">
        <f>INDEX(fugacity!B$1:B$7001,MATCH(A4325,fugacity!A$1:A$7001,0))</f>
        <v>11756.62</v>
      </c>
      <c r="E4325" s="3">
        <f t="shared" si="135"/>
        <v>11421.78567988636</v>
      </c>
      <c r="F4325" s="3">
        <f>ABS(calculations!$E$39-E4325)</f>
        <v>958.42432011363962</v>
      </c>
    </row>
    <row r="4326" spans="1:6">
      <c r="A4326">
        <f t="shared" si="134"/>
        <v>4325</v>
      </c>
      <c r="B4326">
        <f>INDEX(fugacity!C$1:C$7001,MATCH(A4326,fugacity!A$1:A$7001,0))</f>
        <v>4991.54</v>
      </c>
      <c r="C4326" s="3">
        <f>calculations!$B$37/satpress!B4326</f>
        <v>2.8471876165428844E-2</v>
      </c>
      <c r="D4326">
        <f>INDEX(fugacity!B$1:B$7001,MATCH(A4326,fugacity!A$1:A$7001,0))</f>
        <v>11762.34</v>
      </c>
      <c r="E4326" s="3">
        <f t="shared" si="135"/>
        <v>11427.444112104331</v>
      </c>
      <c r="F4326" s="3">
        <f>ABS(calculations!$E$39-E4326)</f>
        <v>952.76588789566813</v>
      </c>
    </row>
    <row r="4327" spans="1:6">
      <c r="A4327">
        <f t="shared" si="134"/>
        <v>4326</v>
      </c>
      <c r="B4327">
        <f>INDEX(fugacity!C$1:C$7001,MATCH(A4327,fugacity!A$1:A$7001,0))</f>
        <v>4993.05</v>
      </c>
      <c r="C4327" s="3">
        <f>calculations!$B$37/satpress!B4327</f>
        <v>2.8463265690266408E-2</v>
      </c>
      <c r="D4327">
        <f>INDEX(fugacity!B$1:B$7001,MATCH(A4327,fugacity!A$1:A$7001,0))</f>
        <v>11768.07</v>
      </c>
      <c r="E4327" s="3">
        <f t="shared" si="135"/>
        <v>11433.112296928346</v>
      </c>
      <c r="F4327" s="3">
        <f>ABS(calculations!$E$39-E4327)</f>
        <v>947.09770307165309</v>
      </c>
    </row>
    <row r="4328" spans="1:6">
      <c r="A4328">
        <f t="shared" si="134"/>
        <v>4327</v>
      </c>
      <c r="B4328">
        <f>INDEX(fugacity!C$1:C$7001,MATCH(A4328,fugacity!A$1:A$7001,0))</f>
        <v>4994.5600000000004</v>
      </c>
      <c r="C4328" s="3">
        <f>calculations!$B$37/satpress!B4328</f>
        <v>2.8454660421495526E-2</v>
      </c>
      <c r="D4328">
        <f>INDEX(fugacity!B$1:B$7001,MATCH(A4328,fugacity!A$1:A$7001,0))</f>
        <v>11773.8</v>
      </c>
      <c r="E4328" s="3">
        <f t="shared" si="135"/>
        <v>11438.780519129396</v>
      </c>
      <c r="F4328" s="3">
        <f>ABS(calculations!$E$39-E4328)</f>
        <v>941.42948087060358</v>
      </c>
    </row>
    <row r="4329" spans="1:6">
      <c r="A4329">
        <f t="shared" si="134"/>
        <v>4328</v>
      </c>
      <c r="B4329">
        <f>INDEX(fugacity!C$1:C$7001,MATCH(A4329,fugacity!A$1:A$7001,0))</f>
        <v>4996.07</v>
      </c>
      <c r="C4329" s="3">
        <f>calculations!$B$37/satpress!B4329</f>
        <v>2.8446060354395498E-2</v>
      </c>
      <c r="D4329">
        <f>INDEX(fugacity!B$1:B$7001,MATCH(A4329,fugacity!A$1:A$7001,0))</f>
        <v>11779.53</v>
      </c>
      <c r="E4329" s="3">
        <f t="shared" si="135"/>
        <v>11444.448778673588</v>
      </c>
      <c r="F4329" s="3">
        <f>ABS(calculations!$E$39-E4329)</f>
        <v>935.76122132641103</v>
      </c>
    </row>
    <row r="4330" spans="1:6">
      <c r="A4330">
        <f t="shared" si="134"/>
        <v>4329</v>
      </c>
      <c r="B4330">
        <f>INDEX(fugacity!C$1:C$7001,MATCH(A4330,fugacity!A$1:A$7001,0))</f>
        <v>4997.58</v>
      </c>
      <c r="C4330" s="3">
        <f>calculations!$B$37/satpress!B4330</f>
        <v>2.8437465484251318E-2</v>
      </c>
      <c r="D4330">
        <f>INDEX(fugacity!B$1:B$7001,MATCH(A4330,fugacity!A$1:A$7001,0))</f>
        <v>11785.26</v>
      </c>
      <c r="E4330" s="3">
        <f t="shared" si="135"/>
        <v>11450.117075527072</v>
      </c>
      <c r="F4330" s="3">
        <f>ABS(calculations!$E$39-E4330)</f>
        <v>930.09292447292682</v>
      </c>
    </row>
    <row r="4331" spans="1:6">
      <c r="A4331">
        <f t="shared" si="134"/>
        <v>4330</v>
      </c>
      <c r="B4331">
        <f>INDEX(fugacity!C$1:C$7001,MATCH(A4331,fugacity!A$1:A$7001,0))</f>
        <v>4999.09</v>
      </c>
      <c r="C4331" s="3">
        <f>calculations!$B$37/satpress!B4331</f>
        <v>2.8428875806353695E-2</v>
      </c>
      <c r="D4331">
        <f>INDEX(fugacity!B$1:B$7001,MATCH(A4331,fugacity!A$1:A$7001,0))</f>
        <v>11790.99</v>
      </c>
      <c r="E4331" s="3">
        <f t="shared" si="135"/>
        <v>11455.785409656042</v>
      </c>
      <c r="F4331" s="3">
        <f>ABS(calculations!$E$39-E4331)</f>
        <v>924.42459034395688</v>
      </c>
    </row>
    <row r="4332" spans="1:6">
      <c r="A4332">
        <f t="shared" si="134"/>
        <v>4331</v>
      </c>
      <c r="B4332">
        <f>INDEX(fugacity!C$1:C$7001,MATCH(A4332,fugacity!A$1:A$7001,0))</f>
        <v>5000.6000000000004</v>
      </c>
      <c r="C4332" s="3">
        <f>calculations!$B$37/satpress!B4332</f>
        <v>2.8420291315999019E-2</v>
      </c>
      <c r="D4332">
        <f>INDEX(fugacity!B$1:B$7001,MATCH(A4332,fugacity!A$1:A$7001,0))</f>
        <v>11796.73</v>
      </c>
      <c r="E4332" s="3">
        <f t="shared" si="135"/>
        <v>11461.463496823815</v>
      </c>
      <c r="F4332" s="3">
        <f>ABS(calculations!$E$39-E4332)</f>
        <v>918.74650317618398</v>
      </c>
    </row>
    <row r="4333" spans="1:6">
      <c r="A4333">
        <f t="shared" si="134"/>
        <v>4332</v>
      </c>
      <c r="B4333">
        <f>INDEX(fugacity!C$1:C$7001,MATCH(A4333,fugacity!A$1:A$7001,0))</f>
        <v>5002.1099999999997</v>
      </c>
      <c r="C4333" s="3">
        <f>calculations!$B$37/satpress!B4333</f>
        <v>2.8411712008489361E-2</v>
      </c>
      <c r="D4333">
        <f>INDEX(fugacity!B$1:B$7001,MATCH(A4333,fugacity!A$1:A$7001,0))</f>
        <v>11802.47</v>
      </c>
      <c r="E4333" s="3">
        <f t="shared" si="135"/>
        <v>11467.141621371164</v>
      </c>
      <c r="F4333" s="3">
        <f>ABS(calculations!$E$39-E4333)</f>
        <v>913.06837862883549</v>
      </c>
    </row>
    <row r="4334" spans="1:6">
      <c r="A4334">
        <f t="shared" si="134"/>
        <v>4333</v>
      </c>
      <c r="B4334">
        <f>INDEX(fugacity!C$1:C$7001,MATCH(A4334,fugacity!A$1:A$7001,0))</f>
        <v>5003.63</v>
      </c>
      <c r="C4334" s="3">
        <f>calculations!$B$37/satpress!B4334</f>
        <v>2.8403081114068127E-2</v>
      </c>
      <c r="D4334">
        <f>INDEX(fugacity!B$1:B$7001,MATCH(A4334,fugacity!A$1:A$7001,0))</f>
        <v>11808.21</v>
      </c>
      <c r="E4334" s="3">
        <f t="shared" si="135"/>
        <v>11472.82045355805</v>
      </c>
      <c r="F4334" s="3">
        <f>ABS(calculations!$E$39-E4334)</f>
        <v>907.38954644194928</v>
      </c>
    </row>
    <row r="4335" spans="1:6">
      <c r="A4335">
        <f t="shared" si="134"/>
        <v>4334</v>
      </c>
      <c r="B4335">
        <f>INDEX(fugacity!C$1:C$7001,MATCH(A4335,fugacity!A$1:A$7001,0))</f>
        <v>5005.1400000000003</v>
      </c>
      <c r="C4335" s="3">
        <f>calculations!$B$37/satpress!B4335</f>
        <v>2.8394512192423126E-2</v>
      </c>
      <c r="D4335">
        <f>INDEX(fugacity!B$1:B$7001,MATCH(A4335,fugacity!A$1:A$7001,0))</f>
        <v>11813.95</v>
      </c>
      <c r="E4335" s="3">
        <f t="shared" si="135"/>
        <v>11478.498652684322</v>
      </c>
      <c r="F4335" s="3">
        <f>ABS(calculations!$E$39-E4335)</f>
        <v>901.7113473156769</v>
      </c>
    </row>
    <row r="4336" spans="1:6">
      <c r="A4336">
        <f t="shared" si="134"/>
        <v>4335</v>
      </c>
      <c r="B4336">
        <f>INDEX(fugacity!C$1:C$7001,MATCH(A4336,fugacity!A$1:A$7001,0))</f>
        <v>5006.6499999999996</v>
      </c>
      <c r="C4336" s="3">
        <f>calculations!$B$37/satpress!B4336</f>
        <v>2.8385948439532363E-2</v>
      </c>
      <c r="D4336">
        <f>INDEX(fugacity!B$1:B$7001,MATCH(A4336,fugacity!A$1:A$7001,0))</f>
        <v>11819.69</v>
      </c>
      <c r="E4336" s="3">
        <f t="shared" si="135"/>
        <v>11484.176889088745</v>
      </c>
      <c r="F4336" s="3">
        <f>ABS(calculations!$E$39-E4336)</f>
        <v>896.03311091125397</v>
      </c>
    </row>
    <row r="4337" spans="1:6">
      <c r="A4337">
        <f t="shared" si="134"/>
        <v>4336</v>
      </c>
      <c r="B4337">
        <f>INDEX(fugacity!C$1:C$7001,MATCH(A4337,fugacity!A$1:A$7001,0))</f>
        <v>5008.16</v>
      </c>
      <c r="C4337" s="3">
        <f>calculations!$B$37/satpress!B4337</f>
        <v>2.8377389850720566E-2</v>
      </c>
      <c r="D4337">
        <f>INDEX(fugacity!B$1:B$7001,MATCH(A4337,fugacity!A$1:A$7001,0))</f>
        <v>11825.44</v>
      </c>
      <c r="E4337" s="3">
        <f t="shared" si="135"/>
        <v>11489.864878963695</v>
      </c>
      <c r="F4337" s="3">
        <f>ABS(calculations!$E$39-E4337)</f>
        <v>890.34512103630368</v>
      </c>
    </row>
    <row r="4338" spans="1:6">
      <c r="A4338">
        <f t="shared" si="134"/>
        <v>4337</v>
      </c>
      <c r="B4338">
        <f>INDEX(fugacity!C$1:C$7001,MATCH(A4338,fugacity!A$1:A$7001,0))</f>
        <v>5009.68</v>
      </c>
      <c r="C4338" s="3">
        <f>calculations!$B$37/satpress!B4338</f>
        <v>2.8368779793277153E-2</v>
      </c>
      <c r="D4338">
        <f>INDEX(fugacity!B$1:B$7001,MATCH(A4338,fugacity!A$1:A$7001,0))</f>
        <v>11831.19</v>
      </c>
      <c r="E4338" s="3">
        <f t="shared" si="135"/>
        <v>11495.553576197579</v>
      </c>
      <c r="F4338" s="3">
        <f>ABS(calculations!$E$39-E4338)</f>
        <v>884.65642380242025</v>
      </c>
    </row>
    <row r="4339" spans="1:6">
      <c r="A4339">
        <f t="shared" si="134"/>
        <v>4338</v>
      </c>
      <c r="B4339">
        <f>INDEX(fugacity!C$1:C$7001,MATCH(A4339,fugacity!A$1:A$7001,0))</f>
        <v>5011.1899999999996</v>
      </c>
      <c r="C4339" s="3">
        <f>calculations!$B$37/satpress!B4339</f>
        <v>2.8360231552741904E-2</v>
      </c>
      <c r="D4339">
        <f>INDEX(fugacity!B$1:B$7001,MATCH(A4339,fugacity!A$1:A$7001,0))</f>
        <v>11836.94</v>
      </c>
      <c r="E4339" s="3">
        <f t="shared" si="135"/>
        <v>11501.241640724087</v>
      </c>
      <c r="F4339" s="3">
        <f>ABS(calculations!$E$39-E4339)</f>
        <v>878.96835927591201</v>
      </c>
    </row>
    <row r="4340" spans="1:6">
      <c r="A4340">
        <f t="shared" si="134"/>
        <v>4339</v>
      </c>
      <c r="B4340">
        <f>INDEX(fugacity!C$1:C$7001,MATCH(A4340,fugacity!A$1:A$7001,0))</f>
        <v>5012.7</v>
      </c>
      <c r="C4340" s="3">
        <f>calculations!$B$37/satpress!B4340</f>
        <v>2.8351688462262794E-2</v>
      </c>
      <c r="D4340">
        <f>INDEX(fugacity!B$1:B$7001,MATCH(A4340,fugacity!A$1:A$7001,0))</f>
        <v>11842.69</v>
      </c>
      <c r="E4340" s="3">
        <f t="shared" si="135"/>
        <v>11506.929742564846</v>
      </c>
      <c r="F4340" s="3">
        <f>ABS(calculations!$E$39-E4340)</f>
        <v>873.28025743515354</v>
      </c>
    </row>
    <row r="4341" spans="1:6">
      <c r="A4341">
        <f t="shared" si="134"/>
        <v>4340</v>
      </c>
      <c r="B4341">
        <f>INDEX(fugacity!C$1:C$7001,MATCH(A4341,fugacity!A$1:A$7001,0))</f>
        <v>5014.22</v>
      </c>
      <c r="C4341" s="3">
        <f>calculations!$B$37/satpress!B4341</f>
        <v>2.83430939916447E-2</v>
      </c>
      <c r="D4341">
        <f>INDEX(fugacity!B$1:B$7001,MATCH(A4341,fugacity!A$1:A$7001,0))</f>
        <v>11848.44</v>
      </c>
      <c r="E4341" s="3">
        <f t="shared" si="135"/>
        <v>11512.618551425638</v>
      </c>
      <c r="F4341" s="3">
        <f>ABS(calculations!$E$39-E4341)</f>
        <v>867.59144857436149</v>
      </c>
    </row>
    <row r="4342" spans="1:6">
      <c r="A4342">
        <f t="shared" si="134"/>
        <v>4341</v>
      </c>
      <c r="B4342">
        <f>INDEX(fugacity!C$1:C$7001,MATCH(A4342,fugacity!A$1:A$7001,0))</f>
        <v>5015.7299999999996</v>
      </c>
      <c r="C4342" s="3">
        <f>calculations!$B$37/satpress!B4342</f>
        <v>2.8334561221354561E-2</v>
      </c>
      <c r="D4342">
        <f>INDEX(fugacity!B$1:B$7001,MATCH(A4342,fugacity!A$1:A$7001,0))</f>
        <v>11854.2</v>
      </c>
      <c r="E4342" s="3">
        <f t="shared" si="135"/>
        <v>11518.316444369819</v>
      </c>
      <c r="F4342" s="3">
        <f>ABS(calculations!$E$39-E4342)</f>
        <v>861.89355563018034</v>
      </c>
    </row>
    <row r="4343" spans="1:6">
      <c r="A4343">
        <f t="shared" si="134"/>
        <v>4342</v>
      </c>
      <c r="B4343">
        <f>INDEX(fugacity!C$1:C$7001,MATCH(A4343,fugacity!A$1:A$7001,0))</f>
        <v>5017.24</v>
      </c>
      <c r="C4343" s="3">
        <f>calculations!$B$37/satpress!B4343</f>
        <v>2.8326033587148452E-2</v>
      </c>
      <c r="D4343">
        <f>INDEX(fugacity!B$1:B$7001,MATCH(A4343,fugacity!A$1:A$7001,0))</f>
        <v>11859.95</v>
      </c>
      <c r="E4343" s="3">
        <f t="shared" si="135"/>
        <v>11524.004657958099</v>
      </c>
      <c r="F4343" s="3">
        <f>ABS(calculations!$E$39-E4343)</f>
        <v>856.20534204189971</v>
      </c>
    </row>
    <row r="4344" spans="1:6">
      <c r="A4344">
        <f t="shared" si="134"/>
        <v>4343</v>
      </c>
      <c r="B4344">
        <f>INDEX(fugacity!C$1:C$7001,MATCH(A4344,fugacity!A$1:A$7001,0))</f>
        <v>5018.76</v>
      </c>
      <c r="C4344" s="3">
        <f>calculations!$B$37/satpress!B4344</f>
        <v>2.8317454661068608E-2</v>
      </c>
      <c r="D4344">
        <f>INDEX(fugacity!B$1:B$7001,MATCH(A4344,fugacity!A$1:A$7001,0))</f>
        <v>11865.71</v>
      </c>
      <c r="E4344" s="3">
        <f t="shared" si="135"/>
        <v>11529.70329505361</v>
      </c>
      <c r="F4344" s="3">
        <f>ABS(calculations!$E$39-E4344)</f>
        <v>850.50670494638871</v>
      </c>
    </row>
    <row r="4345" spans="1:6">
      <c r="A4345">
        <f t="shared" si="134"/>
        <v>4344</v>
      </c>
      <c r="B4345">
        <f>INDEX(fugacity!C$1:C$7001,MATCH(A4345,fugacity!A$1:A$7001,0))</f>
        <v>5020.2700000000004</v>
      </c>
      <c r="C4345" s="3">
        <f>calculations!$B$37/satpress!B4345</f>
        <v>2.8308937319065447E-2</v>
      </c>
      <c r="D4345">
        <f>INDEX(fugacity!B$1:B$7001,MATCH(A4345,fugacity!A$1:A$7001,0))</f>
        <v>11871.47</v>
      </c>
      <c r="E4345" s="3">
        <f t="shared" si="135"/>
        <v>11535.401299884834</v>
      </c>
      <c r="F4345" s="3">
        <f>ABS(calculations!$E$39-E4345)</f>
        <v>844.80870011516527</v>
      </c>
    </row>
    <row r="4346" spans="1:6">
      <c r="A4346">
        <f t="shared" si="134"/>
        <v>4345</v>
      </c>
      <c r="B4346">
        <f>INDEX(fugacity!C$1:C$7001,MATCH(A4346,fugacity!A$1:A$7001,0))</f>
        <v>5021.79</v>
      </c>
      <c r="C4346" s="3">
        <f>calculations!$B$37/satpress!B4346</f>
        <v>2.8300368743970714E-2</v>
      </c>
      <c r="D4346">
        <f>INDEX(fugacity!B$1:B$7001,MATCH(A4346,fugacity!A$1:A$7001,0))</f>
        <v>11877.24</v>
      </c>
      <c r="E4346" s="3">
        <f t="shared" si="135"/>
        <v>11541.109728339361</v>
      </c>
      <c r="F4346" s="3">
        <f>ABS(calculations!$E$39-E4346)</f>
        <v>839.1002716606381</v>
      </c>
    </row>
    <row r="4347" spans="1:6">
      <c r="A4347">
        <f t="shared" si="134"/>
        <v>4346</v>
      </c>
      <c r="B4347">
        <f>INDEX(fugacity!C$1:C$7001,MATCH(A4347,fugacity!A$1:A$7001,0))</f>
        <v>5023.3</v>
      </c>
      <c r="C4347" s="3">
        <f>calculations!$B$37/satpress!B4347</f>
        <v>2.8291861675548882E-2</v>
      </c>
      <c r="D4347">
        <f>INDEX(fugacity!B$1:B$7001,MATCH(A4347,fugacity!A$1:A$7001,0))</f>
        <v>11883</v>
      </c>
      <c r="E4347" s="3">
        <f t="shared" si="135"/>
        <v>11546.807807709452</v>
      </c>
      <c r="F4347" s="3">
        <f>ABS(calculations!$E$39-E4347)</f>
        <v>833.40219229054674</v>
      </c>
    </row>
    <row r="4348" spans="1:6">
      <c r="A4348">
        <f t="shared" si="134"/>
        <v>4347</v>
      </c>
      <c r="B4348">
        <f>INDEX(fugacity!C$1:C$7001,MATCH(A4348,fugacity!A$1:A$7001,0))</f>
        <v>5024.82</v>
      </c>
      <c r="C4348" s="3">
        <f>calculations!$B$37/satpress!B4348</f>
        <v>2.8283303432716934E-2</v>
      </c>
      <c r="D4348">
        <f>INDEX(fugacity!B$1:B$7001,MATCH(A4348,fugacity!A$1:A$7001,0))</f>
        <v>11888.77</v>
      </c>
      <c r="E4348" s="3">
        <f t="shared" si="135"/>
        <v>11552.51631064822</v>
      </c>
      <c r="F4348" s="3">
        <f>ABS(calculations!$E$39-E4348)</f>
        <v>827.69368935177954</v>
      </c>
    </row>
    <row r="4349" spans="1:6">
      <c r="A4349">
        <f t="shared" si="134"/>
        <v>4348</v>
      </c>
      <c r="B4349">
        <f>INDEX(fugacity!C$1:C$7001,MATCH(A4349,fugacity!A$1:A$7001,0))</f>
        <v>5026.33</v>
      </c>
      <c r="C4349" s="3">
        <f>calculations!$B$37/satpress!B4349</f>
        <v>2.8274806619299708E-2</v>
      </c>
      <c r="D4349">
        <f>INDEX(fugacity!B$1:B$7001,MATCH(A4349,fugacity!A$1:A$7001,0))</f>
        <v>11894.54</v>
      </c>
      <c r="E4349" s="3">
        <f t="shared" si="135"/>
        <v>11558.224181674475</v>
      </c>
      <c r="F4349" s="3">
        <f>ABS(calculations!$E$39-E4349)</f>
        <v>821.98581832552372</v>
      </c>
    </row>
    <row r="4350" spans="1:6">
      <c r="A4350">
        <f t="shared" ref="A4350:A4413" si="136">A4349+1</f>
        <v>4349</v>
      </c>
      <c r="B4350">
        <f>INDEX(fugacity!C$1:C$7001,MATCH(A4350,fugacity!A$1:A$7001,0))</f>
        <v>5027.8500000000004</v>
      </c>
      <c r="C4350" s="3">
        <f>calculations!$B$37/satpress!B4350</f>
        <v>2.826625869005334E-2</v>
      </c>
      <c r="D4350">
        <f>INDEX(fugacity!B$1:B$7001,MATCH(A4350,fugacity!A$1:A$7001,0))</f>
        <v>11900.31</v>
      </c>
      <c r="E4350" s="3">
        <f t="shared" ref="E4350:E4413" si="137">D4350*(1-C4350)</f>
        <v>11563.93275904817</v>
      </c>
      <c r="F4350" s="3">
        <f>ABS(calculations!$E$39-E4350)</f>
        <v>816.2772409518293</v>
      </c>
    </row>
    <row r="4351" spans="1:6">
      <c r="A4351">
        <f t="shared" si="136"/>
        <v>4350</v>
      </c>
      <c r="B4351">
        <f>INDEX(fugacity!C$1:C$7001,MATCH(A4351,fugacity!A$1:A$7001,0))</f>
        <v>5029.37</v>
      </c>
      <c r="C4351" s="3">
        <f>calculations!$B$37/satpress!B4351</f>
        <v>2.825771592759823E-2</v>
      </c>
      <c r="D4351">
        <f>INDEX(fugacity!B$1:B$7001,MATCH(A4351,fugacity!A$1:A$7001,0))</f>
        <v>11906.08</v>
      </c>
      <c r="E4351" s="3">
        <f t="shared" si="137"/>
        <v>11569.641373548742</v>
      </c>
      <c r="F4351" s="3">
        <f>ABS(calculations!$E$39-E4351)</f>
        <v>810.56862645125693</v>
      </c>
    </row>
    <row r="4352" spans="1:6">
      <c r="A4352">
        <f t="shared" si="136"/>
        <v>4351</v>
      </c>
      <c r="B4352">
        <f>INDEX(fugacity!C$1:C$7001,MATCH(A4352,fugacity!A$1:A$7001,0))</f>
        <v>5030.88</v>
      </c>
      <c r="C4352" s="3">
        <f>calculations!$B$37/satpress!B4352</f>
        <v>2.8249234478815773E-2</v>
      </c>
      <c r="D4352">
        <f>INDEX(fugacity!B$1:B$7001,MATCH(A4352,fugacity!A$1:A$7001,0))</f>
        <v>11911.86</v>
      </c>
      <c r="E4352" s="3">
        <f t="shared" si="137"/>
        <v>11575.359073781174</v>
      </c>
      <c r="F4352" s="3">
        <f>ABS(calculations!$E$39-E4352)</f>
        <v>804.85092621882541</v>
      </c>
    </row>
    <row r="4353" spans="1:6">
      <c r="A4353">
        <f t="shared" si="136"/>
        <v>4352</v>
      </c>
      <c r="B4353">
        <f>INDEX(fugacity!C$1:C$7001,MATCH(A4353,fugacity!A$1:A$7001,0))</f>
        <v>5032.3999999999996</v>
      </c>
      <c r="C4353" s="3">
        <f>calculations!$B$37/satpress!B4353</f>
        <v>2.8240702001984086E-2</v>
      </c>
      <c r="D4353">
        <f>INDEX(fugacity!B$1:B$7001,MATCH(A4353,fugacity!A$1:A$7001,0))</f>
        <v>11917.63</v>
      </c>
      <c r="E4353" s="3">
        <f t="shared" si="137"/>
        <v>11581.067762600092</v>
      </c>
      <c r="F4353" s="3">
        <f>ABS(calculations!$E$39-E4353)</f>
        <v>799.14223739990666</v>
      </c>
    </row>
    <row r="4354" spans="1:6">
      <c r="A4354">
        <f t="shared" si="136"/>
        <v>4353</v>
      </c>
      <c r="B4354">
        <f>INDEX(fugacity!C$1:C$7001,MATCH(A4354,fugacity!A$1:A$7001,0))</f>
        <v>5033.91</v>
      </c>
      <c r="C4354" s="3">
        <f>calculations!$B$37/satpress!B4354</f>
        <v>2.8232230761929534E-2</v>
      </c>
      <c r="D4354">
        <f>INDEX(fugacity!B$1:B$7001,MATCH(A4354,fugacity!A$1:A$7001,0))</f>
        <v>11923.41</v>
      </c>
      <c r="E4354" s="3">
        <f t="shared" si="137"/>
        <v>11586.785537410902</v>
      </c>
      <c r="F4354" s="3">
        <f>ABS(calculations!$E$39-E4354)</f>
        <v>793.42446258909695</v>
      </c>
    </row>
    <row r="4355" spans="1:6">
      <c r="A4355">
        <f t="shared" si="136"/>
        <v>4354</v>
      </c>
      <c r="B4355">
        <f>INDEX(fugacity!C$1:C$7001,MATCH(A4355,fugacity!A$1:A$7001,0))</f>
        <v>5035.43</v>
      </c>
      <c r="C4355" s="3">
        <f>calculations!$B$37/satpress!B4355</f>
        <v>2.8223708552156359E-2</v>
      </c>
      <c r="D4355">
        <f>INDEX(fugacity!B$1:B$7001,MATCH(A4355,fugacity!A$1:A$7001,0))</f>
        <v>11929.19</v>
      </c>
      <c r="E4355" s="3">
        <f t="shared" si="137"/>
        <v>11592.504018176702</v>
      </c>
      <c r="F4355" s="3">
        <f>ABS(calculations!$E$39-E4355)</f>
        <v>787.70598182329741</v>
      </c>
    </row>
    <row r="4356" spans="1:6">
      <c r="A4356">
        <f t="shared" si="136"/>
        <v>4355</v>
      </c>
      <c r="B4356">
        <f>INDEX(fugacity!C$1:C$7001,MATCH(A4356,fugacity!A$1:A$7001,0))</f>
        <v>5036.95</v>
      </c>
      <c r="C4356" s="3">
        <f>calculations!$B$37/satpress!B4356</f>
        <v>2.8215191485876315E-2</v>
      </c>
      <c r="D4356">
        <f>INDEX(fugacity!B$1:B$7001,MATCH(A4356,fugacity!A$1:A$7001,0))</f>
        <v>11934.98</v>
      </c>
      <c r="E4356" s="3">
        <f t="shared" si="137"/>
        <v>11598.232253919894</v>
      </c>
      <c r="F4356" s="3">
        <f>ABS(calculations!$E$39-E4356)</f>
        <v>781.97774608010513</v>
      </c>
    </row>
    <row r="4357" spans="1:6">
      <c r="A4357">
        <f t="shared" si="136"/>
        <v>4356</v>
      </c>
      <c r="B4357">
        <f>INDEX(fugacity!C$1:C$7001,MATCH(A4357,fugacity!A$1:A$7001,0))</f>
        <v>5038.47</v>
      </c>
      <c r="C4357" s="3">
        <f>calculations!$B$37/satpress!B4357</f>
        <v>2.8206679558434346E-2</v>
      </c>
      <c r="D4357">
        <f>INDEX(fugacity!B$1:B$7001,MATCH(A4357,fugacity!A$1:A$7001,0))</f>
        <v>11940.76</v>
      </c>
      <c r="E4357" s="3">
        <f t="shared" si="137"/>
        <v>11603.950808995829</v>
      </c>
      <c r="F4357" s="3">
        <f>ABS(calculations!$E$39-E4357)</f>
        <v>776.25919100417013</v>
      </c>
    </row>
    <row r="4358" spans="1:6">
      <c r="A4358">
        <f t="shared" si="136"/>
        <v>4357</v>
      </c>
      <c r="B4358">
        <f>INDEX(fugacity!C$1:C$7001,MATCH(A4358,fugacity!A$1:A$7001,0))</f>
        <v>5039.9799999999996</v>
      </c>
      <c r="C4358" s="3">
        <f>calculations!$B$37/satpress!B4358</f>
        <v>2.819822871415853E-2</v>
      </c>
      <c r="D4358">
        <f>INDEX(fugacity!B$1:B$7001,MATCH(A4358,fugacity!A$1:A$7001,0))</f>
        <v>11946.55</v>
      </c>
      <c r="E4358" s="3">
        <f t="shared" si="137"/>
        <v>11609.678450754869</v>
      </c>
      <c r="F4358" s="3">
        <f>ABS(calculations!$E$39-E4358)</f>
        <v>770.53154924513001</v>
      </c>
    </row>
    <row r="4359" spans="1:6">
      <c r="A4359">
        <f t="shared" si="136"/>
        <v>4358</v>
      </c>
      <c r="B4359">
        <f>INDEX(fugacity!C$1:C$7001,MATCH(A4359,fugacity!A$1:A$7001,0))</f>
        <v>5041.5</v>
      </c>
      <c r="C4359" s="3">
        <f>calculations!$B$37/satpress!B4359</f>
        <v>2.818972701671818E-2</v>
      </c>
      <c r="D4359">
        <f>INDEX(fugacity!B$1:B$7001,MATCH(A4359,fugacity!A$1:A$7001,0))</f>
        <v>11952.33</v>
      </c>
      <c r="E4359" s="3">
        <f t="shared" si="137"/>
        <v>11615.397080086268</v>
      </c>
      <c r="F4359" s="3">
        <f>ABS(calculations!$E$39-E4359)</f>
        <v>764.81291991373109</v>
      </c>
    </row>
    <row r="4360" spans="1:6">
      <c r="A4360">
        <f t="shared" si="136"/>
        <v>4359</v>
      </c>
      <c r="B4360">
        <f>INDEX(fugacity!C$1:C$7001,MATCH(A4360,fugacity!A$1:A$7001,0))</f>
        <v>5043.0200000000004</v>
      </c>
      <c r="C4360" s="3">
        <f>calculations!$B$37/satpress!B4360</f>
        <v>2.8181230444214913E-2</v>
      </c>
      <c r="D4360">
        <f>INDEX(fugacity!B$1:B$7001,MATCH(A4360,fugacity!A$1:A$7001,0))</f>
        <v>11958.13</v>
      </c>
      <c r="E4360" s="3">
        <f t="shared" si="137"/>
        <v>11621.135182788119</v>
      </c>
      <c r="F4360" s="3">
        <f>ABS(calculations!$E$39-E4360)</f>
        <v>759.07481721188014</v>
      </c>
    </row>
    <row r="4361" spans="1:6">
      <c r="A4361">
        <f t="shared" si="136"/>
        <v>4360</v>
      </c>
      <c r="B4361">
        <f>INDEX(fugacity!C$1:C$7001,MATCH(A4361,fugacity!A$1:A$7001,0))</f>
        <v>5044.54</v>
      </c>
      <c r="C4361" s="3">
        <f>calculations!$B$37/satpress!B4361</f>
        <v>2.8172738992016062E-2</v>
      </c>
      <c r="D4361">
        <f>INDEX(fugacity!B$1:B$7001,MATCH(A4361,fugacity!A$1:A$7001,0))</f>
        <v>11963.92</v>
      </c>
      <c r="E4361" s="3">
        <f t="shared" si="137"/>
        <v>11626.863604518639</v>
      </c>
      <c r="F4361" s="3">
        <f>ABS(calculations!$E$39-E4361)</f>
        <v>753.34639548135965</v>
      </c>
    </row>
    <row r="4362" spans="1:6">
      <c r="A4362">
        <f t="shared" si="136"/>
        <v>4361</v>
      </c>
      <c r="B4362">
        <f>INDEX(fugacity!C$1:C$7001,MATCH(A4362,fugacity!A$1:A$7001,0))</f>
        <v>5046.0600000000004</v>
      </c>
      <c r="C4362" s="3">
        <f>calculations!$B$37/satpress!B4362</f>
        <v>2.8164252655494521E-2</v>
      </c>
      <c r="D4362">
        <f>INDEX(fugacity!B$1:B$7001,MATCH(A4362,fugacity!A$1:A$7001,0))</f>
        <v>11969.71</v>
      </c>
      <c r="E4362" s="3">
        <f t="shared" si="137"/>
        <v>11632.592063347</v>
      </c>
      <c r="F4362" s="3">
        <f>ABS(calculations!$E$39-E4362)</f>
        <v>747.61793665299956</v>
      </c>
    </row>
    <row r="4363" spans="1:6">
      <c r="A4363">
        <f t="shared" si="136"/>
        <v>4362</v>
      </c>
      <c r="B4363">
        <f>INDEX(fugacity!C$1:C$7001,MATCH(A4363,fugacity!A$1:A$7001,0))</f>
        <v>5047.58</v>
      </c>
      <c r="C4363" s="3">
        <f>calculations!$B$37/satpress!B4363</f>
        <v>2.8155771430028786E-2</v>
      </c>
      <c r="D4363">
        <f>INDEX(fugacity!B$1:B$7001,MATCH(A4363,fugacity!A$1:A$7001,0))</f>
        <v>11975.51</v>
      </c>
      <c r="E4363" s="3">
        <f t="shared" si="137"/>
        <v>11638.330277681976</v>
      </c>
      <c r="F4363" s="3">
        <f>ABS(calculations!$E$39-E4363)</f>
        <v>741.87972231802269</v>
      </c>
    </row>
    <row r="4364" spans="1:6">
      <c r="A4364">
        <f t="shared" si="136"/>
        <v>4363</v>
      </c>
      <c r="B4364">
        <f>INDEX(fugacity!C$1:C$7001,MATCH(A4364,fugacity!A$1:A$7001,0))</f>
        <v>5049.1000000000004</v>
      </c>
      <c r="C4364" s="3">
        <f>calculations!$B$37/satpress!B4364</f>
        <v>2.8147295311002889E-2</v>
      </c>
      <c r="D4364">
        <f>INDEX(fugacity!B$1:B$7001,MATCH(A4364,fugacity!A$1:A$7001,0))</f>
        <v>11981.31</v>
      </c>
      <c r="E4364" s="3">
        <f t="shared" si="137"/>
        <v>11644.068529217328</v>
      </c>
      <c r="F4364" s="3">
        <f>ABS(calculations!$E$39-E4364)</f>
        <v>736.1414707826716</v>
      </c>
    </row>
    <row r="4365" spans="1:6">
      <c r="A4365">
        <f t="shared" si="136"/>
        <v>4364</v>
      </c>
      <c r="B4365">
        <f>INDEX(fugacity!C$1:C$7001,MATCH(A4365,fugacity!A$1:A$7001,0))</f>
        <v>5050.62</v>
      </c>
      <c r="C4365" s="3">
        <f>calculations!$B$37/satpress!B4365</f>
        <v>2.8138824293806444E-2</v>
      </c>
      <c r="D4365">
        <f>INDEX(fugacity!B$1:B$7001,MATCH(A4365,fugacity!A$1:A$7001,0))</f>
        <v>11987.11</v>
      </c>
      <c r="E4365" s="3">
        <f t="shared" si="137"/>
        <v>11649.806817919471</v>
      </c>
      <c r="F4365" s="3">
        <f>ABS(calculations!$E$39-E4365)</f>
        <v>730.4031820805285</v>
      </c>
    </row>
    <row r="4366" spans="1:6">
      <c r="A4366">
        <f t="shared" si="136"/>
        <v>4365</v>
      </c>
      <c r="B4366">
        <f>INDEX(fugacity!C$1:C$7001,MATCH(A4366,fugacity!A$1:A$7001,0))</f>
        <v>5052.13</v>
      </c>
      <c r="C4366" s="3">
        <f>calculations!$B$37/satpress!B4366</f>
        <v>2.8130414054029627E-2</v>
      </c>
      <c r="D4366">
        <f>INDEX(fugacity!B$1:B$7001,MATCH(A4366,fugacity!A$1:A$7001,0))</f>
        <v>11992.91</v>
      </c>
      <c r="E4366" s="3">
        <f t="shared" si="137"/>
        <v>11655.544475987288</v>
      </c>
      <c r="F4366" s="3">
        <f>ABS(calculations!$E$39-E4366)</f>
        <v>724.6655240127111</v>
      </c>
    </row>
    <row r="4367" spans="1:6">
      <c r="A4367">
        <f t="shared" si="136"/>
        <v>4366</v>
      </c>
      <c r="B4367">
        <f>INDEX(fugacity!C$1:C$7001,MATCH(A4367,fugacity!A$1:A$7001,0))</f>
        <v>5053.6499999999996</v>
      </c>
      <c r="C4367" s="3">
        <f>calculations!$B$37/satpress!B4367</f>
        <v>2.8121953193193969E-2</v>
      </c>
      <c r="D4367">
        <f>INDEX(fugacity!B$1:B$7001,MATCH(A4367,fugacity!A$1:A$7001,0))</f>
        <v>11998.71</v>
      </c>
      <c r="E4367" s="3">
        <f t="shared" si="137"/>
        <v>11661.282839001291</v>
      </c>
      <c r="F4367" s="3">
        <f>ABS(calculations!$E$39-E4367)</f>
        <v>718.92716099870813</v>
      </c>
    </row>
    <row r="4368" spans="1:6">
      <c r="A4368">
        <f t="shared" si="136"/>
        <v>4367</v>
      </c>
      <c r="B4368">
        <f>INDEX(fugacity!C$1:C$7001,MATCH(A4368,fugacity!A$1:A$7001,0))</f>
        <v>5055.17</v>
      </c>
      <c r="C4368" s="3">
        <f>calculations!$B$37/satpress!B4368</f>
        <v>2.8113497420420026E-2</v>
      </c>
      <c r="D4368">
        <f>INDEX(fugacity!B$1:B$7001,MATCH(A4368,fugacity!A$1:A$7001,0))</f>
        <v>12004.52</v>
      </c>
      <c r="E4368" s="3">
        <f t="shared" si="137"/>
        <v>11667.030957946619</v>
      </c>
      <c r="F4368" s="3">
        <f>ABS(calculations!$E$39-E4368)</f>
        <v>713.17904205337982</v>
      </c>
    </row>
    <row r="4369" spans="1:6">
      <c r="A4369">
        <f t="shared" si="136"/>
        <v>4368</v>
      </c>
      <c r="B4369">
        <f>INDEX(fugacity!C$1:C$7001,MATCH(A4369,fugacity!A$1:A$7001,0))</f>
        <v>5056.7</v>
      </c>
      <c r="C4369" s="3">
        <f>calculations!$B$37/satpress!B4369</f>
        <v>2.8104991151301186E-2</v>
      </c>
      <c r="D4369">
        <f>INDEX(fugacity!B$1:B$7001,MATCH(A4369,fugacity!A$1:A$7001,0))</f>
        <v>12010.33</v>
      </c>
      <c r="E4369" s="3">
        <f t="shared" si="137"/>
        <v>11672.779781625793</v>
      </c>
      <c r="F4369" s="3">
        <f>ABS(calculations!$E$39-E4369)</f>
        <v>707.43021837420565</v>
      </c>
    </row>
    <row r="4370" spans="1:6">
      <c r="A4370">
        <f t="shared" si="136"/>
        <v>4369</v>
      </c>
      <c r="B4370">
        <f>INDEX(fugacity!C$1:C$7001,MATCH(A4370,fugacity!A$1:A$7001,0))</f>
        <v>5058.22</v>
      </c>
      <c r="C4370" s="3">
        <f>calculations!$B$37/satpress!B4370</f>
        <v>2.8096545574289908E-2</v>
      </c>
      <c r="D4370">
        <f>INDEX(fugacity!B$1:B$7001,MATCH(A4370,fugacity!A$1:A$7001,0))</f>
        <v>12016.14</v>
      </c>
      <c r="E4370" s="3">
        <f t="shared" si="137"/>
        <v>11678.527974862953</v>
      </c>
      <c r="F4370" s="3">
        <f>ABS(calculations!$E$39-E4370)</f>
        <v>701.68202513704637</v>
      </c>
    </row>
    <row r="4371" spans="1:6">
      <c r="A4371">
        <f t="shared" si="136"/>
        <v>4370</v>
      </c>
      <c r="B4371">
        <f>INDEX(fugacity!C$1:C$7001,MATCH(A4371,fugacity!A$1:A$7001,0))</f>
        <v>5059.74</v>
      </c>
      <c r="C4371" s="3">
        <f>calculations!$B$37/satpress!B4371</f>
        <v>2.8088105071561918E-2</v>
      </c>
      <c r="D4371">
        <f>INDEX(fugacity!B$1:B$7001,MATCH(A4371,fugacity!A$1:A$7001,0))</f>
        <v>12021.95</v>
      </c>
      <c r="E4371" s="3">
        <f t="shared" si="137"/>
        <v>11684.276205234937</v>
      </c>
      <c r="F4371" s="3">
        <f>ABS(calculations!$E$39-E4371)</f>
        <v>695.93379476506198</v>
      </c>
    </row>
    <row r="4372" spans="1:6">
      <c r="A4372">
        <f t="shared" si="136"/>
        <v>4371</v>
      </c>
      <c r="B4372">
        <f>INDEX(fugacity!C$1:C$7001,MATCH(A4372,fugacity!A$1:A$7001,0))</f>
        <v>5061.26</v>
      </c>
      <c r="C4372" s="3">
        <f>calculations!$B$37/satpress!B4372</f>
        <v>2.8079669638545478E-2</v>
      </c>
      <c r="D4372">
        <f>INDEX(fugacity!B$1:B$7001,MATCH(A4372,fugacity!A$1:A$7001,0))</f>
        <v>12027.76</v>
      </c>
      <c r="E4372" s="3">
        <f t="shared" si="137"/>
        <v>11690.024472708288</v>
      </c>
      <c r="F4372" s="3">
        <f>ABS(calculations!$E$39-E4372)</f>
        <v>690.18552729171097</v>
      </c>
    </row>
    <row r="4373" spans="1:6">
      <c r="A4373">
        <f t="shared" si="136"/>
        <v>4372</v>
      </c>
      <c r="B4373">
        <f>INDEX(fugacity!C$1:C$7001,MATCH(A4373,fugacity!A$1:A$7001,0))</f>
        <v>5062.78</v>
      </c>
      <c r="C4373" s="3">
        <f>calculations!$B$37/satpress!B4373</f>
        <v>2.8071239270674356E-2</v>
      </c>
      <c r="D4373">
        <f>INDEX(fugacity!B$1:B$7001,MATCH(A4373,fugacity!A$1:A$7001,0))</f>
        <v>12033.58</v>
      </c>
      <c r="E4373" s="3">
        <f t="shared" si="137"/>
        <v>11695.782496537198</v>
      </c>
      <c r="F4373" s="3">
        <f>ABS(calculations!$E$39-E4373)</f>
        <v>684.42750346280081</v>
      </c>
    </row>
    <row r="4374" spans="1:6">
      <c r="A4374">
        <f t="shared" si="136"/>
        <v>4373</v>
      </c>
      <c r="B4374">
        <f>INDEX(fugacity!C$1:C$7001,MATCH(A4374,fugacity!A$1:A$7001,0))</f>
        <v>5064.3</v>
      </c>
      <c r="C4374" s="3">
        <f>calculations!$B$37/satpress!B4374</f>
        <v>2.8062813963387771E-2</v>
      </c>
      <c r="D4374">
        <f>INDEX(fugacity!B$1:B$7001,MATCH(A4374,fugacity!A$1:A$7001,0))</f>
        <v>12039.4</v>
      </c>
      <c r="E4374" s="3">
        <f t="shared" si="137"/>
        <v>11701.540557569189</v>
      </c>
      <c r="F4374" s="3">
        <f>ABS(calculations!$E$39-E4374)</f>
        <v>678.6694424308098</v>
      </c>
    </row>
    <row r="4375" spans="1:6">
      <c r="A4375">
        <f t="shared" si="136"/>
        <v>4374</v>
      </c>
      <c r="B4375">
        <f>INDEX(fugacity!C$1:C$7001,MATCH(A4375,fugacity!A$1:A$7001,0))</f>
        <v>5065.82</v>
      </c>
      <c r="C4375" s="3">
        <f>calculations!$B$37/satpress!B4375</f>
        <v>2.8054393712130456E-2</v>
      </c>
      <c r="D4375">
        <f>INDEX(fugacity!B$1:B$7001,MATCH(A4375,fugacity!A$1:A$7001,0))</f>
        <v>12045.22</v>
      </c>
      <c r="E4375" s="3">
        <f t="shared" si="137"/>
        <v>11707.298655770772</v>
      </c>
      <c r="F4375" s="3">
        <f>ABS(calculations!$E$39-E4375)</f>
        <v>672.91134422922732</v>
      </c>
    </row>
    <row r="4376" spans="1:6">
      <c r="A4376">
        <f t="shared" si="136"/>
        <v>4375</v>
      </c>
      <c r="B4376">
        <f>INDEX(fugacity!C$1:C$7001,MATCH(A4376,fugacity!A$1:A$7001,0))</f>
        <v>5067.34</v>
      </c>
      <c r="C4376" s="3">
        <f>calculations!$B$37/satpress!B4376</f>
        <v>2.8045978512352576E-2</v>
      </c>
      <c r="D4376">
        <f>INDEX(fugacity!B$1:B$7001,MATCH(A4376,fugacity!A$1:A$7001,0))</f>
        <v>12051.04</v>
      </c>
      <c r="E4376" s="3">
        <f t="shared" si="137"/>
        <v>11713.0567911085</v>
      </c>
      <c r="F4376" s="3">
        <f>ABS(calculations!$E$39-E4376)</f>
        <v>667.15320889149916</v>
      </c>
    </row>
    <row r="4377" spans="1:6">
      <c r="A4377">
        <f t="shared" si="136"/>
        <v>4376</v>
      </c>
      <c r="B4377">
        <f>INDEX(fugacity!C$1:C$7001,MATCH(A4377,fugacity!A$1:A$7001,0))</f>
        <v>5068.87</v>
      </c>
      <c r="C4377" s="3">
        <f>calculations!$B$37/satpress!B4377</f>
        <v>2.8037513046257786E-2</v>
      </c>
      <c r="D4377">
        <f>INDEX(fugacity!B$1:B$7001,MATCH(A4377,fugacity!A$1:A$7001,0))</f>
        <v>12056.86</v>
      </c>
      <c r="E4377" s="3">
        <f t="shared" si="137"/>
        <v>11718.815630453097</v>
      </c>
      <c r="F4377" s="3">
        <f>ABS(calculations!$E$39-E4377)</f>
        <v>661.39436954690245</v>
      </c>
    </row>
    <row r="4378" spans="1:6">
      <c r="A4378">
        <f t="shared" si="136"/>
        <v>4377</v>
      </c>
      <c r="B4378">
        <f>INDEX(fugacity!C$1:C$7001,MATCH(A4378,fugacity!A$1:A$7001,0))</f>
        <v>5070.3900000000003</v>
      </c>
      <c r="C4378" s="3">
        <f>calculations!$B$37/satpress!B4378</f>
        <v>2.802910796896978E-2</v>
      </c>
      <c r="D4378">
        <f>INDEX(fugacity!B$1:B$7001,MATCH(A4378,fugacity!A$1:A$7001,0))</f>
        <v>12062.69</v>
      </c>
      <c r="E4378" s="3">
        <f t="shared" si="137"/>
        <v>11724.58355959379</v>
      </c>
      <c r="F4378" s="3">
        <f>ABS(calculations!$E$39-E4378)</f>
        <v>655.62644040620944</v>
      </c>
    </row>
    <row r="4379" spans="1:6">
      <c r="A4379">
        <f t="shared" si="136"/>
        <v>4378</v>
      </c>
      <c r="B4379">
        <f>INDEX(fugacity!C$1:C$7001,MATCH(A4379,fugacity!A$1:A$7001,0))</f>
        <v>5071.91</v>
      </c>
      <c r="C4379" s="3">
        <f>calculations!$B$37/satpress!B4379</f>
        <v>2.8020707929514662E-2</v>
      </c>
      <c r="D4379">
        <f>INDEX(fugacity!B$1:B$7001,MATCH(A4379,fugacity!A$1:A$7001,0))</f>
        <v>12068.52</v>
      </c>
      <c r="E4379" s="3">
        <f t="shared" si="137"/>
        <v>11730.351525938495</v>
      </c>
      <c r="F4379" s="3">
        <f>ABS(calculations!$E$39-E4379)</f>
        <v>649.85847406150424</v>
      </c>
    </row>
    <row r="4380" spans="1:6">
      <c r="A4380">
        <f t="shared" si="136"/>
        <v>4379</v>
      </c>
      <c r="B4380">
        <f>INDEX(fugacity!C$1:C$7001,MATCH(A4380,fugacity!A$1:A$7001,0))</f>
        <v>5073.4399999999996</v>
      </c>
      <c r="C4380" s="3">
        <f>calculations!$B$37/satpress!B4380</f>
        <v>2.8012257709716624E-2</v>
      </c>
      <c r="D4380">
        <f>INDEX(fugacity!B$1:B$7001,MATCH(A4380,fugacity!A$1:A$7001,0))</f>
        <v>12074.35</v>
      </c>
      <c r="E4380" s="3">
        <f t="shared" si="137"/>
        <v>11736.120196122683</v>
      </c>
      <c r="F4380" s="3">
        <f>ABS(calculations!$E$39-E4380)</f>
        <v>644.08980387731572</v>
      </c>
    </row>
    <row r="4381" spans="1:6">
      <c r="A4381">
        <f t="shared" si="136"/>
        <v>4380</v>
      </c>
      <c r="B4381">
        <f>INDEX(fugacity!C$1:C$7001,MATCH(A4381,fugacity!A$1:A$7001,0))</f>
        <v>5074.96</v>
      </c>
      <c r="C4381" s="3">
        <f>calculations!$B$37/satpress!B4381</f>
        <v>2.8003867765417797E-2</v>
      </c>
      <c r="D4381">
        <f>INDEX(fugacity!B$1:B$7001,MATCH(A4381,fugacity!A$1:A$7001,0))</f>
        <v>12080.18</v>
      </c>
      <c r="E4381" s="3">
        <f t="shared" si="137"/>
        <v>11741.888236697556</v>
      </c>
      <c r="F4381" s="3">
        <f>ABS(calculations!$E$39-E4381)</f>
        <v>638.32176330244329</v>
      </c>
    </row>
    <row r="4382" spans="1:6">
      <c r="A4382">
        <f t="shared" si="136"/>
        <v>4381</v>
      </c>
      <c r="B4382">
        <f>INDEX(fugacity!C$1:C$7001,MATCH(A4382,fugacity!A$1:A$7001,0))</f>
        <v>5076.4799999999996</v>
      </c>
      <c r="C4382" s="3">
        <f>calculations!$B$37/satpress!B4382</f>
        <v>2.79954828453544E-2</v>
      </c>
      <c r="D4382">
        <f>INDEX(fugacity!B$1:B$7001,MATCH(A4382,fugacity!A$1:A$7001,0))</f>
        <v>12086.01</v>
      </c>
      <c r="E4382" s="3">
        <f t="shared" si="137"/>
        <v>11747.65631437622</v>
      </c>
      <c r="F4382" s="3">
        <f>ABS(calculations!$E$39-E4382)</f>
        <v>632.55368562377953</v>
      </c>
    </row>
    <row r="4383" spans="1:6">
      <c r="A4383">
        <f t="shared" si="136"/>
        <v>4382</v>
      </c>
      <c r="B4383">
        <f>INDEX(fugacity!C$1:C$7001,MATCH(A4383,fugacity!A$1:A$7001,0))</f>
        <v>5078.01</v>
      </c>
      <c r="C4383" s="3">
        <f>calculations!$B$37/satpress!B4383</f>
        <v>2.798704783070232E-2</v>
      </c>
      <c r="D4383">
        <f>INDEX(fugacity!B$1:B$7001,MATCH(A4383,fugacity!A$1:A$7001,0))</f>
        <v>12091.85</v>
      </c>
      <c r="E4383" s="3">
        <f t="shared" si="137"/>
        <v>11753.434815688322</v>
      </c>
      <c r="F4383" s="3">
        <f>ABS(calculations!$E$39-E4383)</f>
        <v>626.77518431167664</v>
      </c>
    </row>
    <row r="4384" spans="1:6">
      <c r="A4384">
        <f t="shared" si="136"/>
        <v>4383</v>
      </c>
      <c r="B4384">
        <f>INDEX(fugacity!C$1:C$7001,MATCH(A4384,fugacity!A$1:A$7001,0))</f>
        <v>5079.53</v>
      </c>
      <c r="C4384" s="3">
        <f>calculations!$B$37/satpress!B4384</f>
        <v>2.7978672978559965E-2</v>
      </c>
      <c r="D4384">
        <f>INDEX(fugacity!B$1:B$7001,MATCH(A4384,fugacity!A$1:A$7001,0))</f>
        <v>12097.68</v>
      </c>
      <c r="E4384" s="3">
        <f t="shared" si="137"/>
        <v>11759.202967480735</v>
      </c>
      <c r="F4384" s="3">
        <f>ABS(calculations!$E$39-E4384)</f>
        <v>621.00703251926461</v>
      </c>
    </row>
    <row r="4385" spans="1:6">
      <c r="A4385">
        <f t="shared" si="136"/>
        <v>4384</v>
      </c>
      <c r="B4385">
        <f>INDEX(fugacity!C$1:C$7001,MATCH(A4385,fugacity!A$1:A$7001,0))</f>
        <v>5081.05</v>
      </c>
      <c r="C4385" s="3">
        <f>calculations!$B$37/satpress!B4385</f>
        <v>2.7970303137104476E-2</v>
      </c>
      <c r="D4385">
        <f>INDEX(fugacity!B$1:B$7001,MATCH(A4385,fugacity!A$1:A$7001,0))</f>
        <v>12103.52</v>
      </c>
      <c r="E4385" s="3">
        <f t="shared" si="137"/>
        <v>11764.980876573994</v>
      </c>
      <c r="F4385" s="3">
        <f>ABS(calculations!$E$39-E4385)</f>
        <v>615.22912342600466</v>
      </c>
    </row>
    <row r="4386" spans="1:6">
      <c r="A4386">
        <f t="shared" si="136"/>
        <v>4385</v>
      </c>
      <c r="B4386">
        <f>INDEX(fugacity!C$1:C$7001,MATCH(A4386,fugacity!A$1:A$7001,0))</f>
        <v>5082.58</v>
      </c>
      <c r="C4386" s="3">
        <f>calculations!$B$37/satpress!B4386</f>
        <v>2.7961883286595528E-2</v>
      </c>
      <c r="D4386">
        <f>INDEX(fugacity!B$1:B$7001,MATCH(A4386,fugacity!A$1:A$7001,0))</f>
        <v>12109.37</v>
      </c>
      <c r="E4386" s="3">
        <f t="shared" si="137"/>
        <v>11770.769209385799</v>
      </c>
      <c r="F4386" s="3">
        <f>ABS(calculations!$E$39-E4386)</f>
        <v>609.44079061420052</v>
      </c>
    </row>
    <row r="4387" spans="1:6">
      <c r="A4387">
        <f t="shared" si="136"/>
        <v>4386</v>
      </c>
      <c r="B4387">
        <f>INDEX(fugacity!C$1:C$7001,MATCH(A4387,fugacity!A$1:A$7001,0))</f>
        <v>5084.1000000000004</v>
      </c>
      <c r="C4387" s="3">
        <f>calculations!$B$37/satpress!B4387</f>
        <v>2.7953523485923702E-2</v>
      </c>
      <c r="D4387">
        <f>INDEX(fugacity!B$1:B$7001,MATCH(A4387,fugacity!A$1:A$7001,0))</f>
        <v>12115.21</v>
      </c>
      <c r="E4387" s="3">
        <f t="shared" si="137"/>
        <v>11776.547192728101</v>
      </c>
      <c r="F4387" s="3">
        <f>ABS(calculations!$E$39-E4387)</f>
        <v>603.66280727189769</v>
      </c>
    </row>
    <row r="4388" spans="1:6">
      <c r="A4388">
        <f t="shared" si="136"/>
        <v>4387</v>
      </c>
      <c r="B4388">
        <f>INDEX(fugacity!C$1:C$7001,MATCH(A4388,fugacity!A$1:A$7001,0))</f>
        <v>5085.63</v>
      </c>
      <c r="C4388" s="3">
        <f>calculations!$B$37/satpress!B4388</f>
        <v>2.7945113733162791E-2</v>
      </c>
      <c r="D4388">
        <f>INDEX(fugacity!B$1:B$7001,MATCH(A4388,fugacity!A$1:A$7001,0))</f>
        <v>12121.05</v>
      </c>
      <c r="E4388" s="3">
        <f t="shared" si="137"/>
        <v>11782.325879184647</v>
      </c>
      <c r="F4388" s="3">
        <f>ABS(calculations!$E$39-E4388)</f>
        <v>597.88412081535171</v>
      </c>
    </row>
    <row r="4389" spans="1:6">
      <c r="A4389">
        <f t="shared" si="136"/>
        <v>4388</v>
      </c>
      <c r="B4389">
        <f>INDEX(fugacity!C$1:C$7001,MATCH(A4389,fugacity!A$1:A$7001,0))</f>
        <v>5087.1499999999996</v>
      </c>
      <c r="C4389" s="3">
        <f>calculations!$B$37/satpress!B4389</f>
        <v>2.7936763955217502E-2</v>
      </c>
      <c r="D4389">
        <f>INDEX(fugacity!B$1:B$7001,MATCH(A4389,fugacity!A$1:A$7001,0))</f>
        <v>12126.9</v>
      </c>
      <c r="E4389" s="3">
        <f t="shared" si="137"/>
        <v>11788.113657191472</v>
      </c>
      <c r="F4389" s="3">
        <f>ABS(calculations!$E$39-E4389)</f>
        <v>592.09634280852697</v>
      </c>
    </row>
    <row r="4390" spans="1:6">
      <c r="A4390">
        <f t="shared" si="136"/>
        <v>4389</v>
      </c>
      <c r="B4390">
        <f>INDEX(fugacity!C$1:C$7001,MATCH(A4390,fugacity!A$1:A$7001,0))</f>
        <v>5088.68</v>
      </c>
      <c r="C4390" s="3">
        <f>calculations!$B$37/satpress!B4390</f>
        <v>2.7928364282050491E-2</v>
      </c>
      <c r="D4390">
        <f>INDEX(fugacity!B$1:B$7001,MATCH(A4390,fugacity!A$1:A$7001,0))</f>
        <v>12132.75</v>
      </c>
      <c r="E4390" s="3">
        <f t="shared" si="137"/>
        <v>11793.902138256952</v>
      </c>
      <c r="F4390" s="3">
        <f>ABS(calculations!$E$39-E4390)</f>
        <v>586.3078617430474</v>
      </c>
    </row>
    <row r="4391" spans="1:6">
      <c r="A4391">
        <f t="shared" si="136"/>
        <v>4390</v>
      </c>
      <c r="B4391">
        <f>INDEX(fugacity!C$1:C$7001,MATCH(A4391,fugacity!A$1:A$7001,0))</f>
        <v>5090.21</v>
      </c>
      <c r="C4391" s="3">
        <f>calculations!$B$37/satpress!B4391</f>
        <v>2.791996965838044E-2</v>
      </c>
      <c r="D4391">
        <f>INDEX(fugacity!B$1:B$7001,MATCH(A4391,fugacity!A$1:A$7001,0))</f>
        <v>12138.6</v>
      </c>
      <c r="E4391" s="3">
        <f t="shared" si="137"/>
        <v>11799.690656304783</v>
      </c>
      <c r="F4391" s="3">
        <f>ABS(calculations!$E$39-E4391)</f>
        <v>580.51934369521587</v>
      </c>
    </row>
    <row r="4392" spans="1:6">
      <c r="A4392">
        <f t="shared" si="136"/>
        <v>4391</v>
      </c>
      <c r="B4392">
        <f>INDEX(fugacity!C$1:C$7001,MATCH(A4392,fugacity!A$1:A$7001,0))</f>
        <v>5091.7299999999996</v>
      </c>
      <c r="C4392" s="3">
        <f>calculations!$B$37/satpress!B4392</f>
        <v>2.7911634897134118E-2</v>
      </c>
      <c r="D4392">
        <f>INDEX(fugacity!B$1:B$7001,MATCH(A4392,fugacity!A$1:A$7001,0))</f>
        <v>12144.46</v>
      </c>
      <c r="E4392" s="3">
        <f t="shared" si="137"/>
        <v>11805.488266457151</v>
      </c>
      <c r="F4392" s="3">
        <f>ABS(calculations!$E$39-E4392)</f>
        <v>574.7217335428486</v>
      </c>
    </row>
    <row r="4393" spans="1:6">
      <c r="A4393">
        <f t="shared" si="136"/>
        <v>4392</v>
      </c>
      <c r="B4393">
        <f>INDEX(fugacity!C$1:C$7001,MATCH(A4393,fugacity!A$1:A$7001,0))</f>
        <v>5093.26</v>
      </c>
      <c r="C4393" s="3">
        <f>calculations!$B$37/satpress!B4393</f>
        <v>2.7903250325878651E-2</v>
      </c>
      <c r="D4393">
        <f>INDEX(fugacity!B$1:B$7001,MATCH(A4393,fugacity!A$1:A$7001,0))</f>
        <v>12150.31</v>
      </c>
      <c r="E4393" s="3">
        <f t="shared" si="137"/>
        <v>11811.276858532972</v>
      </c>
      <c r="F4393" s="3">
        <f>ABS(calculations!$E$39-E4393)</f>
        <v>568.93314146702687</v>
      </c>
    </row>
    <row r="4394" spans="1:6">
      <c r="A4394">
        <f t="shared" si="136"/>
        <v>4393</v>
      </c>
      <c r="B4394">
        <f>INDEX(fugacity!C$1:C$7001,MATCH(A4394,fugacity!A$1:A$7001,0))</f>
        <v>5094.78</v>
      </c>
      <c r="C4394" s="3">
        <f>calculations!$B$37/satpress!B4394</f>
        <v>2.789492554237567E-2</v>
      </c>
      <c r="D4394">
        <f>INDEX(fugacity!B$1:B$7001,MATCH(A4394,fugacity!A$1:A$7001,0))</f>
        <v>12156.17</v>
      </c>
      <c r="E4394" s="3">
        <f t="shared" si="137"/>
        <v>11817.074542969538</v>
      </c>
      <c r="F4394" s="3">
        <f>ABS(calculations!$E$39-E4394)</f>
        <v>563.13545703046111</v>
      </c>
    </row>
    <row r="4395" spans="1:6">
      <c r="A4395">
        <f t="shared" si="136"/>
        <v>4394</v>
      </c>
      <c r="B4395">
        <f>INDEX(fugacity!C$1:C$7001,MATCH(A4395,fugacity!A$1:A$7001,0))</f>
        <v>5096.3100000000004</v>
      </c>
      <c r="C4395" s="3">
        <f>calculations!$B$37/satpress!B4395</f>
        <v>2.7886551005489205E-2</v>
      </c>
      <c r="D4395">
        <f>INDEX(fugacity!B$1:B$7001,MATCH(A4395,fugacity!A$1:A$7001,0))</f>
        <v>12162.03</v>
      </c>
      <c r="E4395" s="3">
        <f t="shared" si="137"/>
        <v>11822.872930074711</v>
      </c>
      <c r="F4395" s="3">
        <f>ABS(calculations!$E$39-E4395)</f>
        <v>557.33706992528823</v>
      </c>
    </row>
    <row r="4396" spans="1:6">
      <c r="A4396">
        <f t="shared" si="136"/>
        <v>4395</v>
      </c>
      <c r="B4396">
        <f>INDEX(fugacity!C$1:C$7001,MATCH(A4396,fugacity!A$1:A$7001,0))</f>
        <v>5097.84</v>
      </c>
      <c r="C4396" s="3">
        <f>calculations!$B$37/satpress!B4396</f>
        <v>2.7878181495453899E-2</v>
      </c>
      <c r="D4396">
        <f>INDEX(fugacity!B$1:B$7001,MATCH(A4396,fugacity!A$1:A$7001,0))</f>
        <v>12167.89</v>
      </c>
      <c r="E4396" s="3">
        <f t="shared" si="137"/>
        <v>11828.671354163282</v>
      </c>
      <c r="F4396" s="3">
        <f>ABS(calculations!$E$39-E4396)</f>
        <v>551.53864583671748</v>
      </c>
    </row>
    <row r="4397" spans="1:6">
      <c r="A4397">
        <f t="shared" si="136"/>
        <v>4396</v>
      </c>
      <c r="B4397">
        <f>INDEX(fugacity!C$1:C$7001,MATCH(A4397,fugacity!A$1:A$7001,0))</f>
        <v>5099.37</v>
      </c>
      <c r="C4397" s="3">
        <f>calculations!$B$37/satpress!B4397</f>
        <v>2.7869817007745015E-2</v>
      </c>
      <c r="D4397">
        <f>INDEX(fugacity!B$1:B$7001,MATCH(A4397,fugacity!A$1:A$7001,0))</f>
        <v>12173.75</v>
      </c>
      <c r="E4397" s="3">
        <f t="shared" si="137"/>
        <v>11834.469815201965</v>
      </c>
      <c r="F4397" s="3">
        <f>ABS(calculations!$E$39-E4397)</f>
        <v>545.74018479803453</v>
      </c>
    </row>
    <row r="4398" spans="1:6">
      <c r="A4398">
        <f t="shared" si="136"/>
        <v>4397</v>
      </c>
      <c r="B4398">
        <f>INDEX(fugacity!C$1:C$7001,MATCH(A4398,fugacity!A$1:A$7001,0))</f>
        <v>5100.8900000000003</v>
      </c>
      <c r="C4398" s="3">
        <f>calculations!$B$37/satpress!B4398</f>
        <v>2.7861512158620299E-2</v>
      </c>
      <c r="D4398">
        <f>INDEX(fugacity!B$1:B$7001,MATCH(A4398,fugacity!A$1:A$7001,0))</f>
        <v>12179.62</v>
      </c>
      <c r="E4398" s="3">
        <f t="shared" si="137"/>
        <v>11840.277369282625</v>
      </c>
      <c r="F4398" s="3">
        <f>ABS(calculations!$E$39-E4398)</f>
        <v>539.9326307173742</v>
      </c>
    </row>
    <row r="4399" spans="1:6">
      <c r="A4399">
        <f t="shared" si="136"/>
        <v>4398</v>
      </c>
      <c r="B4399">
        <f>INDEX(fugacity!C$1:C$7001,MATCH(A4399,fugacity!A$1:A$7001,0))</f>
        <v>5102.42</v>
      </c>
      <c r="C4399" s="3">
        <f>calculations!$B$37/satpress!B4399</f>
        <v>2.7853157669259821E-2</v>
      </c>
      <c r="D4399">
        <f>INDEX(fugacity!B$1:B$7001,MATCH(A4399,fugacity!A$1:A$7001,0))</f>
        <v>12185.48</v>
      </c>
      <c r="E4399" s="3">
        <f t="shared" si="137"/>
        <v>11846.075904284387</v>
      </c>
      <c r="F4399" s="3">
        <f>ABS(calculations!$E$39-E4399)</f>
        <v>534.13409571561169</v>
      </c>
    </row>
    <row r="4400" spans="1:6">
      <c r="A4400">
        <f t="shared" si="136"/>
        <v>4399</v>
      </c>
      <c r="B4400">
        <f>INDEX(fugacity!C$1:C$7001,MATCH(A4400,fugacity!A$1:A$7001,0))</f>
        <v>5103.95</v>
      </c>
      <c r="C4400" s="3">
        <f>calculations!$B$37/satpress!B4400</f>
        <v>2.7844808188713585E-2</v>
      </c>
      <c r="D4400">
        <f>INDEX(fugacity!B$1:B$7001,MATCH(A4400,fugacity!A$1:A$7001,0))</f>
        <v>12191.35</v>
      </c>
      <c r="E4400" s="3">
        <f t="shared" si="137"/>
        <v>11851.884197688527</v>
      </c>
      <c r="F4400" s="3">
        <f>ABS(calculations!$E$39-E4400)</f>
        <v>528.32580231147222</v>
      </c>
    </row>
    <row r="4401" spans="1:6">
      <c r="A4401">
        <f t="shared" si="136"/>
        <v>4400</v>
      </c>
      <c r="B4401">
        <f>INDEX(fugacity!C$1:C$7001,MATCH(A4401,fugacity!A$1:A$7001,0))</f>
        <v>5105.4799999999996</v>
      </c>
      <c r="C4401" s="3">
        <f>calculations!$B$37/satpress!B4401</f>
        <v>2.7836463712478495E-2</v>
      </c>
      <c r="D4401">
        <f>INDEX(fugacity!B$1:B$7001,MATCH(A4401,fugacity!A$1:A$7001,0))</f>
        <v>12197.23</v>
      </c>
      <c r="E4401" s="3">
        <f t="shared" si="137"/>
        <v>11857.702249712245</v>
      </c>
      <c r="F4401" s="3">
        <f>ABS(calculations!$E$39-E4401)</f>
        <v>522.50775028775388</v>
      </c>
    </row>
    <row r="4402" spans="1:6">
      <c r="A4402">
        <f t="shared" si="136"/>
        <v>4401</v>
      </c>
      <c r="B4402">
        <f>INDEX(fugacity!C$1:C$7001,MATCH(A4402,fugacity!A$1:A$7001,0))</f>
        <v>5107.01</v>
      </c>
      <c r="C4402" s="3">
        <f>calculations!$B$37/satpress!B4402</f>
        <v>2.782812423605685E-2</v>
      </c>
      <c r="D4402">
        <f>INDEX(fugacity!B$1:B$7001,MATCH(A4402,fugacity!A$1:A$7001,0))</f>
        <v>12203.1</v>
      </c>
      <c r="E4402" s="3">
        <f t="shared" si="137"/>
        <v>11863.510617134974</v>
      </c>
      <c r="F4402" s="3">
        <f>ABS(calculations!$E$39-E4402)</f>
        <v>516.69938286502475</v>
      </c>
    </row>
    <row r="4403" spans="1:6">
      <c r="A4403">
        <f t="shared" si="136"/>
        <v>4402</v>
      </c>
      <c r="B4403">
        <f>INDEX(fugacity!C$1:C$7001,MATCH(A4403,fugacity!A$1:A$7001,0))</f>
        <v>5108.53</v>
      </c>
      <c r="C4403" s="3">
        <f>calculations!$B$37/satpress!B4403</f>
        <v>2.7819844212480831E-2</v>
      </c>
      <c r="D4403">
        <f>INDEX(fugacity!B$1:B$7001,MATCH(A4403,fugacity!A$1:A$7001,0))</f>
        <v>12208.97</v>
      </c>
      <c r="E4403" s="3">
        <f t="shared" si="137"/>
        <v>11869.318356605147</v>
      </c>
      <c r="F4403" s="3">
        <f>ABS(calculations!$E$39-E4403)</f>
        <v>510.89164339485251</v>
      </c>
    </row>
    <row r="4404" spans="1:6">
      <c r="A4404">
        <f t="shared" si="136"/>
        <v>4403</v>
      </c>
      <c r="B4404">
        <f>INDEX(fugacity!C$1:C$7001,MATCH(A4404,fugacity!A$1:A$7001,0))</f>
        <v>5110.0600000000004</v>
      </c>
      <c r="C4404" s="3">
        <f>calculations!$B$37/satpress!B4404</f>
        <v>2.7811514689609258E-2</v>
      </c>
      <c r="D4404">
        <f>INDEX(fugacity!B$1:B$7001,MATCH(A4404,fugacity!A$1:A$7001,0))</f>
        <v>12214.85</v>
      </c>
      <c r="E4404" s="3">
        <f t="shared" si="137"/>
        <v>11875.136519793627</v>
      </c>
      <c r="F4404" s="3">
        <f>ABS(calculations!$E$39-E4404)</f>
        <v>505.07348020637255</v>
      </c>
    </row>
    <row r="4405" spans="1:6">
      <c r="A4405">
        <f t="shared" si="136"/>
        <v>4404</v>
      </c>
      <c r="B4405">
        <f>INDEX(fugacity!C$1:C$7001,MATCH(A4405,fugacity!A$1:A$7001,0))</f>
        <v>5111.59</v>
      </c>
      <c r="C4405" s="3">
        <f>calculations!$B$37/satpress!B4405</f>
        <v>2.7803190153119616E-2</v>
      </c>
      <c r="D4405">
        <f>INDEX(fugacity!B$1:B$7001,MATCH(A4405,fugacity!A$1:A$7001,0))</f>
        <v>12220.73</v>
      </c>
      <c r="E4405" s="3">
        <f t="shared" si="137"/>
        <v>11880.954720000067</v>
      </c>
      <c r="F4405" s="3">
        <f>ABS(calculations!$E$39-E4405)</f>
        <v>499.2552799999321</v>
      </c>
    </row>
    <row r="4406" spans="1:6">
      <c r="A4406">
        <f t="shared" si="136"/>
        <v>4405</v>
      </c>
      <c r="B4406">
        <f>INDEX(fugacity!C$1:C$7001,MATCH(A4406,fugacity!A$1:A$7001,0))</f>
        <v>5113.12</v>
      </c>
      <c r="C4406" s="3">
        <f>calculations!$B$37/satpress!B4406</f>
        <v>2.7794870598535668E-2</v>
      </c>
      <c r="D4406">
        <f>INDEX(fugacity!B$1:B$7001,MATCH(A4406,fugacity!A$1:A$7001,0))</f>
        <v>12226.61</v>
      </c>
      <c r="E4406" s="3">
        <f t="shared" si="137"/>
        <v>11886.772957191239</v>
      </c>
      <c r="F4406" s="3">
        <f>ABS(calculations!$E$39-E4406)</f>
        <v>493.43704280876045</v>
      </c>
    </row>
    <row r="4407" spans="1:6">
      <c r="A4407">
        <f t="shared" si="136"/>
        <v>4406</v>
      </c>
      <c r="B4407">
        <f>INDEX(fugacity!C$1:C$7001,MATCH(A4407,fugacity!A$1:A$7001,0))</f>
        <v>5114.6499999999996</v>
      </c>
      <c r="C4407" s="3">
        <f>calculations!$B$37/satpress!B4407</f>
        <v>2.7786556021386549E-2</v>
      </c>
      <c r="D4407">
        <f>INDEX(fugacity!B$1:B$7001,MATCH(A4407,fugacity!A$1:A$7001,0))</f>
        <v>12232.49</v>
      </c>
      <c r="E4407" s="3">
        <f t="shared" si="137"/>
        <v>11892.591231333949</v>
      </c>
      <c r="F4407" s="3">
        <f>ABS(calculations!$E$39-E4407)</f>
        <v>487.61876866605053</v>
      </c>
    </row>
    <row r="4408" spans="1:6">
      <c r="A4408">
        <f t="shared" si="136"/>
        <v>4407</v>
      </c>
      <c r="B4408">
        <f>INDEX(fugacity!C$1:C$7001,MATCH(A4408,fugacity!A$1:A$7001,0))</f>
        <v>5116.18</v>
      </c>
      <c r="C4408" s="3">
        <f>calculations!$B$37/satpress!B4408</f>
        <v>2.7778246417206724E-2</v>
      </c>
      <c r="D4408">
        <f>INDEX(fugacity!B$1:B$7001,MATCH(A4408,fugacity!A$1:A$7001,0))</f>
        <v>12238.38</v>
      </c>
      <c r="E4408" s="3">
        <f t="shared" si="137"/>
        <v>11898.419264612585</v>
      </c>
      <c r="F4408" s="3">
        <f>ABS(calculations!$E$39-E4408)</f>
        <v>481.79073538741432</v>
      </c>
    </row>
    <row r="4409" spans="1:6">
      <c r="A4409">
        <f t="shared" si="136"/>
        <v>4408</v>
      </c>
      <c r="B4409">
        <f>INDEX(fugacity!C$1:C$7001,MATCH(A4409,fugacity!A$1:A$7001,0))</f>
        <v>5117.71</v>
      </c>
      <c r="C4409" s="3">
        <f>calculations!$B$37/satpress!B4409</f>
        <v>2.7769941781536019E-2</v>
      </c>
      <c r="D4409">
        <f>INDEX(fugacity!B$1:B$7001,MATCH(A4409,fugacity!A$1:A$7001,0))</f>
        <v>12244.27</v>
      </c>
      <c r="E4409" s="3">
        <f t="shared" si="137"/>
        <v>11904.247334942593</v>
      </c>
      <c r="F4409" s="3">
        <f>ABS(calculations!$E$39-E4409)</f>
        <v>475.96266505740641</v>
      </c>
    </row>
    <row r="4410" spans="1:6">
      <c r="A4410">
        <f t="shared" si="136"/>
        <v>4409</v>
      </c>
      <c r="B4410">
        <f>INDEX(fugacity!C$1:C$7001,MATCH(A4410,fugacity!A$1:A$7001,0))</f>
        <v>5119.24</v>
      </c>
      <c r="C4410" s="3">
        <f>calculations!$B$37/satpress!B4410</f>
        <v>2.776164210991958E-2</v>
      </c>
      <c r="D4410">
        <f>INDEX(fugacity!B$1:B$7001,MATCH(A4410,fugacity!A$1:A$7001,0))</f>
        <v>12250.15</v>
      </c>
      <c r="E4410" s="3">
        <f t="shared" si="137"/>
        <v>11910.065719907168</v>
      </c>
      <c r="F4410" s="3">
        <f>ABS(calculations!$E$39-E4410)</f>
        <v>470.14428009283074</v>
      </c>
    </row>
    <row r="4411" spans="1:6">
      <c r="A4411">
        <f t="shared" si="136"/>
        <v>4410</v>
      </c>
      <c r="B4411">
        <f>INDEX(fugacity!C$1:C$7001,MATCH(A4411,fugacity!A$1:A$7001,0))</f>
        <v>5120.7700000000004</v>
      </c>
      <c r="C4411" s="3">
        <f>calculations!$B$37/satpress!B4411</f>
        <v>2.7753347397907871E-2</v>
      </c>
      <c r="D4411">
        <f>INDEX(fugacity!B$1:B$7001,MATCH(A4411,fugacity!A$1:A$7001,0))</f>
        <v>12256.05</v>
      </c>
      <c r="E4411" s="3">
        <f t="shared" si="137"/>
        <v>11915.90358662387</v>
      </c>
      <c r="F4411" s="3">
        <f>ABS(calculations!$E$39-E4411)</f>
        <v>464.30641337612906</v>
      </c>
    </row>
    <row r="4412" spans="1:6">
      <c r="A4412">
        <f t="shared" si="136"/>
        <v>4411</v>
      </c>
      <c r="B4412">
        <f>INDEX(fugacity!C$1:C$7001,MATCH(A4412,fugacity!A$1:A$7001,0))</f>
        <v>5122.3</v>
      </c>
      <c r="C4412" s="3">
        <f>calculations!$B$37/satpress!B4412</f>
        <v>2.774505764105669E-2</v>
      </c>
      <c r="D4412">
        <f>INDEX(fugacity!B$1:B$7001,MATCH(A4412,fugacity!A$1:A$7001,0))</f>
        <v>12261.94</v>
      </c>
      <c r="E4412" s="3">
        <f t="shared" si="137"/>
        <v>11921.731767908821</v>
      </c>
      <c r="F4412" s="3">
        <f>ABS(calculations!$E$39-E4412)</f>
        <v>458.47823209117814</v>
      </c>
    </row>
    <row r="4413" spans="1:6">
      <c r="A4413">
        <f t="shared" si="136"/>
        <v>4412</v>
      </c>
      <c r="B4413">
        <f>INDEX(fugacity!C$1:C$7001,MATCH(A4413,fugacity!A$1:A$7001,0))</f>
        <v>5123.83</v>
      </c>
      <c r="C4413" s="3">
        <f>calculations!$B$37/satpress!B4413</f>
        <v>2.7736772834927134E-2</v>
      </c>
      <c r="D4413">
        <f>INDEX(fugacity!B$1:B$7001,MATCH(A4413,fugacity!A$1:A$7001,0))</f>
        <v>12267.83</v>
      </c>
      <c r="E4413" s="3">
        <f t="shared" si="137"/>
        <v>11927.559986112496</v>
      </c>
      <c r="F4413" s="3">
        <f>ABS(calculations!$E$39-E4413)</f>
        <v>452.65001388750352</v>
      </c>
    </row>
    <row r="4414" spans="1:6">
      <c r="A4414">
        <f t="shared" ref="A4414:A4477" si="138">A4413+1</f>
        <v>4413</v>
      </c>
      <c r="B4414">
        <f>INDEX(fugacity!C$1:C$7001,MATCH(A4414,fugacity!A$1:A$7001,0))</f>
        <v>5125.37</v>
      </c>
      <c r="C4414" s="3">
        <f>calculations!$B$37/satpress!B4414</f>
        <v>2.7728438874614847E-2</v>
      </c>
      <c r="D4414">
        <f>INDEX(fugacity!B$1:B$7001,MATCH(A4414,fugacity!A$1:A$7001,0))</f>
        <v>12273.73</v>
      </c>
      <c r="E4414" s="3">
        <f t="shared" ref="E4414:E4477" si="139">D4414*(1-C4414)</f>
        <v>11933.398627931472</v>
      </c>
      <c r="F4414" s="3">
        <f>ABS(calculations!$E$39-E4414)</f>
        <v>446.81137206852691</v>
      </c>
    </row>
    <row r="4415" spans="1:6">
      <c r="A4415">
        <f t="shared" si="138"/>
        <v>4414</v>
      </c>
      <c r="B4415">
        <f>INDEX(fugacity!C$1:C$7001,MATCH(A4415,fugacity!A$1:A$7001,0))</f>
        <v>5126.8999999999996</v>
      </c>
      <c r="C4415" s="3">
        <f>calculations!$B$37/satpress!B4415</f>
        <v>2.7720163988918196E-2</v>
      </c>
      <c r="D4415">
        <f>INDEX(fugacity!B$1:B$7001,MATCH(A4415,fugacity!A$1:A$7001,0))</f>
        <v>12279.63</v>
      </c>
      <c r="E4415" s="3">
        <f t="shared" si="139"/>
        <v>11939.23664267676</v>
      </c>
      <c r="F4415" s="3">
        <f>ABS(calculations!$E$39-E4415)</f>
        <v>440.97335732323882</v>
      </c>
    </row>
    <row r="4416" spans="1:6">
      <c r="A4416">
        <f t="shared" si="138"/>
        <v>4415</v>
      </c>
      <c r="B4416">
        <f>INDEX(fugacity!C$1:C$7001,MATCH(A4416,fugacity!A$1:A$7001,0))</f>
        <v>5128.43</v>
      </c>
      <c r="C4416" s="3">
        <f>calculations!$B$37/satpress!B4416</f>
        <v>2.7711894040629334E-2</v>
      </c>
      <c r="D4416">
        <f>INDEX(fugacity!B$1:B$7001,MATCH(A4416,fugacity!A$1:A$7001,0))</f>
        <v>12285.53</v>
      </c>
      <c r="E4416" s="3">
        <f t="shared" si="139"/>
        <v>11945.074694407027</v>
      </c>
      <c r="F4416" s="3">
        <f>ABS(calculations!$E$39-E4416)</f>
        <v>435.13530559297214</v>
      </c>
    </row>
    <row r="4417" spans="1:6">
      <c r="A4417">
        <f t="shared" si="138"/>
        <v>4416</v>
      </c>
      <c r="B4417">
        <f>INDEX(fugacity!C$1:C$7001,MATCH(A4417,fugacity!A$1:A$7001,0))</f>
        <v>5129.96</v>
      </c>
      <c r="C4417" s="3">
        <f>calculations!$B$37/satpress!B4417</f>
        <v>2.7703629025330547E-2</v>
      </c>
      <c r="D4417">
        <f>INDEX(fugacity!B$1:B$7001,MATCH(A4417,fugacity!A$1:A$7001,0))</f>
        <v>12291.43</v>
      </c>
      <c r="E4417" s="3">
        <f t="shared" si="139"/>
        <v>11950.912783089181</v>
      </c>
      <c r="F4417" s="3">
        <f>ABS(calculations!$E$39-E4417)</f>
        <v>429.29721691081795</v>
      </c>
    </row>
    <row r="4418" spans="1:6">
      <c r="A4418">
        <f t="shared" si="138"/>
        <v>4417</v>
      </c>
      <c r="B4418">
        <f>INDEX(fugacity!C$1:C$7001,MATCH(A4418,fugacity!A$1:A$7001,0))</f>
        <v>5131.49</v>
      </c>
      <c r="C4418" s="3">
        <f>calculations!$B$37/satpress!B4418</f>
        <v>2.769536893860939E-2</v>
      </c>
      <c r="D4418">
        <f>INDEX(fugacity!B$1:B$7001,MATCH(A4418,fugacity!A$1:A$7001,0))</f>
        <v>12297.34</v>
      </c>
      <c r="E4418" s="3">
        <f t="shared" si="139"/>
        <v>11956.760631736483</v>
      </c>
      <c r="F4418" s="3">
        <f>ABS(calculations!$E$39-E4418)</f>
        <v>423.44936826351659</v>
      </c>
    </row>
    <row r="4419" spans="1:6">
      <c r="A4419">
        <f t="shared" si="138"/>
        <v>4418</v>
      </c>
      <c r="B4419">
        <f>INDEX(fugacity!C$1:C$7001,MATCH(A4419,fugacity!A$1:A$7001,0))</f>
        <v>5133.03</v>
      </c>
      <c r="C4419" s="3">
        <f>calculations!$B$37/satpress!B4419</f>
        <v>2.7687059836935438E-2</v>
      </c>
      <c r="D4419">
        <f>INDEX(fugacity!B$1:B$7001,MATCH(A4419,fugacity!A$1:A$7001,0))</f>
        <v>12303.24</v>
      </c>
      <c r="E4419" s="3">
        <f t="shared" si="139"/>
        <v>11962.599457931823</v>
      </c>
      <c r="F4419" s="3">
        <f>ABS(calculations!$E$39-E4419)</f>
        <v>417.61054206817607</v>
      </c>
    </row>
    <row r="4420" spans="1:6">
      <c r="A4420">
        <f t="shared" si="138"/>
        <v>4419</v>
      </c>
      <c r="B4420">
        <f>INDEX(fugacity!C$1:C$7001,MATCH(A4420,fugacity!A$1:A$7001,0))</f>
        <v>5134.5600000000004</v>
      </c>
      <c r="C4420" s="3">
        <f>calculations!$B$37/satpress!B4420</f>
        <v>2.7678809626294109E-2</v>
      </c>
      <c r="D4420">
        <f>INDEX(fugacity!B$1:B$7001,MATCH(A4420,fugacity!A$1:A$7001,0))</f>
        <v>12309.15</v>
      </c>
      <c r="E4420" s="3">
        <f t="shared" si="139"/>
        <v>11968.447380488502</v>
      </c>
      <c r="F4420" s="3">
        <f>ABS(calculations!$E$39-E4420)</f>
        <v>411.76261951149718</v>
      </c>
    </row>
    <row r="4421" spans="1:6">
      <c r="A4421">
        <f t="shared" si="138"/>
        <v>4420</v>
      </c>
      <c r="B4421">
        <f>INDEX(fugacity!C$1:C$7001,MATCH(A4421,fugacity!A$1:A$7001,0))</f>
        <v>5136.09</v>
      </c>
      <c r="C4421" s="3">
        <f>calculations!$B$37/satpress!B4421</f>
        <v>2.7670564330995892E-2</v>
      </c>
      <c r="D4421">
        <f>INDEX(fugacity!B$1:B$7001,MATCH(A4421,fugacity!A$1:A$7001,0))</f>
        <v>12315.06</v>
      </c>
      <c r="E4421" s="3">
        <f t="shared" si="139"/>
        <v>11974.295340029925</v>
      </c>
      <c r="F4421" s="3">
        <f>ABS(calculations!$E$39-E4421)</f>
        <v>405.91465997007435</v>
      </c>
    </row>
    <row r="4422" spans="1:6">
      <c r="A4422">
        <f t="shared" si="138"/>
        <v>4421</v>
      </c>
      <c r="B4422">
        <f>INDEX(fugacity!C$1:C$7001,MATCH(A4422,fugacity!A$1:A$7001,0))</f>
        <v>5137.63</v>
      </c>
      <c r="C4422" s="3">
        <f>calculations!$B$37/satpress!B4422</f>
        <v>2.7662270104072247E-2</v>
      </c>
      <c r="D4422">
        <f>INDEX(fugacity!B$1:B$7001,MATCH(A4422,fugacity!A$1:A$7001,0))</f>
        <v>12320.98</v>
      </c>
      <c r="E4422" s="3">
        <f t="shared" si="139"/>
        <v>11980.153723293128</v>
      </c>
      <c r="F4422" s="3">
        <f>ABS(calculations!$E$39-E4422)</f>
        <v>400.05627670687136</v>
      </c>
    </row>
    <row r="4423" spans="1:6">
      <c r="A4423">
        <f t="shared" si="138"/>
        <v>4422</v>
      </c>
      <c r="B4423">
        <f>INDEX(fugacity!C$1:C$7001,MATCH(A4423,fugacity!A$1:A$7001,0))</f>
        <v>5139.16</v>
      </c>
      <c r="C4423" s="3">
        <f>calculations!$B$37/satpress!B4423</f>
        <v>2.7654034658345858E-2</v>
      </c>
      <c r="D4423">
        <f>INDEX(fugacity!B$1:B$7001,MATCH(A4423,fugacity!A$1:A$7001,0))</f>
        <v>12326.89</v>
      </c>
      <c r="E4423" s="3">
        <f t="shared" si="139"/>
        <v>11986.001756710382</v>
      </c>
      <c r="F4423" s="3">
        <f>ABS(calculations!$E$39-E4423)</f>
        <v>394.2082432896168</v>
      </c>
    </row>
    <row r="4424" spans="1:6">
      <c r="A4424">
        <f t="shared" si="138"/>
        <v>4423</v>
      </c>
      <c r="B4424">
        <f>INDEX(fugacity!C$1:C$7001,MATCH(A4424,fugacity!A$1:A$7001,0))</f>
        <v>5140.6899999999996</v>
      </c>
      <c r="C4424" s="3">
        <f>calculations!$B$37/satpress!B4424</f>
        <v>2.7645804114775394E-2</v>
      </c>
      <c r="D4424">
        <f>INDEX(fugacity!B$1:B$7001,MATCH(A4424,fugacity!A$1:A$7001,0))</f>
        <v>12332.81</v>
      </c>
      <c r="E4424" s="3">
        <f t="shared" si="139"/>
        <v>11991.859550555257</v>
      </c>
      <c r="F4424" s="3">
        <f>ABS(calculations!$E$39-E4424)</f>
        <v>388.35044944474248</v>
      </c>
    </row>
    <row r="4425" spans="1:6">
      <c r="A4425">
        <f t="shared" si="138"/>
        <v>4424</v>
      </c>
      <c r="B4425">
        <f>INDEX(fugacity!C$1:C$7001,MATCH(A4425,fugacity!A$1:A$7001,0))</f>
        <v>5142.2299999999996</v>
      </c>
      <c r="C4425" s="3">
        <f>calculations!$B$37/satpress!B4425</f>
        <v>2.7637524722695157E-2</v>
      </c>
      <c r="D4425">
        <f>INDEX(fugacity!B$1:B$7001,MATCH(A4425,fugacity!A$1:A$7001,0))</f>
        <v>12338.73</v>
      </c>
      <c r="E4425" s="3">
        <f t="shared" si="139"/>
        <v>11997.718044578338</v>
      </c>
      <c r="F4425" s="3">
        <f>ABS(calculations!$E$39-E4425)</f>
        <v>382.49195542166126</v>
      </c>
    </row>
    <row r="4426" spans="1:6">
      <c r="A4426">
        <f t="shared" si="138"/>
        <v>4425</v>
      </c>
      <c r="B4426">
        <f>INDEX(fugacity!C$1:C$7001,MATCH(A4426,fugacity!A$1:A$7001,0))</f>
        <v>5143.76</v>
      </c>
      <c r="C4426" s="3">
        <f>calculations!$B$37/satpress!B4426</f>
        <v>2.7629304002283289E-2</v>
      </c>
      <c r="D4426">
        <f>INDEX(fugacity!B$1:B$7001,MATCH(A4426,fugacity!A$1:A$7001,0))</f>
        <v>12344.65</v>
      </c>
      <c r="E4426" s="3">
        <f t="shared" si="139"/>
        <v>12003.575912348213</v>
      </c>
      <c r="F4426" s="3">
        <f>ABS(calculations!$E$39-E4426)</f>
        <v>376.6340876517861</v>
      </c>
    </row>
    <row r="4427" spans="1:6">
      <c r="A4427">
        <f t="shared" si="138"/>
        <v>4426</v>
      </c>
      <c r="B4427">
        <f>INDEX(fugacity!C$1:C$7001,MATCH(A4427,fugacity!A$1:A$7001,0))</f>
        <v>5145.3</v>
      </c>
      <c r="C4427" s="3">
        <f>calculations!$B$37/satpress!B4427</f>
        <v>2.7621034488714884E-2</v>
      </c>
      <c r="D4427">
        <f>INDEX(fugacity!B$1:B$7001,MATCH(A4427,fugacity!A$1:A$7001,0))</f>
        <v>12350.57</v>
      </c>
      <c r="E4427" s="3">
        <f t="shared" si="139"/>
        <v>12009.434480074713</v>
      </c>
      <c r="F4427" s="3">
        <f>ABS(calculations!$E$39-E4427)</f>
        <v>370.77551992528606</v>
      </c>
    </row>
    <row r="4428" spans="1:6">
      <c r="A4428">
        <f t="shared" si="138"/>
        <v>4427</v>
      </c>
      <c r="B4428">
        <f>INDEX(fugacity!C$1:C$7001,MATCH(A4428,fugacity!A$1:A$7001,0))</f>
        <v>5146.83</v>
      </c>
      <c r="C4428" s="3">
        <f>calculations!$B$37/satpress!B4428</f>
        <v>2.7612823573886197E-2</v>
      </c>
      <c r="D4428">
        <f>INDEX(fugacity!B$1:B$7001,MATCH(A4428,fugacity!A$1:A$7001,0))</f>
        <v>12356.49</v>
      </c>
      <c r="E4428" s="3">
        <f t="shared" si="139"/>
        <v>12015.29242163751</v>
      </c>
      <c r="F4428" s="3">
        <f>ABS(calculations!$E$39-E4428)</f>
        <v>364.91757836248871</v>
      </c>
    </row>
    <row r="4429" spans="1:6">
      <c r="A4429">
        <f t="shared" si="138"/>
        <v>4428</v>
      </c>
      <c r="B4429">
        <f>INDEX(fugacity!C$1:C$7001,MATCH(A4429,fugacity!A$1:A$7001,0))</f>
        <v>5148.37</v>
      </c>
      <c r="C4429" s="3">
        <f>calculations!$B$37/satpress!B4429</f>
        <v>2.7604563921160424E-2</v>
      </c>
      <c r="D4429">
        <f>INDEX(fugacity!B$1:B$7001,MATCH(A4429,fugacity!A$1:A$7001,0))</f>
        <v>12362.42</v>
      </c>
      <c r="E4429" s="3">
        <f t="shared" si="139"/>
        <v>12021.160786889768</v>
      </c>
      <c r="F4429" s="3">
        <f>ABS(calculations!$E$39-E4429)</f>
        <v>359.04921311023099</v>
      </c>
    </row>
    <row r="4430" spans="1:6">
      <c r="A4430">
        <f t="shared" si="138"/>
        <v>4429</v>
      </c>
      <c r="B4430">
        <f>INDEX(fugacity!C$1:C$7001,MATCH(A4430,fugacity!A$1:A$7001,0))</f>
        <v>5149.8999999999996</v>
      </c>
      <c r="C4430" s="3">
        <f>calculations!$B$37/satpress!B4430</f>
        <v>2.7596362794381386E-2</v>
      </c>
      <c r="D4430">
        <f>INDEX(fugacity!B$1:B$7001,MATCH(A4430,fugacity!A$1:A$7001,0))</f>
        <v>12368.35</v>
      </c>
      <c r="E4430" s="3">
        <f t="shared" si="139"/>
        <v>12027.028526232114</v>
      </c>
      <c r="F4430" s="3">
        <f>ABS(calculations!$E$39-E4430)</f>
        <v>353.18147376788511</v>
      </c>
    </row>
    <row r="4431" spans="1:6">
      <c r="A4431">
        <f t="shared" si="138"/>
        <v>4430</v>
      </c>
      <c r="B4431">
        <f>INDEX(fugacity!C$1:C$7001,MATCH(A4431,fugacity!A$1:A$7001,0))</f>
        <v>5151.4399999999996</v>
      </c>
      <c r="C4431" s="3">
        <f>calculations!$B$37/satpress!B4431</f>
        <v>2.7588112984871165E-2</v>
      </c>
      <c r="D4431">
        <f>INDEX(fugacity!B$1:B$7001,MATCH(A4431,fugacity!A$1:A$7001,0))</f>
        <v>12374.28</v>
      </c>
      <c r="E4431" s="3">
        <f t="shared" si="139"/>
        <v>12032.896965253569</v>
      </c>
      <c r="F4431" s="3">
        <f>ABS(calculations!$E$39-E4431)</f>
        <v>347.31303474643028</v>
      </c>
    </row>
    <row r="4432" spans="1:6">
      <c r="A4432">
        <f t="shared" si="138"/>
        <v>4431</v>
      </c>
      <c r="B4432">
        <f>INDEX(fugacity!C$1:C$7001,MATCH(A4432,fugacity!A$1:A$7001,0))</f>
        <v>5152.97</v>
      </c>
      <c r="C4432" s="3">
        <f>calculations!$B$37/satpress!B4432</f>
        <v>2.7579921628650021E-2</v>
      </c>
      <c r="D4432">
        <f>INDEX(fugacity!B$1:B$7001,MATCH(A4432,fugacity!A$1:A$7001,0))</f>
        <v>12380.21</v>
      </c>
      <c r="E4432" s="3">
        <f t="shared" si="139"/>
        <v>12038.764778453771</v>
      </c>
      <c r="F4432" s="3">
        <f>ABS(calculations!$E$39-E4432)</f>
        <v>341.44522154622791</v>
      </c>
    </row>
    <row r="4433" spans="1:6">
      <c r="A4433">
        <f t="shared" si="138"/>
        <v>4432</v>
      </c>
      <c r="B4433">
        <f>INDEX(fugacity!C$1:C$7001,MATCH(A4433,fugacity!A$1:A$7001,0))</f>
        <v>5154.51</v>
      </c>
      <c r="C4433" s="3">
        <f>calculations!$B$37/satpress!B4433</f>
        <v>2.7571681644770248E-2</v>
      </c>
      <c r="D4433">
        <f>INDEX(fugacity!B$1:B$7001,MATCH(A4433,fugacity!A$1:A$7001,0))</f>
        <v>12386.15</v>
      </c>
      <c r="E4433" s="3">
        <f t="shared" si="139"/>
        <v>12044.64301539563</v>
      </c>
      <c r="F4433" s="3">
        <f>ABS(calculations!$E$39-E4433)</f>
        <v>335.56698460436928</v>
      </c>
    </row>
    <row r="4434" spans="1:6">
      <c r="A4434">
        <f t="shared" si="138"/>
        <v>4433</v>
      </c>
      <c r="B4434">
        <f>INDEX(fugacity!C$1:C$7001,MATCH(A4434,fugacity!A$1:A$7001,0))</f>
        <v>5156.05</v>
      </c>
      <c r="C4434" s="3">
        <f>calculations!$B$37/satpress!B4434</f>
        <v>2.7563446583098436E-2</v>
      </c>
      <c r="D4434">
        <f>INDEX(fugacity!B$1:B$7001,MATCH(A4434,fugacity!A$1:A$7001,0))</f>
        <v>12392.08</v>
      </c>
      <c r="E4434" s="3">
        <f t="shared" si="139"/>
        <v>12050.511564866518</v>
      </c>
      <c r="F4434" s="3">
        <f>ABS(calculations!$E$39-E4434)</f>
        <v>329.69843513348133</v>
      </c>
    </row>
    <row r="4435" spans="1:6">
      <c r="A4435">
        <f t="shared" si="138"/>
        <v>4434</v>
      </c>
      <c r="B4435">
        <f>INDEX(fugacity!C$1:C$7001,MATCH(A4435,fugacity!A$1:A$7001,0))</f>
        <v>5157.58</v>
      </c>
      <c r="C4435" s="3">
        <f>calculations!$B$37/satpress!B4435</f>
        <v>2.755526986586436E-2</v>
      </c>
      <c r="D4435">
        <f>INDEX(fugacity!B$1:B$7001,MATCH(A4435,fugacity!A$1:A$7001,0))</f>
        <v>12398.02</v>
      </c>
      <c r="E4435" s="3">
        <f t="shared" si="139"/>
        <v>12056.389213097616</v>
      </c>
      <c r="F4435" s="3">
        <f>ABS(calculations!$E$39-E4435)</f>
        <v>323.82078690238268</v>
      </c>
    </row>
    <row r="4436" spans="1:6">
      <c r="A4436">
        <f t="shared" si="138"/>
        <v>4435</v>
      </c>
      <c r="B4436">
        <f>INDEX(fugacity!C$1:C$7001,MATCH(A4436,fugacity!A$1:A$7001,0))</f>
        <v>5159.12</v>
      </c>
      <c r="C4436" s="3">
        <f>calculations!$B$37/satpress!B4436</f>
        <v>2.7547044603495306E-2</v>
      </c>
      <c r="D4436">
        <f>INDEX(fugacity!B$1:B$7001,MATCH(A4436,fugacity!A$1:A$7001,0))</f>
        <v>12403.96</v>
      </c>
      <c r="E4436" s="3">
        <f t="shared" si="139"/>
        <v>12062.267560620026</v>
      </c>
      <c r="F4436" s="3">
        <f>ABS(calculations!$E$39-E4436)</f>
        <v>317.94243937997271</v>
      </c>
    </row>
    <row r="4437" spans="1:6">
      <c r="A4437">
        <f t="shared" si="138"/>
        <v>4436</v>
      </c>
      <c r="B4437">
        <f>INDEX(fugacity!C$1:C$7001,MATCH(A4437,fugacity!A$1:A$7001,0))</f>
        <v>5160.66</v>
      </c>
      <c r="C4437" s="3">
        <f>calculations!$B$37/satpress!B4437</f>
        <v>2.7538824250151087E-2</v>
      </c>
      <c r="D4437">
        <f>INDEX(fugacity!B$1:B$7001,MATCH(A4437,fugacity!A$1:A$7001,0))</f>
        <v>12409.91</v>
      </c>
      <c r="E4437" s="3">
        <f t="shared" si="139"/>
        <v>12068.155669549807</v>
      </c>
      <c r="F4437" s="3">
        <f>ABS(calculations!$E$39-E4437)</f>
        <v>312.05433045019163</v>
      </c>
    </row>
    <row r="4438" spans="1:6">
      <c r="A4438">
        <f t="shared" si="138"/>
        <v>4437</v>
      </c>
      <c r="B4438">
        <f>INDEX(fugacity!C$1:C$7001,MATCH(A4438,fugacity!A$1:A$7001,0))</f>
        <v>5162.1899999999996</v>
      </c>
      <c r="C4438" s="3">
        <f>calculations!$B$37/satpress!B4438</f>
        <v>2.7530662132696532E-2</v>
      </c>
      <c r="D4438">
        <f>INDEX(fugacity!B$1:B$7001,MATCH(A4438,fugacity!A$1:A$7001,0))</f>
        <v>12415.85</v>
      </c>
      <c r="E4438" s="3">
        <f t="shared" si="139"/>
        <v>12074.03342855976</v>
      </c>
      <c r="F4438" s="3">
        <f>ABS(calculations!$E$39-E4438)</f>
        <v>306.17657144023906</v>
      </c>
    </row>
    <row r="4439" spans="1:6">
      <c r="A4439">
        <f t="shared" si="138"/>
        <v>4438</v>
      </c>
      <c r="B4439">
        <f>INDEX(fugacity!C$1:C$7001,MATCH(A4439,fugacity!A$1:A$7001,0))</f>
        <v>5163.7299999999996</v>
      </c>
      <c r="C4439" s="3">
        <f>calculations!$B$37/satpress!B4439</f>
        <v>2.7522451552421352E-2</v>
      </c>
      <c r="D4439">
        <f>INDEX(fugacity!B$1:B$7001,MATCH(A4439,fugacity!A$1:A$7001,0))</f>
        <v>12421.8</v>
      </c>
      <c r="E4439" s="3">
        <f t="shared" si="139"/>
        <v>12079.921611306132</v>
      </c>
      <c r="F4439" s="3">
        <f>ABS(calculations!$E$39-E4439)</f>
        <v>300.28838869386709</v>
      </c>
    </row>
    <row r="4440" spans="1:6">
      <c r="A4440">
        <f t="shared" si="138"/>
        <v>4439</v>
      </c>
      <c r="B4440">
        <f>INDEX(fugacity!C$1:C$7001,MATCH(A4440,fugacity!A$1:A$7001,0))</f>
        <v>5165.2700000000004</v>
      </c>
      <c r="C4440" s="3">
        <f>calculations!$B$37/satpress!B4440</f>
        <v>2.7514245868034911E-2</v>
      </c>
      <c r="D4440">
        <f>INDEX(fugacity!B$1:B$7001,MATCH(A4440,fugacity!A$1:A$7001,0))</f>
        <v>12427.75</v>
      </c>
      <c r="E4440" s="3">
        <f t="shared" si="139"/>
        <v>12085.809830913529</v>
      </c>
      <c r="F4440" s="3">
        <f>ABS(calculations!$E$39-E4440)</f>
        <v>294.40016908646976</v>
      </c>
    </row>
    <row r="4441" spans="1:6">
      <c r="A4441">
        <f t="shared" si="138"/>
        <v>4440</v>
      </c>
      <c r="B4441">
        <f>INDEX(fugacity!C$1:C$7001,MATCH(A4441,fugacity!A$1:A$7001,0))</f>
        <v>5166.8100000000004</v>
      </c>
      <c r="C4441" s="3">
        <f>calculations!$B$37/satpress!B4441</f>
        <v>2.7506045075159469E-2</v>
      </c>
      <c r="D4441">
        <f>INDEX(fugacity!B$1:B$7001,MATCH(A4441,fugacity!A$1:A$7001,0))</f>
        <v>12433.7</v>
      </c>
      <c r="E4441" s="3">
        <f t="shared" si="139"/>
        <v>12091.698087348992</v>
      </c>
      <c r="F4441" s="3">
        <f>ABS(calculations!$E$39-E4441)</f>
        <v>288.51191265100715</v>
      </c>
    </row>
    <row r="4442" spans="1:6">
      <c r="A4442">
        <f t="shared" si="138"/>
        <v>4441</v>
      </c>
      <c r="B4442">
        <f>INDEX(fugacity!C$1:C$7001,MATCH(A4442,fugacity!A$1:A$7001,0))</f>
        <v>5168.3500000000004</v>
      </c>
      <c r="C4442" s="3">
        <f>calculations!$B$37/satpress!B4442</f>
        <v>2.7497849169422484E-2</v>
      </c>
      <c r="D4442">
        <f>INDEX(fugacity!B$1:B$7001,MATCH(A4442,fugacity!A$1:A$7001,0))</f>
        <v>12439.65</v>
      </c>
      <c r="E4442" s="3">
        <f t="shared" si="139"/>
        <v>12097.586380579594</v>
      </c>
      <c r="F4442" s="3">
        <f>ABS(calculations!$E$39-E4442)</f>
        <v>282.62361942040479</v>
      </c>
    </row>
    <row r="4443" spans="1:6">
      <c r="A4443">
        <f t="shared" si="138"/>
        <v>4442</v>
      </c>
      <c r="B4443">
        <f>INDEX(fugacity!C$1:C$7001,MATCH(A4443,fugacity!A$1:A$7001,0))</f>
        <v>5169.88</v>
      </c>
      <c r="C4443" s="3">
        <f>calculations!$B$37/satpress!B4443</f>
        <v>2.7489711319176595E-2</v>
      </c>
      <c r="D4443">
        <f>INDEX(fugacity!B$1:B$7001,MATCH(A4443,fugacity!A$1:A$7001,0))</f>
        <v>12445.6</v>
      </c>
      <c r="E4443" s="3">
        <f t="shared" si="139"/>
        <v>12103.474048806056</v>
      </c>
      <c r="F4443" s="3">
        <f>ABS(calculations!$E$39-E4443)</f>
        <v>276.73595119394304</v>
      </c>
    </row>
    <row r="4444" spans="1:6">
      <c r="A4444">
        <f t="shared" si="138"/>
        <v>4443</v>
      </c>
      <c r="B4444">
        <f>INDEX(fugacity!C$1:C$7001,MATCH(A4444,fugacity!A$1:A$7001,0))</f>
        <v>5171.42</v>
      </c>
      <c r="C4444" s="3">
        <f>calculations!$B$37/satpress!B4444</f>
        <v>2.7481525142955841E-2</v>
      </c>
      <c r="D4444">
        <f>INDEX(fugacity!B$1:B$7001,MATCH(A4444,fugacity!A$1:A$7001,0))</f>
        <v>12451.56</v>
      </c>
      <c r="E4444" s="3">
        <f t="shared" si="139"/>
        <v>12109.372140790976</v>
      </c>
      <c r="F4444" s="3">
        <f>ABS(calculations!$E$39-E4444)</f>
        <v>270.83785920902301</v>
      </c>
    </row>
    <row r="4445" spans="1:6">
      <c r="A4445">
        <f t="shared" si="138"/>
        <v>4444</v>
      </c>
      <c r="B4445">
        <f>INDEX(fugacity!C$1:C$7001,MATCH(A4445,fugacity!A$1:A$7001,0))</f>
        <v>5172.96</v>
      </c>
      <c r="C4445" s="3">
        <f>calculations!$B$37/satpress!B4445</f>
        <v>2.7473343840815453E-2</v>
      </c>
      <c r="D4445">
        <f>INDEX(fugacity!B$1:B$7001,MATCH(A4445,fugacity!A$1:A$7001,0))</f>
        <v>12457.52</v>
      </c>
      <c r="E4445" s="3">
        <f t="shared" si="139"/>
        <v>12115.270269636165</v>
      </c>
      <c r="F4445" s="3">
        <f>ABS(calculations!$E$39-E4445)</f>
        <v>264.93973036383431</v>
      </c>
    </row>
    <row r="4446" spans="1:6">
      <c r="A4446">
        <f t="shared" si="138"/>
        <v>4445</v>
      </c>
      <c r="B4446">
        <f>INDEX(fugacity!C$1:C$7001,MATCH(A4446,fugacity!A$1:A$7001,0))</f>
        <v>5174.5</v>
      </c>
      <c r="C4446" s="3">
        <f>calculations!$B$37/satpress!B4446</f>
        <v>2.7465167408403653E-2</v>
      </c>
      <c r="D4446">
        <f>INDEX(fugacity!B$1:B$7001,MATCH(A4446,fugacity!A$1:A$7001,0))</f>
        <v>12463.48</v>
      </c>
      <c r="E4446" s="3">
        <f t="shared" si="139"/>
        <v>12121.168435308709</v>
      </c>
      <c r="F4446" s="3">
        <f>ABS(calculations!$E$39-E4446)</f>
        <v>259.04156469128975</v>
      </c>
    </row>
    <row r="4447" spans="1:6">
      <c r="A4447">
        <f t="shared" si="138"/>
        <v>4446</v>
      </c>
      <c r="B4447">
        <f>INDEX(fugacity!C$1:C$7001,MATCH(A4447,fugacity!A$1:A$7001,0))</f>
        <v>5176.04</v>
      </c>
      <c r="C4447" s="3">
        <f>calculations!$B$37/satpress!B4447</f>
        <v>2.745699584137385E-2</v>
      </c>
      <c r="D4447">
        <f>INDEX(fugacity!B$1:B$7001,MATCH(A4447,fugacity!A$1:A$7001,0))</f>
        <v>12469.44</v>
      </c>
      <c r="E4447" s="3">
        <f t="shared" si="139"/>
        <v>12127.066637775741</v>
      </c>
      <c r="F4447" s="3">
        <f>ABS(calculations!$E$39-E4447)</f>
        <v>253.14336222425845</v>
      </c>
    </row>
    <row r="4448" spans="1:6">
      <c r="A4448">
        <f t="shared" si="138"/>
        <v>4447</v>
      </c>
      <c r="B4448">
        <f>INDEX(fugacity!C$1:C$7001,MATCH(A4448,fugacity!A$1:A$7001,0))</f>
        <v>5177.58</v>
      </c>
      <c r="C4448" s="3">
        <f>calculations!$B$37/satpress!B4448</f>
        <v>2.7448829135384621E-2</v>
      </c>
      <c r="D4448">
        <f>INDEX(fugacity!B$1:B$7001,MATCH(A4448,fugacity!A$1:A$7001,0))</f>
        <v>12475.41</v>
      </c>
      <c r="E4448" s="3">
        <f t="shared" si="139"/>
        <v>12132.974602516131</v>
      </c>
      <c r="F4448" s="3">
        <f>ABS(calculations!$E$39-E4448)</f>
        <v>247.23539748386793</v>
      </c>
    </row>
    <row r="4449" spans="1:6">
      <c r="A4449">
        <f t="shared" si="138"/>
        <v>4448</v>
      </c>
      <c r="B4449">
        <f>INDEX(fugacity!C$1:C$7001,MATCH(A4449,fugacity!A$1:A$7001,0))</f>
        <v>5179.12</v>
      </c>
      <c r="C4449" s="3">
        <f>calculations!$B$37/satpress!B4449</f>
        <v>2.7440667286099705E-2</v>
      </c>
      <c r="D4449">
        <f>INDEX(fugacity!B$1:B$7001,MATCH(A4449,fugacity!A$1:A$7001,0))</f>
        <v>12481.37</v>
      </c>
      <c r="E4449" s="3">
        <f t="shared" si="139"/>
        <v>12138.872878555294</v>
      </c>
      <c r="F4449" s="3">
        <f>ABS(calculations!$E$39-E4449)</f>
        <v>241.33712144470519</v>
      </c>
    </row>
    <row r="4450" spans="1:6">
      <c r="A4450">
        <f t="shared" si="138"/>
        <v>4449</v>
      </c>
      <c r="B4450">
        <f>INDEX(fugacity!C$1:C$7001,MATCH(A4450,fugacity!A$1:A$7001,0))</f>
        <v>5180.66</v>
      </c>
      <c r="C4450" s="3">
        <f>calculations!$B$37/satpress!B4450</f>
        <v>2.7432510289188E-2</v>
      </c>
      <c r="D4450">
        <f>INDEX(fugacity!B$1:B$7001,MATCH(A4450,fugacity!A$1:A$7001,0))</f>
        <v>12487.34</v>
      </c>
      <c r="E4450" s="3">
        <f t="shared" si="139"/>
        <v>12144.78091696541</v>
      </c>
      <c r="F4450" s="3">
        <f>ABS(calculations!$E$39-E4450)</f>
        <v>235.42908303458898</v>
      </c>
    </row>
    <row r="4451" spans="1:6">
      <c r="A4451">
        <f t="shared" si="138"/>
        <v>4450</v>
      </c>
      <c r="B4451">
        <f>INDEX(fugacity!C$1:C$7001,MATCH(A4451,fugacity!A$1:A$7001,0))</f>
        <v>5182.2</v>
      </c>
      <c r="C4451" s="3">
        <f>calculations!$B$37/satpress!B4451</f>
        <v>2.7424358140323551E-2</v>
      </c>
      <c r="D4451">
        <f>INDEX(fugacity!B$1:B$7001,MATCH(A4451,fugacity!A$1:A$7001,0))</f>
        <v>12493.31</v>
      </c>
      <c r="E4451" s="3">
        <f t="shared" si="139"/>
        <v>12150.688992201915</v>
      </c>
      <c r="F4451" s="3">
        <f>ABS(calculations!$E$39-E4451)</f>
        <v>229.52100779808461</v>
      </c>
    </row>
    <row r="4452" spans="1:6">
      <c r="A4452">
        <f t="shared" si="138"/>
        <v>4451</v>
      </c>
      <c r="B4452">
        <f>INDEX(fugacity!C$1:C$7001,MATCH(A4452,fugacity!A$1:A$7001,0))</f>
        <v>5183.74</v>
      </c>
      <c r="C4452" s="3">
        <f>calculations!$B$37/satpress!B4452</f>
        <v>2.7416210835185542E-2</v>
      </c>
      <c r="D4452">
        <f>INDEX(fugacity!B$1:B$7001,MATCH(A4452,fugacity!A$1:A$7001,0))</f>
        <v>12499.29</v>
      </c>
      <c r="E4452" s="3">
        <f t="shared" si="139"/>
        <v>12156.606830069875</v>
      </c>
      <c r="F4452" s="3">
        <f>ABS(calculations!$E$39-E4452)</f>
        <v>223.60316993012384</v>
      </c>
    </row>
    <row r="4453" spans="1:6">
      <c r="A4453">
        <f t="shared" si="138"/>
        <v>4452</v>
      </c>
      <c r="B4453">
        <f>INDEX(fugacity!C$1:C$7001,MATCH(A4453,fugacity!A$1:A$7001,0))</f>
        <v>5185.28</v>
      </c>
      <c r="C4453" s="3">
        <f>calculations!$B$37/satpress!B4453</f>
        <v>2.7408068369458295E-2</v>
      </c>
      <c r="D4453">
        <f>INDEX(fugacity!B$1:B$7001,MATCH(A4453,fugacity!A$1:A$7001,0))</f>
        <v>12505.26</v>
      </c>
      <c r="E4453" s="3">
        <f t="shared" si="139"/>
        <v>12162.514978942148</v>
      </c>
      <c r="F4453" s="3">
        <f>ABS(calculations!$E$39-E4453)</f>
        <v>217.69502105785068</v>
      </c>
    </row>
    <row r="4454" spans="1:6">
      <c r="A4454">
        <f t="shared" si="138"/>
        <v>4453</v>
      </c>
      <c r="B4454">
        <f>INDEX(fugacity!C$1:C$7001,MATCH(A4454,fugacity!A$1:A$7001,0))</f>
        <v>5186.82</v>
      </c>
      <c r="C4454" s="3">
        <f>calculations!$B$37/satpress!B4454</f>
        <v>2.7399930738831249E-2</v>
      </c>
      <c r="D4454">
        <f>INDEX(fugacity!B$1:B$7001,MATCH(A4454,fugacity!A$1:A$7001,0))</f>
        <v>12511.24</v>
      </c>
      <c r="E4454" s="3">
        <f t="shared" si="139"/>
        <v>12168.432890543105</v>
      </c>
      <c r="F4454" s="3">
        <f>ABS(calculations!$E$39-E4454)</f>
        <v>211.77710945689432</v>
      </c>
    </row>
    <row r="4455" spans="1:6">
      <c r="A4455">
        <f t="shared" si="138"/>
        <v>4454</v>
      </c>
      <c r="B4455">
        <f>INDEX(fugacity!C$1:C$7001,MATCH(A4455,fugacity!A$1:A$7001,0))</f>
        <v>5188.37</v>
      </c>
      <c r="C4455" s="3">
        <f>calculations!$B$37/satpress!B4455</f>
        <v>2.7391745144387292E-2</v>
      </c>
      <c r="D4455">
        <f>INDEX(fugacity!B$1:B$7001,MATCH(A4455,fugacity!A$1:A$7001,0))</f>
        <v>12517.22</v>
      </c>
      <c r="E4455" s="3">
        <f t="shared" si="139"/>
        <v>12174.351499843773</v>
      </c>
      <c r="F4455" s="3">
        <f>ABS(calculations!$E$39-E4455)</f>
        <v>205.858500156226</v>
      </c>
    </row>
    <row r="4456" spans="1:6">
      <c r="A4456">
        <f t="shared" si="138"/>
        <v>4455</v>
      </c>
      <c r="B4456">
        <f>INDEX(fugacity!C$1:C$7001,MATCH(A4456,fugacity!A$1:A$7001,0))</f>
        <v>5189.91</v>
      </c>
      <c r="C4456" s="3">
        <f>calculations!$B$37/satpress!B4456</f>
        <v>2.7383617202376285E-2</v>
      </c>
      <c r="D4456">
        <f>INDEX(fugacity!B$1:B$7001,MATCH(A4456,fugacity!A$1:A$7001,0))</f>
        <v>12523.2</v>
      </c>
      <c r="E4456" s="3">
        <f t="shared" si="139"/>
        <v>12180.269485051202</v>
      </c>
      <c r="F4456" s="3">
        <f>ABS(calculations!$E$39-E4456)</f>
        <v>199.9405149487975</v>
      </c>
    </row>
    <row r="4457" spans="1:6">
      <c r="A4457">
        <f t="shared" si="138"/>
        <v>4456</v>
      </c>
      <c r="B4457">
        <f>INDEX(fugacity!C$1:C$7001,MATCH(A4457,fugacity!A$1:A$7001,0))</f>
        <v>5191.45</v>
      </c>
      <c r="C4457" s="3">
        <f>calculations!$B$37/satpress!B4457</f>
        <v>2.7375494082536613E-2</v>
      </c>
      <c r="D4457">
        <f>INDEX(fugacity!B$1:B$7001,MATCH(A4457,fugacity!A$1:A$7001,0))</f>
        <v>12529.18</v>
      </c>
      <c r="E4457" s="3">
        <f t="shared" si="139"/>
        <v>12186.187507050965</v>
      </c>
      <c r="F4457" s="3">
        <f>ABS(calculations!$E$39-E4457)</f>
        <v>194.02249294903413</v>
      </c>
    </row>
    <row r="4458" spans="1:6">
      <c r="A4458">
        <f t="shared" si="138"/>
        <v>4457</v>
      </c>
      <c r="B4458">
        <f>INDEX(fugacity!C$1:C$7001,MATCH(A4458,fugacity!A$1:A$7001,0))</f>
        <v>5192.99</v>
      </c>
      <c r="C4458" s="3">
        <f>calculations!$B$37/satpress!B4458</f>
        <v>2.7367375780578185E-2</v>
      </c>
      <c r="D4458">
        <f>INDEX(fugacity!B$1:B$7001,MATCH(A4458,fugacity!A$1:A$7001,0))</f>
        <v>12535.16</v>
      </c>
      <c r="E4458" s="3">
        <f t="shared" si="139"/>
        <v>12192.105565810329</v>
      </c>
      <c r="F4458" s="3">
        <f>ABS(calculations!$E$39-E4458)</f>
        <v>188.10443418967043</v>
      </c>
    </row>
    <row r="4459" spans="1:6">
      <c r="A4459">
        <f t="shared" si="138"/>
        <v>4458</v>
      </c>
      <c r="B4459">
        <f>INDEX(fugacity!C$1:C$7001,MATCH(A4459,fugacity!A$1:A$7001,0))</f>
        <v>5194.53</v>
      </c>
      <c r="C4459" s="3">
        <f>calculations!$B$37/satpress!B4459</f>
        <v>2.7359262292215986E-2</v>
      </c>
      <c r="D4459">
        <f>INDEX(fugacity!B$1:B$7001,MATCH(A4459,fugacity!A$1:A$7001,0))</f>
        <v>12541.15</v>
      </c>
      <c r="E4459" s="3">
        <f t="shared" si="139"/>
        <v>12198.033387703976</v>
      </c>
      <c r="F4459" s="3">
        <f>ABS(calculations!$E$39-E4459)</f>
        <v>182.17661229602345</v>
      </c>
    </row>
    <row r="4460" spans="1:6">
      <c r="A4460">
        <f t="shared" si="138"/>
        <v>4459</v>
      </c>
      <c r="B4460">
        <f>INDEX(fugacity!C$1:C$7001,MATCH(A4460,fugacity!A$1:A$7001,0))</f>
        <v>5196.08</v>
      </c>
      <c r="C4460" s="3">
        <f>calculations!$B$37/satpress!B4460</f>
        <v>2.7351100975116761E-2</v>
      </c>
      <c r="D4460">
        <f>INDEX(fugacity!B$1:B$7001,MATCH(A4460,fugacity!A$1:A$7001,0))</f>
        <v>12547.14</v>
      </c>
      <c r="E4460" s="3">
        <f t="shared" si="139"/>
        <v>12203.961906911074</v>
      </c>
      <c r="F4460" s="3">
        <f>ABS(calculations!$E$39-E4460)</f>
        <v>176.24809308892509</v>
      </c>
    </row>
    <row r="4461" spans="1:6">
      <c r="A4461">
        <f t="shared" si="138"/>
        <v>4460</v>
      </c>
      <c r="B4461">
        <f>INDEX(fugacity!C$1:C$7001,MATCH(A4461,fugacity!A$1:A$7001,0))</f>
        <v>5197.62</v>
      </c>
      <c r="C4461" s="3">
        <f>calculations!$B$37/satpress!B4461</f>
        <v>2.7342997132299918E-2</v>
      </c>
      <c r="D4461">
        <f>INDEX(fugacity!B$1:B$7001,MATCH(A4461,fugacity!A$1:A$7001,0))</f>
        <v>12553.13</v>
      </c>
      <c r="E4461" s="3">
        <f t="shared" si="139"/>
        <v>12209.88980240861</v>
      </c>
      <c r="F4461" s="3">
        <f>ABS(calculations!$E$39-E4461)</f>
        <v>170.32019759138893</v>
      </c>
    </row>
    <row r="4462" spans="1:6">
      <c r="A4462">
        <f t="shared" si="138"/>
        <v>4461</v>
      </c>
      <c r="B4462">
        <f>INDEX(fugacity!C$1:C$7001,MATCH(A4462,fugacity!A$1:A$7001,0))</f>
        <v>5199.16</v>
      </c>
      <c r="C4462" s="3">
        <f>calculations!$B$37/satpress!B4462</f>
        <v>2.7334898090227017E-2</v>
      </c>
      <c r="D4462">
        <f>INDEX(fugacity!B$1:B$7001,MATCH(A4462,fugacity!A$1:A$7001,0))</f>
        <v>12559.12</v>
      </c>
      <c r="E4462" s="3">
        <f t="shared" si="139"/>
        <v>12215.817734697068</v>
      </c>
      <c r="F4462" s="3">
        <f>ABS(calculations!$E$39-E4462)</f>
        <v>164.39226530293126</v>
      </c>
    </row>
    <row r="4463" spans="1:6">
      <c r="A4463">
        <f t="shared" si="138"/>
        <v>4462</v>
      </c>
      <c r="B4463">
        <f>INDEX(fugacity!C$1:C$7001,MATCH(A4463,fugacity!A$1:A$7001,0))</f>
        <v>5200.71</v>
      </c>
      <c r="C4463" s="3">
        <f>calculations!$B$37/satpress!B4463</f>
        <v>2.7326751300261829E-2</v>
      </c>
      <c r="D4463">
        <f>INDEX(fugacity!B$1:B$7001,MATCH(A4463,fugacity!A$1:A$7001,0))</f>
        <v>12565.12</v>
      </c>
      <c r="E4463" s="3">
        <f t="shared" si="139"/>
        <v>12221.756090702054</v>
      </c>
      <c r="F4463" s="3">
        <f>ABS(calculations!$E$39-E4463)</f>
        <v>158.45390929794485</v>
      </c>
    </row>
    <row r="4464" spans="1:6">
      <c r="A4464">
        <f t="shared" si="138"/>
        <v>4463</v>
      </c>
      <c r="B4464">
        <f>INDEX(fugacity!C$1:C$7001,MATCH(A4464,fugacity!A$1:A$7001,0))</f>
        <v>5202.25</v>
      </c>
      <c r="C4464" s="3">
        <f>calculations!$B$37/satpress!B4464</f>
        <v>2.7318661877992156E-2</v>
      </c>
      <c r="D4464">
        <f>INDEX(fugacity!B$1:B$7001,MATCH(A4464,fugacity!A$1:A$7001,0))</f>
        <v>12571.11</v>
      </c>
      <c r="E4464" s="3">
        <f t="shared" si="139"/>
        <v>12227.684096478955</v>
      </c>
      <c r="F4464" s="3">
        <f>ABS(calculations!$E$39-E4464)</f>
        <v>152.5259035210438</v>
      </c>
    </row>
    <row r="4465" spans="1:6">
      <c r="A4465">
        <f t="shared" si="138"/>
        <v>4464</v>
      </c>
      <c r="B4465">
        <f>INDEX(fugacity!C$1:C$7001,MATCH(A4465,fugacity!A$1:A$7001,0))</f>
        <v>5203.8</v>
      </c>
      <c r="C4465" s="3">
        <f>calculations!$B$37/satpress!B4465</f>
        <v>2.7310524761671218E-2</v>
      </c>
      <c r="D4465">
        <f>INDEX(fugacity!B$1:B$7001,MATCH(A4465,fugacity!A$1:A$7001,0))</f>
        <v>12577.11</v>
      </c>
      <c r="E4465" s="3">
        <f t="shared" si="139"/>
        <v>12233.622525914738</v>
      </c>
      <c r="F4465" s="3">
        <f>ABS(calculations!$E$39-E4465)</f>
        <v>146.58747408526142</v>
      </c>
    </row>
    <row r="4466" spans="1:6">
      <c r="A4466">
        <f t="shared" si="138"/>
        <v>4465</v>
      </c>
      <c r="B4466">
        <f>INDEX(fugacity!C$1:C$7001,MATCH(A4466,fugacity!A$1:A$7001,0))</f>
        <v>5205.34</v>
      </c>
      <c r="C4466" s="3">
        <f>calculations!$B$37/satpress!B4466</f>
        <v>2.730244494207577E-2</v>
      </c>
      <c r="D4466">
        <f>INDEX(fugacity!B$1:B$7001,MATCH(A4466,fugacity!A$1:A$7001,0))</f>
        <v>12583.11</v>
      </c>
      <c r="E4466" s="3">
        <f t="shared" si="139"/>
        <v>12239.560332024917</v>
      </c>
      <c r="F4466" s="3">
        <f>ABS(calculations!$E$39-E4466)</f>
        <v>140.64966797508168</v>
      </c>
    </row>
    <row r="4467" spans="1:6">
      <c r="A4467">
        <f t="shared" si="138"/>
        <v>4466</v>
      </c>
      <c r="B4467">
        <f>INDEX(fugacity!C$1:C$7001,MATCH(A4467,fugacity!A$1:A$7001,0))</f>
        <v>5206.88</v>
      </c>
      <c r="C4467" s="3">
        <f>calculations!$B$37/satpress!B4467</f>
        <v>2.7294369901896088E-2</v>
      </c>
      <c r="D4467">
        <f>INDEX(fugacity!B$1:B$7001,MATCH(A4467,fugacity!A$1:A$7001,0))</f>
        <v>12589.12</v>
      </c>
      <c r="E4467" s="3">
        <f t="shared" si="139"/>
        <v>12245.507901980644</v>
      </c>
      <c r="F4467" s="3">
        <f>ABS(calculations!$E$39-E4467)</f>
        <v>134.70209801935562</v>
      </c>
    </row>
    <row r="4468" spans="1:6">
      <c r="A4468">
        <f t="shared" si="138"/>
        <v>4467</v>
      </c>
      <c r="B4468">
        <f>INDEX(fugacity!C$1:C$7001,MATCH(A4468,fugacity!A$1:A$7001,0))</f>
        <v>5208.43</v>
      </c>
      <c r="C4468" s="3">
        <f>calculations!$B$37/satpress!B4468</f>
        <v>2.7286247248169734E-2</v>
      </c>
      <c r="D4468">
        <f>INDEX(fugacity!B$1:B$7001,MATCH(A4468,fugacity!A$1:A$7001,0))</f>
        <v>12595.12</v>
      </c>
      <c r="E4468" s="3">
        <f t="shared" si="139"/>
        <v>12251.446441559632</v>
      </c>
      <c r="F4468" s="3">
        <f>ABS(calculations!$E$39-E4468)</f>
        <v>128.76355844036698</v>
      </c>
    </row>
    <row r="4469" spans="1:6">
      <c r="A4469">
        <f t="shared" si="138"/>
        <v>4468</v>
      </c>
      <c r="B4469">
        <f>INDEX(fugacity!C$1:C$7001,MATCH(A4469,fugacity!A$1:A$7001,0))</f>
        <v>5209.97</v>
      </c>
      <c r="C4469" s="3">
        <f>calculations!$B$37/satpress!B4469</f>
        <v>2.7278181785074518E-2</v>
      </c>
      <c r="D4469">
        <f>INDEX(fugacity!B$1:B$7001,MATCH(A4469,fugacity!A$1:A$7001,0))</f>
        <v>12601.13</v>
      </c>
      <c r="E4469" s="3">
        <f t="shared" si="139"/>
        <v>12257.394085162643</v>
      </c>
      <c r="F4469" s="3">
        <f>ABS(calculations!$E$39-E4469)</f>
        <v>122.8159148373561</v>
      </c>
    </row>
    <row r="4470" spans="1:6">
      <c r="A4470">
        <f t="shared" si="138"/>
        <v>4469</v>
      </c>
      <c r="B4470">
        <f>INDEX(fugacity!C$1:C$7001,MATCH(A4470,fugacity!A$1:A$7001,0))</f>
        <v>5211.5200000000004</v>
      </c>
      <c r="C4470" s="3">
        <f>calculations!$B$37/satpress!B4470</f>
        <v>2.7270068762047288E-2</v>
      </c>
      <c r="D4470">
        <f>INDEX(fugacity!B$1:B$7001,MATCH(A4470,fugacity!A$1:A$7001,0))</f>
        <v>12607.14</v>
      </c>
      <c r="E4470" s="3">
        <f t="shared" si="139"/>
        <v>12263.342425307243</v>
      </c>
      <c r="F4470" s="3">
        <f>ABS(calculations!$E$39-E4470)</f>
        <v>116.86757469275653</v>
      </c>
    </row>
    <row r="4471" spans="1:6">
      <c r="A4471">
        <f t="shared" si="138"/>
        <v>4470</v>
      </c>
      <c r="B4471">
        <f>INDEX(fugacity!C$1:C$7001,MATCH(A4471,fugacity!A$1:A$7001,0))</f>
        <v>5213.0600000000004</v>
      </c>
      <c r="C4471" s="3">
        <f>calculations!$B$37/satpress!B4471</f>
        <v>2.7262012859008852E-2</v>
      </c>
      <c r="D4471">
        <f>INDEX(fugacity!B$1:B$7001,MATCH(A4471,fugacity!A$1:A$7001,0))</f>
        <v>12613.15</v>
      </c>
      <c r="E4471" s="3">
        <f t="shared" si="139"/>
        <v>12269.290142507392</v>
      </c>
      <c r="F4471" s="3">
        <f>ABS(calculations!$E$39-E4471)</f>
        <v>110.91985749260675</v>
      </c>
    </row>
    <row r="4472" spans="1:6">
      <c r="A4472">
        <f t="shared" si="138"/>
        <v>4471</v>
      </c>
      <c r="B4472">
        <f>INDEX(fugacity!C$1:C$7001,MATCH(A4472,fugacity!A$1:A$7001,0))</f>
        <v>5214.6099999999997</v>
      </c>
      <c r="C4472" s="3">
        <f>calculations!$B$37/satpress!B4472</f>
        <v>2.7253909449562807E-2</v>
      </c>
      <c r="D4472">
        <f>INDEX(fugacity!B$1:B$7001,MATCH(A4472,fugacity!A$1:A$7001,0))</f>
        <v>12619.16</v>
      </c>
      <c r="E4472" s="3">
        <f t="shared" si="139"/>
        <v>12275.238556030454</v>
      </c>
      <c r="F4472" s="3">
        <f>ABS(calculations!$E$39-E4472)</f>
        <v>104.97144396954536</v>
      </c>
    </row>
    <row r="4473" spans="1:6">
      <c r="A4473">
        <f t="shared" si="138"/>
        <v>4472</v>
      </c>
      <c r="B4473">
        <f>INDEX(fugacity!C$1:C$7001,MATCH(A4473,fugacity!A$1:A$7001,0))</f>
        <v>5216.16</v>
      </c>
      <c r="C4473" s="3">
        <f>calculations!$B$37/satpress!B4473</f>
        <v>2.724581085602909E-2</v>
      </c>
      <c r="D4473">
        <f>INDEX(fugacity!B$1:B$7001,MATCH(A4473,fugacity!A$1:A$7001,0))</f>
        <v>12625.17</v>
      </c>
      <c r="E4473" s="3">
        <f t="shared" si="139"/>
        <v>12281.187006154787</v>
      </c>
      <c r="F4473" s="3">
        <f>ABS(calculations!$E$39-E4473)</f>
        <v>99.022993845212113</v>
      </c>
    </row>
    <row r="4474" spans="1:6">
      <c r="A4474">
        <f t="shared" si="138"/>
        <v>4473</v>
      </c>
      <c r="B4474">
        <f>INDEX(fugacity!C$1:C$7001,MATCH(A4474,fugacity!A$1:A$7001,0))</f>
        <v>5217.7</v>
      </c>
      <c r="C4474" s="3">
        <f>calculations!$B$37/satpress!B4474</f>
        <v>2.7237769276651533E-2</v>
      </c>
      <c r="D4474">
        <f>INDEX(fugacity!B$1:B$7001,MATCH(A4474,fugacity!A$1:A$7001,0))</f>
        <v>12631.19</v>
      </c>
      <c r="E4474" s="3">
        <f t="shared" si="139"/>
        <v>12287.144561090452</v>
      </c>
      <c r="F4474" s="3">
        <f>ABS(calculations!$E$39-E4474)</f>
        <v>93.065438909547083</v>
      </c>
    </row>
    <row r="4475" spans="1:6">
      <c r="A4475">
        <f t="shared" si="138"/>
        <v>4474</v>
      </c>
      <c r="B4475">
        <f>INDEX(fugacity!C$1:C$7001,MATCH(A4475,fugacity!A$1:A$7001,0))</f>
        <v>5219.25</v>
      </c>
      <c r="C4475" s="3">
        <f>calculations!$B$37/satpress!B4475</f>
        <v>2.7229680271070499E-2</v>
      </c>
      <c r="D4475">
        <f>INDEX(fugacity!B$1:B$7001,MATCH(A4475,fugacity!A$1:A$7001,0))</f>
        <v>12637.21</v>
      </c>
      <c r="E4475" s="3">
        <f t="shared" si="139"/>
        <v>12293.102812181623</v>
      </c>
      <c r="F4475" s="3">
        <f>ABS(calculations!$E$39-E4475)</f>
        <v>87.107187818375678</v>
      </c>
    </row>
    <row r="4476" spans="1:6">
      <c r="A4476">
        <f t="shared" si="138"/>
        <v>4475</v>
      </c>
      <c r="B4476">
        <f>INDEX(fugacity!C$1:C$7001,MATCH(A4476,fugacity!A$1:A$7001,0))</f>
        <v>5220.8</v>
      </c>
      <c r="C4476" s="3">
        <f>calculations!$B$37/satpress!B4476</f>
        <v>2.7221596068568936E-2</v>
      </c>
      <c r="D4476">
        <f>INDEX(fugacity!B$1:B$7001,MATCH(A4476,fugacity!A$1:A$7001,0))</f>
        <v>12643.23</v>
      </c>
      <c r="E4476" s="3">
        <f t="shared" si="139"/>
        <v>12299.061099937988</v>
      </c>
      <c r="F4476" s="3">
        <f>ABS(calculations!$E$39-E4476)</f>
        <v>81.148900062011307</v>
      </c>
    </row>
    <row r="4477" spans="1:6">
      <c r="A4477">
        <f t="shared" si="138"/>
        <v>4476</v>
      </c>
      <c r="B4477">
        <f>INDEX(fugacity!C$1:C$7001,MATCH(A4477,fugacity!A$1:A$7001,0))</f>
        <v>5222.34</v>
      </c>
      <c r="C4477" s="3">
        <f>calculations!$B$37/satpress!B4477</f>
        <v>2.7213568774684279E-2</v>
      </c>
      <c r="D4477">
        <f>INDEX(fugacity!B$1:B$7001,MATCH(A4477,fugacity!A$1:A$7001,0))</f>
        <v>12649.25</v>
      </c>
      <c r="E4477" s="3">
        <f t="shared" si="139"/>
        <v>12305.018765176825</v>
      </c>
      <c r="F4477" s="3">
        <f>ABS(calculations!$E$39-E4477)</f>
        <v>75.191234823174455</v>
      </c>
    </row>
    <row r="4478" spans="1:6">
      <c r="A4478">
        <f t="shared" ref="A4478:A4541" si="140">A4477+1</f>
        <v>4477</v>
      </c>
      <c r="B4478">
        <f>INDEX(fugacity!C$1:C$7001,MATCH(A4478,fugacity!A$1:A$7001,0))</f>
        <v>5223.8900000000003</v>
      </c>
      <c r="C4478" s="3">
        <f>calculations!$B$37/satpress!B4478</f>
        <v>2.7205494134597913E-2</v>
      </c>
      <c r="D4478">
        <f>INDEX(fugacity!B$1:B$7001,MATCH(A4478,fugacity!A$1:A$7001,0))</f>
        <v>12655.28</v>
      </c>
      <c r="E4478" s="3">
        <f t="shared" ref="E4478:E4541" si="141">D4478*(1-C4478)</f>
        <v>12310.986854188306</v>
      </c>
      <c r="F4478" s="3">
        <f>ABS(calculations!$E$39-E4478)</f>
        <v>69.22314581169303</v>
      </c>
    </row>
    <row r="4479" spans="1:6">
      <c r="A4479">
        <f t="shared" si="140"/>
        <v>4478</v>
      </c>
      <c r="B4479">
        <f>INDEX(fugacity!C$1:C$7001,MATCH(A4479,fugacity!A$1:A$7001,0))</f>
        <v>5225.4399999999996</v>
      </c>
      <c r="C4479" s="3">
        <f>calculations!$B$37/satpress!B4479</f>
        <v>2.7197424284803713E-2</v>
      </c>
      <c r="D4479">
        <f>INDEX(fugacity!B$1:B$7001,MATCH(A4479,fugacity!A$1:A$7001,0))</f>
        <v>12661.31</v>
      </c>
      <c r="E4479" s="3">
        <f t="shared" si="141"/>
        <v>12316.954979928571</v>
      </c>
      <c r="F4479" s="3">
        <f>ABS(calculations!$E$39-E4479)</f>
        <v>63.255020071428589</v>
      </c>
    </row>
    <row r="4480" spans="1:6">
      <c r="A4480">
        <f t="shared" si="140"/>
        <v>4479</v>
      </c>
      <c r="B4480">
        <f>INDEX(fugacity!C$1:C$7001,MATCH(A4480,fugacity!A$1:A$7001,0))</f>
        <v>5226.99</v>
      </c>
      <c r="C4480" s="3">
        <f>calculations!$B$37/satpress!B4480</f>
        <v>2.7189359221040158E-2</v>
      </c>
      <c r="D4480">
        <f>INDEX(fugacity!B$1:B$7001,MATCH(A4480,fugacity!A$1:A$7001,0))</f>
        <v>12667.34</v>
      </c>
      <c r="E4480" s="3">
        <f t="shared" si="141"/>
        <v>12322.923142364949</v>
      </c>
      <c r="F4480" s="3">
        <f>ABS(calculations!$E$39-E4480)</f>
        <v>57.286857635050183</v>
      </c>
    </row>
    <row r="4481" spans="1:6">
      <c r="A4481">
        <f t="shared" si="140"/>
        <v>4480</v>
      </c>
      <c r="B4481">
        <f>INDEX(fugacity!C$1:C$7001,MATCH(A4481,fugacity!A$1:A$7001,0))</f>
        <v>5228.53</v>
      </c>
      <c r="C4481" s="3">
        <f>calculations!$B$37/satpress!B4481</f>
        <v>2.7181350925553589E-2</v>
      </c>
      <c r="D4481">
        <f>INDEX(fugacity!B$1:B$7001,MATCH(A4481,fugacity!A$1:A$7001,0))</f>
        <v>12673.37</v>
      </c>
      <c r="E4481" s="3">
        <f t="shared" si="141"/>
        <v>12328.890682620617</v>
      </c>
      <c r="F4481" s="3">
        <f>ABS(calculations!$E$39-E4481)</f>
        <v>51.319317379382483</v>
      </c>
    </row>
    <row r="4482" spans="1:6">
      <c r="A4482">
        <f t="shared" si="140"/>
        <v>4481</v>
      </c>
      <c r="B4482">
        <f>INDEX(fugacity!C$1:C$7001,MATCH(A4482,fugacity!A$1:A$7001,0))</f>
        <v>5230.08</v>
      </c>
      <c r="C4482" s="3">
        <f>calculations!$B$37/satpress!B4482</f>
        <v>2.7173295390277911E-2</v>
      </c>
      <c r="D4482">
        <f>INDEX(fugacity!B$1:B$7001,MATCH(A4482,fugacity!A$1:A$7001,0))</f>
        <v>12679.4</v>
      </c>
      <c r="E4482" s="3">
        <f t="shared" si="141"/>
        <v>12334.85891842851</v>
      </c>
      <c r="F4482" s="3">
        <f>ABS(calculations!$E$39-E4482)</f>
        <v>45.351081571488976</v>
      </c>
    </row>
    <row r="4483" spans="1:6">
      <c r="A4483">
        <f t="shared" si="140"/>
        <v>4482</v>
      </c>
      <c r="B4483">
        <f>INDEX(fugacity!C$1:C$7001,MATCH(A4483,fugacity!A$1:A$7001,0))</f>
        <v>5231.63</v>
      </c>
      <c r="C4483" s="3">
        <f>calculations!$B$37/satpress!B4483</f>
        <v>2.7165244628306034E-2</v>
      </c>
      <c r="D4483">
        <f>INDEX(fugacity!B$1:B$7001,MATCH(A4483,fugacity!A$1:A$7001,0))</f>
        <v>12685.43</v>
      </c>
      <c r="E4483" s="3">
        <f t="shared" si="141"/>
        <v>12340.827190834747</v>
      </c>
      <c r="F4483" s="3">
        <f>ABS(calculations!$E$39-E4483)</f>
        <v>39.382809165252183</v>
      </c>
    </row>
    <row r="4484" spans="1:6">
      <c r="A4484">
        <f t="shared" si="140"/>
        <v>4483</v>
      </c>
      <c r="B4484">
        <f>INDEX(fugacity!C$1:C$7001,MATCH(A4484,fugacity!A$1:A$7001,0))</f>
        <v>5233.18</v>
      </c>
      <c r="C4484" s="3">
        <f>calculations!$B$37/satpress!B4484</f>
        <v>2.7157198635396583E-2</v>
      </c>
      <c r="D4484">
        <f>INDEX(fugacity!B$1:B$7001,MATCH(A4484,fugacity!A$1:A$7001,0))</f>
        <v>12691.47</v>
      </c>
      <c r="E4484" s="3">
        <f t="shared" si="141"/>
        <v>12346.805228234824</v>
      </c>
      <c r="F4484" s="3">
        <f>ABS(calculations!$E$39-E4484)</f>
        <v>33.40477176517561</v>
      </c>
    </row>
    <row r="4485" spans="1:6">
      <c r="A4485">
        <f t="shared" si="140"/>
        <v>4484</v>
      </c>
      <c r="B4485">
        <f>INDEX(fugacity!C$1:C$7001,MATCH(A4485,fugacity!A$1:A$7001,0))</f>
        <v>5234.7299999999996</v>
      </c>
      <c r="C4485" s="3">
        <f>calculations!$B$37/satpress!B4485</f>
        <v>2.7149157407313215E-2</v>
      </c>
      <c r="D4485">
        <f>INDEX(fugacity!B$1:B$7001,MATCH(A4485,fugacity!A$1:A$7001,0))</f>
        <v>12697.51</v>
      </c>
      <c r="E4485" s="3">
        <f t="shared" si="141"/>
        <v>12352.783302329068</v>
      </c>
      <c r="F4485" s="3">
        <f>ABS(calculations!$E$39-E4485)</f>
        <v>27.426697670931389</v>
      </c>
    </row>
    <row r="4486" spans="1:6">
      <c r="A4486">
        <f t="shared" si="140"/>
        <v>4485</v>
      </c>
      <c r="B4486">
        <f>INDEX(fugacity!C$1:C$7001,MATCH(A4486,fugacity!A$1:A$7001,0))</f>
        <v>5236.28</v>
      </c>
      <c r="C4486" s="3">
        <f>calculations!$B$37/satpress!B4486</f>
        <v>2.7141120939824591E-2</v>
      </c>
      <c r="D4486">
        <f>INDEX(fugacity!B$1:B$7001,MATCH(A4486,fugacity!A$1:A$7001,0))</f>
        <v>12703.55</v>
      </c>
      <c r="E4486" s="3">
        <f t="shared" si="141"/>
        <v>12358.761413084891</v>
      </c>
      <c r="F4486" s="3">
        <f>ABS(calculations!$E$39-E4486)</f>
        <v>21.448586915108535</v>
      </c>
    </row>
    <row r="4487" spans="1:6">
      <c r="A4487">
        <f t="shared" si="140"/>
        <v>4486</v>
      </c>
      <c r="B4487">
        <f>INDEX(fugacity!C$1:C$7001,MATCH(A4487,fugacity!A$1:A$7001,0))</f>
        <v>5237.83</v>
      </c>
      <c r="C4487" s="3">
        <f>calculations!$B$37/satpress!B4487</f>
        <v>2.7133089228704388E-2</v>
      </c>
      <c r="D4487">
        <f>INDEX(fugacity!B$1:B$7001,MATCH(A4487,fugacity!A$1:A$7001,0))</f>
        <v>12709.59</v>
      </c>
      <c r="E4487" s="3">
        <f t="shared" si="141"/>
        <v>12364.73956046975</v>
      </c>
      <c r="F4487" s="3">
        <f>ABS(calculations!$E$39-E4487)</f>
        <v>15.470439530248768</v>
      </c>
    </row>
    <row r="4488" spans="1:6">
      <c r="A4488">
        <f t="shared" si="140"/>
        <v>4487</v>
      </c>
      <c r="B4488">
        <f>INDEX(fugacity!C$1:C$7001,MATCH(A4488,fugacity!A$1:A$7001,0))</f>
        <v>5239.38</v>
      </c>
      <c r="C4488" s="3">
        <f>calculations!$B$37/satpress!B4488</f>
        <v>2.7125062269731284E-2</v>
      </c>
      <c r="D4488">
        <f>INDEX(fugacity!B$1:B$7001,MATCH(A4488,fugacity!A$1:A$7001,0))</f>
        <v>12715.64</v>
      </c>
      <c r="E4488" s="3">
        <f t="shared" si="141"/>
        <v>12370.727473200513</v>
      </c>
      <c r="F4488" s="3">
        <f>ABS(calculations!$E$39-E4488)</f>
        <v>9.4825267994856404</v>
      </c>
    </row>
    <row r="4489" spans="1:6">
      <c r="A4489">
        <f t="shared" si="140"/>
        <v>4488</v>
      </c>
      <c r="B4489">
        <f>INDEX(fugacity!C$1:C$7001,MATCH(A4489,fugacity!A$1:A$7001,0))</f>
        <v>5240.93</v>
      </c>
      <c r="C4489" s="3">
        <f>calculations!$B$37/satpress!B4489</f>
        <v>2.7117040058688952E-2</v>
      </c>
      <c r="D4489">
        <f>INDEX(fugacity!B$1:B$7001,MATCH(A4489,fugacity!A$1:A$7001,0))</f>
        <v>12721.69</v>
      </c>
      <c r="E4489" s="3">
        <f t="shared" si="141"/>
        <v>12376.715422655778</v>
      </c>
      <c r="F4489" s="3">
        <f>ABS(calculations!$E$39-E4489)</f>
        <v>3.4945773442213977</v>
      </c>
    </row>
    <row r="4490" spans="1:6">
      <c r="A4490">
        <f t="shared" si="140"/>
        <v>4489</v>
      </c>
      <c r="B4490">
        <f>INDEX(fugacity!C$1:C$7001,MATCH(A4490,fugacity!A$1:A$7001,0))</f>
        <v>5242.4799999999996</v>
      </c>
      <c r="C4490" s="3">
        <f>calculations!$B$37/satpress!B4490</f>
        <v>2.7109022591366053E-2</v>
      </c>
      <c r="D4490">
        <f>INDEX(fugacity!B$1:B$7001,MATCH(A4490,fugacity!A$1:A$7001,0))</f>
        <v>12727.74</v>
      </c>
      <c r="E4490" s="3">
        <f t="shared" si="141"/>
        <v>12382.703408802967</v>
      </c>
      <c r="F4490" s="3">
        <f>ABS(calculations!$E$39-E4490)</f>
        <v>2.4934088029676786</v>
      </c>
    </row>
    <row r="4491" spans="1:6">
      <c r="A4491">
        <f t="shared" si="140"/>
        <v>4490</v>
      </c>
      <c r="B4491">
        <f>INDEX(fugacity!C$1:C$7001,MATCH(A4491,fugacity!A$1:A$7001,0))</f>
        <v>5244.03</v>
      </c>
      <c r="C4491" s="3">
        <f>calculations!$B$37/satpress!B4491</f>
        <v>2.7101009863556215E-2</v>
      </c>
      <c r="D4491">
        <f>INDEX(fugacity!B$1:B$7001,MATCH(A4491,fugacity!A$1:A$7001,0))</f>
        <v>12733.79</v>
      </c>
      <c r="E4491" s="3">
        <f t="shared" si="141"/>
        <v>12388.691431609546</v>
      </c>
      <c r="F4491" s="3">
        <f>ABS(calculations!$E$39-E4491)</f>
        <v>8.481431609547144</v>
      </c>
    </row>
    <row r="4492" spans="1:6">
      <c r="A4492">
        <f t="shared" si="140"/>
        <v>4491</v>
      </c>
      <c r="B4492">
        <f>INDEX(fugacity!C$1:C$7001,MATCH(A4492,fugacity!A$1:A$7001,0))</f>
        <v>5245.58</v>
      </c>
      <c r="C4492" s="3">
        <f>calculations!$B$37/satpress!B4492</f>
        <v>2.7093001871058054E-2</v>
      </c>
      <c r="D4492">
        <f>INDEX(fugacity!B$1:B$7001,MATCH(A4492,fugacity!A$1:A$7001,0))</f>
        <v>12739.84</v>
      </c>
      <c r="E4492" s="3">
        <f t="shared" si="141"/>
        <v>12394.67949104302</v>
      </c>
      <c r="F4492" s="3">
        <f>ABS(calculations!$E$39-E4492)</f>
        <v>14.469491043020753</v>
      </c>
    </row>
    <row r="4493" spans="1:6">
      <c r="A4493">
        <f t="shared" si="140"/>
        <v>4492</v>
      </c>
      <c r="B4493">
        <f>INDEX(fugacity!C$1:C$7001,MATCH(A4493,fugacity!A$1:A$7001,0))</f>
        <v>5247.13</v>
      </c>
      <c r="C4493" s="3">
        <f>calculations!$B$37/satpress!B4493</f>
        <v>2.7084998609675136E-2</v>
      </c>
      <c r="D4493">
        <f>INDEX(fugacity!B$1:B$7001,MATCH(A4493,fugacity!A$1:A$7001,0))</f>
        <v>12745.9</v>
      </c>
      <c r="E4493" s="3">
        <f t="shared" si="141"/>
        <v>12400.677316220941</v>
      </c>
      <c r="F4493" s="3">
        <f>ABS(calculations!$E$39-E4493)</f>
        <v>20.467316220941939</v>
      </c>
    </row>
    <row r="4494" spans="1:6">
      <c r="A4494">
        <f t="shared" si="140"/>
        <v>4493</v>
      </c>
      <c r="B4494">
        <f>INDEX(fugacity!C$1:C$7001,MATCH(A4494,fugacity!A$1:A$7001,0))</f>
        <v>5248.68</v>
      </c>
      <c r="C4494" s="3">
        <f>calculations!$B$37/satpress!B4494</f>
        <v>2.7077000075215997E-2</v>
      </c>
      <c r="D4494">
        <f>INDEX(fugacity!B$1:B$7001,MATCH(A4494,fugacity!A$1:A$7001,0))</f>
        <v>12751.95</v>
      </c>
      <c r="E4494" s="3">
        <f t="shared" si="141"/>
        <v>12406.66544889085</v>
      </c>
      <c r="F4494" s="3">
        <f>ABS(calculations!$E$39-E4494)</f>
        <v>26.455448890850676</v>
      </c>
    </row>
    <row r="4495" spans="1:6">
      <c r="A4495">
        <f t="shared" si="140"/>
        <v>4494</v>
      </c>
      <c r="B4495">
        <f>INDEX(fugacity!C$1:C$7001,MATCH(A4495,fugacity!A$1:A$7001,0))</f>
        <v>5250.23</v>
      </c>
      <c r="C4495" s="3">
        <f>calculations!$B$37/satpress!B4495</f>
        <v>2.7069006263494115E-2</v>
      </c>
      <c r="D4495">
        <f>INDEX(fugacity!B$1:B$7001,MATCH(A4495,fugacity!A$1:A$7001,0))</f>
        <v>12758.01</v>
      </c>
      <c r="E4495" s="3">
        <f t="shared" si="141"/>
        <v>12412.663347400281</v>
      </c>
      <c r="F4495" s="3">
        <f>ABS(calculations!$E$39-E4495)</f>
        <v>32.453347400281928</v>
      </c>
    </row>
    <row r="4496" spans="1:6">
      <c r="A4496">
        <f t="shared" si="140"/>
        <v>4495</v>
      </c>
      <c r="B4496">
        <f>INDEX(fugacity!C$1:C$7001,MATCH(A4496,fugacity!A$1:A$7001,0))</f>
        <v>5251.78</v>
      </c>
      <c r="C4496" s="3">
        <f>calculations!$B$37/satpress!B4496</f>
        <v>2.7061017170327908E-2</v>
      </c>
      <c r="D4496">
        <f>INDEX(fugacity!B$1:B$7001,MATCH(A4496,fugacity!A$1:A$7001,0))</f>
        <v>12764.07</v>
      </c>
      <c r="E4496" s="3">
        <f t="shared" si="141"/>
        <v>12418.661282566733</v>
      </c>
      <c r="F4496" s="3">
        <f>ABS(calculations!$E$39-E4496)</f>
        <v>38.451282566733425</v>
      </c>
    </row>
    <row r="4497" spans="1:6">
      <c r="A4497">
        <f t="shared" si="140"/>
        <v>4496</v>
      </c>
      <c r="B4497">
        <f>INDEX(fugacity!C$1:C$7001,MATCH(A4497,fugacity!A$1:A$7001,0))</f>
        <v>5253.34</v>
      </c>
      <c r="C4497" s="3">
        <f>calculations!$B$37/satpress!B4497</f>
        <v>2.7052981294716255E-2</v>
      </c>
      <c r="D4497">
        <f>INDEX(fugacity!B$1:B$7001,MATCH(A4497,fugacity!A$1:A$7001,0))</f>
        <v>12770.14</v>
      </c>
      <c r="E4497" s="3">
        <f t="shared" si="141"/>
        <v>12424.669641449093</v>
      </c>
      <c r="F4497" s="3">
        <f>ABS(calculations!$E$39-E4497)</f>
        <v>44.459641449093397</v>
      </c>
    </row>
    <row r="4498" spans="1:6">
      <c r="A4498">
        <f t="shared" si="140"/>
        <v>4497</v>
      </c>
      <c r="B4498">
        <f>INDEX(fugacity!C$1:C$7001,MATCH(A4498,fugacity!A$1:A$7001,0))</f>
        <v>5254.89</v>
      </c>
      <c r="C4498" s="3">
        <f>calculations!$B$37/satpress!B4498</f>
        <v>2.7045001656511306E-2</v>
      </c>
      <c r="D4498">
        <f>INDEX(fugacity!B$1:B$7001,MATCH(A4498,fugacity!A$1:A$7001,0))</f>
        <v>12776.2</v>
      </c>
      <c r="E4498" s="3">
        <f t="shared" si="141"/>
        <v>12430.667649836081</v>
      </c>
      <c r="F4498" s="3">
        <f>ABS(calculations!$E$39-E4498)</f>
        <v>50.457649836082055</v>
      </c>
    </row>
    <row r="4499" spans="1:6">
      <c r="A4499">
        <f t="shared" si="140"/>
        <v>4498</v>
      </c>
      <c r="B4499">
        <f>INDEX(fugacity!C$1:C$7001,MATCH(A4499,fugacity!A$1:A$7001,0))</f>
        <v>5256.44</v>
      </c>
      <c r="C4499" s="3">
        <f>calculations!$B$37/satpress!B4499</f>
        <v>2.7037026724320016E-2</v>
      </c>
      <c r="D4499">
        <f>INDEX(fugacity!B$1:B$7001,MATCH(A4499,fugacity!A$1:A$7001,0))</f>
        <v>12782.27</v>
      </c>
      <c r="E4499" s="3">
        <f t="shared" si="141"/>
        <v>12436.675424412526</v>
      </c>
      <c r="F4499" s="3">
        <f>ABS(calculations!$E$39-E4499)</f>
        <v>56.465424412526772</v>
      </c>
    </row>
    <row r="4500" spans="1:6">
      <c r="A4500">
        <f t="shared" si="140"/>
        <v>4499</v>
      </c>
      <c r="B4500">
        <f>INDEX(fugacity!C$1:C$7001,MATCH(A4500,fugacity!A$1:A$7001,0))</f>
        <v>5257.99</v>
      </c>
      <c r="C4500" s="3">
        <f>calculations!$B$37/satpress!B4500</f>
        <v>2.7029056493980533E-2</v>
      </c>
      <c r="D4500">
        <f>INDEX(fugacity!B$1:B$7001,MATCH(A4500,fugacity!A$1:A$7001,0))</f>
        <v>12788.34</v>
      </c>
      <c r="E4500" s="3">
        <f t="shared" si="141"/>
        <v>12442.683235675768</v>
      </c>
      <c r="F4500" s="3">
        <f>ABS(calculations!$E$39-E4500)</f>
        <v>62.473235675768592</v>
      </c>
    </row>
    <row r="4501" spans="1:6">
      <c r="A4501">
        <f t="shared" si="140"/>
        <v>4500</v>
      </c>
      <c r="B4501">
        <f>INDEX(fugacity!C$1:C$7001,MATCH(A4501,fugacity!A$1:A$7001,0))</f>
        <v>5259.55</v>
      </c>
      <c r="C4501" s="3">
        <f>calculations!$B$37/satpress!B4501</f>
        <v>2.7021039586045327E-2</v>
      </c>
      <c r="D4501">
        <f>INDEX(fugacity!B$1:B$7001,MATCH(A4501,fugacity!A$1:A$7001,0))</f>
        <v>12794.41</v>
      </c>
      <c r="E4501" s="3">
        <f t="shared" si="141"/>
        <v>12448.691740909906</v>
      </c>
      <c r="F4501" s="3">
        <f>ABS(calculations!$E$39-E4501)</f>
        <v>68.481740909906875</v>
      </c>
    </row>
    <row r="4502" spans="1:6">
      <c r="A4502">
        <f t="shared" si="140"/>
        <v>4501</v>
      </c>
      <c r="B4502">
        <f>INDEX(fugacity!C$1:C$7001,MATCH(A4502,fugacity!A$1:A$7001,0))</f>
        <v>5261.1</v>
      </c>
      <c r="C4502" s="3">
        <f>calculations!$B$37/satpress!B4502</f>
        <v>2.7013078777210979E-2</v>
      </c>
      <c r="D4502">
        <f>INDEX(fugacity!B$1:B$7001,MATCH(A4502,fugacity!A$1:A$7001,0))</f>
        <v>12800.48</v>
      </c>
      <c r="E4502" s="3">
        <f t="shared" si="141"/>
        <v>12454.699625373887</v>
      </c>
      <c r="F4502" s="3">
        <f>ABS(calculations!$E$39-E4502)</f>
        <v>74.489625373887975</v>
      </c>
    </row>
    <row r="4503" spans="1:6">
      <c r="A4503">
        <f t="shared" si="140"/>
        <v>4502</v>
      </c>
      <c r="B4503">
        <f>INDEX(fugacity!C$1:C$7001,MATCH(A4503,fugacity!A$1:A$7001,0))</f>
        <v>5262.65</v>
      </c>
      <c r="C4503" s="3">
        <f>calculations!$B$37/satpress!B4503</f>
        <v>2.7005122657745566E-2</v>
      </c>
      <c r="D4503">
        <f>INDEX(fugacity!B$1:B$7001,MATCH(A4503,fugacity!A$1:A$7001,0))</f>
        <v>12806.56</v>
      </c>
      <c r="E4503" s="3">
        <f t="shared" si="141"/>
        <v>12460.717276376221</v>
      </c>
      <c r="F4503" s="3">
        <f>ABS(calculations!$E$39-E4503)</f>
        <v>80.507276376221853</v>
      </c>
    </row>
    <row r="4504" spans="1:6">
      <c r="A4504">
        <f t="shared" si="140"/>
        <v>4503</v>
      </c>
      <c r="B4504">
        <f>INDEX(fugacity!C$1:C$7001,MATCH(A4504,fugacity!A$1:A$7001,0))</f>
        <v>5264.21</v>
      </c>
      <c r="C4504" s="3">
        <f>calculations!$B$37/satpress!B4504</f>
        <v>2.6997119939133261E-2</v>
      </c>
      <c r="D4504">
        <f>INDEX(fugacity!B$1:B$7001,MATCH(A4504,fugacity!A$1:A$7001,0))</f>
        <v>12812.64</v>
      </c>
      <c r="E4504" s="3">
        <f t="shared" si="141"/>
        <v>12466.735621183063</v>
      </c>
      <c r="F4504" s="3">
        <f>ABS(calculations!$E$39-E4504)</f>
        <v>86.525621183063777</v>
      </c>
    </row>
    <row r="4505" spans="1:6">
      <c r="A4505">
        <f t="shared" si="140"/>
        <v>4504</v>
      </c>
      <c r="B4505">
        <f>INDEX(fugacity!C$1:C$7001,MATCH(A4505,fugacity!A$1:A$7001,0))</f>
        <v>5265.76</v>
      </c>
      <c r="C4505" s="3">
        <f>calculations!$B$37/satpress!B4505</f>
        <v>2.6989173216171017E-2</v>
      </c>
      <c r="D4505">
        <f>INDEX(fugacity!B$1:B$7001,MATCH(A4505,fugacity!A$1:A$7001,0))</f>
        <v>12818.72</v>
      </c>
      <c r="E4505" s="3">
        <f t="shared" si="141"/>
        <v>12472.753345510404</v>
      </c>
      <c r="F4505" s="3">
        <f>ABS(calculations!$E$39-E4505)</f>
        <v>92.543345510404833</v>
      </c>
    </row>
    <row r="4506" spans="1:6">
      <c r="A4506">
        <f t="shared" si="140"/>
        <v>4505</v>
      </c>
      <c r="B4506">
        <f>INDEX(fugacity!C$1:C$7001,MATCH(A4506,fugacity!A$1:A$7001,0))</f>
        <v>5267.31</v>
      </c>
      <c r="C4506" s="3">
        <f>calculations!$B$37/satpress!B4506</f>
        <v>2.6981231170138967E-2</v>
      </c>
      <c r="D4506">
        <f>INDEX(fugacity!B$1:B$7001,MATCH(A4506,fugacity!A$1:A$7001,0))</f>
        <v>12824.8</v>
      </c>
      <c r="E4506" s="3">
        <f t="shared" si="141"/>
        <v>12478.771106489201</v>
      </c>
      <c r="F4506" s="3">
        <f>ABS(calculations!$E$39-E4506)</f>
        <v>98.561106489201848</v>
      </c>
    </row>
    <row r="4507" spans="1:6">
      <c r="A4507">
        <f t="shared" si="140"/>
        <v>4506</v>
      </c>
      <c r="B4507">
        <f>INDEX(fugacity!C$1:C$7001,MATCH(A4507,fugacity!A$1:A$7001,0))</f>
        <v>5268.87</v>
      </c>
      <c r="C4507" s="3">
        <f>calculations!$B$37/satpress!B4507</f>
        <v>2.6973242603211829E-2</v>
      </c>
      <c r="D4507">
        <f>INDEX(fugacity!B$1:B$7001,MATCH(A4507,fugacity!A$1:A$7001,0))</f>
        <v>12830.88</v>
      </c>
      <c r="E4507" s="3">
        <f t="shared" si="141"/>
        <v>12484.7895609473</v>
      </c>
      <c r="F4507" s="3">
        <f>ABS(calculations!$E$39-E4507)</f>
        <v>104.57956094730071</v>
      </c>
    </row>
    <row r="4508" spans="1:6">
      <c r="A4508">
        <f t="shared" si="140"/>
        <v>4507</v>
      </c>
      <c r="B4508">
        <f>INDEX(fugacity!C$1:C$7001,MATCH(A4508,fugacity!A$1:A$7001,0))</f>
        <v>5270.42</v>
      </c>
      <c r="C4508" s="3">
        <f>calculations!$B$37/satpress!B4508</f>
        <v>2.6965309928769377E-2</v>
      </c>
      <c r="D4508">
        <f>INDEX(fugacity!B$1:B$7001,MATCH(A4508,fugacity!A$1:A$7001,0))</f>
        <v>12836.97</v>
      </c>
      <c r="E4508" s="3">
        <f t="shared" si="141"/>
        <v>12490.817125403686</v>
      </c>
      <c r="F4508" s="3">
        <f>ABS(calculations!$E$39-E4508)</f>
        <v>110.60712540368695</v>
      </c>
    </row>
    <row r="4509" spans="1:6">
      <c r="A4509">
        <f t="shared" si="140"/>
        <v>4508</v>
      </c>
      <c r="B4509">
        <f>INDEX(fugacity!C$1:C$7001,MATCH(A4509,fugacity!A$1:A$7001,0))</f>
        <v>5271.98</v>
      </c>
      <c r="C4509" s="3">
        <f>calculations!$B$37/satpress!B4509</f>
        <v>2.6957330785546362E-2</v>
      </c>
      <c r="D4509">
        <f>INDEX(fugacity!B$1:B$7001,MATCH(A4509,fugacity!A$1:A$7001,0))</f>
        <v>12843.06</v>
      </c>
      <c r="E4509" s="3">
        <f t="shared" si="141"/>
        <v>12496.845383281379</v>
      </c>
      <c r="F4509" s="3">
        <f>ABS(calculations!$E$39-E4509)</f>
        <v>116.6353832813802</v>
      </c>
    </row>
    <row r="4510" spans="1:6">
      <c r="A4510">
        <f t="shared" si="140"/>
        <v>4509</v>
      </c>
      <c r="B4510">
        <f>INDEX(fugacity!C$1:C$7001,MATCH(A4510,fugacity!A$1:A$7001,0))</f>
        <v>5273.53</v>
      </c>
      <c r="C4510" s="3">
        <f>calculations!$B$37/satpress!B4510</f>
        <v>2.694940746611562E-2</v>
      </c>
      <c r="D4510">
        <f>INDEX(fugacity!B$1:B$7001,MATCH(A4510,fugacity!A$1:A$7001,0))</f>
        <v>12849.15</v>
      </c>
      <c r="E4510" s="3">
        <f t="shared" si="141"/>
        <v>12502.873021056759</v>
      </c>
      <c r="F4510" s="3">
        <f>ABS(calculations!$E$39-E4510)</f>
        <v>122.66302105676004</v>
      </c>
    </row>
    <row r="4511" spans="1:6">
      <c r="A4511">
        <f t="shared" si="140"/>
        <v>4510</v>
      </c>
      <c r="B4511">
        <f>INDEX(fugacity!C$1:C$7001,MATCH(A4511,fugacity!A$1:A$7001,0))</f>
        <v>5275.09</v>
      </c>
      <c r="C4511" s="3">
        <f>calculations!$B$37/satpress!B4511</f>
        <v>2.6941437729931565E-2</v>
      </c>
      <c r="D4511">
        <f>INDEX(fugacity!B$1:B$7001,MATCH(A4511,fugacity!A$1:A$7001,0))</f>
        <v>12855.24</v>
      </c>
      <c r="E4511" s="3">
        <f t="shared" si="141"/>
        <v>12508.901352036675</v>
      </c>
      <c r="F4511" s="3">
        <f>ABS(calculations!$E$39-E4511)</f>
        <v>128.69135203667611</v>
      </c>
    </row>
    <row r="4512" spans="1:6">
      <c r="A4512">
        <f t="shared" si="140"/>
        <v>4511</v>
      </c>
      <c r="B4512">
        <f>INDEX(fugacity!C$1:C$7001,MATCH(A4512,fugacity!A$1:A$7001,0))</f>
        <v>5276.65</v>
      </c>
      <c r="C4512" s="3">
        <f>calculations!$B$37/satpress!B4512</f>
        <v>2.6933472706126938E-2</v>
      </c>
      <c r="D4512">
        <f>INDEX(fugacity!B$1:B$7001,MATCH(A4512,fugacity!A$1:A$7001,0))</f>
        <v>12861.33</v>
      </c>
      <c r="E4512" s="3">
        <f t="shared" si="141"/>
        <v>12514.929719480509</v>
      </c>
      <c r="F4512" s="3">
        <f>ABS(calculations!$E$39-E4512)</f>
        <v>134.71971948051032</v>
      </c>
    </row>
    <row r="4513" spans="1:6">
      <c r="A4513">
        <f t="shared" si="140"/>
        <v>4512</v>
      </c>
      <c r="B4513">
        <f>INDEX(fugacity!C$1:C$7001,MATCH(A4513,fugacity!A$1:A$7001,0))</f>
        <v>5278.2</v>
      </c>
      <c r="C4513" s="3">
        <f>calculations!$B$37/satpress!B4513</f>
        <v>2.6925563403202742E-2</v>
      </c>
      <c r="D4513">
        <f>INDEX(fugacity!B$1:B$7001,MATCH(A4513,fugacity!A$1:A$7001,0))</f>
        <v>12867.43</v>
      </c>
      <c r="E4513" s="3">
        <f t="shared" si="141"/>
        <v>12520.967197698727</v>
      </c>
      <c r="F4513" s="3">
        <f>ABS(calculations!$E$39-E4513)</f>
        <v>140.7571976987274</v>
      </c>
    </row>
    <row r="4514" spans="1:6">
      <c r="A4514">
        <f t="shared" si="140"/>
        <v>4513</v>
      </c>
      <c r="B4514">
        <f>INDEX(fugacity!C$1:C$7001,MATCH(A4514,fugacity!A$1:A$7001,0))</f>
        <v>5279.76</v>
      </c>
      <c r="C4514" s="3">
        <f>calculations!$B$37/satpress!B4514</f>
        <v>2.6917607761486259E-2</v>
      </c>
      <c r="D4514">
        <f>INDEX(fugacity!B$1:B$7001,MATCH(A4514,fugacity!A$1:A$7001,0))</f>
        <v>12873.52</v>
      </c>
      <c r="E4514" s="3">
        <f t="shared" si="141"/>
        <v>12526.995638130353</v>
      </c>
      <c r="F4514" s="3">
        <f>ABS(calculations!$E$39-E4514)</f>
        <v>146.78563813035362</v>
      </c>
    </row>
    <row r="4515" spans="1:6">
      <c r="A4515">
        <f t="shared" si="140"/>
        <v>4514</v>
      </c>
      <c r="B4515">
        <f>INDEX(fugacity!C$1:C$7001,MATCH(A4515,fugacity!A$1:A$7001,0))</f>
        <v>5281.31</v>
      </c>
      <c r="C4515" s="3">
        <f>calculations!$B$37/satpress!B4515</f>
        <v>2.6909707772273299E-2</v>
      </c>
      <c r="D4515">
        <f>INDEX(fugacity!B$1:B$7001,MATCH(A4515,fugacity!A$1:A$7001,0))</f>
        <v>12879.62</v>
      </c>
      <c r="E4515" s="3">
        <f t="shared" si="141"/>
        <v>12533.033189582075</v>
      </c>
      <c r="F4515" s="3">
        <f>ABS(calculations!$E$39-E4515)</f>
        <v>152.82318958207543</v>
      </c>
    </row>
    <row r="4516" spans="1:6">
      <c r="A4516">
        <f t="shared" si="140"/>
        <v>4515</v>
      </c>
      <c r="B4516">
        <f>INDEX(fugacity!C$1:C$7001,MATCH(A4516,fugacity!A$1:A$7001,0))</f>
        <v>5282.87</v>
      </c>
      <c r="C4516" s="3">
        <f>calculations!$B$37/satpress!B4516</f>
        <v>2.6901761496077835E-2</v>
      </c>
      <c r="D4516">
        <f>INDEX(fugacity!B$1:B$7001,MATCH(A4516,fugacity!A$1:A$7001,0))</f>
        <v>12885.73</v>
      </c>
      <c r="E4516" s="3">
        <f t="shared" si="141"/>
        <v>12539.081164837145</v>
      </c>
      <c r="F4516" s="3">
        <f>ABS(calculations!$E$39-E4516)</f>
        <v>158.87116483714635</v>
      </c>
    </row>
    <row r="4517" spans="1:6">
      <c r="A4517">
        <f t="shared" si="140"/>
        <v>4516</v>
      </c>
      <c r="B4517">
        <f>INDEX(fugacity!C$1:C$7001,MATCH(A4517,fugacity!A$1:A$7001,0))</f>
        <v>5284.43</v>
      </c>
      <c r="C4517" s="3">
        <f>calculations!$B$37/satpress!B4517</f>
        <v>2.6893819911472893E-2</v>
      </c>
      <c r="D4517">
        <f>INDEX(fugacity!B$1:B$7001,MATCH(A4517,fugacity!A$1:A$7001,0))</f>
        <v>12891.83</v>
      </c>
      <c r="E4517" s="3">
        <f t="shared" si="141"/>
        <v>12545.119445650676</v>
      </c>
      <c r="F4517" s="3">
        <f>ABS(calculations!$E$39-E4517)</f>
        <v>164.9094456506773</v>
      </c>
    </row>
    <row r="4518" spans="1:6">
      <c r="A4518">
        <f t="shared" si="140"/>
        <v>4517</v>
      </c>
      <c r="B4518">
        <f>INDEX(fugacity!C$1:C$7001,MATCH(A4518,fugacity!A$1:A$7001,0))</f>
        <v>5285.99</v>
      </c>
      <c r="C4518" s="3">
        <f>calculations!$B$37/satpress!B4518</f>
        <v>2.6885883014304737E-2</v>
      </c>
      <c r="D4518">
        <f>INDEX(fugacity!B$1:B$7001,MATCH(A4518,fugacity!A$1:A$7001,0))</f>
        <v>12897.94</v>
      </c>
      <c r="E4518" s="3">
        <f t="shared" si="141"/>
        <v>12551.167494034478</v>
      </c>
      <c r="F4518" s="3">
        <f>ABS(calculations!$E$39-E4518)</f>
        <v>170.95749403447917</v>
      </c>
    </row>
    <row r="4519" spans="1:6">
      <c r="A4519">
        <f t="shared" si="140"/>
        <v>4518</v>
      </c>
      <c r="B4519">
        <f>INDEX(fugacity!C$1:C$7001,MATCH(A4519,fugacity!A$1:A$7001,0))</f>
        <v>5287.54</v>
      </c>
      <c r="C4519" s="3">
        <f>calculations!$B$37/satpress!B4519</f>
        <v>2.6878001633043856E-2</v>
      </c>
      <c r="D4519">
        <f>INDEX(fugacity!B$1:B$7001,MATCH(A4519,fugacity!A$1:A$7001,0))</f>
        <v>12904.04</v>
      </c>
      <c r="E4519" s="3">
        <f t="shared" si="141"/>
        <v>12557.205191807137</v>
      </c>
      <c r="F4519" s="3">
        <f>ABS(calculations!$E$39-E4519)</f>
        <v>176.99519180713833</v>
      </c>
    </row>
    <row r="4520" spans="1:6">
      <c r="A4520">
        <f t="shared" si="140"/>
        <v>4519</v>
      </c>
      <c r="B4520">
        <f>INDEX(fugacity!C$1:C$7001,MATCH(A4520,fugacity!A$1:A$7001,0))</f>
        <v>5289.1</v>
      </c>
      <c r="C4520" s="3">
        <f>calculations!$B$37/satpress!B4520</f>
        <v>2.6870074068326311E-2</v>
      </c>
      <c r="D4520">
        <f>INDEX(fugacity!B$1:B$7001,MATCH(A4520,fugacity!A$1:A$7001,0))</f>
        <v>12910.15</v>
      </c>
      <c r="E4520" s="3">
        <f t="shared" si="141"/>
        <v>12563.253313266796</v>
      </c>
      <c r="F4520" s="3">
        <f>ABS(calculations!$E$39-E4520)</f>
        <v>183.04331326679676</v>
      </c>
    </row>
    <row r="4521" spans="1:6">
      <c r="A4521">
        <f t="shared" si="140"/>
        <v>4520</v>
      </c>
      <c r="B4521">
        <f>INDEX(fugacity!C$1:C$7001,MATCH(A4521,fugacity!A$1:A$7001,0))</f>
        <v>5290.66</v>
      </c>
      <c r="C4521" s="3">
        <f>calculations!$B$37/satpress!B4521</f>
        <v>2.6862151178640228E-2</v>
      </c>
      <c r="D4521">
        <f>INDEX(fugacity!B$1:B$7001,MATCH(A4521,fugacity!A$1:A$7001,0))</f>
        <v>12916.27</v>
      </c>
      <c r="E4521" s="3">
        <f t="shared" si="141"/>
        <v>12569.311202595865</v>
      </c>
      <c r="F4521" s="3">
        <f>ABS(calculations!$E$39-E4521)</f>
        <v>189.1012025958662</v>
      </c>
    </row>
    <row r="4522" spans="1:6">
      <c r="A4522">
        <f t="shared" si="140"/>
        <v>4521</v>
      </c>
      <c r="B4522">
        <f>INDEX(fugacity!C$1:C$7001,MATCH(A4522,fugacity!A$1:A$7001,0))</f>
        <v>5292.22</v>
      </c>
      <c r="C4522" s="3">
        <f>calculations!$B$37/satpress!B4522</f>
        <v>2.6854232959851385E-2</v>
      </c>
      <c r="D4522">
        <f>INDEX(fugacity!B$1:B$7001,MATCH(A4522,fugacity!A$1:A$7001,0))</f>
        <v>12922.38</v>
      </c>
      <c r="E4522" s="3">
        <f t="shared" si="141"/>
        <v>12575.359397084276</v>
      </c>
      <c r="F4522" s="3">
        <f>ABS(calculations!$E$39-E4522)</f>
        <v>195.14939708427664</v>
      </c>
    </row>
    <row r="4523" spans="1:6">
      <c r="A4523">
        <f t="shared" si="140"/>
        <v>4522</v>
      </c>
      <c r="B4523">
        <f>INDEX(fugacity!C$1:C$7001,MATCH(A4523,fugacity!A$1:A$7001,0))</f>
        <v>5293.78</v>
      </c>
      <c r="C4523" s="3">
        <f>calculations!$B$37/satpress!B4523</f>
        <v>2.6846319407830454E-2</v>
      </c>
      <c r="D4523">
        <f>INDEX(fugacity!B$1:B$7001,MATCH(A4523,fugacity!A$1:A$7001,0))</f>
        <v>12928.5</v>
      </c>
      <c r="E4523" s="3">
        <f t="shared" si="141"/>
        <v>12581.417359535864</v>
      </c>
      <c r="F4523" s="3">
        <f>ABS(calculations!$E$39-E4523)</f>
        <v>201.20735953586518</v>
      </c>
    </row>
    <row r="4524" spans="1:6">
      <c r="A4524">
        <f t="shared" si="140"/>
        <v>4523</v>
      </c>
      <c r="B4524">
        <f>INDEX(fugacity!C$1:C$7001,MATCH(A4524,fugacity!A$1:A$7001,0))</f>
        <v>5295.33</v>
      </c>
      <c r="C4524" s="3">
        <f>calculations!$B$37/satpress!B4524</f>
        <v>2.6838461201621939E-2</v>
      </c>
      <c r="D4524">
        <f>INDEX(fugacity!B$1:B$7001,MATCH(A4524,fugacity!A$1:A$7001,0))</f>
        <v>12934.62</v>
      </c>
      <c r="E4524" s="3">
        <f t="shared" si="141"/>
        <v>12587.474702972278</v>
      </c>
      <c r="F4524" s="3">
        <f>ABS(calculations!$E$39-E4524)</f>
        <v>207.26470297227934</v>
      </c>
    </row>
    <row r="4525" spans="1:6">
      <c r="A4525">
        <f t="shared" si="140"/>
        <v>4524</v>
      </c>
      <c r="B4525">
        <f>INDEX(fugacity!C$1:C$7001,MATCH(A4525,fugacity!A$1:A$7001,0))</f>
        <v>5296.89</v>
      </c>
      <c r="C4525" s="3">
        <f>calculations!$B$37/satpress!B4525</f>
        <v>2.6830556940919046E-2</v>
      </c>
      <c r="D4525">
        <f>INDEX(fugacity!B$1:B$7001,MATCH(A4525,fugacity!A$1:A$7001,0))</f>
        <v>12940.74</v>
      </c>
      <c r="E4525" s="3">
        <f t="shared" si="141"/>
        <v>12593.53273857237</v>
      </c>
      <c r="F4525" s="3">
        <f>ABS(calculations!$E$39-E4525)</f>
        <v>213.32273857237124</v>
      </c>
    </row>
    <row r="4526" spans="1:6">
      <c r="A4526">
        <f t="shared" si="140"/>
        <v>4525</v>
      </c>
      <c r="B4526">
        <f>INDEX(fugacity!C$1:C$7001,MATCH(A4526,fugacity!A$1:A$7001,0))</f>
        <v>5298.45</v>
      </c>
      <c r="C4526" s="3">
        <f>calculations!$B$37/satpress!B4526</f>
        <v>2.6822657334651587E-2</v>
      </c>
      <c r="D4526">
        <f>INDEX(fugacity!B$1:B$7001,MATCH(A4526,fugacity!A$1:A$7001,0))</f>
        <v>12946.86</v>
      </c>
      <c r="E4526" s="3">
        <f t="shared" si="141"/>
        <v>12599.590810660293</v>
      </c>
      <c r="F4526" s="3">
        <f>ABS(calculations!$E$39-E4526)</f>
        <v>219.38081066029372</v>
      </c>
    </row>
    <row r="4527" spans="1:6">
      <c r="A4527">
        <f t="shared" si="140"/>
        <v>4526</v>
      </c>
      <c r="B4527">
        <f>INDEX(fugacity!C$1:C$7001,MATCH(A4527,fugacity!A$1:A$7001,0))</f>
        <v>5300.01</v>
      </c>
      <c r="C4527" s="3">
        <f>calculations!$B$37/satpress!B4527</f>
        <v>2.6814762378709604E-2</v>
      </c>
      <c r="D4527">
        <f>INDEX(fugacity!B$1:B$7001,MATCH(A4527,fugacity!A$1:A$7001,0))</f>
        <v>12952.98</v>
      </c>
      <c r="E4527" s="3">
        <f t="shared" si="141"/>
        <v>12605.648919203821</v>
      </c>
      <c r="F4527" s="3">
        <f>ABS(calculations!$E$39-E4527)</f>
        <v>225.43891920382157</v>
      </c>
    </row>
    <row r="4528" spans="1:6">
      <c r="A4528">
        <f t="shared" si="140"/>
        <v>4527</v>
      </c>
      <c r="B4528">
        <f>INDEX(fugacity!C$1:C$7001,MATCH(A4528,fugacity!A$1:A$7001,0))</f>
        <v>5301.57</v>
      </c>
      <c r="C4528" s="3">
        <f>calculations!$B$37/satpress!B4528</f>
        <v>2.6806872068987998E-2</v>
      </c>
      <c r="D4528">
        <f>INDEX(fugacity!B$1:B$7001,MATCH(A4528,fugacity!A$1:A$7001,0))</f>
        <v>12959.11</v>
      </c>
      <c r="E4528" s="3">
        <f t="shared" si="141"/>
        <v>12611.716796102057</v>
      </c>
      <c r="F4528" s="3">
        <f>ABS(calculations!$E$39-E4528)</f>
        <v>231.50679610205771</v>
      </c>
    </row>
    <row r="4529" spans="1:6">
      <c r="A4529">
        <f t="shared" si="140"/>
        <v>4528</v>
      </c>
      <c r="B4529">
        <f>INDEX(fugacity!C$1:C$7001,MATCH(A4529,fugacity!A$1:A$7001,0))</f>
        <v>5303.13</v>
      </c>
      <c r="C4529" s="3">
        <f>calculations!$B$37/satpress!B4529</f>
        <v>2.6798986401386483E-2</v>
      </c>
      <c r="D4529">
        <f>INDEX(fugacity!B$1:B$7001,MATCH(A4529,fugacity!A$1:A$7001,0))</f>
        <v>12965.24</v>
      </c>
      <c r="E4529" s="3">
        <f t="shared" si="141"/>
        <v>12617.784709549289</v>
      </c>
      <c r="F4529" s="3">
        <f>ABS(calculations!$E$39-E4529)</f>
        <v>237.57470954928976</v>
      </c>
    </row>
    <row r="4530" spans="1:6">
      <c r="A4530">
        <f t="shared" si="140"/>
        <v>4529</v>
      </c>
      <c r="B4530">
        <f>INDEX(fugacity!C$1:C$7001,MATCH(A4530,fugacity!A$1:A$7001,0))</f>
        <v>5304.69</v>
      </c>
      <c r="C4530" s="3">
        <f>calculations!$B$37/satpress!B4530</f>
        <v>2.6791105371809606E-2</v>
      </c>
      <c r="D4530">
        <f>INDEX(fugacity!B$1:B$7001,MATCH(A4530,fugacity!A$1:A$7001,0))</f>
        <v>12971.37</v>
      </c>
      <c r="E4530" s="3">
        <f t="shared" si="141"/>
        <v>12623.85265951327</v>
      </c>
      <c r="F4530" s="3">
        <f>ABS(calculations!$E$39-E4530)</f>
        <v>243.6426595132707</v>
      </c>
    </row>
    <row r="4531" spans="1:6">
      <c r="A4531">
        <f t="shared" si="140"/>
        <v>4530</v>
      </c>
      <c r="B4531">
        <f>INDEX(fugacity!C$1:C$7001,MATCH(A4531,fugacity!A$1:A$7001,0))</f>
        <v>5306.25</v>
      </c>
      <c r="C4531" s="3">
        <f>calculations!$B$37/satpress!B4531</f>
        <v>2.6783228976166727E-2</v>
      </c>
      <c r="D4531">
        <f>INDEX(fugacity!B$1:B$7001,MATCH(A4531,fugacity!A$1:A$7001,0))</f>
        <v>12977.5</v>
      </c>
      <c r="E4531" s="3">
        <f t="shared" si="141"/>
        <v>12629.920645961796</v>
      </c>
      <c r="F4531" s="3">
        <f>ABS(calculations!$E$39-E4531)</f>
        <v>249.71064596179713</v>
      </c>
    </row>
    <row r="4532" spans="1:6">
      <c r="A4532">
        <f t="shared" si="140"/>
        <v>4531</v>
      </c>
      <c r="B4532">
        <f>INDEX(fugacity!C$1:C$7001,MATCH(A4532,fugacity!A$1:A$7001,0))</f>
        <v>5307.81</v>
      </c>
      <c r="C4532" s="3">
        <f>calculations!$B$37/satpress!B4532</f>
        <v>2.6775357210372015E-2</v>
      </c>
      <c r="D4532">
        <f>INDEX(fugacity!B$1:B$7001,MATCH(A4532,fugacity!A$1:A$7001,0))</f>
        <v>12983.64</v>
      </c>
      <c r="E4532" s="3">
        <f t="shared" si="141"/>
        <v>12635.998401109124</v>
      </c>
      <c r="F4532" s="3">
        <f>ABS(calculations!$E$39-E4532)</f>
        <v>255.78840110912461</v>
      </c>
    </row>
    <row r="4533" spans="1:6">
      <c r="A4533">
        <f t="shared" si="140"/>
        <v>4532</v>
      </c>
      <c r="B4533">
        <f>INDEX(fugacity!C$1:C$7001,MATCH(A4533,fugacity!A$1:A$7001,0))</f>
        <v>5309.38</v>
      </c>
      <c r="C4533" s="3">
        <f>calculations!$B$37/satpress!B4533</f>
        <v>2.6767439654872074E-2</v>
      </c>
      <c r="D4533">
        <f>INDEX(fugacity!B$1:B$7001,MATCH(A4533,fugacity!A$1:A$7001,0))</f>
        <v>12989.77</v>
      </c>
      <c r="E4533" s="3">
        <f t="shared" si="141"/>
        <v>12642.067115394333</v>
      </c>
      <c r="F4533" s="3">
        <f>ABS(calculations!$E$39-E4533)</f>
        <v>261.85711539433396</v>
      </c>
    </row>
    <row r="4534" spans="1:6">
      <c r="A4534">
        <f t="shared" si="140"/>
        <v>4533</v>
      </c>
      <c r="B4534">
        <f>INDEX(fugacity!C$1:C$7001,MATCH(A4534,fugacity!A$1:A$7001,0))</f>
        <v>5310.94</v>
      </c>
      <c r="C4534" s="3">
        <f>calculations!$B$37/satpress!B4534</f>
        <v>2.6759577166148497E-2</v>
      </c>
      <c r="D4534">
        <f>INDEX(fugacity!B$1:B$7001,MATCH(A4534,fugacity!A$1:A$7001,0))</f>
        <v>12995.91</v>
      </c>
      <c r="E4534" s="3">
        <f t="shared" si="141"/>
        <v>12648.144943510679</v>
      </c>
      <c r="F4534" s="3">
        <f>ABS(calculations!$E$39-E4534)</f>
        <v>267.93494351067966</v>
      </c>
    </row>
    <row r="4535" spans="1:6">
      <c r="A4535">
        <f t="shared" si="140"/>
        <v>4534</v>
      </c>
      <c r="B4535">
        <f>INDEX(fugacity!C$1:C$7001,MATCH(A4535,fugacity!A$1:A$7001,0))</f>
        <v>5312.5</v>
      </c>
      <c r="C4535" s="3">
        <f>calculations!$B$37/satpress!B4535</f>
        <v>2.6751719295018295E-2</v>
      </c>
      <c r="D4535">
        <f>INDEX(fugacity!B$1:B$7001,MATCH(A4535,fugacity!A$1:A$7001,0))</f>
        <v>13002.05</v>
      </c>
      <c r="E4535" s="3">
        <f t="shared" si="141"/>
        <v>12654.222808140206</v>
      </c>
      <c r="F4535" s="3">
        <f>ABS(calculations!$E$39-E4535)</f>
        <v>274.0128081402072</v>
      </c>
    </row>
    <row r="4536" spans="1:6">
      <c r="A4536">
        <f t="shared" si="140"/>
        <v>4535</v>
      </c>
      <c r="B4536">
        <f>INDEX(fugacity!C$1:C$7001,MATCH(A4536,fugacity!A$1:A$7001,0))</f>
        <v>5314.06</v>
      </c>
      <c r="C4536" s="3">
        <f>calculations!$B$37/satpress!B4536</f>
        <v>2.6743866037414837E-2</v>
      </c>
      <c r="D4536">
        <f>INDEX(fugacity!B$1:B$7001,MATCH(A4536,fugacity!A$1:A$7001,0))</f>
        <v>13008.19</v>
      </c>
      <c r="E4536" s="3">
        <f t="shared" si="141"/>
        <v>12660.300709250761</v>
      </c>
      <c r="F4536" s="3">
        <f>ABS(calculations!$E$39-E4536)</f>
        <v>280.0907092507623</v>
      </c>
    </row>
    <row r="4537" spans="1:6">
      <c r="A4537">
        <f t="shared" si="140"/>
        <v>4536</v>
      </c>
      <c r="B4537">
        <f>INDEX(fugacity!C$1:C$7001,MATCH(A4537,fugacity!A$1:A$7001,0))</f>
        <v>5315.62</v>
      </c>
      <c r="C4537" s="3">
        <f>calculations!$B$37/satpress!B4537</f>
        <v>2.6736017389276265E-2</v>
      </c>
      <c r="D4537">
        <f>INDEX(fugacity!B$1:B$7001,MATCH(A4537,fugacity!A$1:A$7001,0))</f>
        <v>13014.34</v>
      </c>
      <c r="E4537" s="3">
        <f t="shared" si="141"/>
        <v>12666.388379450047</v>
      </c>
      <c r="F4537" s="3">
        <f>ABS(calculations!$E$39-E4537)</f>
        <v>286.17837945004794</v>
      </c>
    </row>
    <row r="4538" spans="1:6">
      <c r="A4538">
        <f t="shared" si="140"/>
        <v>4537</v>
      </c>
      <c r="B4538">
        <f>INDEX(fugacity!C$1:C$7001,MATCH(A4538,fugacity!A$1:A$7001,0))</f>
        <v>5317.18</v>
      </c>
      <c r="C4538" s="3">
        <f>calculations!$B$37/satpress!B4538</f>
        <v>2.6728173346545481E-2</v>
      </c>
      <c r="D4538">
        <f>INDEX(fugacity!B$1:B$7001,MATCH(A4538,fugacity!A$1:A$7001,0))</f>
        <v>13020.49</v>
      </c>
      <c r="E4538" s="3">
        <f t="shared" si="141"/>
        <v>12672.476086223038</v>
      </c>
      <c r="F4538" s="3">
        <f>ABS(calculations!$E$39-E4538)</f>
        <v>292.26608622303866</v>
      </c>
    </row>
    <row r="4539" spans="1:6">
      <c r="A4539">
        <f t="shared" si="140"/>
        <v>4538</v>
      </c>
      <c r="B4539">
        <f>INDEX(fugacity!C$1:C$7001,MATCH(A4539,fugacity!A$1:A$7001,0))</f>
        <v>5318.75</v>
      </c>
      <c r="C4539" s="3">
        <f>calculations!$B$37/satpress!B4539</f>
        <v>2.6720283667174563E-2</v>
      </c>
      <c r="D4539">
        <f>INDEX(fugacity!B$1:B$7001,MATCH(A4539,fugacity!A$1:A$7001,0))</f>
        <v>13026.64</v>
      </c>
      <c r="E4539" s="3">
        <f t="shared" si="141"/>
        <v>12678.564483969836</v>
      </c>
      <c r="F4539" s="3">
        <f>ABS(calculations!$E$39-E4539)</f>
        <v>298.35448396983702</v>
      </c>
    </row>
    <row r="4540" spans="1:6">
      <c r="A4540">
        <f t="shared" si="140"/>
        <v>4539</v>
      </c>
      <c r="B4540">
        <f>INDEX(fugacity!C$1:C$7001,MATCH(A4540,fugacity!A$1:A$7001,0))</f>
        <v>5320.31</v>
      </c>
      <c r="C4540" s="3">
        <f>calculations!$B$37/satpress!B4540</f>
        <v>2.6712448852563984E-2</v>
      </c>
      <c r="D4540">
        <f>INDEX(fugacity!B$1:B$7001,MATCH(A4540,fugacity!A$1:A$7001,0))</f>
        <v>13032.79</v>
      </c>
      <c r="E4540" s="3">
        <f t="shared" si="141"/>
        <v>12684.652263718794</v>
      </c>
      <c r="F4540" s="3">
        <f>ABS(calculations!$E$39-E4540)</f>
        <v>304.44226371879449</v>
      </c>
    </row>
    <row r="4541" spans="1:6">
      <c r="A4541">
        <f t="shared" si="140"/>
        <v>4540</v>
      </c>
      <c r="B4541">
        <f>INDEX(fugacity!C$1:C$7001,MATCH(A4541,fugacity!A$1:A$7001,0))</f>
        <v>5321.87</v>
      </c>
      <c r="C4541" s="3">
        <f>calculations!$B$37/satpress!B4541</f>
        <v>2.6704618631192552E-2</v>
      </c>
      <c r="D4541">
        <f>INDEX(fugacity!B$1:B$7001,MATCH(A4541,fugacity!A$1:A$7001,0))</f>
        <v>13038.94</v>
      </c>
      <c r="E4541" s="3">
        <f t="shared" si="141"/>
        <v>12690.740079944999</v>
      </c>
      <c r="F4541" s="3">
        <f>ABS(calculations!$E$39-E4541)</f>
        <v>310.53007994499967</v>
      </c>
    </row>
    <row r="4542" spans="1:6">
      <c r="A4542">
        <f t="shared" ref="A4542:A4605" si="142">A4541+1</f>
        <v>4541</v>
      </c>
      <c r="B4542">
        <f>INDEX(fugacity!C$1:C$7001,MATCH(A4542,fugacity!A$1:A$7001,0))</f>
        <v>5323.44</v>
      </c>
      <c r="C4542" s="3">
        <f>calculations!$B$37/satpress!B4542</f>
        <v>2.669674284950797E-2</v>
      </c>
      <c r="D4542">
        <f>INDEX(fugacity!B$1:B$7001,MATCH(A4542,fugacity!A$1:A$7001,0))</f>
        <v>13045.09</v>
      </c>
      <c r="E4542" s="3">
        <f t="shared" ref="E4542:E4605" si="143">D4542*(1-C4542)</f>
        <v>12696.828586821312</v>
      </c>
      <c r="F4542" s="3">
        <f>ABS(calculations!$E$39-E4542)</f>
        <v>316.61858682131242</v>
      </c>
    </row>
    <row r="4543" spans="1:6">
      <c r="A4543">
        <f t="shared" si="142"/>
        <v>4542</v>
      </c>
      <c r="B4543">
        <f>INDEX(fugacity!C$1:C$7001,MATCH(A4543,fugacity!A$1:A$7001,0))</f>
        <v>5325</v>
      </c>
      <c r="C4543" s="3">
        <f>calculations!$B$37/satpress!B4543</f>
        <v>2.6688921831884451E-2</v>
      </c>
      <c r="D4543">
        <f>INDEX(fugacity!B$1:B$7001,MATCH(A4543,fugacity!A$1:A$7001,0))</f>
        <v>13051.25</v>
      </c>
      <c r="E4543" s="3">
        <f t="shared" si="143"/>
        <v>12702.926208941619</v>
      </c>
      <c r="F4543" s="3">
        <f>ABS(calculations!$E$39-E4543)</f>
        <v>322.7162089416197</v>
      </c>
    </row>
    <row r="4544" spans="1:6">
      <c r="A4544">
        <f t="shared" si="142"/>
        <v>4543</v>
      </c>
      <c r="B4544">
        <f>INDEX(fugacity!C$1:C$7001,MATCH(A4544,fugacity!A$1:A$7001,0))</f>
        <v>5326.56</v>
      </c>
      <c r="C4544" s="3">
        <f>calculations!$B$37/satpress!B4544</f>
        <v>2.6681105395374254E-2</v>
      </c>
      <c r="D4544">
        <f>INDEX(fugacity!B$1:B$7001,MATCH(A4544,fugacity!A$1:A$7001,0))</f>
        <v>13057.41</v>
      </c>
      <c r="E4544" s="3">
        <f t="shared" si="143"/>
        <v>12709.023867599386</v>
      </c>
      <c r="F4544" s="3">
        <f>ABS(calculations!$E$39-E4544)</f>
        <v>328.81386759938687</v>
      </c>
    </row>
    <row r="4545" spans="1:6">
      <c r="A4545">
        <f t="shared" si="142"/>
        <v>4544</v>
      </c>
      <c r="B4545">
        <f>INDEX(fugacity!C$1:C$7001,MATCH(A4545,fugacity!A$1:A$7001,0))</f>
        <v>5328.13</v>
      </c>
      <c r="C4545" s="3">
        <f>calculations!$B$37/satpress!B4545</f>
        <v>2.6673243474687122E-2</v>
      </c>
      <c r="D4545">
        <f>INDEX(fugacity!B$1:B$7001,MATCH(A4545,fugacity!A$1:A$7001,0))</f>
        <v>13063.57</v>
      </c>
      <c r="E4545" s="3">
        <f t="shared" si="143"/>
        <v>12715.122216741382</v>
      </c>
      <c r="F4545" s="3">
        <f>ABS(calculations!$E$39-E4545)</f>
        <v>334.91221674138251</v>
      </c>
    </row>
    <row r="4546" spans="1:6">
      <c r="A4546">
        <f t="shared" si="142"/>
        <v>4545</v>
      </c>
      <c r="B4546">
        <f>INDEX(fugacity!C$1:C$7001,MATCH(A4546,fugacity!A$1:A$7001,0))</f>
        <v>5329.69</v>
      </c>
      <c r="C4546" s="3">
        <f>calculations!$B$37/satpress!B4546</f>
        <v>2.6665436217638307E-2</v>
      </c>
      <c r="D4546">
        <f>INDEX(fugacity!B$1:B$7001,MATCH(A4546,fugacity!A$1:A$7001,0))</f>
        <v>13069.74</v>
      </c>
      <c r="E4546" s="3">
        <f t="shared" si="143"/>
        <v>12721.229681648883</v>
      </c>
      <c r="F4546" s="3">
        <f>ABS(calculations!$E$39-E4546)</f>
        <v>341.01968164888422</v>
      </c>
    </row>
    <row r="4547" spans="1:6">
      <c r="A4547">
        <f t="shared" si="142"/>
        <v>4546</v>
      </c>
      <c r="B4547">
        <f>INDEX(fugacity!C$1:C$7001,MATCH(A4547,fugacity!A$1:A$7001,0))</f>
        <v>5331.26</v>
      </c>
      <c r="C4547" s="3">
        <f>calculations!$B$37/satpress!B4547</f>
        <v>2.6657583527118296E-2</v>
      </c>
      <c r="D4547">
        <f>INDEX(fugacity!B$1:B$7001,MATCH(A4547,fugacity!A$1:A$7001,0))</f>
        <v>13075.9</v>
      </c>
      <c r="E4547" s="3">
        <f t="shared" si="143"/>
        <v>12727.328103557753</v>
      </c>
      <c r="F4547" s="3">
        <f>ABS(calculations!$E$39-E4547)</f>
        <v>347.11810355775378</v>
      </c>
    </row>
    <row r="4548" spans="1:6">
      <c r="A4548">
        <f t="shared" si="142"/>
        <v>4547</v>
      </c>
      <c r="B4548">
        <f>INDEX(fugacity!C$1:C$7001,MATCH(A4548,fugacity!A$1:A$7001,0))</f>
        <v>5332.82</v>
      </c>
      <c r="C4548" s="3">
        <f>calculations!$B$37/satpress!B4548</f>
        <v>2.6649785433370096E-2</v>
      </c>
      <c r="D4548">
        <f>INDEX(fugacity!B$1:B$7001,MATCH(A4548,fugacity!A$1:A$7001,0))</f>
        <v>13082.07</v>
      </c>
      <c r="E4548" s="3">
        <f t="shared" si="143"/>
        <v>12733.435641475673</v>
      </c>
      <c r="F4548" s="3">
        <f>ABS(calculations!$E$39-E4548)</f>
        <v>353.22564147567391</v>
      </c>
    </row>
    <row r="4549" spans="1:6">
      <c r="A4549">
        <f t="shared" si="142"/>
        <v>4548</v>
      </c>
      <c r="B4549">
        <f>INDEX(fugacity!C$1:C$7001,MATCH(A4549,fugacity!A$1:A$7001,0))</f>
        <v>5334.39</v>
      </c>
      <c r="C4549" s="3">
        <f>calculations!$B$37/satpress!B4549</f>
        <v>2.6641941956771945E-2</v>
      </c>
      <c r="D4549">
        <f>INDEX(fugacity!B$1:B$7001,MATCH(A4549,fugacity!A$1:A$7001,0))</f>
        <v>13088.24</v>
      </c>
      <c r="E4549" s="3">
        <f t="shared" si="143"/>
        <v>12739.543869603698</v>
      </c>
      <c r="F4549" s="3">
        <f>ABS(calculations!$E$39-E4549)</f>
        <v>359.33386960369899</v>
      </c>
    </row>
    <row r="4550" spans="1:6">
      <c r="A4550">
        <f t="shared" si="142"/>
        <v>4549</v>
      </c>
      <c r="B4550">
        <f>INDEX(fugacity!C$1:C$7001,MATCH(A4550,fugacity!A$1:A$7001,0))</f>
        <v>5335.95</v>
      </c>
      <c r="C4550" s="3">
        <f>calculations!$B$37/satpress!B4550</f>
        <v>2.6634153010201504E-2</v>
      </c>
      <c r="D4550">
        <f>INDEX(fugacity!B$1:B$7001,MATCH(A4550,fugacity!A$1:A$7001,0))</f>
        <v>13094.41</v>
      </c>
      <c r="E4550" s="3">
        <f t="shared" si="143"/>
        <v>12745.651480481687</v>
      </c>
      <c r="F4550" s="3">
        <f>ABS(calculations!$E$39-E4550)</f>
        <v>365.4414804816879</v>
      </c>
    </row>
    <row r="4551" spans="1:6">
      <c r="A4551">
        <f t="shared" si="142"/>
        <v>4550</v>
      </c>
      <c r="B4551">
        <f>INDEX(fugacity!C$1:C$7001,MATCH(A4551,fugacity!A$1:A$7001,0))</f>
        <v>5337.52</v>
      </c>
      <c r="C4551" s="3">
        <f>calculations!$B$37/satpress!B4551</f>
        <v>2.6626318731318044E-2</v>
      </c>
      <c r="D4551">
        <f>INDEX(fugacity!B$1:B$7001,MATCH(A4551,fugacity!A$1:A$7001,0))</f>
        <v>13100.58</v>
      </c>
      <c r="E4551" s="3">
        <f t="shared" si="143"/>
        <v>12751.759781354869</v>
      </c>
      <c r="F4551" s="3">
        <f>ABS(calculations!$E$39-E4551)</f>
        <v>371.54978135486999</v>
      </c>
    </row>
    <row r="4552" spans="1:6">
      <c r="A4552">
        <f t="shared" si="142"/>
        <v>4551</v>
      </c>
      <c r="B4552">
        <f>INDEX(fugacity!C$1:C$7001,MATCH(A4552,fugacity!A$1:A$7001,0))</f>
        <v>5339.08</v>
      </c>
      <c r="C4552" s="3">
        <f>calculations!$B$37/satpress!B4552</f>
        <v>2.6618538915840314E-2</v>
      </c>
      <c r="D4552">
        <f>INDEX(fugacity!B$1:B$7001,MATCH(A4552,fugacity!A$1:A$7001,0))</f>
        <v>13106.76</v>
      </c>
      <c r="E4552" s="3">
        <f t="shared" si="143"/>
        <v>12757.877198879421</v>
      </c>
      <c r="F4552" s="3">
        <f>ABS(calculations!$E$39-E4552)</f>
        <v>377.66719887942236</v>
      </c>
    </row>
    <row r="4553" spans="1:6">
      <c r="A4553">
        <f t="shared" si="142"/>
        <v>4552</v>
      </c>
      <c r="B4553">
        <f>INDEX(fugacity!C$1:C$7001,MATCH(A4553,fugacity!A$1:A$7001,0))</f>
        <v>5340.65</v>
      </c>
      <c r="C4553" s="3">
        <f>calculations!$B$37/satpress!B4553</f>
        <v>2.6610713818502375E-2</v>
      </c>
      <c r="D4553">
        <f>INDEX(fugacity!B$1:B$7001,MATCH(A4553,fugacity!A$1:A$7001,0))</f>
        <v>13112.94</v>
      </c>
      <c r="E4553" s="3">
        <f t="shared" si="143"/>
        <v>12763.995306340808</v>
      </c>
      <c r="F4553" s="3">
        <f>ABS(calculations!$E$39-E4553)</f>
        <v>383.78530634080926</v>
      </c>
    </row>
    <row r="4554" spans="1:6">
      <c r="A4554">
        <f t="shared" si="142"/>
        <v>4553</v>
      </c>
      <c r="B4554">
        <f>INDEX(fugacity!C$1:C$7001,MATCH(A4554,fugacity!A$1:A$7001,0))</f>
        <v>5342.22</v>
      </c>
      <c r="C4554" s="3">
        <f>calculations!$B$37/satpress!B4554</f>
        <v>2.6602893320526802E-2</v>
      </c>
      <c r="D4554">
        <f>INDEX(fugacity!B$1:B$7001,MATCH(A4554,fugacity!A$1:A$7001,0))</f>
        <v>13119.12</v>
      </c>
      <c r="E4554" s="3">
        <f t="shared" si="143"/>
        <v>12770.113450180812</v>
      </c>
      <c r="F4554" s="3">
        <f>ABS(calculations!$E$39-E4554)</f>
        <v>389.9034501808128</v>
      </c>
    </row>
    <row r="4555" spans="1:6">
      <c r="A4555">
        <f t="shared" si="142"/>
        <v>4554</v>
      </c>
      <c r="B4555">
        <f>INDEX(fugacity!C$1:C$7001,MATCH(A4555,fugacity!A$1:A$7001,0))</f>
        <v>5343.78</v>
      </c>
      <c r="C4555" s="3">
        <f>calculations!$B$37/satpress!B4555</f>
        <v>2.6595127186146268E-2</v>
      </c>
      <c r="D4555">
        <f>INDEX(fugacity!B$1:B$7001,MATCH(A4555,fugacity!A$1:A$7001,0))</f>
        <v>13125.3</v>
      </c>
      <c r="E4555" s="3">
        <f t="shared" si="143"/>
        <v>12776.230977143672</v>
      </c>
      <c r="F4555" s="3">
        <f>ABS(calculations!$E$39-E4555)</f>
        <v>396.02097714367301</v>
      </c>
    </row>
    <row r="4556" spans="1:6">
      <c r="A4556">
        <f t="shared" si="142"/>
        <v>4555</v>
      </c>
      <c r="B4556">
        <f>INDEX(fugacity!C$1:C$7001,MATCH(A4556,fugacity!A$1:A$7001,0))</f>
        <v>5345.35</v>
      </c>
      <c r="C4556" s="3">
        <f>calculations!$B$37/satpress!B4556</f>
        <v>2.658731584550772E-2</v>
      </c>
      <c r="D4556">
        <f>INDEX(fugacity!B$1:B$7001,MATCH(A4556,fugacity!A$1:A$7001,0))</f>
        <v>13131.48</v>
      </c>
      <c r="E4556" s="3">
        <f t="shared" si="143"/>
        <v>12782.349193721033</v>
      </c>
      <c r="F4556" s="3">
        <f>ABS(calculations!$E$39-E4556)</f>
        <v>402.13919372103373</v>
      </c>
    </row>
    <row r="4557" spans="1:6">
      <c r="A4557">
        <f t="shared" si="142"/>
        <v>4556</v>
      </c>
      <c r="B4557">
        <f>INDEX(fugacity!C$1:C$7001,MATCH(A4557,fugacity!A$1:A$7001,0))</f>
        <v>5346.92</v>
      </c>
      <c r="C4557" s="3">
        <f>calculations!$B$37/satpress!B4557</f>
        <v>2.6579509092109981E-2</v>
      </c>
      <c r="D4557">
        <f>INDEX(fugacity!B$1:B$7001,MATCH(A4557,fugacity!A$1:A$7001,0))</f>
        <v>13137.67</v>
      </c>
      <c r="E4557" s="3">
        <f t="shared" si="143"/>
        <v>12788.47718078586</v>
      </c>
      <c r="F4557" s="3">
        <f>ABS(calculations!$E$39-E4557)</f>
        <v>408.26718078586055</v>
      </c>
    </row>
    <row r="4558" spans="1:6">
      <c r="A4558">
        <f t="shared" si="142"/>
        <v>4557</v>
      </c>
      <c r="B4558">
        <f>INDEX(fugacity!C$1:C$7001,MATCH(A4558,fugacity!A$1:A$7001,0))</f>
        <v>5348.48</v>
      </c>
      <c r="C4558" s="3">
        <f>calculations!$B$37/satpress!B4558</f>
        <v>2.6571756602770266E-2</v>
      </c>
      <c r="D4558">
        <f>INDEX(fugacity!B$1:B$7001,MATCH(A4558,fugacity!A$1:A$7001,0))</f>
        <v>13143.86</v>
      </c>
      <c r="E4558" s="3">
        <f t="shared" si="143"/>
        <v>12794.604551259114</v>
      </c>
      <c r="F4558" s="3">
        <f>ABS(calculations!$E$39-E4558)</f>
        <v>414.39455125911445</v>
      </c>
    </row>
    <row r="4559" spans="1:6">
      <c r="A4559">
        <f t="shared" si="142"/>
        <v>4558</v>
      </c>
      <c r="B4559">
        <f>INDEX(fugacity!C$1:C$7001,MATCH(A4559,fugacity!A$1:A$7001,0))</f>
        <v>5350.05</v>
      </c>
      <c r="C4559" s="3">
        <f>calculations!$B$37/satpress!B4559</f>
        <v>2.6563958982586088E-2</v>
      </c>
      <c r="D4559">
        <f>INDEX(fugacity!B$1:B$7001,MATCH(A4559,fugacity!A$1:A$7001,0))</f>
        <v>13150.05</v>
      </c>
      <c r="E4559" s="3">
        <f t="shared" si="143"/>
        <v>12800.732611181043</v>
      </c>
      <c r="F4559" s="3">
        <f>ABS(calculations!$E$39-E4559)</f>
        <v>420.52261118104434</v>
      </c>
    </row>
    <row r="4560" spans="1:6">
      <c r="A4560">
        <f t="shared" si="142"/>
        <v>4559</v>
      </c>
      <c r="B4560">
        <f>INDEX(fugacity!C$1:C$7001,MATCH(A4560,fugacity!A$1:A$7001,0))</f>
        <v>5351.62</v>
      </c>
      <c r="C4560" s="3">
        <f>calculations!$B$37/satpress!B4560</f>
        <v>2.655616593756371E-2</v>
      </c>
      <c r="D4560">
        <f>INDEX(fugacity!B$1:B$7001,MATCH(A4560,fugacity!A$1:A$7001,0))</f>
        <v>13156.24</v>
      </c>
      <c r="E4560" s="3">
        <f t="shared" si="143"/>
        <v>12806.860707445587</v>
      </c>
      <c r="F4560" s="3">
        <f>ABS(calculations!$E$39-E4560)</f>
        <v>426.65070744558761</v>
      </c>
    </row>
    <row r="4561" spans="1:6">
      <c r="A4561">
        <f t="shared" si="142"/>
        <v>4560</v>
      </c>
      <c r="B4561">
        <f>INDEX(fugacity!C$1:C$7001,MATCH(A4561,fugacity!A$1:A$7001,0))</f>
        <v>5353.19</v>
      </c>
      <c r="C4561" s="3">
        <f>calculations!$B$37/satpress!B4561</f>
        <v>2.6548377463677678E-2</v>
      </c>
      <c r="D4561">
        <f>INDEX(fugacity!B$1:B$7001,MATCH(A4561,fugacity!A$1:A$7001,0))</f>
        <v>13162.43</v>
      </c>
      <c r="E4561" s="3">
        <f t="shared" si="143"/>
        <v>12812.988840020766</v>
      </c>
      <c r="F4561" s="3">
        <f>ABS(calculations!$E$39-E4561)</f>
        <v>432.77884002076644</v>
      </c>
    </row>
    <row r="4562" spans="1:6">
      <c r="A4562">
        <f t="shared" si="142"/>
        <v>4561</v>
      </c>
      <c r="B4562">
        <f>INDEX(fugacity!C$1:C$7001,MATCH(A4562,fugacity!A$1:A$7001,0))</f>
        <v>5354.76</v>
      </c>
      <c r="C4562" s="3">
        <f>calculations!$B$37/satpress!B4562</f>
        <v>2.6540593556907254E-2</v>
      </c>
      <c r="D4562">
        <f>INDEX(fugacity!B$1:B$7001,MATCH(A4562,fugacity!A$1:A$7001,0))</f>
        <v>13168.63</v>
      </c>
      <c r="E4562" s="3">
        <f t="shared" si="143"/>
        <v>12819.126743468703</v>
      </c>
      <c r="F4562" s="3">
        <f>ABS(calculations!$E$39-E4562)</f>
        <v>438.91674346870423</v>
      </c>
    </row>
    <row r="4563" spans="1:6">
      <c r="A4563">
        <f t="shared" si="142"/>
        <v>4562</v>
      </c>
      <c r="B4563">
        <f>INDEX(fugacity!C$1:C$7001,MATCH(A4563,fugacity!A$1:A$7001,0))</f>
        <v>5356.32</v>
      </c>
      <c r="C4563" s="3">
        <f>calculations!$B$37/satpress!B4563</f>
        <v>2.6532863748764957E-2</v>
      </c>
      <c r="D4563">
        <f>INDEX(fugacity!B$1:B$7001,MATCH(A4563,fugacity!A$1:A$7001,0))</f>
        <v>13174.83</v>
      </c>
      <c r="E4563" s="3">
        <f t="shared" si="143"/>
        <v>12825.264030696859</v>
      </c>
      <c r="F4563" s="3">
        <f>ABS(calculations!$E$39-E4563)</f>
        <v>445.05403069685963</v>
      </c>
    </row>
    <row r="4564" spans="1:6">
      <c r="A4564">
        <f t="shared" si="142"/>
        <v>4563</v>
      </c>
      <c r="B4564">
        <f>INDEX(fugacity!C$1:C$7001,MATCH(A4564,fugacity!A$1:A$7001,0))</f>
        <v>5357.89</v>
      </c>
      <c r="C4564" s="3">
        <f>calculations!$B$37/satpress!B4564</f>
        <v>2.6525088935156319E-2</v>
      </c>
      <c r="D4564">
        <f>INDEX(fugacity!B$1:B$7001,MATCH(A4564,fugacity!A$1:A$7001,0))</f>
        <v>13181.03</v>
      </c>
      <c r="E4564" s="3">
        <f t="shared" si="143"/>
        <v>12831.402006993036</v>
      </c>
      <c r="F4564" s="3">
        <f>ABS(calculations!$E$39-E4564)</f>
        <v>451.19200699303656</v>
      </c>
    </row>
    <row r="4565" spans="1:6">
      <c r="A4565">
        <f t="shared" si="142"/>
        <v>4564</v>
      </c>
      <c r="B4565">
        <f>INDEX(fugacity!C$1:C$7001,MATCH(A4565,fugacity!A$1:A$7001,0))</f>
        <v>5359.46</v>
      </c>
      <c r="C4565" s="3">
        <f>calculations!$B$37/satpress!B4565</f>
        <v>2.6517318676654869E-2</v>
      </c>
      <c r="D4565">
        <f>INDEX(fugacity!B$1:B$7001,MATCH(A4565,fugacity!A$1:A$7001,0))</f>
        <v>13187.23</v>
      </c>
      <c r="E4565" s="3">
        <f t="shared" si="143"/>
        <v>12837.540019627657</v>
      </c>
      <c r="F4565" s="3">
        <f>ABS(calculations!$E$39-E4565)</f>
        <v>457.33001962765775</v>
      </c>
    </row>
    <row r="4566" spans="1:6">
      <c r="A4566">
        <f t="shared" si="142"/>
        <v>4565</v>
      </c>
      <c r="B4566">
        <f>INDEX(fugacity!C$1:C$7001,MATCH(A4566,fugacity!A$1:A$7001,0))</f>
        <v>5361.03</v>
      </c>
      <c r="C4566" s="3">
        <f>calculations!$B$37/satpress!B4566</f>
        <v>2.6509552969258651E-2</v>
      </c>
      <c r="D4566">
        <f>INDEX(fugacity!B$1:B$7001,MATCH(A4566,fugacity!A$1:A$7001,0))</f>
        <v>13193.44</v>
      </c>
      <c r="E4566" s="3">
        <f t="shared" si="143"/>
        <v>12843.687803473265</v>
      </c>
      <c r="F4566" s="3">
        <f>ABS(calculations!$E$39-E4566)</f>
        <v>463.47780347326625</v>
      </c>
    </row>
    <row r="4567" spans="1:6">
      <c r="A4567">
        <f t="shared" si="142"/>
        <v>4566</v>
      </c>
      <c r="B4567">
        <f>INDEX(fugacity!C$1:C$7001,MATCH(A4567,fugacity!A$1:A$7001,0))</f>
        <v>5362.6</v>
      </c>
      <c r="C4567" s="3">
        <f>calculations!$B$37/satpress!B4567</f>
        <v>2.6501791808970405E-2</v>
      </c>
      <c r="D4567">
        <f>INDEX(fugacity!B$1:B$7001,MATCH(A4567,fugacity!A$1:A$7001,0))</f>
        <v>13199.64</v>
      </c>
      <c r="E4567" s="3">
        <f t="shared" si="143"/>
        <v>12849.825888766642</v>
      </c>
      <c r="F4567" s="3">
        <f>ABS(calculations!$E$39-E4567)</f>
        <v>469.61588876664246</v>
      </c>
    </row>
    <row r="4568" spans="1:6">
      <c r="A4568">
        <f t="shared" si="142"/>
        <v>4567</v>
      </c>
      <c r="B4568">
        <f>INDEX(fugacity!C$1:C$7001,MATCH(A4568,fugacity!A$1:A$7001,0))</f>
        <v>5364.17</v>
      </c>
      <c r="C4568" s="3">
        <f>calculations!$B$37/satpress!B4568</f>
        <v>2.6494035191797556E-2</v>
      </c>
      <c r="D4568">
        <f>INDEX(fugacity!B$1:B$7001,MATCH(A4568,fugacity!A$1:A$7001,0))</f>
        <v>13205.85</v>
      </c>
      <c r="E4568" s="3">
        <f t="shared" si="143"/>
        <v>12855.9737453624</v>
      </c>
      <c r="F4568" s="3">
        <f>ABS(calculations!$E$39-E4568)</f>
        <v>475.7637453624011</v>
      </c>
    </row>
    <row r="4569" spans="1:6">
      <c r="A4569">
        <f t="shared" si="142"/>
        <v>4568</v>
      </c>
      <c r="B4569">
        <f>INDEX(fugacity!C$1:C$7001,MATCH(A4569,fugacity!A$1:A$7001,0))</f>
        <v>5365.74</v>
      </c>
      <c r="C4569" s="3">
        <f>calculations!$B$37/satpress!B4569</f>
        <v>2.6486283113752195E-2</v>
      </c>
      <c r="D4569">
        <f>INDEX(fugacity!B$1:B$7001,MATCH(A4569,fugacity!A$1:A$7001,0))</f>
        <v>13212.06</v>
      </c>
      <c r="E4569" s="3">
        <f t="shared" si="143"/>
        <v>12862.121638324119</v>
      </c>
      <c r="F4569" s="3">
        <f>ABS(calculations!$E$39-E4569)</f>
        <v>481.91163832411985</v>
      </c>
    </row>
    <row r="4570" spans="1:6">
      <c r="A4570">
        <f t="shared" si="142"/>
        <v>4569</v>
      </c>
      <c r="B4570">
        <f>INDEX(fugacity!C$1:C$7001,MATCH(A4570,fugacity!A$1:A$7001,0))</f>
        <v>5367.31</v>
      </c>
      <c r="C4570" s="3">
        <f>calculations!$B$37/satpress!B4570</f>
        <v>2.6478535570851076E-2</v>
      </c>
      <c r="D4570">
        <f>INDEX(fugacity!B$1:B$7001,MATCH(A4570,fugacity!A$1:A$7001,0))</f>
        <v>13218.27</v>
      </c>
      <c r="E4570" s="3">
        <f t="shared" si="143"/>
        <v>12868.269567619885</v>
      </c>
      <c r="F4570" s="3">
        <f>ABS(calculations!$E$39-E4570)</f>
        <v>488.05956761988637</v>
      </c>
    </row>
    <row r="4571" spans="1:6">
      <c r="A4571">
        <f t="shared" si="142"/>
        <v>4570</v>
      </c>
      <c r="B4571">
        <f>INDEX(fugacity!C$1:C$7001,MATCH(A4571,fugacity!A$1:A$7001,0))</f>
        <v>5368.88</v>
      </c>
      <c r="C4571" s="3">
        <f>calculations!$B$37/satpress!B4571</f>
        <v>2.6470792559115625E-2</v>
      </c>
      <c r="D4571">
        <f>INDEX(fugacity!B$1:B$7001,MATCH(A4571,fugacity!A$1:A$7001,0))</f>
        <v>13224.49</v>
      </c>
      <c r="E4571" s="3">
        <f t="shared" si="143"/>
        <v>12874.4272685099</v>
      </c>
      <c r="F4571" s="3">
        <f>ABS(calculations!$E$39-E4571)</f>
        <v>494.21726850990126</v>
      </c>
    </row>
    <row r="4572" spans="1:6">
      <c r="A4572">
        <f t="shared" si="142"/>
        <v>4571</v>
      </c>
      <c r="B4572">
        <f>INDEX(fugacity!C$1:C$7001,MATCH(A4572,fugacity!A$1:A$7001,0))</f>
        <v>5370.45</v>
      </c>
      <c r="C4572" s="3">
        <f>calculations!$B$37/satpress!B4572</f>
        <v>2.6463054074571907E-2</v>
      </c>
      <c r="D4572">
        <f>INDEX(fugacity!B$1:B$7001,MATCH(A4572,fugacity!A$1:A$7001,0))</f>
        <v>13230.71</v>
      </c>
      <c r="E4572" s="3">
        <f t="shared" si="143"/>
        <v>12880.58500582502</v>
      </c>
      <c r="F4572" s="3">
        <f>ABS(calculations!$E$39-E4572)</f>
        <v>500.37500582502071</v>
      </c>
    </row>
    <row r="4573" spans="1:6">
      <c r="A4573">
        <f t="shared" si="142"/>
        <v>4572</v>
      </c>
      <c r="B4573">
        <f>INDEX(fugacity!C$1:C$7001,MATCH(A4573,fugacity!A$1:A$7001,0))</f>
        <v>5372.02</v>
      </c>
      <c r="C4573" s="3">
        <f>calculations!$B$37/satpress!B4573</f>
        <v>2.6455320113250635E-2</v>
      </c>
      <c r="D4573">
        <f>INDEX(fugacity!B$1:B$7001,MATCH(A4573,fugacity!A$1:A$7001,0))</f>
        <v>13236.93</v>
      </c>
      <c r="E4573" s="3">
        <f t="shared" si="143"/>
        <v>12886.74277953331</v>
      </c>
      <c r="F4573" s="3">
        <f>ABS(calculations!$E$39-E4573)</f>
        <v>506.53277953331053</v>
      </c>
    </row>
    <row r="4574" spans="1:6">
      <c r="A4574">
        <f t="shared" si="142"/>
        <v>4573</v>
      </c>
      <c r="B4574">
        <f>INDEX(fugacity!C$1:C$7001,MATCH(A4574,fugacity!A$1:A$7001,0))</f>
        <v>5373.6</v>
      </c>
      <c r="C4574" s="3">
        <f>calculations!$B$37/satpress!B4574</f>
        <v>2.6447541453547843E-2</v>
      </c>
      <c r="D4574">
        <f>INDEX(fugacity!B$1:B$7001,MATCH(A4574,fugacity!A$1:A$7001,0))</f>
        <v>13243.15</v>
      </c>
      <c r="E4574" s="3">
        <f t="shared" si="143"/>
        <v>12892.901241399448</v>
      </c>
      <c r="F4574" s="3">
        <f>ABS(calculations!$E$39-E4574)</f>
        <v>512.6912413994487</v>
      </c>
    </row>
    <row r="4575" spans="1:6">
      <c r="A4575">
        <f t="shared" si="142"/>
        <v>4574</v>
      </c>
      <c r="B4575">
        <f>INDEX(fugacity!C$1:C$7001,MATCH(A4575,fugacity!A$1:A$7001,0))</f>
        <v>5375.17</v>
      </c>
      <c r="C4575" s="3">
        <f>calculations!$B$37/satpress!B4575</f>
        <v>2.643981655552935E-2</v>
      </c>
      <c r="D4575">
        <f>INDEX(fugacity!B$1:B$7001,MATCH(A4575,fugacity!A$1:A$7001,0))</f>
        <v>13249.37</v>
      </c>
      <c r="E4575" s="3">
        <f t="shared" si="143"/>
        <v>12899.059087723668</v>
      </c>
      <c r="F4575" s="3">
        <f>ABS(calculations!$E$39-E4575)</f>
        <v>518.84908772366907</v>
      </c>
    </row>
    <row r="4576" spans="1:6">
      <c r="A4576">
        <f t="shared" si="142"/>
        <v>4575</v>
      </c>
      <c r="B4576">
        <f>INDEX(fugacity!C$1:C$7001,MATCH(A4576,fugacity!A$1:A$7001,0))</f>
        <v>5376.74</v>
      </c>
      <c r="C4576" s="3">
        <f>calculations!$B$37/satpress!B4576</f>
        <v>2.6432096168828082E-2</v>
      </c>
      <c r="D4576">
        <f>INDEX(fugacity!B$1:B$7001,MATCH(A4576,fugacity!A$1:A$7001,0))</f>
        <v>13255.59</v>
      </c>
      <c r="E4576" s="3">
        <f t="shared" si="143"/>
        <v>12905.216970345444</v>
      </c>
      <c r="F4576" s="3">
        <f>ABS(calculations!$E$39-E4576)</f>
        <v>525.00697034544464</v>
      </c>
    </row>
    <row r="4577" spans="1:6">
      <c r="A4577">
        <f t="shared" si="142"/>
        <v>4576</v>
      </c>
      <c r="B4577">
        <f>INDEX(fugacity!C$1:C$7001,MATCH(A4577,fugacity!A$1:A$7001,0))</f>
        <v>5378.31</v>
      </c>
      <c r="C4577" s="3">
        <f>calculations!$B$37/satpress!B4577</f>
        <v>2.6424380289493295E-2</v>
      </c>
      <c r="D4577">
        <f>INDEX(fugacity!B$1:B$7001,MATCH(A4577,fugacity!A$1:A$7001,0))</f>
        <v>13261.82</v>
      </c>
      <c r="E4577" s="3">
        <f t="shared" si="143"/>
        <v>12911.38462498919</v>
      </c>
      <c r="F4577" s="3">
        <f>ABS(calculations!$E$39-E4577)</f>
        <v>531.17462498919122</v>
      </c>
    </row>
    <row r="4578" spans="1:6">
      <c r="A4578">
        <f t="shared" si="142"/>
        <v>4577</v>
      </c>
      <c r="B4578">
        <f>INDEX(fugacity!C$1:C$7001,MATCH(A4578,fugacity!A$1:A$7001,0))</f>
        <v>5379.88</v>
      </c>
      <c r="C4578" s="3">
        <f>calculations!$B$37/satpress!B4578</f>
        <v>2.641666891357887E-2</v>
      </c>
      <c r="D4578">
        <f>INDEX(fugacity!B$1:B$7001,MATCH(A4578,fugacity!A$1:A$7001,0))</f>
        <v>13268.05</v>
      </c>
      <c r="E4578" s="3">
        <f t="shared" si="143"/>
        <v>12917.552316021189</v>
      </c>
      <c r="F4578" s="3">
        <f>ABS(calculations!$E$39-E4578)</f>
        <v>537.34231602118962</v>
      </c>
    </row>
    <row r="4579" spans="1:6">
      <c r="A4579">
        <f t="shared" si="142"/>
        <v>4578</v>
      </c>
      <c r="B4579">
        <f>INDEX(fugacity!C$1:C$7001,MATCH(A4579,fugacity!A$1:A$7001,0))</f>
        <v>5381.46</v>
      </c>
      <c r="C4579" s="3">
        <f>calculations!$B$37/satpress!B4579</f>
        <v>2.640891296317072E-2</v>
      </c>
      <c r="D4579">
        <f>INDEX(fugacity!B$1:B$7001,MATCH(A4579,fugacity!A$1:A$7001,0))</f>
        <v>13274.28</v>
      </c>
      <c r="E4579" s="3">
        <f t="shared" si="143"/>
        <v>12923.720694831243</v>
      </c>
      <c r="F4579" s="3">
        <f>ABS(calculations!$E$39-E4579)</f>
        <v>543.51069483124411</v>
      </c>
    </row>
    <row r="4580" spans="1:6">
      <c r="A4580">
        <f t="shared" si="142"/>
        <v>4579</v>
      </c>
      <c r="B4580">
        <f>INDEX(fugacity!C$1:C$7001,MATCH(A4580,fugacity!A$1:A$7001,0))</f>
        <v>5383.03</v>
      </c>
      <c r="C4580" s="3">
        <f>calculations!$B$37/satpress!B4580</f>
        <v>2.6401210610898455E-2</v>
      </c>
      <c r="D4580">
        <f>INDEX(fugacity!B$1:B$7001,MATCH(A4580,fugacity!A$1:A$7001,0))</f>
        <v>13280.52</v>
      </c>
      <c r="E4580" s="3">
        <f t="shared" si="143"/>
        <v>12929.89819445775</v>
      </c>
      <c r="F4580" s="3">
        <f>ABS(calculations!$E$39-E4580)</f>
        <v>549.6881944577508</v>
      </c>
    </row>
    <row r="4581" spans="1:6">
      <c r="A4581">
        <f t="shared" si="142"/>
        <v>4580</v>
      </c>
      <c r="B4581">
        <f>INDEX(fugacity!C$1:C$7001,MATCH(A4581,fugacity!A$1:A$7001,0))</f>
        <v>5384.6</v>
      </c>
      <c r="C4581" s="3">
        <f>calculations!$B$37/satpress!B4581</f>
        <v>2.6393512750210728E-2</v>
      </c>
      <c r="D4581">
        <f>INDEX(fugacity!B$1:B$7001,MATCH(A4581,fugacity!A$1:A$7001,0))</f>
        <v>13286.75</v>
      </c>
      <c r="E4581" s="3">
        <f t="shared" si="143"/>
        <v>12936.065994466138</v>
      </c>
      <c r="F4581" s="3">
        <f>ABS(calculations!$E$39-E4581)</f>
        <v>555.85599446613924</v>
      </c>
    </row>
    <row r="4582" spans="1:6">
      <c r="A4582">
        <f t="shared" si="142"/>
        <v>4581</v>
      </c>
      <c r="B4582">
        <f>INDEX(fugacity!C$1:C$7001,MATCH(A4582,fugacity!A$1:A$7001,0))</f>
        <v>5386.18</v>
      </c>
      <c r="C4582" s="3">
        <f>calculations!$B$37/satpress!B4582</f>
        <v>2.6385770389178359E-2</v>
      </c>
      <c r="D4582">
        <f>INDEX(fugacity!B$1:B$7001,MATCH(A4582,fugacity!A$1:A$7001,0))</f>
        <v>13292.99</v>
      </c>
      <c r="E4582" s="3">
        <f t="shared" si="143"/>
        <v>12942.244218074356</v>
      </c>
      <c r="F4582" s="3">
        <f>ABS(calculations!$E$39-E4582)</f>
        <v>562.03421807435734</v>
      </c>
    </row>
    <row r="4583" spans="1:6">
      <c r="A4583">
        <f t="shared" si="142"/>
        <v>4582</v>
      </c>
      <c r="B4583">
        <f>INDEX(fugacity!C$1:C$7001,MATCH(A4583,fugacity!A$1:A$7001,0))</f>
        <v>5387.75</v>
      </c>
      <c r="C4583" s="3">
        <f>calculations!$B$37/satpress!B4583</f>
        <v>2.6378081528427397E-2</v>
      </c>
      <c r="D4583">
        <f>INDEX(fugacity!B$1:B$7001,MATCH(A4583,fugacity!A$1:A$7001,0))</f>
        <v>13299.23</v>
      </c>
      <c r="E4583" s="3">
        <f t="shared" si="143"/>
        <v>12948.421826794693</v>
      </c>
      <c r="F4583" s="3">
        <f>ABS(calculations!$E$39-E4583)</f>
        <v>568.21182679469348</v>
      </c>
    </row>
    <row r="4584" spans="1:6">
      <c r="A4584">
        <f t="shared" si="142"/>
        <v>4583</v>
      </c>
      <c r="B4584">
        <f>INDEX(fugacity!C$1:C$7001,MATCH(A4584,fugacity!A$1:A$7001,0))</f>
        <v>5389.32</v>
      </c>
      <c r="C4584" s="3">
        <f>calculations!$B$37/satpress!B4584</f>
        <v>2.6370397147466602E-2</v>
      </c>
      <c r="D4584">
        <f>INDEX(fugacity!B$1:B$7001,MATCH(A4584,fugacity!A$1:A$7001,0))</f>
        <v>13305.47</v>
      </c>
      <c r="E4584" s="3">
        <f t="shared" si="143"/>
        <v>12954.599471866297</v>
      </c>
      <c r="F4584" s="3">
        <f>ABS(calculations!$E$39-E4584)</f>
        <v>574.38947186629775</v>
      </c>
    </row>
    <row r="4585" spans="1:6">
      <c r="A4585">
        <f t="shared" si="142"/>
        <v>4584</v>
      </c>
      <c r="B4585">
        <f>INDEX(fugacity!C$1:C$7001,MATCH(A4585,fugacity!A$1:A$7001,0))</f>
        <v>5390.9</v>
      </c>
      <c r="C4585" s="3">
        <f>calculations!$B$37/satpress!B4585</f>
        <v>2.6362668340125898E-2</v>
      </c>
      <c r="D4585">
        <f>INDEX(fugacity!B$1:B$7001,MATCH(A4585,fugacity!A$1:A$7001,0))</f>
        <v>13311.71</v>
      </c>
      <c r="E4585" s="3">
        <f t="shared" si="143"/>
        <v>12960.777804230062</v>
      </c>
      <c r="F4585" s="3">
        <f>ABS(calculations!$E$39-E4585)</f>
        <v>580.56780423006239</v>
      </c>
    </row>
    <row r="4586" spans="1:6">
      <c r="A4586">
        <f t="shared" si="142"/>
        <v>4585</v>
      </c>
      <c r="B4586">
        <f>INDEX(fugacity!C$1:C$7001,MATCH(A4586,fugacity!A$1:A$7001,0))</f>
        <v>5392.47</v>
      </c>
      <c r="C4586" s="3">
        <f>calculations!$B$37/satpress!B4586</f>
        <v>2.6354992935479417E-2</v>
      </c>
      <c r="D4586">
        <f>INDEX(fugacity!B$1:B$7001,MATCH(A4586,fugacity!A$1:A$7001,0))</f>
        <v>13317.96</v>
      </c>
      <c r="E4586" s="3">
        <f t="shared" si="143"/>
        <v>12966.965258285001</v>
      </c>
      <c r="F4586" s="3">
        <f>ABS(calculations!$E$39-E4586)</f>
        <v>586.75525828500213</v>
      </c>
    </row>
    <row r="4587" spans="1:6">
      <c r="A4587">
        <f t="shared" si="142"/>
        <v>4586</v>
      </c>
      <c r="B4587">
        <f>INDEX(fugacity!C$1:C$7001,MATCH(A4587,fugacity!A$1:A$7001,0))</f>
        <v>5394.05</v>
      </c>
      <c r="C4587" s="3">
        <f>calculations!$B$37/satpress!B4587</f>
        <v>2.6347273153712832E-2</v>
      </c>
      <c r="D4587">
        <f>INDEX(fugacity!B$1:B$7001,MATCH(A4587,fugacity!A$1:A$7001,0))</f>
        <v>13324.21</v>
      </c>
      <c r="E4587" s="3">
        <f t="shared" si="143"/>
        <v>12973.153399572566</v>
      </c>
      <c r="F4587" s="3">
        <f>ABS(calculations!$E$39-E4587)</f>
        <v>592.9433995725667</v>
      </c>
    </row>
    <row r="4588" spans="1:6">
      <c r="A4588">
        <f t="shared" si="142"/>
        <v>4587</v>
      </c>
      <c r="B4588">
        <f>INDEX(fugacity!C$1:C$7001,MATCH(A4588,fugacity!A$1:A$7001,0))</f>
        <v>5395.62</v>
      </c>
      <c r="C4588" s="3">
        <f>calculations!$B$37/satpress!B4588</f>
        <v>2.6339606709661671E-2</v>
      </c>
      <c r="D4588">
        <f>INDEX(fugacity!B$1:B$7001,MATCH(A4588,fugacity!A$1:A$7001,0))</f>
        <v>13330.46</v>
      </c>
      <c r="E4588" s="3">
        <f t="shared" si="143"/>
        <v>12979.340926341123</v>
      </c>
      <c r="F4588" s="3">
        <f>ABS(calculations!$E$39-E4588)</f>
        <v>599.130926341124</v>
      </c>
    </row>
    <row r="4589" spans="1:6">
      <c r="A4589">
        <f t="shared" si="142"/>
        <v>4588</v>
      </c>
      <c r="B4589">
        <f>INDEX(fugacity!C$1:C$7001,MATCH(A4589,fugacity!A$1:A$7001,0))</f>
        <v>5397.2</v>
      </c>
      <c r="C4589" s="3">
        <f>calculations!$B$37/satpress!B4589</f>
        <v>2.6331895937668551E-2</v>
      </c>
      <c r="D4589">
        <f>INDEX(fugacity!B$1:B$7001,MATCH(A4589,fugacity!A$1:A$7001,0))</f>
        <v>13336.71</v>
      </c>
      <c r="E4589" s="3">
        <f t="shared" si="143"/>
        <v>12985.529140129134</v>
      </c>
      <c r="F4589" s="3">
        <f>ABS(calculations!$E$39-E4589)</f>
        <v>605.31914012913512</v>
      </c>
    </row>
    <row r="4590" spans="1:6">
      <c r="A4590">
        <f t="shared" si="142"/>
        <v>4589</v>
      </c>
      <c r="B4590">
        <f>INDEX(fugacity!C$1:C$7001,MATCH(A4590,fugacity!A$1:A$7001,0))</f>
        <v>5398.77</v>
      </c>
      <c r="C4590" s="3">
        <f>calculations!$B$37/satpress!B4590</f>
        <v>2.6324238438530385E-2</v>
      </c>
      <c r="D4590">
        <f>INDEX(fugacity!B$1:B$7001,MATCH(A4590,fugacity!A$1:A$7001,0))</f>
        <v>13342.97</v>
      </c>
      <c r="E4590" s="3">
        <f t="shared" si="143"/>
        <v>12991.726476241842</v>
      </c>
      <c r="F4590" s="3">
        <f>ABS(calculations!$E$39-E4590)</f>
        <v>611.51647624184261</v>
      </c>
    </row>
    <row r="4591" spans="1:6">
      <c r="A4591">
        <f t="shared" si="142"/>
        <v>4590</v>
      </c>
      <c r="B4591">
        <f>INDEX(fugacity!C$1:C$7001,MATCH(A4591,fugacity!A$1:A$7001,0))</f>
        <v>5400.35</v>
      </c>
      <c r="C4591" s="3">
        <f>calculations!$B$37/satpress!B4591</f>
        <v>2.6316536660546945E-2</v>
      </c>
      <c r="D4591">
        <f>INDEX(fugacity!B$1:B$7001,MATCH(A4591,fugacity!A$1:A$7001,0))</f>
        <v>13349.22</v>
      </c>
      <c r="E4591" s="3">
        <f t="shared" si="143"/>
        <v>12997.914762480294</v>
      </c>
      <c r="F4591" s="3">
        <f>ABS(calculations!$E$39-E4591)</f>
        <v>617.70476248029445</v>
      </c>
    </row>
    <row r="4592" spans="1:6">
      <c r="A4592">
        <f t="shared" si="142"/>
        <v>4591</v>
      </c>
      <c r="B4592">
        <f>INDEX(fugacity!C$1:C$7001,MATCH(A4592,fugacity!A$1:A$7001,0))</f>
        <v>5401.92</v>
      </c>
      <c r="C4592" s="3">
        <f>calculations!$B$37/satpress!B4592</f>
        <v>2.6308888090676035E-2</v>
      </c>
      <c r="D4592">
        <f>INDEX(fugacity!B$1:B$7001,MATCH(A4592,fugacity!A$1:A$7001,0))</f>
        <v>13355.48</v>
      </c>
      <c r="E4592" s="3">
        <f t="shared" si="143"/>
        <v>13004.112171282739</v>
      </c>
      <c r="F4592" s="3">
        <f>ABS(calculations!$E$39-E4592)</f>
        <v>623.9021712827398</v>
      </c>
    </row>
    <row r="4593" spans="1:6">
      <c r="A4593">
        <f t="shared" si="142"/>
        <v>4592</v>
      </c>
      <c r="B4593">
        <f>INDEX(fugacity!C$1:C$7001,MATCH(A4593,fugacity!A$1:A$7001,0))</f>
        <v>5403.5</v>
      </c>
      <c r="C4593" s="3">
        <f>calculations!$B$37/satpress!B4593</f>
        <v>2.6301195290975236E-2</v>
      </c>
      <c r="D4593">
        <f>INDEX(fugacity!B$1:B$7001,MATCH(A4593,fugacity!A$1:A$7001,0))</f>
        <v>13361.74</v>
      </c>
      <c r="E4593" s="3">
        <f t="shared" si="143"/>
        <v>13010.310266832765</v>
      </c>
      <c r="F4593" s="3">
        <f>ABS(calculations!$E$39-E4593)</f>
        <v>630.10026683276556</v>
      </c>
    </row>
    <row r="4594" spans="1:6">
      <c r="A4594">
        <f t="shared" si="142"/>
        <v>4593</v>
      </c>
      <c r="B4594">
        <f>INDEX(fugacity!C$1:C$7001,MATCH(A4594,fugacity!A$1:A$7001,0))</f>
        <v>5405.08</v>
      </c>
      <c r="C4594" s="3">
        <f>calculations!$B$37/satpress!B4594</f>
        <v>2.6293506988755894E-2</v>
      </c>
      <c r="D4594">
        <f>INDEX(fugacity!B$1:B$7001,MATCH(A4594,fugacity!A$1:A$7001,0))</f>
        <v>13368</v>
      </c>
      <c r="E4594" s="3">
        <f t="shared" si="143"/>
        <v>13016.508398574311</v>
      </c>
      <c r="F4594" s="3">
        <f>ABS(calculations!$E$39-E4594)</f>
        <v>636.29839857431216</v>
      </c>
    </row>
    <row r="4595" spans="1:6">
      <c r="A4595">
        <f t="shared" si="142"/>
        <v>4594</v>
      </c>
      <c r="B4595">
        <f>INDEX(fugacity!C$1:C$7001,MATCH(A4595,fugacity!A$1:A$7001,0))</f>
        <v>5406.65</v>
      </c>
      <c r="C4595" s="3">
        <f>calculations!$B$37/satpress!B4595</f>
        <v>2.6285871797653761E-2</v>
      </c>
      <c r="D4595">
        <f>INDEX(fugacity!B$1:B$7001,MATCH(A4595,fugacity!A$1:A$7001,0))</f>
        <v>13374.27</v>
      </c>
      <c r="E4595" s="3">
        <f t="shared" si="143"/>
        <v>13022.715653392794</v>
      </c>
      <c r="F4595" s="3">
        <f>ABS(calculations!$E$39-E4595)</f>
        <v>642.50565339279456</v>
      </c>
    </row>
    <row r="4596" spans="1:6">
      <c r="A4596">
        <f t="shared" si="142"/>
        <v>4595</v>
      </c>
      <c r="B4596">
        <f>INDEX(fugacity!C$1:C$7001,MATCH(A4596,fugacity!A$1:A$7001,0))</f>
        <v>5408.23</v>
      </c>
      <c r="C4596" s="3">
        <f>calculations!$B$37/satpress!B4596</f>
        <v>2.6278192450170334E-2</v>
      </c>
      <c r="D4596">
        <f>INDEX(fugacity!B$1:B$7001,MATCH(A4596,fugacity!A$1:A$7001,0))</f>
        <v>13380.53</v>
      </c>
      <c r="E4596" s="3">
        <f t="shared" si="143"/>
        <v>13028.913857574722</v>
      </c>
      <c r="F4596" s="3">
        <f>ABS(calculations!$E$39-E4596)</f>
        <v>648.70385757472286</v>
      </c>
    </row>
    <row r="4597" spans="1:6">
      <c r="A4597">
        <f t="shared" si="142"/>
        <v>4596</v>
      </c>
      <c r="B4597">
        <f>INDEX(fugacity!C$1:C$7001,MATCH(A4597,fugacity!A$1:A$7001,0))</f>
        <v>5409.81</v>
      </c>
      <c r="C4597" s="3">
        <f>calculations!$B$37/satpress!B4597</f>
        <v>2.6270517588378277E-2</v>
      </c>
      <c r="D4597">
        <f>INDEX(fugacity!B$1:B$7001,MATCH(A4597,fugacity!A$1:A$7001,0))</f>
        <v>13386.8</v>
      </c>
      <c r="E4597" s="3">
        <f t="shared" si="143"/>
        <v>13035.121835147896</v>
      </c>
      <c r="F4597" s="3">
        <f>ABS(calculations!$E$39-E4597)</f>
        <v>654.91183514789736</v>
      </c>
    </row>
    <row r="4598" spans="1:6">
      <c r="A4598">
        <f t="shared" si="142"/>
        <v>4597</v>
      </c>
      <c r="B4598">
        <f>INDEX(fugacity!C$1:C$7001,MATCH(A4598,fugacity!A$1:A$7001,0))</f>
        <v>5411.39</v>
      </c>
      <c r="C4598" s="3">
        <f>calculations!$B$37/satpress!B4598</f>
        <v>2.6262847208348445E-2</v>
      </c>
      <c r="D4598">
        <f>INDEX(fugacity!B$1:B$7001,MATCH(A4598,fugacity!A$1:A$7001,0))</f>
        <v>13393.07</v>
      </c>
      <c r="E4598" s="3">
        <f t="shared" si="143"/>
        <v>13041.329848939284</v>
      </c>
      <c r="F4598" s="3">
        <f>ABS(calculations!$E$39-E4598)</f>
        <v>661.11984893928457</v>
      </c>
    </row>
    <row r="4599" spans="1:6">
      <c r="A4599">
        <f t="shared" si="142"/>
        <v>4598</v>
      </c>
      <c r="B4599">
        <f>INDEX(fugacity!C$1:C$7001,MATCH(A4599,fugacity!A$1:A$7001,0))</f>
        <v>5412.96</v>
      </c>
      <c r="C4599" s="3">
        <f>calculations!$B$37/satpress!B4599</f>
        <v>2.6255229810452082E-2</v>
      </c>
      <c r="D4599">
        <f>INDEX(fugacity!B$1:B$7001,MATCH(A4599,fugacity!A$1:A$7001,0))</f>
        <v>13399.35</v>
      </c>
      <c r="E4599" s="3">
        <f t="shared" si="143"/>
        <v>13047.54698643932</v>
      </c>
      <c r="F4599" s="3">
        <f>ABS(calculations!$E$39-E4599)</f>
        <v>667.33698643932075</v>
      </c>
    </row>
    <row r="4600" spans="1:6">
      <c r="A4600">
        <f t="shared" si="142"/>
        <v>4599</v>
      </c>
      <c r="B4600">
        <f>INDEX(fugacity!C$1:C$7001,MATCH(A4600,fugacity!A$1:A$7001,0))</f>
        <v>5414.54</v>
      </c>
      <c r="C4600" s="3">
        <f>calculations!$B$37/satpress!B4600</f>
        <v>2.6247568353873957E-2</v>
      </c>
      <c r="D4600">
        <f>INDEX(fugacity!B$1:B$7001,MATCH(A4600,fugacity!A$1:A$7001,0))</f>
        <v>13405.62</v>
      </c>
      <c r="E4600" s="3">
        <f t="shared" si="143"/>
        <v>13053.755072723941</v>
      </c>
      <c r="F4600" s="3">
        <f>ABS(calculations!$E$39-E4600)</f>
        <v>673.54507272394221</v>
      </c>
    </row>
    <row r="4601" spans="1:6">
      <c r="A4601">
        <f t="shared" si="142"/>
        <v>4600</v>
      </c>
      <c r="B4601">
        <f>INDEX(fugacity!C$1:C$7001,MATCH(A4601,fugacity!A$1:A$7001,0))</f>
        <v>5416.12</v>
      </c>
      <c r="C4601" s="3">
        <f>calculations!$B$37/satpress!B4601</f>
        <v>2.6239911367322861E-2</v>
      </c>
      <c r="D4601">
        <f>INDEX(fugacity!B$1:B$7001,MATCH(A4601,fugacity!A$1:A$7001,0))</f>
        <v>13411.9</v>
      </c>
      <c r="E4601" s="3">
        <f t="shared" si="143"/>
        <v>13059.972932732602</v>
      </c>
      <c r="F4601" s="3">
        <f>ABS(calculations!$E$39-E4601)</f>
        <v>679.76293273260308</v>
      </c>
    </row>
    <row r="4602" spans="1:6">
      <c r="A4602">
        <f t="shared" si="142"/>
        <v>4601</v>
      </c>
      <c r="B4602">
        <f>INDEX(fugacity!C$1:C$7001,MATCH(A4602,fugacity!A$1:A$7001,0))</f>
        <v>5417.7</v>
      </c>
      <c r="C4602" s="3">
        <f>calculations!$B$37/satpress!B4602</f>
        <v>2.6232258846887922E-2</v>
      </c>
      <c r="D4602">
        <f>INDEX(fugacity!B$1:B$7001,MATCH(A4602,fugacity!A$1:A$7001,0))</f>
        <v>13418.18</v>
      </c>
      <c r="E4602" s="3">
        <f t="shared" si="143"/>
        <v>13066.190828985866</v>
      </c>
      <c r="F4602" s="3">
        <f>ABS(calculations!$E$39-E4602)</f>
        <v>685.98082898586654</v>
      </c>
    </row>
    <row r="4603" spans="1:6">
      <c r="A4603">
        <f t="shared" si="142"/>
        <v>4602</v>
      </c>
      <c r="B4603">
        <f>INDEX(fugacity!C$1:C$7001,MATCH(A4603,fugacity!A$1:A$7001,0))</f>
        <v>5419.28</v>
      </c>
      <c r="C4603" s="3">
        <f>calculations!$B$37/satpress!B4603</f>
        <v>2.6224610788662832E-2</v>
      </c>
      <c r="D4603">
        <f>INDEX(fugacity!B$1:B$7001,MATCH(A4603,fugacity!A$1:A$7001,0))</f>
        <v>13424.46</v>
      </c>
      <c r="E4603" s="3">
        <f t="shared" si="143"/>
        <v>13072.408761452027</v>
      </c>
      <c r="F4603" s="3">
        <f>ABS(calculations!$E$39-E4603)</f>
        <v>692.19876145202761</v>
      </c>
    </row>
    <row r="4604" spans="1:6">
      <c r="A4604">
        <f t="shared" si="142"/>
        <v>4603</v>
      </c>
      <c r="B4604">
        <f>INDEX(fugacity!C$1:C$7001,MATCH(A4604,fugacity!A$1:A$7001,0))</f>
        <v>5420.86</v>
      </c>
      <c r="C4604" s="3">
        <f>calculations!$B$37/satpress!B4604</f>
        <v>2.6216967188745829E-2</v>
      </c>
      <c r="D4604">
        <f>INDEX(fugacity!B$1:B$7001,MATCH(A4604,fugacity!A$1:A$7001,0))</f>
        <v>13430.74</v>
      </c>
      <c r="E4604" s="3">
        <f t="shared" si="143"/>
        <v>13078.626730099424</v>
      </c>
      <c r="F4604" s="3">
        <f>ABS(calculations!$E$39-E4604)</f>
        <v>698.41673009942497</v>
      </c>
    </row>
    <row r="4605" spans="1:6">
      <c r="A4605">
        <f t="shared" si="142"/>
        <v>4604</v>
      </c>
      <c r="B4605">
        <f>INDEX(fugacity!C$1:C$7001,MATCH(A4605,fugacity!A$1:A$7001,0))</f>
        <v>5422.44</v>
      </c>
      <c r="C4605" s="3">
        <f>calculations!$B$37/satpress!B4605</f>
        <v>2.6209328043239704E-2</v>
      </c>
      <c r="D4605">
        <f>INDEX(fugacity!B$1:B$7001,MATCH(A4605,fugacity!A$1:A$7001,0))</f>
        <v>13437.03</v>
      </c>
      <c r="E4605" s="3">
        <f t="shared" si="143"/>
        <v>13084.854472803147</v>
      </c>
      <c r="F4605" s="3">
        <f>ABS(calculations!$E$39-E4605)</f>
        <v>704.64447280314744</v>
      </c>
    </row>
    <row r="4606" spans="1:6">
      <c r="A4606">
        <f t="shared" ref="A4606:A4669" si="144">A4605+1</f>
        <v>4605</v>
      </c>
      <c r="B4606">
        <f>INDEX(fugacity!C$1:C$7001,MATCH(A4606,fugacity!A$1:A$7001,0))</f>
        <v>5424.02</v>
      </c>
      <c r="C4606" s="3">
        <f>calculations!$B$37/satpress!B4606</f>
        <v>2.6201693348251794E-2</v>
      </c>
      <c r="D4606">
        <f>INDEX(fugacity!B$1:B$7001,MATCH(A4606,fugacity!A$1:A$7001,0))</f>
        <v>13443.32</v>
      </c>
      <c r="E4606" s="3">
        <f t="shared" ref="E4606:E4669" si="145">D4606*(1-C4606)</f>
        <v>13091.08225177758</v>
      </c>
      <c r="F4606" s="3">
        <f>ABS(calculations!$E$39-E4606)</f>
        <v>710.87225177758046</v>
      </c>
    </row>
    <row r="4607" spans="1:6">
      <c r="A4607">
        <f t="shared" si="144"/>
        <v>4606</v>
      </c>
      <c r="B4607">
        <f>INDEX(fugacity!C$1:C$7001,MATCH(A4607,fugacity!A$1:A$7001,0))</f>
        <v>5425.6</v>
      </c>
      <c r="C4607" s="3">
        <f>calculations!$B$37/satpress!B4607</f>
        <v>2.6194063099893965E-2</v>
      </c>
      <c r="D4607">
        <f>INDEX(fugacity!B$1:B$7001,MATCH(A4607,fugacity!A$1:A$7001,0))</f>
        <v>13449.61</v>
      </c>
      <c r="E4607" s="3">
        <f t="shared" si="145"/>
        <v>13097.310066991036</v>
      </c>
      <c r="F4607" s="3">
        <f>ABS(calculations!$E$39-E4607)</f>
        <v>717.10006699103724</v>
      </c>
    </row>
    <row r="4608" spans="1:6">
      <c r="A4608">
        <f t="shared" si="144"/>
        <v>4607</v>
      </c>
      <c r="B4608">
        <f>INDEX(fugacity!C$1:C$7001,MATCH(A4608,fugacity!A$1:A$7001,0))</f>
        <v>5427.18</v>
      </c>
      <c r="C4608" s="3">
        <f>calculations!$B$37/satpress!B4608</f>
        <v>2.6186437294282609E-2</v>
      </c>
      <c r="D4608">
        <f>INDEX(fugacity!B$1:B$7001,MATCH(A4608,fugacity!A$1:A$7001,0))</f>
        <v>13455.9</v>
      </c>
      <c r="E4608" s="3">
        <f t="shared" si="145"/>
        <v>13103.537918411863</v>
      </c>
      <c r="F4608" s="3">
        <f>ABS(calculations!$E$39-E4608)</f>
        <v>723.32791841186372</v>
      </c>
    </row>
    <row r="4609" spans="1:6">
      <c r="A4609">
        <f t="shared" si="144"/>
        <v>4608</v>
      </c>
      <c r="B4609">
        <f>INDEX(fugacity!C$1:C$7001,MATCH(A4609,fugacity!A$1:A$7001,0))</f>
        <v>5428.76</v>
      </c>
      <c r="C4609" s="3">
        <f>calculations!$B$37/satpress!B4609</f>
        <v>2.6178815927538644E-2</v>
      </c>
      <c r="D4609">
        <f>INDEX(fugacity!B$1:B$7001,MATCH(A4609,fugacity!A$1:A$7001,0))</f>
        <v>13462.19</v>
      </c>
      <c r="E4609" s="3">
        <f t="shared" si="145"/>
        <v>13109.765806008449</v>
      </c>
      <c r="F4609" s="3">
        <f>ABS(calculations!$E$39-E4609)</f>
        <v>729.55580600844951</v>
      </c>
    </row>
    <row r="4610" spans="1:6">
      <c r="A4610">
        <f t="shared" si="144"/>
        <v>4609</v>
      </c>
      <c r="B4610">
        <f>INDEX(fugacity!C$1:C$7001,MATCH(A4610,fugacity!A$1:A$7001,0))</f>
        <v>5430.34</v>
      </c>
      <c r="C4610" s="3">
        <f>calculations!$B$37/satpress!B4610</f>
        <v>2.6171198995787501E-2</v>
      </c>
      <c r="D4610">
        <f>INDEX(fugacity!B$1:B$7001,MATCH(A4610,fugacity!A$1:A$7001,0))</f>
        <v>13468.49</v>
      </c>
      <c r="E4610" s="3">
        <f t="shared" si="145"/>
        <v>13116.003468037226</v>
      </c>
      <c r="F4610" s="3">
        <f>ABS(calculations!$E$39-E4610)</f>
        <v>735.79346803722729</v>
      </c>
    </row>
    <row r="4611" spans="1:6">
      <c r="A4611">
        <f t="shared" si="144"/>
        <v>4610</v>
      </c>
      <c r="B4611">
        <f>INDEX(fugacity!C$1:C$7001,MATCH(A4611,fugacity!A$1:A$7001,0))</f>
        <v>5431.92</v>
      </c>
      <c r="C4611" s="3">
        <f>calculations!$B$37/satpress!B4611</f>
        <v>2.6163586495159114E-2</v>
      </c>
      <c r="D4611">
        <f>INDEX(fugacity!B$1:B$7001,MATCH(A4611,fugacity!A$1:A$7001,0))</f>
        <v>13474.79</v>
      </c>
      <c r="E4611" s="3">
        <f t="shared" si="145"/>
        <v>13122.241166330896</v>
      </c>
      <c r="F4611" s="3">
        <f>ABS(calculations!$E$39-E4611)</f>
        <v>742.03116633089667</v>
      </c>
    </row>
    <row r="4612" spans="1:6">
      <c r="A4612">
        <f t="shared" si="144"/>
        <v>4611</v>
      </c>
      <c r="B4612">
        <f>INDEX(fugacity!C$1:C$7001,MATCH(A4612,fugacity!A$1:A$7001,0))</f>
        <v>5433.5</v>
      </c>
      <c r="C4612" s="3">
        <f>calculations!$B$37/satpress!B4612</f>
        <v>2.6155978421787927E-2</v>
      </c>
      <c r="D4612">
        <f>INDEX(fugacity!B$1:B$7001,MATCH(A4612,fugacity!A$1:A$7001,0))</f>
        <v>13481.09</v>
      </c>
      <c r="E4612" s="3">
        <f t="shared" si="145"/>
        <v>13128.478900857819</v>
      </c>
      <c r="F4612" s="3">
        <f>ABS(calculations!$E$39-E4612)</f>
        <v>748.26890085781997</v>
      </c>
    </row>
    <row r="4613" spans="1:6">
      <c r="A4613">
        <f t="shared" si="144"/>
        <v>4612</v>
      </c>
      <c r="B4613">
        <f>INDEX(fugacity!C$1:C$7001,MATCH(A4613,fugacity!A$1:A$7001,0))</f>
        <v>5435.08</v>
      </c>
      <c r="C4613" s="3">
        <f>calculations!$B$37/satpress!B4613</f>
        <v>2.6148374771812873E-2</v>
      </c>
      <c r="D4613">
        <f>INDEX(fugacity!B$1:B$7001,MATCH(A4613,fugacity!A$1:A$7001,0))</f>
        <v>13487.39</v>
      </c>
      <c r="E4613" s="3">
        <f t="shared" si="145"/>
        <v>13134.716671586399</v>
      </c>
      <c r="F4613" s="3">
        <f>ABS(calculations!$E$39-E4613)</f>
        <v>754.50667158639953</v>
      </c>
    </row>
    <row r="4614" spans="1:6">
      <c r="A4614">
        <f t="shared" si="144"/>
        <v>4613</v>
      </c>
      <c r="B4614">
        <f>INDEX(fugacity!C$1:C$7001,MATCH(A4614,fugacity!A$1:A$7001,0))</f>
        <v>5436.66</v>
      </c>
      <c r="C4614" s="3">
        <f>calculations!$B$37/satpress!B4614</f>
        <v>2.6140775541377372E-2</v>
      </c>
      <c r="D4614">
        <f>INDEX(fugacity!B$1:B$7001,MATCH(A4614,fugacity!A$1:A$7001,0))</f>
        <v>13493.69</v>
      </c>
      <c r="E4614" s="3">
        <f t="shared" si="145"/>
        <v>13140.954478485071</v>
      </c>
      <c r="F4614" s="3">
        <f>ABS(calculations!$E$39-E4614)</f>
        <v>760.74447848507225</v>
      </c>
    </row>
    <row r="4615" spans="1:6">
      <c r="A4615">
        <f t="shared" si="144"/>
        <v>4614</v>
      </c>
      <c r="B4615">
        <f>INDEX(fugacity!C$1:C$7001,MATCH(A4615,fugacity!A$1:A$7001,0))</f>
        <v>5438.24</v>
      </c>
      <c r="C4615" s="3">
        <f>calculations!$B$37/satpress!B4615</f>
        <v>2.6133180726629332E-2</v>
      </c>
      <c r="D4615">
        <f>INDEX(fugacity!B$1:B$7001,MATCH(A4615,fugacity!A$1:A$7001,0))</f>
        <v>13500</v>
      </c>
      <c r="E4615" s="3">
        <f t="shared" si="145"/>
        <v>13147.202060190504</v>
      </c>
      <c r="F4615" s="3">
        <f>ABS(calculations!$E$39-E4615)</f>
        <v>766.99206019050507</v>
      </c>
    </row>
    <row r="4616" spans="1:6">
      <c r="A4616">
        <f t="shared" si="144"/>
        <v>4615</v>
      </c>
      <c r="B4616">
        <f>INDEX(fugacity!C$1:C$7001,MATCH(A4616,fugacity!A$1:A$7001,0))</f>
        <v>5439.83</v>
      </c>
      <c r="C4616" s="3">
        <f>calculations!$B$37/satpress!B4616</f>
        <v>2.6125542297238093E-2</v>
      </c>
      <c r="D4616">
        <f>INDEX(fugacity!B$1:B$7001,MATCH(A4616,fugacity!A$1:A$7001,0))</f>
        <v>13506.31</v>
      </c>
      <c r="E4616" s="3">
        <f t="shared" si="145"/>
        <v>13153.450326815389</v>
      </c>
      <c r="F4616" s="3">
        <f>ABS(calculations!$E$39-E4616)</f>
        <v>773.24032681539029</v>
      </c>
    </row>
    <row r="4617" spans="1:6">
      <c r="A4617">
        <f t="shared" si="144"/>
        <v>4616</v>
      </c>
      <c r="B4617">
        <f>INDEX(fugacity!C$1:C$7001,MATCH(A4617,fugacity!A$1:A$7001,0))</f>
        <v>5441.41</v>
      </c>
      <c r="C4617" s="3">
        <f>calculations!$B$37/satpress!B4617</f>
        <v>2.611795633021307E-2</v>
      </c>
      <c r="D4617">
        <f>INDEX(fugacity!B$1:B$7001,MATCH(A4617,fugacity!A$1:A$7001,0))</f>
        <v>13512.62</v>
      </c>
      <c r="E4617" s="3">
        <f t="shared" si="145"/>
        <v>13159.697980933237</v>
      </c>
      <c r="F4617" s="3">
        <f>ABS(calculations!$E$39-E4617)</f>
        <v>779.48798093323785</v>
      </c>
    </row>
    <row r="4618" spans="1:6">
      <c r="A4618">
        <f t="shared" si="144"/>
        <v>4617</v>
      </c>
      <c r="B4618">
        <f>INDEX(fugacity!C$1:C$7001,MATCH(A4618,fugacity!A$1:A$7001,0))</f>
        <v>5442.99</v>
      </c>
      <c r="C4618" s="3">
        <f>calculations!$B$37/satpress!B4618</f>
        <v>2.6110374767321767E-2</v>
      </c>
      <c r="D4618">
        <f>INDEX(fugacity!B$1:B$7001,MATCH(A4618,fugacity!A$1:A$7001,0))</f>
        <v>13518.93</v>
      </c>
      <c r="E4618" s="3">
        <f t="shared" si="145"/>
        <v>13165.945671246811</v>
      </c>
      <c r="F4618" s="3">
        <f>ABS(calculations!$E$39-E4618)</f>
        <v>785.73567124681176</v>
      </c>
    </row>
    <row r="4619" spans="1:6">
      <c r="A4619">
        <f t="shared" si="144"/>
        <v>4618</v>
      </c>
      <c r="B4619">
        <f>INDEX(fugacity!C$1:C$7001,MATCH(A4619,fugacity!A$1:A$7001,0))</f>
        <v>5444.57</v>
      </c>
      <c r="C4619" s="3">
        <f>calculations!$B$37/satpress!B4619</f>
        <v>2.6102797604729978E-2</v>
      </c>
      <c r="D4619">
        <f>INDEX(fugacity!B$1:B$7001,MATCH(A4619,fugacity!A$1:A$7001,0))</f>
        <v>13525.25</v>
      </c>
      <c r="E4619" s="3">
        <f t="shared" si="145"/>
        <v>13172.203136696626</v>
      </c>
      <c r="F4619" s="3">
        <f>ABS(calculations!$E$39-E4619)</f>
        <v>791.99313669662661</v>
      </c>
    </row>
    <row r="4620" spans="1:6">
      <c r="A4620">
        <f t="shared" si="144"/>
        <v>4619</v>
      </c>
      <c r="B4620">
        <f>INDEX(fugacity!C$1:C$7001,MATCH(A4620,fugacity!A$1:A$7001,0))</f>
        <v>5446.16</v>
      </c>
      <c r="C4620" s="3">
        <f>calculations!$B$37/satpress!B4620</f>
        <v>2.6095176923701231E-2</v>
      </c>
      <c r="D4620">
        <f>INDEX(fugacity!B$1:B$7001,MATCH(A4620,fugacity!A$1:A$7001,0))</f>
        <v>13531.56</v>
      </c>
      <c r="E4620" s="3">
        <f t="shared" si="145"/>
        <v>13178.451547746321</v>
      </c>
      <c r="F4620" s="3">
        <f>ABS(calculations!$E$39-E4620)</f>
        <v>798.24154774632188</v>
      </c>
    </row>
    <row r="4621" spans="1:6">
      <c r="A4621">
        <f t="shared" si="144"/>
        <v>4620</v>
      </c>
      <c r="B4621">
        <f>INDEX(fugacity!C$1:C$7001,MATCH(A4621,fugacity!A$1:A$7001,0))</f>
        <v>5447.74</v>
      </c>
      <c r="C4621" s="3">
        <f>calculations!$B$37/satpress!B4621</f>
        <v>2.6087608578013032E-2</v>
      </c>
      <c r="D4621">
        <f>INDEX(fugacity!B$1:B$7001,MATCH(A4621,fugacity!A$1:A$7001,0))</f>
        <v>13537.88</v>
      </c>
      <c r="E4621" s="3">
        <f t="shared" si="145"/>
        <v>13184.709085583887</v>
      </c>
      <c r="F4621" s="3">
        <f>ABS(calculations!$E$39-E4621)</f>
        <v>804.49908558388779</v>
      </c>
    </row>
    <row r="4622" spans="1:6">
      <c r="A4622">
        <f t="shared" si="144"/>
        <v>4621</v>
      </c>
      <c r="B4622">
        <f>INDEX(fugacity!C$1:C$7001,MATCH(A4622,fugacity!A$1:A$7001,0))</f>
        <v>5449.32</v>
      </c>
      <c r="C4622" s="3">
        <f>calculations!$B$37/satpress!B4622</f>
        <v>2.6080044621124232E-2</v>
      </c>
      <c r="D4622">
        <f>INDEX(fugacity!B$1:B$7001,MATCH(A4622,fugacity!A$1:A$7001,0))</f>
        <v>13544.2</v>
      </c>
      <c r="E4622" s="3">
        <f t="shared" si="145"/>
        <v>13190.96665964257</v>
      </c>
      <c r="F4622" s="3">
        <f>ABS(calculations!$E$39-E4622)</f>
        <v>810.75665964257132</v>
      </c>
    </row>
    <row r="4623" spans="1:6">
      <c r="A4623">
        <f t="shared" si="144"/>
        <v>4622</v>
      </c>
      <c r="B4623">
        <f>INDEX(fugacity!C$1:C$7001,MATCH(A4623,fugacity!A$1:A$7001,0))</f>
        <v>5450.91</v>
      </c>
      <c r="C4623" s="3">
        <f>calculations!$B$37/satpress!B4623</f>
        <v>2.6072437217782848E-2</v>
      </c>
      <c r="D4623">
        <f>INDEX(fugacity!B$1:B$7001,MATCH(A4623,fugacity!A$1:A$7001,0))</f>
        <v>13550.52</v>
      </c>
      <c r="E4623" s="3">
        <f t="shared" si="145"/>
        <v>13197.22491803169</v>
      </c>
      <c r="F4623" s="3">
        <f>ABS(calculations!$E$39-E4623)</f>
        <v>817.0149180316912</v>
      </c>
    </row>
    <row r="4624" spans="1:6">
      <c r="A4624">
        <f t="shared" si="144"/>
        <v>4623</v>
      </c>
      <c r="B4624">
        <f>INDEX(fugacity!C$1:C$7001,MATCH(A4624,fugacity!A$1:A$7001,0))</f>
        <v>5452.49</v>
      </c>
      <c r="C4624" s="3">
        <f>calculations!$B$37/satpress!B4624</f>
        <v>2.6064882054764833E-2</v>
      </c>
      <c r="D4624">
        <f>INDEX(fugacity!B$1:B$7001,MATCH(A4624,fugacity!A$1:A$7001,0))</f>
        <v>13556.85</v>
      </c>
      <c r="E4624" s="3">
        <f t="shared" si="145"/>
        <v>13203.492303715861</v>
      </c>
      <c r="F4624" s="3">
        <f>ABS(calculations!$E$39-E4624)</f>
        <v>823.28230371586142</v>
      </c>
    </row>
    <row r="4625" spans="1:6">
      <c r="A4625">
        <f t="shared" si="144"/>
        <v>4624</v>
      </c>
      <c r="B4625">
        <f>INDEX(fugacity!C$1:C$7001,MATCH(A4625,fugacity!A$1:A$7001,0))</f>
        <v>5454.08</v>
      </c>
      <c r="C4625" s="3">
        <f>calculations!$B$37/satpress!B4625</f>
        <v>2.6057283493235283E-2</v>
      </c>
      <c r="D4625">
        <f>INDEX(fugacity!B$1:B$7001,MATCH(A4625,fugacity!A$1:A$7001,0))</f>
        <v>13563.18</v>
      </c>
      <c r="E4625" s="3">
        <f t="shared" si="145"/>
        <v>13209.76037367022</v>
      </c>
      <c r="F4625" s="3">
        <f>ABS(calculations!$E$39-E4625)</f>
        <v>829.55037367022123</v>
      </c>
    </row>
    <row r="4626" spans="1:6">
      <c r="A4626">
        <f t="shared" si="144"/>
        <v>4625</v>
      </c>
      <c r="B4626">
        <f>INDEX(fugacity!C$1:C$7001,MATCH(A4626,fugacity!A$1:A$7001,0))</f>
        <v>5455.66</v>
      </c>
      <c r="C4626" s="3">
        <f>calculations!$B$37/satpress!B4626</f>
        <v>2.6049737108761305E-2</v>
      </c>
      <c r="D4626">
        <f>INDEX(fugacity!B$1:B$7001,MATCH(A4626,fugacity!A$1:A$7001,0))</f>
        <v>13569.51</v>
      </c>
      <c r="E4626" s="3">
        <f t="shared" si="145"/>
        <v>13216.027831805291</v>
      </c>
      <c r="F4626" s="3">
        <f>ABS(calculations!$E$39-E4626)</f>
        <v>835.81783180529237</v>
      </c>
    </row>
    <row r="4627" spans="1:6">
      <c r="A4627">
        <f t="shared" si="144"/>
        <v>4626</v>
      </c>
      <c r="B4627">
        <f>INDEX(fugacity!C$1:C$7001,MATCH(A4627,fugacity!A$1:A$7001,0))</f>
        <v>5457.25</v>
      </c>
      <c r="C4627" s="3">
        <f>calculations!$B$37/satpress!B4627</f>
        <v>2.6042147373637765E-2</v>
      </c>
      <c r="D4627">
        <f>INDEX(fugacity!B$1:B$7001,MATCH(A4627,fugacity!A$1:A$7001,0))</f>
        <v>13575.84</v>
      </c>
      <c r="E4627" s="3">
        <f t="shared" si="145"/>
        <v>13222.295973999075</v>
      </c>
      <c r="F4627" s="3">
        <f>ABS(calculations!$E$39-E4627)</f>
        <v>842.08597399907558</v>
      </c>
    </row>
    <row r="4628" spans="1:6">
      <c r="A4628">
        <f t="shared" si="144"/>
        <v>4627</v>
      </c>
      <c r="B4628">
        <f>INDEX(fugacity!C$1:C$7001,MATCH(A4628,fugacity!A$1:A$7001,0))</f>
        <v>5458.83</v>
      </c>
      <c r="C4628" s="3">
        <f>calculations!$B$37/satpress!B4628</f>
        <v>2.6034609752416671E-2</v>
      </c>
      <c r="D4628">
        <f>INDEX(fugacity!B$1:B$7001,MATCH(A4628,fugacity!A$1:A$7001,0))</f>
        <v>13582.17</v>
      </c>
      <c r="E4628" s="3">
        <f t="shared" si="145"/>
        <v>13228.563504459018</v>
      </c>
      <c r="F4628" s="3">
        <f>ABS(calculations!$E$39-E4628)</f>
        <v>848.35350445901895</v>
      </c>
    </row>
    <row r="4629" spans="1:6">
      <c r="A4629">
        <f t="shared" si="144"/>
        <v>4628</v>
      </c>
      <c r="B4629">
        <f>INDEX(fugacity!C$1:C$7001,MATCH(A4629,fugacity!A$1:A$7001,0))</f>
        <v>5460.42</v>
      </c>
      <c r="C4629" s="3">
        <f>calculations!$B$37/satpress!B4629</f>
        <v>2.6027028828329083E-2</v>
      </c>
      <c r="D4629">
        <f>INDEX(fugacity!B$1:B$7001,MATCH(A4629,fugacity!A$1:A$7001,0))</f>
        <v>13588.51</v>
      </c>
      <c r="E4629" s="3">
        <f t="shared" si="145"/>
        <v>13234.841458495963</v>
      </c>
      <c r="F4629" s="3">
        <f>ABS(calculations!$E$39-E4629)</f>
        <v>854.63145849596367</v>
      </c>
    </row>
    <row r="4630" spans="1:6">
      <c r="A4630">
        <f t="shared" si="144"/>
        <v>4629</v>
      </c>
      <c r="B4630">
        <f>INDEX(fugacity!C$1:C$7001,MATCH(A4630,fugacity!A$1:A$7001,0))</f>
        <v>5462</v>
      </c>
      <c r="C4630" s="3">
        <f>calculations!$B$37/satpress!B4630</f>
        <v>2.6019499955105219E-2</v>
      </c>
      <c r="D4630">
        <f>INDEX(fugacity!B$1:B$7001,MATCH(A4630,fugacity!A$1:A$7001,0))</f>
        <v>13594.85</v>
      </c>
      <c r="E4630" s="3">
        <f t="shared" si="145"/>
        <v>13241.118801035338</v>
      </c>
      <c r="F4630" s="3">
        <f>ABS(calculations!$E$39-E4630)</f>
        <v>860.90880103533891</v>
      </c>
    </row>
    <row r="4631" spans="1:6">
      <c r="A4631">
        <f t="shared" si="144"/>
        <v>4630</v>
      </c>
      <c r="B4631">
        <f>INDEX(fugacity!C$1:C$7001,MATCH(A4631,fugacity!A$1:A$7001,0))</f>
        <v>5463.59</v>
      </c>
      <c r="C4631" s="3">
        <f>calculations!$B$37/satpress!B4631</f>
        <v>2.601192782671919E-2</v>
      </c>
      <c r="D4631">
        <f>INDEX(fugacity!B$1:B$7001,MATCH(A4631,fugacity!A$1:A$7001,0))</f>
        <v>13601.19</v>
      </c>
      <c r="E4631" s="3">
        <f t="shared" si="145"/>
        <v>13247.396827362505</v>
      </c>
      <c r="F4631" s="3">
        <f>ABS(calculations!$E$39-E4631)</f>
        <v>867.18682736250594</v>
      </c>
    </row>
    <row r="4632" spans="1:6">
      <c r="A4632">
        <f t="shared" si="144"/>
        <v>4631</v>
      </c>
      <c r="B4632">
        <f>INDEX(fugacity!C$1:C$7001,MATCH(A4632,fugacity!A$1:A$7001,0))</f>
        <v>5465.17</v>
      </c>
      <c r="C4632" s="3">
        <f>calculations!$B$37/satpress!B4632</f>
        <v>2.6004407686272282E-2</v>
      </c>
      <c r="D4632">
        <f>INDEX(fugacity!B$1:B$7001,MATCH(A4632,fugacity!A$1:A$7001,0))</f>
        <v>13607.53</v>
      </c>
      <c r="E4632" s="3">
        <f t="shared" si="145"/>
        <v>13253.67424227682</v>
      </c>
      <c r="F4632" s="3">
        <f>ABS(calculations!$E$39-E4632)</f>
        <v>873.4642422768211</v>
      </c>
    </row>
    <row r="4633" spans="1:6">
      <c r="A4633">
        <f t="shared" si="144"/>
        <v>4632</v>
      </c>
      <c r="B4633">
        <f>INDEX(fugacity!C$1:C$7001,MATCH(A4633,fugacity!A$1:A$7001,0))</f>
        <v>5466.76</v>
      </c>
      <c r="C4633" s="3">
        <f>calculations!$B$37/satpress!B4633</f>
        <v>2.5996844338288985E-2</v>
      </c>
      <c r="D4633">
        <f>INDEX(fugacity!B$1:B$7001,MATCH(A4633,fugacity!A$1:A$7001,0))</f>
        <v>13613.87</v>
      </c>
      <c r="E4633" s="3">
        <f t="shared" si="145"/>
        <v>13259.952340768299</v>
      </c>
      <c r="F4633" s="3">
        <f>ABS(calculations!$E$39-E4633)</f>
        <v>879.74234076829998</v>
      </c>
    </row>
    <row r="4634" spans="1:6">
      <c r="A4634">
        <f t="shared" si="144"/>
        <v>4633</v>
      </c>
      <c r="B4634">
        <f>INDEX(fugacity!C$1:C$7001,MATCH(A4634,fugacity!A$1:A$7001,0))</f>
        <v>5468.35</v>
      </c>
      <c r="C4634" s="3">
        <f>calculations!$B$37/satpress!B4634</f>
        <v>2.5989285388606197E-2</v>
      </c>
      <c r="D4634">
        <f>INDEX(fugacity!B$1:B$7001,MATCH(A4634,fugacity!A$1:A$7001,0))</f>
        <v>13620.22</v>
      </c>
      <c r="E4634" s="3">
        <f t="shared" si="145"/>
        <v>13266.240215364396</v>
      </c>
      <c r="F4634" s="3">
        <f>ABS(calculations!$E$39-E4634)</f>
        <v>886.03021536439701</v>
      </c>
    </row>
    <row r="4635" spans="1:6">
      <c r="A4635">
        <f t="shared" si="144"/>
        <v>4634</v>
      </c>
      <c r="B4635">
        <f>INDEX(fugacity!C$1:C$7001,MATCH(A4635,fugacity!A$1:A$7001,0))</f>
        <v>5469.93</v>
      </c>
      <c r="C4635" s="3">
        <f>calculations!$B$37/satpress!B4635</f>
        <v>2.5981778332590123E-2</v>
      </c>
      <c r="D4635">
        <f>INDEX(fugacity!B$1:B$7001,MATCH(A4635,fugacity!A$1:A$7001,0))</f>
        <v>13626.57</v>
      </c>
      <c r="E4635" s="3">
        <f t="shared" si="145"/>
        <v>13272.527478826478</v>
      </c>
      <c r="F4635" s="3">
        <f>ABS(calculations!$E$39-E4635)</f>
        <v>892.31747882647869</v>
      </c>
    </row>
    <row r="4636" spans="1:6">
      <c r="A4636">
        <f t="shared" si="144"/>
        <v>4635</v>
      </c>
      <c r="B4636">
        <f>INDEX(fugacity!C$1:C$7001,MATCH(A4636,fugacity!A$1:A$7001,0))</f>
        <v>5471.52</v>
      </c>
      <c r="C4636" s="3">
        <f>calculations!$B$37/satpress!B4636</f>
        <v>2.5974228140404256E-2</v>
      </c>
      <c r="D4636">
        <f>INDEX(fugacity!B$1:B$7001,MATCH(A4636,fugacity!A$1:A$7001,0))</f>
        <v>13632.92</v>
      </c>
      <c r="E4636" s="3">
        <f t="shared" si="145"/>
        <v>13278.815425700119</v>
      </c>
      <c r="F4636" s="3">
        <f>ABS(calculations!$E$39-E4636)</f>
        <v>898.60542570011967</v>
      </c>
    </row>
    <row r="4637" spans="1:6">
      <c r="A4637">
        <f t="shared" si="144"/>
        <v>4636</v>
      </c>
      <c r="B4637">
        <f>INDEX(fugacity!C$1:C$7001,MATCH(A4637,fugacity!A$1:A$7001,0))</f>
        <v>5473.11</v>
      </c>
      <c r="C4637" s="3">
        <f>calculations!$B$37/satpress!B4637</f>
        <v>2.5966682335049854E-2</v>
      </c>
      <c r="D4637">
        <f>INDEX(fugacity!B$1:B$7001,MATCH(A4637,fugacity!A$1:A$7001,0))</f>
        <v>13639.27</v>
      </c>
      <c r="E4637" s="3">
        <f t="shared" si="145"/>
        <v>13285.103408628025</v>
      </c>
      <c r="F4637" s="3">
        <f>ABS(calculations!$E$39-E4637)</f>
        <v>904.89340862802601</v>
      </c>
    </row>
    <row r="4638" spans="1:6">
      <c r="A4638">
        <f t="shared" si="144"/>
        <v>4637</v>
      </c>
      <c r="B4638">
        <f>INDEX(fugacity!C$1:C$7001,MATCH(A4638,fugacity!A$1:A$7001,0))</f>
        <v>5474.7</v>
      </c>
      <c r="C4638" s="3">
        <f>calculations!$B$37/satpress!B4638</f>
        <v>2.5959140912704751E-2</v>
      </c>
      <c r="D4638">
        <f>INDEX(fugacity!B$1:B$7001,MATCH(A4638,fugacity!A$1:A$7001,0))</f>
        <v>13645.62</v>
      </c>
      <c r="E4638" s="3">
        <f t="shared" si="145"/>
        <v>13291.391427578777</v>
      </c>
      <c r="F4638" s="3">
        <f>ABS(calculations!$E$39-E4638)</f>
        <v>911.18142757877831</v>
      </c>
    </row>
    <row r="4639" spans="1:6">
      <c r="A4639">
        <f t="shared" si="144"/>
        <v>4638</v>
      </c>
      <c r="B4639">
        <f>INDEX(fugacity!C$1:C$7001,MATCH(A4639,fugacity!A$1:A$7001,0))</f>
        <v>5476.29</v>
      </c>
      <c r="C4639" s="3">
        <f>calculations!$B$37/satpress!B4639</f>
        <v>2.595160386955123E-2</v>
      </c>
      <c r="D4639">
        <f>INDEX(fugacity!B$1:B$7001,MATCH(A4639,fugacity!A$1:A$7001,0))</f>
        <v>13651.98</v>
      </c>
      <c r="E4639" s="3">
        <f t="shared" si="145"/>
        <v>13297.689223004963</v>
      </c>
      <c r="F4639" s="3">
        <f>ABS(calculations!$E$39-E4639)</f>
        <v>917.4792230049643</v>
      </c>
    </row>
    <row r="4640" spans="1:6">
      <c r="A4640">
        <f t="shared" si="144"/>
        <v>4639</v>
      </c>
      <c r="B4640">
        <f>INDEX(fugacity!C$1:C$7001,MATCH(A4640,fugacity!A$1:A$7001,0))</f>
        <v>5477.87</v>
      </c>
      <c r="C4640" s="3">
        <f>calculations!$B$37/satpress!B4640</f>
        <v>2.5944118563380421E-2</v>
      </c>
      <c r="D4640">
        <f>INDEX(fugacity!B$1:B$7001,MATCH(A4640,fugacity!A$1:A$7001,0))</f>
        <v>13658.34</v>
      </c>
      <c r="E4640" s="3">
        <f t="shared" si="145"/>
        <v>13303.986407661039</v>
      </c>
      <c r="F4640" s="3">
        <f>ABS(calculations!$E$39-E4640)</f>
        <v>923.77640766104014</v>
      </c>
    </row>
    <row r="4641" spans="1:6">
      <c r="A4641">
        <f t="shared" si="144"/>
        <v>4640</v>
      </c>
      <c r="B4641">
        <f>INDEX(fugacity!C$1:C$7001,MATCH(A4641,fugacity!A$1:A$7001,0))</f>
        <v>5479.46</v>
      </c>
      <c r="C4641" s="3">
        <f>calculations!$B$37/satpress!B4641</f>
        <v>2.5936590239692359E-2</v>
      </c>
      <c r="D4641">
        <f>INDEX(fugacity!B$1:B$7001,MATCH(A4641,fugacity!A$1:A$7001,0))</f>
        <v>13664.7</v>
      </c>
      <c r="E4641" s="3">
        <f t="shared" si="145"/>
        <v>13310.284275351676</v>
      </c>
      <c r="F4641" s="3">
        <f>ABS(calculations!$E$39-E4641)</f>
        <v>930.07427535167699</v>
      </c>
    </row>
    <row r="4642" spans="1:6">
      <c r="A4642">
        <f t="shared" si="144"/>
        <v>4641</v>
      </c>
      <c r="B4642">
        <f>INDEX(fugacity!C$1:C$7001,MATCH(A4642,fugacity!A$1:A$7001,0))</f>
        <v>5481.05</v>
      </c>
      <c r="C4642" s="3">
        <f>calculations!$B$37/satpress!B4642</f>
        <v>2.5929066283793194E-2</v>
      </c>
      <c r="D4642">
        <f>INDEX(fugacity!B$1:B$7001,MATCH(A4642,fugacity!A$1:A$7001,0))</f>
        <v>13671.06</v>
      </c>
      <c r="E4642" s="3">
        <f t="shared" si="145"/>
        <v>13316.582179090285</v>
      </c>
      <c r="F4642" s="3">
        <f>ABS(calculations!$E$39-E4642)</f>
        <v>936.3721790902855</v>
      </c>
    </row>
    <row r="4643" spans="1:6">
      <c r="A4643">
        <f t="shared" si="144"/>
        <v>4642</v>
      </c>
      <c r="B4643">
        <f>INDEX(fugacity!C$1:C$7001,MATCH(A4643,fugacity!A$1:A$7001,0))</f>
        <v>5482.64</v>
      </c>
      <c r="C4643" s="3">
        <f>calculations!$B$37/satpress!B4643</f>
        <v>2.5921546691882867E-2</v>
      </c>
      <c r="D4643">
        <f>INDEX(fugacity!B$1:B$7001,MATCH(A4643,fugacity!A$1:A$7001,0))</f>
        <v>13677.43</v>
      </c>
      <c r="E4643" s="3">
        <f t="shared" si="145"/>
        <v>13322.889859630041</v>
      </c>
      <c r="F4643" s="3">
        <f>ABS(calculations!$E$39-E4643)</f>
        <v>942.67985963004139</v>
      </c>
    </row>
    <row r="4644" spans="1:6">
      <c r="A4644">
        <f t="shared" si="144"/>
        <v>4643</v>
      </c>
      <c r="B4644">
        <f>INDEX(fugacity!C$1:C$7001,MATCH(A4644,fugacity!A$1:A$7001,0))</f>
        <v>5484.23</v>
      </c>
      <c r="C4644" s="3">
        <f>calculations!$B$37/satpress!B4644</f>
        <v>2.5914031460165732E-2</v>
      </c>
      <c r="D4644">
        <f>INDEX(fugacity!B$1:B$7001,MATCH(A4644,fugacity!A$1:A$7001,0))</f>
        <v>13683.8</v>
      </c>
      <c r="E4644" s="3">
        <f t="shared" si="145"/>
        <v>13329.197576305383</v>
      </c>
      <c r="F4644" s="3">
        <f>ABS(calculations!$E$39-E4644)</f>
        <v>948.98757630538421</v>
      </c>
    </row>
    <row r="4645" spans="1:6">
      <c r="A4645">
        <f t="shared" si="144"/>
        <v>4644</v>
      </c>
      <c r="B4645">
        <f>INDEX(fugacity!C$1:C$7001,MATCH(A4645,fugacity!A$1:A$7001,0))</f>
        <v>5485.82</v>
      </c>
      <c r="C4645" s="3">
        <f>calculations!$B$37/satpress!B4645</f>
        <v>2.5906520584850525E-2</v>
      </c>
      <c r="D4645">
        <f>INDEX(fugacity!B$1:B$7001,MATCH(A4645,fugacity!A$1:A$7001,0))</f>
        <v>13690.17</v>
      </c>
      <c r="E4645" s="3">
        <f t="shared" si="145"/>
        <v>13335.505329084897</v>
      </c>
      <c r="F4645" s="3">
        <f>ABS(calculations!$E$39-E4645)</f>
        <v>955.29532908489819</v>
      </c>
    </row>
    <row r="4646" spans="1:6">
      <c r="A4646">
        <f t="shared" si="144"/>
        <v>4645</v>
      </c>
      <c r="B4646">
        <f>INDEX(fugacity!C$1:C$7001,MATCH(A4646,fugacity!A$1:A$7001,0))</f>
        <v>5487.41</v>
      </c>
      <c r="C4646" s="3">
        <f>calculations!$B$37/satpress!B4646</f>
        <v>2.5899014062150397E-2</v>
      </c>
      <c r="D4646">
        <f>INDEX(fugacity!B$1:B$7001,MATCH(A4646,fugacity!A$1:A$7001,0))</f>
        <v>13696.54</v>
      </c>
      <c r="E4646" s="3">
        <f t="shared" si="145"/>
        <v>13341.813117937194</v>
      </c>
      <c r="F4646" s="3">
        <f>ABS(calculations!$E$39-E4646)</f>
        <v>961.60311793719484</v>
      </c>
    </row>
    <row r="4647" spans="1:6">
      <c r="A4647">
        <f t="shared" si="144"/>
        <v>4646</v>
      </c>
      <c r="B4647">
        <f>INDEX(fugacity!C$1:C$7001,MATCH(A4647,fugacity!A$1:A$7001,0))</f>
        <v>5489</v>
      </c>
      <c r="C4647" s="3">
        <f>calculations!$B$37/satpress!B4647</f>
        <v>2.5891511888282873E-2</v>
      </c>
      <c r="D4647">
        <f>INDEX(fugacity!B$1:B$7001,MATCH(A4647,fugacity!A$1:A$7001,0))</f>
        <v>13702.91</v>
      </c>
      <c r="E4647" s="3">
        <f t="shared" si="145"/>
        <v>13348.12094283093</v>
      </c>
      <c r="F4647" s="3">
        <f>ABS(calculations!$E$39-E4647)</f>
        <v>967.91094283093116</v>
      </c>
    </row>
    <row r="4648" spans="1:6">
      <c r="A4648">
        <f t="shared" si="144"/>
        <v>4647</v>
      </c>
      <c r="B4648">
        <f>INDEX(fugacity!C$1:C$7001,MATCH(A4648,fugacity!A$1:A$7001,0))</f>
        <v>5490.59</v>
      </c>
      <c r="C4648" s="3">
        <f>calculations!$B$37/satpress!B4648</f>
        <v>2.5884014059469874E-2</v>
      </c>
      <c r="D4648">
        <f>INDEX(fugacity!B$1:B$7001,MATCH(A4648,fugacity!A$1:A$7001,0))</f>
        <v>13709.29</v>
      </c>
      <c r="E4648" s="3">
        <f t="shared" si="145"/>
        <v>13354.438544894652</v>
      </c>
      <c r="F4648" s="3">
        <f>ABS(calculations!$E$39-E4648)</f>
        <v>974.22854489465317</v>
      </c>
    </row>
    <row r="4649" spans="1:6">
      <c r="A4649">
        <f t="shared" si="144"/>
        <v>4648</v>
      </c>
      <c r="B4649">
        <f>INDEX(fugacity!C$1:C$7001,MATCH(A4649,fugacity!A$1:A$7001,0))</f>
        <v>5492.18</v>
      </c>
      <c r="C4649" s="3">
        <f>calculations!$B$37/satpress!B4649</f>
        <v>2.5876520571937681E-2</v>
      </c>
      <c r="D4649">
        <f>INDEX(fugacity!B$1:B$7001,MATCH(A4649,fugacity!A$1:A$7001,0))</f>
        <v>13715.66</v>
      </c>
      <c r="E4649" s="3">
        <f t="shared" si="145"/>
        <v>13360.746441852298</v>
      </c>
      <c r="F4649" s="3">
        <f>ABS(calculations!$E$39-E4649)</f>
        <v>980.53644185229859</v>
      </c>
    </row>
    <row r="4650" spans="1:6">
      <c r="A4650">
        <f t="shared" si="144"/>
        <v>4649</v>
      </c>
      <c r="B4650">
        <f>INDEX(fugacity!C$1:C$7001,MATCH(A4650,fugacity!A$1:A$7001,0))</f>
        <v>5493.77</v>
      </c>
      <c r="C4650" s="3">
        <f>calculations!$B$37/satpress!B4650</f>
        <v>2.586903142191695E-2</v>
      </c>
      <c r="D4650">
        <f>INDEX(fugacity!B$1:B$7001,MATCH(A4650,fugacity!A$1:A$7001,0))</f>
        <v>13722.04</v>
      </c>
      <c r="E4650" s="3">
        <f t="shared" si="145"/>
        <v>13367.064116067198</v>
      </c>
      <c r="F4650" s="3">
        <f>ABS(calculations!$E$39-E4650)</f>
        <v>986.85411606719936</v>
      </c>
    </row>
    <row r="4651" spans="1:6">
      <c r="A4651">
        <f t="shared" si="144"/>
        <v>4650</v>
      </c>
      <c r="B4651">
        <f>INDEX(fugacity!C$1:C$7001,MATCH(A4651,fugacity!A$1:A$7001,0))</f>
        <v>5495.36</v>
      </c>
      <c r="C4651" s="3">
        <f>calculations!$B$37/satpress!B4651</f>
        <v>2.5861546605642709E-2</v>
      </c>
      <c r="D4651">
        <f>INDEX(fugacity!B$1:B$7001,MATCH(A4651,fugacity!A$1:A$7001,0))</f>
        <v>13728.43</v>
      </c>
      <c r="E4651" s="3">
        <f t="shared" si="145"/>
        <v>13373.391567732697</v>
      </c>
      <c r="F4651" s="3">
        <f>ABS(calculations!$E$39-E4651)</f>
        <v>993.18156773269766</v>
      </c>
    </row>
    <row r="4652" spans="1:6">
      <c r="A4652">
        <f t="shared" si="144"/>
        <v>4651</v>
      </c>
      <c r="B4652">
        <f>INDEX(fugacity!C$1:C$7001,MATCH(A4652,fugacity!A$1:A$7001,0))</f>
        <v>5496.95</v>
      </c>
      <c r="C4652" s="3">
        <f>calculations!$B$37/satpress!B4652</f>
        <v>2.5854066119354317E-2</v>
      </c>
      <c r="D4652">
        <f>INDEX(fugacity!B$1:B$7001,MATCH(A4652,fugacity!A$1:A$7001,0))</f>
        <v>13734.81</v>
      </c>
      <c r="E4652" s="3">
        <f t="shared" si="145"/>
        <v>13379.709314123231</v>
      </c>
      <c r="F4652" s="3">
        <f>ABS(calculations!$E$39-E4652)</f>
        <v>999.49931412323167</v>
      </c>
    </row>
    <row r="4653" spans="1:6">
      <c r="A4653">
        <f t="shared" si="144"/>
        <v>4652</v>
      </c>
      <c r="B4653">
        <f>INDEX(fugacity!C$1:C$7001,MATCH(A4653,fugacity!A$1:A$7001,0))</f>
        <v>5498.54</v>
      </c>
      <c r="C4653" s="3">
        <f>calculations!$B$37/satpress!B4653</f>
        <v>2.5846589959295504E-2</v>
      </c>
      <c r="D4653">
        <f>INDEX(fugacity!B$1:B$7001,MATCH(A4653,fugacity!A$1:A$7001,0))</f>
        <v>13741.2</v>
      </c>
      <c r="E4653" s="3">
        <f t="shared" si="145"/>
        <v>13386.03683805133</v>
      </c>
      <c r="F4653" s="3">
        <f>ABS(calculations!$E$39-E4653)</f>
        <v>1005.8268380513309</v>
      </c>
    </row>
    <row r="4654" spans="1:6">
      <c r="A4654">
        <f t="shared" si="144"/>
        <v>4653</v>
      </c>
      <c r="B4654">
        <f>INDEX(fugacity!C$1:C$7001,MATCH(A4654,fugacity!A$1:A$7001,0))</f>
        <v>5500.14</v>
      </c>
      <c r="C4654" s="3">
        <f>calculations!$B$37/satpress!B4654</f>
        <v>2.5839071142695402E-2</v>
      </c>
      <c r="D4654">
        <f>INDEX(fugacity!B$1:B$7001,MATCH(A4654,fugacity!A$1:A$7001,0))</f>
        <v>13747.58</v>
      </c>
      <c r="E4654" s="3">
        <f t="shared" si="145"/>
        <v>13392.355302340102</v>
      </c>
      <c r="F4654" s="3">
        <f>ABS(calculations!$E$39-E4654)</f>
        <v>1012.1453023401027</v>
      </c>
    </row>
    <row r="4655" spans="1:6">
      <c r="A4655">
        <f t="shared" si="144"/>
        <v>4654</v>
      </c>
      <c r="B4655">
        <f>INDEX(fugacity!C$1:C$7001,MATCH(A4655,fugacity!A$1:A$7001,0))</f>
        <v>5501.73</v>
      </c>
      <c r="C4655" s="3">
        <f>calculations!$B$37/satpress!B4655</f>
        <v>2.583160365099427E-2</v>
      </c>
      <c r="D4655">
        <f>INDEX(fugacity!B$1:B$7001,MATCH(A4655,fugacity!A$1:A$7001,0))</f>
        <v>13753.97</v>
      </c>
      <c r="E4655" s="3">
        <f t="shared" si="145"/>
        <v>13398.682898332334</v>
      </c>
      <c r="F4655" s="3">
        <f>ABS(calculations!$E$39-E4655)</f>
        <v>1018.4728983323348</v>
      </c>
    </row>
    <row r="4656" spans="1:6">
      <c r="A4656">
        <f t="shared" si="144"/>
        <v>4655</v>
      </c>
      <c r="B4656">
        <f>INDEX(fugacity!C$1:C$7001,MATCH(A4656,fugacity!A$1:A$7001,0))</f>
        <v>5503.32</v>
      </c>
      <c r="C4656" s="3">
        <f>calculations!$B$37/satpress!B4656</f>
        <v>2.5824140474256397E-2</v>
      </c>
      <c r="D4656">
        <f>INDEX(fugacity!B$1:B$7001,MATCH(A4656,fugacity!A$1:A$7001,0))</f>
        <v>13760.37</v>
      </c>
      <c r="E4656" s="3">
        <f t="shared" si="145"/>
        <v>13405.020272142257</v>
      </c>
      <c r="F4656" s="3">
        <f>ABS(calculations!$E$39-E4656)</f>
        <v>1024.8102721422583</v>
      </c>
    </row>
    <row r="4657" spans="1:6">
      <c r="A4657">
        <f t="shared" si="144"/>
        <v>4656</v>
      </c>
      <c r="B4657">
        <f>INDEX(fugacity!C$1:C$7001,MATCH(A4657,fugacity!A$1:A$7001,0))</f>
        <v>5504.91</v>
      </c>
      <c r="C4657" s="3">
        <f>calculations!$B$37/satpress!B4657</f>
        <v>2.581668160874287E-2</v>
      </c>
      <c r="D4657">
        <f>INDEX(fugacity!B$1:B$7001,MATCH(A4657,fugacity!A$1:A$7001,0))</f>
        <v>13766.76</v>
      </c>
      <c r="E4657" s="3">
        <f t="shared" si="145"/>
        <v>13411.347940296024</v>
      </c>
      <c r="F4657" s="3">
        <f>ABS(calculations!$E$39-E4657)</f>
        <v>1031.1379402960247</v>
      </c>
    </row>
    <row r="4658" spans="1:6">
      <c r="A4658">
        <f t="shared" si="144"/>
        <v>4657</v>
      </c>
      <c r="B4658">
        <f>INDEX(fugacity!C$1:C$7001,MATCH(A4658,fugacity!A$1:A$7001,0))</f>
        <v>5506.51</v>
      </c>
      <c r="C4658" s="3">
        <f>calculations!$B$37/satpress!B4658</f>
        <v>2.5809180180329228E-2</v>
      </c>
      <c r="D4658">
        <f>INDEX(fugacity!B$1:B$7001,MATCH(A4658,fugacity!A$1:A$7001,0))</f>
        <v>13773.16</v>
      </c>
      <c r="E4658" s="3">
        <f t="shared" si="145"/>
        <v>13417.686031907497</v>
      </c>
      <c r="F4658" s="3">
        <f>ABS(calculations!$E$39-E4658)</f>
        <v>1037.4760319074976</v>
      </c>
    </row>
    <row r="4659" spans="1:6">
      <c r="A4659">
        <f t="shared" si="144"/>
        <v>4658</v>
      </c>
      <c r="B4659">
        <f>INDEX(fugacity!C$1:C$7001,MATCH(A4659,fugacity!A$1:A$7001,0))</f>
        <v>5508.1</v>
      </c>
      <c r="C4659" s="3">
        <f>calculations!$B$37/satpress!B4659</f>
        <v>2.5801729953120803E-2</v>
      </c>
      <c r="D4659">
        <f>INDEX(fugacity!B$1:B$7001,MATCH(A4659,fugacity!A$1:A$7001,0))</f>
        <v>13779.56</v>
      </c>
      <c r="E4659" s="3">
        <f t="shared" si="145"/>
        <v>13424.023514007175</v>
      </c>
      <c r="F4659" s="3">
        <f>ABS(calculations!$E$39-E4659)</f>
        <v>1043.8135140071754</v>
      </c>
    </row>
    <row r="4660" spans="1:6">
      <c r="A4660">
        <f t="shared" si="144"/>
        <v>4659</v>
      </c>
      <c r="B4660">
        <f>INDEX(fugacity!C$1:C$7001,MATCH(A4660,fugacity!A$1:A$7001,0))</f>
        <v>5509.69</v>
      </c>
      <c r="C4660" s="3">
        <f>calculations!$B$37/satpress!B4660</f>
        <v>2.5794284025922459E-2</v>
      </c>
      <c r="D4660">
        <f>INDEX(fugacity!B$1:B$7001,MATCH(A4660,fugacity!A$1:A$7001,0))</f>
        <v>13785.96</v>
      </c>
      <c r="E4660" s="3">
        <f t="shared" si="145"/>
        <v>13430.361032189994</v>
      </c>
      <c r="F4660" s="3">
        <f>ABS(calculations!$E$39-E4660)</f>
        <v>1050.151032189995</v>
      </c>
    </row>
    <row r="4661" spans="1:6">
      <c r="A4661">
        <f t="shared" si="144"/>
        <v>4660</v>
      </c>
      <c r="B4661">
        <f>INDEX(fugacity!C$1:C$7001,MATCH(A4661,fugacity!A$1:A$7001,0))</f>
        <v>5511.29</v>
      </c>
      <c r="C4661" s="3">
        <f>calculations!$B$37/satpress!B4661</f>
        <v>2.5786795605889857E-2</v>
      </c>
      <c r="D4661">
        <f>INDEX(fugacity!B$1:B$7001,MATCH(A4661,fugacity!A$1:A$7001,0))</f>
        <v>13792.36</v>
      </c>
      <c r="E4661" s="3">
        <f t="shared" si="145"/>
        <v>13436.699231757149</v>
      </c>
      <c r="F4661" s="3">
        <f>ABS(calculations!$E$39-E4661)</f>
        <v>1056.4892317571503</v>
      </c>
    </row>
    <row r="4662" spans="1:6">
      <c r="A4662">
        <f t="shared" si="144"/>
        <v>4661</v>
      </c>
      <c r="B4662">
        <f>INDEX(fugacity!C$1:C$7001,MATCH(A4662,fugacity!A$1:A$7001,0))</f>
        <v>5512.88</v>
      </c>
      <c r="C4662" s="3">
        <f>calculations!$B$37/satpress!B4662</f>
        <v>2.5779358294536557E-2</v>
      </c>
      <c r="D4662">
        <f>INDEX(fugacity!B$1:B$7001,MATCH(A4662,fugacity!A$1:A$7001,0))</f>
        <v>13798.77</v>
      </c>
      <c r="E4662" s="3">
        <f t="shared" si="145"/>
        <v>13443.046564146098</v>
      </c>
      <c r="F4662" s="3">
        <f>ABS(calculations!$E$39-E4662)</f>
        <v>1062.8365641460987</v>
      </c>
    </row>
    <row r="4663" spans="1:6">
      <c r="A4663">
        <f t="shared" si="144"/>
        <v>4662</v>
      </c>
      <c r="B4663">
        <f>INDEX(fugacity!C$1:C$7001,MATCH(A4663,fugacity!A$1:A$7001,0))</f>
        <v>5514.48</v>
      </c>
      <c r="C4663" s="3">
        <f>calculations!$B$37/satpress!B4663</f>
        <v>2.5771878537012502E-2</v>
      </c>
      <c r="D4663">
        <f>INDEX(fugacity!B$1:B$7001,MATCH(A4663,fugacity!A$1:A$7001,0))</f>
        <v>13805.17</v>
      </c>
      <c r="E4663" s="3">
        <f t="shared" si="145"/>
        <v>13449.384835577192</v>
      </c>
      <c r="F4663" s="3">
        <f>ABS(calculations!$E$39-E4663)</f>
        <v>1069.1748355771924</v>
      </c>
    </row>
    <row r="4664" spans="1:6">
      <c r="A4664">
        <f t="shared" si="144"/>
        <v>4663</v>
      </c>
      <c r="B4664">
        <f>INDEX(fugacity!C$1:C$7001,MATCH(A4664,fugacity!A$1:A$7001,0))</f>
        <v>5516.07</v>
      </c>
      <c r="C4664" s="3">
        <f>calculations!$B$37/satpress!B4664</f>
        <v>2.5764449826558528E-2</v>
      </c>
      <c r="D4664">
        <f>INDEX(fugacity!B$1:B$7001,MATCH(A4664,fugacity!A$1:A$7001,0))</f>
        <v>13811.58</v>
      </c>
      <c r="E4664" s="3">
        <f t="shared" si="145"/>
        <v>13455.732240064501</v>
      </c>
      <c r="F4664" s="3">
        <f>ABS(calculations!$E$39-E4664)</f>
        <v>1075.5222400645016</v>
      </c>
    </row>
    <row r="4665" spans="1:6">
      <c r="A4665">
        <f t="shared" si="144"/>
        <v>4664</v>
      </c>
      <c r="B4665">
        <f>INDEX(fugacity!C$1:C$7001,MATCH(A4665,fugacity!A$1:A$7001,0))</f>
        <v>5517.66</v>
      </c>
      <c r="C4665" s="3">
        <f>calculations!$B$37/satpress!B4665</f>
        <v>2.5757025397502693E-2</v>
      </c>
      <c r="D4665">
        <f>INDEX(fugacity!B$1:B$7001,MATCH(A4665,fugacity!A$1:A$7001,0))</f>
        <v>13818</v>
      </c>
      <c r="E4665" s="3">
        <f t="shared" si="145"/>
        <v>13462.089423057309</v>
      </c>
      <c r="F4665" s="3">
        <f>ABS(calculations!$E$39-E4665)</f>
        <v>1081.8794230573094</v>
      </c>
    </row>
    <row r="4666" spans="1:6">
      <c r="A4666">
        <f t="shared" si="144"/>
        <v>4665</v>
      </c>
      <c r="B4666">
        <f>INDEX(fugacity!C$1:C$7001,MATCH(A4666,fugacity!A$1:A$7001,0))</f>
        <v>5519.26</v>
      </c>
      <c r="C4666" s="3">
        <f>calculations!$B$37/satpress!B4666</f>
        <v>2.5749558592054859E-2</v>
      </c>
      <c r="D4666">
        <f>INDEX(fugacity!B$1:B$7001,MATCH(A4666,fugacity!A$1:A$7001,0))</f>
        <v>13824.41</v>
      </c>
      <c r="E4666" s="3">
        <f t="shared" si="145"/>
        <v>13468.437544704411</v>
      </c>
      <c r="F4666" s="3">
        <f>ABS(calculations!$E$39-E4666)</f>
        <v>1088.2275447044121</v>
      </c>
    </row>
    <row r="4667" spans="1:6">
      <c r="A4667">
        <f t="shared" si="144"/>
        <v>4666</v>
      </c>
      <c r="B4667">
        <f>INDEX(fugacity!C$1:C$7001,MATCH(A4667,fugacity!A$1:A$7001,0))</f>
        <v>5520.86</v>
      </c>
      <c r="C4667" s="3">
        <f>calculations!$B$37/satpress!B4667</f>
        <v>2.5742096114515622E-2</v>
      </c>
      <c r="D4667">
        <f>INDEX(fugacity!B$1:B$7001,MATCH(A4667,fugacity!A$1:A$7001,0))</f>
        <v>13830.83</v>
      </c>
      <c r="E4667" s="3">
        <f t="shared" si="145"/>
        <v>13474.795444796475</v>
      </c>
      <c r="F4667" s="3">
        <f>ABS(calculations!$E$39-E4667)</f>
        <v>1094.5854447964757</v>
      </c>
    </row>
    <row r="4668" spans="1:6">
      <c r="A4668">
        <f t="shared" si="144"/>
        <v>4667</v>
      </c>
      <c r="B4668">
        <f>INDEX(fugacity!C$1:C$7001,MATCH(A4668,fugacity!A$1:A$7001,0))</f>
        <v>5522.45</v>
      </c>
      <c r="C4668" s="3">
        <f>calculations!$B$37/satpress!B4668</f>
        <v>2.5734684561161205E-2</v>
      </c>
      <c r="D4668">
        <f>INDEX(fugacity!B$1:B$7001,MATCH(A4668,fugacity!A$1:A$7001,0))</f>
        <v>13837.24</v>
      </c>
      <c r="E4668" s="3">
        <f t="shared" si="145"/>
        <v>13481.142993402917</v>
      </c>
      <c r="F4668" s="3">
        <f>ABS(calculations!$E$39-E4668)</f>
        <v>1100.9329934029174</v>
      </c>
    </row>
    <row r="4669" spans="1:6">
      <c r="A4669">
        <f t="shared" si="144"/>
        <v>4668</v>
      </c>
      <c r="B4669">
        <f>INDEX(fugacity!C$1:C$7001,MATCH(A4669,fugacity!A$1:A$7001,0))</f>
        <v>5524.05</v>
      </c>
      <c r="C4669" s="3">
        <f>calculations!$B$37/satpress!B4669</f>
        <v>2.5727230701167565E-2</v>
      </c>
      <c r="D4669">
        <f>INDEX(fugacity!B$1:B$7001,MATCH(A4669,fugacity!A$1:A$7001,0))</f>
        <v>13843.66</v>
      </c>
      <c r="E4669" s="3">
        <f t="shared" si="145"/>
        <v>13487.500965431474</v>
      </c>
      <c r="F4669" s="3">
        <f>ABS(calculations!$E$39-E4669)</f>
        <v>1107.2909654314753</v>
      </c>
    </row>
    <row r="4670" spans="1:6">
      <c r="A4670">
        <f t="shared" ref="A4670:A4733" si="146">A4669+1</f>
        <v>4669</v>
      </c>
      <c r="B4670">
        <f>INDEX(fugacity!C$1:C$7001,MATCH(A4670,fugacity!A$1:A$7001,0))</f>
        <v>5525.64</v>
      </c>
      <c r="C4670" s="3">
        <f>calculations!$B$37/satpress!B4670</f>
        <v>2.5719827704082186E-2</v>
      </c>
      <c r="D4670">
        <f>INDEX(fugacity!B$1:B$7001,MATCH(A4670,fugacity!A$1:A$7001,0))</f>
        <v>13850.09</v>
      </c>
      <c r="E4670" s="3">
        <f t="shared" ref="E4670:E4733" si="147">D4670*(1-C4670)</f>
        <v>13493.868071513969</v>
      </c>
      <c r="F4670" s="3">
        <f>ABS(calculations!$E$39-E4670)</f>
        <v>1113.6580715139698</v>
      </c>
    </row>
    <row r="4671" spans="1:6">
      <c r="A4671">
        <f t="shared" si="146"/>
        <v>4670</v>
      </c>
      <c r="B4671">
        <f>INDEX(fugacity!C$1:C$7001,MATCH(A4671,fugacity!A$1:A$7001,0))</f>
        <v>5527.24</v>
      </c>
      <c r="C4671" s="3">
        <f>calculations!$B$37/satpress!B4671</f>
        <v>2.5712382446715667E-2</v>
      </c>
      <c r="D4671">
        <f>INDEX(fugacity!B$1:B$7001,MATCH(A4671,fugacity!A$1:A$7001,0))</f>
        <v>13856.51</v>
      </c>
      <c r="E4671" s="3">
        <f t="shared" si="147"/>
        <v>13500.226115503259</v>
      </c>
      <c r="F4671" s="3">
        <f>ABS(calculations!$E$39-E4671)</f>
        <v>1120.0161155032602</v>
      </c>
    </row>
    <row r="4672" spans="1:6">
      <c r="A4672">
        <f t="shared" si="146"/>
        <v>4671</v>
      </c>
      <c r="B4672">
        <f>INDEX(fugacity!C$1:C$7001,MATCH(A4672,fugacity!A$1:A$7001,0))</f>
        <v>5528.84</v>
      </c>
      <c r="C4672" s="3">
        <f>calculations!$B$37/satpress!B4672</f>
        <v>2.570494149853942E-2</v>
      </c>
      <c r="D4672">
        <f>INDEX(fugacity!B$1:B$7001,MATCH(A4672,fugacity!A$1:A$7001,0))</f>
        <v>13862.94</v>
      </c>
      <c r="E4672" s="3">
        <f t="shared" si="147"/>
        <v>13506.593938302238</v>
      </c>
      <c r="F4672" s="3">
        <f>ABS(calculations!$E$39-E4672)</f>
        <v>1126.3839383022387</v>
      </c>
    </row>
    <row r="4673" spans="1:6">
      <c r="A4673">
        <f t="shared" si="146"/>
        <v>4672</v>
      </c>
      <c r="B4673">
        <f>INDEX(fugacity!C$1:C$7001,MATCH(A4673,fugacity!A$1:A$7001,0))</f>
        <v>5530.43</v>
      </c>
      <c r="C4673" s="3">
        <f>calculations!$B$37/satpress!B4673</f>
        <v>2.5697551321467716E-2</v>
      </c>
      <c r="D4673">
        <f>INDEX(fugacity!B$1:B$7001,MATCH(A4673,fugacity!A$1:A$7001,0))</f>
        <v>13869.37</v>
      </c>
      <c r="E4673" s="3">
        <f t="shared" si="147"/>
        <v>13512.961152628577</v>
      </c>
      <c r="F4673" s="3">
        <f>ABS(calculations!$E$39-E4673)</f>
        <v>1132.751152628578</v>
      </c>
    </row>
    <row r="4674" spans="1:6">
      <c r="A4674">
        <f t="shared" si="146"/>
        <v>4673</v>
      </c>
      <c r="B4674">
        <f>INDEX(fugacity!C$1:C$7001,MATCH(A4674,fugacity!A$1:A$7001,0))</f>
        <v>5532.03</v>
      </c>
      <c r="C4674" s="3">
        <f>calculations!$B$37/satpress!B4674</f>
        <v>2.5690118953582086E-2</v>
      </c>
      <c r="D4674">
        <f>INDEX(fugacity!B$1:B$7001,MATCH(A4674,fugacity!A$1:A$7001,0))</f>
        <v>13875.8</v>
      </c>
      <c r="E4674" s="3">
        <f t="shared" si="147"/>
        <v>13519.329047423886</v>
      </c>
      <c r="F4674" s="3">
        <f>ABS(calculations!$E$39-E4674)</f>
        <v>1139.1190474238865</v>
      </c>
    </row>
    <row r="4675" spans="1:6">
      <c r="A4675">
        <f t="shared" si="146"/>
        <v>4674</v>
      </c>
      <c r="B4675">
        <f>INDEX(fugacity!C$1:C$7001,MATCH(A4675,fugacity!A$1:A$7001,0))</f>
        <v>5533.63</v>
      </c>
      <c r="C4675" s="3">
        <f>calculations!$B$37/satpress!B4675</f>
        <v>2.5682690883702865E-2</v>
      </c>
      <c r="D4675">
        <f>INDEX(fugacity!B$1:B$7001,MATCH(A4675,fugacity!A$1:A$7001,0))</f>
        <v>13882.23</v>
      </c>
      <c r="E4675" s="3">
        <f t="shared" si="147"/>
        <v>13525.696978133532</v>
      </c>
      <c r="F4675" s="3">
        <f>ABS(calculations!$E$39-E4675)</f>
        <v>1145.4869781335328</v>
      </c>
    </row>
    <row r="4676" spans="1:6">
      <c r="A4676">
        <f t="shared" si="146"/>
        <v>4675</v>
      </c>
      <c r="B4676">
        <f>INDEX(fugacity!C$1:C$7001,MATCH(A4676,fugacity!A$1:A$7001,0))</f>
        <v>5535.22</v>
      </c>
      <c r="C4676" s="3">
        <f>calculations!$B$37/satpress!B4676</f>
        <v>2.5675313493372386E-2</v>
      </c>
      <c r="D4676">
        <f>INDEX(fugacity!B$1:B$7001,MATCH(A4676,fugacity!A$1:A$7001,0))</f>
        <v>13888.66</v>
      </c>
      <c r="E4676" s="3">
        <f t="shared" si="147"/>
        <v>13532.064300497139</v>
      </c>
      <c r="F4676" s="3">
        <f>ABS(calculations!$E$39-E4676)</f>
        <v>1151.8543004971398</v>
      </c>
    </row>
    <row r="4677" spans="1:6">
      <c r="A4677">
        <f t="shared" si="146"/>
        <v>4676</v>
      </c>
      <c r="B4677">
        <f>INDEX(fugacity!C$1:C$7001,MATCH(A4677,fugacity!A$1:A$7001,0))</f>
        <v>5536.82</v>
      </c>
      <c r="C4677" s="3">
        <f>calculations!$B$37/satpress!B4677</f>
        <v>2.5667893981524539E-2</v>
      </c>
      <c r="D4677">
        <f>INDEX(fugacity!B$1:B$7001,MATCH(A4677,fugacity!A$1:A$7001,0))</f>
        <v>13895.1</v>
      </c>
      <c r="E4677" s="3">
        <f t="shared" si="147"/>
        <v>13538.442046337319</v>
      </c>
      <c r="F4677" s="3">
        <f>ABS(calculations!$E$39-E4677)</f>
        <v>1158.2320463373198</v>
      </c>
    </row>
    <row r="4678" spans="1:6">
      <c r="A4678">
        <f t="shared" si="146"/>
        <v>4677</v>
      </c>
      <c r="B4678">
        <f>INDEX(fugacity!C$1:C$7001,MATCH(A4678,fugacity!A$1:A$7001,0))</f>
        <v>5538.42</v>
      </c>
      <c r="C4678" s="3">
        <f>calculations!$B$37/satpress!B4678</f>
        <v>2.5660478756537913E-2</v>
      </c>
      <c r="D4678">
        <f>INDEX(fugacity!B$1:B$7001,MATCH(A4678,fugacity!A$1:A$7001,0))</f>
        <v>13901.54</v>
      </c>
      <c r="E4678" s="3">
        <f t="shared" si="147"/>
        <v>13544.819828146839</v>
      </c>
      <c r="F4678" s="3">
        <f>ABS(calculations!$E$39-E4678)</f>
        <v>1164.6098281468403</v>
      </c>
    </row>
    <row r="4679" spans="1:6">
      <c r="A4679">
        <f t="shared" si="146"/>
        <v>4678</v>
      </c>
      <c r="B4679">
        <f>INDEX(fugacity!C$1:C$7001,MATCH(A4679,fugacity!A$1:A$7001,0))</f>
        <v>5540.02</v>
      </c>
      <c r="C4679" s="3">
        <f>calculations!$B$37/satpress!B4679</f>
        <v>2.5653067814698265E-2</v>
      </c>
      <c r="D4679">
        <f>INDEX(fugacity!B$1:B$7001,MATCH(A4679,fugacity!A$1:A$7001,0))</f>
        <v>13907.98</v>
      </c>
      <c r="E4679" s="3">
        <f t="shared" si="147"/>
        <v>13551.197645894534</v>
      </c>
      <c r="F4679" s="3">
        <f>ABS(calculations!$E$39-E4679)</f>
        <v>1170.9876458945346</v>
      </c>
    </row>
    <row r="4680" spans="1:6">
      <c r="A4680">
        <f t="shared" si="146"/>
        <v>4679</v>
      </c>
      <c r="B4680">
        <f>INDEX(fugacity!C$1:C$7001,MATCH(A4680,fugacity!A$1:A$7001,0))</f>
        <v>5541.62</v>
      </c>
      <c r="C4680" s="3">
        <f>calculations!$B$37/satpress!B4680</f>
        <v>2.5645661152295666E-2</v>
      </c>
      <c r="D4680">
        <f>INDEX(fugacity!B$1:B$7001,MATCH(A4680,fugacity!A$1:A$7001,0))</f>
        <v>13914.43</v>
      </c>
      <c r="E4680" s="3">
        <f t="shared" si="147"/>
        <v>13557.585243092662</v>
      </c>
      <c r="F4680" s="3">
        <f>ABS(calculations!$E$39-E4680)</f>
        <v>1177.3752430926634</v>
      </c>
    </row>
    <row r="4681" spans="1:6">
      <c r="A4681">
        <f t="shared" si="146"/>
        <v>4680</v>
      </c>
      <c r="B4681">
        <f>INDEX(fugacity!C$1:C$7001,MATCH(A4681,fugacity!A$1:A$7001,0))</f>
        <v>5543.22</v>
      </c>
      <c r="C4681" s="3">
        <f>calculations!$B$37/satpress!B4681</f>
        <v>2.5638258765624436E-2</v>
      </c>
      <c r="D4681">
        <f>INDEX(fugacity!B$1:B$7001,MATCH(A4681,fugacity!A$1:A$7001,0))</f>
        <v>13920.87</v>
      </c>
      <c r="E4681" s="3">
        <f t="shared" si="147"/>
        <v>13563.963132697383</v>
      </c>
      <c r="F4681" s="3">
        <f>ABS(calculations!$E$39-E4681)</f>
        <v>1183.753132697384</v>
      </c>
    </row>
    <row r="4682" spans="1:6">
      <c r="A4682">
        <f t="shared" si="146"/>
        <v>4681</v>
      </c>
      <c r="B4682">
        <f>INDEX(fugacity!C$1:C$7001,MATCH(A4682,fugacity!A$1:A$7001,0))</f>
        <v>5544.82</v>
      </c>
      <c r="C4682" s="3">
        <f>calculations!$B$37/satpress!B4682</f>
        <v>2.5630860650983207E-2</v>
      </c>
      <c r="D4682">
        <f>INDEX(fugacity!B$1:B$7001,MATCH(A4682,fugacity!A$1:A$7001,0))</f>
        <v>13927.32</v>
      </c>
      <c r="E4682" s="3">
        <f t="shared" si="147"/>
        <v>13570.350801838349</v>
      </c>
      <c r="F4682" s="3">
        <f>ABS(calculations!$E$39-E4682)</f>
        <v>1190.1408018383499</v>
      </c>
    </row>
    <row r="4683" spans="1:6">
      <c r="A4683">
        <f t="shared" si="146"/>
        <v>4682</v>
      </c>
      <c r="B4683">
        <f>INDEX(fugacity!C$1:C$7001,MATCH(A4683,fugacity!A$1:A$7001,0))</f>
        <v>5546.41</v>
      </c>
      <c r="C4683" s="3">
        <f>calculations!$B$37/satpress!B4683</f>
        <v>2.5623513002966732E-2</v>
      </c>
      <c r="D4683">
        <f>INDEX(fugacity!B$1:B$7001,MATCH(A4683,fugacity!A$1:A$7001,0))</f>
        <v>13933.77</v>
      </c>
      <c r="E4683" s="3">
        <f t="shared" si="147"/>
        <v>13576.737863224653</v>
      </c>
      <c r="F4683" s="3">
        <f>ABS(calculations!$E$39-E4683)</f>
        <v>1196.5278632246536</v>
      </c>
    </row>
    <row r="4684" spans="1:6">
      <c r="A4684">
        <f t="shared" si="146"/>
        <v>4683</v>
      </c>
      <c r="B4684">
        <f>INDEX(fugacity!C$1:C$7001,MATCH(A4684,fugacity!A$1:A$7001,0))</f>
        <v>5548.01</v>
      </c>
      <c r="C4684" s="3">
        <f>calculations!$B$37/satpress!B4684</f>
        <v>2.5616123394655868E-2</v>
      </c>
      <c r="D4684">
        <f>INDEX(fugacity!B$1:B$7001,MATCH(A4684,fugacity!A$1:A$7001,0))</f>
        <v>13940.22</v>
      </c>
      <c r="E4684" s="3">
        <f t="shared" si="147"/>
        <v>13583.12560433135</v>
      </c>
      <c r="F4684" s="3">
        <f>ABS(calculations!$E$39-E4684)</f>
        <v>1202.9156043313506</v>
      </c>
    </row>
    <row r="4685" spans="1:6">
      <c r="A4685">
        <f t="shared" si="146"/>
        <v>4684</v>
      </c>
      <c r="B4685">
        <f>INDEX(fugacity!C$1:C$7001,MATCH(A4685,fugacity!A$1:A$7001,0))</f>
        <v>5549.61</v>
      </c>
      <c r="C4685" s="3">
        <f>calculations!$B$37/satpress!B4685</f>
        <v>2.5608738047319488E-2</v>
      </c>
      <c r="D4685">
        <f>INDEX(fugacity!B$1:B$7001,MATCH(A4685,fugacity!A$1:A$7001,0))</f>
        <v>13946.67</v>
      </c>
      <c r="E4685" s="3">
        <f t="shared" si="147"/>
        <v>13589.513381337591</v>
      </c>
      <c r="F4685" s="3">
        <f>ABS(calculations!$E$39-E4685)</f>
        <v>1209.3033813375914</v>
      </c>
    </row>
    <row r="4686" spans="1:6">
      <c r="A4686">
        <f t="shared" si="146"/>
        <v>4685</v>
      </c>
      <c r="B4686">
        <f>INDEX(fugacity!C$1:C$7001,MATCH(A4686,fugacity!A$1:A$7001,0))</f>
        <v>5551.21</v>
      </c>
      <c r="C4686" s="3">
        <f>calculations!$B$37/satpress!B4686</f>
        <v>2.5601356957273225E-2</v>
      </c>
      <c r="D4686">
        <f>INDEX(fugacity!B$1:B$7001,MATCH(A4686,fugacity!A$1:A$7001,0))</f>
        <v>13953.13</v>
      </c>
      <c r="E4686" s="3">
        <f t="shared" si="147"/>
        <v>13595.91093819876</v>
      </c>
      <c r="F4686" s="3">
        <f>ABS(calculations!$E$39-E4686)</f>
        <v>1215.7009381987609</v>
      </c>
    </row>
    <row r="4687" spans="1:6">
      <c r="A4687">
        <f t="shared" si="146"/>
        <v>4686</v>
      </c>
      <c r="B4687">
        <f>INDEX(fugacity!C$1:C$7001,MATCH(A4687,fugacity!A$1:A$7001,0))</f>
        <v>5552.81</v>
      </c>
      <c r="C4687" s="3">
        <f>calculations!$B$37/satpress!B4687</f>
        <v>2.5593980120836961E-2</v>
      </c>
      <c r="D4687">
        <f>INDEX(fugacity!B$1:B$7001,MATCH(A4687,fugacity!A$1:A$7001,0))</f>
        <v>13959.59</v>
      </c>
      <c r="E4687" s="3">
        <f t="shared" si="147"/>
        <v>13602.308531044966</v>
      </c>
      <c r="F4687" s="3">
        <f>ABS(calculations!$E$39-E4687)</f>
        <v>1222.0985310449669</v>
      </c>
    </row>
    <row r="4688" spans="1:6">
      <c r="A4688">
        <f t="shared" si="146"/>
        <v>4687</v>
      </c>
      <c r="B4688">
        <f>INDEX(fugacity!C$1:C$7001,MATCH(A4688,fugacity!A$1:A$7001,0))</f>
        <v>5554.42</v>
      </c>
      <c r="C4688" s="3">
        <f>calculations!$B$37/satpress!B4688</f>
        <v>2.5586561469025514E-2</v>
      </c>
      <c r="D4688">
        <f>INDEX(fugacity!B$1:B$7001,MATCH(A4688,fugacity!A$1:A$7001,0))</f>
        <v>13966.05</v>
      </c>
      <c r="E4688" s="3">
        <f t="shared" si="147"/>
        <v>13608.706803195515</v>
      </c>
      <c r="F4688" s="3">
        <f>ABS(calculations!$E$39-E4688)</f>
        <v>1228.4968031955159</v>
      </c>
    </row>
    <row r="4689" spans="1:6">
      <c r="A4689">
        <f t="shared" si="146"/>
        <v>4688</v>
      </c>
      <c r="B4689">
        <f>INDEX(fugacity!C$1:C$7001,MATCH(A4689,fugacity!A$1:A$7001,0))</f>
        <v>5556.02</v>
      </c>
      <c r="C4689" s="3">
        <f>calculations!$B$37/satpress!B4689</f>
        <v>2.557919315531346E-2</v>
      </c>
      <c r="D4689">
        <f>INDEX(fugacity!B$1:B$7001,MATCH(A4689,fugacity!A$1:A$7001,0))</f>
        <v>13972.51</v>
      </c>
      <c r="E4689" s="3">
        <f t="shared" si="147"/>
        <v>13615.104467845451</v>
      </c>
      <c r="F4689" s="3">
        <f>ABS(calculations!$E$39-E4689)</f>
        <v>1234.8944678454518</v>
      </c>
    </row>
    <row r="4690" spans="1:6">
      <c r="A4690">
        <f t="shared" si="146"/>
        <v>4689</v>
      </c>
      <c r="B4690">
        <f>INDEX(fugacity!C$1:C$7001,MATCH(A4690,fugacity!A$1:A$7001,0))</f>
        <v>5557.62</v>
      </c>
      <c r="C4690" s="3">
        <f>calculations!$B$37/satpress!B4690</f>
        <v>2.5571829084173568E-2</v>
      </c>
      <c r="D4690">
        <f>INDEX(fugacity!B$1:B$7001,MATCH(A4690,fugacity!A$1:A$7001,0))</f>
        <v>13978.98</v>
      </c>
      <c r="E4690" s="3">
        <f t="shared" si="147"/>
        <v>13621.511912668919</v>
      </c>
      <c r="F4690" s="3">
        <f>ABS(calculations!$E$39-E4690)</f>
        <v>1241.3019126689196</v>
      </c>
    </row>
    <row r="4691" spans="1:6">
      <c r="A4691">
        <f t="shared" si="146"/>
        <v>4690</v>
      </c>
      <c r="B4691">
        <f>INDEX(fugacity!C$1:C$7001,MATCH(A4691,fugacity!A$1:A$7001,0))</f>
        <v>5559.22</v>
      </c>
      <c r="C4691" s="3">
        <f>calculations!$B$37/satpress!B4691</f>
        <v>2.5564469251942664E-2</v>
      </c>
      <c r="D4691">
        <f>INDEX(fugacity!B$1:B$7001,MATCH(A4691,fugacity!A$1:A$7001,0))</f>
        <v>13985.44</v>
      </c>
      <c r="E4691" s="3">
        <f t="shared" si="147"/>
        <v>13627.909649145111</v>
      </c>
      <c r="F4691" s="3">
        <f>ABS(calculations!$E$39-E4691)</f>
        <v>1247.6996491451118</v>
      </c>
    </row>
    <row r="4692" spans="1:6">
      <c r="A4692">
        <f t="shared" si="146"/>
        <v>4691</v>
      </c>
      <c r="B4692">
        <f>INDEX(fugacity!C$1:C$7001,MATCH(A4692,fugacity!A$1:A$7001,0))</f>
        <v>5560.82</v>
      </c>
      <c r="C4692" s="3">
        <f>calculations!$B$37/satpress!B4692</f>
        <v>2.5557113654961806E-2</v>
      </c>
      <c r="D4692">
        <f>INDEX(fugacity!B$1:B$7001,MATCH(A4692,fugacity!A$1:A$7001,0))</f>
        <v>13991.91</v>
      </c>
      <c r="E4692" s="3">
        <f t="shared" si="147"/>
        <v>13634.317165880004</v>
      </c>
      <c r="F4692" s="3">
        <f>ABS(calculations!$E$39-E4692)</f>
        <v>1254.1071658800047</v>
      </c>
    </row>
    <row r="4693" spans="1:6">
      <c r="A4693">
        <f t="shared" si="146"/>
        <v>4692</v>
      </c>
      <c r="B4693">
        <f>INDEX(fugacity!C$1:C$7001,MATCH(A4693,fugacity!A$1:A$7001,0))</f>
        <v>5562.42</v>
      </c>
      <c r="C4693" s="3">
        <f>calculations!$B$37/satpress!B4693</f>
        <v>2.5549762289576245E-2</v>
      </c>
      <c r="D4693">
        <f>INDEX(fugacity!B$1:B$7001,MATCH(A4693,fugacity!A$1:A$7001,0))</f>
        <v>13998.38</v>
      </c>
      <c r="E4693" s="3">
        <f t="shared" si="147"/>
        <v>13640.724718560841</v>
      </c>
      <c r="F4693" s="3">
        <f>ABS(calculations!$E$39-E4693)</f>
        <v>1260.5147185608421</v>
      </c>
    </row>
    <row r="4694" spans="1:6">
      <c r="A4694">
        <f t="shared" si="146"/>
        <v>4693</v>
      </c>
      <c r="B4694">
        <f>INDEX(fugacity!C$1:C$7001,MATCH(A4694,fugacity!A$1:A$7001,0))</f>
        <v>5564.03</v>
      </c>
      <c r="C4694" s="3">
        <f>calculations!$B$37/satpress!B4694</f>
        <v>2.5542369245813684E-2</v>
      </c>
      <c r="D4694">
        <f>INDEX(fugacity!B$1:B$7001,MATCH(A4694,fugacity!A$1:A$7001,0))</f>
        <v>14004.86</v>
      </c>
      <c r="E4694" s="3">
        <f t="shared" si="147"/>
        <v>13647.142694644075</v>
      </c>
      <c r="F4694" s="3">
        <f>ABS(calculations!$E$39-E4694)</f>
        <v>1266.932694644076</v>
      </c>
    </row>
    <row r="4695" spans="1:6">
      <c r="A4695">
        <f t="shared" si="146"/>
        <v>4694</v>
      </c>
      <c r="B4695">
        <f>INDEX(fugacity!C$1:C$7001,MATCH(A4695,fugacity!A$1:A$7001,0))</f>
        <v>5565.63</v>
      </c>
      <c r="C4695" s="3">
        <f>calculations!$B$37/satpress!B4695</f>
        <v>2.5535026359061724E-2</v>
      </c>
      <c r="D4695">
        <f>INDEX(fugacity!B$1:B$7001,MATCH(A4695,fugacity!A$1:A$7001,0))</f>
        <v>14011.33</v>
      </c>
      <c r="E4695" s="3">
        <f t="shared" si="147"/>
        <v>13653.550319124488</v>
      </c>
      <c r="F4695" s="3">
        <f>ABS(calculations!$E$39-E4695)</f>
        <v>1273.3403191244888</v>
      </c>
    </row>
    <row r="4696" spans="1:6">
      <c r="A4696">
        <f t="shared" si="146"/>
        <v>4695</v>
      </c>
      <c r="B4696">
        <f>INDEX(fugacity!C$1:C$7001,MATCH(A4696,fugacity!A$1:A$7001,0))</f>
        <v>5567.23</v>
      </c>
      <c r="C4696" s="3">
        <f>calculations!$B$37/satpress!B4696</f>
        <v>2.5527687692943297E-2</v>
      </c>
      <c r="D4696">
        <f>INDEX(fugacity!B$1:B$7001,MATCH(A4696,fugacity!A$1:A$7001,0))</f>
        <v>14017.81</v>
      </c>
      <c r="E4696" s="3">
        <f t="shared" si="147"/>
        <v>13659.967724180982</v>
      </c>
      <c r="F4696" s="3">
        <f>ABS(calculations!$E$39-E4696)</f>
        <v>1279.7577241809831</v>
      </c>
    </row>
    <row r="4697" spans="1:6">
      <c r="A4697">
        <f t="shared" si="146"/>
        <v>4696</v>
      </c>
      <c r="B4697">
        <f>INDEX(fugacity!C$1:C$7001,MATCH(A4697,fugacity!A$1:A$7001,0))</f>
        <v>5568.83</v>
      </c>
      <c r="C4697" s="3">
        <f>calculations!$B$37/satpress!B4697</f>
        <v>2.5520353243820463E-2</v>
      </c>
      <c r="D4697">
        <f>INDEX(fugacity!B$1:B$7001,MATCH(A4697,fugacity!A$1:A$7001,0))</f>
        <v>14024.29</v>
      </c>
      <c r="E4697" s="3">
        <f t="shared" si="147"/>
        <v>13666.38516520622</v>
      </c>
      <c r="F4697" s="3">
        <f>ABS(calculations!$E$39-E4697)</f>
        <v>1286.1751652062212</v>
      </c>
    </row>
    <row r="4698" spans="1:6">
      <c r="A4698">
        <f t="shared" si="146"/>
        <v>4697</v>
      </c>
      <c r="B4698">
        <f>INDEX(fugacity!C$1:C$7001,MATCH(A4698,fugacity!A$1:A$7001,0))</f>
        <v>5570.44</v>
      </c>
      <c r="C4698" s="3">
        <f>calculations!$B$37/satpress!B4698</f>
        <v>2.5512977207327377E-2</v>
      </c>
      <c r="D4698">
        <f>INDEX(fugacity!B$1:B$7001,MATCH(A4698,fugacity!A$1:A$7001,0))</f>
        <v>14030.77</v>
      </c>
      <c r="E4698" s="3">
        <f t="shared" si="147"/>
        <v>13672.803284788748</v>
      </c>
      <c r="F4698" s="3">
        <f>ABS(calculations!$E$39-E4698)</f>
        <v>1292.5932847887489</v>
      </c>
    </row>
    <row r="4699" spans="1:6">
      <c r="A4699">
        <f t="shared" si="146"/>
        <v>4698</v>
      </c>
      <c r="B4699">
        <f>INDEX(fugacity!C$1:C$7001,MATCH(A4699,fugacity!A$1:A$7001,0))</f>
        <v>5572.04</v>
      </c>
      <c r="C4699" s="3">
        <f>calculations!$B$37/satpress!B4699</f>
        <v>2.5505651207598061E-2</v>
      </c>
      <c r="D4699">
        <f>INDEX(fugacity!B$1:B$7001,MATCH(A4699,fugacity!A$1:A$7001,0))</f>
        <v>14037.26</v>
      </c>
      <c r="E4699" s="3">
        <f t="shared" si="147"/>
        <v>13679.230542529633</v>
      </c>
      <c r="F4699" s="3">
        <f>ABS(calculations!$E$39-E4699)</f>
        <v>1299.0205425296335</v>
      </c>
    </row>
    <row r="4700" spans="1:6">
      <c r="A4700">
        <f t="shared" si="146"/>
        <v>4699</v>
      </c>
      <c r="B4700">
        <f>INDEX(fugacity!C$1:C$7001,MATCH(A4700,fugacity!A$1:A$7001,0))</f>
        <v>5573.64</v>
      </c>
      <c r="C4700" s="3">
        <f>calculations!$B$37/satpress!B4700</f>
        <v>2.5498329413952945E-2</v>
      </c>
      <c r="D4700">
        <f>INDEX(fugacity!B$1:B$7001,MATCH(A4700,fugacity!A$1:A$7001,0))</f>
        <v>14043.74</v>
      </c>
      <c r="E4700" s="3">
        <f t="shared" si="147"/>
        <v>13685.648091276093</v>
      </c>
      <c r="F4700" s="3">
        <f>ABS(calculations!$E$39-E4700)</f>
        <v>1305.4380912760935</v>
      </c>
    </row>
    <row r="4701" spans="1:6">
      <c r="A4701">
        <f t="shared" si="146"/>
        <v>4700</v>
      </c>
      <c r="B4701">
        <f>INDEX(fugacity!C$1:C$7001,MATCH(A4701,fugacity!A$1:A$7001,0))</f>
        <v>5575.25</v>
      </c>
      <c r="C4701" s="3">
        <f>calculations!$B$37/satpress!B4701</f>
        <v>2.5490966101033085E-2</v>
      </c>
      <c r="D4701">
        <f>INDEX(fugacity!B$1:B$7001,MATCH(A4701,fugacity!A$1:A$7001,0))</f>
        <v>14050.23</v>
      </c>
      <c r="E4701" s="3">
        <f t="shared" si="147"/>
        <v>13692.076063358281</v>
      </c>
      <c r="F4701" s="3">
        <f>ABS(calculations!$E$39-E4701)</f>
        <v>1311.8660633582822</v>
      </c>
    </row>
    <row r="4702" spans="1:6">
      <c r="A4702">
        <f t="shared" si="146"/>
        <v>4701</v>
      </c>
      <c r="B4702">
        <f>INDEX(fugacity!C$1:C$7001,MATCH(A4702,fugacity!A$1:A$7001,0))</f>
        <v>5576.85</v>
      </c>
      <c r="C4702" s="3">
        <f>calculations!$B$37/satpress!B4702</f>
        <v>2.5483652734928263E-2</v>
      </c>
      <c r="D4702">
        <f>INDEX(fugacity!B$1:B$7001,MATCH(A4702,fugacity!A$1:A$7001,0))</f>
        <v>14056.72</v>
      </c>
      <c r="E4702" s="3">
        <f t="shared" si="147"/>
        <v>13698.503428927879</v>
      </c>
      <c r="F4702" s="3">
        <f>ABS(calculations!$E$39-E4702)</f>
        <v>1318.2934289278801</v>
      </c>
    </row>
    <row r="4703" spans="1:6">
      <c r="A4703">
        <f t="shared" si="146"/>
        <v>4702</v>
      </c>
      <c r="B4703">
        <f>INDEX(fugacity!C$1:C$7001,MATCH(A4703,fugacity!A$1:A$7001,0))</f>
        <v>5578.46</v>
      </c>
      <c r="C4703" s="3">
        <f>calculations!$B$37/satpress!B4703</f>
        <v>2.5476297894900152E-2</v>
      </c>
      <c r="D4703">
        <f>INDEX(fugacity!B$1:B$7001,MATCH(A4703,fugacity!A$1:A$7001,0))</f>
        <v>14063.21</v>
      </c>
      <c r="E4703" s="3">
        <f t="shared" si="147"/>
        <v>13704.931472681461</v>
      </c>
      <c r="F4703" s="3">
        <f>ABS(calculations!$E$39-E4703)</f>
        <v>1324.7214726814618</v>
      </c>
    </row>
    <row r="4704" spans="1:6">
      <c r="A4704">
        <f t="shared" si="146"/>
        <v>4703</v>
      </c>
      <c r="B4704">
        <f>INDEX(fugacity!C$1:C$7001,MATCH(A4704,fugacity!A$1:A$7001,0))</f>
        <v>5580.06</v>
      </c>
      <c r="C4704" s="3">
        <f>calculations!$B$37/satpress!B4704</f>
        <v>2.546899294179358E-2</v>
      </c>
      <c r="D4704">
        <f>INDEX(fugacity!B$1:B$7001,MATCH(A4704,fugacity!A$1:A$7001,0))</f>
        <v>14069.71</v>
      </c>
      <c r="E4704" s="3">
        <f t="shared" si="147"/>
        <v>13711.368655316915</v>
      </c>
      <c r="F4704" s="3">
        <f>ABS(calculations!$E$39-E4704)</f>
        <v>1331.1586553169163</v>
      </c>
    </row>
    <row r="4705" spans="1:6">
      <c r="A4705">
        <f t="shared" si="146"/>
        <v>4704</v>
      </c>
      <c r="B4705">
        <f>INDEX(fugacity!C$1:C$7001,MATCH(A4705,fugacity!A$1:A$7001,0))</f>
        <v>5581.67</v>
      </c>
      <c r="C4705" s="3">
        <f>calculations!$B$37/satpress!B4705</f>
        <v>2.5461646560041115E-2</v>
      </c>
      <c r="D4705">
        <f>INDEX(fugacity!B$1:B$7001,MATCH(A4705,fugacity!A$1:A$7001,0))</f>
        <v>14076.21</v>
      </c>
      <c r="E4705" s="3">
        <f t="shared" si="147"/>
        <v>13717.806516075083</v>
      </c>
      <c r="F4705" s="3">
        <f>ABS(calculations!$E$39-E4705)</f>
        <v>1337.5965160750839</v>
      </c>
    </row>
    <row r="4706" spans="1:6">
      <c r="A4706">
        <f t="shared" si="146"/>
        <v>4705</v>
      </c>
      <c r="B4706">
        <f>INDEX(fugacity!C$1:C$7001,MATCH(A4706,fugacity!A$1:A$7001,0))</f>
        <v>5583.27</v>
      </c>
      <c r="C4706" s="3">
        <f>calculations!$B$37/satpress!B4706</f>
        <v>2.5454350005424186E-2</v>
      </c>
      <c r="D4706">
        <f>INDEX(fugacity!B$1:B$7001,MATCH(A4706,fugacity!A$1:A$7001,0))</f>
        <v>14082.7</v>
      </c>
      <c r="E4706" s="3">
        <f t="shared" si="147"/>
        <v>13724.234025178614</v>
      </c>
      <c r="F4706" s="3">
        <f>ABS(calculations!$E$39-E4706)</f>
        <v>1344.0240251786145</v>
      </c>
    </row>
    <row r="4707" spans="1:6">
      <c r="A4707">
        <f t="shared" si="146"/>
        <v>4706</v>
      </c>
      <c r="B4707">
        <f>INDEX(fugacity!C$1:C$7001,MATCH(A4707,fugacity!A$1:A$7001,0))</f>
        <v>5584.88</v>
      </c>
      <c r="C4707" s="3">
        <f>calculations!$B$37/satpress!B4707</f>
        <v>2.5447012067364865E-2</v>
      </c>
      <c r="D4707">
        <f>INDEX(fugacity!B$1:B$7001,MATCH(A4707,fugacity!A$1:A$7001,0))</f>
        <v>14089.21</v>
      </c>
      <c r="E4707" s="3">
        <f t="shared" si="147"/>
        <v>13730.681703110362</v>
      </c>
      <c r="F4707" s="3">
        <f>ABS(calculations!$E$39-E4707)</f>
        <v>1350.4717031103628</v>
      </c>
    </row>
    <row r="4708" spans="1:6">
      <c r="A4708">
        <f t="shared" si="146"/>
        <v>4707</v>
      </c>
      <c r="B4708">
        <f>INDEX(fugacity!C$1:C$7001,MATCH(A4708,fugacity!A$1:A$7001,0))</f>
        <v>5586.48</v>
      </c>
      <c r="C4708" s="3">
        <f>calculations!$B$37/satpress!B4708</f>
        <v>2.5439723896762311E-2</v>
      </c>
      <c r="D4708">
        <f>INDEX(fugacity!B$1:B$7001,MATCH(A4708,fugacity!A$1:A$7001,0))</f>
        <v>14095.71</v>
      </c>
      <c r="E4708" s="3">
        <f t="shared" si="147"/>
        <v>13737.119029471169</v>
      </c>
      <c r="F4708" s="3">
        <f>ABS(calculations!$E$39-E4708)</f>
        <v>1356.9090294711696</v>
      </c>
    </row>
    <row r="4709" spans="1:6">
      <c r="A4709">
        <f t="shared" si="146"/>
        <v>4708</v>
      </c>
      <c r="B4709">
        <f>INDEX(fugacity!C$1:C$7001,MATCH(A4709,fugacity!A$1:A$7001,0))</f>
        <v>5588.09</v>
      </c>
      <c r="C4709" s="3">
        <f>calculations!$B$37/satpress!B4709</f>
        <v>2.5432394387847133E-2</v>
      </c>
      <c r="D4709">
        <f>INDEX(fugacity!B$1:B$7001,MATCH(A4709,fugacity!A$1:A$7001,0))</f>
        <v>14102.21</v>
      </c>
      <c r="E4709" s="3">
        <f t="shared" si="147"/>
        <v>13743.557033539757</v>
      </c>
      <c r="F4709" s="3">
        <f>ABS(calculations!$E$39-E4709)</f>
        <v>1363.3470335397578</v>
      </c>
    </row>
    <row r="4710" spans="1:6">
      <c r="A4710">
        <f t="shared" si="146"/>
        <v>4709</v>
      </c>
      <c r="B4710">
        <f>INDEX(fugacity!C$1:C$7001,MATCH(A4710,fugacity!A$1:A$7001,0))</f>
        <v>5589.7</v>
      </c>
      <c r="C4710" s="3">
        <f>calculations!$B$37/satpress!B4710</f>
        <v>2.5425069101165484E-2</v>
      </c>
      <c r="D4710">
        <f>INDEX(fugacity!B$1:B$7001,MATCH(A4710,fugacity!A$1:A$7001,0))</f>
        <v>14108.72</v>
      </c>
      <c r="E4710" s="3">
        <f t="shared" si="147"/>
        <v>13750.004819071004</v>
      </c>
      <c r="F4710" s="3">
        <f>ABS(calculations!$E$39-E4710)</f>
        <v>1369.7948190710049</v>
      </c>
    </row>
    <row r="4711" spans="1:6">
      <c r="A4711">
        <f t="shared" si="146"/>
        <v>4710</v>
      </c>
      <c r="B4711">
        <f>INDEX(fugacity!C$1:C$7001,MATCH(A4711,fugacity!A$1:A$7001,0))</f>
        <v>5591.3</v>
      </c>
      <c r="C4711" s="3">
        <f>calculations!$B$37/satpress!B4711</f>
        <v>2.5417793492530306E-2</v>
      </c>
      <c r="D4711">
        <f>INDEX(fugacity!B$1:B$7001,MATCH(A4711,fugacity!A$1:A$7001,0))</f>
        <v>14115.23</v>
      </c>
      <c r="E4711" s="3">
        <f t="shared" si="147"/>
        <v>13756.451998760431</v>
      </c>
      <c r="F4711" s="3">
        <f>ABS(calculations!$E$39-E4711)</f>
        <v>1376.2419987604317</v>
      </c>
    </row>
    <row r="4712" spans="1:6">
      <c r="A4712">
        <f t="shared" si="146"/>
        <v>4711</v>
      </c>
      <c r="B4712">
        <f>INDEX(fugacity!C$1:C$7001,MATCH(A4712,fugacity!A$1:A$7001,0))</f>
        <v>5592.91</v>
      </c>
      <c r="C4712" s="3">
        <f>calculations!$B$37/satpress!B4712</f>
        <v>2.5410476613209349E-2</v>
      </c>
      <c r="D4712">
        <f>INDEX(fugacity!B$1:B$7001,MATCH(A4712,fugacity!A$1:A$7001,0))</f>
        <v>14121.74</v>
      </c>
      <c r="E4712" s="3">
        <f t="shared" si="147"/>
        <v>13762.899855992177</v>
      </c>
      <c r="F4712" s="3">
        <f>ABS(calculations!$E$39-E4712)</f>
        <v>1382.6898559921774</v>
      </c>
    </row>
    <row r="4713" spans="1:6">
      <c r="A4713">
        <f t="shared" si="146"/>
        <v>4712</v>
      </c>
      <c r="B4713">
        <f>INDEX(fugacity!C$1:C$7001,MATCH(A4713,fugacity!A$1:A$7001,0))</f>
        <v>5594.52</v>
      </c>
      <c r="C4713" s="3">
        <f>calculations!$B$37/satpress!B4713</f>
        <v>2.5403163945215083E-2</v>
      </c>
      <c r="D4713">
        <f>INDEX(fugacity!B$1:B$7001,MATCH(A4713,fugacity!A$1:A$7001,0))</f>
        <v>14128.26</v>
      </c>
      <c r="E4713" s="3">
        <f t="shared" si="147"/>
        <v>13769.357494959375</v>
      </c>
      <c r="F4713" s="3">
        <f>ABS(calculations!$E$39-E4713)</f>
        <v>1389.1474949593758</v>
      </c>
    </row>
    <row r="4714" spans="1:6">
      <c r="A4714">
        <f t="shared" si="146"/>
        <v>4713</v>
      </c>
      <c r="B4714">
        <f>INDEX(fugacity!C$1:C$7001,MATCH(A4714,fugacity!A$1:A$7001,0))</f>
        <v>5596.13</v>
      </c>
      <c r="C4714" s="3">
        <f>calculations!$B$37/satpress!B4714</f>
        <v>2.5395855484912733E-2</v>
      </c>
      <c r="D4714">
        <f>INDEX(fugacity!B$1:B$7001,MATCH(A4714,fugacity!A$1:A$7001,0))</f>
        <v>14134.77</v>
      </c>
      <c r="E4714" s="3">
        <f t="shared" si="147"/>
        <v>13775.805423767521</v>
      </c>
      <c r="F4714" s="3">
        <f>ABS(calculations!$E$39-E4714)</f>
        <v>1395.5954237675214</v>
      </c>
    </row>
    <row r="4715" spans="1:6">
      <c r="A4715">
        <f t="shared" si="146"/>
        <v>4714</v>
      </c>
      <c r="B4715">
        <f>INDEX(fugacity!C$1:C$7001,MATCH(A4715,fugacity!A$1:A$7001,0))</f>
        <v>5597.73</v>
      </c>
      <c r="C4715" s="3">
        <f>calculations!$B$37/satpress!B4715</f>
        <v>2.5388596583755328E-2</v>
      </c>
      <c r="D4715">
        <f>INDEX(fugacity!B$1:B$7001,MATCH(A4715,fugacity!A$1:A$7001,0))</f>
        <v>14141.29</v>
      </c>
      <c r="E4715" s="3">
        <f t="shared" si="147"/>
        <v>13782.262493016107</v>
      </c>
      <c r="F4715" s="3">
        <f>ABS(calculations!$E$39-E4715)</f>
        <v>1402.0524930161082</v>
      </c>
    </row>
    <row r="4716" spans="1:6">
      <c r="A4716">
        <f t="shared" si="146"/>
        <v>4715</v>
      </c>
      <c r="B4716">
        <f>INDEX(fugacity!C$1:C$7001,MATCH(A4716,fugacity!A$1:A$7001,0))</f>
        <v>5599.34</v>
      </c>
      <c r="C4716" s="3">
        <f>calculations!$B$37/satpress!B4716</f>
        <v>2.5381296501870702E-2</v>
      </c>
      <c r="D4716">
        <f>INDEX(fugacity!B$1:B$7001,MATCH(A4716,fugacity!A$1:A$7001,0))</f>
        <v>14147.81</v>
      </c>
      <c r="E4716" s="3">
        <f t="shared" si="147"/>
        <v>13788.720239537868</v>
      </c>
      <c r="F4716" s="3">
        <f>ABS(calculations!$E$39-E4716)</f>
        <v>1408.510239537869</v>
      </c>
    </row>
    <row r="4717" spans="1:6">
      <c r="A4717">
        <f t="shared" si="146"/>
        <v>4716</v>
      </c>
      <c r="B4717">
        <f>INDEX(fugacity!C$1:C$7001,MATCH(A4717,fugacity!A$1:A$7001,0))</f>
        <v>5600.95</v>
      </c>
      <c r="C4717" s="3">
        <f>calculations!$B$37/satpress!B4717</f>
        <v>2.5374000616821199E-2</v>
      </c>
      <c r="D4717">
        <f>INDEX(fugacity!B$1:B$7001,MATCH(A4717,fugacity!A$1:A$7001,0))</f>
        <v>14154.33</v>
      </c>
      <c r="E4717" s="3">
        <f t="shared" si="147"/>
        <v>13795.17802184931</v>
      </c>
      <c r="F4717" s="3">
        <f>ABS(calculations!$E$39-E4717)</f>
        <v>1414.9680218493104</v>
      </c>
    </row>
    <row r="4718" spans="1:6">
      <c r="A4718">
        <f t="shared" si="146"/>
        <v>4717</v>
      </c>
      <c r="B4718">
        <f>INDEX(fugacity!C$1:C$7001,MATCH(A4718,fugacity!A$1:A$7001,0))</f>
        <v>5602.56</v>
      </c>
      <c r="C4718" s="3">
        <f>calculations!$B$37/satpress!B4718</f>
        <v>2.5366708924988698E-2</v>
      </c>
      <c r="D4718">
        <f>INDEX(fugacity!B$1:B$7001,MATCH(A4718,fugacity!A$1:A$7001,0))</f>
        <v>14160.86</v>
      </c>
      <c r="E4718" s="3">
        <f t="shared" si="147"/>
        <v>13801.645586252485</v>
      </c>
      <c r="F4718" s="3">
        <f>ABS(calculations!$E$39-E4718)</f>
        <v>1421.4355862524862</v>
      </c>
    </row>
    <row r="4719" spans="1:6">
      <c r="A4719">
        <f t="shared" si="146"/>
        <v>4718</v>
      </c>
      <c r="B4719">
        <f>INDEX(fugacity!C$1:C$7001,MATCH(A4719,fugacity!A$1:A$7001,0))</f>
        <v>5604.17</v>
      </c>
      <c r="C4719" s="3">
        <f>calculations!$B$37/satpress!B4719</f>
        <v>2.5359421422759248E-2</v>
      </c>
      <c r="D4719">
        <f>INDEX(fugacity!B$1:B$7001,MATCH(A4719,fugacity!A$1:A$7001,0))</f>
        <v>14167.39</v>
      </c>
      <c r="E4719" s="3">
        <f t="shared" si="147"/>
        <v>13808.113186529414</v>
      </c>
      <c r="F4719" s="3">
        <f>ABS(calculations!$E$39-E4719)</f>
        <v>1427.9031865294146</v>
      </c>
    </row>
    <row r="4720" spans="1:6">
      <c r="A4720">
        <f t="shared" si="146"/>
        <v>4719</v>
      </c>
      <c r="B4720">
        <f>INDEX(fugacity!C$1:C$7001,MATCH(A4720,fugacity!A$1:A$7001,0))</f>
        <v>5605.78</v>
      </c>
      <c r="C4720" s="3">
        <f>calculations!$B$37/satpress!B4720</f>
        <v>2.5352138106523037E-2</v>
      </c>
      <c r="D4720">
        <f>INDEX(fugacity!B$1:B$7001,MATCH(A4720,fugacity!A$1:A$7001,0))</f>
        <v>14173.92</v>
      </c>
      <c r="E4720" s="3">
        <f t="shared" si="147"/>
        <v>13814.580822649192</v>
      </c>
      <c r="F4720" s="3">
        <f>ABS(calculations!$E$39-E4720)</f>
        <v>1434.3708226491926</v>
      </c>
    </row>
    <row r="4721" spans="1:6">
      <c r="A4721">
        <f t="shared" si="146"/>
        <v>4720</v>
      </c>
      <c r="B4721">
        <f>INDEX(fugacity!C$1:C$7001,MATCH(A4721,fugacity!A$1:A$7001,0))</f>
        <v>5607.38</v>
      </c>
      <c r="C4721" s="3">
        <f>calculations!$B$37/satpress!B4721</f>
        <v>2.5344904171785164E-2</v>
      </c>
      <c r="D4721">
        <f>INDEX(fugacity!B$1:B$7001,MATCH(A4721,fugacity!A$1:A$7001,0))</f>
        <v>14180.45</v>
      </c>
      <c r="E4721" s="3">
        <f t="shared" si="147"/>
        <v>13821.04785363721</v>
      </c>
      <c r="F4721" s="3">
        <f>ABS(calculations!$E$39-E4721)</f>
        <v>1440.8378536372111</v>
      </c>
    </row>
    <row r="4722" spans="1:6">
      <c r="A4722">
        <f t="shared" si="146"/>
        <v>4721</v>
      </c>
      <c r="B4722">
        <f>INDEX(fugacity!C$1:C$7001,MATCH(A4722,fugacity!A$1:A$7001,0))</f>
        <v>5608.99</v>
      </c>
      <c r="C4722" s="3">
        <f>calculations!$B$37/satpress!B4722</f>
        <v>2.5337629190778501E-2</v>
      </c>
      <c r="D4722">
        <f>INDEX(fugacity!B$1:B$7001,MATCH(A4722,fugacity!A$1:A$7001,0))</f>
        <v>14186.98</v>
      </c>
      <c r="E4722" s="3">
        <f t="shared" si="147"/>
        <v>13827.515561423008</v>
      </c>
      <c r="F4722" s="3">
        <f>ABS(calculations!$E$39-E4722)</f>
        <v>1447.3055614230088</v>
      </c>
    </row>
    <row r="4723" spans="1:6">
      <c r="A4723">
        <f t="shared" si="146"/>
        <v>4722</v>
      </c>
      <c r="B4723">
        <f>INDEX(fugacity!C$1:C$7001,MATCH(A4723,fugacity!A$1:A$7001,0))</f>
        <v>5610.6</v>
      </c>
      <c r="C4723" s="3">
        <f>calculations!$B$37/satpress!B4723</f>
        <v>2.5330358384982835E-2</v>
      </c>
      <c r="D4723">
        <f>INDEX(fugacity!B$1:B$7001,MATCH(A4723,fugacity!A$1:A$7001,0))</f>
        <v>14193.52</v>
      </c>
      <c r="E4723" s="3">
        <f t="shared" si="147"/>
        <v>13833.993051655578</v>
      </c>
      <c r="F4723" s="3">
        <f>ABS(calculations!$E$39-E4723)</f>
        <v>1453.7830516555787</v>
      </c>
    </row>
    <row r="4724" spans="1:6">
      <c r="A4724">
        <f t="shared" si="146"/>
        <v>4723</v>
      </c>
      <c r="B4724">
        <f>INDEX(fugacity!C$1:C$7001,MATCH(A4724,fugacity!A$1:A$7001,0))</f>
        <v>5612.21</v>
      </c>
      <c r="C4724" s="3">
        <f>calculations!$B$37/satpress!B4724</f>
        <v>2.5323091750804886E-2</v>
      </c>
      <c r="D4724">
        <f>INDEX(fugacity!B$1:B$7001,MATCH(A4724,fugacity!A$1:A$7001,0))</f>
        <v>14200.05</v>
      </c>
      <c r="E4724" s="3">
        <f t="shared" si="147"/>
        <v>13840.460830983982</v>
      </c>
      <c r="F4724" s="3">
        <f>ABS(calculations!$E$39-E4724)</f>
        <v>1460.2508309839832</v>
      </c>
    </row>
    <row r="4725" spans="1:6">
      <c r="A4725">
        <f t="shared" si="146"/>
        <v>4724</v>
      </c>
      <c r="B4725">
        <f>INDEX(fugacity!C$1:C$7001,MATCH(A4725,fugacity!A$1:A$7001,0))</f>
        <v>5613.82</v>
      </c>
      <c r="C4725" s="3">
        <f>calculations!$B$37/satpress!B4725</f>
        <v>2.5315829284655495E-2</v>
      </c>
      <c r="D4725">
        <f>INDEX(fugacity!B$1:B$7001,MATCH(A4725,fugacity!A$1:A$7001,0))</f>
        <v>14206.59</v>
      </c>
      <c r="E4725" s="3">
        <f t="shared" si="147"/>
        <v>13846.938392842907</v>
      </c>
      <c r="F4725" s="3">
        <f>ABS(calculations!$E$39-E4725)</f>
        <v>1466.7283928429079</v>
      </c>
    </row>
    <row r="4726" spans="1:6">
      <c r="A4726">
        <f t="shared" si="146"/>
        <v>4725</v>
      </c>
      <c r="B4726">
        <f>INDEX(fugacity!C$1:C$7001,MATCH(A4726,fugacity!A$1:A$7001,0))</f>
        <v>5615.44</v>
      </c>
      <c r="C4726" s="3">
        <f>calculations!$B$37/satpress!B4726</f>
        <v>2.5308525913336214E-2</v>
      </c>
      <c r="D4726">
        <f>INDEX(fugacity!B$1:B$7001,MATCH(A4726,fugacity!A$1:A$7001,0))</f>
        <v>14213.13</v>
      </c>
      <c r="E4726" s="3">
        <f t="shared" si="147"/>
        <v>13853.416631085383</v>
      </c>
      <c r="F4726" s="3">
        <f>ABS(calculations!$E$39-E4726)</f>
        <v>1473.2066310853843</v>
      </c>
    </row>
    <row r="4727" spans="1:6">
      <c r="A4727">
        <f t="shared" si="146"/>
        <v>4726</v>
      </c>
      <c r="B4727">
        <f>INDEX(fugacity!C$1:C$7001,MATCH(A4727,fugacity!A$1:A$7001,0))</f>
        <v>5617.05</v>
      </c>
      <c r="C4727" s="3">
        <f>calculations!$B$37/satpress!B4727</f>
        <v>2.5301271798325579E-2</v>
      </c>
      <c r="D4727">
        <f>INDEX(fugacity!B$1:B$7001,MATCH(A4727,fugacity!A$1:A$7001,0))</f>
        <v>14219.68</v>
      </c>
      <c r="E4727" s="3">
        <f t="shared" si="147"/>
        <v>13859.904011434786</v>
      </c>
      <c r="F4727" s="3">
        <f>ABS(calculations!$E$39-E4727)</f>
        <v>1479.6940114347872</v>
      </c>
    </row>
    <row r="4728" spans="1:6">
      <c r="A4728">
        <f t="shared" si="146"/>
        <v>4727</v>
      </c>
      <c r="B4728">
        <f>INDEX(fugacity!C$1:C$7001,MATCH(A4728,fugacity!A$1:A$7001,0))</f>
        <v>5618.66</v>
      </c>
      <c r="C4728" s="3">
        <f>calculations!$B$37/satpress!B4728</f>
        <v>2.5294021840578485E-2</v>
      </c>
      <c r="D4728">
        <f>INDEX(fugacity!B$1:B$7001,MATCH(A4728,fugacity!A$1:A$7001,0))</f>
        <v>14226.23</v>
      </c>
      <c r="E4728" s="3">
        <f t="shared" si="147"/>
        <v>13866.391427670907</v>
      </c>
      <c r="F4728" s="3">
        <f>ABS(calculations!$E$39-E4728)</f>
        <v>1486.1814276709083</v>
      </c>
    </row>
    <row r="4729" spans="1:6">
      <c r="A4729">
        <f t="shared" si="146"/>
        <v>4728</v>
      </c>
      <c r="B4729">
        <f>INDEX(fugacity!C$1:C$7001,MATCH(A4729,fugacity!A$1:A$7001,0))</f>
        <v>5620.27</v>
      </c>
      <c r="C4729" s="3">
        <f>calculations!$B$37/satpress!B4729</f>
        <v>2.5286776036522213E-2</v>
      </c>
      <c r="D4729">
        <f>INDEX(fugacity!B$1:B$7001,MATCH(A4729,fugacity!A$1:A$7001,0))</f>
        <v>14232.77</v>
      </c>
      <c r="E4729" s="3">
        <f t="shared" si="147"/>
        <v>13872.869132630669</v>
      </c>
      <c r="F4729" s="3">
        <f>ABS(calculations!$E$39-E4729)</f>
        <v>1492.6591326306698</v>
      </c>
    </row>
    <row r="4730" spans="1:6">
      <c r="A4730">
        <f t="shared" si="146"/>
        <v>4729</v>
      </c>
      <c r="B4730">
        <f>INDEX(fugacity!C$1:C$7001,MATCH(A4730,fugacity!A$1:A$7001,0))</f>
        <v>5621.88</v>
      </c>
      <c r="C4730" s="3">
        <f>calculations!$B$37/satpress!B4730</f>
        <v>2.5279534382588155E-2</v>
      </c>
      <c r="D4730">
        <f>INDEX(fugacity!B$1:B$7001,MATCH(A4730,fugacity!A$1:A$7001,0))</f>
        <v>14239.32</v>
      </c>
      <c r="E4730" s="3">
        <f t="shared" si="147"/>
        <v>13879.356620475324</v>
      </c>
      <c r="F4730" s="3">
        <f>ABS(calculations!$E$39-E4730)</f>
        <v>1499.1466204753251</v>
      </c>
    </row>
    <row r="4731" spans="1:6">
      <c r="A4731">
        <f t="shared" si="146"/>
        <v>4730</v>
      </c>
      <c r="B4731">
        <f>INDEX(fugacity!C$1:C$7001,MATCH(A4731,fugacity!A$1:A$7001,0))</f>
        <v>5623.49</v>
      </c>
      <c r="C4731" s="3">
        <f>calculations!$B$37/satpress!B4731</f>
        <v>2.5272296875211781E-2</v>
      </c>
      <c r="D4731">
        <f>INDEX(fugacity!B$1:B$7001,MATCH(A4731,fugacity!A$1:A$7001,0))</f>
        <v>14245.88</v>
      </c>
      <c r="E4731" s="3">
        <f t="shared" si="147"/>
        <v>13885.853891391356</v>
      </c>
      <c r="F4731" s="3">
        <f>ABS(calculations!$E$39-E4731)</f>
        <v>1505.6438913913571</v>
      </c>
    </row>
    <row r="4732" spans="1:6">
      <c r="A4732">
        <f t="shared" si="146"/>
        <v>4731</v>
      </c>
      <c r="B4732">
        <f>INDEX(fugacity!C$1:C$7001,MATCH(A4732,fugacity!A$1:A$7001,0))</f>
        <v>5625.1</v>
      </c>
      <c r="C4732" s="3">
        <f>calculations!$B$37/satpress!B4732</f>
        <v>2.5265063510832641E-2</v>
      </c>
      <c r="D4732">
        <f>INDEX(fugacity!B$1:B$7001,MATCH(A4732,fugacity!A$1:A$7001,0))</f>
        <v>14252.43</v>
      </c>
      <c r="E4732" s="3">
        <f t="shared" si="147"/>
        <v>13892.341450866303</v>
      </c>
      <c r="F4732" s="3">
        <f>ABS(calculations!$E$39-E4732)</f>
        <v>1512.1314508663036</v>
      </c>
    </row>
    <row r="4733" spans="1:6">
      <c r="A4733">
        <f t="shared" si="146"/>
        <v>4732</v>
      </c>
      <c r="B4733">
        <f>INDEX(fugacity!C$1:C$7001,MATCH(A4733,fugacity!A$1:A$7001,0))</f>
        <v>5626.72</v>
      </c>
      <c r="C4733" s="3">
        <f>calculations!$B$37/satpress!B4733</f>
        <v>2.5257789396803947E-2</v>
      </c>
      <c r="D4733">
        <f>INDEX(fugacity!B$1:B$7001,MATCH(A4733,fugacity!A$1:A$7001,0))</f>
        <v>14258.99</v>
      </c>
      <c r="E4733" s="3">
        <f t="shared" si="147"/>
        <v>13898.839433568866</v>
      </c>
      <c r="F4733" s="3">
        <f>ABS(calculations!$E$39-E4733)</f>
        <v>1518.6294335688672</v>
      </c>
    </row>
    <row r="4734" spans="1:6">
      <c r="A4734">
        <f t="shared" ref="A4734:A4797" si="148">A4733+1</f>
        <v>4733</v>
      </c>
      <c r="B4734">
        <f>INDEX(fugacity!C$1:C$7001,MATCH(A4734,fugacity!A$1:A$7001,0))</f>
        <v>5628.33</v>
      </c>
      <c r="C4734" s="3">
        <f>calculations!$B$37/satpress!B4734</f>
        <v>2.5250564333431889E-2</v>
      </c>
      <c r="D4734">
        <f>INDEX(fugacity!B$1:B$7001,MATCH(A4734,fugacity!A$1:A$7001,0))</f>
        <v>14265.55</v>
      </c>
      <c r="E4734" s="3">
        <f t="shared" ref="E4734:E4797" si="149">D4734*(1-C4734)</f>
        <v>13905.336811973209</v>
      </c>
      <c r="F4734" s="3">
        <f>ABS(calculations!$E$39-E4734)</f>
        <v>1525.1268119732104</v>
      </c>
    </row>
    <row r="4735" spans="1:6">
      <c r="A4735">
        <f t="shared" si="148"/>
        <v>4734</v>
      </c>
      <c r="B4735">
        <f>INDEX(fugacity!C$1:C$7001,MATCH(A4735,fugacity!A$1:A$7001,0))</f>
        <v>5629.94</v>
      </c>
      <c r="C4735" s="3">
        <f>calculations!$B$37/satpress!B4735</f>
        <v>2.5243343402378125E-2</v>
      </c>
      <c r="D4735">
        <f>INDEX(fugacity!B$1:B$7001,MATCH(A4735,fugacity!A$1:A$7001,0))</f>
        <v>14272.11</v>
      </c>
      <c r="E4735" s="3">
        <f t="shared" si="149"/>
        <v>13911.834226193487</v>
      </c>
      <c r="F4735" s="3">
        <f>ABS(calculations!$E$39-E4735)</f>
        <v>1531.6242261934876</v>
      </c>
    </row>
    <row r="4736" spans="1:6">
      <c r="A4736">
        <f t="shared" si="148"/>
        <v>4735</v>
      </c>
      <c r="B4736">
        <f>INDEX(fugacity!C$1:C$7001,MATCH(A4736,fugacity!A$1:A$7001,0))</f>
        <v>5631.56</v>
      </c>
      <c r="C4736" s="3">
        <f>calculations!$B$37/satpress!B4736</f>
        <v>2.5236081788134138E-2</v>
      </c>
      <c r="D4736">
        <f>INDEX(fugacity!B$1:B$7001,MATCH(A4736,fugacity!A$1:A$7001,0))</f>
        <v>14278.67</v>
      </c>
      <c r="E4736" s="3">
        <f t="shared" si="149"/>
        <v>13918.332316054222</v>
      </c>
      <c r="F4736" s="3">
        <f>ABS(calculations!$E$39-E4736)</f>
        <v>1538.1223160542231</v>
      </c>
    </row>
    <row r="4737" spans="1:6">
      <c r="A4737">
        <f t="shared" si="148"/>
        <v>4736</v>
      </c>
      <c r="B4737">
        <f>INDEX(fugacity!C$1:C$7001,MATCH(A4737,fugacity!A$1:A$7001,0))</f>
        <v>5633.17</v>
      </c>
      <c r="C4737" s="3">
        <f>calculations!$B$37/satpress!B4737</f>
        <v>2.5228869136700062E-2</v>
      </c>
      <c r="D4737">
        <f>INDEX(fugacity!B$1:B$7001,MATCH(A4737,fugacity!A$1:A$7001,0))</f>
        <v>14285.24</v>
      </c>
      <c r="E4737" s="3">
        <f t="shared" si="149"/>
        <v>13924.839549453647</v>
      </c>
      <c r="F4737" s="3">
        <f>ABS(calculations!$E$39-E4737)</f>
        <v>1544.629549453648</v>
      </c>
    </row>
    <row r="4738" spans="1:6">
      <c r="A4738">
        <f t="shared" si="148"/>
        <v>4737</v>
      </c>
      <c r="B4738">
        <f>INDEX(fugacity!C$1:C$7001,MATCH(A4738,fugacity!A$1:A$7001,0))</f>
        <v>5634.78</v>
      </c>
      <c r="C4738" s="3">
        <f>calculations!$B$37/satpress!B4738</f>
        <v>2.522166060694201E-2</v>
      </c>
      <c r="D4738">
        <f>INDEX(fugacity!B$1:B$7001,MATCH(A4738,fugacity!A$1:A$7001,0))</f>
        <v>14291.81</v>
      </c>
      <c r="E4738" s="3">
        <f t="shared" si="149"/>
        <v>13931.3468187211</v>
      </c>
      <c r="F4738" s="3">
        <f>ABS(calculations!$E$39-E4738)</f>
        <v>1551.136818721101</v>
      </c>
    </row>
    <row r="4739" spans="1:6">
      <c r="A4739">
        <f t="shared" si="148"/>
        <v>4738</v>
      </c>
      <c r="B4739">
        <f>INDEX(fugacity!C$1:C$7001,MATCH(A4739,fugacity!A$1:A$7001,0))</f>
        <v>5636.4</v>
      </c>
      <c r="C4739" s="3">
        <f>calculations!$B$37/satpress!B4739</f>
        <v>2.5214411460291093E-2</v>
      </c>
      <c r="D4739">
        <f>INDEX(fugacity!B$1:B$7001,MATCH(A4739,fugacity!A$1:A$7001,0))</f>
        <v>14298.38</v>
      </c>
      <c r="E4739" s="3">
        <f t="shared" si="149"/>
        <v>13937.854763464402</v>
      </c>
      <c r="F4739" s="3">
        <f>ABS(calculations!$E$39-E4739)</f>
        <v>1557.6447634644028</v>
      </c>
    </row>
    <row r="4740" spans="1:6">
      <c r="A4740">
        <f t="shared" si="148"/>
        <v>4739</v>
      </c>
      <c r="B4740">
        <f>INDEX(fugacity!C$1:C$7001,MATCH(A4740,fugacity!A$1:A$7001,0))</f>
        <v>5638.01</v>
      </c>
      <c r="C4740" s="3">
        <f>calculations!$B$37/satpress!B4740</f>
        <v>2.5207211188838737E-2</v>
      </c>
      <c r="D4740">
        <f>INDEX(fugacity!B$1:B$7001,MATCH(A4740,fugacity!A$1:A$7001,0))</f>
        <v>14304.95</v>
      </c>
      <c r="E4740" s="3">
        <f t="shared" si="149"/>
        <v>13944.362104304222</v>
      </c>
      <c r="F4740" s="3">
        <f>ABS(calculations!$E$39-E4740)</f>
        <v>1564.152104304223</v>
      </c>
    </row>
    <row r="4741" spans="1:6">
      <c r="A4741">
        <f t="shared" si="148"/>
        <v>4740</v>
      </c>
      <c r="B4741">
        <f>INDEX(fugacity!C$1:C$7001,MATCH(A4741,fugacity!A$1:A$7001,0))</f>
        <v>5639.63</v>
      </c>
      <c r="C4741" s="3">
        <f>calculations!$B$37/satpress!B4741</f>
        <v>2.5199970344647556E-2</v>
      </c>
      <c r="D4741">
        <f>INDEX(fugacity!B$1:B$7001,MATCH(A4741,fugacity!A$1:A$7001,0))</f>
        <v>14311.52</v>
      </c>
      <c r="E4741" s="3">
        <f t="shared" si="149"/>
        <v>13950.870120413168</v>
      </c>
      <c r="F4741" s="3">
        <f>ABS(calculations!$E$39-E4741)</f>
        <v>1570.6601204131694</v>
      </c>
    </row>
    <row r="4742" spans="1:6">
      <c r="A4742">
        <f t="shared" si="148"/>
        <v>4741</v>
      </c>
      <c r="B4742">
        <f>INDEX(fugacity!C$1:C$7001,MATCH(A4742,fugacity!A$1:A$7001,0))</f>
        <v>5641.24</v>
      </c>
      <c r="C4742" s="3">
        <f>calculations!$B$37/satpress!B4742</f>
        <v>2.5192778317317595E-2</v>
      </c>
      <c r="D4742">
        <f>INDEX(fugacity!B$1:B$7001,MATCH(A4742,fugacity!A$1:A$7001,0))</f>
        <v>14318.1</v>
      </c>
      <c r="E4742" s="3">
        <f t="shared" si="149"/>
        <v>13957.387280774816</v>
      </c>
      <c r="F4742" s="3">
        <f>ABS(calculations!$E$39-E4742)</f>
        <v>1577.1772807748166</v>
      </c>
    </row>
    <row r="4743" spans="1:6">
      <c r="A4743">
        <f t="shared" si="148"/>
        <v>4742</v>
      </c>
      <c r="B4743">
        <f>INDEX(fugacity!C$1:C$7001,MATCH(A4743,fugacity!A$1:A$7001,0))</f>
        <v>5642.86</v>
      </c>
      <c r="C4743" s="3">
        <f>calculations!$B$37/satpress!B4743</f>
        <v>2.5185545761331082E-2</v>
      </c>
      <c r="D4743">
        <f>INDEX(fugacity!B$1:B$7001,MATCH(A4743,fugacity!A$1:A$7001,0))</f>
        <v>14324.68</v>
      </c>
      <c r="E4743" s="3">
        <f t="shared" si="149"/>
        <v>13963.905116343576</v>
      </c>
      <c r="F4743" s="3">
        <f>ABS(calculations!$E$39-E4743)</f>
        <v>1583.695116343577</v>
      </c>
    </row>
    <row r="4744" spans="1:6">
      <c r="A4744">
        <f t="shared" si="148"/>
        <v>4743</v>
      </c>
      <c r="B4744">
        <f>INDEX(fugacity!C$1:C$7001,MATCH(A4744,fugacity!A$1:A$7001,0))</f>
        <v>5644.47</v>
      </c>
      <c r="C4744" s="3">
        <f>calculations!$B$37/satpress!B4744</f>
        <v>2.5178361963972648E-2</v>
      </c>
      <c r="D4744">
        <f>INDEX(fugacity!B$1:B$7001,MATCH(A4744,fugacity!A$1:A$7001,0))</f>
        <v>14331.26</v>
      </c>
      <c r="E4744" s="3">
        <f t="shared" si="149"/>
        <v>13970.422348320199</v>
      </c>
      <c r="F4744" s="3">
        <f>ABS(calculations!$E$39-E4744)</f>
        <v>1590.2123483201995</v>
      </c>
    </row>
    <row r="4745" spans="1:6">
      <c r="A4745">
        <f t="shared" si="148"/>
        <v>4744</v>
      </c>
      <c r="B4745">
        <f>INDEX(fugacity!C$1:C$7001,MATCH(A4745,fugacity!A$1:A$7001,0))</f>
        <v>5646.09</v>
      </c>
      <c r="C4745" s="3">
        <f>calculations!$B$37/satpress!B4745</f>
        <v>2.5171137681968353E-2</v>
      </c>
      <c r="D4745">
        <f>INDEX(fugacity!B$1:B$7001,MATCH(A4745,fugacity!A$1:A$7001,0))</f>
        <v>14337.84</v>
      </c>
      <c r="E4745" s="3">
        <f t="shared" si="149"/>
        <v>13976.940255297968</v>
      </c>
      <c r="F4745" s="3">
        <f>ABS(calculations!$E$39-E4745)</f>
        <v>1596.7302552979691</v>
      </c>
    </row>
    <row r="4746" spans="1:6">
      <c r="A4746">
        <f t="shared" si="148"/>
        <v>4745</v>
      </c>
      <c r="B4746">
        <f>INDEX(fugacity!C$1:C$7001,MATCH(A4746,fugacity!A$1:A$7001,0))</f>
        <v>5647.7</v>
      </c>
      <c r="C4746" s="3">
        <f>calculations!$B$37/satpress!B4746</f>
        <v>2.5163962100462969E-2</v>
      </c>
      <c r="D4746">
        <f>INDEX(fugacity!B$1:B$7001,MATCH(A4746,fugacity!A$1:A$7001,0))</f>
        <v>14344.43</v>
      </c>
      <c r="E4746" s="3">
        <f t="shared" si="149"/>
        <v>13983.467307127255</v>
      </c>
      <c r="F4746" s="3">
        <f>ABS(calculations!$E$39-E4746)</f>
        <v>1603.2573071272564</v>
      </c>
    </row>
    <row r="4747" spans="1:6">
      <c r="A4747">
        <f t="shared" si="148"/>
        <v>4746</v>
      </c>
      <c r="B4747">
        <f>INDEX(fugacity!C$1:C$7001,MATCH(A4747,fugacity!A$1:A$7001,0))</f>
        <v>5649.32</v>
      </c>
      <c r="C4747" s="3">
        <f>calculations!$B$37/satpress!B4747</f>
        <v>2.5156746078250958E-2</v>
      </c>
      <c r="D4747">
        <f>INDEX(fugacity!B$1:B$7001,MATCH(A4747,fugacity!A$1:A$7001,0))</f>
        <v>14351.01</v>
      </c>
      <c r="E4747" s="3">
        <f t="shared" si="149"/>
        <v>13989.985285463561</v>
      </c>
      <c r="F4747" s="3">
        <f>ABS(calculations!$E$39-E4747)</f>
        <v>1609.7752854635619</v>
      </c>
    </row>
    <row r="4748" spans="1:6">
      <c r="A4748">
        <f t="shared" si="148"/>
        <v>4747</v>
      </c>
      <c r="B4748">
        <f>INDEX(fugacity!C$1:C$7001,MATCH(A4748,fugacity!A$1:A$7001,0))</f>
        <v>5650.93</v>
      </c>
      <c r="C4748" s="3">
        <f>calculations!$B$37/satpress!B4748</f>
        <v>2.5149578698512403E-2</v>
      </c>
      <c r="D4748">
        <f>INDEX(fugacity!B$1:B$7001,MATCH(A4748,fugacity!A$1:A$7001,0))</f>
        <v>14357.6</v>
      </c>
      <c r="E4748" s="3">
        <f t="shared" si="149"/>
        <v>13996.512408878238</v>
      </c>
      <c r="F4748" s="3">
        <f>ABS(calculations!$E$39-E4748)</f>
        <v>1616.3024088782386</v>
      </c>
    </row>
    <row r="4749" spans="1:6">
      <c r="A4749">
        <f t="shared" si="148"/>
        <v>4748</v>
      </c>
      <c r="B4749">
        <f>INDEX(fugacity!C$1:C$7001,MATCH(A4749,fugacity!A$1:A$7001,0))</f>
        <v>5652.55</v>
      </c>
      <c r="C4749" s="3">
        <f>calculations!$B$37/satpress!B4749</f>
        <v>2.5142370921935178E-2</v>
      </c>
      <c r="D4749">
        <f>INDEX(fugacity!B$1:B$7001,MATCH(A4749,fugacity!A$1:A$7001,0))</f>
        <v>14364.2</v>
      </c>
      <c r="E4749" s="3">
        <f t="shared" si="149"/>
        <v>14003.049955603139</v>
      </c>
      <c r="F4749" s="3">
        <f>ABS(calculations!$E$39-E4749)</f>
        <v>1622.83995560314</v>
      </c>
    </row>
    <row r="4750" spans="1:6">
      <c r="A4750">
        <f t="shared" si="148"/>
        <v>4749</v>
      </c>
      <c r="B4750">
        <f>INDEX(fugacity!C$1:C$7001,MATCH(A4750,fugacity!A$1:A$7001,0))</f>
        <v>5654.17</v>
      </c>
      <c r="C4750" s="3">
        <f>calculations!$B$37/satpress!B4750</f>
        <v>2.5135167275618649E-2</v>
      </c>
      <c r="D4750">
        <f>INDEX(fugacity!B$1:B$7001,MATCH(A4750,fugacity!A$1:A$7001,0))</f>
        <v>14370.79</v>
      </c>
      <c r="E4750" s="3">
        <f t="shared" si="149"/>
        <v>14009.577789467214</v>
      </c>
      <c r="F4750" s="3">
        <f>ABS(calculations!$E$39-E4750)</f>
        <v>1629.3677894672146</v>
      </c>
    </row>
    <row r="4751" spans="1:6">
      <c r="A4751">
        <f t="shared" si="148"/>
        <v>4750</v>
      </c>
      <c r="B4751">
        <f>INDEX(fugacity!C$1:C$7001,MATCH(A4751,fugacity!A$1:A$7001,0))</f>
        <v>5655.79</v>
      </c>
      <c r="C4751" s="3">
        <f>calculations!$B$37/satpress!B4751</f>
        <v>2.5127967756013697E-2</v>
      </c>
      <c r="D4751">
        <f>INDEX(fugacity!B$1:B$7001,MATCH(A4751,fugacity!A$1:A$7001,0))</f>
        <v>14377.38</v>
      </c>
      <c r="E4751" s="3">
        <f t="shared" si="149"/>
        <v>14016.105658944043</v>
      </c>
      <c r="F4751" s="3">
        <f>ABS(calculations!$E$39-E4751)</f>
        <v>1635.895658944044</v>
      </c>
    </row>
    <row r="4752" spans="1:6">
      <c r="A4752">
        <f t="shared" si="148"/>
        <v>4751</v>
      </c>
      <c r="B4752">
        <f>INDEX(fugacity!C$1:C$7001,MATCH(A4752,fugacity!A$1:A$7001,0))</f>
        <v>5657.4</v>
      </c>
      <c r="C4752" s="3">
        <f>calculations!$B$37/satpress!B4752</f>
        <v>2.5120816762962617E-2</v>
      </c>
      <c r="D4752">
        <f>INDEX(fugacity!B$1:B$7001,MATCH(A4752,fugacity!A$1:A$7001,0))</f>
        <v>14383.98</v>
      </c>
      <c r="E4752" s="3">
        <f t="shared" si="149"/>
        <v>14022.64267409788</v>
      </c>
      <c r="F4752" s="3">
        <f>ABS(calculations!$E$39-E4752)</f>
        <v>1642.4326740978813</v>
      </c>
    </row>
    <row r="4753" spans="1:6">
      <c r="A4753">
        <f t="shared" si="148"/>
        <v>4752</v>
      </c>
      <c r="B4753">
        <f>INDEX(fugacity!C$1:C$7001,MATCH(A4753,fugacity!A$1:A$7001,0))</f>
        <v>5659.02</v>
      </c>
      <c r="C4753" s="3">
        <f>calculations!$B$37/satpress!B4753</f>
        <v>2.5113625460730777E-2</v>
      </c>
      <c r="D4753">
        <f>INDEX(fugacity!B$1:B$7001,MATCH(A4753,fugacity!A$1:A$7001,0))</f>
        <v>14390.58</v>
      </c>
      <c r="E4753" s="3">
        <f t="shared" si="149"/>
        <v>14029.180363717316</v>
      </c>
      <c r="F4753" s="3">
        <f>ABS(calculations!$E$39-E4753)</f>
        <v>1648.970363717317</v>
      </c>
    </row>
    <row r="4754" spans="1:6">
      <c r="A4754">
        <f t="shared" si="148"/>
        <v>4753</v>
      </c>
      <c r="B4754">
        <f>INDEX(fugacity!C$1:C$7001,MATCH(A4754,fugacity!A$1:A$7001,0))</f>
        <v>5660.64</v>
      </c>
      <c r="C4754" s="3">
        <f>calculations!$B$37/satpress!B4754</f>
        <v>2.5106438274609354E-2</v>
      </c>
      <c r="D4754">
        <f>INDEX(fugacity!B$1:B$7001,MATCH(A4754,fugacity!A$1:A$7001,0))</f>
        <v>14397.19</v>
      </c>
      <c r="E4754" s="3">
        <f t="shared" si="149"/>
        <v>14035.727837937178</v>
      </c>
      <c r="F4754" s="3">
        <f>ABS(calculations!$E$39-E4754)</f>
        <v>1655.5178379371791</v>
      </c>
    </row>
    <row r="4755" spans="1:6">
      <c r="A4755">
        <f t="shared" si="148"/>
        <v>4754</v>
      </c>
      <c r="B4755">
        <f>INDEX(fugacity!C$1:C$7001,MATCH(A4755,fugacity!A$1:A$7001,0))</f>
        <v>5662.26</v>
      </c>
      <c r="C4755" s="3">
        <f>calculations!$B$37/satpress!B4755</f>
        <v>2.5099255201065422E-2</v>
      </c>
      <c r="D4755">
        <f>INDEX(fugacity!B$1:B$7001,MATCH(A4755,fugacity!A$1:A$7001,0))</f>
        <v>14403.79</v>
      </c>
      <c r="E4755" s="3">
        <f t="shared" si="149"/>
        <v>14042.265598927448</v>
      </c>
      <c r="F4755" s="3">
        <f>ABS(calculations!$E$39-E4755)</f>
        <v>1662.055598927449</v>
      </c>
    </row>
    <row r="4756" spans="1:6">
      <c r="A4756">
        <f t="shared" si="148"/>
        <v>4755</v>
      </c>
      <c r="B4756">
        <f>INDEX(fugacity!C$1:C$7001,MATCH(A4756,fugacity!A$1:A$7001,0))</f>
        <v>5663.88</v>
      </c>
      <c r="C4756" s="3">
        <f>calculations!$B$37/satpress!B4756</f>
        <v>2.5092076236570105E-2</v>
      </c>
      <c r="D4756">
        <f>INDEX(fugacity!B$1:B$7001,MATCH(A4756,fugacity!A$1:A$7001,0))</f>
        <v>14410.4</v>
      </c>
      <c r="E4756" s="3">
        <f t="shared" si="149"/>
        <v>14048.81314460053</v>
      </c>
      <c r="F4756" s="3">
        <f>ABS(calculations!$E$39-E4756)</f>
        <v>1668.6031446005309</v>
      </c>
    </row>
    <row r="4757" spans="1:6">
      <c r="A4757">
        <f t="shared" si="148"/>
        <v>4756</v>
      </c>
      <c r="B4757">
        <f>INDEX(fugacity!C$1:C$7001,MATCH(A4757,fugacity!A$1:A$7001,0))</f>
        <v>5665.49</v>
      </c>
      <c r="C4757" s="3">
        <f>calculations!$B$37/satpress!B4757</f>
        <v>2.5084945654265511E-2</v>
      </c>
      <c r="D4757">
        <f>INDEX(fugacity!B$1:B$7001,MATCH(A4757,fugacity!A$1:A$7001,0))</f>
        <v>14417.01</v>
      </c>
      <c r="E4757" s="3">
        <f t="shared" si="149"/>
        <v>14055.360087652996</v>
      </c>
      <c r="F4757" s="3">
        <f>ABS(calculations!$E$39-E4757)</f>
        <v>1675.1500876529972</v>
      </c>
    </row>
    <row r="4758" spans="1:6">
      <c r="A4758">
        <f t="shared" si="148"/>
        <v>4757</v>
      </c>
      <c r="B4758">
        <f>INDEX(fugacity!C$1:C$7001,MATCH(A4758,fugacity!A$1:A$7001,0))</f>
        <v>5667.11</v>
      </c>
      <c r="C4758" s="3">
        <f>calculations!$B$37/satpress!B4758</f>
        <v>2.5077774871986726E-2</v>
      </c>
      <c r="D4758">
        <f>INDEX(fugacity!B$1:B$7001,MATCH(A4758,fugacity!A$1:A$7001,0))</f>
        <v>14423.62</v>
      </c>
      <c r="E4758" s="3">
        <f t="shared" si="149"/>
        <v>14061.907704800917</v>
      </c>
      <c r="F4758" s="3">
        <f>ABS(calculations!$E$39-E4758)</f>
        <v>1681.6977048009176</v>
      </c>
    </row>
    <row r="4759" spans="1:6">
      <c r="A4759">
        <f t="shared" si="148"/>
        <v>4758</v>
      </c>
      <c r="B4759">
        <f>INDEX(fugacity!C$1:C$7001,MATCH(A4759,fugacity!A$1:A$7001,0))</f>
        <v>5668.73</v>
      </c>
      <c r="C4759" s="3">
        <f>calculations!$B$37/satpress!B4759</f>
        <v>2.507060818821583E-2</v>
      </c>
      <c r="D4759">
        <f>INDEX(fugacity!B$1:B$7001,MATCH(A4759,fugacity!A$1:A$7001,0))</f>
        <v>14430.23</v>
      </c>
      <c r="E4759" s="3">
        <f t="shared" si="149"/>
        <v>14068.455357604162</v>
      </c>
      <c r="F4759" s="3">
        <f>ABS(calculations!$E$39-E4759)</f>
        <v>1688.2453576041626</v>
      </c>
    </row>
    <row r="4760" spans="1:6">
      <c r="A4760">
        <f t="shared" si="148"/>
        <v>4759</v>
      </c>
      <c r="B4760">
        <f>INDEX(fugacity!C$1:C$7001,MATCH(A4760,fugacity!A$1:A$7001,0))</f>
        <v>5670.35</v>
      </c>
      <c r="C4760" s="3">
        <f>calculations!$B$37/satpress!B4760</f>
        <v>2.5063445599440015E-2</v>
      </c>
      <c r="D4760">
        <f>INDEX(fugacity!B$1:B$7001,MATCH(A4760,fugacity!A$1:A$7001,0))</f>
        <v>14436.85</v>
      </c>
      <c r="E4760" s="3">
        <f t="shared" si="149"/>
        <v>14075.012795397724</v>
      </c>
      <c r="F4760" s="3">
        <f>ABS(calculations!$E$39-E4760)</f>
        <v>1694.8027953977253</v>
      </c>
    </row>
    <row r="4761" spans="1:6">
      <c r="A4761">
        <f t="shared" si="148"/>
        <v>4760</v>
      </c>
      <c r="B4761">
        <f>INDEX(fugacity!C$1:C$7001,MATCH(A4761,fugacity!A$1:A$7001,0))</f>
        <v>5671.97</v>
      </c>
      <c r="C4761" s="3">
        <f>calculations!$B$37/satpress!B4761</f>
        <v>2.5056287102150521E-2</v>
      </c>
      <c r="D4761">
        <f>INDEX(fugacity!B$1:B$7001,MATCH(A4761,fugacity!A$1:A$7001,0))</f>
        <v>14443.46</v>
      </c>
      <c r="E4761" s="3">
        <f t="shared" si="149"/>
        <v>14081.560519491573</v>
      </c>
      <c r="F4761" s="3">
        <f>ABS(calculations!$E$39-E4761)</f>
        <v>1701.3505194915742</v>
      </c>
    </row>
    <row r="4762" spans="1:6">
      <c r="A4762">
        <f t="shared" si="148"/>
        <v>4761</v>
      </c>
      <c r="B4762">
        <f>INDEX(fugacity!C$1:C$7001,MATCH(A4762,fugacity!A$1:A$7001,0))</f>
        <v>5673.59</v>
      </c>
      <c r="C4762" s="3">
        <f>calculations!$B$37/satpress!B4762</f>
        <v>2.5049132692842573E-2</v>
      </c>
      <c r="D4762">
        <f>INDEX(fugacity!B$1:B$7001,MATCH(A4762,fugacity!A$1:A$7001,0))</f>
        <v>14450.08</v>
      </c>
      <c r="E4762" s="3">
        <f t="shared" si="149"/>
        <v>14088.118028657809</v>
      </c>
      <c r="F4762" s="3">
        <f>ABS(calculations!$E$39-E4762)</f>
        <v>1707.9080286578101</v>
      </c>
    </row>
    <row r="4763" spans="1:6">
      <c r="A4763">
        <f t="shared" si="148"/>
        <v>4762</v>
      </c>
      <c r="B4763">
        <f>INDEX(fugacity!C$1:C$7001,MATCH(A4763,fugacity!A$1:A$7001,0))</f>
        <v>5675.21</v>
      </c>
      <c r="C4763" s="3">
        <f>calculations!$B$37/satpress!B4763</f>
        <v>2.5041982368015404E-2</v>
      </c>
      <c r="D4763">
        <f>INDEX(fugacity!B$1:B$7001,MATCH(A4763,fugacity!A$1:A$7001,0))</f>
        <v>14456.71</v>
      </c>
      <c r="E4763" s="3">
        <f t="shared" si="149"/>
        <v>14094.685323080488</v>
      </c>
      <c r="F4763" s="3">
        <f>ABS(calculations!$E$39-E4763)</f>
        <v>1714.475323080489</v>
      </c>
    </row>
    <row r="4764" spans="1:6">
      <c r="A4764">
        <f t="shared" si="148"/>
        <v>4763</v>
      </c>
      <c r="B4764">
        <f>INDEX(fugacity!C$1:C$7001,MATCH(A4764,fugacity!A$1:A$7001,0))</f>
        <v>5676.83</v>
      </c>
      <c r="C4764" s="3">
        <f>calculations!$B$37/satpress!B4764</f>
        <v>2.503483612417224E-2</v>
      </c>
      <c r="D4764">
        <f>INDEX(fugacity!B$1:B$7001,MATCH(A4764,fugacity!A$1:A$7001,0))</f>
        <v>14463.33</v>
      </c>
      <c r="E4764" s="3">
        <f t="shared" si="149"/>
        <v>14101.242903640175</v>
      </c>
      <c r="F4764" s="3">
        <f>ABS(calculations!$E$39-E4764)</f>
        <v>1721.0329036401763</v>
      </c>
    </row>
    <row r="4765" spans="1:6">
      <c r="A4765">
        <f t="shared" si="148"/>
        <v>4764</v>
      </c>
      <c r="B4765">
        <f>INDEX(fugacity!C$1:C$7001,MATCH(A4765,fugacity!A$1:A$7001,0))</f>
        <v>5678.45</v>
      </c>
      <c r="C4765" s="3">
        <f>calculations!$B$37/satpress!B4765</f>
        <v>2.5027693957820302E-2</v>
      </c>
      <c r="D4765">
        <f>INDEX(fugacity!B$1:B$7001,MATCH(A4765,fugacity!A$1:A$7001,0))</f>
        <v>14469.96</v>
      </c>
      <c r="E4765" s="3">
        <f t="shared" si="149"/>
        <v>14107.810269538097</v>
      </c>
      <c r="F4765" s="3">
        <f>ABS(calculations!$E$39-E4765)</f>
        <v>1727.6002695380976</v>
      </c>
    </row>
    <row r="4766" spans="1:6">
      <c r="A4766">
        <f t="shared" si="148"/>
        <v>4765</v>
      </c>
      <c r="B4766">
        <f>INDEX(fugacity!C$1:C$7001,MATCH(A4766,fugacity!A$1:A$7001,0))</f>
        <v>5680.07</v>
      </c>
      <c r="C4766" s="3">
        <f>calculations!$B$37/satpress!B4766</f>
        <v>2.5020555865470796E-2</v>
      </c>
      <c r="D4766">
        <f>INDEX(fugacity!B$1:B$7001,MATCH(A4766,fugacity!A$1:A$7001,0))</f>
        <v>14476.58</v>
      </c>
      <c r="E4766" s="3">
        <f t="shared" si="149"/>
        <v>14114.367921369043</v>
      </c>
      <c r="F4766" s="3">
        <f>ABS(calculations!$E$39-E4766)</f>
        <v>1734.1579213690438</v>
      </c>
    </row>
    <row r="4767" spans="1:6">
      <c r="A4767">
        <f t="shared" si="148"/>
        <v>4766</v>
      </c>
      <c r="B4767">
        <f>INDEX(fugacity!C$1:C$7001,MATCH(A4767,fugacity!A$1:A$7001,0))</f>
        <v>5681.7</v>
      </c>
      <c r="C4767" s="3">
        <f>calculations!$B$37/satpress!B4767</f>
        <v>2.5013377819100745E-2</v>
      </c>
      <c r="D4767">
        <f>INDEX(fugacity!B$1:B$7001,MATCH(A4767,fugacity!A$1:A$7001,0))</f>
        <v>14483.22</v>
      </c>
      <c r="E4767" s="3">
        <f t="shared" si="149"/>
        <v>14120.945746102843</v>
      </c>
      <c r="F4767" s="3">
        <f>ABS(calculations!$E$39-E4767)</f>
        <v>1740.7357461028441</v>
      </c>
    </row>
    <row r="4768" spans="1:6">
      <c r="A4768">
        <f t="shared" si="148"/>
        <v>4767</v>
      </c>
      <c r="B4768">
        <f>INDEX(fugacity!C$1:C$7001,MATCH(A4768,fugacity!A$1:A$7001,0))</f>
        <v>5683.32</v>
      </c>
      <c r="C4768" s="3">
        <f>calculations!$B$37/satpress!B4768</f>
        <v>2.5006247889399983E-2</v>
      </c>
      <c r="D4768">
        <f>INDEX(fugacity!B$1:B$7001,MATCH(A4768,fugacity!A$1:A$7001,0))</f>
        <v>14489.85</v>
      </c>
      <c r="E4768" s="3">
        <f t="shared" si="149"/>
        <v>14127.513219019778</v>
      </c>
      <c r="F4768" s="3">
        <f>ABS(calculations!$E$39-E4768)</f>
        <v>1747.3032190197791</v>
      </c>
    </row>
    <row r="4769" spans="1:6">
      <c r="A4769">
        <f t="shared" si="148"/>
        <v>4768</v>
      </c>
      <c r="B4769">
        <f>INDEX(fugacity!C$1:C$7001,MATCH(A4769,fugacity!A$1:A$7001,0))</f>
        <v>5684.94</v>
      </c>
      <c r="C4769" s="3">
        <f>calculations!$B$37/satpress!B4769</f>
        <v>2.499912202323766E-2</v>
      </c>
      <c r="D4769">
        <f>INDEX(fugacity!B$1:B$7001,MATCH(A4769,fugacity!A$1:A$7001,0))</f>
        <v>14496.48</v>
      </c>
      <c r="E4769" s="3">
        <f t="shared" si="149"/>
        <v>14134.080727572577</v>
      </c>
      <c r="F4769" s="3">
        <f>ABS(calculations!$E$39-E4769)</f>
        <v>1753.8707275725774</v>
      </c>
    </row>
    <row r="4770" spans="1:6">
      <c r="A4770">
        <f t="shared" si="148"/>
        <v>4769</v>
      </c>
      <c r="B4770">
        <f>INDEX(fugacity!C$1:C$7001,MATCH(A4770,fugacity!A$1:A$7001,0))</f>
        <v>5686.56</v>
      </c>
      <c r="C4770" s="3">
        <f>calculations!$B$37/satpress!B4770</f>
        <v>2.4992000217140889E-2</v>
      </c>
      <c r="D4770">
        <f>INDEX(fugacity!B$1:B$7001,MATCH(A4770,fugacity!A$1:A$7001,0))</f>
        <v>14503.12</v>
      </c>
      <c r="E4770" s="3">
        <f t="shared" si="149"/>
        <v>14140.658021810781</v>
      </c>
      <c r="F4770" s="3">
        <f>ABS(calculations!$E$39-E4770)</f>
        <v>1760.4480218107819</v>
      </c>
    </row>
    <row r="4771" spans="1:6">
      <c r="A4771">
        <f t="shared" si="148"/>
        <v>4770</v>
      </c>
      <c r="B4771">
        <f>INDEX(fugacity!C$1:C$7001,MATCH(A4771,fugacity!A$1:A$7001,0))</f>
        <v>5688.18</v>
      </c>
      <c r="C4771" s="3">
        <f>calculations!$B$37/satpress!B4771</f>
        <v>2.4984882467640739E-2</v>
      </c>
      <c r="D4771">
        <f>INDEX(fugacity!B$1:B$7001,MATCH(A4771,fugacity!A$1:A$7001,0))</f>
        <v>14509.76</v>
      </c>
      <c r="E4771" s="3">
        <f t="shared" si="149"/>
        <v>14147.235351766325</v>
      </c>
      <c r="F4771" s="3">
        <f>ABS(calculations!$E$39-E4771)</f>
        <v>1767.0253517663259</v>
      </c>
    </row>
    <row r="4772" spans="1:6">
      <c r="A4772">
        <f t="shared" si="148"/>
        <v>4771</v>
      </c>
      <c r="B4772">
        <f>INDEX(fugacity!C$1:C$7001,MATCH(A4772,fugacity!A$1:A$7001,0))</f>
        <v>5689.81</v>
      </c>
      <c r="C4772" s="3">
        <f>calculations!$B$37/satpress!B4772</f>
        <v>2.4977724872145939E-2</v>
      </c>
      <c r="D4772">
        <f>INDEX(fugacity!B$1:B$7001,MATCH(A4772,fugacity!A$1:A$7001,0))</f>
        <v>14516.4</v>
      </c>
      <c r="E4772" s="3">
        <f t="shared" si="149"/>
        <v>14153.813354665981</v>
      </c>
      <c r="F4772" s="3">
        <f>ABS(calculations!$E$39-E4772)</f>
        <v>1773.6033546659819</v>
      </c>
    </row>
    <row r="4773" spans="1:6">
      <c r="A4773">
        <f t="shared" si="148"/>
        <v>4772</v>
      </c>
      <c r="B4773">
        <f>INDEX(fugacity!C$1:C$7001,MATCH(A4773,fugacity!A$1:A$7001,0))</f>
        <v>5691.43</v>
      </c>
      <c r="C4773" s="3">
        <f>calculations!$B$37/satpress!B4773</f>
        <v>2.497061525043525E-2</v>
      </c>
      <c r="D4773">
        <f>INDEX(fugacity!B$1:B$7001,MATCH(A4773,fugacity!A$1:A$7001,0))</f>
        <v>14523.04</v>
      </c>
      <c r="E4773" s="3">
        <f t="shared" si="149"/>
        <v>14160.390755893321</v>
      </c>
      <c r="F4773" s="3">
        <f>ABS(calculations!$E$39-E4773)</f>
        <v>1780.1807558933215</v>
      </c>
    </row>
    <row r="4774" spans="1:6">
      <c r="A4774">
        <f t="shared" si="148"/>
        <v>4773</v>
      </c>
      <c r="B4774">
        <f>INDEX(fugacity!C$1:C$7001,MATCH(A4774,fugacity!A$1:A$7001,0))</f>
        <v>5693.05</v>
      </c>
      <c r="C4774" s="3">
        <f>calculations!$B$37/satpress!B4774</f>
        <v>2.4963509674916732E-2</v>
      </c>
      <c r="D4774">
        <f>INDEX(fugacity!B$1:B$7001,MATCH(A4774,fugacity!A$1:A$7001,0))</f>
        <v>14529.69</v>
      </c>
      <c r="E4774" s="3">
        <f t="shared" si="149"/>
        <v>14166.977943111458</v>
      </c>
      <c r="F4774" s="3">
        <f>ABS(calculations!$E$39-E4774)</f>
        <v>1786.7679431114593</v>
      </c>
    </row>
    <row r="4775" spans="1:6">
      <c r="A4775">
        <f t="shared" si="148"/>
        <v>4774</v>
      </c>
      <c r="B4775">
        <f>INDEX(fugacity!C$1:C$7001,MATCH(A4775,fugacity!A$1:A$7001,0))</f>
        <v>5694.68</v>
      </c>
      <c r="C4775" s="3">
        <f>calculations!$B$37/satpress!B4775</f>
        <v>2.4956364318062595E-2</v>
      </c>
      <c r="D4775">
        <f>INDEX(fugacity!B$1:B$7001,MATCH(A4775,fugacity!A$1:A$7001,0))</f>
        <v>14536.34</v>
      </c>
      <c r="E4775" s="3">
        <f t="shared" si="149"/>
        <v>14173.565803108775</v>
      </c>
      <c r="F4775" s="3">
        <f>ABS(calculations!$E$39-E4775)</f>
        <v>1793.3558031087759</v>
      </c>
    </row>
    <row r="4776" spans="1:6">
      <c r="A4776">
        <f t="shared" si="148"/>
        <v>4775</v>
      </c>
      <c r="B4776">
        <f>INDEX(fugacity!C$1:C$7001,MATCH(A4776,fugacity!A$1:A$7001,0))</f>
        <v>5696.3</v>
      </c>
      <c r="C4776" s="3">
        <f>calculations!$B$37/satpress!B4776</f>
        <v>2.494926684949611E-2</v>
      </c>
      <c r="D4776">
        <f>INDEX(fugacity!B$1:B$7001,MATCH(A4776,fugacity!A$1:A$7001,0))</f>
        <v>14542.99</v>
      </c>
      <c r="E4776" s="3">
        <f t="shared" si="149"/>
        <v>14180.153061700446</v>
      </c>
      <c r="F4776" s="3">
        <f>ABS(calculations!$E$39-E4776)</f>
        <v>1799.9430617004473</v>
      </c>
    </row>
    <row r="4777" spans="1:6">
      <c r="A4777">
        <f t="shared" si="148"/>
        <v>4776</v>
      </c>
      <c r="B4777">
        <f>INDEX(fugacity!C$1:C$7001,MATCH(A4777,fugacity!A$1:A$7001,0))</f>
        <v>5697.92</v>
      </c>
      <c r="C4777" s="3">
        <f>calculations!$B$37/satpress!B4777</f>
        <v>2.4942173416752901E-2</v>
      </c>
      <c r="D4777">
        <f>INDEX(fugacity!B$1:B$7001,MATCH(A4777,fugacity!A$1:A$7001,0))</f>
        <v>14549.64</v>
      </c>
      <c r="E4777" s="3">
        <f t="shared" si="149"/>
        <v>14186.740355968675</v>
      </c>
      <c r="F4777" s="3">
        <f>ABS(calculations!$E$39-E4777)</f>
        <v>1806.5303559686763</v>
      </c>
    </row>
    <row r="4778" spans="1:6">
      <c r="A4778">
        <f t="shared" si="148"/>
        <v>4777</v>
      </c>
      <c r="B4778">
        <f>INDEX(fugacity!C$1:C$7001,MATCH(A4778,fugacity!A$1:A$7001,0))</f>
        <v>5699.55</v>
      </c>
      <c r="C4778" s="3">
        <f>calculations!$B$37/satpress!B4778</f>
        <v>2.4935040267176304E-2</v>
      </c>
      <c r="D4778">
        <f>INDEX(fugacity!B$1:B$7001,MATCH(A4778,fugacity!A$1:A$7001,0))</f>
        <v>14556.3</v>
      </c>
      <c r="E4778" s="3">
        <f t="shared" si="149"/>
        <v>14193.3380733589</v>
      </c>
      <c r="F4778" s="3">
        <f>ABS(calculations!$E$39-E4778)</f>
        <v>1813.128073358901</v>
      </c>
    </row>
    <row r="4779" spans="1:6">
      <c r="A4779">
        <f t="shared" si="148"/>
        <v>4778</v>
      </c>
      <c r="B4779">
        <f>INDEX(fugacity!C$1:C$7001,MATCH(A4779,fugacity!A$1:A$7001,0))</f>
        <v>5701.17</v>
      </c>
      <c r="C4779" s="3">
        <f>calculations!$B$37/satpress!B4779</f>
        <v>2.4927954920618871E-2</v>
      </c>
      <c r="D4779">
        <f>INDEX(fugacity!B$1:B$7001,MATCH(A4779,fugacity!A$1:A$7001,0))</f>
        <v>14562.95</v>
      </c>
      <c r="E4779" s="3">
        <f t="shared" si="149"/>
        <v>14199.925438888775</v>
      </c>
      <c r="F4779" s="3">
        <f>ABS(calculations!$E$39-E4779)</f>
        <v>1819.7154388887757</v>
      </c>
    </row>
    <row r="4780" spans="1:6">
      <c r="A4780">
        <f t="shared" si="148"/>
        <v>4779</v>
      </c>
      <c r="B4780">
        <f>INDEX(fugacity!C$1:C$7001,MATCH(A4780,fugacity!A$1:A$7001,0))</f>
        <v>5702.8</v>
      </c>
      <c r="C4780" s="3">
        <f>calculations!$B$37/satpress!B4780</f>
        <v>2.4920829900186698E-2</v>
      </c>
      <c r="D4780">
        <f>INDEX(fugacity!B$1:B$7001,MATCH(A4780,fugacity!A$1:A$7001,0))</f>
        <v>14569.61</v>
      </c>
      <c r="E4780" s="3">
        <f t="shared" si="149"/>
        <v>14206.523227477941</v>
      </c>
      <c r="F4780" s="3">
        <f>ABS(calculations!$E$39-E4780)</f>
        <v>1826.3132274779418</v>
      </c>
    </row>
    <row r="4781" spans="1:6">
      <c r="A4781">
        <f t="shared" si="148"/>
        <v>4780</v>
      </c>
      <c r="B4781">
        <f>INDEX(fugacity!C$1:C$7001,MATCH(A4781,fugacity!A$1:A$7001,0))</f>
        <v>5704.42</v>
      </c>
      <c r="C4781" s="3">
        <f>calculations!$B$37/satpress!B4781</f>
        <v>2.4913752625996103E-2</v>
      </c>
      <c r="D4781">
        <f>INDEX(fugacity!B$1:B$7001,MATCH(A4781,fugacity!A$1:A$7001,0))</f>
        <v>14576.27</v>
      </c>
      <c r="E4781" s="3">
        <f t="shared" si="149"/>
        <v>14213.120415010271</v>
      </c>
      <c r="F4781" s="3">
        <f>ABS(calculations!$E$39-E4781)</f>
        <v>1832.9104150102721</v>
      </c>
    </row>
    <row r="4782" spans="1:6">
      <c r="A4782">
        <f t="shared" si="148"/>
        <v>4781</v>
      </c>
      <c r="B4782">
        <f>INDEX(fugacity!C$1:C$7001,MATCH(A4782,fugacity!A$1:A$7001,0))</f>
        <v>5706.05</v>
      </c>
      <c r="C4782" s="3">
        <f>calculations!$B$37/satpress!B4782</f>
        <v>2.4906635720819952E-2</v>
      </c>
      <c r="D4782">
        <f>INDEX(fugacity!B$1:B$7001,MATCH(A4782,fugacity!A$1:A$7001,0))</f>
        <v>14582.94</v>
      </c>
      <c r="E4782" s="3">
        <f t="shared" si="149"/>
        <v>14219.728025681427</v>
      </c>
      <c r="F4782" s="3">
        <f>ABS(calculations!$E$39-E4782)</f>
        <v>1839.5180256814274</v>
      </c>
    </row>
    <row r="4783" spans="1:6">
      <c r="A4783">
        <f t="shared" si="148"/>
        <v>4782</v>
      </c>
      <c r="B4783">
        <f>INDEX(fugacity!C$1:C$7001,MATCH(A4783,fugacity!A$1:A$7001,0))</f>
        <v>5707.67</v>
      </c>
      <c r="C4783" s="3">
        <f>calculations!$B$37/satpress!B4783</f>
        <v>2.4899566505208727E-2</v>
      </c>
      <c r="D4783">
        <f>INDEX(fugacity!B$1:B$7001,MATCH(A4783,fugacity!A$1:A$7001,0))</f>
        <v>14589.6</v>
      </c>
      <c r="E4783" s="3">
        <f t="shared" si="149"/>
        <v>14226.325284515608</v>
      </c>
      <c r="F4783" s="3">
        <f>ABS(calculations!$E$39-E4783)</f>
        <v>1846.1152845156084</v>
      </c>
    </row>
    <row r="4784" spans="1:6">
      <c r="A4784">
        <f t="shared" si="148"/>
        <v>4783</v>
      </c>
      <c r="B4784">
        <f>INDEX(fugacity!C$1:C$7001,MATCH(A4784,fugacity!A$1:A$7001,0))</f>
        <v>5709.3</v>
      </c>
      <c r="C4784" s="3">
        <f>calculations!$B$37/satpress!B4784</f>
        <v>2.4892457701431822E-2</v>
      </c>
      <c r="D4784">
        <f>INDEX(fugacity!B$1:B$7001,MATCH(A4784,fugacity!A$1:A$7001,0))</f>
        <v>14596.27</v>
      </c>
      <c r="E4784" s="3">
        <f t="shared" si="149"/>
        <v>14232.932966426322</v>
      </c>
      <c r="F4784" s="3">
        <f>ABS(calculations!$E$39-E4784)</f>
        <v>1852.7229664263232</v>
      </c>
    </row>
    <row r="4785" spans="1:6">
      <c r="A4785">
        <f t="shared" si="148"/>
        <v>4784</v>
      </c>
      <c r="B4785">
        <f>INDEX(fugacity!C$1:C$7001,MATCH(A4785,fugacity!A$1:A$7001,0))</f>
        <v>5710.93</v>
      </c>
      <c r="C4785" s="3">
        <f>calculations!$B$37/satpress!B4785</f>
        <v>2.4885352955610503E-2</v>
      </c>
      <c r="D4785">
        <f>INDEX(fugacity!B$1:B$7001,MATCH(A4785,fugacity!A$1:A$7001,0))</f>
        <v>14602.94</v>
      </c>
      <c r="E4785" s="3">
        <f t="shared" si="149"/>
        <v>14239.540683910398</v>
      </c>
      <c r="F4785" s="3">
        <f>ABS(calculations!$E$39-E4785)</f>
        <v>1859.3306839103989</v>
      </c>
    </row>
    <row r="4786" spans="1:6">
      <c r="A4786">
        <f t="shared" si="148"/>
        <v>4785</v>
      </c>
      <c r="B4786">
        <f>INDEX(fugacity!C$1:C$7001,MATCH(A4786,fugacity!A$1:A$7001,0))</f>
        <v>5712.55</v>
      </c>
      <c r="C4786" s="3">
        <f>calculations!$B$37/satpress!B4786</f>
        <v>2.4878295814440957E-2</v>
      </c>
      <c r="D4786">
        <f>INDEX(fugacity!B$1:B$7001,MATCH(A4786,fugacity!A$1:A$7001,0))</f>
        <v>14609.61</v>
      </c>
      <c r="E4786" s="3">
        <f t="shared" si="149"/>
        <v>14246.147800686385</v>
      </c>
      <c r="F4786" s="3">
        <f>ABS(calculations!$E$39-E4786)</f>
        <v>1865.9378006863863</v>
      </c>
    </row>
    <row r="4787" spans="1:6">
      <c r="A4787">
        <f t="shared" si="148"/>
        <v>4786</v>
      </c>
      <c r="B4787">
        <f>INDEX(fugacity!C$1:C$7001,MATCH(A4787,fugacity!A$1:A$7001,0))</f>
        <v>5714.18</v>
      </c>
      <c r="C4787" s="3">
        <f>calculations!$B$37/satpress!B4787</f>
        <v>2.4871199149271581E-2</v>
      </c>
      <c r="D4787">
        <f>INDEX(fugacity!B$1:B$7001,MATCH(A4787,fugacity!A$1:A$7001,0))</f>
        <v>14616.29</v>
      </c>
      <c r="E4787" s="3">
        <f t="shared" si="149"/>
        <v>14252.765340586493</v>
      </c>
      <c r="F4787" s="3">
        <f>ABS(calculations!$E$39-E4787)</f>
        <v>1872.5553405864939</v>
      </c>
    </row>
    <row r="4788" spans="1:6">
      <c r="A4788">
        <f t="shared" si="148"/>
        <v>4787</v>
      </c>
      <c r="B4788">
        <f>INDEX(fugacity!C$1:C$7001,MATCH(A4788,fugacity!A$1:A$7001,0))</f>
        <v>5715.81</v>
      </c>
      <c r="C4788" s="3">
        <f>calculations!$B$37/satpress!B4788</f>
        <v>2.4864106531669997E-2</v>
      </c>
      <c r="D4788">
        <f>INDEX(fugacity!B$1:B$7001,MATCH(A4788,fugacity!A$1:A$7001,0))</f>
        <v>14622.96</v>
      </c>
      <c r="E4788" s="3">
        <f t="shared" si="149"/>
        <v>14259.373164751649</v>
      </c>
      <c r="F4788" s="3">
        <f>ABS(calculations!$E$39-E4788)</f>
        <v>1879.1631647516497</v>
      </c>
    </row>
    <row r="4789" spans="1:6">
      <c r="A4789">
        <f t="shared" si="148"/>
        <v>4788</v>
      </c>
      <c r="B4789">
        <f>INDEX(fugacity!C$1:C$7001,MATCH(A4789,fugacity!A$1:A$7001,0))</f>
        <v>5717.43</v>
      </c>
      <c r="C4789" s="3">
        <f>calculations!$B$37/satpress!B4789</f>
        <v>2.4857061434033243E-2</v>
      </c>
      <c r="D4789">
        <f>INDEX(fugacity!B$1:B$7001,MATCH(A4789,fugacity!A$1:A$7001,0))</f>
        <v>14629.64</v>
      </c>
      <c r="E4789" s="3">
        <f t="shared" si="149"/>
        <v>14265.990139762211</v>
      </c>
      <c r="F4789" s="3">
        <f>ABS(calculations!$E$39-E4789)</f>
        <v>1885.7801397622115</v>
      </c>
    </row>
    <row r="4790" spans="1:6">
      <c r="A4790">
        <f t="shared" si="148"/>
        <v>4789</v>
      </c>
      <c r="B4790">
        <f>INDEX(fugacity!C$1:C$7001,MATCH(A4790,fugacity!A$1:A$7001,0))</f>
        <v>5719.06</v>
      </c>
      <c r="C4790" s="3">
        <f>calculations!$B$37/satpress!B4790</f>
        <v>2.4849976876407082E-2</v>
      </c>
      <c r="D4790">
        <f>INDEX(fugacity!B$1:B$7001,MATCH(A4790,fugacity!A$1:A$7001,0))</f>
        <v>14636.32</v>
      </c>
      <c r="E4790" s="3">
        <f t="shared" si="149"/>
        <v>14272.607786444305</v>
      </c>
      <c r="F4790" s="3">
        <f>ABS(calculations!$E$39-E4790)</f>
        <v>1892.3977864443059</v>
      </c>
    </row>
    <row r="4791" spans="1:6">
      <c r="A4791">
        <f t="shared" si="148"/>
        <v>4790</v>
      </c>
      <c r="B4791">
        <f>INDEX(fugacity!C$1:C$7001,MATCH(A4791,fugacity!A$1:A$7001,0))</f>
        <v>5720.69</v>
      </c>
      <c r="C4791" s="3">
        <f>calculations!$B$37/satpress!B4791</f>
        <v>2.484289635599634E-2</v>
      </c>
      <c r="D4791">
        <f>INDEX(fugacity!B$1:B$7001,MATCH(A4791,fugacity!A$1:A$7001,0))</f>
        <v>14643.01</v>
      </c>
      <c r="E4791" s="3">
        <f t="shared" si="149"/>
        <v>14279.235220230183</v>
      </c>
      <c r="F4791" s="3">
        <f>ABS(calculations!$E$39-E4791)</f>
        <v>1899.0252202301835</v>
      </c>
    </row>
    <row r="4792" spans="1:6">
      <c r="A4792">
        <f t="shared" si="148"/>
        <v>4791</v>
      </c>
      <c r="B4792">
        <f>INDEX(fugacity!C$1:C$7001,MATCH(A4792,fugacity!A$1:A$7001,0))</f>
        <v>5722.32</v>
      </c>
      <c r="C4792" s="3">
        <f>calculations!$B$37/satpress!B4792</f>
        <v>2.4835819869351017E-2</v>
      </c>
      <c r="D4792">
        <f>INDEX(fugacity!B$1:B$7001,MATCH(A4792,fugacity!A$1:A$7001,0))</f>
        <v>14649.69</v>
      </c>
      <c r="E4792" s="3">
        <f t="shared" si="149"/>
        <v>14285.852938018168</v>
      </c>
      <c r="F4792" s="3">
        <f>ABS(calculations!$E$39-E4792)</f>
        <v>1905.6429380181689</v>
      </c>
    </row>
    <row r="4793" spans="1:6">
      <c r="A4793">
        <f t="shared" si="148"/>
        <v>4792</v>
      </c>
      <c r="B4793">
        <f>INDEX(fugacity!C$1:C$7001,MATCH(A4793,fugacity!A$1:A$7001,0))</f>
        <v>5723.94</v>
      </c>
      <c r="C4793" s="3">
        <f>calculations!$B$37/satpress!B4793</f>
        <v>2.4828790790047538E-2</v>
      </c>
      <c r="D4793">
        <f>INDEX(fugacity!B$1:B$7001,MATCH(A4793,fugacity!A$1:A$7001,0))</f>
        <v>14656.38</v>
      </c>
      <c r="E4793" s="3">
        <f t="shared" si="149"/>
        <v>14292.479807240563</v>
      </c>
      <c r="F4793" s="3">
        <f>ABS(calculations!$E$39-E4793)</f>
        <v>1912.2698072405638</v>
      </c>
    </row>
    <row r="4794" spans="1:6">
      <c r="A4794">
        <f t="shared" si="148"/>
        <v>4793</v>
      </c>
      <c r="B4794">
        <f>INDEX(fugacity!C$1:C$7001,MATCH(A4794,fugacity!A$1:A$7001,0))</f>
        <v>5725.57</v>
      </c>
      <c r="C4794" s="3">
        <f>calculations!$B$37/satpress!B4794</f>
        <v>2.4821722335904496E-2</v>
      </c>
      <c r="D4794">
        <f>INDEX(fugacity!B$1:B$7001,MATCH(A4794,fugacity!A$1:A$7001,0))</f>
        <v>14663.07</v>
      </c>
      <c r="E4794" s="3">
        <f t="shared" si="149"/>
        <v>14299.107347868068</v>
      </c>
      <c r="F4794" s="3">
        <f>ABS(calculations!$E$39-E4794)</f>
        <v>1918.8973478680691</v>
      </c>
    </row>
    <row r="4795" spans="1:6">
      <c r="A4795">
        <f t="shared" si="148"/>
        <v>4794</v>
      </c>
      <c r="B4795">
        <f>INDEX(fugacity!C$1:C$7001,MATCH(A4795,fugacity!A$1:A$7001,0))</f>
        <v>5727.2</v>
      </c>
      <c r="C4795" s="3">
        <f>calculations!$B$37/satpress!B4795</f>
        <v>2.4814657905221523E-2</v>
      </c>
      <c r="D4795">
        <f>INDEX(fugacity!B$1:B$7001,MATCH(A4795,fugacity!A$1:A$7001,0))</f>
        <v>14669.76</v>
      </c>
      <c r="E4795" s="3">
        <f t="shared" si="149"/>
        <v>14305.734924048298</v>
      </c>
      <c r="F4795" s="3">
        <f>ABS(calculations!$E$39-E4795)</f>
        <v>1925.524924048299</v>
      </c>
    </row>
    <row r="4796" spans="1:6">
      <c r="A4796">
        <f t="shared" si="148"/>
        <v>4795</v>
      </c>
      <c r="B4796">
        <f>INDEX(fugacity!C$1:C$7001,MATCH(A4796,fugacity!A$1:A$7001,0))</f>
        <v>5728.83</v>
      </c>
      <c r="C4796" s="3">
        <f>calculations!$B$37/satpress!B4796</f>
        <v>2.4807597494564283E-2</v>
      </c>
      <c r="D4796">
        <f>INDEX(fugacity!B$1:B$7001,MATCH(A4796,fugacity!A$1:A$7001,0))</f>
        <v>14676.45</v>
      </c>
      <c r="E4796" s="3">
        <f t="shared" si="149"/>
        <v>14312.362535750903</v>
      </c>
      <c r="F4796" s="3">
        <f>ABS(calculations!$E$39-E4796)</f>
        <v>1932.1525357509036</v>
      </c>
    </row>
    <row r="4797" spans="1:6">
      <c r="A4797">
        <f t="shared" si="148"/>
        <v>4796</v>
      </c>
      <c r="B4797">
        <f>INDEX(fugacity!C$1:C$7001,MATCH(A4797,fugacity!A$1:A$7001,0))</f>
        <v>5730.46</v>
      </c>
      <c r="C4797" s="3">
        <f>calculations!$B$37/satpress!B4797</f>
        <v>2.4800541100502352E-2</v>
      </c>
      <c r="D4797">
        <f>INDEX(fugacity!B$1:B$7001,MATCH(A4797,fugacity!A$1:A$7001,0))</f>
        <v>14683.15</v>
      </c>
      <c r="E4797" s="3">
        <f t="shared" si="149"/>
        <v>14318.999934940159</v>
      </c>
      <c r="F4797" s="3">
        <f>ABS(calculations!$E$39-E4797)</f>
        <v>1938.7899349401596</v>
      </c>
    </row>
    <row r="4798" spans="1:6">
      <c r="A4798">
        <f t="shared" ref="A4798:A4861" si="150">A4797+1</f>
        <v>4797</v>
      </c>
      <c r="B4798">
        <f>INDEX(fugacity!C$1:C$7001,MATCH(A4798,fugacity!A$1:A$7001,0))</f>
        <v>5732.09</v>
      </c>
      <c r="C4798" s="3">
        <f>calculations!$B$37/satpress!B4798</f>
        <v>2.4793488719609201E-2</v>
      </c>
      <c r="D4798">
        <f>INDEX(fugacity!B$1:B$7001,MATCH(A4798,fugacity!A$1:A$7001,0))</f>
        <v>14689.85</v>
      </c>
      <c r="E4798" s="3">
        <f t="shared" ref="E4798:E4861" si="151">D4798*(1-C4798)</f>
        <v>14325.637369732249</v>
      </c>
      <c r="F4798" s="3">
        <f>ABS(calculations!$E$39-E4798)</f>
        <v>1945.4273697322496</v>
      </c>
    </row>
    <row r="4799" spans="1:6">
      <c r="A4799">
        <f t="shared" si="150"/>
        <v>4798</v>
      </c>
      <c r="B4799">
        <f>INDEX(fugacity!C$1:C$7001,MATCH(A4799,fugacity!A$1:A$7001,0))</f>
        <v>5733.72</v>
      </c>
      <c r="C4799" s="3">
        <f>calculations!$B$37/satpress!B4799</f>
        <v>2.47864403484622E-2</v>
      </c>
      <c r="D4799">
        <f>INDEX(fugacity!B$1:B$7001,MATCH(A4799,fugacity!A$1:A$7001,0))</f>
        <v>14696.55</v>
      </c>
      <c r="E4799" s="3">
        <f t="shared" si="151"/>
        <v>14332.274840096807</v>
      </c>
      <c r="F4799" s="3">
        <f>ABS(calculations!$E$39-E4799)</f>
        <v>1952.0648400968075</v>
      </c>
    </row>
    <row r="4800" spans="1:6">
      <c r="A4800">
        <f t="shared" si="150"/>
        <v>4799</v>
      </c>
      <c r="B4800">
        <f>INDEX(fugacity!C$1:C$7001,MATCH(A4800,fugacity!A$1:A$7001,0))</f>
        <v>5735.35</v>
      </c>
      <c r="C4800" s="3">
        <f>calculations!$B$37/satpress!B4800</f>
        <v>2.4779395983642618E-2</v>
      </c>
      <c r="D4800">
        <f>INDEX(fugacity!B$1:B$7001,MATCH(A4800,fugacity!A$1:A$7001,0))</f>
        <v>14703.25</v>
      </c>
      <c r="E4800" s="3">
        <f t="shared" si="151"/>
        <v>14338.912346003506</v>
      </c>
      <c r="F4800" s="3">
        <f>ABS(calculations!$E$39-E4800)</f>
        <v>1958.702346003507</v>
      </c>
    </row>
    <row r="4801" spans="1:6">
      <c r="A4801">
        <f t="shared" si="150"/>
        <v>4800</v>
      </c>
      <c r="B4801">
        <f>INDEX(fugacity!C$1:C$7001,MATCH(A4801,fugacity!A$1:A$7001,0))</f>
        <v>5736.98</v>
      </c>
      <c r="C4801" s="3">
        <f>calculations!$B$37/satpress!B4801</f>
        <v>2.47723556217356E-2</v>
      </c>
      <c r="D4801">
        <f>INDEX(fugacity!B$1:B$7001,MATCH(A4801,fugacity!A$1:A$7001,0))</f>
        <v>14709.96</v>
      </c>
      <c r="E4801" s="3">
        <f t="shared" si="151"/>
        <v>14345.559639698493</v>
      </c>
      <c r="F4801" s="3">
        <f>ABS(calculations!$E$39-E4801)</f>
        <v>1965.3496396984938</v>
      </c>
    </row>
    <row r="4802" spans="1:6">
      <c r="A4802">
        <f t="shared" si="150"/>
        <v>4801</v>
      </c>
      <c r="B4802">
        <f>INDEX(fugacity!C$1:C$7001,MATCH(A4802,fugacity!A$1:A$7001,0))</f>
        <v>5738.61</v>
      </c>
      <c r="C4802" s="3">
        <f>calculations!$B$37/satpress!B4802</f>
        <v>2.4765319259330169E-2</v>
      </c>
      <c r="D4802">
        <f>INDEX(fugacity!B$1:B$7001,MATCH(A4802,fugacity!A$1:A$7001,0))</f>
        <v>14716.66</v>
      </c>
      <c r="E4802" s="3">
        <f t="shared" si="151"/>
        <v>14352.197216668987</v>
      </c>
      <c r="F4802" s="3">
        <f>ABS(calculations!$E$39-E4802)</f>
        <v>1971.9872166689875</v>
      </c>
    </row>
    <row r="4803" spans="1:6">
      <c r="A4803">
        <f t="shared" si="150"/>
        <v>4802</v>
      </c>
      <c r="B4803">
        <f>INDEX(fugacity!C$1:C$7001,MATCH(A4803,fugacity!A$1:A$7001,0))</f>
        <v>5740.24</v>
      </c>
      <c r="C4803" s="3">
        <f>calculations!$B$37/satpress!B4803</f>
        <v>2.4758286893019229E-2</v>
      </c>
      <c r="D4803">
        <f>INDEX(fugacity!B$1:B$7001,MATCH(A4803,fugacity!A$1:A$7001,0))</f>
        <v>14723.37</v>
      </c>
      <c r="E4803" s="3">
        <f t="shared" si="151"/>
        <v>14358.844581507929</v>
      </c>
      <c r="F4803" s="3">
        <f>ABS(calculations!$E$39-E4803)</f>
        <v>1978.6345815079294</v>
      </c>
    </row>
    <row r="4804" spans="1:6">
      <c r="A4804">
        <f t="shared" si="150"/>
        <v>4803</v>
      </c>
      <c r="B4804">
        <f>INDEX(fugacity!C$1:C$7001,MATCH(A4804,fugacity!A$1:A$7001,0))</f>
        <v>5741.87</v>
      </c>
      <c r="C4804" s="3">
        <f>calculations!$B$37/satpress!B4804</f>
        <v>2.4751258519399553E-2</v>
      </c>
      <c r="D4804">
        <f>INDEX(fugacity!B$1:B$7001,MATCH(A4804,fugacity!A$1:A$7001,0))</f>
        <v>14730.09</v>
      </c>
      <c r="E4804" s="3">
        <f t="shared" si="151"/>
        <v>14365.501734395979</v>
      </c>
      <c r="F4804" s="3">
        <f>ABS(calculations!$E$39-E4804)</f>
        <v>1985.2917343959798</v>
      </c>
    </row>
    <row r="4805" spans="1:6">
      <c r="A4805">
        <f t="shared" si="150"/>
        <v>4804</v>
      </c>
      <c r="B4805">
        <f>INDEX(fugacity!C$1:C$7001,MATCH(A4805,fugacity!A$1:A$7001,0))</f>
        <v>5743.5</v>
      </c>
      <c r="C4805" s="3">
        <f>calculations!$B$37/satpress!B4805</f>
        <v>2.4744234135071767E-2</v>
      </c>
      <c r="D4805">
        <f>INDEX(fugacity!B$1:B$7001,MATCH(A4805,fugacity!A$1:A$7001,0))</f>
        <v>14736.8</v>
      </c>
      <c r="E4805" s="3">
        <f t="shared" si="151"/>
        <v>14372.149170398274</v>
      </c>
      <c r="F4805" s="3">
        <f>ABS(calculations!$E$39-E4805)</f>
        <v>1991.9391703982747</v>
      </c>
    </row>
    <row r="4806" spans="1:6">
      <c r="A4806">
        <f t="shared" si="150"/>
        <v>4805</v>
      </c>
      <c r="B4806">
        <f>INDEX(fugacity!C$1:C$7001,MATCH(A4806,fugacity!A$1:A$7001,0))</f>
        <v>5745.14</v>
      </c>
      <c r="C4806" s="3">
        <f>calculations!$B$37/satpress!B4806</f>
        <v>2.4737170679006028E-2</v>
      </c>
      <c r="D4806">
        <f>INDEX(fugacity!B$1:B$7001,MATCH(A4806,fugacity!A$1:A$7001,0))</f>
        <v>14743.52</v>
      </c>
      <c r="E4806" s="3">
        <f t="shared" si="151"/>
        <v>14378.807029350661</v>
      </c>
      <c r="F4806" s="3">
        <f>ABS(calculations!$E$39-E4806)</f>
        <v>1998.5970293506616</v>
      </c>
    </row>
    <row r="4807" spans="1:6">
      <c r="A4807">
        <f t="shared" si="150"/>
        <v>4806</v>
      </c>
      <c r="B4807">
        <f>INDEX(fugacity!C$1:C$7001,MATCH(A4807,fugacity!A$1:A$7001,0))</f>
        <v>5746.77</v>
      </c>
      <c r="C4807" s="3">
        <f>calculations!$B$37/satpress!B4807</f>
        <v>2.4730154287501447E-2</v>
      </c>
      <c r="D4807">
        <f>INDEX(fugacity!B$1:B$7001,MATCH(A4807,fugacity!A$1:A$7001,0))</f>
        <v>14750.23</v>
      </c>
      <c r="E4807" s="3">
        <f t="shared" si="151"/>
        <v>14385.454536323867</v>
      </c>
      <c r="F4807" s="3">
        <f>ABS(calculations!$E$39-E4807)</f>
        <v>2005.2445363238676</v>
      </c>
    </row>
    <row r="4808" spans="1:6">
      <c r="A4808">
        <f t="shared" si="150"/>
        <v>4807</v>
      </c>
      <c r="B4808">
        <f>INDEX(fugacity!C$1:C$7001,MATCH(A4808,fugacity!A$1:A$7001,0))</f>
        <v>5748.4</v>
      </c>
      <c r="C4808" s="3">
        <f>calculations!$B$37/satpress!B4808</f>
        <v>2.4723141875093019E-2</v>
      </c>
      <c r="D4808">
        <f>INDEX(fugacity!B$1:B$7001,MATCH(A4808,fugacity!A$1:A$7001,0))</f>
        <v>14756.95</v>
      </c>
      <c r="E4808" s="3">
        <f t="shared" si="151"/>
        <v>14392.111831506347</v>
      </c>
      <c r="F4808" s="3">
        <f>ABS(calculations!$E$39-E4808)</f>
        <v>2011.9018315063477</v>
      </c>
    </row>
    <row r="4809" spans="1:6">
      <c r="A4809">
        <f t="shared" si="150"/>
        <v>4808</v>
      </c>
      <c r="B4809">
        <f>INDEX(fugacity!C$1:C$7001,MATCH(A4809,fugacity!A$1:A$7001,0))</f>
        <v>5750.03</v>
      </c>
      <c r="C4809" s="3">
        <f>calculations!$B$37/satpress!B4809</f>
        <v>2.4716133438396792E-2</v>
      </c>
      <c r="D4809">
        <f>INDEX(fugacity!B$1:B$7001,MATCH(A4809,fugacity!A$1:A$7001,0))</f>
        <v>14763.68</v>
      </c>
      <c r="E4809" s="3">
        <f t="shared" si="151"/>
        <v>14398.778915078212</v>
      </c>
      <c r="F4809" s="3">
        <f>ABS(calculations!$E$39-E4809)</f>
        <v>2018.5689150782127</v>
      </c>
    </row>
    <row r="4810" spans="1:6">
      <c r="A4810">
        <f t="shared" si="150"/>
        <v>4809</v>
      </c>
      <c r="B4810">
        <f>INDEX(fugacity!C$1:C$7001,MATCH(A4810,fugacity!A$1:A$7001,0))</f>
        <v>5751.67</v>
      </c>
      <c r="C4810" s="3">
        <f>calculations!$B$37/satpress!B4810</f>
        <v>2.4709086014111502E-2</v>
      </c>
      <c r="D4810">
        <f>INDEX(fugacity!B$1:B$7001,MATCH(A4810,fugacity!A$1:A$7001,0))</f>
        <v>14770.4</v>
      </c>
      <c r="E4810" s="3">
        <f t="shared" si="151"/>
        <v>14405.436915937167</v>
      </c>
      <c r="F4810" s="3">
        <f>ABS(calculations!$E$39-E4810)</f>
        <v>2025.2269159371681</v>
      </c>
    </row>
    <row r="4811" spans="1:6">
      <c r="A4811">
        <f t="shared" si="150"/>
        <v>4810</v>
      </c>
      <c r="B4811">
        <f>INDEX(fugacity!C$1:C$7001,MATCH(A4811,fugacity!A$1:A$7001,0))</f>
        <v>5753.3</v>
      </c>
      <c r="C4811" s="3">
        <f>calculations!$B$37/satpress!B4811</f>
        <v>2.47020855430422E-2</v>
      </c>
      <c r="D4811">
        <f>INDEX(fugacity!B$1:B$7001,MATCH(A4811,fugacity!A$1:A$7001,0))</f>
        <v>14777.13</v>
      </c>
      <c r="E4811" s="3">
        <f t="shared" si="151"/>
        <v>14412.104070659343</v>
      </c>
      <c r="F4811" s="3">
        <f>ABS(calculations!$E$39-E4811)</f>
        <v>2031.8940706593439</v>
      </c>
    </row>
    <row r="4812" spans="1:6">
      <c r="A4812">
        <f t="shared" si="150"/>
        <v>4811</v>
      </c>
      <c r="B4812">
        <f>INDEX(fugacity!C$1:C$7001,MATCH(A4812,fugacity!A$1:A$7001,0))</f>
        <v>5754.93</v>
      </c>
      <c r="C4812" s="3">
        <f>calculations!$B$37/satpress!B4812</f>
        <v>2.4695089037535589E-2</v>
      </c>
      <c r="D4812">
        <f>INDEX(fugacity!B$1:B$7001,MATCH(A4812,fugacity!A$1:A$7001,0))</f>
        <v>14783.86</v>
      </c>
      <c r="E4812" s="3">
        <f t="shared" si="151"/>
        <v>14418.771260981539</v>
      </c>
      <c r="F4812" s="3">
        <f>ABS(calculations!$E$39-E4812)</f>
        <v>2038.5612609815398</v>
      </c>
    </row>
    <row r="4813" spans="1:6">
      <c r="A4813">
        <f t="shared" si="150"/>
        <v>4812</v>
      </c>
      <c r="B4813">
        <f>INDEX(fugacity!C$1:C$7001,MATCH(A4813,fugacity!A$1:A$7001,0))</f>
        <v>5756.57</v>
      </c>
      <c r="C4813" s="3">
        <f>calculations!$B$37/satpress!B4813</f>
        <v>2.4688053607405922E-2</v>
      </c>
      <c r="D4813">
        <f>INDEX(fugacity!B$1:B$7001,MATCH(A4813,fugacity!A$1:A$7001,0))</f>
        <v>14790.59</v>
      </c>
      <c r="E4813" s="3">
        <f t="shared" si="151"/>
        <v>14425.439121194839</v>
      </c>
      <c r="F4813" s="3">
        <f>ABS(calculations!$E$39-E4813)</f>
        <v>2045.2291211948395</v>
      </c>
    </row>
    <row r="4814" spans="1:6">
      <c r="A4814">
        <f t="shared" si="150"/>
        <v>4813</v>
      </c>
      <c r="B4814">
        <f>INDEX(fugacity!C$1:C$7001,MATCH(A4814,fugacity!A$1:A$7001,0))</f>
        <v>5758.2</v>
      </c>
      <c r="C4814" s="3">
        <f>calculations!$B$37/satpress!B4814</f>
        <v>2.4681065047199593E-2</v>
      </c>
      <c r="D4814">
        <f>INDEX(fugacity!B$1:B$7001,MATCH(A4814,fugacity!A$1:A$7001,0))</f>
        <v>14797.32</v>
      </c>
      <c r="E4814" s="3">
        <f t="shared" si="151"/>
        <v>14432.106382555772</v>
      </c>
      <c r="F4814" s="3">
        <f>ABS(calculations!$E$39-E4814)</f>
        <v>2051.896382555773</v>
      </c>
    </row>
    <row r="4815" spans="1:6">
      <c r="A4815">
        <f t="shared" si="150"/>
        <v>4814</v>
      </c>
      <c r="B4815">
        <f>INDEX(fugacity!C$1:C$7001,MATCH(A4815,fugacity!A$1:A$7001,0))</f>
        <v>5759.83</v>
      </c>
      <c r="C4815" s="3">
        <f>calculations!$B$37/satpress!B4815</f>
        <v>2.4674080442440956E-2</v>
      </c>
      <c r="D4815">
        <f>INDEX(fugacity!B$1:B$7001,MATCH(A4815,fugacity!A$1:A$7001,0))</f>
        <v>14804.06</v>
      </c>
      <c r="E4815" s="3">
        <f t="shared" si="151"/>
        <v>14438.783432685277</v>
      </c>
      <c r="F4815" s="3">
        <f>ABS(calculations!$E$39-E4815)</f>
        <v>2058.573432685278</v>
      </c>
    </row>
    <row r="4816" spans="1:6">
      <c r="A4816">
        <f t="shared" si="150"/>
        <v>4815</v>
      </c>
      <c r="B4816">
        <f>INDEX(fugacity!C$1:C$7001,MATCH(A4816,fugacity!A$1:A$7001,0))</f>
        <v>5761.47</v>
      </c>
      <c r="C4816" s="3">
        <f>calculations!$B$37/satpress!B4816</f>
        <v>2.4667056975873292E-2</v>
      </c>
      <c r="D4816">
        <f>INDEX(fugacity!B$1:B$7001,MATCH(A4816,fugacity!A$1:A$7001,0))</f>
        <v>14810.8</v>
      </c>
      <c r="E4816" s="3">
        <f t="shared" si="151"/>
        <v>14445.461152541735</v>
      </c>
      <c r="F4816" s="3">
        <f>ABS(calculations!$E$39-E4816)</f>
        <v>2065.2511525417358</v>
      </c>
    </row>
    <row r="4817" spans="1:6">
      <c r="A4817">
        <f t="shared" si="150"/>
        <v>4816</v>
      </c>
      <c r="B4817">
        <f>INDEX(fugacity!C$1:C$7001,MATCH(A4817,fugacity!A$1:A$7001,0))</f>
        <v>5763.1</v>
      </c>
      <c r="C4817" s="3">
        <f>calculations!$B$37/satpress!B4817</f>
        <v>2.4660080296157395E-2</v>
      </c>
      <c r="D4817">
        <f>INDEX(fugacity!B$1:B$7001,MATCH(A4817,fugacity!A$1:A$7001,0))</f>
        <v>14817.54</v>
      </c>
      <c r="E4817" s="3">
        <f t="shared" si="151"/>
        <v>14452.138273808476</v>
      </c>
      <c r="F4817" s="3">
        <f>ABS(calculations!$E$39-E4817)</f>
        <v>2071.9282738084767</v>
      </c>
    </row>
    <row r="4818" spans="1:6">
      <c r="A4818">
        <f t="shared" si="150"/>
        <v>4817</v>
      </c>
      <c r="B4818">
        <f>INDEX(fugacity!C$1:C$7001,MATCH(A4818,fugacity!A$1:A$7001,0))</f>
        <v>5764.74</v>
      </c>
      <c r="C4818" s="3">
        <f>calculations!$B$37/satpress!B4818</f>
        <v>2.4653064796466919E-2</v>
      </c>
      <c r="D4818">
        <f>INDEX(fugacity!B$1:B$7001,MATCH(A4818,fugacity!A$1:A$7001,0))</f>
        <v>14824.28</v>
      </c>
      <c r="E4818" s="3">
        <f t="shared" si="151"/>
        <v>14458.816064599032</v>
      </c>
      <c r="F4818" s="3">
        <f>ABS(calculations!$E$39-E4818)</f>
        <v>2078.6060645990328</v>
      </c>
    </row>
    <row r="4819" spans="1:6">
      <c r="A4819">
        <f t="shared" si="150"/>
        <v>4818</v>
      </c>
      <c r="B4819">
        <f>INDEX(fugacity!C$1:C$7001,MATCH(A4819,fugacity!A$1:A$7001,0))</f>
        <v>5766.37</v>
      </c>
      <c r="C4819" s="3">
        <f>calculations!$B$37/satpress!B4819</f>
        <v>2.4646096028313254E-2</v>
      </c>
      <c r="D4819">
        <f>INDEX(fugacity!B$1:B$7001,MATCH(A4819,fugacity!A$1:A$7001,0))</f>
        <v>14831.02</v>
      </c>
      <c r="E4819" s="3">
        <f t="shared" si="151"/>
        <v>14465.493256882166</v>
      </c>
      <c r="F4819" s="3">
        <f>ABS(calculations!$E$39-E4819)</f>
        <v>2085.2832568821668</v>
      </c>
    </row>
    <row r="4820" spans="1:6">
      <c r="A4820">
        <f t="shared" si="150"/>
        <v>4819</v>
      </c>
      <c r="B4820">
        <f>INDEX(fugacity!C$1:C$7001,MATCH(A4820,fugacity!A$1:A$7001,0))</f>
        <v>5768.01</v>
      </c>
      <c r="C4820" s="3">
        <f>calculations!$B$37/satpress!B4820</f>
        <v>2.4639088481952127E-2</v>
      </c>
      <c r="D4820">
        <f>INDEX(fugacity!B$1:B$7001,MATCH(A4820,fugacity!A$1:A$7001,0))</f>
        <v>14837.77</v>
      </c>
      <c r="E4820" s="3">
        <f t="shared" si="151"/>
        <v>14472.180872095145</v>
      </c>
      <c r="F4820" s="3">
        <f>ABS(calculations!$E$39-E4820)</f>
        <v>2091.9708720951458</v>
      </c>
    </row>
    <row r="4821" spans="1:6">
      <c r="A4821">
        <f t="shared" si="150"/>
        <v>4820</v>
      </c>
      <c r="B4821">
        <f>INDEX(fugacity!C$1:C$7001,MATCH(A4821,fugacity!A$1:A$7001,0))</f>
        <v>5769.64</v>
      </c>
      <c r="C4821" s="3">
        <f>calculations!$B$37/satpress!B4821</f>
        <v>2.4632127611910741E-2</v>
      </c>
      <c r="D4821">
        <f>INDEX(fugacity!B$1:B$7001,MATCH(A4821,fugacity!A$1:A$7001,0))</f>
        <v>14844.52</v>
      </c>
      <c r="E4821" s="3">
        <f t="shared" si="151"/>
        <v>14478.86788902244</v>
      </c>
      <c r="F4821" s="3">
        <f>ABS(calculations!$E$39-E4821)</f>
        <v>2098.6578890224409</v>
      </c>
    </row>
    <row r="4822" spans="1:6">
      <c r="A4822">
        <f t="shared" si="150"/>
        <v>4821</v>
      </c>
      <c r="B4822">
        <f>INDEX(fugacity!C$1:C$7001,MATCH(A4822,fugacity!A$1:A$7001,0))</f>
        <v>5771.28</v>
      </c>
      <c r="C4822" s="3">
        <f>calculations!$B$37/satpress!B4822</f>
        <v>2.4625128005361846E-2</v>
      </c>
      <c r="D4822">
        <f>INDEX(fugacity!B$1:B$7001,MATCH(A4822,fugacity!A$1:A$7001,0))</f>
        <v>14851.27</v>
      </c>
      <c r="E4822" s="3">
        <f t="shared" si="151"/>
        <v>14485.555575207809</v>
      </c>
      <c r="F4822" s="3">
        <f>ABS(calculations!$E$39-E4822)</f>
        <v>2105.3455752078098</v>
      </c>
    </row>
    <row r="4823" spans="1:6">
      <c r="A4823">
        <f t="shared" si="150"/>
        <v>4822</v>
      </c>
      <c r="B4823">
        <f>INDEX(fugacity!C$1:C$7001,MATCH(A4823,fugacity!A$1:A$7001,0))</f>
        <v>5772.92</v>
      </c>
      <c r="C4823" s="3">
        <f>calculations!$B$37/satpress!B4823</f>
        <v>2.461813237577945E-2</v>
      </c>
      <c r="D4823">
        <f>INDEX(fugacity!B$1:B$7001,MATCH(A4823,fugacity!A$1:A$7001,0))</f>
        <v>14858.02</v>
      </c>
      <c r="E4823" s="3">
        <f t="shared" si="151"/>
        <v>14492.243296798022</v>
      </c>
      <c r="F4823" s="3">
        <f>ABS(calculations!$E$39-E4823)</f>
        <v>2112.033296798023</v>
      </c>
    </row>
    <row r="4824" spans="1:6">
      <c r="A4824">
        <f t="shared" si="150"/>
        <v>4823</v>
      </c>
      <c r="B4824">
        <f>INDEX(fugacity!C$1:C$7001,MATCH(A4824,fugacity!A$1:A$7001,0))</f>
        <v>5774.55</v>
      </c>
      <c r="C4824" s="3">
        <f>calculations!$B$37/satpress!B4824</f>
        <v>2.4611183339790059E-2</v>
      </c>
      <c r="D4824">
        <f>INDEX(fugacity!B$1:B$7001,MATCH(A4824,fugacity!A$1:A$7001,0))</f>
        <v>14864.78</v>
      </c>
      <c r="E4824" s="3">
        <f t="shared" si="151"/>
        <v>14498.940174114356</v>
      </c>
      <c r="F4824" s="3">
        <f>ABS(calculations!$E$39-E4824)</f>
        <v>2118.7301741143565</v>
      </c>
    </row>
    <row r="4825" spans="1:6">
      <c r="A4825">
        <f t="shared" si="150"/>
        <v>4824</v>
      </c>
      <c r="B4825">
        <f>INDEX(fugacity!C$1:C$7001,MATCH(A4825,fugacity!A$1:A$7001,0))</f>
        <v>5776.19</v>
      </c>
      <c r="C4825" s="3">
        <f>calculations!$B$37/satpress!B4825</f>
        <v>2.4604195629781E-2</v>
      </c>
      <c r="D4825">
        <f>INDEX(fugacity!B$1:B$7001,MATCH(A4825,fugacity!A$1:A$7001,0))</f>
        <v>14871.54</v>
      </c>
      <c r="E4825" s="3">
        <f t="shared" si="151"/>
        <v>14505.637720523888</v>
      </c>
      <c r="F4825" s="3">
        <f>ABS(calculations!$E$39-E4825)</f>
        <v>2125.4277205238886</v>
      </c>
    </row>
    <row r="4826" spans="1:6">
      <c r="A4826">
        <f t="shared" si="150"/>
        <v>4825</v>
      </c>
      <c r="B4826">
        <f>INDEX(fugacity!C$1:C$7001,MATCH(A4826,fugacity!A$1:A$7001,0))</f>
        <v>5777.83</v>
      </c>
      <c r="C4826" s="3">
        <f>calculations!$B$37/satpress!B4826</f>
        <v>2.45972118866053E-2</v>
      </c>
      <c r="D4826">
        <f>INDEX(fugacity!B$1:B$7001,MATCH(A4826,fugacity!A$1:A$7001,0))</f>
        <v>14878.3</v>
      </c>
      <c r="E4826" s="3">
        <f t="shared" si="151"/>
        <v>14512.335302387519</v>
      </c>
      <c r="F4826" s="3">
        <f>ABS(calculations!$E$39-E4826)</f>
        <v>2132.1253023875197</v>
      </c>
    </row>
    <row r="4827" spans="1:6">
      <c r="A4827">
        <f t="shared" si="150"/>
        <v>4826</v>
      </c>
      <c r="B4827">
        <f>INDEX(fugacity!C$1:C$7001,MATCH(A4827,fugacity!A$1:A$7001,0))</f>
        <v>5779.46</v>
      </c>
      <c r="C4827" s="3">
        <f>calculations!$B$37/satpress!B4827</f>
        <v>2.459027465451525E-2</v>
      </c>
      <c r="D4827">
        <f>INDEX(fugacity!B$1:B$7001,MATCH(A4827,fugacity!A$1:A$7001,0))</f>
        <v>14885.06</v>
      </c>
      <c r="E4827" s="3">
        <f t="shared" si="151"/>
        <v>14519.032286351061</v>
      </c>
      <c r="F4827" s="3">
        <f>ABS(calculations!$E$39-E4827)</f>
        <v>2138.8222863510618</v>
      </c>
    </row>
    <row r="4828" spans="1:6">
      <c r="A4828">
        <f t="shared" si="150"/>
        <v>4827</v>
      </c>
      <c r="B4828">
        <f>INDEX(fugacity!C$1:C$7001,MATCH(A4828,fugacity!A$1:A$7001,0))</f>
        <v>5781.1</v>
      </c>
      <c r="C4828" s="3">
        <f>calculations!$B$37/satpress!B4828</f>
        <v>2.4583298810742713E-2</v>
      </c>
      <c r="D4828">
        <f>INDEX(fugacity!B$1:B$7001,MATCH(A4828,fugacity!A$1:A$7001,0))</f>
        <v>14891.83</v>
      </c>
      <c r="E4828" s="3">
        <f t="shared" si="151"/>
        <v>14525.739693271216</v>
      </c>
      <c r="F4828" s="3">
        <f>ABS(calculations!$E$39-E4828)</f>
        <v>2145.5296932712172</v>
      </c>
    </row>
    <row r="4829" spans="1:6">
      <c r="A4829">
        <f t="shared" si="150"/>
        <v>4828</v>
      </c>
      <c r="B4829">
        <f>INDEX(fugacity!C$1:C$7001,MATCH(A4829,fugacity!A$1:A$7001,0))</f>
        <v>5782.74</v>
      </c>
      <c r="C4829" s="3">
        <f>calculations!$B$37/satpress!B4829</f>
        <v>2.4576326923704803E-2</v>
      </c>
      <c r="D4829">
        <f>INDEX(fugacity!B$1:B$7001,MATCH(A4829,fugacity!A$1:A$7001,0))</f>
        <v>14898.59</v>
      </c>
      <c r="E4829" s="3">
        <f t="shared" si="151"/>
        <v>14532.437381457761</v>
      </c>
      <c r="F4829" s="3">
        <f>ABS(calculations!$E$39-E4829)</f>
        <v>2152.227381457762</v>
      </c>
    </row>
    <row r="4830" spans="1:6">
      <c r="A4830">
        <f t="shared" si="150"/>
        <v>4829</v>
      </c>
      <c r="B4830">
        <f>INDEX(fugacity!C$1:C$7001,MATCH(A4830,fugacity!A$1:A$7001,0))</f>
        <v>5784.38</v>
      </c>
      <c r="C4830" s="3">
        <f>calculations!$B$37/satpress!B4830</f>
        <v>2.4569358990036046E-2</v>
      </c>
      <c r="D4830">
        <f>INDEX(fugacity!B$1:B$7001,MATCH(A4830,fugacity!A$1:A$7001,0))</f>
        <v>14905.36</v>
      </c>
      <c r="E4830" s="3">
        <f t="shared" si="151"/>
        <v>14539.144859284275</v>
      </c>
      <c r="F4830" s="3">
        <f>ABS(calculations!$E$39-E4830)</f>
        <v>2158.9348592842762</v>
      </c>
    </row>
    <row r="4831" spans="1:6">
      <c r="A4831">
        <f t="shared" si="150"/>
        <v>4830</v>
      </c>
      <c r="B4831">
        <f>INDEX(fugacity!C$1:C$7001,MATCH(A4831,fugacity!A$1:A$7001,0))</f>
        <v>5786.02</v>
      </c>
      <c r="C4831" s="3">
        <f>calculations!$B$37/satpress!B4831</f>
        <v>2.4562395006374794E-2</v>
      </c>
      <c r="D4831">
        <f>INDEX(fugacity!B$1:B$7001,MATCH(A4831,fugacity!A$1:A$7001,0))</f>
        <v>14912.13</v>
      </c>
      <c r="E4831" s="3">
        <f t="shared" si="151"/>
        <v>14545.852372553587</v>
      </c>
      <c r="F4831" s="3">
        <f>ABS(calculations!$E$39-E4831)</f>
        <v>2165.6423725535878</v>
      </c>
    </row>
    <row r="4832" spans="1:6">
      <c r="A4832">
        <f t="shared" si="150"/>
        <v>4831</v>
      </c>
      <c r="B4832">
        <f>INDEX(fugacity!C$1:C$7001,MATCH(A4832,fugacity!A$1:A$7001,0))</f>
        <v>5787.65</v>
      </c>
      <c r="C4832" s="3">
        <f>calculations!$B$37/satpress!B4832</f>
        <v>2.4555477396660943E-2</v>
      </c>
      <c r="D4832">
        <f>INDEX(fugacity!B$1:B$7001,MATCH(A4832,fugacity!A$1:A$7001,0))</f>
        <v>14918.91</v>
      </c>
      <c r="E4832" s="3">
        <f t="shared" si="151"/>
        <v>14552.569042712181</v>
      </c>
      <c r="F4832" s="3">
        <f>ABS(calculations!$E$39-E4832)</f>
        <v>2172.3590427121817</v>
      </c>
    </row>
    <row r="4833" spans="1:6">
      <c r="A4833">
        <f t="shared" si="150"/>
        <v>4832</v>
      </c>
      <c r="B4833">
        <f>INDEX(fugacity!C$1:C$7001,MATCH(A4833,fugacity!A$1:A$7001,0))</f>
        <v>5789.29</v>
      </c>
      <c r="C4833" s="3">
        <f>calculations!$B$37/satpress!B4833</f>
        <v>2.4548521278910662E-2</v>
      </c>
      <c r="D4833">
        <f>INDEX(fugacity!B$1:B$7001,MATCH(A4833,fugacity!A$1:A$7001,0))</f>
        <v>14925.68</v>
      </c>
      <c r="E4833" s="3">
        <f t="shared" si="151"/>
        <v>14559.276626917788</v>
      </c>
      <c r="F4833" s="3">
        <f>ABS(calculations!$E$39-E4833)</f>
        <v>2179.0666269177891</v>
      </c>
    </row>
    <row r="4834" spans="1:6">
      <c r="A4834">
        <f t="shared" si="150"/>
        <v>4833</v>
      </c>
      <c r="B4834">
        <f>INDEX(fugacity!C$1:C$7001,MATCH(A4834,fugacity!A$1:A$7001,0))</f>
        <v>5790.93</v>
      </c>
      <c r="C4834" s="3">
        <f>calculations!$B$37/satpress!B4834</f>
        <v>2.454156910112619E-2</v>
      </c>
      <c r="D4834">
        <f>INDEX(fugacity!B$1:B$7001,MATCH(A4834,fugacity!A$1:A$7001,0))</f>
        <v>14932.46</v>
      </c>
      <c r="E4834" s="3">
        <f t="shared" si="151"/>
        <v>14565.994001060197</v>
      </c>
      <c r="F4834" s="3">
        <f>ABS(calculations!$E$39-E4834)</f>
        <v>2185.7840010601976</v>
      </c>
    </row>
    <row r="4835" spans="1:6">
      <c r="A4835">
        <f t="shared" si="150"/>
        <v>4834</v>
      </c>
      <c r="B4835">
        <f>INDEX(fugacity!C$1:C$7001,MATCH(A4835,fugacity!A$1:A$7001,0))</f>
        <v>5792.57</v>
      </c>
      <c r="C4835" s="3">
        <f>calculations!$B$37/satpress!B4835</f>
        <v>2.4534620859961071E-2</v>
      </c>
      <c r="D4835">
        <f>INDEX(fugacity!B$1:B$7001,MATCH(A4835,fugacity!A$1:A$7001,0))</f>
        <v>14939.24</v>
      </c>
      <c r="E4835" s="3">
        <f t="shared" si="151"/>
        <v>14572.711410664035</v>
      </c>
      <c r="F4835" s="3">
        <f>ABS(calculations!$E$39-E4835)</f>
        <v>2192.5014106640356</v>
      </c>
    </row>
    <row r="4836" spans="1:6">
      <c r="A4836">
        <f t="shared" si="150"/>
        <v>4835</v>
      </c>
      <c r="B4836">
        <f>INDEX(fugacity!C$1:C$7001,MATCH(A4836,fugacity!A$1:A$7001,0))</f>
        <v>5794.21</v>
      </c>
      <c r="C4836" s="3">
        <f>calculations!$B$37/satpress!B4836</f>
        <v>2.4527676552072622E-2</v>
      </c>
      <c r="D4836">
        <f>INDEX(fugacity!B$1:B$7001,MATCH(A4836,fugacity!A$1:A$7001,0))</f>
        <v>14946.02</v>
      </c>
      <c r="E4836" s="3">
        <f t="shared" si="151"/>
        <v>14579.428855699191</v>
      </c>
      <c r="F4836" s="3">
        <f>ABS(calculations!$E$39-E4836)</f>
        <v>2199.2188556991914</v>
      </c>
    </row>
    <row r="4837" spans="1:6">
      <c r="A4837">
        <f t="shared" si="150"/>
        <v>4836</v>
      </c>
      <c r="B4837">
        <f>INDEX(fugacity!C$1:C$7001,MATCH(A4837,fugacity!A$1:A$7001,0))</f>
        <v>5795.85</v>
      </c>
      <c r="C4837" s="3">
        <f>calculations!$B$37/satpress!B4837</f>
        <v>2.4520736174121947E-2</v>
      </c>
      <c r="D4837">
        <f>INDEX(fugacity!B$1:B$7001,MATCH(A4837,fugacity!A$1:A$7001,0))</f>
        <v>14952.81</v>
      </c>
      <c r="E4837" s="3">
        <f t="shared" si="151"/>
        <v>14586.156090928227</v>
      </c>
      <c r="F4837" s="3">
        <f>ABS(calculations!$E$39-E4837)</f>
        <v>2205.9460909282279</v>
      </c>
    </row>
    <row r="4838" spans="1:6">
      <c r="A4838">
        <f t="shared" si="150"/>
        <v>4837</v>
      </c>
      <c r="B4838">
        <f>INDEX(fugacity!C$1:C$7001,MATCH(A4838,fugacity!A$1:A$7001,0))</f>
        <v>5797.49</v>
      </c>
      <c r="C4838" s="3">
        <f>calculations!$B$37/satpress!B4838</f>
        <v>2.4513799722773944E-2</v>
      </c>
      <c r="D4838">
        <f>INDEX(fugacity!B$1:B$7001,MATCH(A4838,fugacity!A$1:A$7001,0))</f>
        <v>14959.59</v>
      </c>
      <c r="E4838" s="3">
        <f t="shared" si="151"/>
        <v>14592.873606805189</v>
      </c>
      <c r="F4838" s="3">
        <f>ABS(calculations!$E$39-E4838)</f>
        <v>2212.6636068051903</v>
      </c>
    </row>
    <row r="4839" spans="1:6">
      <c r="A4839">
        <f t="shared" si="150"/>
        <v>4838</v>
      </c>
      <c r="B4839">
        <f>INDEX(fugacity!C$1:C$7001,MATCH(A4839,fugacity!A$1:A$7001,0))</f>
        <v>5799.13</v>
      </c>
      <c r="C4839" s="3">
        <f>calculations!$B$37/satpress!B4839</f>
        <v>2.4506867194697256E-2</v>
      </c>
      <c r="D4839">
        <f>INDEX(fugacity!B$1:B$7001,MATCH(A4839,fugacity!A$1:A$7001,0))</f>
        <v>14966.38</v>
      </c>
      <c r="E4839" s="3">
        <f t="shared" si="151"/>
        <v>14599.600912954626</v>
      </c>
      <c r="F4839" s="3">
        <f>ABS(calculations!$E$39-E4839)</f>
        <v>2219.3909129546264</v>
      </c>
    </row>
    <row r="4840" spans="1:6">
      <c r="A4840">
        <f t="shared" si="150"/>
        <v>4839</v>
      </c>
      <c r="B4840">
        <f>INDEX(fugacity!C$1:C$7001,MATCH(A4840,fugacity!A$1:A$7001,0))</f>
        <v>5800.77</v>
      </c>
      <c r="C4840" s="3">
        <f>calculations!$B$37/satpress!B4840</f>
        <v>2.4499938586564317E-2</v>
      </c>
      <c r="D4840">
        <f>INDEX(fugacity!B$1:B$7001,MATCH(A4840,fugacity!A$1:A$7001,0))</f>
        <v>14973.17</v>
      </c>
      <c r="E4840" s="3">
        <f t="shared" si="151"/>
        <v>14606.328254553813</v>
      </c>
      <c r="F4840" s="3">
        <f>ABS(calculations!$E$39-E4840)</f>
        <v>2226.118254553814</v>
      </c>
    </row>
    <row r="4841" spans="1:6">
      <c r="A4841">
        <f t="shared" si="150"/>
        <v>4840</v>
      </c>
      <c r="B4841">
        <f>INDEX(fugacity!C$1:C$7001,MATCH(A4841,fugacity!A$1:A$7001,0))</f>
        <v>5802.41</v>
      </c>
      <c r="C4841" s="3">
        <f>calculations!$B$37/satpress!B4841</f>
        <v>2.4493013895051315E-2</v>
      </c>
      <c r="D4841">
        <f>INDEX(fugacity!B$1:B$7001,MATCH(A4841,fugacity!A$1:A$7001,0))</f>
        <v>14979.97</v>
      </c>
      <c r="E4841" s="3">
        <f t="shared" si="151"/>
        <v>14613.065386642547</v>
      </c>
      <c r="F4841" s="3">
        <f>ABS(calculations!$E$39-E4841)</f>
        <v>2232.8553866425482</v>
      </c>
    </row>
    <row r="4842" spans="1:6">
      <c r="A4842">
        <f t="shared" si="150"/>
        <v>4841</v>
      </c>
      <c r="B4842">
        <f>INDEX(fugacity!C$1:C$7001,MATCH(A4842,fugacity!A$1:A$7001,0))</f>
        <v>5804.06</v>
      </c>
      <c r="C4842" s="3">
        <f>calculations!$B$37/satpress!B4842</f>
        <v>2.4486050928967773E-2</v>
      </c>
      <c r="D4842">
        <f>INDEX(fugacity!B$1:B$7001,MATCH(A4842,fugacity!A$1:A$7001,0))</f>
        <v>14986.76</v>
      </c>
      <c r="E4842" s="3">
        <f t="shared" si="151"/>
        <v>14619.793431379783</v>
      </c>
      <c r="F4842" s="3">
        <f>ABS(calculations!$E$39-E4842)</f>
        <v>2239.5834313797841</v>
      </c>
    </row>
    <row r="4843" spans="1:6">
      <c r="A4843">
        <f t="shared" si="150"/>
        <v>4842</v>
      </c>
      <c r="B4843">
        <f>INDEX(fugacity!C$1:C$7001,MATCH(A4843,fugacity!A$1:A$7001,0))</f>
        <v>5805.7</v>
      </c>
      <c r="C4843" s="3">
        <f>calculations!$B$37/satpress!B4843</f>
        <v>2.4479134084569424E-2</v>
      </c>
      <c r="D4843">
        <f>INDEX(fugacity!B$1:B$7001,MATCH(A4843,fugacity!A$1:A$7001,0))</f>
        <v>14993.56</v>
      </c>
      <c r="E4843" s="3">
        <f t="shared" si="151"/>
        <v>14626.530634354962</v>
      </c>
      <c r="F4843" s="3">
        <f>ABS(calculations!$E$39-E4843)</f>
        <v>2246.3206343549627</v>
      </c>
    </row>
    <row r="4844" spans="1:6">
      <c r="A4844">
        <f t="shared" si="150"/>
        <v>4843</v>
      </c>
      <c r="B4844">
        <f>INDEX(fugacity!C$1:C$7001,MATCH(A4844,fugacity!A$1:A$7001,0))</f>
        <v>5807.34</v>
      </c>
      <c r="C4844" s="3">
        <f>calculations!$B$37/satpress!B4844</f>
        <v>2.4472221146821901E-2</v>
      </c>
      <c r="D4844">
        <f>INDEX(fugacity!B$1:B$7001,MATCH(A4844,fugacity!A$1:A$7001,0))</f>
        <v>15000.36</v>
      </c>
      <c r="E4844" s="3">
        <f t="shared" si="151"/>
        <v>14633.267872798058</v>
      </c>
      <c r="F4844" s="3">
        <f>ABS(calculations!$E$39-E4844)</f>
        <v>2253.0578727980592</v>
      </c>
    </row>
    <row r="4845" spans="1:6">
      <c r="A4845">
        <f t="shared" si="150"/>
        <v>4844</v>
      </c>
      <c r="B4845">
        <f>INDEX(fugacity!C$1:C$7001,MATCH(A4845,fugacity!A$1:A$7001,0))</f>
        <v>5808.98</v>
      </c>
      <c r="C4845" s="3">
        <f>calculations!$B$37/satpress!B4845</f>
        <v>2.4465312112416416E-2</v>
      </c>
      <c r="D4845">
        <f>INDEX(fugacity!B$1:B$7001,MATCH(A4845,fugacity!A$1:A$7001,0))</f>
        <v>15007.16</v>
      </c>
      <c r="E4845" s="3">
        <f t="shared" si="151"/>
        <v>14640.005146679028</v>
      </c>
      <c r="F4845" s="3">
        <f>ABS(calculations!$E$39-E4845)</f>
        <v>2259.7951466790291</v>
      </c>
    </row>
    <row r="4846" spans="1:6">
      <c r="A4846">
        <f t="shared" si="150"/>
        <v>4845</v>
      </c>
      <c r="B4846">
        <f>INDEX(fugacity!C$1:C$7001,MATCH(A4846,fugacity!A$1:A$7001,0))</f>
        <v>5810.62</v>
      </c>
      <c r="C4846" s="3">
        <f>calculations!$B$37/satpress!B4846</f>
        <v>2.4458406978047902E-2</v>
      </c>
      <c r="D4846">
        <f>INDEX(fugacity!B$1:B$7001,MATCH(A4846,fugacity!A$1:A$7001,0))</f>
        <v>15013.97</v>
      </c>
      <c r="E4846" s="3">
        <f t="shared" si="151"/>
        <v>14646.752211383797</v>
      </c>
      <c r="F4846" s="3">
        <f>ABS(calculations!$E$39-E4846)</f>
        <v>2266.5422113837976</v>
      </c>
    </row>
    <row r="4847" spans="1:6">
      <c r="A4847">
        <f t="shared" si="150"/>
        <v>4846</v>
      </c>
      <c r="B4847">
        <f>INDEX(fugacity!C$1:C$7001,MATCH(A4847,fugacity!A$1:A$7001,0))</f>
        <v>5812.27</v>
      </c>
      <c r="C4847" s="3">
        <f>calculations!$B$37/satpress!B4847</f>
        <v>2.4451463671643726E-2</v>
      </c>
      <c r="D4847">
        <f>INDEX(fugacity!B$1:B$7001,MATCH(A4847,fugacity!A$1:A$7001,0))</f>
        <v>15020.77</v>
      </c>
      <c r="E4847" s="3">
        <f t="shared" si="151"/>
        <v>14653.490188024884</v>
      </c>
      <c r="F4847" s="3">
        <f>ABS(calculations!$E$39-E4847)</f>
        <v>2273.2801880248844</v>
      </c>
    </row>
    <row r="4848" spans="1:6">
      <c r="A4848">
        <f t="shared" si="150"/>
        <v>4847</v>
      </c>
      <c r="B4848">
        <f>INDEX(fugacity!C$1:C$7001,MATCH(A4848,fugacity!A$1:A$7001,0))</f>
        <v>5813.91</v>
      </c>
      <c r="C4848" s="3">
        <f>calculations!$B$37/satpress!B4848</f>
        <v>2.4444566351179274E-2</v>
      </c>
      <c r="D4848">
        <f>INDEX(fugacity!B$1:B$7001,MATCH(A4848,fugacity!A$1:A$7001,0))</f>
        <v>15027.58</v>
      </c>
      <c r="E4848" s="3">
        <f t="shared" si="151"/>
        <v>14660.237323592344</v>
      </c>
      <c r="F4848" s="3">
        <f>ABS(calculations!$E$39-E4848)</f>
        <v>2280.0273235923451</v>
      </c>
    </row>
    <row r="4849" spans="1:6">
      <c r="A4849">
        <f t="shared" si="150"/>
        <v>4848</v>
      </c>
      <c r="B4849">
        <f>INDEX(fugacity!C$1:C$7001,MATCH(A4849,fugacity!A$1:A$7001,0))</f>
        <v>5815.55</v>
      </c>
      <c r="C4849" s="3">
        <f>calculations!$B$37/satpress!B4849</f>
        <v>2.4437672920838906E-2</v>
      </c>
      <c r="D4849">
        <f>INDEX(fugacity!B$1:B$7001,MATCH(A4849,fugacity!A$1:A$7001,0))</f>
        <v>15034.39</v>
      </c>
      <c r="E4849" s="3">
        <f t="shared" si="151"/>
        <v>14666.984494615668</v>
      </c>
      <c r="F4849" s="3">
        <f>ABS(calculations!$E$39-E4849)</f>
        <v>2286.774494615669</v>
      </c>
    </row>
    <row r="4850" spans="1:6">
      <c r="A4850">
        <f t="shared" si="150"/>
        <v>4849</v>
      </c>
      <c r="B4850">
        <f>INDEX(fugacity!C$1:C$7001,MATCH(A4850,fugacity!A$1:A$7001,0))</f>
        <v>5817.2</v>
      </c>
      <c r="C4850" s="3">
        <f>calculations!$B$37/satpress!B4850</f>
        <v>2.4430741379836467E-2</v>
      </c>
      <c r="D4850">
        <f>INDEX(fugacity!B$1:B$7001,MATCH(A4850,fugacity!A$1:A$7001,0))</f>
        <v>15041.21</v>
      </c>
      <c r="E4850" s="3">
        <f t="shared" si="151"/>
        <v>14673.74208845019</v>
      </c>
      <c r="F4850" s="3">
        <f>ABS(calculations!$E$39-E4850)</f>
        <v>2293.5320884501907</v>
      </c>
    </row>
    <row r="4851" spans="1:6">
      <c r="A4851">
        <f t="shared" si="150"/>
        <v>4850</v>
      </c>
      <c r="B4851">
        <f>INDEX(fugacity!C$1:C$7001,MATCH(A4851,fugacity!A$1:A$7001,0))</f>
        <v>5818.84</v>
      </c>
      <c r="C4851" s="3">
        <f>calculations!$B$37/satpress!B4851</f>
        <v>2.4423855743547631E-2</v>
      </c>
      <c r="D4851">
        <f>INDEX(fugacity!B$1:B$7001,MATCH(A4851,fugacity!A$1:A$7001,0))</f>
        <v>15048.02</v>
      </c>
      <c r="E4851" s="3">
        <f t="shared" si="151"/>
        <v>14680.48933029398</v>
      </c>
      <c r="F4851" s="3">
        <f>ABS(calculations!$E$39-E4851)</f>
        <v>2300.2793302939808</v>
      </c>
    </row>
    <row r="4852" spans="1:6">
      <c r="A4852">
        <f t="shared" si="150"/>
        <v>4851</v>
      </c>
      <c r="B4852">
        <f>INDEX(fugacity!C$1:C$7001,MATCH(A4852,fugacity!A$1:A$7001,0))</f>
        <v>5820.48</v>
      </c>
      <c r="C4852" s="3">
        <f>calculations!$B$37/satpress!B4852</f>
        <v>2.441697398750356E-2</v>
      </c>
      <c r="D4852">
        <f>INDEX(fugacity!B$1:B$7001,MATCH(A4852,fugacity!A$1:A$7001,0))</f>
        <v>15054.84</v>
      </c>
      <c r="E4852" s="3">
        <f t="shared" si="151"/>
        <v>14687.246363333972</v>
      </c>
      <c r="F4852" s="3">
        <f>ABS(calculations!$E$39-E4852)</f>
        <v>2307.036363333973</v>
      </c>
    </row>
    <row r="4853" spans="1:6">
      <c r="A4853">
        <f t="shared" si="150"/>
        <v>4852</v>
      </c>
      <c r="B4853">
        <f>INDEX(fugacity!C$1:C$7001,MATCH(A4853,fugacity!A$1:A$7001,0))</f>
        <v>5822.13</v>
      </c>
      <c r="C4853" s="3">
        <f>calculations!$B$37/satpress!B4853</f>
        <v>2.4410054182023536E-2</v>
      </c>
      <c r="D4853">
        <f>INDEX(fugacity!B$1:B$7001,MATCH(A4853,fugacity!A$1:A$7001,0))</f>
        <v>15061.66</v>
      </c>
      <c r="E4853" s="3">
        <f t="shared" si="151"/>
        <v>14694.004063328783</v>
      </c>
      <c r="F4853" s="3">
        <f>ABS(calculations!$E$39-E4853)</f>
        <v>2313.7940633287835</v>
      </c>
    </row>
    <row r="4854" spans="1:6">
      <c r="A4854">
        <f t="shared" si="150"/>
        <v>4853</v>
      </c>
      <c r="B4854">
        <f>INDEX(fugacity!C$1:C$7001,MATCH(A4854,fugacity!A$1:A$7001,0))</f>
        <v>5823.77</v>
      </c>
      <c r="C4854" s="3">
        <f>calculations!$B$37/satpress!B4854</f>
        <v>2.4403180200245664E-2</v>
      </c>
      <c r="D4854">
        <f>INDEX(fugacity!B$1:B$7001,MATCH(A4854,fugacity!A$1:A$7001,0))</f>
        <v>15068.48</v>
      </c>
      <c r="E4854" s="3">
        <f t="shared" si="151"/>
        <v>14700.761167216202</v>
      </c>
      <c r="F4854" s="3">
        <f>ABS(calculations!$E$39-E4854)</f>
        <v>2320.5511672162029</v>
      </c>
    </row>
    <row r="4855" spans="1:6">
      <c r="A4855">
        <f t="shared" si="150"/>
        <v>4854</v>
      </c>
      <c r="B4855">
        <f>INDEX(fugacity!C$1:C$7001,MATCH(A4855,fugacity!A$1:A$7001,0))</f>
        <v>5825.42</v>
      </c>
      <c r="C4855" s="3">
        <f>calculations!$B$37/satpress!B4855</f>
        <v>2.4396268209808853E-2</v>
      </c>
      <c r="D4855">
        <f>INDEX(fugacity!B$1:B$7001,MATCH(A4855,fugacity!A$1:A$7001,0))</f>
        <v>15075.31</v>
      </c>
      <c r="E4855" s="3">
        <f t="shared" si="151"/>
        <v>14707.528693893986</v>
      </c>
      <c r="F4855" s="3">
        <f>ABS(calculations!$E$39-E4855)</f>
        <v>2327.3186938939871</v>
      </c>
    </row>
    <row r="4856" spans="1:6">
      <c r="A4856">
        <f t="shared" si="150"/>
        <v>4855</v>
      </c>
      <c r="B4856">
        <f>INDEX(fugacity!C$1:C$7001,MATCH(A4856,fugacity!A$1:A$7001,0))</f>
        <v>5827.06</v>
      </c>
      <c r="C4856" s="3">
        <f>calculations!$B$37/satpress!B4856</f>
        <v>2.4389401989130831E-2</v>
      </c>
      <c r="D4856">
        <f>INDEX(fugacity!B$1:B$7001,MATCH(A4856,fugacity!A$1:A$7001,0))</f>
        <v>15082.13</v>
      </c>
      <c r="E4856" s="3">
        <f t="shared" si="151"/>
        <v>14714.285868577668</v>
      </c>
      <c r="F4856" s="3">
        <f>ABS(calculations!$E$39-E4856)</f>
        <v>2334.0758685776691</v>
      </c>
    </row>
    <row r="4857" spans="1:6">
      <c r="A4857">
        <f t="shared" si="150"/>
        <v>4856</v>
      </c>
      <c r="B4857">
        <f>INDEX(fugacity!C$1:C$7001,MATCH(A4857,fugacity!A$1:A$7001,0))</f>
        <v>5828.71</v>
      </c>
      <c r="C4857" s="3">
        <f>calculations!$B$37/satpress!B4857</f>
        <v>2.438249780050555E-2</v>
      </c>
      <c r="D4857">
        <f>INDEX(fugacity!B$1:B$7001,MATCH(A4857,fugacity!A$1:A$7001,0))</f>
        <v>15088.96</v>
      </c>
      <c r="E4857" s="3">
        <f t="shared" si="151"/>
        <v>14721.053465988083</v>
      </c>
      <c r="F4857" s="3">
        <f>ABS(calculations!$E$39-E4857)</f>
        <v>2340.8434659880841</v>
      </c>
    </row>
    <row r="4858" spans="1:6">
      <c r="A4858">
        <f t="shared" si="150"/>
        <v>4857</v>
      </c>
      <c r="B4858">
        <f>INDEX(fugacity!C$1:C$7001,MATCH(A4858,fugacity!A$1:A$7001,0))</f>
        <v>5830.35</v>
      </c>
      <c r="C4858" s="3">
        <f>calculations!$B$37/satpress!B4858</f>
        <v>2.437563932779073E-2</v>
      </c>
      <c r="D4858">
        <f>INDEX(fugacity!B$1:B$7001,MATCH(A4858,fugacity!A$1:A$7001,0))</f>
        <v>15095.79</v>
      </c>
      <c r="E4858" s="3">
        <f t="shared" si="151"/>
        <v>14727.820467591931</v>
      </c>
      <c r="F4858" s="3">
        <f>ABS(calculations!$E$39-E4858)</f>
        <v>2347.6104675919323</v>
      </c>
    </row>
    <row r="4859" spans="1:6">
      <c r="A4859">
        <f t="shared" si="150"/>
        <v>4858</v>
      </c>
      <c r="B4859">
        <f>INDEX(fugacity!C$1:C$7001,MATCH(A4859,fugacity!A$1:A$7001,0))</f>
        <v>5832</v>
      </c>
      <c r="C4859" s="3">
        <f>calculations!$B$37/satpress!B4859</f>
        <v>2.4368742927775154E-2</v>
      </c>
      <c r="D4859">
        <f>INDEX(fugacity!B$1:B$7001,MATCH(A4859,fugacity!A$1:A$7001,0))</f>
        <v>15102.63</v>
      </c>
      <c r="E4859" s="3">
        <f t="shared" si="151"/>
        <v>14734.597891996695</v>
      </c>
      <c r="F4859" s="3">
        <f>ABS(calculations!$E$39-E4859)</f>
        <v>2354.3878919966955</v>
      </c>
    </row>
    <row r="4860" spans="1:6">
      <c r="A4860">
        <f t="shared" si="150"/>
        <v>4859</v>
      </c>
      <c r="B4860">
        <f>INDEX(fugacity!C$1:C$7001,MATCH(A4860,fugacity!A$1:A$7001,0))</f>
        <v>5833.64</v>
      </c>
      <c r="C4860" s="3">
        <f>calculations!$B$37/satpress!B4860</f>
        <v>2.4361892189916533E-2</v>
      </c>
      <c r="D4860">
        <f>INDEX(fugacity!B$1:B$7001,MATCH(A4860,fugacity!A$1:A$7001,0))</f>
        <v>15109.46</v>
      </c>
      <c r="E4860" s="3">
        <f t="shared" si="151"/>
        <v>14741.364964432143</v>
      </c>
      <c r="F4860" s="3">
        <f>ABS(calculations!$E$39-E4860)</f>
        <v>2361.154964432144</v>
      </c>
    </row>
    <row r="4861" spans="1:6">
      <c r="A4861">
        <f t="shared" si="150"/>
        <v>4860</v>
      </c>
      <c r="B4861">
        <f>INDEX(fugacity!C$1:C$7001,MATCH(A4861,fugacity!A$1:A$7001,0))</f>
        <v>5835.29</v>
      </c>
      <c r="C4861" s="3">
        <f>calculations!$B$37/satpress!B4861</f>
        <v>2.4355003565338602E-2</v>
      </c>
      <c r="D4861">
        <f>INDEX(fugacity!B$1:B$7001,MATCH(A4861,fugacity!A$1:A$7001,0))</f>
        <v>15116.3</v>
      </c>
      <c r="E4861" s="3">
        <f t="shared" si="151"/>
        <v>14748.142459605271</v>
      </c>
      <c r="F4861" s="3">
        <f>ABS(calculations!$E$39-E4861)</f>
        <v>2367.932459605272</v>
      </c>
    </row>
    <row r="4862" spans="1:6">
      <c r="A4862">
        <f t="shared" ref="A4862:A4925" si="152">A4861+1</f>
        <v>4861</v>
      </c>
      <c r="B4862">
        <f>INDEX(fugacity!C$1:C$7001,MATCH(A4862,fugacity!A$1:A$7001,0))</f>
        <v>5836.94</v>
      </c>
      <c r="C4862" s="3">
        <f>calculations!$B$37/satpress!B4862</f>
        <v>2.4348118835346037E-2</v>
      </c>
      <c r="D4862">
        <f>INDEX(fugacity!B$1:B$7001,MATCH(A4862,fugacity!A$1:A$7001,0))</f>
        <v>15123.14</v>
      </c>
      <c r="E4862" s="3">
        <f t="shared" ref="E4862:E4925" si="153">D4862*(1-C4862)</f>
        <v>14754.919990116425</v>
      </c>
      <c r="F4862" s="3">
        <f>ABS(calculations!$E$39-E4862)</f>
        <v>2374.7099901164256</v>
      </c>
    </row>
    <row r="4863" spans="1:6">
      <c r="A4863">
        <f t="shared" si="152"/>
        <v>4862</v>
      </c>
      <c r="B4863">
        <f>INDEX(fugacity!C$1:C$7001,MATCH(A4863,fugacity!A$1:A$7001,0))</f>
        <v>5838.58</v>
      </c>
      <c r="C4863" s="3">
        <f>calculations!$B$37/satpress!B4863</f>
        <v>2.4341279686976063E-2</v>
      </c>
      <c r="D4863">
        <f>INDEX(fugacity!B$1:B$7001,MATCH(A4863,fugacity!A$1:A$7001,0))</f>
        <v>15129.98</v>
      </c>
      <c r="E4863" s="3">
        <f t="shared" si="153"/>
        <v>14761.696925161645</v>
      </c>
      <c r="F4863" s="3">
        <f>ABS(calculations!$E$39-E4863)</f>
        <v>2381.4869251616456</v>
      </c>
    </row>
    <row r="4864" spans="1:6">
      <c r="A4864">
        <f t="shared" si="152"/>
        <v>4863</v>
      </c>
      <c r="B4864">
        <f>INDEX(fugacity!C$1:C$7001,MATCH(A4864,fugacity!A$1:A$7001,0))</f>
        <v>5840.23</v>
      </c>
      <c r="C4864" s="3">
        <f>calculations!$B$37/satpress!B4864</f>
        <v>2.4334402712698766E-2</v>
      </c>
      <c r="D4864">
        <f>INDEX(fugacity!B$1:B$7001,MATCH(A4864,fugacity!A$1:A$7001,0))</f>
        <v>15136.83</v>
      </c>
      <c r="E4864" s="3">
        <f t="shared" si="153"/>
        <v>14768.484282986339</v>
      </c>
      <c r="F4864" s="3">
        <f>ABS(calculations!$E$39-E4864)</f>
        <v>2388.27428298634</v>
      </c>
    </row>
    <row r="4865" spans="1:6">
      <c r="A4865">
        <f t="shared" si="152"/>
        <v>4864</v>
      </c>
      <c r="B4865">
        <f>INDEX(fugacity!C$1:C$7001,MATCH(A4865,fugacity!A$1:A$7001,0))</f>
        <v>5841.88</v>
      </c>
      <c r="C4865" s="3">
        <f>calculations!$B$37/satpress!B4865</f>
        <v>2.4327529623132397E-2</v>
      </c>
      <c r="D4865">
        <f>INDEX(fugacity!B$1:B$7001,MATCH(A4865,fugacity!A$1:A$7001,0))</f>
        <v>15143.67</v>
      </c>
      <c r="E4865" s="3">
        <f t="shared" si="153"/>
        <v>14775.261919472057</v>
      </c>
      <c r="F4865" s="3">
        <f>ABS(calculations!$E$39-E4865)</f>
        <v>2395.0519194720582</v>
      </c>
    </row>
    <row r="4866" spans="1:6">
      <c r="A4866">
        <f t="shared" si="152"/>
        <v>4865</v>
      </c>
      <c r="B4866">
        <f>INDEX(fugacity!C$1:C$7001,MATCH(A4866,fugacity!A$1:A$7001,0))</f>
        <v>5843.53</v>
      </c>
      <c r="C4866" s="3">
        <f>calculations!$B$37/satpress!B4866</f>
        <v>2.4320660414986268E-2</v>
      </c>
      <c r="D4866">
        <f>INDEX(fugacity!B$1:B$7001,MATCH(A4866,fugacity!A$1:A$7001,0))</f>
        <v>15150.52</v>
      </c>
      <c r="E4866" s="3">
        <f t="shared" si="153"/>
        <v>14782.049347969543</v>
      </c>
      <c r="F4866" s="3">
        <f>ABS(calculations!$E$39-E4866)</f>
        <v>2401.8393479695442</v>
      </c>
    </row>
    <row r="4867" spans="1:6">
      <c r="A4867">
        <f t="shared" si="152"/>
        <v>4866</v>
      </c>
      <c r="B4867">
        <f>INDEX(fugacity!C$1:C$7001,MATCH(A4867,fugacity!A$1:A$7001,0))</f>
        <v>5845.17</v>
      </c>
      <c r="C4867" s="3">
        <f>calculations!$B$37/satpress!B4867</f>
        <v>2.4313836681359943E-2</v>
      </c>
      <c r="D4867">
        <f>INDEX(fugacity!B$1:B$7001,MATCH(A4867,fugacity!A$1:A$7001,0))</f>
        <v>15157.37</v>
      </c>
      <c r="E4867" s="3">
        <f t="shared" si="153"/>
        <v>14788.836181301056</v>
      </c>
      <c r="F4867" s="3">
        <f>ABS(calculations!$E$39-E4867)</f>
        <v>2408.6261813010569</v>
      </c>
    </row>
    <row r="4868" spans="1:6">
      <c r="A4868">
        <f t="shared" si="152"/>
        <v>4867</v>
      </c>
      <c r="B4868">
        <f>INDEX(fugacity!C$1:C$7001,MATCH(A4868,fugacity!A$1:A$7001,0))</f>
        <v>5846.82</v>
      </c>
      <c r="C4868" s="3">
        <f>calculations!$B$37/satpress!B4868</f>
        <v>2.4306975202722968E-2</v>
      </c>
      <c r="D4868">
        <f>INDEX(fugacity!B$1:B$7001,MATCH(A4868,fugacity!A$1:A$7001,0))</f>
        <v>15164.23</v>
      </c>
      <c r="E4868" s="3">
        <f t="shared" si="153"/>
        <v>14795.633437421611</v>
      </c>
      <c r="F4868" s="3">
        <f>ABS(calculations!$E$39-E4868)</f>
        <v>2415.4234374216121</v>
      </c>
    </row>
    <row r="4869" spans="1:6">
      <c r="A4869">
        <f t="shared" si="152"/>
        <v>4868</v>
      </c>
      <c r="B4869">
        <f>INDEX(fugacity!C$1:C$7001,MATCH(A4869,fugacity!A$1:A$7001,0))</f>
        <v>5848.47</v>
      </c>
      <c r="C4869" s="3">
        <f>calculations!$B$37/satpress!B4869</f>
        <v>2.4300117595676251E-2</v>
      </c>
      <c r="D4869">
        <f>INDEX(fugacity!B$1:B$7001,MATCH(A4869,fugacity!A$1:A$7001,0))</f>
        <v>15171.08</v>
      </c>
      <c r="E4869" s="3">
        <f t="shared" si="153"/>
        <v>14802.420971946587</v>
      </c>
      <c r="F4869" s="3">
        <f>ABS(calculations!$E$39-E4869)</f>
        <v>2422.210971946588</v>
      </c>
    </row>
    <row r="4870" spans="1:6">
      <c r="A4870">
        <f t="shared" si="152"/>
        <v>4869</v>
      </c>
      <c r="B4870">
        <f>INDEX(fugacity!C$1:C$7001,MATCH(A4870,fugacity!A$1:A$7001,0))</f>
        <v>5850.12</v>
      </c>
      <c r="C4870" s="3">
        <f>calculations!$B$37/satpress!B4870</f>
        <v>2.4293263856943911E-2</v>
      </c>
      <c r="D4870">
        <f>INDEX(fugacity!B$1:B$7001,MATCH(A4870,fugacity!A$1:A$7001,0))</f>
        <v>15177.94</v>
      </c>
      <c r="E4870" s="3">
        <f t="shared" si="153"/>
        <v>14809.218298775138</v>
      </c>
      <c r="F4870" s="3">
        <f>ABS(calculations!$E$39-E4870)</f>
        <v>2429.0082987751393</v>
      </c>
    </row>
    <row r="4871" spans="1:6">
      <c r="A4871">
        <f t="shared" si="152"/>
        <v>4870</v>
      </c>
      <c r="B4871">
        <f>INDEX(fugacity!C$1:C$7001,MATCH(A4871,fugacity!A$1:A$7001,0))</f>
        <v>5851.77</v>
      </c>
      <c r="C4871" s="3">
        <f>calculations!$B$37/satpress!B4871</f>
        <v>2.4286413983253732E-2</v>
      </c>
      <c r="D4871">
        <f>INDEX(fugacity!B$1:B$7001,MATCH(A4871,fugacity!A$1:A$7001,0))</f>
        <v>15184.8</v>
      </c>
      <c r="E4871" s="3">
        <f t="shared" si="153"/>
        <v>14816.015660947089</v>
      </c>
      <c r="F4871" s="3">
        <f>ABS(calculations!$E$39-E4871)</f>
        <v>2435.8056609470896</v>
      </c>
    </row>
    <row r="4872" spans="1:6">
      <c r="A4872">
        <f t="shared" si="152"/>
        <v>4871</v>
      </c>
      <c r="B4872">
        <f>INDEX(fugacity!C$1:C$7001,MATCH(A4872,fugacity!A$1:A$7001,0))</f>
        <v>5853.42</v>
      </c>
      <c r="C4872" s="3">
        <f>calculations!$B$37/satpress!B4872</f>
        <v>2.4279567971337217E-2</v>
      </c>
      <c r="D4872">
        <f>INDEX(fugacity!B$1:B$7001,MATCH(A4872,fugacity!A$1:A$7001,0))</f>
        <v>15191.66</v>
      </c>
      <c r="E4872" s="3">
        <f t="shared" si="153"/>
        <v>14822.813058432555</v>
      </c>
      <c r="F4872" s="3">
        <f>ABS(calculations!$E$39-E4872)</f>
        <v>2442.6030584325563</v>
      </c>
    </row>
    <row r="4873" spans="1:6">
      <c r="A4873">
        <f t="shared" si="152"/>
        <v>4872</v>
      </c>
      <c r="B4873">
        <f>INDEX(fugacity!C$1:C$7001,MATCH(A4873,fugacity!A$1:A$7001,0))</f>
        <v>5855.07</v>
      </c>
      <c r="C4873" s="3">
        <f>calculations!$B$37/satpress!B4873</f>
        <v>2.4272725817929539E-2</v>
      </c>
      <c r="D4873">
        <f>INDEX(fugacity!B$1:B$7001,MATCH(A4873,fugacity!A$1:A$7001,0))</f>
        <v>15198.53</v>
      </c>
      <c r="E4873" s="3">
        <f t="shared" si="153"/>
        <v>14829.620248474424</v>
      </c>
      <c r="F4873" s="3">
        <f>ABS(calculations!$E$39-E4873)</f>
        <v>2449.4102484744253</v>
      </c>
    </row>
    <row r="4874" spans="1:6">
      <c r="A4874">
        <f t="shared" si="152"/>
        <v>4873</v>
      </c>
      <c r="B4874">
        <f>INDEX(fugacity!C$1:C$7001,MATCH(A4874,fugacity!A$1:A$7001,0))</f>
        <v>5856.72</v>
      </c>
      <c r="C4874" s="3">
        <f>calculations!$B$37/satpress!B4874</f>
        <v>2.4265887519769547E-2</v>
      </c>
      <c r="D4874">
        <f>INDEX(fugacity!B$1:B$7001,MATCH(A4874,fugacity!A$1:A$7001,0))</f>
        <v>15205.39</v>
      </c>
      <c r="E4874" s="3">
        <f t="shared" si="153"/>
        <v>14836.417716565771</v>
      </c>
      <c r="F4874" s="3">
        <f>ABS(calculations!$E$39-E4874)</f>
        <v>2456.207716565772</v>
      </c>
    </row>
    <row r="4875" spans="1:6">
      <c r="A4875">
        <f t="shared" si="152"/>
        <v>4874</v>
      </c>
      <c r="B4875">
        <f>INDEX(fugacity!C$1:C$7001,MATCH(A4875,fugacity!A$1:A$7001,0))</f>
        <v>5858.37</v>
      </c>
      <c r="C4875" s="3">
        <f>calculations!$B$37/satpress!B4875</f>
        <v>2.4259053073599771E-2</v>
      </c>
      <c r="D4875">
        <f>INDEX(fugacity!B$1:B$7001,MATCH(A4875,fugacity!A$1:A$7001,0))</f>
        <v>15212.26</v>
      </c>
      <c r="E4875" s="3">
        <f t="shared" si="153"/>
        <v>14843.224977290602</v>
      </c>
      <c r="F4875" s="3">
        <f>ABS(calculations!$E$39-E4875)</f>
        <v>2463.0149772906025</v>
      </c>
    </row>
    <row r="4876" spans="1:6">
      <c r="A4876">
        <f t="shared" si="152"/>
        <v>4875</v>
      </c>
      <c r="B4876">
        <f>INDEX(fugacity!C$1:C$7001,MATCH(A4876,fugacity!A$1:A$7001,0))</f>
        <v>5860.02</v>
      </c>
      <c r="C4876" s="3">
        <f>calculations!$B$37/satpress!B4876</f>
        <v>2.4252222476166409E-2</v>
      </c>
      <c r="D4876">
        <f>INDEX(fugacity!B$1:B$7001,MATCH(A4876,fugacity!A$1:A$7001,0))</f>
        <v>15219.13</v>
      </c>
      <c r="E4876" s="3">
        <f t="shared" si="153"/>
        <v>14850.0322733463</v>
      </c>
      <c r="F4876" s="3">
        <f>ABS(calculations!$E$39-E4876)</f>
        <v>2469.8222733463008</v>
      </c>
    </row>
    <row r="4877" spans="1:6">
      <c r="A4877">
        <f t="shared" si="152"/>
        <v>4876</v>
      </c>
      <c r="B4877">
        <f>INDEX(fugacity!C$1:C$7001,MATCH(A4877,fugacity!A$1:A$7001,0))</f>
        <v>5861.67</v>
      </c>
      <c r="C4877" s="3">
        <f>calculations!$B$37/satpress!B4877</f>
        <v>2.4245395724219326E-2</v>
      </c>
      <c r="D4877">
        <f>INDEX(fugacity!B$1:B$7001,MATCH(A4877,fugacity!A$1:A$7001,0))</f>
        <v>15226.01</v>
      </c>
      <c r="E4877" s="3">
        <f t="shared" si="153"/>
        <v>14856.849362249079</v>
      </c>
      <c r="F4877" s="3">
        <f>ABS(calculations!$E$39-E4877)</f>
        <v>2476.6393622490796</v>
      </c>
    </row>
    <row r="4878" spans="1:6">
      <c r="A4878">
        <f t="shared" si="152"/>
        <v>4877</v>
      </c>
      <c r="B4878">
        <f>INDEX(fugacity!C$1:C$7001,MATCH(A4878,fugacity!A$1:A$7001,0))</f>
        <v>5863.32</v>
      </c>
      <c r="C4878" s="3">
        <f>calculations!$B$37/satpress!B4878</f>
        <v>2.4238572814512034E-2</v>
      </c>
      <c r="D4878">
        <f>INDEX(fugacity!B$1:B$7001,MATCH(A4878,fugacity!A$1:A$7001,0))</f>
        <v>15232.88</v>
      </c>
      <c r="E4878" s="3">
        <f t="shared" si="153"/>
        <v>14863.656728945276</v>
      </c>
      <c r="F4878" s="3">
        <f>ABS(calculations!$E$39-E4878)</f>
        <v>2483.4467289452768</v>
      </c>
    </row>
    <row r="4879" spans="1:6">
      <c r="A4879">
        <f t="shared" si="152"/>
        <v>4878</v>
      </c>
      <c r="B4879">
        <f>INDEX(fugacity!C$1:C$7001,MATCH(A4879,fugacity!A$1:A$7001,0))</f>
        <v>5864.97</v>
      </c>
      <c r="C4879" s="3">
        <f>calculations!$B$37/satpress!B4879</f>
        <v>2.4231753743801706E-2</v>
      </c>
      <c r="D4879">
        <f>INDEX(fugacity!B$1:B$7001,MATCH(A4879,fugacity!A$1:A$7001,0))</f>
        <v>15239.76</v>
      </c>
      <c r="E4879" s="3">
        <f t="shared" si="153"/>
        <v>14870.473888565361</v>
      </c>
      <c r="F4879" s="3">
        <f>ABS(calculations!$E$39-E4879)</f>
        <v>2490.2638885653614</v>
      </c>
    </row>
    <row r="4880" spans="1:6">
      <c r="A4880">
        <f t="shared" si="152"/>
        <v>4879</v>
      </c>
      <c r="B4880">
        <f>INDEX(fugacity!C$1:C$7001,MATCH(A4880,fugacity!A$1:A$7001,0))</f>
        <v>5866.62</v>
      </c>
      <c r="C4880" s="3">
        <f>calculations!$B$37/satpress!B4880</f>
        <v>2.4224938508849166E-2</v>
      </c>
      <c r="D4880">
        <f>INDEX(fugacity!B$1:B$7001,MATCH(A4880,fugacity!A$1:A$7001,0))</f>
        <v>15246.64</v>
      </c>
      <c r="E4880" s="3">
        <f t="shared" si="153"/>
        <v>14877.291083533439</v>
      </c>
      <c r="F4880" s="3">
        <f>ABS(calculations!$E$39-E4880)</f>
        <v>2497.0810835334396</v>
      </c>
    </row>
    <row r="4881" spans="1:6">
      <c r="A4881">
        <f t="shared" si="152"/>
        <v>4880</v>
      </c>
      <c r="B4881">
        <f>INDEX(fugacity!C$1:C$7001,MATCH(A4881,fugacity!A$1:A$7001,0))</f>
        <v>5868.28</v>
      </c>
      <c r="C4881" s="3">
        <f>calculations!$B$37/satpress!B4881</f>
        <v>2.4218085836869525E-2</v>
      </c>
      <c r="D4881">
        <f>INDEX(fugacity!B$1:B$7001,MATCH(A4881,fugacity!A$1:A$7001,0))</f>
        <v>15253.52</v>
      </c>
      <c r="E4881" s="3">
        <f t="shared" si="153"/>
        <v>14884.108943325593</v>
      </c>
      <c r="F4881" s="3">
        <f>ABS(calculations!$E$39-E4881)</f>
        <v>2503.8989433255938</v>
      </c>
    </row>
    <row r="4882" spans="1:6">
      <c r="A4882">
        <f t="shared" si="152"/>
        <v>4881</v>
      </c>
      <c r="B4882">
        <f>INDEX(fugacity!C$1:C$7001,MATCH(A4882,fugacity!A$1:A$7001,0))</f>
        <v>5869.93</v>
      </c>
      <c r="C4882" s="3">
        <f>calculations!$B$37/satpress!B4882</f>
        <v>2.4211278286927561E-2</v>
      </c>
      <c r="D4882">
        <f>INDEX(fugacity!B$1:B$7001,MATCH(A4882,fugacity!A$1:A$7001,0))</f>
        <v>15260.41</v>
      </c>
      <c r="E4882" s="3">
        <f t="shared" si="153"/>
        <v>14890.935966717387</v>
      </c>
      <c r="F4882" s="3">
        <f>ABS(calculations!$E$39-E4882)</f>
        <v>2510.7259667173876</v>
      </c>
    </row>
    <row r="4883" spans="1:6">
      <c r="A4883">
        <f t="shared" si="152"/>
        <v>4882</v>
      </c>
      <c r="B4883">
        <f>INDEX(fugacity!C$1:C$7001,MATCH(A4883,fugacity!A$1:A$7001,0))</f>
        <v>5871.58</v>
      </c>
      <c r="C4883" s="3">
        <f>calculations!$B$37/satpress!B4883</f>
        <v>2.4204474563028128E-2</v>
      </c>
      <c r="D4883">
        <f>INDEX(fugacity!B$1:B$7001,MATCH(A4883,fugacity!A$1:A$7001,0))</f>
        <v>15267.3</v>
      </c>
      <c r="E4883" s="3">
        <f t="shared" si="153"/>
        <v>14897.76302550388</v>
      </c>
      <c r="F4883" s="3">
        <f>ABS(calculations!$E$39-E4883)</f>
        <v>2517.5530255038811</v>
      </c>
    </row>
    <row r="4884" spans="1:6">
      <c r="A4884">
        <f t="shared" si="152"/>
        <v>4883</v>
      </c>
      <c r="B4884">
        <f>INDEX(fugacity!C$1:C$7001,MATCH(A4884,fugacity!A$1:A$7001,0))</f>
        <v>5873.23</v>
      </c>
      <c r="C4884" s="3">
        <f>calculations!$B$37/satpress!B4884</f>
        <v>2.4197674661946614E-2</v>
      </c>
      <c r="D4884">
        <f>INDEX(fugacity!B$1:B$7001,MATCH(A4884,fugacity!A$1:A$7001,0))</f>
        <v>15274.19</v>
      </c>
      <c r="E4884" s="3">
        <f t="shared" si="153"/>
        <v>14904.590119655242</v>
      </c>
      <c r="F4884" s="3">
        <f>ABS(calculations!$E$39-E4884)</f>
        <v>2524.3801196552431</v>
      </c>
    </row>
    <row r="4885" spans="1:6">
      <c r="A4885">
        <f t="shared" si="152"/>
        <v>4884</v>
      </c>
      <c r="B4885">
        <f>INDEX(fugacity!C$1:C$7001,MATCH(A4885,fugacity!A$1:A$7001,0))</f>
        <v>5874.88</v>
      </c>
      <c r="C4885" s="3">
        <f>calculations!$B$37/satpress!B4885</f>
        <v>2.4190878580462018E-2</v>
      </c>
      <c r="D4885">
        <f>INDEX(fugacity!B$1:B$7001,MATCH(A4885,fugacity!A$1:A$7001,0))</f>
        <v>15281.08</v>
      </c>
      <c r="E4885" s="3">
        <f t="shared" si="153"/>
        <v>14911.417249141674</v>
      </c>
      <c r="F4885" s="3">
        <f>ABS(calculations!$E$39-E4885)</f>
        <v>2531.2072491416748</v>
      </c>
    </row>
    <row r="4886" spans="1:6">
      <c r="A4886">
        <f t="shared" si="152"/>
        <v>4885</v>
      </c>
      <c r="B4886">
        <f>INDEX(fugacity!C$1:C$7001,MATCH(A4886,fugacity!A$1:A$7001,0))</f>
        <v>5876.54</v>
      </c>
      <c r="C4886" s="3">
        <f>calculations!$B$37/satpress!B4886</f>
        <v>2.4184045161742232E-2</v>
      </c>
      <c r="D4886">
        <f>INDEX(fugacity!B$1:B$7001,MATCH(A4886,fugacity!A$1:A$7001,0))</f>
        <v>15287.97</v>
      </c>
      <c r="E4886" s="3">
        <f t="shared" si="153"/>
        <v>14918.245043088638</v>
      </c>
      <c r="F4886" s="3">
        <f>ABS(calculations!$E$39-E4886)</f>
        <v>2538.0350430886392</v>
      </c>
    </row>
    <row r="4887" spans="1:6">
      <c r="A4887">
        <f t="shared" si="152"/>
        <v>4886</v>
      </c>
      <c r="B4887">
        <f>INDEX(fugacity!C$1:C$7001,MATCH(A4887,fugacity!A$1:A$7001,0))</f>
        <v>5878.19</v>
      </c>
      <c r="C4887" s="3">
        <f>calculations!$B$37/satpress!B4887</f>
        <v>2.4177256732903277E-2</v>
      </c>
      <c r="D4887">
        <f>INDEX(fugacity!B$1:B$7001,MATCH(A4887,fugacity!A$1:A$7001,0))</f>
        <v>15294.87</v>
      </c>
      <c r="E4887" s="3">
        <f t="shared" si="153"/>
        <v>14925.08200131362</v>
      </c>
      <c r="F4887" s="3">
        <f>ABS(calculations!$E$39-E4887)</f>
        <v>2544.8720013136208</v>
      </c>
    </row>
    <row r="4888" spans="1:6">
      <c r="A4888">
        <f t="shared" si="152"/>
        <v>4887</v>
      </c>
      <c r="B4888">
        <f>INDEX(fugacity!C$1:C$7001,MATCH(A4888,fugacity!A$1:A$7001,0))</f>
        <v>5879.85</v>
      </c>
      <c r="C4888" s="3">
        <f>calculations!$B$37/satpress!B4888</f>
        <v>2.4170431006706752E-2</v>
      </c>
      <c r="D4888">
        <f>INDEX(fugacity!B$1:B$7001,MATCH(A4888,fugacity!A$1:A$7001,0))</f>
        <v>15301.76</v>
      </c>
      <c r="E4888" s="3">
        <f t="shared" si="153"/>
        <v>14931.909865638814</v>
      </c>
      <c r="F4888" s="3">
        <f>ABS(calculations!$E$39-E4888)</f>
        <v>2551.699865638815</v>
      </c>
    </row>
    <row r="4889" spans="1:6">
      <c r="A4889">
        <f t="shared" si="152"/>
        <v>4888</v>
      </c>
      <c r="B4889">
        <f>INDEX(fugacity!C$1:C$7001,MATCH(A4889,fugacity!A$1:A$7001,0))</f>
        <v>5881.5</v>
      </c>
      <c r="C4889" s="3">
        <f>calculations!$B$37/satpress!B4889</f>
        <v>2.4163650217594951E-2</v>
      </c>
      <c r="D4889">
        <f>INDEX(fugacity!B$1:B$7001,MATCH(A4889,fugacity!A$1:A$7001,0))</f>
        <v>15308.67</v>
      </c>
      <c r="E4889" s="3">
        <f t="shared" si="153"/>
        <v>14938.756652823411</v>
      </c>
      <c r="F4889" s="3">
        <f>ABS(calculations!$E$39-E4889)</f>
        <v>2558.5466528234119</v>
      </c>
    </row>
    <row r="4890" spans="1:6">
      <c r="A4890">
        <f t="shared" si="152"/>
        <v>4889</v>
      </c>
      <c r="B4890">
        <f>INDEX(fugacity!C$1:C$7001,MATCH(A4890,fugacity!A$1:A$7001,0))</f>
        <v>5883.15</v>
      </c>
      <c r="C4890" s="3">
        <f>calculations!$B$37/satpress!B4890</f>
        <v>2.4156873231990467E-2</v>
      </c>
      <c r="D4890">
        <f>INDEX(fugacity!B$1:B$7001,MATCH(A4890,fugacity!A$1:A$7001,0))</f>
        <v>15315.57</v>
      </c>
      <c r="E4890" s="3">
        <f t="shared" si="153"/>
        <v>14945.593717034324</v>
      </c>
      <c r="F4890" s="3">
        <f>ABS(calculations!$E$39-E4890)</f>
        <v>2565.3837170343249</v>
      </c>
    </row>
    <row r="4891" spans="1:6">
      <c r="A4891">
        <f t="shared" si="152"/>
        <v>4890</v>
      </c>
      <c r="B4891">
        <f>INDEX(fugacity!C$1:C$7001,MATCH(A4891,fugacity!A$1:A$7001,0))</f>
        <v>5884.81</v>
      </c>
      <c r="C4891" s="3">
        <f>calculations!$B$37/satpress!B4891</f>
        <v>2.4150059008665476E-2</v>
      </c>
      <c r="D4891">
        <f>INDEX(fugacity!B$1:B$7001,MATCH(A4891,fugacity!A$1:A$7001,0))</f>
        <v>15322.47</v>
      </c>
      <c r="E4891" s="3">
        <f t="shared" si="153"/>
        <v>14952.431445341492</v>
      </c>
      <c r="F4891" s="3">
        <f>ABS(calculations!$E$39-E4891)</f>
        <v>2572.2214453414927</v>
      </c>
    </row>
    <row r="4892" spans="1:6">
      <c r="A4892">
        <f t="shared" si="152"/>
        <v>4891</v>
      </c>
      <c r="B4892">
        <f>INDEX(fugacity!C$1:C$7001,MATCH(A4892,fugacity!A$1:A$7001,0))</f>
        <v>5886.46</v>
      </c>
      <c r="C4892" s="3">
        <f>calculations!$B$37/satpress!B4892</f>
        <v>2.4143289643484316E-2</v>
      </c>
      <c r="D4892">
        <f>INDEX(fugacity!B$1:B$7001,MATCH(A4892,fugacity!A$1:A$7001,0))</f>
        <v>15329.38</v>
      </c>
      <c r="E4892" s="3">
        <f t="shared" si="153"/>
        <v>14959.278338604963</v>
      </c>
      <c r="F4892" s="3">
        <f>ABS(calculations!$E$39-E4892)</f>
        <v>2579.0683386049641</v>
      </c>
    </row>
    <row r="4893" spans="1:6">
      <c r="A4893">
        <f t="shared" si="152"/>
        <v>4892</v>
      </c>
      <c r="B4893">
        <f>INDEX(fugacity!C$1:C$7001,MATCH(A4893,fugacity!A$1:A$7001,0))</f>
        <v>5888.12</v>
      </c>
      <c r="C4893" s="3">
        <f>calculations!$B$37/satpress!B4893</f>
        <v>2.4136483080301471E-2</v>
      </c>
      <c r="D4893">
        <f>INDEX(fugacity!B$1:B$7001,MATCH(A4893,fugacity!A$1:A$7001,0))</f>
        <v>15336.29</v>
      </c>
      <c r="E4893" s="3">
        <f t="shared" si="153"/>
        <v>14966.125895900404</v>
      </c>
      <c r="F4893" s="3">
        <f>ABS(calculations!$E$39-E4893)</f>
        <v>2585.9158959004053</v>
      </c>
    </row>
    <row r="4894" spans="1:6">
      <c r="A4894">
        <f t="shared" si="152"/>
        <v>4893</v>
      </c>
      <c r="B4894">
        <f>INDEX(fugacity!C$1:C$7001,MATCH(A4894,fugacity!A$1:A$7001,0))</f>
        <v>5889.77</v>
      </c>
      <c r="C4894" s="3">
        <f>calculations!$B$37/satpress!B4894</f>
        <v>2.4129721322697608E-2</v>
      </c>
      <c r="D4894">
        <f>INDEX(fugacity!B$1:B$7001,MATCH(A4894,fugacity!A$1:A$7001,0))</f>
        <v>15343.2</v>
      </c>
      <c r="E4894" s="3">
        <f t="shared" si="153"/>
        <v>14972.972859801586</v>
      </c>
      <c r="F4894" s="3">
        <f>ABS(calculations!$E$39-E4894)</f>
        <v>2592.7628598015872</v>
      </c>
    </row>
    <row r="4895" spans="1:6">
      <c r="A4895">
        <f t="shared" si="152"/>
        <v>4894</v>
      </c>
      <c r="B4895">
        <f>INDEX(fugacity!C$1:C$7001,MATCH(A4895,fugacity!A$1:A$7001,0))</f>
        <v>5891.43</v>
      </c>
      <c r="C4895" s="3">
        <f>calculations!$B$37/satpress!B4895</f>
        <v>2.4122922406747547E-2</v>
      </c>
      <c r="D4895">
        <f>INDEX(fugacity!B$1:B$7001,MATCH(A4895,fugacity!A$1:A$7001,0))</f>
        <v>15350.12</v>
      </c>
      <c r="E4895" s="3">
        <f t="shared" si="153"/>
        <v>14979.830246305737</v>
      </c>
      <c r="F4895" s="3">
        <f>ABS(calculations!$E$39-E4895)</f>
        <v>2599.620246305738</v>
      </c>
    </row>
    <row r="4896" spans="1:6">
      <c r="A4896">
        <f t="shared" si="152"/>
        <v>4895</v>
      </c>
      <c r="B4896">
        <f>INDEX(fugacity!C$1:C$7001,MATCH(A4896,fugacity!A$1:A$7001,0))</f>
        <v>5893.08</v>
      </c>
      <c r="C4896" s="3">
        <f>calculations!$B$37/satpress!B4896</f>
        <v>2.4116168243903818E-2</v>
      </c>
      <c r="D4896">
        <f>INDEX(fugacity!B$1:B$7001,MATCH(A4896,fugacity!A$1:A$7001,0))</f>
        <v>15357.03</v>
      </c>
      <c r="E4896" s="3">
        <f t="shared" si="153"/>
        <v>14986.677280793323</v>
      </c>
      <c r="F4896" s="3">
        <f>ABS(calculations!$E$39-E4896)</f>
        <v>2606.4672807933239</v>
      </c>
    </row>
    <row r="4897" spans="1:6">
      <c r="A4897">
        <f t="shared" si="152"/>
        <v>4896</v>
      </c>
      <c r="B4897">
        <f>INDEX(fugacity!C$1:C$7001,MATCH(A4897,fugacity!A$1:A$7001,0))</f>
        <v>5894.74</v>
      </c>
      <c r="C4897" s="3">
        <f>calculations!$B$37/satpress!B4897</f>
        <v>2.4109376962306174E-2</v>
      </c>
      <c r="D4897">
        <f>INDEX(fugacity!B$1:B$7001,MATCH(A4897,fugacity!A$1:A$7001,0))</f>
        <v>15363.95</v>
      </c>
      <c r="E4897" s="3">
        <f t="shared" si="153"/>
        <v>14993.534737819977</v>
      </c>
      <c r="F4897" s="3">
        <f>ABS(calculations!$E$39-E4897)</f>
        <v>2613.3247378199776</v>
      </c>
    </row>
    <row r="4898" spans="1:6">
      <c r="A4898">
        <f t="shared" si="152"/>
        <v>4897</v>
      </c>
      <c r="B4898">
        <f>INDEX(fugacity!C$1:C$7001,MATCH(A4898,fugacity!A$1:A$7001,0))</f>
        <v>5896.4</v>
      </c>
      <c r="C4898" s="3">
        <f>calculations!$B$37/satpress!B4898</f>
        <v>2.4102589504576472E-2</v>
      </c>
      <c r="D4898">
        <f>INDEX(fugacity!B$1:B$7001,MATCH(A4898,fugacity!A$1:A$7001,0))</f>
        <v>15370.87</v>
      </c>
      <c r="E4898" s="3">
        <f t="shared" si="153"/>
        <v>15000.392230061792</v>
      </c>
      <c r="F4898" s="3">
        <f>ABS(calculations!$E$39-E4898)</f>
        <v>2620.1822300617932</v>
      </c>
    </row>
    <row r="4899" spans="1:6">
      <c r="A4899">
        <f t="shared" si="152"/>
        <v>4898</v>
      </c>
      <c r="B4899">
        <f>INDEX(fugacity!C$1:C$7001,MATCH(A4899,fugacity!A$1:A$7001,0))</f>
        <v>5898.05</v>
      </c>
      <c r="C4899" s="3">
        <f>calculations!$B$37/satpress!B4899</f>
        <v>2.4095846721337508E-2</v>
      </c>
      <c r="D4899">
        <f>INDEX(fugacity!B$1:B$7001,MATCH(A4899,fugacity!A$1:A$7001,0))</f>
        <v>15377.79</v>
      </c>
      <c r="E4899" s="3">
        <f t="shared" si="153"/>
        <v>15007.249129247084</v>
      </c>
      <c r="F4899" s="3">
        <f>ABS(calculations!$E$39-E4899)</f>
        <v>2627.0391292470849</v>
      </c>
    </row>
    <row r="4900" spans="1:6">
      <c r="A4900">
        <f t="shared" si="152"/>
        <v>4899</v>
      </c>
      <c r="B4900">
        <f>INDEX(fugacity!C$1:C$7001,MATCH(A4900,fugacity!A$1:A$7001,0))</f>
        <v>5899.71</v>
      </c>
      <c r="C4900" s="3">
        <f>calculations!$B$37/satpress!B4900</f>
        <v>2.4089066878674494E-2</v>
      </c>
      <c r="D4900">
        <f>INDEX(fugacity!B$1:B$7001,MATCH(A4900,fugacity!A$1:A$7001,0))</f>
        <v>15384.72</v>
      </c>
      <c r="E4900" s="3">
        <f t="shared" si="153"/>
        <v>15014.116451010317</v>
      </c>
      <c r="F4900" s="3">
        <f>ABS(calculations!$E$39-E4900)</f>
        <v>2633.9064510103181</v>
      </c>
    </row>
    <row r="4901" spans="1:6">
      <c r="A4901">
        <f t="shared" si="152"/>
        <v>4900</v>
      </c>
      <c r="B4901">
        <f>INDEX(fugacity!C$1:C$7001,MATCH(A4901,fugacity!A$1:A$7001,0))</f>
        <v>5901.37</v>
      </c>
      <c r="C4901" s="3">
        <f>calculations!$B$37/satpress!B4901</f>
        <v>2.408229085022371E-2</v>
      </c>
      <c r="D4901">
        <f>INDEX(fugacity!B$1:B$7001,MATCH(A4901,fugacity!A$1:A$7001,0))</f>
        <v>15391.65</v>
      </c>
      <c r="E4901" s="3">
        <f t="shared" si="153"/>
        <v>15020.983808035153</v>
      </c>
      <c r="F4901" s="3">
        <f>ABS(calculations!$E$39-E4901)</f>
        <v>2640.7738080351537</v>
      </c>
    </row>
    <row r="4902" spans="1:6">
      <c r="A4902">
        <f t="shared" si="152"/>
        <v>4901</v>
      </c>
      <c r="B4902">
        <f>INDEX(fugacity!C$1:C$7001,MATCH(A4902,fugacity!A$1:A$7001,0))</f>
        <v>5903.02</v>
      </c>
      <c r="C4902" s="3">
        <f>calculations!$B$37/satpress!B4902</f>
        <v>2.4075559417854706E-2</v>
      </c>
      <c r="D4902">
        <f>INDEX(fugacity!B$1:B$7001,MATCH(A4902,fugacity!A$1:A$7001,0))</f>
        <v>15398.58</v>
      </c>
      <c r="E4902" s="3">
        <f t="shared" si="153"/>
        <v>15027.850572259411</v>
      </c>
      <c r="F4902" s="3">
        <f>ABS(calculations!$E$39-E4902)</f>
        <v>2647.6405722594118</v>
      </c>
    </row>
    <row r="4903" spans="1:6">
      <c r="A4903">
        <f t="shared" si="152"/>
        <v>4902</v>
      </c>
      <c r="B4903">
        <f>INDEX(fugacity!C$1:C$7001,MATCH(A4903,fugacity!A$1:A$7001,0))</f>
        <v>5904.68</v>
      </c>
      <c r="C4903" s="3">
        <f>calculations!$B$37/satpress!B4903</f>
        <v>2.4068790985249784E-2</v>
      </c>
      <c r="D4903">
        <f>INDEX(fugacity!B$1:B$7001,MATCH(A4903,fugacity!A$1:A$7001,0))</f>
        <v>15405.51</v>
      </c>
      <c r="E4903" s="3">
        <f t="shared" si="153"/>
        <v>15034.717999788823</v>
      </c>
      <c r="F4903" s="3">
        <f>ABS(calculations!$E$39-E4903)</f>
        <v>2654.5079997888242</v>
      </c>
    </row>
    <row r="4904" spans="1:6">
      <c r="A4904">
        <f t="shared" si="152"/>
        <v>4903</v>
      </c>
      <c r="B4904">
        <f>INDEX(fugacity!C$1:C$7001,MATCH(A4904,fugacity!A$1:A$7001,0))</f>
        <v>5906.34</v>
      </c>
      <c r="C4904" s="3">
        <f>calculations!$B$37/satpress!B4904</f>
        <v>2.4062026357233871E-2</v>
      </c>
      <c r="D4904">
        <f>INDEX(fugacity!B$1:B$7001,MATCH(A4904,fugacity!A$1:A$7001,0))</f>
        <v>15412.44</v>
      </c>
      <c r="E4904" s="3">
        <f t="shared" si="153"/>
        <v>15041.585462490715</v>
      </c>
      <c r="F4904" s="3">
        <f>ABS(calculations!$E$39-E4904)</f>
        <v>2661.375462490716</v>
      </c>
    </row>
    <row r="4905" spans="1:6">
      <c r="A4905">
        <f t="shared" si="152"/>
        <v>4904</v>
      </c>
      <c r="B4905">
        <f>INDEX(fugacity!C$1:C$7001,MATCH(A4905,fugacity!A$1:A$7001,0))</f>
        <v>5908</v>
      </c>
      <c r="C4905" s="3">
        <f>calculations!$B$37/satpress!B4905</f>
        <v>2.4055265530599983E-2</v>
      </c>
      <c r="D4905">
        <f>INDEX(fugacity!B$1:B$7001,MATCH(A4905,fugacity!A$1:A$7001,0))</f>
        <v>15419.38</v>
      </c>
      <c r="E4905" s="3">
        <f t="shared" si="153"/>
        <v>15048.462719782776</v>
      </c>
      <c r="F4905" s="3">
        <f>ABS(calculations!$E$39-E4905)</f>
        <v>2668.2527197827767</v>
      </c>
    </row>
    <row r="4906" spans="1:6">
      <c r="A4906">
        <f t="shared" si="152"/>
        <v>4905</v>
      </c>
      <c r="B4906">
        <f>INDEX(fugacity!C$1:C$7001,MATCH(A4906,fugacity!A$1:A$7001,0))</f>
        <v>5909.66</v>
      </c>
      <c r="C4906" s="3">
        <f>calculations!$B$37/satpress!B4906</f>
        <v>2.4048508502144742E-2</v>
      </c>
      <c r="D4906">
        <f>INDEX(fugacity!B$1:B$7001,MATCH(A4906,fugacity!A$1:A$7001,0))</f>
        <v>15426.32</v>
      </c>
      <c r="E4906" s="3">
        <f t="shared" si="153"/>
        <v>15055.340012323193</v>
      </c>
      <c r="F4906" s="3">
        <f>ABS(calculations!$E$39-E4906)</f>
        <v>2675.130012323194</v>
      </c>
    </row>
    <row r="4907" spans="1:6">
      <c r="A4907">
        <f t="shared" si="152"/>
        <v>4906</v>
      </c>
      <c r="B4907">
        <f>INDEX(fugacity!C$1:C$7001,MATCH(A4907,fugacity!A$1:A$7001,0))</f>
        <v>5911.32</v>
      </c>
      <c r="C4907" s="3">
        <f>calculations!$B$37/satpress!B4907</f>
        <v>2.404175526866837E-2</v>
      </c>
      <c r="D4907">
        <f>INDEX(fugacity!B$1:B$7001,MATCH(A4907,fugacity!A$1:A$7001,0))</f>
        <v>15433.26</v>
      </c>
      <c r="E4907" s="3">
        <f t="shared" si="153"/>
        <v>15062.217340082272</v>
      </c>
      <c r="F4907" s="3">
        <f>ABS(calculations!$E$39-E4907)</f>
        <v>2682.007340082273</v>
      </c>
    </row>
    <row r="4908" spans="1:6">
      <c r="A4908">
        <f t="shared" si="152"/>
        <v>4907</v>
      </c>
      <c r="B4908">
        <f>INDEX(fugacity!C$1:C$7001,MATCH(A4908,fugacity!A$1:A$7001,0))</f>
        <v>5912.97</v>
      </c>
      <c r="C4908" s="3">
        <f>calculations!$B$37/satpress!B4908</f>
        <v>2.4035046474916107E-2</v>
      </c>
      <c r="D4908">
        <f>INDEX(fugacity!B$1:B$7001,MATCH(A4908,fugacity!A$1:A$7001,0))</f>
        <v>15440.2</v>
      </c>
      <c r="E4908" s="3">
        <f t="shared" si="153"/>
        <v>15069.094075418001</v>
      </c>
      <c r="F4908" s="3">
        <f>ABS(calculations!$E$39-E4908)</f>
        <v>2688.8840754180019</v>
      </c>
    </row>
    <row r="4909" spans="1:6">
      <c r="A4909">
        <f t="shared" si="152"/>
        <v>4908</v>
      </c>
      <c r="B4909">
        <f>INDEX(fugacity!C$1:C$7001,MATCH(A4909,fugacity!A$1:A$7001,0))</f>
        <v>5914.63</v>
      </c>
      <c r="C4909" s="3">
        <f>calculations!$B$37/satpress!B4909</f>
        <v>2.402830079899921E-2</v>
      </c>
      <c r="D4909">
        <f>INDEX(fugacity!B$1:B$7001,MATCH(A4909,fugacity!A$1:A$7001,0))</f>
        <v>15447.15</v>
      </c>
      <c r="E4909" s="3">
        <f t="shared" si="153"/>
        <v>15075.981233312739</v>
      </c>
      <c r="F4909" s="3">
        <f>ABS(calculations!$E$39-E4909)</f>
        <v>2695.7712333127402</v>
      </c>
    </row>
    <row r="4910" spans="1:6">
      <c r="A4910">
        <f t="shared" si="152"/>
        <v>4909</v>
      </c>
      <c r="B4910">
        <f>INDEX(fugacity!C$1:C$7001,MATCH(A4910,fugacity!A$1:A$7001,0))</f>
        <v>5916.29</v>
      </c>
      <c r="C4910" s="3">
        <f>calculations!$B$37/satpress!B4910</f>
        <v>2.4021558908502574E-2</v>
      </c>
      <c r="D4910">
        <f>INDEX(fugacity!B$1:B$7001,MATCH(A4910,fugacity!A$1:A$7001,0))</f>
        <v>15454.1</v>
      </c>
      <c r="E4910" s="3">
        <f t="shared" si="153"/>
        <v>15082.868426472111</v>
      </c>
      <c r="F4910" s="3">
        <f>ABS(calculations!$E$39-E4910)</f>
        <v>2702.6584264721114</v>
      </c>
    </row>
    <row r="4911" spans="1:6">
      <c r="A4911">
        <f t="shared" si="152"/>
        <v>4910</v>
      </c>
      <c r="B4911">
        <f>INDEX(fugacity!C$1:C$7001,MATCH(A4911,fugacity!A$1:A$7001,0))</f>
        <v>5917.95</v>
      </c>
      <c r="C4911" s="3">
        <f>calculations!$B$37/satpress!B4911</f>
        <v>2.4014820800240744E-2</v>
      </c>
      <c r="D4911">
        <f>INDEX(fugacity!B$1:B$7001,MATCH(A4911,fugacity!A$1:A$7001,0))</f>
        <v>15461.05</v>
      </c>
      <c r="E4911" s="3">
        <f t="shared" si="153"/>
        <v>15089.755654866436</v>
      </c>
      <c r="F4911" s="3">
        <f>ABS(calculations!$E$39-E4911)</f>
        <v>2709.545654866437</v>
      </c>
    </row>
    <row r="4912" spans="1:6">
      <c r="A4912">
        <f t="shared" si="152"/>
        <v>4911</v>
      </c>
      <c r="B4912">
        <f>INDEX(fugacity!C$1:C$7001,MATCH(A4912,fugacity!A$1:A$7001,0))</f>
        <v>5919.61</v>
      </c>
      <c r="C4912" s="3">
        <f>calculations!$B$37/satpress!B4912</f>
        <v>2.4008086471031826E-2</v>
      </c>
      <c r="D4912">
        <f>INDEX(fugacity!B$1:B$7001,MATCH(A4912,fugacity!A$1:A$7001,0))</f>
        <v>15468</v>
      </c>
      <c r="E4912" s="3">
        <f t="shared" si="153"/>
        <v>15096.642918466079</v>
      </c>
      <c r="F4912" s="3">
        <f>ABS(calculations!$E$39-E4912)</f>
        <v>2716.4329184660801</v>
      </c>
    </row>
    <row r="4913" spans="1:6">
      <c r="A4913">
        <f t="shared" si="152"/>
        <v>4912</v>
      </c>
      <c r="B4913">
        <f>INDEX(fugacity!C$1:C$7001,MATCH(A4913,fugacity!A$1:A$7001,0))</f>
        <v>5921.27</v>
      </c>
      <c r="C4913" s="3">
        <f>calculations!$B$37/satpress!B4913</f>
        <v>2.4001355917697503E-2</v>
      </c>
      <c r="D4913">
        <f>INDEX(fugacity!B$1:B$7001,MATCH(A4913,fugacity!A$1:A$7001,0))</f>
        <v>15474.95</v>
      </c>
      <c r="E4913" s="3">
        <f t="shared" si="153"/>
        <v>15103.530217241429</v>
      </c>
      <c r="F4913" s="3">
        <f>ABS(calculations!$E$39-E4913)</f>
        <v>2723.3202172414294</v>
      </c>
    </row>
    <row r="4914" spans="1:6">
      <c r="A4914">
        <f t="shared" si="152"/>
        <v>4913</v>
      </c>
      <c r="B4914">
        <f>INDEX(fugacity!C$1:C$7001,MATCH(A4914,fugacity!A$1:A$7001,0))</f>
        <v>5922.94</v>
      </c>
      <c r="C4914" s="3">
        <f>calculations!$B$37/satpress!B4914</f>
        <v>2.39945886257137E-2</v>
      </c>
      <c r="D4914">
        <f>INDEX(fugacity!B$1:B$7001,MATCH(A4914,fugacity!A$1:A$7001,0))</f>
        <v>15481.91</v>
      </c>
      <c r="E4914" s="3">
        <f t="shared" si="153"/>
        <v>15110.427938409677</v>
      </c>
      <c r="F4914" s="3">
        <f>ABS(calculations!$E$39-E4914)</f>
        <v>2730.217938409678</v>
      </c>
    </row>
    <row r="4915" spans="1:6">
      <c r="A4915">
        <f t="shared" si="152"/>
        <v>4914</v>
      </c>
      <c r="B4915">
        <f>INDEX(fugacity!C$1:C$7001,MATCH(A4915,fugacity!A$1:A$7001,0))</f>
        <v>5924.6</v>
      </c>
      <c r="C4915" s="3">
        <f>calculations!$B$37/satpress!B4915</f>
        <v>2.3987865637306264E-2</v>
      </c>
      <c r="D4915">
        <f>INDEX(fugacity!B$1:B$7001,MATCH(A4915,fugacity!A$1:A$7001,0))</f>
        <v>15488.87</v>
      </c>
      <c r="E4915" s="3">
        <f t="shared" si="153"/>
        <v>15117.325067566297</v>
      </c>
      <c r="F4915" s="3">
        <f>ABS(calculations!$E$39-E4915)</f>
        <v>2737.1150675662975</v>
      </c>
    </row>
    <row r="4916" spans="1:6">
      <c r="A4916">
        <f t="shared" si="152"/>
        <v>4915</v>
      </c>
      <c r="B4916">
        <f>INDEX(fugacity!C$1:C$7001,MATCH(A4916,fugacity!A$1:A$7001,0))</f>
        <v>5926.26</v>
      </c>
      <c r="C4916" s="3">
        <f>calculations!$B$37/satpress!B4916</f>
        <v>2.3981146415240757E-2</v>
      </c>
      <c r="D4916">
        <f>INDEX(fugacity!B$1:B$7001,MATCH(A4916,fugacity!A$1:A$7001,0))</f>
        <v>15495.83</v>
      </c>
      <c r="E4916" s="3">
        <f t="shared" si="153"/>
        <v>15124.222231944321</v>
      </c>
      <c r="F4916" s="3">
        <f>ABS(calculations!$E$39-E4916)</f>
        <v>2744.0122319443217</v>
      </c>
    </row>
    <row r="4917" spans="1:6">
      <c r="A4917">
        <f t="shared" si="152"/>
        <v>4916</v>
      </c>
      <c r="B4917">
        <f>INDEX(fugacity!C$1:C$7001,MATCH(A4917,fugacity!A$1:A$7001,0))</f>
        <v>5927.92</v>
      </c>
      <c r="C4917" s="3">
        <f>calculations!$B$37/satpress!B4917</f>
        <v>2.3974430956353106E-2</v>
      </c>
      <c r="D4917">
        <f>INDEX(fugacity!B$1:B$7001,MATCH(A4917,fugacity!A$1:A$7001,0))</f>
        <v>15502.79</v>
      </c>
      <c r="E4917" s="3">
        <f t="shared" si="153"/>
        <v>15131.11943151416</v>
      </c>
      <c r="F4917" s="3">
        <f>ABS(calculations!$E$39-E4917)</f>
        <v>2750.909431514161</v>
      </c>
    </row>
    <row r="4918" spans="1:6">
      <c r="A4918">
        <f t="shared" si="152"/>
        <v>4917</v>
      </c>
      <c r="B4918">
        <f>INDEX(fugacity!C$1:C$7001,MATCH(A4918,fugacity!A$1:A$7001,0))</f>
        <v>5929.58</v>
      </c>
      <c r="C4918" s="3">
        <f>calculations!$B$37/satpress!B4918</f>
        <v>2.3967719257482773E-2</v>
      </c>
      <c r="D4918">
        <f>INDEX(fugacity!B$1:B$7001,MATCH(A4918,fugacity!A$1:A$7001,0))</f>
        <v>15509.76</v>
      </c>
      <c r="E4918" s="3">
        <f t="shared" si="153"/>
        <v>15138.026426569064</v>
      </c>
      <c r="F4918" s="3">
        <f>ABS(calculations!$E$39-E4918)</f>
        <v>2757.8164265690648</v>
      </c>
    </row>
    <row r="4919" spans="1:6">
      <c r="A4919">
        <f t="shared" si="152"/>
        <v>4918</v>
      </c>
      <c r="B4919">
        <f>INDEX(fugacity!C$1:C$7001,MATCH(A4919,fugacity!A$1:A$7001,0))</f>
        <v>5931.24</v>
      </c>
      <c r="C4919" s="3">
        <f>calculations!$B$37/satpress!B4919</f>
        <v>2.396101131547277E-2</v>
      </c>
      <c r="D4919">
        <f>INDEX(fugacity!B$1:B$7001,MATCH(A4919,fugacity!A$1:A$7001,0))</f>
        <v>15516.73</v>
      </c>
      <c r="E4919" s="3">
        <f t="shared" si="153"/>
        <v>15144.933456890863</v>
      </c>
      <c r="F4919" s="3">
        <f>ABS(calculations!$E$39-E4919)</f>
        <v>2764.7234568908643</v>
      </c>
    </row>
    <row r="4920" spans="1:6">
      <c r="A4920">
        <f t="shared" si="152"/>
        <v>4919</v>
      </c>
      <c r="B4920">
        <f>INDEX(fugacity!C$1:C$7001,MATCH(A4920,fugacity!A$1:A$7001,0))</f>
        <v>5932.9</v>
      </c>
      <c r="C4920" s="3">
        <f>calculations!$B$37/satpress!B4920</f>
        <v>2.395430712716963E-2</v>
      </c>
      <c r="D4920">
        <f>INDEX(fugacity!B$1:B$7001,MATCH(A4920,fugacity!A$1:A$7001,0))</f>
        <v>15523.7</v>
      </c>
      <c r="E4920" s="3">
        <f t="shared" si="153"/>
        <v>15151.840522449958</v>
      </c>
      <c r="F4920" s="3">
        <f>ABS(calculations!$E$39-E4920)</f>
        <v>2771.6305224499592</v>
      </c>
    </row>
    <row r="4921" spans="1:6">
      <c r="A4921">
        <f t="shared" si="152"/>
        <v>4920</v>
      </c>
      <c r="B4921">
        <f>INDEX(fugacity!C$1:C$7001,MATCH(A4921,fugacity!A$1:A$7001,0))</f>
        <v>5934.57</v>
      </c>
      <c r="C4921" s="3">
        <f>calculations!$B$37/satpress!B4921</f>
        <v>2.3947566336699155E-2</v>
      </c>
      <c r="D4921">
        <f>INDEX(fugacity!B$1:B$7001,MATCH(A4921,fugacity!A$1:A$7001,0))</f>
        <v>15530.67</v>
      </c>
      <c r="E4921" s="3">
        <f t="shared" si="153"/>
        <v>15158.748249921617</v>
      </c>
      <c r="F4921" s="3">
        <f>ABS(calculations!$E$39-E4921)</f>
        <v>2778.5382499216175</v>
      </c>
    </row>
    <row r="4922" spans="1:6">
      <c r="A4922">
        <f t="shared" si="152"/>
        <v>4921</v>
      </c>
      <c r="B4922">
        <f>INDEX(fugacity!C$1:C$7001,MATCH(A4922,fugacity!A$1:A$7001,0))</f>
        <v>5936.23</v>
      </c>
      <c r="C4922" s="3">
        <f>calculations!$B$37/satpress!B4922</f>
        <v>2.3940869668928715E-2</v>
      </c>
      <c r="D4922">
        <f>INDEX(fugacity!B$1:B$7001,MATCH(A4922,fugacity!A$1:A$7001,0))</f>
        <v>15537.65</v>
      </c>
      <c r="E4922" s="3">
        <f t="shared" si="153"/>
        <v>15165.66514638857</v>
      </c>
      <c r="F4922" s="3">
        <f>ABS(calculations!$E$39-E4922)</f>
        <v>2785.4551463885709</v>
      </c>
    </row>
    <row r="4923" spans="1:6">
      <c r="A4923">
        <f t="shared" si="152"/>
        <v>4922</v>
      </c>
      <c r="B4923">
        <f>INDEX(fugacity!C$1:C$7001,MATCH(A4923,fugacity!A$1:A$7001,0))</f>
        <v>5937.89</v>
      </c>
      <c r="C4923" s="3">
        <f>calculations!$B$37/satpress!B4923</f>
        <v>2.3934176745406988E-2</v>
      </c>
      <c r="D4923">
        <f>INDEX(fugacity!B$1:B$7001,MATCH(A4923,fugacity!A$1:A$7001,0))</f>
        <v>15544.62</v>
      </c>
      <c r="E4923" s="3">
        <f t="shared" si="153"/>
        <v>15172.572317479813</v>
      </c>
      <c r="F4923" s="3">
        <f>ABS(calculations!$E$39-E4923)</f>
        <v>2792.362317479814</v>
      </c>
    </row>
    <row r="4924" spans="1:6">
      <c r="A4924">
        <f t="shared" si="152"/>
        <v>4923</v>
      </c>
      <c r="B4924">
        <f>INDEX(fugacity!C$1:C$7001,MATCH(A4924,fugacity!A$1:A$7001,0))</f>
        <v>5939.56</v>
      </c>
      <c r="C4924" s="3">
        <f>calculations!$B$37/satpress!B4924</f>
        <v>2.3927447278044956E-2</v>
      </c>
      <c r="D4924">
        <f>INDEX(fugacity!B$1:B$7001,MATCH(A4924,fugacity!A$1:A$7001,0))</f>
        <v>15551.6</v>
      </c>
      <c r="E4924" s="3">
        <f t="shared" si="153"/>
        <v>15179.489910910755</v>
      </c>
      <c r="F4924" s="3">
        <f>ABS(calculations!$E$39-E4924)</f>
        <v>2799.2799109107564</v>
      </c>
    </row>
    <row r="4925" spans="1:6">
      <c r="A4925">
        <f t="shared" si="152"/>
        <v>4924</v>
      </c>
      <c r="B4925">
        <f>INDEX(fugacity!C$1:C$7001,MATCH(A4925,fugacity!A$1:A$7001,0))</f>
        <v>5941.22</v>
      </c>
      <c r="C4925" s="3">
        <f>calculations!$B$37/satpress!B4925</f>
        <v>2.3920761856114518E-2</v>
      </c>
      <c r="D4925">
        <f>INDEX(fugacity!B$1:B$7001,MATCH(A4925,fugacity!A$1:A$7001,0))</f>
        <v>15558.58</v>
      </c>
      <c r="E4925" s="3">
        <f t="shared" si="153"/>
        <v>15186.406913000694</v>
      </c>
      <c r="F4925" s="3">
        <f>ABS(calculations!$E$39-E4925)</f>
        <v>2806.1969130006946</v>
      </c>
    </row>
    <row r="4926" spans="1:6">
      <c r="A4926">
        <f t="shared" ref="A4926:A4989" si="154">A4925+1</f>
        <v>4925</v>
      </c>
      <c r="B4926">
        <f>INDEX(fugacity!C$1:C$7001,MATCH(A4926,fugacity!A$1:A$7001,0))</f>
        <v>5942.88</v>
      </c>
      <c r="C4926" s="3">
        <f>calculations!$B$37/satpress!B4926</f>
        <v>2.3914080169006389E-2</v>
      </c>
      <c r="D4926">
        <f>INDEX(fugacity!B$1:B$7001,MATCH(A4926,fugacity!A$1:A$7001,0))</f>
        <v>15565.57</v>
      </c>
      <c r="E4926" s="3">
        <f t="shared" ref="E4926:E4989" si="155">D4926*(1-C4926)</f>
        <v>15193.333711143718</v>
      </c>
      <c r="F4926" s="3">
        <f>ABS(calculations!$E$39-E4926)</f>
        <v>2813.1237111437185</v>
      </c>
    </row>
    <row r="4927" spans="1:6">
      <c r="A4927">
        <f t="shared" si="154"/>
        <v>4926</v>
      </c>
      <c r="B4927">
        <f>INDEX(fugacity!C$1:C$7001,MATCH(A4927,fugacity!A$1:A$7001,0))</f>
        <v>5944.55</v>
      </c>
      <c r="C4927" s="3">
        <f>calculations!$B$37/satpress!B4927</f>
        <v>2.3907361996246091E-2</v>
      </c>
      <c r="D4927">
        <f>INDEX(fugacity!B$1:B$7001,MATCH(A4927,fugacity!A$1:A$7001,0))</f>
        <v>15572.55</v>
      </c>
      <c r="E4927" s="3">
        <f t="shared" si="155"/>
        <v>15200.251409945356</v>
      </c>
      <c r="F4927" s="3">
        <f>ABS(calculations!$E$39-E4927)</f>
        <v>2820.0414099453574</v>
      </c>
    </row>
    <row r="4928" spans="1:6">
      <c r="A4928">
        <f t="shared" si="154"/>
        <v>4927</v>
      </c>
      <c r="B4928">
        <f>INDEX(fugacity!C$1:C$7001,MATCH(A4928,fugacity!A$1:A$7001,0))</f>
        <v>5946.21</v>
      </c>
      <c r="C4928" s="3">
        <f>calculations!$B$37/satpress!B4928</f>
        <v>2.3900687791851397E-2</v>
      </c>
      <c r="D4928">
        <f>INDEX(fugacity!B$1:B$7001,MATCH(A4928,fugacity!A$1:A$7001,0))</f>
        <v>15579.54</v>
      </c>
      <c r="E4928" s="3">
        <f t="shared" si="155"/>
        <v>15207.178278519341</v>
      </c>
      <c r="F4928" s="3">
        <f>ABS(calculations!$E$39-E4928)</f>
        <v>2826.9682785193418</v>
      </c>
    </row>
    <row r="4929" spans="1:6">
      <c r="A4929">
        <f t="shared" si="154"/>
        <v>4928</v>
      </c>
      <c r="B4929">
        <f>INDEX(fugacity!C$1:C$7001,MATCH(A4929,fugacity!A$1:A$7001,0))</f>
        <v>5947.88</v>
      </c>
      <c r="C4929" s="3">
        <f>calculations!$B$37/satpress!B4929</f>
        <v>2.3893977140558433E-2</v>
      </c>
      <c r="D4929">
        <f>INDEX(fugacity!B$1:B$7001,MATCH(A4929,fugacity!A$1:A$7001,0))</f>
        <v>15586.53</v>
      </c>
      <c r="E4929" s="3">
        <f t="shared" si="155"/>
        <v>15214.105808479373</v>
      </c>
      <c r="F4929" s="3">
        <f>ABS(calculations!$E$39-E4929)</f>
        <v>2833.895808479374</v>
      </c>
    </row>
    <row r="4930" spans="1:6">
      <c r="A4930">
        <f t="shared" si="154"/>
        <v>4929</v>
      </c>
      <c r="B4930">
        <f>INDEX(fugacity!C$1:C$7001,MATCH(A4930,fugacity!A$1:A$7001,0))</f>
        <v>5949.54</v>
      </c>
      <c r="C4930" s="3">
        <f>calculations!$B$37/satpress!B4930</f>
        <v>2.3887310406314557E-2</v>
      </c>
      <c r="D4930">
        <f>INDEX(fugacity!B$1:B$7001,MATCH(A4930,fugacity!A$1:A$7001,0))</f>
        <v>15593.53</v>
      </c>
      <c r="E4930" s="3">
        <f t="shared" si="155"/>
        <v>15221.042508559824</v>
      </c>
      <c r="F4930" s="3">
        <f>ABS(calculations!$E$39-E4930)</f>
        <v>2840.8325085598244</v>
      </c>
    </row>
    <row r="4931" spans="1:6">
      <c r="A4931">
        <f t="shared" si="154"/>
        <v>4930</v>
      </c>
      <c r="B4931">
        <f>INDEX(fugacity!C$1:C$7001,MATCH(A4931,fugacity!A$1:A$7001,0))</f>
        <v>5951.21</v>
      </c>
      <c r="C4931" s="3">
        <f>calculations!$B$37/satpress!B4931</f>
        <v>2.3880607263864775E-2</v>
      </c>
      <c r="D4931">
        <f>INDEX(fugacity!B$1:B$7001,MATCH(A4931,fugacity!A$1:A$7001,0))</f>
        <v>15600.52</v>
      </c>
      <c r="E4931" s="3">
        <f t="shared" si="155"/>
        <v>15227.970108767933</v>
      </c>
      <c r="F4931" s="3">
        <f>ABS(calculations!$E$39-E4931)</f>
        <v>2847.7601087679341</v>
      </c>
    </row>
    <row r="4932" spans="1:6">
      <c r="A4932">
        <f t="shared" si="154"/>
        <v>4931</v>
      </c>
      <c r="B4932">
        <f>INDEX(fugacity!C$1:C$7001,MATCH(A4932,fugacity!A$1:A$7001,0))</f>
        <v>5952.87</v>
      </c>
      <c r="C4932" s="3">
        <f>calculations!$B$37/satpress!B4932</f>
        <v>2.3873947987237198E-2</v>
      </c>
      <c r="D4932">
        <f>INDEX(fugacity!B$1:B$7001,MATCH(A4932,fugacity!A$1:A$7001,0))</f>
        <v>15607.52</v>
      </c>
      <c r="E4932" s="3">
        <f t="shared" si="155"/>
        <v>15234.906879310236</v>
      </c>
      <c r="F4932" s="3">
        <f>ABS(calculations!$E$39-E4932)</f>
        <v>2854.6968793102369</v>
      </c>
    </row>
    <row r="4933" spans="1:6">
      <c r="A4933">
        <f t="shared" si="154"/>
        <v>4932</v>
      </c>
      <c r="B4933">
        <f>INDEX(fugacity!C$1:C$7001,MATCH(A4933,fugacity!A$1:A$7001,0))</f>
        <v>5954.54</v>
      </c>
      <c r="C4933" s="3">
        <f>calculations!$B$37/satpress!B4933</f>
        <v>2.3867252341034689E-2</v>
      </c>
      <c r="D4933">
        <f>INDEX(fugacity!B$1:B$7001,MATCH(A4933,fugacity!A$1:A$7001,0))</f>
        <v>15614.52</v>
      </c>
      <c r="E4933" s="3">
        <f t="shared" si="155"/>
        <v>15241.844310975866</v>
      </c>
      <c r="F4933" s="3">
        <f>ABS(calculations!$E$39-E4933)</f>
        <v>2861.6343109758673</v>
      </c>
    </row>
    <row r="4934" spans="1:6">
      <c r="A4934">
        <f t="shared" si="154"/>
        <v>4933</v>
      </c>
      <c r="B4934">
        <f>INDEX(fugacity!C$1:C$7001,MATCH(A4934,fugacity!A$1:A$7001,0))</f>
        <v>5956.21</v>
      </c>
      <c r="C4934" s="3">
        <f>calculations!$B$37/satpress!B4934</f>
        <v>2.3860560449477888E-2</v>
      </c>
      <c r="D4934">
        <f>INDEX(fugacity!B$1:B$7001,MATCH(A4934,fugacity!A$1:A$7001,0))</f>
        <v>15621.52</v>
      </c>
      <c r="E4934" s="3">
        <f t="shared" si="155"/>
        <v>15248.781777727272</v>
      </c>
      <c r="F4934" s="3">
        <f>ABS(calculations!$E$39-E4934)</f>
        <v>2868.571777727273</v>
      </c>
    </row>
    <row r="4935" spans="1:6">
      <c r="A4935">
        <f t="shared" si="154"/>
        <v>4934</v>
      </c>
      <c r="B4935">
        <f>INDEX(fugacity!C$1:C$7001,MATCH(A4935,fugacity!A$1:A$7001,0))</f>
        <v>5957.87</v>
      </c>
      <c r="C4935" s="3">
        <f>calculations!$B$37/satpress!B4935</f>
        <v>2.3853912346993925E-2</v>
      </c>
      <c r="D4935">
        <f>INDEX(fugacity!B$1:B$7001,MATCH(A4935,fugacity!A$1:A$7001,0))</f>
        <v>15628.53</v>
      </c>
      <c r="E4935" s="3">
        <f t="shared" si="155"/>
        <v>15255.728415267635</v>
      </c>
      <c r="F4935" s="3">
        <f>ABS(calculations!$E$39-E4935)</f>
        <v>2875.5184152676356</v>
      </c>
    </row>
    <row r="4936" spans="1:6">
      <c r="A4936">
        <f t="shared" si="154"/>
        <v>4935</v>
      </c>
      <c r="B4936">
        <f>INDEX(fugacity!C$1:C$7001,MATCH(A4936,fugacity!A$1:A$7001,0))</f>
        <v>5959.54</v>
      </c>
      <c r="C4936" s="3">
        <f>calculations!$B$37/satpress!B4936</f>
        <v>2.3847227932824462E-2</v>
      </c>
      <c r="D4936">
        <f>INDEX(fugacity!B$1:B$7001,MATCH(A4936,fugacity!A$1:A$7001,0))</f>
        <v>15635.53</v>
      </c>
      <c r="E4936" s="3">
        <f t="shared" si="155"/>
        <v>15262.665952239486</v>
      </c>
      <c r="F4936" s="3">
        <f>ABS(calculations!$E$39-E4936)</f>
        <v>2882.4559522394866</v>
      </c>
    </row>
    <row r="4937" spans="1:6">
      <c r="A4937">
        <f t="shared" si="154"/>
        <v>4936</v>
      </c>
      <c r="B4937">
        <f>INDEX(fugacity!C$1:C$7001,MATCH(A4937,fugacity!A$1:A$7001,0))</f>
        <v>5961.21</v>
      </c>
      <c r="C4937" s="3">
        <f>calculations!$B$37/satpress!B4937</f>
        <v>2.3840547263858293E-2</v>
      </c>
      <c r="D4937">
        <f>INDEX(fugacity!B$1:B$7001,MATCH(A4937,fugacity!A$1:A$7001,0))</f>
        <v>15642.54</v>
      </c>
      <c r="E4937" s="3">
        <f t="shared" si="155"/>
        <v>15269.613285803207</v>
      </c>
      <c r="F4937" s="3">
        <f>ABS(calculations!$E$39-E4937)</f>
        <v>2889.4032858032078</v>
      </c>
    </row>
    <row r="4938" spans="1:6">
      <c r="A4938">
        <f t="shared" si="154"/>
        <v>4937</v>
      </c>
      <c r="B4938">
        <f>INDEX(fugacity!C$1:C$7001,MATCH(A4938,fugacity!A$1:A$7001,0))</f>
        <v>5962.87</v>
      </c>
      <c r="C4938" s="3">
        <f>calculations!$B$37/satpress!B4938</f>
        <v>2.3833910307416512E-2</v>
      </c>
      <c r="D4938">
        <f>INDEX(fugacity!B$1:B$7001,MATCH(A4938,fugacity!A$1:A$7001,0))</f>
        <v>15649.55</v>
      </c>
      <c r="E4938" s="3">
        <f t="shared" si="155"/>
        <v>15276.560028948568</v>
      </c>
      <c r="F4938" s="3">
        <f>ABS(calculations!$E$39-E4938)</f>
        <v>2896.3500289485692</v>
      </c>
    </row>
    <row r="4939" spans="1:6">
      <c r="A4939">
        <f t="shared" si="154"/>
        <v>4938</v>
      </c>
      <c r="B4939">
        <f>INDEX(fugacity!C$1:C$7001,MATCH(A4939,fugacity!A$1:A$7001,0))</f>
        <v>5964.54</v>
      </c>
      <c r="C4939" s="3">
        <f>calculations!$B$37/satpress!B4939</f>
        <v>2.3827237097040963E-2</v>
      </c>
      <c r="D4939">
        <f>INDEX(fugacity!B$1:B$7001,MATCH(A4939,fugacity!A$1:A$7001,0))</f>
        <v>15656.57</v>
      </c>
      <c r="E4939" s="3">
        <f t="shared" si="155"/>
        <v>15283.517194483582</v>
      </c>
      <c r="F4939" s="3">
        <f>ABS(calculations!$E$39-E4939)</f>
        <v>2903.3071944835829</v>
      </c>
    </row>
    <row r="4940" spans="1:6">
      <c r="A4940">
        <f t="shared" si="154"/>
        <v>4939</v>
      </c>
      <c r="B4940">
        <f>INDEX(fugacity!C$1:C$7001,MATCH(A4940,fugacity!A$1:A$7001,0))</f>
        <v>5966.21</v>
      </c>
      <c r="C4940" s="3">
        <f>calculations!$B$37/satpress!B4940</f>
        <v>2.3820567622457926E-2</v>
      </c>
      <c r="D4940">
        <f>INDEX(fugacity!B$1:B$7001,MATCH(A4940,fugacity!A$1:A$7001,0))</f>
        <v>15663.58</v>
      </c>
      <c r="E4940" s="3">
        <f t="shared" si="155"/>
        <v>15290.464633400221</v>
      </c>
      <c r="F4940" s="3">
        <f>ABS(calculations!$E$39-E4940)</f>
        <v>2910.2546334002218</v>
      </c>
    </row>
    <row r="4941" spans="1:6">
      <c r="A4941">
        <f t="shared" si="154"/>
        <v>4940</v>
      </c>
      <c r="B4941">
        <f>INDEX(fugacity!C$1:C$7001,MATCH(A4941,fugacity!A$1:A$7001,0))</f>
        <v>5967.88</v>
      </c>
      <c r="C4941" s="3">
        <f>calculations!$B$37/satpress!B4941</f>
        <v>2.3813901880531226E-2</v>
      </c>
      <c r="D4941">
        <f>INDEX(fugacity!B$1:B$7001,MATCH(A4941,fugacity!A$1:A$7001,0))</f>
        <v>15670.6</v>
      </c>
      <c r="E4941" s="3">
        <f t="shared" si="155"/>
        <v>15297.421869190948</v>
      </c>
      <c r="F4941" s="3">
        <f>ABS(calculations!$E$39-E4941)</f>
        <v>2917.2118691909491</v>
      </c>
    </row>
    <row r="4942" spans="1:6">
      <c r="A4942">
        <f t="shared" si="154"/>
        <v>4941</v>
      </c>
      <c r="B4942">
        <f>INDEX(fugacity!C$1:C$7001,MATCH(A4942,fugacity!A$1:A$7001,0))</f>
        <v>5969.54</v>
      </c>
      <c r="C4942" s="3">
        <f>calculations!$B$37/satpress!B4942</f>
        <v>2.3807279749324856E-2</v>
      </c>
      <c r="D4942">
        <f>INDEX(fugacity!B$1:B$7001,MATCH(A4942,fugacity!A$1:A$7001,0))</f>
        <v>15677.62</v>
      </c>
      <c r="E4942" s="3">
        <f t="shared" si="155"/>
        <v>15304.378514856391</v>
      </c>
      <c r="F4942" s="3">
        <f>ABS(calculations!$E$39-E4942)</f>
        <v>2924.168514856392</v>
      </c>
    </row>
    <row r="4943" spans="1:6">
      <c r="A4943">
        <f t="shared" si="154"/>
        <v>4942</v>
      </c>
      <c r="B4943">
        <f>INDEX(fugacity!C$1:C$7001,MATCH(A4943,fugacity!A$1:A$7001,0))</f>
        <v>5971.21</v>
      </c>
      <c r="C4943" s="3">
        <f>calculations!$B$37/satpress!B4943</f>
        <v>2.3800621441011905E-2</v>
      </c>
      <c r="D4943">
        <f>INDEX(fugacity!B$1:B$7001,MATCH(A4943,fugacity!A$1:A$7001,0))</f>
        <v>15684.64</v>
      </c>
      <c r="E4943" s="3">
        <f t="shared" si="155"/>
        <v>15311.335820921446</v>
      </c>
      <c r="F4943" s="3">
        <f>ABS(calculations!$E$39-E4943)</f>
        <v>2931.1258209214466</v>
      </c>
    </row>
    <row r="4944" spans="1:6">
      <c r="A4944">
        <f t="shared" si="154"/>
        <v>4943</v>
      </c>
      <c r="B4944">
        <f>INDEX(fugacity!C$1:C$7001,MATCH(A4944,fugacity!A$1:A$7001,0))</f>
        <v>5972.88</v>
      </c>
      <c r="C4944" s="3">
        <f>calculations!$B$37/satpress!B4944</f>
        <v>2.3793966855986507E-2</v>
      </c>
      <c r="D4944">
        <f>INDEX(fugacity!B$1:B$7001,MATCH(A4944,fugacity!A$1:A$7001,0))</f>
        <v>15691.67</v>
      </c>
      <c r="E4944" s="3">
        <f t="shared" si="155"/>
        <v>15318.302924104921</v>
      </c>
      <c r="F4944" s="3">
        <f>ABS(calculations!$E$39-E4944)</f>
        <v>2938.0929241049216</v>
      </c>
    </row>
    <row r="4945" spans="1:6">
      <c r="A4945">
        <f t="shared" si="154"/>
        <v>4944</v>
      </c>
      <c r="B4945">
        <f>INDEX(fugacity!C$1:C$7001,MATCH(A4945,fugacity!A$1:A$7001,0))</f>
        <v>5974.55</v>
      </c>
      <c r="C4945" s="3">
        <f>calculations!$B$37/satpress!B4945</f>
        <v>2.3787315991126476E-2</v>
      </c>
      <c r="D4945">
        <f>INDEX(fugacity!B$1:B$7001,MATCH(A4945,fugacity!A$1:A$7001,0))</f>
        <v>15698.7</v>
      </c>
      <c r="E4945" s="3">
        <f t="shared" si="155"/>
        <v>15325.270062450103</v>
      </c>
      <c r="F4945" s="3">
        <f>ABS(calculations!$E$39-E4945)</f>
        <v>2945.0600624501039</v>
      </c>
    </row>
    <row r="4946" spans="1:6">
      <c r="A4946">
        <f t="shared" si="154"/>
        <v>4945</v>
      </c>
      <c r="B4946">
        <f>INDEX(fugacity!C$1:C$7001,MATCH(A4946,fugacity!A$1:A$7001,0))</f>
        <v>5976.22</v>
      </c>
      <c r="C4946" s="3">
        <f>calculations!$B$37/satpress!B4946</f>
        <v>2.3780668843313112E-2</v>
      </c>
      <c r="D4946">
        <f>INDEX(fugacity!B$1:B$7001,MATCH(A4946,fugacity!A$1:A$7001,0))</f>
        <v>15705.73</v>
      </c>
      <c r="E4946" s="3">
        <f t="shared" si="155"/>
        <v>15332.237235927512</v>
      </c>
      <c r="F4946" s="3">
        <f>ABS(calculations!$E$39-E4946)</f>
        <v>2952.0272359275132</v>
      </c>
    </row>
    <row r="4947" spans="1:6">
      <c r="A4947">
        <f t="shared" si="154"/>
        <v>4946</v>
      </c>
      <c r="B4947">
        <f>INDEX(fugacity!C$1:C$7001,MATCH(A4947,fugacity!A$1:A$7001,0))</f>
        <v>5977.89</v>
      </c>
      <c r="C4947" s="3">
        <f>calculations!$B$37/satpress!B4947</f>
        <v>2.3774025409431201E-2</v>
      </c>
      <c r="D4947">
        <f>INDEX(fugacity!B$1:B$7001,MATCH(A4947,fugacity!A$1:A$7001,0))</f>
        <v>15712.76</v>
      </c>
      <c r="E4947" s="3">
        <f t="shared" si="155"/>
        <v>15339.204444507706</v>
      </c>
      <c r="F4947" s="3">
        <f>ABS(calculations!$E$39-E4947)</f>
        <v>2958.9944445077072</v>
      </c>
    </row>
    <row r="4948" spans="1:6">
      <c r="A4948">
        <f t="shared" si="154"/>
        <v>4947</v>
      </c>
      <c r="B4948">
        <f>INDEX(fugacity!C$1:C$7001,MATCH(A4948,fugacity!A$1:A$7001,0))</f>
        <v>5979.56</v>
      </c>
      <c r="C4948" s="3">
        <f>calculations!$B$37/satpress!B4948</f>
        <v>2.3767385686369012E-2</v>
      </c>
      <c r="D4948">
        <f>INDEX(fugacity!B$1:B$7001,MATCH(A4948,fugacity!A$1:A$7001,0))</f>
        <v>15719.79</v>
      </c>
      <c r="E4948" s="3">
        <f t="shared" si="155"/>
        <v>15346.171688161274</v>
      </c>
      <c r="F4948" s="3">
        <f>ABS(calculations!$E$39-E4948)</f>
        <v>2965.9616881612747</v>
      </c>
    </row>
    <row r="4949" spans="1:6">
      <c r="A4949">
        <f t="shared" si="154"/>
        <v>4948</v>
      </c>
      <c r="B4949">
        <f>INDEX(fugacity!C$1:C$7001,MATCH(A4949,fugacity!A$1:A$7001,0))</f>
        <v>5981.23</v>
      </c>
      <c r="C4949" s="3">
        <f>calculations!$B$37/satpress!B4949</f>
        <v>2.3760749671018287E-2</v>
      </c>
      <c r="D4949">
        <f>INDEX(fugacity!B$1:B$7001,MATCH(A4949,fugacity!A$1:A$7001,0))</f>
        <v>15726.83</v>
      </c>
      <c r="E4949" s="3">
        <f t="shared" si="155"/>
        <v>15353.148729251339</v>
      </c>
      <c r="F4949" s="3">
        <f>ABS(calculations!$E$39-E4949)</f>
        <v>2972.9387292513402</v>
      </c>
    </row>
    <row r="4950" spans="1:6">
      <c r="A4950">
        <f t="shared" si="154"/>
        <v>4949</v>
      </c>
      <c r="B4950">
        <f>INDEX(fugacity!C$1:C$7001,MATCH(A4950,fugacity!A$1:A$7001,0))</f>
        <v>5982.9</v>
      </c>
      <c r="C4950" s="3">
        <f>calculations!$B$37/satpress!B4950</f>
        <v>2.3754117360274232E-2</v>
      </c>
      <c r="D4950">
        <f>INDEX(fugacity!B$1:B$7001,MATCH(A4950,fugacity!A$1:A$7001,0))</f>
        <v>15733.87</v>
      </c>
      <c r="E4950" s="3">
        <f t="shared" si="155"/>
        <v>15360.125805488704</v>
      </c>
      <c r="F4950" s="3">
        <f>ABS(calculations!$E$39-E4950)</f>
        <v>2979.9158054887048</v>
      </c>
    </row>
    <row r="4951" spans="1:6">
      <c r="A4951">
        <f t="shared" si="154"/>
        <v>4950</v>
      </c>
      <c r="B4951">
        <f>INDEX(fugacity!C$1:C$7001,MATCH(A4951,fugacity!A$1:A$7001,0))</f>
        <v>5984.57</v>
      </c>
      <c r="C4951" s="3">
        <f>calculations!$B$37/satpress!B4951</f>
        <v>2.374748875103553E-2</v>
      </c>
      <c r="D4951">
        <f>INDEX(fugacity!B$1:B$7001,MATCH(A4951,fugacity!A$1:A$7001,0))</f>
        <v>15740.91</v>
      </c>
      <c r="E4951" s="3">
        <f t="shared" si="155"/>
        <v>15367.102916843938</v>
      </c>
      <c r="F4951" s="3">
        <f>ABS(calculations!$E$39-E4951)</f>
        <v>2986.892916843939</v>
      </c>
    </row>
    <row r="4952" spans="1:6">
      <c r="A4952">
        <f t="shared" si="154"/>
        <v>4951</v>
      </c>
      <c r="B4952">
        <f>INDEX(fugacity!C$1:C$7001,MATCH(A4952,fugacity!A$1:A$7001,0))</f>
        <v>5986.24</v>
      </c>
      <c r="C4952" s="3">
        <f>calculations!$B$37/satpress!B4952</f>
        <v>2.374086384020432E-2</v>
      </c>
      <c r="D4952">
        <f>INDEX(fugacity!B$1:B$7001,MATCH(A4952,fugacity!A$1:A$7001,0))</f>
        <v>15747.95</v>
      </c>
      <c r="E4952" s="3">
        <f t="shared" si="155"/>
        <v>15374.080063287654</v>
      </c>
      <c r="F4952" s="3">
        <f>ABS(calculations!$E$39-E4952)</f>
        <v>2993.8700632876553</v>
      </c>
    </row>
    <row r="4953" spans="1:6">
      <c r="A4953">
        <f t="shared" si="154"/>
        <v>4952</v>
      </c>
      <c r="B4953">
        <f>INDEX(fugacity!C$1:C$7001,MATCH(A4953,fugacity!A$1:A$7001,0))</f>
        <v>5987.91</v>
      </c>
      <c r="C4953" s="3">
        <f>calculations!$B$37/satpress!B4953</f>
        <v>2.3734242624686194E-2</v>
      </c>
      <c r="D4953">
        <f>INDEX(fugacity!B$1:B$7001,MATCH(A4953,fugacity!A$1:A$7001,0))</f>
        <v>15755</v>
      </c>
      <c r="E4953" s="3">
        <f t="shared" si="155"/>
        <v>15381.067007448069</v>
      </c>
      <c r="F4953" s="3">
        <f>ABS(calculations!$E$39-E4953)</f>
        <v>3000.8570074480704</v>
      </c>
    </row>
    <row r="4954" spans="1:6">
      <c r="A4954">
        <f t="shared" si="154"/>
        <v>4953</v>
      </c>
      <c r="B4954">
        <f>INDEX(fugacity!C$1:C$7001,MATCH(A4954,fugacity!A$1:A$7001,0))</f>
        <v>5989.59</v>
      </c>
      <c r="C4954" s="3">
        <f>calculations!$B$37/satpress!B4954</f>
        <v>2.3727585486616729E-2</v>
      </c>
      <c r="D4954">
        <f>INDEX(fugacity!B$1:B$7001,MATCH(A4954,fugacity!A$1:A$7001,0))</f>
        <v>15762.04</v>
      </c>
      <c r="E4954" s="3">
        <f t="shared" si="155"/>
        <v>15388.04484845653</v>
      </c>
      <c r="F4954" s="3">
        <f>ABS(calculations!$E$39-E4954)</f>
        <v>3007.8348484565304</v>
      </c>
    </row>
    <row r="4955" spans="1:6">
      <c r="A4955">
        <f t="shared" si="154"/>
        <v>4954</v>
      </c>
      <c r="B4955">
        <f>INDEX(fugacity!C$1:C$7001,MATCH(A4955,fugacity!A$1:A$7001,0))</f>
        <v>5991.26</v>
      </c>
      <c r="C4955" s="3">
        <f>calculations!$B$37/satpress!B4955</f>
        <v>2.3720971674536691E-2</v>
      </c>
      <c r="D4955">
        <f>INDEX(fugacity!B$1:B$7001,MATCH(A4955,fugacity!A$1:A$7001,0))</f>
        <v>15769.09</v>
      </c>
      <c r="E4955" s="3">
        <f t="shared" si="155"/>
        <v>15395.031862776781</v>
      </c>
      <c r="F4955" s="3">
        <f>ABS(calculations!$E$39-E4955)</f>
        <v>3014.8218627767819</v>
      </c>
    </row>
    <row r="4956" spans="1:6">
      <c r="A4956">
        <f t="shared" si="154"/>
        <v>4955</v>
      </c>
      <c r="B4956">
        <f>INDEX(fugacity!C$1:C$7001,MATCH(A4956,fugacity!A$1:A$7001,0))</f>
        <v>5992.93</v>
      </c>
      <c r="C4956" s="3">
        <f>calculations!$B$37/satpress!B4956</f>
        <v>2.3714361548488751E-2</v>
      </c>
      <c r="D4956">
        <f>INDEX(fugacity!B$1:B$7001,MATCH(A4956,fugacity!A$1:A$7001,0))</f>
        <v>15776.15</v>
      </c>
      <c r="E4956" s="3">
        <f t="shared" si="155"/>
        <v>15402.02867505681</v>
      </c>
      <c r="F4956" s="3">
        <f>ABS(calculations!$E$39-E4956)</f>
        <v>3021.8186750568111</v>
      </c>
    </row>
    <row r="4957" spans="1:6">
      <c r="A4957">
        <f t="shared" si="154"/>
        <v>4956</v>
      </c>
      <c r="B4957">
        <f>INDEX(fugacity!C$1:C$7001,MATCH(A4957,fugacity!A$1:A$7001,0))</f>
        <v>5994.6</v>
      </c>
      <c r="C4957" s="3">
        <f>calculations!$B$37/satpress!B4957</f>
        <v>2.3707755105392303E-2</v>
      </c>
      <c r="D4957">
        <f>INDEX(fugacity!B$1:B$7001,MATCH(A4957,fugacity!A$1:A$7001,0))</f>
        <v>15783.2</v>
      </c>
      <c r="E4957" s="3">
        <f t="shared" si="155"/>
        <v>15409.015759620572</v>
      </c>
      <c r="F4957" s="3">
        <f>ABS(calculations!$E$39-E4957)</f>
        <v>3028.8057596205726</v>
      </c>
    </row>
    <row r="4958" spans="1:6">
      <c r="A4958">
        <f t="shared" si="154"/>
        <v>4957</v>
      </c>
      <c r="B4958">
        <f>INDEX(fugacity!C$1:C$7001,MATCH(A4958,fugacity!A$1:A$7001,0))</f>
        <v>5996.27</v>
      </c>
      <c r="C4958" s="3">
        <f>calculations!$B$37/satpress!B4958</f>
        <v>2.3701152342170163E-2</v>
      </c>
      <c r="D4958">
        <f>INDEX(fugacity!B$1:B$7001,MATCH(A4958,fugacity!A$1:A$7001,0))</f>
        <v>15790.26</v>
      </c>
      <c r="E4958" s="3">
        <f t="shared" si="155"/>
        <v>15416.012642217524</v>
      </c>
      <c r="F4958" s="3">
        <f>ABS(calculations!$E$39-E4958)</f>
        <v>3035.8026422175244</v>
      </c>
    </row>
    <row r="4959" spans="1:6">
      <c r="A4959">
        <f t="shared" si="154"/>
        <v>4958</v>
      </c>
      <c r="B4959">
        <f>INDEX(fugacity!C$1:C$7001,MATCH(A4959,fugacity!A$1:A$7001,0))</f>
        <v>5997.95</v>
      </c>
      <c r="C4959" s="3">
        <f>calculations!$B$37/satpress!B4959</f>
        <v>2.3694513751329156E-2</v>
      </c>
      <c r="D4959">
        <f>INDEX(fugacity!B$1:B$7001,MATCH(A4959,fugacity!A$1:A$7001,0))</f>
        <v>15797.32</v>
      </c>
      <c r="E4959" s="3">
        <f t="shared" si="155"/>
        <v>15423.010184025852</v>
      </c>
      <c r="F4959" s="3">
        <f>ABS(calculations!$E$39-E4959)</f>
        <v>3042.800184025853</v>
      </c>
    </row>
    <row r="4960" spans="1:6">
      <c r="A4960">
        <f t="shared" si="154"/>
        <v>4959</v>
      </c>
      <c r="B4960">
        <f>INDEX(fugacity!C$1:C$7001,MATCH(A4960,fugacity!A$1:A$7001,0))</f>
        <v>5999.62</v>
      </c>
      <c r="C4960" s="3">
        <f>calculations!$B$37/satpress!B4960</f>
        <v>2.3687918360626958E-2</v>
      </c>
      <c r="D4960">
        <f>INDEX(fugacity!B$1:B$7001,MATCH(A4960,fugacity!A$1:A$7001,0))</f>
        <v>15804.38</v>
      </c>
      <c r="E4960" s="3">
        <f t="shared" si="155"/>
        <v>15430.007136819673</v>
      </c>
      <c r="F4960" s="3">
        <f>ABS(calculations!$E$39-E4960)</f>
        <v>3049.7971368196741</v>
      </c>
    </row>
    <row r="4961" spans="1:6">
      <c r="A4961">
        <f t="shared" si="154"/>
        <v>4960</v>
      </c>
      <c r="B4961">
        <f>INDEX(fugacity!C$1:C$7001,MATCH(A4961,fugacity!A$1:A$7001,0))</f>
        <v>6001.29</v>
      </c>
      <c r="C4961" s="3">
        <f>calculations!$B$37/satpress!B4961</f>
        <v>2.3681326640569728E-2</v>
      </c>
      <c r="D4961">
        <f>INDEX(fugacity!B$1:B$7001,MATCH(A4961,fugacity!A$1:A$7001,0))</f>
        <v>15811.44</v>
      </c>
      <c r="E4961" s="3">
        <f t="shared" si="155"/>
        <v>15437.004124702231</v>
      </c>
      <c r="F4961" s="3">
        <f>ABS(calculations!$E$39-E4961)</f>
        <v>3056.7941247022318</v>
      </c>
    </row>
    <row r="4962" spans="1:6">
      <c r="A4962">
        <f t="shared" si="154"/>
        <v>4961</v>
      </c>
      <c r="B4962">
        <f>INDEX(fugacity!C$1:C$7001,MATCH(A4962,fugacity!A$1:A$7001,0))</f>
        <v>6002.97</v>
      </c>
      <c r="C4962" s="3">
        <f>calculations!$B$37/satpress!B4962</f>
        <v>2.3674699149718339E-2</v>
      </c>
      <c r="D4962">
        <f>INDEX(fugacity!B$1:B$7001,MATCH(A4962,fugacity!A$1:A$7001,0))</f>
        <v>15818.51</v>
      </c>
      <c r="E4962" s="3">
        <f t="shared" si="155"/>
        <v>15444.01153475319</v>
      </c>
      <c r="F4962" s="3">
        <f>ABS(calculations!$E$39-E4962)</f>
        <v>3063.8015347531909</v>
      </c>
    </row>
    <row r="4963" spans="1:6">
      <c r="A4963">
        <f t="shared" si="154"/>
        <v>4962</v>
      </c>
      <c r="B4963">
        <f>INDEX(fugacity!C$1:C$7001,MATCH(A4963,fugacity!A$1:A$7001,0))</f>
        <v>6004.64</v>
      </c>
      <c r="C4963" s="3">
        <f>calculations!$B$37/satpress!B4963</f>
        <v>2.3668114783698055E-2</v>
      </c>
      <c r="D4963">
        <f>INDEX(fugacity!B$1:B$7001,MATCH(A4963,fugacity!A$1:A$7001,0))</f>
        <v>15825.58</v>
      </c>
      <c r="E4963" s="3">
        <f t="shared" si="155"/>
        <v>15451.018356041404</v>
      </c>
      <c r="F4963" s="3">
        <f>ABS(calculations!$E$39-E4963)</f>
        <v>3070.8083560414052</v>
      </c>
    </row>
    <row r="4964" spans="1:6">
      <c r="A4964">
        <f t="shared" si="154"/>
        <v>4963</v>
      </c>
      <c r="B4964">
        <f>INDEX(fugacity!C$1:C$7001,MATCH(A4964,fugacity!A$1:A$7001,0))</f>
        <v>6006.32</v>
      </c>
      <c r="C4964" s="3">
        <f>calculations!$B$37/satpress!B4964</f>
        <v>2.3661494684729535E-2</v>
      </c>
      <c r="D4964">
        <f>INDEX(fugacity!B$1:B$7001,MATCH(A4964,fugacity!A$1:A$7001,0))</f>
        <v>15832.65</v>
      </c>
      <c r="E4964" s="3">
        <f t="shared" si="155"/>
        <v>15458.025836179817</v>
      </c>
      <c r="F4964" s="3">
        <f>ABS(calculations!$E$39-E4964)</f>
        <v>3077.8158361798178</v>
      </c>
    </row>
    <row r="4965" spans="1:6">
      <c r="A4965">
        <f t="shared" si="154"/>
        <v>4964</v>
      </c>
      <c r="B4965">
        <f>INDEX(fugacity!C$1:C$7001,MATCH(A4965,fugacity!A$1:A$7001,0))</f>
        <v>6007.99</v>
      </c>
      <c r="C4965" s="3">
        <f>calculations!$B$37/satpress!B4965</f>
        <v>2.3654917660446289E-2</v>
      </c>
      <c r="D4965">
        <f>INDEX(fugacity!B$1:B$7001,MATCH(A4965,fugacity!A$1:A$7001,0))</f>
        <v>15839.72</v>
      </c>
      <c r="E4965" s="3">
        <f t="shared" si="155"/>
        <v>15465.032727635476</v>
      </c>
      <c r="F4965" s="3">
        <f>ABS(calculations!$E$39-E4965)</f>
        <v>3084.8227276354773</v>
      </c>
    </row>
    <row r="4966" spans="1:6">
      <c r="A4966">
        <f t="shared" si="154"/>
        <v>4965</v>
      </c>
      <c r="B4966">
        <f>INDEX(fugacity!C$1:C$7001,MATCH(A4966,fugacity!A$1:A$7001,0))</f>
        <v>6009.67</v>
      </c>
      <c r="C4966" s="3">
        <f>calculations!$B$37/satpress!B4966</f>
        <v>2.3648304941000869E-2</v>
      </c>
      <c r="D4966">
        <f>INDEX(fugacity!B$1:B$7001,MATCH(A4966,fugacity!A$1:A$7001,0))</f>
        <v>15846.8</v>
      </c>
      <c r="E4966" s="3">
        <f t="shared" si="155"/>
        <v>15472.050041260945</v>
      </c>
      <c r="F4966" s="3">
        <f>ABS(calculations!$E$39-E4966)</f>
        <v>3091.8400412609462</v>
      </c>
    </row>
    <row r="4967" spans="1:6">
      <c r="A4967">
        <f t="shared" si="154"/>
        <v>4966</v>
      </c>
      <c r="B4967">
        <f>INDEX(fugacity!C$1:C$7001,MATCH(A4967,fugacity!A$1:A$7001,0))</f>
        <v>6011.34</v>
      </c>
      <c r="C4967" s="3">
        <f>calculations!$B$37/satpress!B4967</f>
        <v>2.3641735246182165E-2</v>
      </c>
      <c r="D4967">
        <f>INDEX(fugacity!B$1:B$7001,MATCH(A4967,fugacity!A$1:A$7001,0))</f>
        <v>15853.87</v>
      </c>
      <c r="E4967" s="3">
        <f t="shared" si="155"/>
        <v>15479.057002832611</v>
      </c>
      <c r="F4967" s="3">
        <f>ABS(calculations!$E$39-E4967)</f>
        <v>3098.8470028326119</v>
      </c>
    </row>
    <row r="4968" spans="1:6">
      <c r="A4968">
        <f t="shared" si="154"/>
        <v>4967</v>
      </c>
      <c r="B4968">
        <f>INDEX(fugacity!C$1:C$7001,MATCH(A4968,fugacity!A$1:A$7001,0))</f>
        <v>6013.02</v>
      </c>
      <c r="C4968" s="3">
        <f>calculations!$B$37/satpress!B4968</f>
        <v>2.3635129893927624E-2</v>
      </c>
      <c r="D4968">
        <f>INDEX(fugacity!B$1:B$7001,MATCH(A4968,fugacity!A$1:A$7001,0))</f>
        <v>15860.95</v>
      </c>
      <c r="E4968" s="3">
        <f t="shared" si="155"/>
        <v>15486.07438650891</v>
      </c>
      <c r="F4968" s="3">
        <f>ABS(calculations!$E$39-E4968)</f>
        <v>3105.8643865089107</v>
      </c>
    </row>
    <row r="4969" spans="1:6">
      <c r="A4969">
        <f t="shared" si="154"/>
        <v>4968</v>
      </c>
      <c r="B4969">
        <f>INDEX(fugacity!C$1:C$7001,MATCH(A4969,fugacity!A$1:A$7001,0))</f>
        <v>6014.69</v>
      </c>
      <c r="C4969" s="3">
        <f>calculations!$B$37/satpress!B4969</f>
        <v>2.3628567516328306E-2</v>
      </c>
      <c r="D4969">
        <f>INDEX(fugacity!B$1:B$7001,MATCH(A4969,fugacity!A$1:A$7001,0))</f>
        <v>15868.04</v>
      </c>
      <c r="E4969" s="3">
        <f t="shared" si="155"/>
        <v>15493.100945508202</v>
      </c>
      <c r="F4969" s="3">
        <f>ABS(calculations!$E$39-E4969)</f>
        <v>3112.890945508203</v>
      </c>
    </row>
    <row r="4970" spans="1:6">
      <c r="A4970">
        <f t="shared" si="154"/>
        <v>4969</v>
      </c>
      <c r="B4970">
        <f>INDEX(fugacity!C$1:C$7001,MATCH(A4970,fugacity!A$1:A$7001,0))</f>
        <v>6016.37</v>
      </c>
      <c r="C4970" s="3">
        <f>calculations!$B$37/satpress!B4970</f>
        <v>2.3621969518959889E-2</v>
      </c>
      <c r="D4970">
        <f>INDEX(fugacity!B$1:B$7001,MATCH(A4970,fugacity!A$1:A$7001,0))</f>
        <v>15875.12</v>
      </c>
      <c r="E4970" s="3">
        <f t="shared" si="155"/>
        <v>15500.11839925017</v>
      </c>
      <c r="F4970" s="3">
        <f>ABS(calculations!$E$39-E4970)</f>
        <v>3119.908399250171</v>
      </c>
    </row>
    <row r="4971" spans="1:6">
      <c r="A4971">
        <f t="shared" si="154"/>
        <v>4970</v>
      </c>
      <c r="B4971">
        <f>INDEX(fugacity!C$1:C$7001,MATCH(A4971,fugacity!A$1:A$7001,0))</f>
        <v>6018.04</v>
      </c>
      <c r="C4971" s="3">
        <f>calculations!$B$37/satpress!B4971</f>
        <v>2.3615414446362056E-2</v>
      </c>
      <c r="D4971">
        <f>INDEX(fugacity!B$1:B$7001,MATCH(A4971,fugacity!A$1:A$7001,0))</f>
        <v>15882.21</v>
      </c>
      <c r="E4971" s="3">
        <f t="shared" si="155"/>
        <v>15507.145028525843</v>
      </c>
      <c r="F4971" s="3">
        <f>ABS(calculations!$E$39-E4971)</f>
        <v>3126.9350285258442</v>
      </c>
    </row>
    <row r="4972" spans="1:6">
      <c r="A4972">
        <f t="shared" si="154"/>
        <v>4971</v>
      </c>
      <c r="B4972">
        <f>INDEX(fugacity!C$1:C$7001,MATCH(A4972,fugacity!A$1:A$7001,0))</f>
        <v>6019.72</v>
      </c>
      <c r="C4972" s="3">
        <f>calculations!$B$37/satpress!B4972</f>
        <v>2.3608823791602382E-2</v>
      </c>
      <c r="D4972">
        <f>INDEX(fugacity!B$1:B$7001,MATCH(A4972,fugacity!A$1:A$7001,0))</f>
        <v>15889.3</v>
      </c>
      <c r="E4972" s="3">
        <f t="shared" si="155"/>
        <v>15514.172316128092</v>
      </c>
      <c r="F4972" s="3">
        <f>ABS(calculations!$E$39-E4972)</f>
        <v>3133.9623161280924</v>
      </c>
    </row>
    <row r="4973" spans="1:6">
      <c r="A4973">
        <f t="shared" si="154"/>
        <v>4972</v>
      </c>
      <c r="B4973">
        <f>INDEX(fugacity!C$1:C$7001,MATCH(A4973,fugacity!A$1:A$7001,0))</f>
        <v>6021.4</v>
      </c>
      <c r="C4973" s="3">
        <f>calculations!$B$37/satpress!B4973</f>
        <v>2.3602236814492427E-2</v>
      </c>
      <c r="D4973">
        <f>INDEX(fugacity!B$1:B$7001,MATCH(A4973,fugacity!A$1:A$7001,0))</f>
        <v>15896.39</v>
      </c>
      <c r="E4973" s="3">
        <f t="shared" si="155"/>
        <v>15521.199638724469</v>
      </c>
      <c r="F4973" s="3">
        <f>ABS(calculations!$E$39-E4973)</f>
        <v>3140.9896387244698</v>
      </c>
    </row>
    <row r="4974" spans="1:6">
      <c r="A4974">
        <f t="shared" si="154"/>
        <v>4973</v>
      </c>
      <c r="B4974">
        <f>INDEX(fugacity!C$1:C$7001,MATCH(A4974,fugacity!A$1:A$7001,0))</f>
        <v>6023.07</v>
      </c>
      <c r="C4974" s="3">
        <f>calculations!$B$37/satpress!B4974</f>
        <v>2.3595692687414342E-2</v>
      </c>
      <c r="D4974">
        <f>INDEX(fugacity!B$1:B$7001,MATCH(A4974,fugacity!A$1:A$7001,0))</f>
        <v>15903.48</v>
      </c>
      <c r="E4974" s="3">
        <f t="shared" si="155"/>
        <v>15528.226373259558</v>
      </c>
      <c r="F4974" s="3">
        <f>ABS(calculations!$E$39-E4974)</f>
        <v>3148.0163732595593</v>
      </c>
    </row>
    <row r="4975" spans="1:6">
      <c r="A4975">
        <f t="shared" si="154"/>
        <v>4974</v>
      </c>
      <c r="B4975">
        <f>INDEX(fugacity!C$1:C$7001,MATCH(A4975,fugacity!A$1:A$7001,0))</f>
        <v>6024.75</v>
      </c>
      <c r="C4975" s="3">
        <f>calculations!$B$37/satpress!B4975</f>
        <v>2.3589113034530013E-2</v>
      </c>
      <c r="D4975">
        <f>INDEX(fugacity!B$1:B$7001,MATCH(A4975,fugacity!A$1:A$7001,0))</f>
        <v>15910.58</v>
      </c>
      <c r="E4975" s="3">
        <f t="shared" si="155"/>
        <v>15535.263529935068</v>
      </c>
      <c r="F4975" s="3">
        <f>ABS(calculations!$E$39-E4975)</f>
        <v>3155.0535299350686</v>
      </c>
    </row>
    <row r="4976" spans="1:6">
      <c r="A4976">
        <f t="shared" si="154"/>
        <v>4975</v>
      </c>
      <c r="B4976">
        <f>INDEX(fugacity!C$1:C$7001,MATCH(A4976,fugacity!A$1:A$7001,0))</f>
        <v>6026.43</v>
      </c>
      <c r="C4976" s="3">
        <f>calculations!$B$37/satpress!B4976</f>
        <v>2.3582537050091796E-2</v>
      </c>
      <c r="D4976">
        <f>INDEX(fugacity!B$1:B$7001,MATCH(A4976,fugacity!A$1:A$7001,0))</f>
        <v>15917.67</v>
      </c>
      <c r="E4976" s="3">
        <f t="shared" si="155"/>
        <v>15542.290957473864</v>
      </c>
      <c r="F4976" s="3">
        <f>ABS(calculations!$E$39-E4976)</f>
        <v>3162.0809574738651</v>
      </c>
    </row>
    <row r="4977" spans="1:6">
      <c r="A4977">
        <f t="shared" si="154"/>
        <v>4976</v>
      </c>
      <c r="B4977">
        <f>INDEX(fugacity!C$1:C$7001,MATCH(A4977,fugacity!A$1:A$7001,0))</f>
        <v>6028.11</v>
      </c>
      <c r="C4977" s="3">
        <f>calculations!$B$37/satpress!B4977</f>
        <v>2.3575964731032562E-2</v>
      </c>
      <c r="D4977">
        <f>INDEX(fugacity!B$1:B$7001,MATCH(A4977,fugacity!A$1:A$7001,0))</f>
        <v>15924.77</v>
      </c>
      <c r="E4977" s="3">
        <f t="shared" si="155"/>
        <v>15549.328184130196</v>
      </c>
      <c r="F4977" s="3">
        <f>ABS(calculations!$E$39-E4977)</f>
        <v>3169.1181841301968</v>
      </c>
    </row>
    <row r="4978" spans="1:6">
      <c r="A4978">
        <f t="shared" si="154"/>
        <v>4977</v>
      </c>
      <c r="B4978">
        <f>INDEX(fugacity!C$1:C$7001,MATCH(A4978,fugacity!A$1:A$7001,0))</f>
        <v>6029.79</v>
      </c>
      <c r="C4978" s="3">
        <f>calculations!$B$37/satpress!B4978</f>
        <v>2.3569396074288606E-2</v>
      </c>
      <c r="D4978">
        <f>INDEX(fugacity!B$1:B$7001,MATCH(A4978,fugacity!A$1:A$7001,0))</f>
        <v>15931.88</v>
      </c>
      <c r="E4978" s="3">
        <f t="shared" si="155"/>
        <v>15556.375210071961</v>
      </c>
      <c r="F4978" s="3">
        <f>ABS(calculations!$E$39-E4978)</f>
        <v>3176.1652100719621</v>
      </c>
    </row>
    <row r="4979" spans="1:6">
      <c r="A4979">
        <f t="shared" si="154"/>
        <v>4978</v>
      </c>
      <c r="B4979">
        <f>INDEX(fugacity!C$1:C$7001,MATCH(A4979,fugacity!A$1:A$7001,0))</f>
        <v>6031.46</v>
      </c>
      <c r="C4979" s="3">
        <f>calculations!$B$37/satpress!B4979</f>
        <v>2.3562870143345838E-2</v>
      </c>
      <c r="D4979">
        <f>INDEX(fugacity!B$1:B$7001,MATCH(A4979,fugacity!A$1:A$7001,0))</f>
        <v>15938.98</v>
      </c>
      <c r="E4979" s="3">
        <f t="shared" si="155"/>
        <v>15563.411884042614</v>
      </c>
      <c r="F4979" s="3">
        <f>ABS(calculations!$E$39-E4979)</f>
        <v>3183.2018840426153</v>
      </c>
    </row>
    <row r="4980" spans="1:6">
      <c r="A4980">
        <f t="shared" si="154"/>
        <v>4979</v>
      </c>
      <c r="B4980">
        <f>INDEX(fugacity!C$1:C$7001,MATCH(A4980,fugacity!A$1:A$7001,0))</f>
        <v>6033.14</v>
      </c>
      <c r="C4980" s="3">
        <f>calculations!$B$37/satpress!B4980</f>
        <v>2.3556308780300919E-2</v>
      </c>
      <c r="D4980">
        <f>INDEX(fugacity!B$1:B$7001,MATCH(A4980,fugacity!A$1:A$7001,0))</f>
        <v>15946.09</v>
      </c>
      <c r="E4980" s="3">
        <f t="shared" si="155"/>
        <v>15570.458980121532</v>
      </c>
      <c r="F4980" s="3">
        <f>ABS(calculations!$E$39-E4980)</f>
        <v>3190.2489801215324</v>
      </c>
    </row>
    <row r="4981" spans="1:6">
      <c r="A4981">
        <f t="shared" si="154"/>
        <v>4980</v>
      </c>
      <c r="B4981">
        <f>INDEX(fugacity!C$1:C$7001,MATCH(A4981,fugacity!A$1:A$7001,0))</f>
        <v>6034.82</v>
      </c>
      <c r="C4981" s="3">
        <f>calculations!$B$37/satpress!B4981</f>
        <v>2.3549751070418786E-2</v>
      </c>
      <c r="D4981">
        <f>INDEX(fugacity!B$1:B$7001,MATCH(A4981,fugacity!A$1:A$7001,0))</f>
        <v>15953.2</v>
      </c>
      <c r="E4981" s="3">
        <f t="shared" si="155"/>
        <v>15577.506111223396</v>
      </c>
      <c r="F4981" s="3">
        <f>ABS(calculations!$E$39-E4981)</f>
        <v>3197.296111223397</v>
      </c>
    </row>
    <row r="4982" spans="1:6">
      <c r="A4982">
        <f t="shared" si="154"/>
        <v>4981</v>
      </c>
      <c r="B4982">
        <f>INDEX(fugacity!C$1:C$7001,MATCH(A4982,fugacity!A$1:A$7001,0))</f>
        <v>6036.5</v>
      </c>
      <c r="C4982" s="3">
        <f>calculations!$B$37/satpress!B4982</f>
        <v>2.3543197010649334E-2</v>
      </c>
      <c r="D4982">
        <f>INDEX(fugacity!B$1:B$7001,MATCH(A4982,fugacity!A$1:A$7001,0))</f>
        <v>15960.31</v>
      </c>
      <c r="E4982" s="3">
        <f t="shared" si="155"/>
        <v>15584.553277318963</v>
      </c>
      <c r="F4982" s="3">
        <f>ABS(calculations!$E$39-E4982)</f>
        <v>3204.3432773189634</v>
      </c>
    </row>
    <row r="4983" spans="1:6">
      <c r="A4983">
        <f t="shared" si="154"/>
        <v>4982</v>
      </c>
      <c r="B4983">
        <f>INDEX(fugacity!C$1:C$7001,MATCH(A4983,fugacity!A$1:A$7001,0))</f>
        <v>6038.18</v>
      </c>
      <c r="C4983" s="3">
        <f>calculations!$B$37/satpress!B4983</f>
        <v>2.3536646597945854E-2</v>
      </c>
      <c r="D4983">
        <f>INDEX(fugacity!B$1:B$7001,MATCH(A4983,fugacity!A$1:A$7001,0))</f>
        <v>15967.43</v>
      </c>
      <c r="E4983" s="3">
        <f t="shared" si="155"/>
        <v>15591.610243012561</v>
      </c>
      <c r="F4983" s="3">
        <f>ABS(calculations!$E$39-E4983)</f>
        <v>3211.400243012562</v>
      </c>
    </row>
    <row r="4984" spans="1:6">
      <c r="A4984">
        <f t="shared" si="154"/>
        <v>4983</v>
      </c>
      <c r="B4984">
        <f>INDEX(fugacity!C$1:C$7001,MATCH(A4984,fugacity!A$1:A$7001,0))</f>
        <v>6039.86</v>
      </c>
      <c r="C4984" s="3">
        <f>calculations!$B$37/satpress!B4984</f>
        <v>2.3530099829265034E-2</v>
      </c>
      <c r="D4984">
        <f>INDEX(fugacity!B$1:B$7001,MATCH(A4984,fugacity!A$1:A$7001,0))</f>
        <v>15974.54</v>
      </c>
      <c r="E4984" s="3">
        <f t="shared" si="155"/>
        <v>15598.657479073414</v>
      </c>
      <c r="F4984" s="3">
        <f>ABS(calculations!$E$39-E4984)</f>
        <v>3218.4474790734148</v>
      </c>
    </row>
    <row r="4985" spans="1:6">
      <c r="A4985">
        <f t="shared" si="154"/>
        <v>4984</v>
      </c>
      <c r="B4985">
        <f>INDEX(fugacity!C$1:C$7001,MATCH(A4985,fugacity!A$1:A$7001,0))</f>
        <v>6041.54</v>
      </c>
      <c r="C4985" s="3">
        <f>calculations!$B$37/satpress!B4985</f>
        <v>2.3523556701566934E-2</v>
      </c>
      <c r="D4985">
        <f>INDEX(fugacity!B$1:B$7001,MATCH(A4985,fugacity!A$1:A$7001,0))</f>
        <v>15981.66</v>
      </c>
      <c r="E4985" s="3">
        <f t="shared" si="155"/>
        <v>15605.714514804837</v>
      </c>
      <c r="F4985" s="3">
        <f>ABS(calculations!$E$39-E4985)</f>
        <v>3225.5045148048375</v>
      </c>
    </row>
    <row r="4986" spans="1:6">
      <c r="A4986">
        <f t="shared" si="154"/>
        <v>4985</v>
      </c>
      <c r="B4986">
        <f>INDEX(fugacity!C$1:C$7001,MATCH(A4986,fugacity!A$1:A$7001,0))</f>
        <v>6043.22</v>
      </c>
      <c r="C4986" s="3">
        <f>calculations!$B$37/satpress!B4986</f>
        <v>2.3517017211815008E-2</v>
      </c>
      <c r="D4986">
        <f>INDEX(fugacity!B$1:B$7001,MATCH(A4986,fugacity!A$1:A$7001,0))</f>
        <v>15988.78</v>
      </c>
      <c r="E4986" s="3">
        <f t="shared" si="155"/>
        <v>15612.771585544078</v>
      </c>
      <c r="F4986" s="3">
        <f>ABS(calculations!$E$39-E4986)</f>
        <v>3232.5615855440792</v>
      </c>
    </row>
    <row r="4987" spans="1:6">
      <c r="A4987">
        <f t="shared" si="154"/>
        <v>4986</v>
      </c>
      <c r="B4987">
        <f>INDEX(fugacity!C$1:C$7001,MATCH(A4987,fugacity!A$1:A$7001,0))</f>
        <v>6044.9</v>
      </c>
      <c r="C4987" s="3">
        <f>calculations!$B$37/satpress!B4987</f>
        <v>2.351048135697608E-2</v>
      </c>
      <c r="D4987">
        <f>INDEX(fugacity!B$1:B$7001,MATCH(A4987,fugacity!A$1:A$7001,0))</f>
        <v>15995.91</v>
      </c>
      <c r="E4987" s="3">
        <f t="shared" si="155"/>
        <v>15619.838456157133</v>
      </c>
      <c r="F4987" s="3">
        <f>ABS(calculations!$E$39-E4987)</f>
        <v>3239.6284561571338</v>
      </c>
    </row>
    <row r="4988" spans="1:6">
      <c r="A4988">
        <f t="shared" si="154"/>
        <v>4987</v>
      </c>
      <c r="B4988">
        <f>INDEX(fugacity!C$1:C$7001,MATCH(A4988,fugacity!A$1:A$7001,0))</f>
        <v>6046.58</v>
      </c>
      <c r="C4988" s="3">
        <f>calculations!$B$37/satpress!B4988</f>
        <v>2.350394913402034E-2</v>
      </c>
      <c r="D4988">
        <f>INDEX(fugacity!B$1:B$7001,MATCH(A4988,fugacity!A$1:A$7001,0))</f>
        <v>16003.03</v>
      </c>
      <c r="E4988" s="3">
        <f t="shared" si="155"/>
        <v>15626.895596889799</v>
      </c>
      <c r="F4988" s="3">
        <f>ABS(calculations!$E$39-E4988)</f>
        <v>3246.6855968897999</v>
      </c>
    </row>
    <row r="4989" spans="1:6">
      <c r="A4989">
        <f t="shared" si="154"/>
        <v>4988</v>
      </c>
      <c r="B4989">
        <f>INDEX(fugacity!C$1:C$7001,MATCH(A4989,fugacity!A$1:A$7001,0))</f>
        <v>6048.26</v>
      </c>
      <c r="C4989" s="3">
        <f>calculations!$B$37/satpress!B4989</f>
        <v>2.3497420539921349E-2</v>
      </c>
      <c r="D4989">
        <f>INDEX(fugacity!B$1:B$7001,MATCH(A4989,fugacity!A$1:A$7001,0))</f>
        <v>16010.16</v>
      </c>
      <c r="E4989" s="3">
        <f t="shared" si="155"/>
        <v>15633.962537568574</v>
      </c>
      <c r="F4989" s="3">
        <f>ABS(calculations!$E$39-E4989)</f>
        <v>3253.7525375685746</v>
      </c>
    </row>
    <row r="4990" spans="1:6">
      <c r="A4990">
        <f t="shared" ref="A4990:A5053" si="156">A4989+1</f>
        <v>4989</v>
      </c>
      <c r="B4990">
        <f>INDEX(fugacity!C$1:C$7001,MATCH(A4990,fugacity!A$1:A$7001,0))</f>
        <v>6049.94</v>
      </c>
      <c r="C4990" s="3">
        <f>calculations!$B$37/satpress!B4990</f>
        <v>2.3490895571656033E-2</v>
      </c>
      <c r="D4990">
        <f>INDEX(fugacity!B$1:B$7001,MATCH(A4990,fugacity!A$1:A$7001,0))</f>
        <v>16017.29</v>
      </c>
      <c r="E4990" s="3">
        <f t="shared" ref="E4990:E5053" si="157">D4990*(1-C4990)</f>
        <v>15641.02951326907</v>
      </c>
      <c r="F4990" s="3">
        <f>ABS(calculations!$E$39-E4990)</f>
        <v>3260.8195132690707</v>
      </c>
    </row>
    <row r="4991" spans="1:6">
      <c r="A4991">
        <f t="shared" si="156"/>
        <v>4990</v>
      </c>
      <c r="B4991">
        <f>INDEX(fugacity!C$1:C$7001,MATCH(A4991,fugacity!A$1:A$7001,0))</f>
        <v>6051.63</v>
      </c>
      <c r="C4991" s="3">
        <f>calculations!$B$37/satpress!B4991</f>
        <v>2.3484335419512545E-2</v>
      </c>
      <c r="D4991">
        <f>INDEX(fugacity!B$1:B$7001,MATCH(A4991,fugacity!A$1:A$7001,0))</f>
        <v>16024.42</v>
      </c>
      <c r="E4991" s="3">
        <f t="shared" si="157"/>
        <v>15648.097145816855</v>
      </c>
      <c r="F4991" s="3">
        <f>ABS(calculations!$E$39-E4991)</f>
        <v>3267.887145816856</v>
      </c>
    </row>
    <row r="4992" spans="1:6">
      <c r="A4992">
        <f t="shared" si="156"/>
        <v>4991</v>
      </c>
      <c r="B4992">
        <f>INDEX(fugacity!C$1:C$7001,MATCH(A4992,fugacity!A$1:A$7001,0))</f>
        <v>6053.31</v>
      </c>
      <c r="C4992" s="3">
        <f>calculations!$B$37/satpress!B4992</f>
        <v>2.3477817715396154E-2</v>
      </c>
      <c r="D4992">
        <f>INDEX(fugacity!B$1:B$7001,MATCH(A4992,fugacity!A$1:A$7001,0))</f>
        <v>16031.56</v>
      </c>
      <c r="E4992" s="3">
        <f t="shared" si="157"/>
        <v>15655.173956626564</v>
      </c>
      <c r="F4992" s="3">
        <f>ABS(calculations!$E$39-E4992)</f>
        <v>3274.9639566265651</v>
      </c>
    </row>
    <row r="4993" spans="1:6">
      <c r="A4993">
        <f t="shared" si="156"/>
        <v>4992</v>
      </c>
      <c r="B4993">
        <f>INDEX(fugacity!C$1:C$7001,MATCH(A4993,fugacity!A$1:A$7001,0))</f>
        <v>6054.99</v>
      </c>
      <c r="C4993" s="3">
        <f>calculations!$B$37/satpress!B4993</f>
        <v>2.3471303628046405E-2</v>
      </c>
      <c r="D4993">
        <f>INDEX(fugacity!B$1:B$7001,MATCH(A4993,fugacity!A$1:A$7001,0))</f>
        <v>16038.7</v>
      </c>
      <c r="E4993" s="3">
        <f t="shared" si="157"/>
        <v>15662.250802500854</v>
      </c>
      <c r="F4993" s="3">
        <f>ABS(calculations!$E$39-E4993)</f>
        <v>3282.0408025008546</v>
      </c>
    </row>
    <row r="4994" spans="1:6">
      <c r="A4994">
        <f t="shared" si="156"/>
        <v>4993</v>
      </c>
      <c r="B4994">
        <f>INDEX(fugacity!C$1:C$7001,MATCH(A4994,fugacity!A$1:A$7001,0))</f>
        <v>6056.67</v>
      </c>
      <c r="C4994" s="3">
        <f>calculations!$B$37/satpress!B4994</f>
        <v>2.3464793154453635E-2</v>
      </c>
      <c r="D4994">
        <f>INDEX(fugacity!B$1:B$7001,MATCH(A4994,fugacity!A$1:A$7001,0))</f>
        <v>16045.84</v>
      </c>
      <c r="E4994" s="3">
        <f t="shared" si="157"/>
        <v>15669.327683410542</v>
      </c>
      <c r="F4994" s="3">
        <f>ABS(calculations!$E$39-E4994)</f>
        <v>3289.1176834105427</v>
      </c>
    </row>
    <row r="4995" spans="1:6">
      <c r="A4995">
        <f t="shared" si="156"/>
        <v>4994</v>
      </c>
      <c r="B4995">
        <f>INDEX(fugacity!C$1:C$7001,MATCH(A4995,fugacity!A$1:A$7001,0))</f>
        <v>6058.36</v>
      </c>
      <c r="C4995" s="3">
        <f>calculations!$B$37/satpress!B4995</f>
        <v>2.3458247571089323E-2</v>
      </c>
      <c r="D4995">
        <f>INDEX(fugacity!B$1:B$7001,MATCH(A4995,fugacity!A$1:A$7001,0))</f>
        <v>16052.98</v>
      </c>
      <c r="E4995" s="3">
        <f t="shared" si="157"/>
        <v>15676.405220906256</v>
      </c>
      <c r="F4995" s="3">
        <f>ABS(calculations!$E$39-E4995)</f>
        <v>3296.1952209062565</v>
      </c>
    </row>
    <row r="4996" spans="1:6">
      <c r="A4996">
        <f t="shared" si="156"/>
        <v>4995</v>
      </c>
      <c r="B4996">
        <f>INDEX(fugacity!C$1:C$7001,MATCH(A4996,fugacity!A$1:A$7001,0))</f>
        <v>6060.04</v>
      </c>
      <c r="C4996" s="3">
        <f>calculations!$B$37/satpress!B4996</f>
        <v>2.3451744337460594E-2</v>
      </c>
      <c r="D4996">
        <f>INDEX(fugacity!B$1:B$7001,MATCH(A4996,fugacity!A$1:A$7001,0))</f>
        <v>16060.12</v>
      </c>
      <c r="E4996" s="3">
        <f t="shared" si="157"/>
        <v>15683.482171731064</v>
      </c>
      <c r="F4996" s="3">
        <f>ABS(calculations!$E$39-E4996)</f>
        <v>3303.2721717310651</v>
      </c>
    </row>
    <row r="4997" spans="1:6">
      <c r="A4997">
        <f t="shared" si="156"/>
        <v>4996</v>
      </c>
      <c r="B4997">
        <f>INDEX(fugacity!C$1:C$7001,MATCH(A4997,fugacity!A$1:A$7001,0))</f>
        <v>6061.72</v>
      </c>
      <c r="C4997" s="3">
        <f>calculations!$B$37/satpress!B4997</f>
        <v>2.3445244708562039E-2</v>
      </c>
      <c r="D4997">
        <f>INDEX(fugacity!B$1:B$7001,MATCH(A4997,fugacity!A$1:A$7001,0))</f>
        <v>16067.27</v>
      </c>
      <c r="E4997" s="3">
        <f t="shared" si="157"/>
        <v>15690.568923051464</v>
      </c>
      <c r="F4997" s="3">
        <f>ABS(calculations!$E$39-E4997)</f>
        <v>3310.3589230514644</v>
      </c>
    </row>
    <row r="4998" spans="1:6">
      <c r="A4998">
        <f t="shared" si="156"/>
        <v>4997</v>
      </c>
      <c r="B4998">
        <f>INDEX(fugacity!C$1:C$7001,MATCH(A4998,fugacity!A$1:A$7001,0))</f>
        <v>6063.41</v>
      </c>
      <c r="C4998" s="3">
        <f>calculations!$B$37/satpress!B4998</f>
        <v>2.3438710025346251E-2</v>
      </c>
      <c r="D4998">
        <f>INDEX(fugacity!B$1:B$7001,MATCH(A4998,fugacity!A$1:A$7001,0))</f>
        <v>16074.42</v>
      </c>
      <c r="E4998" s="3">
        <f t="shared" si="157"/>
        <v>15697.656330794374</v>
      </c>
      <c r="F4998" s="3">
        <f>ABS(calculations!$E$39-E4998)</f>
        <v>3317.4463307943752</v>
      </c>
    </row>
    <row r="4999" spans="1:6">
      <c r="A4999">
        <f t="shared" si="156"/>
        <v>4998</v>
      </c>
      <c r="B4999">
        <f>INDEX(fugacity!C$1:C$7001,MATCH(A4999,fugacity!A$1:A$7001,0))</f>
        <v>6065.09</v>
      </c>
      <c r="C4999" s="3">
        <f>calculations!$B$37/satpress!B4999</f>
        <v>2.3432217618334548E-2</v>
      </c>
      <c r="D4999">
        <f>INDEX(fugacity!B$1:B$7001,MATCH(A4999,fugacity!A$1:A$7001,0))</f>
        <v>16081.57</v>
      </c>
      <c r="E4999" s="3">
        <f t="shared" si="157"/>
        <v>15704.743152115519</v>
      </c>
      <c r="F4999" s="3">
        <f>ABS(calculations!$E$39-E4999)</f>
        <v>3324.5331521155204</v>
      </c>
    </row>
    <row r="5000" spans="1:6">
      <c r="A5000">
        <f t="shared" si="156"/>
        <v>4999</v>
      </c>
      <c r="B5000">
        <f>INDEX(fugacity!C$1:C$7001,MATCH(A5000,fugacity!A$1:A$7001,0))</f>
        <v>6066.77</v>
      </c>
      <c r="C5000" s="3">
        <f>calculations!$B$37/satpress!B5000</f>
        <v>2.3425728807056258E-2</v>
      </c>
      <c r="D5000">
        <f>INDEX(fugacity!B$1:B$7001,MATCH(A5000,fugacity!A$1:A$7001,0))</f>
        <v>16088.72</v>
      </c>
      <c r="E5000" s="3">
        <f t="shared" si="157"/>
        <v>15711.830008427336</v>
      </c>
      <c r="F5000" s="3">
        <f>ABS(calculations!$E$39-E5000)</f>
        <v>3331.6200084273369</v>
      </c>
    </row>
    <row r="5001" spans="1:6">
      <c r="A5001">
        <f t="shared" si="156"/>
        <v>5000</v>
      </c>
      <c r="B5001">
        <f>INDEX(fugacity!C$1:C$7001,MATCH(A5001,fugacity!A$1:A$7001,0))</f>
        <v>6068.46</v>
      </c>
      <c r="C5001" s="3">
        <f>calculations!$B$37/satpress!B5001</f>
        <v>2.3419204996784144E-2</v>
      </c>
      <c r="D5001">
        <f>INDEX(fugacity!B$1:B$7001,MATCH(A5001,fugacity!A$1:A$7001,0))</f>
        <v>16095.88</v>
      </c>
      <c r="E5001" s="3">
        <f t="shared" si="157"/>
        <v>15718.92728667636</v>
      </c>
      <c r="F5001" s="3">
        <f>ABS(calculations!$E$39-E5001)</f>
        <v>3338.7172866763613</v>
      </c>
    </row>
    <row r="5002" spans="1:6">
      <c r="A5002">
        <f t="shared" si="156"/>
        <v>5001</v>
      </c>
      <c r="B5002">
        <f>INDEX(fugacity!C$1:C$7001,MATCH(A5002,fugacity!A$1:A$7001,0))</f>
        <v>6070.14</v>
      </c>
      <c r="C5002" s="3">
        <f>calculations!$B$37/satpress!B5002</f>
        <v>2.3412723389375646E-2</v>
      </c>
      <c r="D5002">
        <f>INDEX(fugacity!B$1:B$7001,MATCH(A5002,fugacity!A$1:A$7001,0))</f>
        <v>16103.04</v>
      </c>
      <c r="E5002" s="3">
        <f t="shared" si="157"/>
        <v>15726.023978751949</v>
      </c>
      <c r="F5002" s="3">
        <f>ABS(calculations!$E$39-E5002)</f>
        <v>3345.8139787519503</v>
      </c>
    </row>
    <row r="5003" spans="1:6">
      <c r="A5003">
        <f t="shared" si="156"/>
        <v>5002</v>
      </c>
      <c r="B5003">
        <f>INDEX(fugacity!C$1:C$7001,MATCH(A5003,fugacity!A$1:A$7001,0))</f>
        <v>6071.83</v>
      </c>
      <c r="C5003" s="3">
        <f>calculations!$B$37/satpress!B5003</f>
        <v>2.340620681981951E-2</v>
      </c>
      <c r="D5003">
        <f>INDEX(fugacity!B$1:B$7001,MATCH(A5003,fugacity!A$1:A$7001,0))</f>
        <v>16110.2</v>
      </c>
      <c r="E5003" s="3">
        <f t="shared" si="157"/>
        <v>15733.121326891343</v>
      </c>
      <c r="F5003" s="3">
        <f>ABS(calculations!$E$39-E5003)</f>
        <v>3352.9113268913443</v>
      </c>
    </row>
    <row r="5004" spans="1:6">
      <c r="A5004">
        <f t="shared" si="156"/>
        <v>5003</v>
      </c>
      <c r="B5004">
        <f>INDEX(fugacity!C$1:C$7001,MATCH(A5004,fugacity!A$1:A$7001,0))</f>
        <v>6073.51</v>
      </c>
      <c r="C5004" s="3">
        <f>calculations!$B$37/satpress!B5004</f>
        <v>2.3399732404290878E-2</v>
      </c>
      <c r="D5004">
        <f>INDEX(fugacity!B$1:B$7001,MATCH(A5004,fugacity!A$1:A$7001,0))</f>
        <v>16117.36</v>
      </c>
      <c r="E5004" s="3">
        <f t="shared" si="157"/>
        <v>15740.218088936379</v>
      </c>
      <c r="F5004" s="3">
        <f>ABS(calculations!$E$39-E5004)</f>
        <v>3360.0080889363799</v>
      </c>
    </row>
    <row r="5005" spans="1:6">
      <c r="A5005">
        <f t="shared" si="156"/>
        <v>5004</v>
      </c>
      <c r="B5005">
        <f>INDEX(fugacity!C$1:C$7001,MATCH(A5005,fugacity!A$1:A$7001,0))</f>
        <v>6075.2</v>
      </c>
      <c r="C5005" s="3">
        <f>calculations!$B$37/satpress!B5005</f>
        <v>2.3393223063402802E-2</v>
      </c>
      <c r="D5005">
        <f>INDEX(fugacity!B$1:B$7001,MATCH(A5005,fugacity!A$1:A$7001,0))</f>
        <v>16124.52</v>
      </c>
      <c r="E5005" s="3">
        <f t="shared" si="157"/>
        <v>15747.3155068497</v>
      </c>
      <c r="F5005" s="3">
        <f>ABS(calculations!$E$39-E5005)</f>
        <v>3367.1055068497008</v>
      </c>
    </row>
    <row r="5006" spans="1:6">
      <c r="A5006">
        <f t="shared" si="156"/>
        <v>5005</v>
      </c>
      <c r="B5006">
        <f>INDEX(fugacity!C$1:C$7001,MATCH(A5006,fugacity!A$1:A$7001,0))</f>
        <v>6076.89</v>
      </c>
      <c r="C5006" s="3">
        <f>calculations!$B$37/satpress!B5006</f>
        <v>2.3386717343046311E-2</v>
      </c>
      <c r="D5006">
        <f>INDEX(fugacity!B$1:B$7001,MATCH(A5006,fugacity!A$1:A$7001,0))</f>
        <v>16131.69</v>
      </c>
      <c r="E5006" s="3">
        <f t="shared" si="157"/>
        <v>15754.422725704353</v>
      </c>
      <c r="F5006" s="3">
        <f>ABS(calculations!$E$39-E5006)</f>
        <v>3374.2127257043539</v>
      </c>
    </row>
    <row r="5007" spans="1:6">
      <c r="A5007">
        <f t="shared" si="156"/>
        <v>5006</v>
      </c>
      <c r="B5007">
        <f>INDEX(fugacity!C$1:C$7001,MATCH(A5007,fugacity!A$1:A$7001,0))</f>
        <v>6078.57</v>
      </c>
      <c r="C5007" s="3">
        <f>calculations!$B$37/satpress!B5007</f>
        <v>2.3380253703549472E-2</v>
      </c>
      <c r="D5007">
        <f>INDEX(fugacity!B$1:B$7001,MATCH(A5007,fugacity!A$1:A$7001,0))</f>
        <v>16138.86</v>
      </c>
      <c r="E5007" s="3">
        <f t="shared" si="157"/>
        <v>15761.529358713935</v>
      </c>
      <c r="F5007" s="3">
        <f>ABS(calculations!$E$39-E5007)</f>
        <v>3381.3193587139358</v>
      </c>
    </row>
    <row r="5008" spans="1:6">
      <c r="A5008">
        <f t="shared" si="156"/>
        <v>5007</v>
      </c>
      <c r="B5008">
        <f>INDEX(fugacity!C$1:C$7001,MATCH(A5008,fugacity!A$1:A$7001,0))</f>
        <v>6080.26</v>
      </c>
      <c r="C5008" s="3">
        <f>calculations!$B$37/satpress!B5008</f>
        <v>2.3373755193821431E-2</v>
      </c>
      <c r="D5008">
        <f>INDEX(fugacity!B$1:B$7001,MATCH(A5008,fugacity!A$1:A$7001,0))</f>
        <v>16146.03</v>
      </c>
      <c r="E5008" s="3">
        <f t="shared" si="157"/>
        <v>15768.636647427904</v>
      </c>
      <c r="F5008" s="3">
        <f>ABS(calculations!$E$39-E5008)</f>
        <v>3388.4266474279048</v>
      </c>
    </row>
    <row r="5009" spans="1:6">
      <c r="A5009">
        <f t="shared" si="156"/>
        <v>5008</v>
      </c>
      <c r="B5009">
        <f>INDEX(fugacity!C$1:C$7001,MATCH(A5009,fugacity!A$1:A$7001,0))</f>
        <v>6081.94</v>
      </c>
      <c r="C5009" s="3">
        <f>calculations!$B$37/satpress!B5009</f>
        <v>2.336729871632813E-2</v>
      </c>
      <c r="D5009">
        <f>INDEX(fugacity!B$1:B$7001,MATCH(A5009,fugacity!A$1:A$7001,0))</f>
        <v>16153.21</v>
      </c>
      <c r="E5009" s="3">
        <f t="shared" si="157"/>
        <v>15775.753116702421</v>
      </c>
      <c r="F5009" s="3">
        <f>ABS(calculations!$E$39-E5009)</f>
        <v>3395.5431167024217</v>
      </c>
    </row>
    <row r="5010" spans="1:6">
      <c r="A5010">
        <f t="shared" si="156"/>
        <v>5009</v>
      </c>
      <c r="B5010">
        <f>INDEX(fugacity!C$1:C$7001,MATCH(A5010,fugacity!A$1:A$7001,0))</f>
        <v>6083.63</v>
      </c>
      <c r="C5010" s="3">
        <f>calculations!$B$37/satpress!B5010</f>
        <v>2.3360807405247312E-2</v>
      </c>
      <c r="D5010">
        <f>INDEX(fugacity!B$1:B$7001,MATCH(A5010,fugacity!A$1:A$7001,0))</f>
        <v>16160.38</v>
      </c>
      <c r="E5010" s="3">
        <f t="shared" si="157"/>
        <v>15782.86047522439</v>
      </c>
      <c r="F5010" s="3">
        <f>ABS(calculations!$E$39-E5010)</f>
        <v>3402.6504752243909</v>
      </c>
    </row>
    <row r="5011" spans="1:6">
      <c r="A5011">
        <f t="shared" si="156"/>
        <v>5010</v>
      </c>
      <c r="B5011">
        <f>INDEX(fugacity!C$1:C$7001,MATCH(A5011,fugacity!A$1:A$7001,0))</f>
        <v>6085.32</v>
      </c>
      <c r="C5011" s="3">
        <f>calculations!$B$37/satpress!B5011</f>
        <v>2.3354319699668169E-2</v>
      </c>
      <c r="D5011">
        <f>INDEX(fugacity!B$1:B$7001,MATCH(A5011,fugacity!A$1:A$7001,0))</f>
        <v>16167.56</v>
      </c>
      <c r="E5011" s="3">
        <f t="shared" si="157"/>
        <v>15789.977634996432</v>
      </c>
      <c r="F5011" s="3">
        <f>ABS(calculations!$E$39-E5011)</f>
        <v>3409.7676349964331</v>
      </c>
    </row>
    <row r="5012" spans="1:6">
      <c r="A5012">
        <f t="shared" si="156"/>
        <v>5011</v>
      </c>
      <c r="B5012">
        <f>INDEX(fugacity!C$1:C$7001,MATCH(A5012,fugacity!A$1:A$7001,0))</f>
        <v>6087.01</v>
      </c>
      <c r="C5012" s="3">
        <f>calculations!$B$37/satpress!B5012</f>
        <v>2.33478355965876E-2</v>
      </c>
      <c r="D5012">
        <f>INDEX(fugacity!B$1:B$7001,MATCH(A5012,fugacity!A$1:A$7001,0))</f>
        <v>16174.74</v>
      </c>
      <c r="E5012" s="3">
        <f t="shared" si="157"/>
        <v>15797.09482966245</v>
      </c>
      <c r="F5012" s="3">
        <f>ABS(calculations!$E$39-E5012)</f>
        <v>3416.884829662451</v>
      </c>
    </row>
    <row r="5013" spans="1:6">
      <c r="A5013">
        <f t="shared" si="156"/>
        <v>5012</v>
      </c>
      <c r="B5013">
        <f>INDEX(fugacity!C$1:C$7001,MATCH(A5013,fugacity!A$1:A$7001,0))</f>
        <v>6088.69</v>
      </c>
      <c r="C5013" s="3">
        <f>calculations!$B$37/satpress!B5013</f>
        <v>2.3341393428600359E-2</v>
      </c>
      <c r="D5013">
        <f>INDEX(fugacity!B$1:B$7001,MATCH(A5013,fugacity!A$1:A$7001,0))</f>
        <v>16181.93</v>
      </c>
      <c r="E5013" s="3">
        <f t="shared" si="157"/>
        <v>15804.22120543593</v>
      </c>
      <c r="F5013" s="3">
        <f>ABS(calculations!$E$39-E5013)</f>
        <v>3424.0112054359306</v>
      </c>
    </row>
    <row r="5014" spans="1:6">
      <c r="A5014">
        <f t="shared" si="156"/>
        <v>5013</v>
      </c>
      <c r="B5014">
        <f>INDEX(fugacity!C$1:C$7001,MATCH(A5014,fugacity!A$1:A$7001,0))</f>
        <v>6090.38</v>
      </c>
      <c r="C5014" s="3">
        <f>calculations!$B$37/satpress!B5014</f>
        <v>2.3334916500248704E-2</v>
      </c>
      <c r="D5014">
        <f>INDEX(fugacity!B$1:B$7001,MATCH(A5014,fugacity!A$1:A$7001,0))</f>
        <v>16189.11</v>
      </c>
      <c r="E5014" s="3">
        <f t="shared" si="157"/>
        <v>15811.33846993666</v>
      </c>
      <c r="F5014" s="3">
        <f>ABS(calculations!$E$39-E5014)</f>
        <v>3431.1284699366606</v>
      </c>
    </row>
    <row r="5015" spans="1:6">
      <c r="A5015">
        <f t="shared" si="156"/>
        <v>5014</v>
      </c>
      <c r="B5015">
        <f>INDEX(fugacity!C$1:C$7001,MATCH(A5015,fugacity!A$1:A$7001,0))</f>
        <v>6092.07</v>
      </c>
      <c r="C5015" s="3">
        <f>calculations!$B$37/satpress!B5015</f>
        <v>2.3328443165424019E-2</v>
      </c>
      <c r="D5015">
        <f>INDEX(fugacity!B$1:B$7001,MATCH(A5015,fugacity!A$1:A$7001,0))</f>
        <v>16196.3</v>
      </c>
      <c r="E5015" s="3">
        <f t="shared" si="157"/>
        <v>15818.465535959842</v>
      </c>
      <c r="F5015" s="3">
        <f>ABS(calculations!$E$39-E5015)</f>
        <v>3438.2555359598427</v>
      </c>
    </row>
    <row r="5016" spans="1:6">
      <c r="A5016">
        <f t="shared" si="156"/>
        <v>5015</v>
      </c>
      <c r="B5016">
        <f>INDEX(fugacity!C$1:C$7001,MATCH(A5016,fugacity!A$1:A$7001,0))</f>
        <v>6093.76</v>
      </c>
      <c r="C5016" s="3">
        <f>calculations!$B$37/satpress!B5016</f>
        <v>2.332197342113649E-2</v>
      </c>
      <c r="D5016">
        <f>INDEX(fugacity!B$1:B$7001,MATCH(A5016,fugacity!A$1:A$7001,0))</f>
        <v>16203.49</v>
      </c>
      <c r="E5016" s="3">
        <f t="shared" si="157"/>
        <v>15825.592636890349</v>
      </c>
      <c r="F5016" s="3">
        <f>ABS(calculations!$E$39-E5016)</f>
        <v>3445.3826368903501</v>
      </c>
    </row>
    <row r="5017" spans="1:6">
      <c r="A5017">
        <f t="shared" si="156"/>
        <v>5016</v>
      </c>
      <c r="B5017">
        <f>INDEX(fugacity!C$1:C$7001,MATCH(A5017,fugacity!A$1:A$7001,0))</f>
        <v>6095.45</v>
      </c>
      <c r="C5017" s="3">
        <f>calculations!$B$37/satpress!B5017</f>
        <v>2.3315507264399626E-2</v>
      </c>
      <c r="D5017">
        <f>INDEX(fugacity!B$1:B$7001,MATCH(A5017,fugacity!A$1:A$7001,0))</f>
        <v>16210.69</v>
      </c>
      <c r="E5017" s="3">
        <f t="shared" si="157"/>
        <v>15832.729539544071</v>
      </c>
      <c r="F5017" s="3">
        <f>ABS(calculations!$E$39-E5017)</f>
        <v>3452.5195395440714</v>
      </c>
    </row>
    <row r="5018" spans="1:6">
      <c r="A5018">
        <f t="shared" si="156"/>
        <v>5017</v>
      </c>
      <c r="B5018">
        <f>INDEX(fugacity!C$1:C$7001,MATCH(A5018,fugacity!A$1:A$7001,0))</f>
        <v>6097.14</v>
      </c>
      <c r="C5018" s="3">
        <f>calculations!$B$37/satpress!B5018</f>
        <v>2.3309044692230239E-2</v>
      </c>
      <c r="D5018">
        <f>INDEX(fugacity!B$1:B$7001,MATCH(A5018,fugacity!A$1:A$7001,0))</f>
        <v>16217.88</v>
      </c>
      <c r="E5018" s="3">
        <f t="shared" si="157"/>
        <v>15839.856710266771</v>
      </c>
      <c r="F5018" s="3">
        <f>ABS(calculations!$E$39-E5018)</f>
        <v>3459.6467102667721</v>
      </c>
    </row>
    <row r="5019" spans="1:6">
      <c r="A5019">
        <f t="shared" si="156"/>
        <v>5018</v>
      </c>
      <c r="B5019">
        <f>INDEX(fugacity!C$1:C$7001,MATCH(A5019,fugacity!A$1:A$7001,0))</f>
        <v>6098.83</v>
      </c>
      <c r="C5019" s="3">
        <f>calculations!$B$37/satpress!B5019</f>
        <v>2.3302585701648462E-2</v>
      </c>
      <c r="D5019">
        <f>INDEX(fugacity!B$1:B$7001,MATCH(A5019,fugacity!A$1:A$7001,0))</f>
        <v>16225.08</v>
      </c>
      <c r="E5019" s="3">
        <f t="shared" si="157"/>
        <v>15846.993682783897</v>
      </c>
      <c r="F5019" s="3">
        <f>ABS(calculations!$E$39-E5019)</f>
        <v>3466.7836827838983</v>
      </c>
    </row>
    <row r="5020" spans="1:6">
      <c r="A5020">
        <f t="shared" si="156"/>
        <v>5019</v>
      </c>
      <c r="B5020">
        <f>INDEX(fugacity!C$1:C$7001,MATCH(A5020,fugacity!A$1:A$7001,0))</f>
        <v>6100.52</v>
      </c>
      <c r="C5020" s="3">
        <f>calculations!$B$37/satpress!B5020</f>
        <v>2.3296130289677714E-2</v>
      </c>
      <c r="D5020">
        <f>INDEX(fugacity!B$1:B$7001,MATCH(A5020,fugacity!A$1:A$7001,0))</f>
        <v>16232.28</v>
      </c>
      <c r="E5020" s="3">
        <f t="shared" si="157"/>
        <v>15854.130690221471</v>
      </c>
      <c r="F5020" s="3">
        <f>ABS(calculations!$E$39-E5020)</f>
        <v>3473.9206902214719</v>
      </c>
    </row>
    <row r="5021" spans="1:6">
      <c r="A5021">
        <f t="shared" si="156"/>
        <v>5020</v>
      </c>
      <c r="B5021">
        <f>INDEX(fugacity!C$1:C$7001,MATCH(A5021,fugacity!A$1:A$7001,0))</f>
        <v>6102.21</v>
      </c>
      <c r="C5021" s="3">
        <f>calculations!$B$37/satpress!B5021</f>
        <v>2.3289678453344724E-2</v>
      </c>
      <c r="D5021">
        <f>INDEX(fugacity!B$1:B$7001,MATCH(A5021,fugacity!A$1:A$7001,0))</f>
        <v>16239.48</v>
      </c>
      <c r="E5021" s="3">
        <f t="shared" si="157"/>
        <v>15861.267732550477</v>
      </c>
      <c r="F5021" s="3">
        <f>ABS(calculations!$E$39-E5021)</f>
        <v>3481.0577325504782</v>
      </c>
    </row>
    <row r="5022" spans="1:6">
      <c r="A5022">
        <f t="shared" si="156"/>
        <v>5021</v>
      </c>
      <c r="B5022">
        <f>INDEX(fugacity!C$1:C$7001,MATCH(A5022,fugacity!A$1:A$7001,0))</f>
        <v>6103.9</v>
      </c>
      <c r="C5022" s="3">
        <f>calculations!$B$37/satpress!B5022</f>
        <v>2.32832301896795E-2</v>
      </c>
      <c r="D5022">
        <f>INDEX(fugacity!B$1:B$7001,MATCH(A5022,fugacity!A$1:A$7001,0))</f>
        <v>16246.69</v>
      </c>
      <c r="E5022" s="3">
        <f t="shared" si="157"/>
        <v>15868.414576909638</v>
      </c>
      <c r="F5022" s="3">
        <f>ABS(calculations!$E$39-E5022)</f>
        <v>3488.2045769096385</v>
      </c>
    </row>
    <row r="5023" spans="1:6">
      <c r="A5023">
        <f t="shared" si="156"/>
        <v>5022</v>
      </c>
      <c r="B5023">
        <f>INDEX(fugacity!C$1:C$7001,MATCH(A5023,fugacity!A$1:A$7001,0))</f>
        <v>6105.59</v>
      </c>
      <c r="C5023" s="3">
        <f>calculations!$B$37/satpress!B5023</f>
        <v>2.3276785495715352E-2</v>
      </c>
      <c r="D5023">
        <f>INDEX(fugacity!B$1:B$7001,MATCH(A5023,fugacity!A$1:A$7001,0))</f>
        <v>16253.89</v>
      </c>
      <c r="E5023" s="3">
        <f t="shared" si="157"/>
        <v>15875.551688999047</v>
      </c>
      <c r="F5023" s="3">
        <f>ABS(calculations!$E$39-E5023)</f>
        <v>3495.3416889990476</v>
      </c>
    </row>
    <row r="5024" spans="1:6">
      <c r="A5024">
        <f t="shared" si="156"/>
        <v>5023</v>
      </c>
      <c r="B5024">
        <f>INDEX(fugacity!C$1:C$7001,MATCH(A5024,fugacity!A$1:A$7001,0))</f>
        <v>6107.28</v>
      </c>
      <c r="C5024" s="3">
        <f>calculations!$B$37/satpress!B5024</f>
        <v>2.327034436848887E-2</v>
      </c>
      <c r="D5024">
        <f>INDEX(fugacity!B$1:B$7001,MATCH(A5024,fugacity!A$1:A$7001,0))</f>
        <v>16261.1</v>
      </c>
      <c r="E5024" s="3">
        <f t="shared" si="157"/>
        <v>15882.698603189567</v>
      </c>
      <c r="F5024" s="3">
        <f>ABS(calculations!$E$39-E5024)</f>
        <v>3502.4886031895676</v>
      </c>
    </row>
    <row r="5025" spans="1:6">
      <c r="A5025">
        <f t="shared" si="156"/>
        <v>5024</v>
      </c>
      <c r="B5025">
        <f>INDEX(fugacity!C$1:C$7001,MATCH(A5025,fugacity!A$1:A$7001,0))</f>
        <v>6108.97</v>
      </c>
      <c r="C5025" s="3">
        <f>calculations!$B$37/satpress!B5025</f>
        <v>2.3263906805039914E-2</v>
      </c>
      <c r="D5025">
        <f>INDEX(fugacity!B$1:B$7001,MATCH(A5025,fugacity!A$1:A$7001,0))</f>
        <v>16268.31</v>
      </c>
      <c r="E5025" s="3">
        <f t="shared" si="157"/>
        <v>15889.845552284502</v>
      </c>
      <c r="F5025" s="3">
        <f>ABS(calculations!$E$39-E5025)</f>
        <v>3509.6355522845024</v>
      </c>
    </row>
    <row r="5026" spans="1:6">
      <c r="A5026">
        <f t="shared" si="156"/>
        <v>5025</v>
      </c>
      <c r="B5026">
        <f>INDEX(fugacity!C$1:C$7001,MATCH(A5026,fugacity!A$1:A$7001,0))</f>
        <v>6110.66</v>
      </c>
      <c r="C5026" s="3">
        <f>calculations!$B$37/satpress!B5026</f>
        <v>2.3257472802411638E-2</v>
      </c>
      <c r="D5026">
        <f>INDEX(fugacity!B$1:B$7001,MATCH(A5026,fugacity!A$1:A$7001,0))</f>
        <v>16275.53</v>
      </c>
      <c r="E5026" s="3">
        <f t="shared" si="157"/>
        <v>15897.002303680167</v>
      </c>
      <c r="F5026" s="3">
        <f>ABS(calculations!$E$39-E5026)</f>
        <v>3516.7923036801676</v>
      </c>
    </row>
    <row r="5027" spans="1:6">
      <c r="A5027">
        <f t="shared" si="156"/>
        <v>5026</v>
      </c>
      <c r="B5027">
        <f>INDEX(fugacity!C$1:C$7001,MATCH(A5027,fugacity!A$1:A$7001,0))</f>
        <v>6112.35</v>
      </c>
      <c r="C5027" s="3">
        <f>calculations!$B$37/satpress!B5027</f>
        <v>2.3251042357650444E-2</v>
      </c>
      <c r="D5027">
        <f>INDEX(fugacity!B$1:B$7001,MATCH(A5027,fugacity!A$1:A$7001,0))</f>
        <v>16282.74</v>
      </c>
      <c r="E5027" s="3">
        <f t="shared" si="157"/>
        <v>15904.14932256139</v>
      </c>
      <c r="F5027" s="3">
        <f>ABS(calculations!$E$39-E5027)</f>
        <v>3523.9393225613912</v>
      </c>
    </row>
    <row r="5028" spans="1:6">
      <c r="A5028">
        <f t="shared" si="156"/>
        <v>5027</v>
      </c>
      <c r="B5028">
        <f>INDEX(fugacity!C$1:C$7001,MATCH(A5028,fugacity!A$1:A$7001,0))</f>
        <v>6114.04</v>
      </c>
      <c r="C5028" s="3">
        <f>calculations!$B$37/satpress!B5028</f>
        <v>2.3244615467806016E-2</v>
      </c>
      <c r="D5028">
        <f>INDEX(fugacity!B$1:B$7001,MATCH(A5028,fugacity!A$1:A$7001,0))</f>
        <v>16289.96</v>
      </c>
      <c r="E5028" s="3">
        <f t="shared" si="157"/>
        <v>15911.306143814058</v>
      </c>
      <c r="F5028" s="3">
        <f>ABS(calculations!$E$39-E5028)</f>
        <v>3531.0961438140585</v>
      </c>
    </row>
    <row r="5029" spans="1:6">
      <c r="A5029">
        <f t="shared" si="156"/>
        <v>5028</v>
      </c>
      <c r="B5029">
        <f>INDEX(fugacity!C$1:C$7001,MATCH(A5029,fugacity!A$1:A$7001,0))</f>
        <v>6115.74</v>
      </c>
      <c r="C5029" s="3">
        <f>calculations!$B$37/satpress!B5029</f>
        <v>2.3238154132579982E-2</v>
      </c>
      <c r="D5029">
        <f>INDEX(fugacity!B$1:B$7001,MATCH(A5029,fugacity!A$1:A$7001,0))</f>
        <v>16297.18</v>
      </c>
      <c r="E5029" s="3">
        <f t="shared" si="157"/>
        <v>15918.4636192336</v>
      </c>
      <c r="F5029" s="3">
        <f>ABS(calculations!$E$39-E5029)</f>
        <v>3538.2536192336011</v>
      </c>
    </row>
    <row r="5030" spans="1:6">
      <c r="A5030">
        <f t="shared" si="156"/>
        <v>5029</v>
      </c>
      <c r="B5030">
        <f>INDEX(fugacity!C$1:C$7001,MATCH(A5030,fugacity!A$1:A$7001,0))</f>
        <v>6117.43</v>
      </c>
      <c r="C5030" s="3">
        <f>calculations!$B$37/satpress!B5030</f>
        <v>2.3231734364722555E-2</v>
      </c>
      <c r="D5030">
        <f>INDEX(fugacity!B$1:B$7001,MATCH(A5030,fugacity!A$1:A$7001,0))</f>
        <v>16304.41</v>
      </c>
      <c r="E5030" s="3">
        <f t="shared" si="157"/>
        <v>15925.630277906474</v>
      </c>
      <c r="F5030" s="3">
        <f>ABS(calculations!$E$39-E5030)</f>
        <v>3545.4202779064744</v>
      </c>
    </row>
    <row r="5031" spans="1:6">
      <c r="A5031">
        <f t="shared" si="156"/>
        <v>5030</v>
      </c>
      <c r="B5031">
        <f>INDEX(fugacity!C$1:C$7001,MATCH(A5031,fugacity!A$1:A$7001,0))</f>
        <v>6119.12</v>
      </c>
      <c r="C5031" s="3">
        <f>calculations!$B$37/satpress!B5031</f>
        <v>2.3225318142933084E-2</v>
      </c>
      <c r="D5031">
        <f>INDEX(fugacity!B$1:B$7001,MATCH(A5031,fugacity!A$1:A$7001,0))</f>
        <v>16311.63</v>
      </c>
      <c r="E5031" s="3">
        <f t="shared" si="157"/>
        <v>15932.787203820188</v>
      </c>
      <c r="F5031" s="3">
        <f>ABS(calculations!$E$39-E5031)</f>
        <v>3552.5772038201885</v>
      </c>
    </row>
    <row r="5032" spans="1:6">
      <c r="A5032">
        <f t="shared" si="156"/>
        <v>5031</v>
      </c>
      <c r="B5032">
        <f>INDEX(fugacity!C$1:C$7001,MATCH(A5032,fugacity!A$1:A$7001,0))</f>
        <v>6120.81</v>
      </c>
      <c r="C5032" s="3">
        <f>calculations!$B$37/satpress!B5032</f>
        <v>2.3218905464274287E-2</v>
      </c>
      <c r="D5032">
        <f>INDEX(fugacity!B$1:B$7001,MATCH(A5032,fugacity!A$1:A$7001,0))</f>
        <v>16318.86</v>
      </c>
      <c r="E5032" s="3">
        <f t="shared" si="157"/>
        <v>15939.953932375272</v>
      </c>
      <c r="F5032" s="3">
        <f>ABS(calculations!$E$39-E5032)</f>
        <v>3559.7439323752733</v>
      </c>
    </row>
    <row r="5033" spans="1:6">
      <c r="A5033">
        <f t="shared" si="156"/>
        <v>5032</v>
      </c>
      <c r="B5033">
        <f>INDEX(fugacity!C$1:C$7001,MATCH(A5033,fugacity!A$1:A$7001,0))</f>
        <v>6122.51</v>
      </c>
      <c r="C5033" s="3">
        <f>calculations!$B$37/satpress!B5033</f>
        <v>2.3212458412445989E-2</v>
      </c>
      <c r="D5033">
        <f>INDEX(fugacity!B$1:B$7001,MATCH(A5033,fugacity!A$1:A$7001,0))</f>
        <v>16326.09</v>
      </c>
      <c r="E5033" s="3">
        <f t="shared" si="157"/>
        <v>15947.12131483715</v>
      </c>
      <c r="F5033" s="3">
        <f>ABS(calculations!$E$39-E5033)</f>
        <v>3566.9113148371507</v>
      </c>
    </row>
    <row r="5034" spans="1:6">
      <c r="A5034">
        <f t="shared" si="156"/>
        <v>5033</v>
      </c>
      <c r="B5034">
        <f>INDEX(fugacity!C$1:C$7001,MATCH(A5034,fugacity!A$1:A$7001,0))</f>
        <v>6124.2</v>
      </c>
      <c r="C5034" s="3">
        <f>calculations!$B$37/satpress!B5034</f>
        <v>2.32060528321715E-2</v>
      </c>
      <c r="D5034">
        <f>INDEX(fugacity!B$1:B$7001,MATCH(A5034,fugacity!A$1:A$7001,0))</f>
        <v>16333.32</v>
      </c>
      <c r="E5034" s="3">
        <f t="shared" si="157"/>
        <v>15954.288113155237</v>
      </c>
      <c r="F5034" s="3">
        <f>ABS(calculations!$E$39-E5034)</f>
        <v>3574.0781131552376</v>
      </c>
    </row>
    <row r="5035" spans="1:6">
      <c r="A5035">
        <f t="shared" si="156"/>
        <v>5034</v>
      </c>
      <c r="B5035">
        <f>INDEX(fugacity!C$1:C$7001,MATCH(A5035,fugacity!A$1:A$7001,0))</f>
        <v>6125.9</v>
      </c>
      <c r="C5035" s="3">
        <f>calculations!$B$37/satpress!B5035</f>
        <v>2.3199612914801857E-2</v>
      </c>
      <c r="D5035">
        <f>INDEX(fugacity!B$1:B$7001,MATCH(A5035,fugacity!A$1:A$7001,0))</f>
        <v>16340.56</v>
      </c>
      <c r="E5035" s="3">
        <f t="shared" si="157"/>
        <v>15961.465333188904</v>
      </c>
      <c r="F5035" s="3">
        <f>ABS(calculations!$E$39-E5035)</f>
        <v>3581.2553331889048</v>
      </c>
    </row>
    <row r="5036" spans="1:6">
      <c r="A5036">
        <f t="shared" si="156"/>
        <v>5035</v>
      </c>
      <c r="B5036">
        <f>INDEX(fugacity!C$1:C$7001,MATCH(A5036,fugacity!A$1:A$7001,0))</f>
        <v>6127.59</v>
      </c>
      <c r="C5036" s="3">
        <f>calculations!$B$37/satpress!B5036</f>
        <v>2.3193214421132077E-2</v>
      </c>
      <c r="D5036">
        <f>INDEX(fugacity!B$1:B$7001,MATCH(A5036,fugacity!A$1:A$7001,0))</f>
        <v>16347.79</v>
      </c>
      <c r="E5036" s="3">
        <f t="shared" si="157"/>
        <v>15968.632201218363</v>
      </c>
      <c r="F5036" s="3">
        <f>ABS(calculations!$E$39-E5036)</f>
        <v>3588.4222012183636</v>
      </c>
    </row>
    <row r="5037" spans="1:6">
      <c r="A5037">
        <f t="shared" si="156"/>
        <v>5036</v>
      </c>
      <c r="B5037">
        <f>INDEX(fugacity!C$1:C$7001,MATCH(A5037,fugacity!A$1:A$7001,0))</f>
        <v>6129.28</v>
      </c>
      <c r="C5037" s="3">
        <f>calculations!$B$37/satpress!B5037</f>
        <v>2.3186819455920549E-2</v>
      </c>
      <c r="D5037">
        <f>INDEX(fugacity!B$1:B$7001,MATCH(A5037,fugacity!A$1:A$7001,0))</f>
        <v>16355.03</v>
      </c>
      <c r="E5037" s="3">
        <f t="shared" si="157"/>
        <v>15975.808872193835</v>
      </c>
      <c r="F5037" s="3">
        <f>ABS(calculations!$E$39-E5037)</f>
        <v>3595.5988721938356</v>
      </c>
    </row>
    <row r="5038" spans="1:6">
      <c r="A5038">
        <f t="shared" si="156"/>
        <v>5037</v>
      </c>
      <c r="B5038">
        <f>INDEX(fugacity!C$1:C$7001,MATCH(A5038,fugacity!A$1:A$7001,0))</f>
        <v>6130.98</v>
      </c>
      <c r="C5038" s="3">
        <f>calculations!$B$37/satpress!B5038</f>
        <v>2.3180390207566279E-2</v>
      </c>
      <c r="D5038">
        <f>INDEX(fugacity!B$1:B$7001,MATCH(A5038,fugacity!A$1:A$7001,0))</f>
        <v>16362.28</v>
      </c>
      <c r="E5038" s="3">
        <f t="shared" si="157"/>
        <v>15982.995964914544</v>
      </c>
      <c r="F5038" s="3">
        <f>ABS(calculations!$E$39-E5038)</f>
        <v>3602.7859649145448</v>
      </c>
    </row>
    <row r="5039" spans="1:6">
      <c r="A5039">
        <f t="shared" si="156"/>
        <v>5038</v>
      </c>
      <c r="B5039">
        <f>INDEX(fugacity!C$1:C$7001,MATCH(A5039,fugacity!A$1:A$7001,0))</f>
        <v>6132.67</v>
      </c>
      <c r="C5039" s="3">
        <f>calculations!$B$37/satpress!B5039</f>
        <v>2.317400231135618E-2</v>
      </c>
      <c r="D5039">
        <f>INDEX(fugacity!B$1:B$7001,MATCH(A5039,fugacity!A$1:A$7001,0))</f>
        <v>16369.52</v>
      </c>
      <c r="E5039" s="3">
        <f t="shared" si="157"/>
        <v>15990.17270568421</v>
      </c>
      <c r="F5039" s="3">
        <f>ABS(calculations!$E$39-E5039)</f>
        <v>3609.962705684211</v>
      </c>
    </row>
    <row r="5040" spans="1:6">
      <c r="A5040">
        <f t="shared" si="156"/>
        <v>5039</v>
      </c>
      <c r="B5040">
        <f>INDEX(fugacity!C$1:C$7001,MATCH(A5040,fugacity!A$1:A$7001,0))</f>
        <v>6134.37</v>
      </c>
      <c r="C5040" s="3">
        <f>calculations!$B$37/satpress!B5040</f>
        <v>2.3167580167936512E-2</v>
      </c>
      <c r="D5040">
        <f>INDEX(fugacity!B$1:B$7001,MATCH(A5040,fugacity!A$1:A$7001,0))</f>
        <v>16376.77</v>
      </c>
      <c r="E5040" s="3">
        <f t="shared" si="157"/>
        <v>15997.359868133142</v>
      </c>
      <c r="F5040" s="3">
        <f>ABS(calculations!$E$39-E5040)</f>
        <v>3617.1498681331432</v>
      </c>
    </row>
    <row r="5041" spans="1:6">
      <c r="A5041">
        <f t="shared" si="156"/>
        <v>5040</v>
      </c>
      <c r="B5041">
        <f>INDEX(fugacity!C$1:C$7001,MATCH(A5041,fugacity!A$1:A$7001,0))</f>
        <v>6136.06</v>
      </c>
      <c r="C5041" s="3">
        <f>calculations!$B$37/satpress!B5041</f>
        <v>2.3161199329013192E-2</v>
      </c>
      <c r="D5041">
        <f>INDEX(fugacity!B$1:B$7001,MATCH(A5041,fugacity!A$1:A$7001,0))</f>
        <v>16384.02</v>
      </c>
      <c r="E5041" s="3">
        <f t="shared" si="157"/>
        <v>16004.546446969462</v>
      </c>
      <c r="F5041" s="3">
        <f>ABS(calculations!$E$39-E5041)</f>
        <v>3624.3364469694625</v>
      </c>
    </row>
    <row r="5042" spans="1:6">
      <c r="A5042">
        <f t="shared" si="156"/>
        <v>5041</v>
      </c>
      <c r="B5042">
        <f>INDEX(fugacity!C$1:C$7001,MATCH(A5042,fugacity!A$1:A$7001,0))</f>
        <v>6137.76</v>
      </c>
      <c r="C5042" s="3">
        <f>calculations!$B$37/satpress!B5042</f>
        <v>2.3154784278757185E-2</v>
      </c>
      <c r="D5042">
        <f>INDEX(fugacity!B$1:B$7001,MATCH(A5042,fugacity!A$1:A$7001,0))</f>
        <v>16391.27</v>
      </c>
      <c r="E5042" s="3">
        <f t="shared" si="157"/>
        <v>16011.733679095136</v>
      </c>
      <c r="F5042" s="3">
        <f>ABS(calculations!$E$39-E5042)</f>
        <v>3631.5236790951367</v>
      </c>
    </row>
    <row r="5043" spans="1:6">
      <c r="A5043">
        <f t="shared" si="156"/>
        <v>5042</v>
      </c>
      <c r="B5043">
        <f>INDEX(fugacity!C$1:C$7001,MATCH(A5043,fugacity!A$1:A$7001,0))</f>
        <v>6139.46</v>
      </c>
      <c r="C5043" s="3">
        <f>calculations!$B$37/satpress!B5043</f>
        <v>2.3148372781121581E-2</v>
      </c>
      <c r="D5043">
        <f>INDEX(fugacity!B$1:B$7001,MATCH(A5043,fugacity!A$1:A$7001,0))</f>
        <v>16398.52</v>
      </c>
      <c r="E5043" s="3">
        <f t="shared" si="157"/>
        <v>16018.920945981323</v>
      </c>
      <c r="F5043" s="3">
        <f>ABS(calculations!$E$39-E5043)</f>
        <v>3638.7109459813237</v>
      </c>
    </row>
    <row r="5044" spans="1:6">
      <c r="A5044">
        <f t="shared" si="156"/>
        <v>5043</v>
      </c>
      <c r="B5044">
        <f>INDEX(fugacity!C$1:C$7001,MATCH(A5044,fugacity!A$1:A$7001,0))</f>
        <v>6141.15</v>
      </c>
      <c r="C5044" s="3">
        <f>calculations!$B$37/satpress!B5044</f>
        <v>2.3142002516594564E-2</v>
      </c>
      <c r="D5044">
        <f>INDEX(fugacity!B$1:B$7001,MATCH(A5044,fugacity!A$1:A$7001,0))</f>
        <v>16405.78</v>
      </c>
      <c r="E5044" s="3">
        <f t="shared" si="157"/>
        <v>16026.117397953301</v>
      </c>
      <c r="F5044" s="3">
        <f>ABS(calculations!$E$39-E5044)</f>
        <v>3645.9073979533023</v>
      </c>
    </row>
    <row r="5045" spans="1:6">
      <c r="A5045">
        <f t="shared" si="156"/>
        <v>5044</v>
      </c>
      <c r="B5045">
        <f>INDEX(fugacity!C$1:C$7001,MATCH(A5045,fugacity!A$1:A$7001,0))</f>
        <v>6142.85</v>
      </c>
      <c r="C5045" s="3">
        <f>calculations!$B$37/satpress!B5045</f>
        <v>2.3135598094497618E-2</v>
      </c>
      <c r="D5045">
        <f>INDEX(fugacity!B$1:B$7001,MATCH(A5045,fugacity!A$1:A$7001,0))</f>
        <v>16413.03</v>
      </c>
      <c r="E5045" s="3">
        <f t="shared" si="157"/>
        <v>16033.304734407067</v>
      </c>
      <c r="F5045" s="3">
        <f>ABS(calculations!$E$39-E5045)</f>
        <v>3653.0947344070682</v>
      </c>
    </row>
    <row r="5046" spans="1:6">
      <c r="A5046">
        <f t="shared" si="156"/>
        <v>5045</v>
      </c>
      <c r="B5046">
        <f>INDEX(fugacity!C$1:C$7001,MATCH(A5046,fugacity!A$1:A$7001,0))</f>
        <v>6144.55</v>
      </c>
      <c r="C5046" s="3">
        <f>calculations!$B$37/satpress!B5046</f>
        <v>2.3129197216197231E-2</v>
      </c>
      <c r="D5046">
        <f>INDEX(fugacity!B$1:B$7001,MATCH(A5046,fugacity!A$1:A$7001,0))</f>
        <v>16420.29</v>
      </c>
      <c r="E5046" s="3">
        <f t="shared" si="157"/>
        <v>16040.501874242849</v>
      </c>
      <c r="F5046" s="3">
        <f>ABS(calculations!$E$39-E5046)</f>
        <v>3660.2918742428501</v>
      </c>
    </row>
    <row r="5047" spans="1:6">
      <c r="A5047">
        <f t="shared" si="156"/>
        <v>5046</v>
      </c>
      <c r="B5047">
        <f>INDEX(fugacity!C$1:C$7001,MATCH(A5047,fugacity!A$1:A$7001,0))</f>
        <v>6146.24</v>
      </c>
      <c r="C5047" s="3">
        <f>calculations!$B$37/satpress!B5047</f>
        <v>2.3122837499802269E-2</v>
      </c>
      <c r="D5047">
        <f>INDEX(fugacity!B$1:B$7001,MATCH(A5047,fugacity!A$1:A$7001,0))</f>
        <v>16427.560000000001</v>
      </c>
      <c r="E5047" s="3">
        <f t="shared" si="157"/>
        <v>16047.70819960175</v>
      </c>
      <c r="F5047" s="3">
        <f>ABS(calculations!$E$39-E5047)</f>
        <v>3667.4981996017505</v>
      </c>
    </row>
    <row r="5048" spans="1:6">
      <c r="A5048">
        <f t="shared" si="156"/>
        <v>5047</v>
      </c>
      <c r="B5048">
        <f>INDEX(fugacity!C$1:C$7001,MATCH(A5048,fugacity!A$1:A$7001,0))</f>
        <v>6147.94</v>
      </c>
      <c r="C5048" s="3">
        <f>calculations!$B$37/satpress!B5048</f>
        <v>2.3116443679473891E-2</v>
      </c>
      <c r="D5048">
        <f>INDEX(fugacity!B$1:B$7001,MATCH(A5048,fugacity!A$1:A$7001,0))</f>
        <v>16434.82</v>
      </c>
      <c r="E5048" s="3">
        <f t="shared" si="157"/>
        <v>16054.905409087709</v>
      </c>
      <c r="F5048" s="3">
        <f>ABS(calculations!$E$39-E5048)</f>
        <v>3674.6954090877098</v>
      </c>
    </row>
    <row r="5049" spans="1:6">
      <c r="A5049">
        <f t="shared" si="156"/>
        <v>5048</v>
      </c>
      <c r="B5049">
        <f>INDEX(fugacity!C$1:C$7001,MATCH(A5049,fugacity!A$1:A$7001,0))</f>
        <v>6149.64</v>
      </c>
      <c r="C5049" s="3">
        <f>calculations!$B$37/satpress!B5049</f>
        <v>2.3110053394147411E-2</v>
      </c>
      <c r="D5049">
        <f>INDEX(fugacity!B$1:B$7001,MATCH(A5049,fugacity!A$1:A$7001,0))</f>
        <v>16442.09</v>
      </c>
      <c r="E5049" s="3">
        <f t="shared" si="157"/>
        <v>16062.112422188624</v>
      </c>
      <c r="F5049" s="3">
        <f>ABS(calculations!$E$39-E5049)</f>
        <v>3681.9024221886248</v>
      </c>
    </row>
    <row r="5050" spans="1:6">
      <c r="A5050">
        <f t="shared" si="156"/>
        <v>5049</v>
      </c>
      <c r="B5050">
        <f>INDEX(fugacity!C$1:C$7001,MATCH(A5050,fugacity!A$1:A$7001,0))</f>
        <v>6151.34</v>
      </c>
      <c r="C5050" s="3">
        <f>calculations!$B$37/satpress!B5050</f>
        <v>2.3103666640892015E-2</v>
      </c>
      <c r="D5050">
        <f>INDEX(fugacity!B$1:B$7001,MATCH(A5050,fugacity!A$1:A$7001,0))</f>
        <v>16449.36</v>
      </c>
      <c r="E5050" s="3">
        <f t="shared" si="157"/>
        <v>16069.319470103977</v>
      </c>
      <c r="F5050" s="3">
        <f>ABS(calculations!$E$39-E5050)</f>
        <v>3689.1094701039783</v>
      </c>
    </row>
    <row r="5051" spans="1:6">
      <c r="A5051">
        <f t="shared" si="156"/>
        <v>5050</v>
      </c>
      <c r="B5051">
        <f>INDEX(fugacity!C$1:C$7001,MATCH(A5051,fugacity!A$1:A$7001,0))</f>
        <v>6153.04</v>
      </c>
      <c r="C5051" s="3">
        <f>calculations!$B$37/satpress!B5051</f>
        <v>2.3097283416780114E-2</v>
      </c>
      <c r="D5051">
        <f>INDEX(fugacity!B$1:B$7001,MATCH(A5051,fugacity!A$1:A$7001,0))</f>
        <v>16456.63</v>
      </c>
      <c r="E5051" s="3">
        <f t="shared" si="157"/>
        <v>16076.526552804915</v>
      </c>
      <c r="F5051" s="3">
        <f>ABS(calculations!$E$39-E5051)</f>
        <v>3696.3165528049158</v>
      </c>
    </row>
    <row r="5052" spans="1:6">
      <c r="A5052">
        <f t="shared" si="156"/>
        <v>5051</v>
      </c>
      <c r="B5052">
        <f>INDEX(fugacity!C$1:C$7001,MATCH(A5052,fugacity!A$1:A$7001,0))</f>
        <v>6154.73</v>
      </c>
      <c r="C5052" s="3">
        <f>calculations!$B$37/satpress!B5052</f>
        <v>2.3090941236217463E-2</v>
      </c>
      <c r="D5052">
        <f>INDEX(fugacity!B$1:B$7001,MATCH(A5052,fugacity!A$1:A$7001,0))</f>
        <v>16463.91</v>
      </c>
      <c r="E5052" s="3">
        <f t="shared" si="157"/>
        <v>16083.742821671627</v>
      </c>
      <c r="F5052" s="3">
        <f>ABS(calculations!$E$39-E5052)</f>
        <v>3703.532821671628</v>
      </c>
    </row>
    <row r="5053" spans="1:6">
      <c r="A5053">
        <f t="shared" si="156"/>
        <v>5052</v>
      </c>
      <c r="B5053">
        <f>INDEX(fugacity!C$1:C$7001,MATCH(A5053,fugacity!A$1:A$7001,0))</f>
        <v>6156.43</v>
      </c>
      <c r="C5053" s="3">
        <f>calculations!$B$37/satpress!B5053</f>
        <v>2.3084565040905961E-2</v>
      </c>
      <c r="D5053">
        <f>INDEX(fugacity!B$1:B$7001,MATCH(A5053,fugacity!A$1:A$7001,0))</f>
        <v>16471.18</v>
      </c>
      <c r="E5053" s="3">
        <f t="shared" si="157"/>
        <v>16090.949973989531</v>
      </c>
      <c r="F5053" s="3">
        <f>ABS(calculations!$E$39-E5053)</f>
        <v>3710.7399739895318</v>
      </c>
    </row>
    <row r="5054" spans="1:6">
      <c r="A5054">
        <f t="shared" ref="A5054:A5117" si="158">A5053+1</f>
        <v>5053</v>
      </c>
      <c r="B5054">
        <f>INDEX(fugacity!C$1:C$7001,MATCH(A5054,fugacity!A$1:A$7001,0))</f>
        <v>6158.13</v>
      </c>
      <c r="C5054" s="3">
        <f>calculations!$B$37/satpress!B5054</f>
        <v>2.3078192365991738E-2</v>
      </c>
      <c r="D5054">
        <f>INDEX(fugacity!B$1:B$7001,MATCH(A5054,fugacity!A$1:A$7001,0))</f>
        <v>16478.46</v>
      </c>
      <c r="E5054" s="3">
        <f t="shared" ref="E5054:E5117" si="159">D5054*(1-C5054)</f>
        <v>16098.166930224699</v>
      </c>
      <c r="F5054" s="3">
        <f>ABS(calculations!$E$39-E5054)</f>
        <v>3717.9569302247</v>
      </c>
    </row>
    <row r="5055" spans="1:6">
      <c r="A5055">
        <f t="shared" si="158"/>
        <v>5054</v>
      </c>
      <c r="B5055">
        <f>INDEX(fugacity!C$1:C$7001,MATCH(A5055,fugacity!A$1:A$7001,0))</f>
        <v>6159.83</v>
      </c>
      <c r="C5055" s="3">
        <f>calculations!$B$37/satpress!B5055</f>
        <v>2.3071823208560091E-2</v>
      </c>
      <c r="D5055">
        <f>INDEX(fugacity!B$1:B$7001,MATCH(A5055,fugacity!A$1:A$7001,0))</f>
        <v>16485.740000000002</v>
      </c>
      <c r="E5055" s="3">
        <f t="shared" si="159"/>
        <v>16105.383921257715</v>
      </c>
      <c r="F5055" s="3">
        <f>ABS(calculations!$E$39-E5055)</f>
        <v>3725.1739212577158</v>
      </c>
    </row>
    <row r="5056" spans="1:6">
      <c r="A5056">
        <f t="shared" si="158"/>
        <v>5055</v>
      </c>
      <c r="B5056">
        <f>INDEX(fugacity!C$1:C$7001,MATCH(A5056,fugacity!A$1:A$7001,0))</f>
        <v>6161.53</v>
      </c>
      <c r="C5056" s="3">
        <f>calculations!$B$37/satpress!B5056</f>
        <v>2.3065457565699544E-2</v>
      </c>
      <c r="D5056">
        <f>INDEX(fugacity!B$1:B$7001,MATCH(A5056,fugacity!A$1:A$7001,0))</f>
        <v>16493.03</v>
      </c>
      <c r="E5056" s="3">
        <f t="shared" si="159"/>
        <v>16112.61071640519</v>
      </c>
      <c r="F5056" s="3">
        <f>ABS(calculations!$E$39-E5056)</f>
        <v>3732.4007164051909</v>
      </c>
    </row>
    <row r="5057" spans="1:6">
      <c r="A5057">
        <f t="shared" si="158"/>
        <v>5056</v>
      </c>
      <c r="B5057">
        <f>INDEX(fugacity!C$1:C$7001,MATCH(A5057,fugacity!A$1:A$7001,0))</f>
        <v>6163.23</v>
      </c>
      <c r="C5057" s="3">
        <f>calculations!$B$37/satpress!B5057</f>
        <v>2.3059095434501829E-2</v>
      </c>
      <c r="D5057">
        <f>INDEX(fugacity!B$1:B$7001,MATCH(A5057,fugacity!A$1:A$7001,0))</f>
        <v>16500.32</v>
      </c>
      <c r="E5057" s="3">
        <f t="shared" si="159"/>
        <v>16119.837546420182</v>
      </c>
      <c r="F5057" s="3">
        <f>ABS(calculations!$E$39-E5057)</f>
        <v>3739.6275464201826</v>
      </c>
    </row>
    <row r="5058" spans="1:6">
      <c r="A5058">
        <f t="shared" si="158"/>
        <v>5057</v>
      </c>
      <c r="B5058">
        <f>INDEX(fugacity!C$1:C$7001,MATCH(A5058,fugacity!A$1:A$7001,0))</f>
        <v>6164.93</v>
      </c>
      <c r="C5058" s="3">
        <f>calculations!$B$37/satpress!B5058</f>
        <v>2.3052736812061887E-2</v>
      </c>
      <c r="D5058">
        <f>INDEX(fugacity!B$1:B$7001,MATCH(A5058,fugacity!A$1:A$7001,0))</f>
        <v>16507.599999999999</v>
      </c>
      <c r="E5058" s="3">
        <f t="shared" si="159"/>
        <v>16127.054641801205</v>
      </c>
      <c r="F5058" s="3">
        <f>ABS(calculations!$E$39-E5058)</f>
        <v>3746.8446418012063</v>
      </c>
    </row>
    <row r="5059" spans="1:6">
      <c r="A5059">
        <f t="shared" si="158"/>
        <v>5058</v>
      </c>
      <c r="B5059">
        <f>INDEX(fugacity!C$1:C$7001,MATCH(A5059,fugacity!A$1:A$7001,0))</f>
        <v>6166.63</v>
      </c>
      <c r="C5059" s="3">
        <f>calculations!$B$37/satpress!B5059</f>
        <v>2.3046381695477871E-2</v>
      </c>
      <c r="D5059">
        <f>INDEX(fugacity!B$1:B$7001,MATCH(A5059,fugacity!A$1:A$7001,0))</f>
        <v>16514.89</v>
      </c>
      <c r="E5059" s="3">
        <f t="shared" si="159"/>
        <v>16134.281541401167</v>
      </c>
      <c r="F5059" s="3">
        <f>ABS(calculations!$E$39-E5059)</f>
        <v>3754.0715414011684</v>
      </c>
    </row>
    <row r="5060" spans="1:6">
      <c r="A5060">
        <f t="shared" si="158"/>
        <v>5059</v>
      </c>
      <c r="B5060">
        <f>INDEX(fugacity!C$1:C$7001,MATCH(A5060,fugacity!A$1:A$7001,0))</f>
        <v>6168.33</v>
      </c>
      <c r="C5060" s="3">
        <f>calculations!$B$37/satpress!B5060</f>
        <v>2.3040030081851116E-2</v>
      </c>
      <c r="D5060">
        <f>INDEX(fugacity!B$1:B$7001,MATCH(A5060,fugacity!A$1:A$7001,0))</f>
        <v>16522.189999999999</v>
      </c>
      <c r="E5060" s="3">
        <f t="shared" si="159"/>
        <v>16141.51824538194</v>
      </c>
      <c r="F5060" s="3">
        <f>ABS(calculations!$E$39-E5060)</f>
        <v>3761.3082453819407</v>
      </c>
    </row>
    <row r="5061" spans="1:6">
      <c r="A5061">
        <f t="shared" si="158"/>
        <v>5060</v>
      </c>
      <c r="B5061">
        <f>INDEX(fugacity!C$1:C$7001,MATCH(A5061,fugacity!A$1:A$7001,0))</f>
        <v>6170.03</v>
      </c>
      <c r="C5061" s="3">
        <f>calculations!$B$37/satpress!B5061</f>
        <v>2.3033681968286167E-2</v>
      </c>
      <c r="D5061">
        <f>INDEX(fugacity!B$1:B$7001,MATCH(A5061,fugacity!A$1:A$7001,0))</f>
        <v>16529.48</v>
      </c>
      <c r="E5061" s="3">
        <f t="shared" si="159"/>
        <v>16148.745214578854</v>
      </c>
      <c r="F5061" s="3">
        <f>ABS(calculations!$E$39-E5061)</f>
        <v>3768.5352145788547</v>
      </c>
    </row>
    <row r="5062" spans="1:6">
      <c r="A5062">
        <f t="shared" si="158"/>
        <v>5061</v>
      </c>
      <c r="B5062">
        <f>INDEX(fugacity!C$1:C$7001,MATCH(A5062,fugacity!A$1:A$7001,0))</f>
        <v>6171.74</v>
      </c>
      <c r="C5062" s="3">
        <f>calculations!$B$37/satpress!B5062</f>
        <v>2.3027300040958418E-2</v>
      </c>
      <c r="D5062">
        <f>INDEX(fugacity!B$1:B$7001,MATCH(A5062,fugacity!A$1:A$7001,0))</f>
        <v>16536.78</v>
      </c>
      <c r="E5062" s="3">
        <f t="shared" si="159"/>
        <v>16155.982605228679</v>
      </c>
      <c r="F5062" s="3">
        <f>ABS(calculations!$E$39-E5062)</f>
        <v>3775.7726052286798</v>
      </c>
    </row>
    <row r="5063" spans="1:6">
      <c r="A5063">
        <f t="shared" si="158"/>
        <v>5062</v>
      </c>
      <c r="B5063">
        <f>INDEX(fugacity!C$1:C$7001,MATCH(A5063,fugacity!A$1:A$7001,0))</f>
        <v>6173.44</v>
      </c>
      <c r="C5063" s="3">
        <f>calculations!$B$37/satpress!B5063</f>
        <v>2.3020958939389498E-2</v>
      </c>
      <c r="D5063">
        <f>INDEX(fugacity!B$1:B$7001,MATCH(A5063,fugacity!A$1:A$7001,0))</f>
        <v>16544.080000000002</v>
      </c>
      <c r="E5063" s="3">
        <f t="shared" si="159"/>
        <v>16163.219413630028</v>
      </c>
      <c r="F5063" s="3">
        <f>ABS(calculations!$E$39-E5063)</f>
        <v>3783.0094136300286</v>
      </c>
    </row>
    <row r="5064" spans="1:6">
      <c r="A5064">
        <f t="shared" si="158"/>
        <v>5063</v>
      </c>
      <c r="B5064">
        <f>INDEX(fugacity!C$1:C$7001,MATCH(A5064,fugacity!A$1:A$7001,0))</f>
        <v>6175.14</v>
      </c>
      <c r="C5064" s="3">
        <f>calculations!$B$37/satpress!B5064</f>
        <v>2.3014621329198154E-2</v>
      </c>
      <c r="D5064">
        <f>INDEX(fugacity!B$1:B$7001,MATCH(A5064,fugacity!A$1:A$7001,0))</f>
        <v>16551.39</v>
      </c>
      <c r="E5064" s="3">
        <f t="shared" si="159"/>
        <v>16170.466026678121</v>
      </c>
      <c r="F5064" s="3">
        <f>ABS(calculations!$E$39-E5064)</f>
        <v>3790.256026678122</v>
      </c>
    </row>
    <row r="5065" spans="1:6">
      <c r="A5065">
        <f t="shared" si="158"/>
        <v>5064</v>
      </c>
      <c r="B5065">
        <f>INDEX(fugacity!C$1:C$7001,MATCH(A5065,fugacity!A$1:A$7001,0))</f>
        <v>6176.84</v>
      </c>
      <c r="C5065" s="3">
        <f>calculations!$B$37/satpress!B5065</f>
        <v>2.3008287207501681E-2</v>
      </c>
      <c r="D5065">
        <f>INDEX(fugacity!B$1:B$7001,MATCH(A5065,fugacity!A$1:A$7001,0))</f>
        <v>16558.689999999999</v>
      </c>
      <c r="E5065" s="3">
        <f t="shared" si="159"/>
        <v>16177.702904700012</v>
      </c>
      <c r="F5065" s="3">
        <f>ABS(calculations!$E$39-E5065)</f>
        <v>3797.4929047000132</v>
      </c>
    </row>
    <row r="5066" spans="1:6">
      <c r="A5066">
        <f t="shared" si="158"/>
        <v>5065</v>
      </c>
      <c r="B5066">
        <f>INDEX(fugacity!C$1:C$7001,MATCH(A5066,fugacity!A$1:A$7001,0))</f>
        <v>6178.54</v>
      </c>
      <c r="C5066" s="3">
        <f>calculations!$B$37/satpress!B5066</f>
        <v>2.3001956571420547E-2</v>
      </c>
      <c r="D5066">
        <f>INDEX(fugacity!B$1:B$7001,MATCH(A5066,fugacity!A$1:A$7001,0))</f>
        <v>16566</v>
      </c>
      <c r="E5066" s="3">
        <f t="shared" si="159"/>
        <v>16184.949587437846</v>
      </c>
      <c r="F5066" s="3">
        <f>ABS(calculations!$E$39-E5066)</f>
        <v>3804.7395874378471</v>
      </c>
    </row>
    <row r="5067" spans="1:6">
      <c r="A5067">
        <f t="shared" si="158"/>
        <v>5066</v>
      </c>
      <c r="B5067">
        <f>INDEX(fugacity!C$1:C$7001,MATCH(A5067,fugacity!A$1:A$7001,0))</f>
        <v>6180.25</v>
      </c>
      <c r="C5067" s="3">
        <f>calculations!$B$37/satpress!B5067</f>
        <v>2.2995592209827224E-2</v>
      </c>
      <c r="D5067">
        <f>INDEX(fugacity!B$1:B$7001,MATCH(A5067,fugacity!A$1:A$7001,0))</f>
        <v>16573.310000000001</v>
      </c>
      <c r="E5067" s="3">
        <f t="shared" si="159"/>
        <v>16192.196921672949</v>
      </c>
      <c r="F5067" s="3">
        <f>ABS(calculations!$E$39-E5067)</f>
        <v>3811.9869216729494</v>
      </c>
    </row>
    <row r="5068" spans="1:6">
      <c r="A5068">
        <f t="shared" si="158"/>
        <v>5067</v>
      </c>
      <c r="B5068">
        <f>INDEX(fugacity!C$1:C$7001,MATCH(A5068,fugacity!A$1:A$7001,0))</f>
        <v>6181.95</v>
      </c>
      <c r="C5068" s="3">
        <f>calculations!$B$37/satpress!B5068</f>
        <v>2.2989268556812124E-2</v>
      </c>
      <c r="D5068">
        <f>INDEX(fugacity!B$1:B$7001,MATCH(A5068,fugacity!A$1:A$7001,0))</f>
        <v>16580.62</v>
      </c>
      <c r="E5068" s="3">
        <f t="shared" si="159"/>
        <v>16199.443673981548</v>
      </c>
      <c r="F5068" s="3">
        <f>ABS(calculations!$E$39-E5068)</f>
        <v>3819.2336739815491</v>
      </c>
    </row>
    <row r="5069" spans="1:6">
      <c r="A5069">
        <f t="shared" si="158"/>
        <v>5068</v>
      </c>
      <c r="B5069">
        <f>INDEX(fugacity!C$1:C$7001,MATCH(A5069,fugacity!A$1:A$7001,0))</f>
        <v>6183.65</v>
      </c>
      <c r="C5069" s="3">
        <f>calculations!$B$37/satpress!B5069</f>
        <v>2.2982948380775869E-2</v>
      </c>
      <c r="D5069">
        <f>INDEX(fugacity!B$1:B$7001,MATCH(A5069,fugacity!A$1:A$7001,0))</f>
        <v>16587.93</v>
      </c>
      <c r="E5069" s="3">
        <f t="shared" si="159"/>
        <v>16206.690461066077</v>
      </c>
      <c r="F5069" s="3">
        <f>ABS(calculations!$E$39-E5069)</f>
        <v>3826.4804610660776</v>
      </c>
    </row>
    <row r="5070" spans="1:6">
      <c r="A5070">
        <f t="shared" si="158"/>
        <v>5069</v>
      </c>
      <c r="B5070">
        <f>INDEX(fugacity!C$1:C$7001,MATCH(A5070,fugacity!A$1:A$7001,0))</f>
        <v>6185.36</v>
      </c>
      <c r="C5070" s="3">
        <f>calculations!$B$37/satpress!B5070</f>
        <v>2.2976594532053866E-2</v>
      </c>
      <c r="D5070">
        <f>INDEX(fugacity!B$1:B$7001,MATCH(A5070,fugacity!A$1:A$7001,0))</f>
        <v>16595.25</v>
      </c>
      <c r="E5070" s="3">
        <f t="shared" si="159"/>
        <v>16213.947669591933</v>
      </c>
      <c r="F5070" s="3">
        <f>ABS(calculations!$E$39-E5070)</f>
        <v>3833.7376695919338</v>
      </c>
    </row>
    <row r="5071" spans="1:6">
      <c r="A5071">
        <f t="shared" si="158"/>
        <v>5070</v>
      </c>
      <c r="B5071">
        <f>INDEX(fugacity!C$1:C$7001,MATCH(A5071,fugacity!A$1:A$7001,0))</f>
        <v>6187.06</v>
      </c>
      <c r="C5071" s="3">
        <f>calculations!$B$37/satpress!B5071</f>
        <v>2.297028132178849E-2</v>
      </c>
      <c r="D5071">
        <f>INDEX(fugacity!B$1:B$7001,MATCH(A5071,fugacity!A$1:A$7001,0))</f>
        <v>16602.57</v>
      </c>
      <c r="E5071" s="3">
        <f t="shared" si="159"/>
        <v>16221.204296435315</v>
      </c>
      <c r="F5071" s="3">
        <f>ABS(calculations!$E$39-E5071)</f>
        <v>3840.9942964353158</v>
      </c>
    </row>
    <row r="5072" spans="1:6">
      <c r="A5072">
        <f t="shared" si="158"/>
        <v>5071</v>
      </c>
      <c r="B5072">
        <f>INDEX(fugacity!C$1:C$7001,MATCH(A5072,fugacity!A$1:A$7001,0))</f>
        <v>6188.76</v>
      </c>
      <c r="C5072" s="3">
        <f>calculations!$B$37/satpress!B5072</f>
        <v>2.2963971579893983E-2</v>
      </c>
      <c r="D5072">
        <f>INDEX(fugacity!B$1:B$7001,MATCH(A5072,fugacity!A$1:A$7001,0))</f>
        <v>16609.89</v>
      </c>
      <c r="E5072" s="3">
        <f t="shared" si="159"/>
        <v>16228.460958094834</v>
      </c>
      <c r="F5072" s="3">
        <f>ABS(calculations!$E$39-E5072)</f>
        <v>3848.2509580948354</v>
      </c>
    </row>
    <row r="5073" spans="1:6">
      <c r="A5073">
        <f t="shared" si="158"/>
        <v>5072</v>
      </c>
      <c r="B5073">
        <f>INDEX(fugacity!C$1:C$7001,MATCH(A5073,fugacity!A$1:A$7001,0))</f>
        <v>6190.47</v>
      </c>
      <c r="C5073" s="3">
        <f>calculations!$B$37/satpress!B5073</f>
        <v>2.2957628218016515E-2</v>
      </c>
      <c r="D5073">
        <f>INDEX(fugacity!B$1:B$7001,MATCH(A5073,fugacity!A$1:A$7001,0))</f>
        <v>16617.22</v>
      </c>
      <c r="E5073" s="3">
        <f t="shared" si="159"/>
        <v>16235.728041223014</v>
      </c>
      <c r="F5073" s="3">
        <f>ABS(calculations!$E$39-E5073)</f>
        <v>3855.5180412230147</v>
      </c>
    </row>
    <row r="5074" spans="1:6">
      <c r="A5074">
        <f t="shared" si="158"/>
        <v>5073</v>
      </c>
      <c r="B5074">
        <f>INDEX(fugacity!C$1:C$7001,MATCH(A5074,fugacity!A$1:A$7001,0))</f>
        <v>6192.17</v>
      </c>
      <c r="C5074" s="3">
        <f>calculations!$B$37/satpress!B5074</f>
        <v>2.2951325424654799E-2</v>
      </c>
      <c r="D5074">
        <f>INDEX(fugacity!B$1:B$7001,MATCH(A5074,fugacity!A$1:A$7001,0))</f>
        <v>16624.54</v>
      </c>
      <c r="E5074" s="3">
        <f t="shared" si="159"/>
        <v>16242.98477242481</v>
      </c>
      <c r="F5074" s="3">
        <f>ABS(calculations!$E$39-E5074)</f>
        <v>3862.7747724248111</v>
      </c>
    </row>
    <row r="5075" spans="1:6">
      <c r="A5075">
        <f t="shared" si="158"/>
        <v>5074</v>
      </c>
      <c r="B5075">
        <f>INDEX(fugacity!C$1:C$7001,MATCH(A5075,fugacity!A$1:A$7001,0))</f>
        <v>6193.88</v>
      </c>
      <c r="C5075" s="3">
        <f>calculations!$B$37/satpress!B5075</f>
        <v>2.2944989046411086E-2</v>
      </c>
      <c r="D5075">
        <f>INDEX(fugacity!B$1:B$7001,MATCH(A5075,fugacity!A$1:A$7001,0))</f>
        <v>16631.87</v>
      </c>
      <c r="E5075" s="3">
        <f t="shared" si="159"/>
        <v>16250.251925028666</v>
      </c>
      <c r="F5075" s="3">
        <f>ABS(calculations!$E$39-E5075)</f>
        <v>3870.0419250286668</v>
      </c>
    </row>
    <row r="5076" spans="1:6">
      <c r="A5076">
        <f t="shared" si="158"/>
        <v>5075</v>
      </c>
      <c r="B5076">
        <f>INDEX(fugacity!C$1:C$7001,MATCH(A5076,fugacity!A$1:A$7001,0))</f>
        <v>6195.58</v>
      </c>
      <c r="C5076" s="3">
        <f>calculations!$B$37/satpress!B5076</f>
        <v>2.2938693190110482E-2</v>
      </c>
      <c r="D5076">
        <f>INDEX(fugacity!B$1:B$7001,MATCH(A5076,fugacity!A$1:A$7001,0))</f>
        <v>16639.2</v>
      </c>
      <c r="E5076" s="3">
        <f t="shared" si="159"/>
        <v>16257.518496271116</v>
      </c>
      <c r="F5076" s="3">
        <f>ABS(calculations!$E$39-E5076)</f>
        <v>3877.3084962711164</v>
      </c>
    </row>
    <row r="5077" spans="1:6">
      <c r="A5077">
        <f t="shared" si="158"/>
        <v>5076</v>
      </c>
      <c r="B5077">
        <f>INDEX(fugacity!C$1:C$7001,MATCH(A5077,fugacity!A$1:A$7001,0))</f>
        <v>6197.29</v>
      </c>
      <c r="C5077" s="3">
        <f>calculations!$B$37/satpress!B5077</f>
        <v>2.2932363783974077E-2</v>
      </c>
      <c r="D5077">
        <f>INDEX(fugacity!B$1:B$7001,MATCH(A5077,fugacity!A$1:A$7001,0))</f>
        <v>16646.54</v>
      </c>
      <c r="E5077" s="3">
        <f t="shared" si="159"/>
        <v>16264.795488975524</v>
      </c>
      <c r="F5077" s="3">
        <f>ABS(calculations!$E$39-E5077)</f>
        <v>3884.5854889755246</v>
      </c>
    </row>
    <row r="5078" spans="1:6">
      <c r="A5078">
        <f t="shared" si="158"/>
        <v>5077</v>
      </c>
      <c r="B5078">
        <f>INDEX(fugacity!C$1:C$7001,MATCH(A5078,fugacity!A$1:A$7001,0))</f>
        <v>6199</v>
      </c>
      <c r="C5078" s="3">
        <f>calculations!$B$37/satpress!B5078</f>
        <v>2.2926037869782982E-2</v>
      </c>
      <c r="D5078">
        <f>INDEX(fugacity!B$1:B$7001,MATCH(A5078,fugacity!A$1:A$7001,0))</f>
        <v>16653.87</v>
      </c>
      <c r="E5078" s="3">
        <f t="shared" si="159"/>
        <v>16272.062745701556</v>
      </c>
      <c r="F5078" s="3">
        <f>ABS(calculations!$E$39-E5078)</f>
        <v>3891.8527457015571</v>
      </c>
    </row>
    <row r="5079" spans="1:6">
      <c r="A5079">
        <f t="shared" si="158"/>
        <v>5078</v>
      </c>
      <c r="B5079">
        <f>INDEX(fugacity!C$1:C$7001,MATCH(A5079,fugacity!A$1:A$7001,0))</f>
        <v>6200.7</v>
      </c>
      <c r="C5079" s="3">
        <f>calculations!$B$37/satpress!B5079</f>
        <v>2.2919752407757947E-2</v>
      </c>
      <c r="D5079">
        <f>INDEX(fugacity!B$1:B$7001,MATCH(A5079,fugacity!A$1:A$7001,0))</f>
        <v>16661.21</v>
      </c>
      <c r="E5079" s="3">
        <f t="shared" si="159"/>
        <v>16279.339191986339</v>
      </c>
      <c r="F5079" s="3">
        <f>ABS(calculations!$E$39-E5079)</f>
        <v>3899.1291919863397</v>
      </c>
    </row>
    <row r="5080" spans="1:6">
      <c r="A5080">
        <f t="shared" si="158"/>
        <v>5079</v>
      </c>
      <c r="B5080">
        <f>INDEX(fugacity!C$1:C$7001,MATCH(A5080,fugacity!A$1:A$7001,0))</f>
        <v>6202.41</v>
      </c>
      <c r="C5080" s="3">
        <f>calculations!$B$37/satpress!B5080</f>
        <v>2.2913433448415167E-2</v>
      </c>
      <c r="D5080">
        <f>INDEX(fugacity!B$1:B$7001,MATCH(A5080,fugacity!A$1:A$7001,0))</f>
        <v>16668.55</v>
      </c>
      <c r="E5080" s="3">
        <f t="shared" si="159"/>
        <v>16286.61628889342</v>
      </c>
      <c r="F5080" s="3">
        <f>ABS(calculations!$E$39-E5080)</f>
        <v>3906.4062888934204</v>
      </c>
    </row>
    <row r="5081" spans="1:6">
      <c r="A5081">
        <f t="shared" si="158"/>
        <v>5080</v>
      </c>
      <c r="B5081">
        <f>INDEX(fugacity!C$1:C$7001,MATCH(A5081,fugacity!A$1:A$7001,0))</f>
        <v>6204.11</v>
      </c>
      <c r="C5081" s="3">
        <f>calculations!$B$37/satpress!B5081</f>
        <v>2.2907154894865615E-2</v>
      </c>
      <c r="D5081">
        <f>INDEX(fugacity!B$1:B$7001,MATCH(A5081,fugacity!A$1:A$7001,0))</f>
        <v>16675.89</v>
      </c>
      <c r="E5081" s="3">
        <f t="shared" si="159"/>
        <v>16293.892804760259</v>
      </c>
      <c r="F5081" s="3">
        <f>ABS(calculations!$E$39-E5081)</f>
        <v>3913.6828047602594</v>
      </c>
    </row>
    <row r="5082" spans="1:6">
      <c r="A5082">
        <f t="shared" si="158"/>
        <v>5081</v>
      </c>
      <c r="B5082">
        <f>INDEX(fugacity!C$1:C$7001,MATCH(A5082,fugacity!A$1:A$7001,0))</f>
        <v>6205.82</v>
      </c>
      <c r="C5082" s="3">
        <f>calculations!$B$37/satpress!B5082</f>
        <v>2.2900842878907979E-2</v>
      </c>
      <c r="D5082">
        <f>INDEX(fugacity!B$1:B$7001,MATCH(A5082,fugacity!A$1:A$7001,0))</f>
        <v>16683.240000000002</v>
      </c>
      <c r="E5082" s="3">
        <f t="shared" si="159"/>
        <v>16301.179742048889</v>
      </c>
      <c r="F5082" s="3">
        <f>ABS(calculations!$E$39-E5082)</f>
        <v>3920.9697420488901</v>
      </c>
    </row>
    <row r="5083" spans="1:6">
      <c r="A5083">
        <f t="shared" si="158"/>
        <v>5082</v>
      </c>
      <c r="B5083">
        <f>INDEX(fugacity!C$1:C$7001,MATCH(A5083,fugacity!A$1:A$7001,0))</f>
        <v>6207.53</v>
      </c>
      <c r="C5083" s="3">
        <f>calculations!$B$37/satpress!B5083</f>
        <v>2.2894534340516227E-2</v>
      </c>
      <c r="D5083">
        <f>INDEX(fugacity!B$1:B$7001,MATCH(A5083,fugacity!A$1:A$7001,0))</f>
        <v>16690.59</v>
      </c>
      <c r="E5083" s="3">
        <f t="shared" si="159"/>
        <v>16308.466714081524</v>
      </c>
      <c r="F5083" s="3">
        <f>ABS(calculations!$E$39-E5083)</f>
        <v>3928.2567140815245</v>
      </c>
    </row>
    <row r="5084" spans="1:6">
      <c r="A5084">
        <f t="shared" si="158"/>
        <v>5083</v>
      </c>
      <c r="B5084">
        <f>INDEX(fugacity!C$1:C$7001,MATCH(A5084,fugacity!A$1:A$7001,0))</f>
        <v>6209.24</v>
      </c>
      <c r="C5084" s="3">
        <f>calculations!$B$37/satpress!B5084</f>
        <v>2.2888229276817242E-2</v>
      </c>
      <c r="D5084">
        <f>INDEX(fugacity!B$1:B$7001,MATCH(A5084,fugacity!A$1:A$7001,0))</f>
        <v>16697.939999999999</v>
      </c>
      <c r="E5084" s="3">
        <f t="shared" si="159"/>
        <v>16315.753720829462</v>
      </c>
      <c r="F5084" s="3">
        <f>ABS(calculations!$E$39-E5084)</f>
        <v>3935.5437208294625</v>
      </c>
    </row>
    <row r="5085" spans="1:6">
      <c r="A5085">
        <f t="shared" si="158"/>
        <v>5084</v>
      </c>
      <c r="B5085">
        <f>INDEX(fugacity!C$1:C$7001,MATCH(A5085,fugacity!A$1:A$7001,0))</f>
        <v>6210.94</v>
      </c>
      <c r="C5085" s="3">
        <f>calculations!$B$37/satpress!B5085</f>
        <v>2.2881964526268922E-2</v>
      </c>
      <c r="D5085">
        <f>INDEX(fugacity!B$1:B$7001,MATCH(A5085,fugacity!A$1:A$7001,0))</f>
        <v>16705.29</v>
      </c>
      <c r="E5085" s="3">
        <f t="shared" si="159"/>
        <v>16323.040146818967</v>
      </c>
      <c r="F5085" s="3">
        <f>ABS(calculations!$E$39-E5085)</f>
        <v>3942.8301468189675</v>
      </c>
    </row>
    <row r="5086" spans="1:6">
      <c r="A5086">
        <f t="shared" si="158"/>
        <v>5085</v>
      </c>
      <c r="B5086">
        <f>INDEX(fugacity!C$1:C$7001,MATCH(A5086,fugacity!A$1:A$7001,0))</f>
        <v>6212.65</v>
      </c>
      <c r="C5086" s="3">
        <f>calculations!$B$37/satpress!B5086</f>
        <v>2.2875666383070783E-2</v>
      </c>
      <c r="D5086">
        <f>INDEX(fugacity!B$1:B$7001,MATCH(A5086,fugacity!A$1:A$7001,0))</f>
        <v>16712.64</v>
      </c>
      <c r="E5086" s="3">
        <f t="shared" si="159"/>
        <v>16330.327222979635</v>
      </c>
      <c r="F5086" s="3">
        <f>ABS(calculations!$E$39-E5086)</f>
        <v>3950.1172229796357</v>
      </c>
    </row>
    <row r="5087" spans="1:6">
      <c r="A5087">
        <f t="shared" si="158"/>
        <v>5086</v>
      </c>
      <c r="B5087">
        <f>INDEX(fugacity!C$1:C$7001,MATCH(A5087,fugacity!A$1:A$7001,0))</f>
        <v>6214.36</v>
      </c>
      <c r="C5087" s="3">
        <f>calculations!$B$37/satpress!B5087</f>
        <v>2.2869371705981745E-2</v>
      </c>
      <c r="D5087">
        <f>INDEX(fugacity!B$1:B$7001,MATCH(A5087,fugacity!A$1:A$7001,0))</f>
        <v>16720</v>
      </c>
      <c r="E5087" s="3">
        <f t="shared" si="159"/>
        <v>16337.624105075984</v>
      </c>
      <c r="F5087" s="3">
        <f>ABS(calculations!$E$39-E5087)</f>
        <v>3957.4141050759845</v>
      </c>
    </row>
    <row r="5088" spans="1:6">
      <c r="A5088">
        <f t="shared" si="158"/>
        <v>5087</v>
      </c>
      <c r="B5088">
        <f>INDEX(fugacity!C$1:C$7001,MATCH(A5088,fugacity!A$1:A$7001,0))</f>
        <v>6216.07</v>
      </c>
      <c r="C5088" s="3">
        <f>calculations!$B$37/satpress!B5088</f>
        <v>2.286308049214129E-2</v>
      </c>
      <c r="D5088">
        <f>INDEX(fugacity!B$1:B$7001,MATCH(A5088,fugacity!A$1:A$7001,0))</f>
        <v>16727.36</v>
      </c>
      <c r="E5088" s="3">
        <f t="shared" si="159"/>
        <v>16344.921021898977</v>
      </c>
      <c r="F5088" s="3">
        <f>ABS(calculations!$E$39-E5088)</f>
        <v>3964.7110218989783</v>
      </c>
    </row>
    <row r="5089" spans="1:6">
      <c r="A5089">
        <f t="shared" si="158"/>
        <v>5088</v>
      </c>
      <c r="B5089">
        <f>INDEX(fugacity!C$1:C$7001,MATCH(A5089,fugacity!A$1:A$7001,0))</f>
        <v>6217.78</v>
      </c>
      <c r="C5089" s="3">
        <f>calculations!$B$37/satpress!B5089</f>
        <v>2.285679273869206E-2</v>
      </c>
      <c r="D5089">
        <f>INDEX(fugacity!B$1:B$7001,MATCH(A5089,fugacity!A$1:A$7001,0))</f>
        <v>16734.72</v>
      </c>
      <c r="E5089" s="3">
        <f t="shared" si="159"/>
        <v>16352.217973419958</v>
      </c>
      <c r="F5089" s="3">
        <f>ABS(calculations!$E$39-E5089)</f>
        <v>3972.0079734199589</v>
      </c>
    </row>
    <row r="5090" spans="1:6">
      <c r="A5090">
        <f t="shared" si="158"/>
        <v>5089</v>
      </c>
      <c r="B5090">
        <f>INDEX(fugacity!C$1:C$7001,MATCH(A5090,fugacity!A$1:A$7001,0))</f>
        <v>6219.49</v>
      </c>
      <c r="C5090" s="3">
        <f>calculations!$B$37/satpress!B5090</f>
        <v>2.2850508442779825E-2</v>
      </c>
      <c r="D5090">
        <f>INDEX(fugacity!B$1:B$7001,MATCH(A5090,fugacity!A$1:A$7001,0))</f>
        <v>16742.09</v>
      </c>
      <c r="E5090" s="3">
        <f t="shared" si="159"/>
        <v>16359.524731105221</v>
      </c>
      <c r="F5090" s="3">
        <f>ABS(calculations!$E$39-E5090)</f>
        <v>3979.3147311052217</v>
      </c>
    </row>
    <row r="5091" spans="1:6">
      <c r="A5091">
        <f t="shared" si="158"/>
        <v>5090</v>
      </c>
      <c r="B5091">
        <f>INDEX(fugacity!C$1:C$7001,MATCH(A5091,fugacity!A$1:A$7001,0))</f>
        <v>6221.2</v>
      </c>
      <c r="C5091" s="3">
        <f>calculations!$B$37/satpress!B5091</f>
        <v>2.284422760155351E-2</v>
      </c>
      <c r="D5091">
        <f>INDEX(fugacity!B$1:B$7001,MATCH(A5091,fugacity!A$1:A$7001,0))</f>
        <v>16749.45</v>
      </c>
      <c r="E5091" s="3">
        <f t="shared" si="159"/>
        <v>16366.821751999161</v>
      </c>
      <c r="F5091" s="3">
        <f>ABS(calculations!$E$39-E5091)</f>
        <v>3986.6117519991622</v>
      </c>
    </row>
    <row r="5092" spans="1:6">
      <c r="A5092">
        <f t="shared" si="158"/>
        <v>5091</v>
      </c>
      <c r="B5092">
        <f>INDEX(fugacity!C$1:C$7001,MATCH(A5092,fugacity!A$1:A$7001,0))</f>
        <v>6222.91</v>
      </c>
      <c r="C5092" s="3">
        <f>calculations!$B$37/satpress!B5092</f>
        <v>2.283795021216516E-2</v>
      </c>
      <c r="D5092">
        <f>INDEX(fugacity!B$1:B$7001,MATCH(A5092,fugacity!A$1:A$7001,0))</f>
        <v>16756.82</v>
      </c>
      <c r="E5092" s="3">
        <f t="shared" si="159"/>
        <v>16374.128579125787</v>
      </c>
      <c r="F5092" s="3">
        <f>ABS(calculations!$E$39-E5092)</f>
        <v>3993.9185791257878</v>
      </c>
    </row>
    <row r="5093" spans="1:6">
      <c r="A5093">
        <f t="shared" si="158"/>
        <v>5092</v>
      </c>
      <c r="B5093">
        <f>INDEX(fugacity!C$1:C$7001,MATCH(A5093,fugacity!A$1:A$7001,0))</f>
        <v>6224.62</v>
      </c>
      <c r="C5093" s="3">
        <f>calculations!$B$37/satpress!B5093</f>
        <v>2.2831676271769956E-2</v>
      </c>
      <c r="D5093">
        <f>INDEX(fugacity!B$1:B$7001,MATCH(A5093,fugacity!A$1:A$7001,0))</f>
        <v>16764.189999999999</v>
      </c>
      <c r="E5093" s="3">
        <f t="shared" si="159"/>
        <v>16381.435440961555</v>
      </c>
      <c r="F5093" s="3">
        <f>ABS(calculations!$E$39-E5093)</f>
        <v>4001.2254409615562</v>
      </c>
    </row>
    <row r="5094" spans="1:6">
      <c r="A5094">
        <f t="shared" si="158"/>
        <v>5093</v>
      </c>
      <c r="B5094">
        <f>INDEX(fugacity!C$1:C$7001,MATCH(A5094,fugacity!A$1:A$7001,0))</f>
        <v>6226.33</v>
      </c>
      <c r="C5094" s="3">
        <f>calculations!$B$37/satpress!B5094</f>
        <v>2.28254057775262E-2</v>
      </c>
      <c r="D5094">
        <f>INDEX(fugacity!B$1:B$7001,MATCH(A5094,fugacity!A$1:A$7001,0))</f>
        <v>16771.57</v>
      </c>
      <c r="E5094" s="3">
        <f t="shared" si="159"/>
        <v>16388.752109223813</v>
      </c>
      <c r="F5094" s="3">
        <f>ABS(calculations!$E$39-E5094)</f>
        <v>4008.5421092238139</v>
      </c>
    </row>
    <row r="5095" spans="1:6">
      <c r="A5095">
        <f t="shared" si="158"/>
        <v>5094</v>
      </c>
      <c r="B5095">
        <f>INDEX(fugacity!C$1:C$7001,MATCH(A5095,fugacity!A$1:A$7001,0))</f>
        <v>6228.04</v>
      </c>
      <c r="C5095" s="3">
        <f>calculations!$B$37/satpress!B5095</f>
        <v>2.2819138726595318E-2</v>
      </c>
      <c r="D5095">
        <f>INDEX(fugacity!B$1:B$7001,MATCH(A5095,fugacity!A$1:A$7001,0))</f>
        <v>16778.939999999999</v>
      </c>
      <c r="E5095" s="3">
        <f t="shared" si="159"/>
        <v>16396.05904045478</v>
      </c>
      <c r="F5095" s="3">
        <f>ABS(calculations!$E$39-E5095)</f>
        <v>4015.8490404547811</v>
      </c>
    </row>
    <row r="5096" spans="1:6">
      <c r="A5096">
        <f t="shared" si="158"/>
        <v>5095</v>
      </c>
      <c r="B5096">
        <f>INDEX(fugacity!C$1:C$7001,MATCH(A5096,fugacity!A$1:A$7001,0))</f>
        <v>6229.75</v>
      </c>
      <c r="C5096" s="3">
        <f>calculations!$B$37/satpress!B5096</f>
        <v>2.2812875116141853E-2</v>
      </c>
      <c r="D5096">
        <f>INDEX(fugacity!B$1:B$7001,MATCH(A5096,fugacity!A$1:A$7001,0))</f>
        <v>16786.32</v>
      </c>
      <c r="E5096" s="3">
        <f t="shared" si="159"/>
        <v>16403.375778180405</v>
      </c>
      <c r="F5096" s="3">
        <f>ABS(calculations!$E$39-E5096)</f>
        <v>4023.1657781804061</v>
      </c>
    </row>
    <row r="5097" spans="1:6">
      <c r="A5097">
        <f t="shared" si="158"/>
        <v>5096</v>
      </c>
      <c r="B5097">
        <f>INDEX(fugacity!C$1:C$7001,MATCH(A5097,fugacity!A$1:A$7001,0))</f>
        <v>6231.46</v>
      </c>
      <c r="C5097" s="3">
        <f>calculations!$B$37/satpress!B5097</f>
        <v>2.2806614943333456E-2</v>
      </c>
      <c r="D5097">
        <f>INDEX(fugacity!B$1:B$7001,MATCH(A5097,fugacity!A$1:A$7001,0))</f>
        <v>16793.7</v>
      </c>
      <c r="E5097" s="3">
        <f t="shared" si="159"/>
        <v>16410.692550626143</v>
      </c>
      <c r="F5097" s="3">
        <f>ABS(calculations!$E$39-E5097)</f>
        <v>4030.4825506261441</v>
      </c>
    </row>
    <row r="5098" spans="1:6">
      <c r="A5098">
        <f t="shared" si="158"/>
        <v>5097</v>
      </c>
      <c r="B5098">
        <f>INDEX(fugacity!C$1:C$7001,MATCH(A5098,fugacity!A$1:A$7001,0))</f>
        <v>6233.17</v>
      </c>
      <c r="C5098" s="3">
        <f>calculations!$B$37/satpress!B5098</f>
        <v>2.2800358205340893E-2</v>
      </c>
      <c r="D5098">
        <f>INDEX(fugacity!B$1:B$7001,MATCH(A5098,fugacity!A$1:A$7001,0))</f>
        <v>16801.080000000002</v>
      </c>
      <c r="E5098" s="3">
        <f t="shared" si="159"/>
        <v>16418.009357763414</v>
      </c>
      <c r="F5098" s="3">
        <f>ABS(calculations!$E$39-E5098)</f>
        <v>4037.7993577634152</v>
      </c>
    </row>
    <row r="5099" spans="1:6">
      <c r="A5099">
        <f t="shared" si="158"/>
        <v>5098</v>
      </c>
      <c r="B5099">
        <f>INDEX(fugacity!C$1:C$7001,MATCH(A5099,fugacity!A$1:A$7001,0))</f>
        <v>6234.88</v>
      </c>
      <c r="C5099" s="3">
        <f>calculations!$B$37/satpress!B5099</f>
        <v>2.279410489933803E-2</v>
      </c>
      <c r="D5099">
        <f>INDEX(fugacity!B$1:B$7001,MATCH(A5099,fugacity!A$1:A$7001,0))</f>
        <v>16808.47</v>
      </c>
      <c r="E5099" s="3">
        <f t="shared" si="159"/>
        <v>16425.335971622622</v>
      </c>
      <c r="F5099" s="3">
        <f>ABS(calculations!$E$39-E5099)</f>
        <v>4045.1259716226232</v>
      </c>
    </row>
    <row r="5100" spans="1:6">
      <c r="A5100">
        <f t="shared" si="158"/>
        <v>5099</v>
      </c>
      <c r="B5100">
        <f>INDEX(fugacity!C$1:C$7001,MATCH(A5100,fugacity!A$1:A$7001,0))</f>
        <v>6236.59</v>
      </c>
      <c r="C5100" s="3">
        <f>calculations!$B$37/satpress!B5100</f>
        <v>2.2787855022501833E-2</v>
      </c>
      <c r="D5100">
        <f>INDEX(fugacity!B$1:B$7001,MATCH(A5100,fugacity!A$1:A$7001,0))</f>
        <v>16815.86</v>
      </c>
      <c r="E5100" s="3">
        <f t="shared" si="159"/>
        <v>16432.662620241314</v>
      </c>
      <c r="F5100" s="3">
        <f>ABS(calculations!$E$39-E5100)</f>
        <v>4052.4526202413144</v>
      </c>
    </row>
    <row r="5101" spans="1:6">
      <c r="A5101">
        <f t="shared" si="158"/>
        <v>5100</v>
      </c>
      <c r="B5101">
        <f>INDEX(fugacity!C$1:C$7001,MATCH(A5101,fugacity!A$1:A$7001,0))</f>
        <v>6238.31</v>
      </c>
      <c r="C5101" s="3">
        <f>calculations!$B$37/satpress!B5101</f>
        <v>2.278157205313373E-2</v>
      </c>
      <c r="D5101">
        <f>INDEX(fugacity!B$1:B$7001,MATCH(A5101,fugacity!A$1:A$7001,0))</f>
        <v>16823.25</v>
      </c>
      <c r="E5101" s="3">
        <f t="shared" si="159"/>
        <v>16439.989917957118</v>
      </c>
      <c r="F5101" s="3">
        <f>ABS(calculations!$E$39-E5101)</f>
        <v>4059.7799179571193</v>
      </c>
    </row>
    <row r="5102" spans="1:6">
      <c r="A5102">
        <f t="shared" si="158"/>
        <v>5101</v>
      </c>
      <c r="B5102">
        <f>INDEX(fugacity!C$1:C$7001,MATCH(A5102,fugacity!A$1:A$7001,0))</f>
        <v>6240.02</v>
      </c>
      <c r="C5102" s="3">
        <f>calculations!$B$37/satpress!B5102</f>
        <v>2.2775329046186499E-2</v>
      </c>
      <c r="D5102">
        <f>INDEX(fugacity!B$1:B$7001,MATCH(A5102,fugacity!A$1:A$7001,0))</f>
        <v>16830.64</v>
      </c>
      <c r="E5102" s="3">
        <f t="shared" si="159"/>
        <v>16447.31663594209</v>
      </c>
      <c r="F5102" s="3">
        <f>ABS(calculations!$E$39-E5102)</f>
        <v>4067.1066359420911</v>
      </c>
    </row>
    <row r="5103" spans="1:6">
      <c r="A5103">
        <f t="shared" si="158"/>
        <v>5102</v>
      </c>
      <c r="B5103">
        <f>INDEX(fugacity!C$1:C$7001,MATCH(A5103,fugacity!A$1:A$7001,0))</f>
        <v>6241.73</v>
      </c>
      <c r="C5103" s="3">
        <f>calculations!$B$37/satpress!B5103</f>
        <v>2.2769089459938944E-2</v>
      </c>
      <c r="D5103">
        <f>INDEX(fugacity!B$1:B$7001,MATCH(A5103,fugacity!A$1:A$7001,0))</f>
        <v>16838.03</v>
      </c>
      <c r="E5103" s="3">
        <f t="shared" si="159"/>
        <v>16454.643388600864</v>
      </c>
      <c r="F5103" s="3">
        <f>ABS(calculations!$E$39-E5103)</f>
        <v>4074.4333886008644</v>
      </c>
    </row>
    <row r="5104" spans="1:6">
      <c r="A5104">
        <f t="shared" si="158"/>
        <v>5103</v>
      </c>
      <c r="B5104">
        <f>INDEX(fugacity!C$1:C$7001,MATCH(A5104,fugacity!A$1:A$7001,0))</f>
        <v>6243.45</v>
      </c>
      <c r="C5104" s="3">
        <f>calculations!$B$37/satpress!B5104</f>
        <v>2.2762816832806333E-2</v>
      </c>
      <c r="D5104">
        <f>INDEX(fugacity!B$1:B$7001,MATCH(A5104,fugacity!A$1:A$7001,0))</f>
        <v>16845.43</v>
      </c>
      <c r="E5104" s="3">
        <f t="shared" si="159"/>
        <v>16461.980562440138</v>
      </c>
      <c r="F5104" s="3">
        <f>ABS(calculations!$E$39-E5104)</f>
        <v>4081.7705624401387</v>
      </c>
    </row>
    <row r="5105" spans="1:6">
      <c r="A5105">
        <f t="shared" si="158"/>
        <v>5104</v>
      </c>
      <c r="B5105">
        <f>INDEX(fugacity!C$1:C$7001,MATCH(A5105,fugacity!A$1:A$7001,0))</f>
        <v>6245.16</v>
      </c>
      <c r="C5105" s="3">
        <f>calculations!$B$37/satpress!B5105</f>
        <v>2.2756584099492199E-2</v>
      </c>
      <c r="D5105">
        <f>INDEX(fugacity!B$1:B$7001,MATCH(A5105,fugacity!A$1:A$7001,0))</f>
        <v>16852.830000000002</v>
      </c>
      <c r="E5105" s="3">
        <f t="shared" si="159"/>
        <v>16469.317156790556</v>
      </c>
      <c r="F5105" s="3">
        <f>ABS(calculations!$E$39-E5105)</f>
        <v>4089.1071567905565</v>
      </c>
    </row>
    <row r="5106" spans="1:6">
      <c r="A5106">
        <f t="shared" si="158"/>
        <v>5105</v>
      </c>
      <c r="B5106">
        <f>INDEX(fugacity!C$1:C$7001,MATCH(A5106,fugacity!A$1:A$7001,0))</f>
        <v>6246.87</v>
      </c>
      <c r="C5106" s="3">
        <f>calculations!$B$37/satpress!B5106</f>
        <v>2.2750354778438595E-2</v>
      </c>
      <c r="D5106">
        <f>INDEX(fugacity!B$1:B$7001,MATCH(A5106,fugacity!A$1:A$7001,0))</f>
        <v>16860.23</v>
      </c>
      <c r="E5106" s="3">
        <f t="shared" si="159"/>
        <v>16476.653785853927</v>
      </c>
      <c r="F5106" s="3">
        <f>ABS(calculations!$E$39-E5106)</f>
        <v>4096.4437858539277</v>
      </c>
    </row>
    <row r="5107" spans="1:6">
      <c r="A5107">
        <f t="shared" si="158"/>
        <v>5106</v>
      </c>
      <c r="B5107">
        <f>INDEX(fugacity!C$1:C$7001,MATCH(A5107,fugacity!A$1:A$7001,0))</f>
        <v>6248.59</v>
      </c>
      <c r="C5107" s="3">
        <f>calculations!$B$37/satpress!B5107</f>
        <v>2.2744092468026337E-2</v>
      </c>
      <c r="D5107">
        <f>INDEX(fugacity!B$1:B$7001,MATCH(A5107,fugacity!A$1:A$7001,0))</f>
        <v>16867.64</v>
      </c>
      <c r="E5107" s="3">
        <f t="shared" si="159"/>
        <v>16484.000836122621</v>
      </c>
      <c r="F5107" s="3">
        <f>ABS(calculations!$E$39-E5107)</f>
        <v>4103.7908361226218</v>
      </c>
    </row>
    <row r="5108" spans="1:6">
      <c r="A5108">
        <f t="shared" si="158"/>
        <v>5107</v>
      </c>
      <c r="B5108">
        <f>INDEX(fugacity!C$1:C$7001,MATCH(A5108,fugacity!A$1:A$7001,0))</f>
        <v>6250.3</v>
      </c>
      <c r="C5108" s="3">
        <f>calculations!$B$37/satpress!B5108</f>
        <v>2.2737869983006368E-2</v>
      </c>
      <c r="D5108">
        <f>INDEX(fugacity!B$1:B$7001,MATCH(A5108,fugacity!A$1:A$7001,0))</f>
        <v>16875.05</v>
      </c>
      <c r="E5108" s="3">
        <f t="shared" si="159"/>
        <v>16491.347307143267</v>
      </c>
      <c r="F5108" s="3">
        <f>ABS(calculations!$E$39-E5108)</f>
        <v>4111.1373071432681</v>
      </c>
    </row>
    <row r="5109" spans="1:6">
      <c r="A5109">
        <f t="shared" si="158"/>
        <v>5108</v>
      </c>
      <c r="B5109">
        <f>INDEX(fugacity!C$1:C$7001,MATCH(A5109,fugacity!A$1:A$7001,0))</f>
        <v>6252.02</v>
      </c>
      <c r="C5109" s="3">
        <f>calculations!$B$37/satpress!B5109</f>
        <v>2.2731614542945269E-2</v>
      </c>
      <c r="D5109">
        <f>INDEX(fugacity!B$1:B$7001,MATCH(A5109,fugacity!A$1:A$7001,0))</f>
        <v>16882.45</v>
      </c>
      <c r="E5109" s="3">
        <f t="shared" si="159"/>
        <v>16498.684654059456</v>
      </c>
      <c r="F5109" s="3">
        <f>ABS(calculations!$E$39-E5109)</f>
        <v>4118.474654059457</v>
      </c>
    </row>
    <row r="5110" spans="1:6">
      <c r="A5110">
        <f t="shared" si="158"/>
        <v>5109</v>
      </c>
      <c r="B5110">
        <f>INDEX(fugacity!C$1:C$7001,MATCH(A5110,fugacity!A$1:A$7001,0))</f>
        <v>6253.73</v>
      </c>
      <c r="C5110" s="3">
        <f>calculations!$B$37/satpress!B5110</f>
        <v>2.2725398882712352E-2</v>
      </c>
      <c r="D5110">
        <f>INDEX(fugacity!B$1:B$7001,MATCH(A5110,fugacity!A$1:A$7001,0))</f>
        <v>16889.87</v>
      </c>
      <c r="E5110" s="3">
        <f t="shared" si="159"/>
        <v>16506.040967172845</v>
      </c>
      <c r="F5110" s="3">
        <f>ABS(calculations!$E$39-E5110)</f>
        <v>4125.8309671728457</v>
      </c>
    </row>
    <row r="5111" spans="1:6">
      <c r="A5111">
        <f t="shared" si="158"/>
        <v>5110</v>
      </c>
      <c r="B5111">
        <f>INDEX(fugacity!C$1:C$7001,MATCH(A5111,fugacity!A$1:A$7001,0))</f>
        <v>6255.45</v>
      </c>
      <c r="C5111" s="3">
        <f>calculations!$B$37/satpress!B5111</f>
        <v>2.2719150301702469E-2</v>
      </c>
      <c r="D5111">
        <f>INDEX(fugacity!B$1:B$7001,MATCH(A5111,fugacity!A$1:A$7001,0))</f>
        <v>16897.28</v>
      </c>
      <c r="E5111" s="3">
        <f t="shared" si="159"/>
        <v>16513.388155990047</v>
      </c>
      <c r="F5111" s="3">
        <f>ABS(calculations!$E$39-E5111)</f>
        <v>4133.1781559900483</v>
      </c>
    </row>
    <row r="5112" spans="1:6">
      <c r="A5112">
        <f t="shared" si="158"/>
        <v>5111</v>
      </c>
      <c r="B5112">
        <f>INDEX(fugacity!C$1:C$7001,MATCH(A5112,fugacity!A$1:A$7001,0))</f>
        <v>6257.16</v>
      </c>
      <c r="C5112" s="3">
        <f>calculations!$B$37/satpress!B5112</f>
        <v>2.2712941455034663E-2</v>
      </c>
      <c r="D5112">
        <f>INDEX(fugacity!B$1:B$7001,MATCH(A5112,fugacity!A$1:A$7001,0))</f>
        <v>16904.7</v>
      </c>
      <c r="E5112" s="3">
        <f t="shared" si="159"/>
        <v>16520.744538585077</v>
      </c>
      <c r="F5112" s="3">
        <f>ABS(calculations!$E$39-E5112)</f>
        <v>4140.5345385850778</v>
      </c>
    </row>
    <row r="5113" spans="1:6">
      <c r="A5113">
        <f t="shared" si="158"/>
        <v>5112</v>
      </c>
      <c r="B5113">
        <f>INDEX(fugacity!C$1:C$7001,MATCH(A5113,fugacity!A$1:A$7001,0))</f>
        <v>6258.88</v>
      </c>
      <c r="C5113" s="3">
        <f>calculations!$B$37/satpress!B5113</f>
        <v>2.2706699721800817E-2</v>
      </c>
      <c r="D5113">
        <f>INDEX(fugacity!B$1:B$7001,MATCH(A5113,fugacity!A$1:A$7001,0))</f>
        <v>16912.12</v>
      </c>
      <c r="E5113" s="3">
        <f t="shared" si="159"/>
        <v>16528.101569500937</v>
      </c>
      <c r="F5113" s="3">
        <f>ABS(calculations!$E$39-E5113)</f>
        <v>4147.8915695009382</v>
      </c>
    </row>
    <row r="5114" spans="1:6">
      <c r="A5114">
        <f t="shared" si="158"/>
        <v>5113</v>
      </c>
      <c r="B5114">
        <f>INDEX(fugacity!C$1:C$7001,MATCH(A5114,fugacity!A$1:A$7001,0))</f>
        <v>6260.59</v>
      </c>
      <c r="C5114" s="3">
        <f>calculations!$B$37/satpress!B5114</f>
        <v>2.2700497677500795E-2</v>
      </c>
      <c r="D5114">
        <f>INDEX(fugacity!B$1:B$7001,MATCH(A5114,fugacity!A$1:A$7001,0))</f>
        <v>16919.54</v>
      </c>
      <c r="E5114" s="3">
        <f t="shared" si="159"/>
        <v>16535.458021525617</v>
      </c>
      <c r="F5114" s="3">
        <f>ABS(calculations!$E$39-E5114)</f>
        <v>4155.2480215256182</v>
      </c>
    </row>
    <row r="5115" spans="1:6">
      <c r="A5115">
        <f t="shared" si="158"/>
        <v>5114</v>
      </c>
      <c r="B5115">
        <f>INDEX(fugacity!C$1:C$7001,MATCH(A5115,fugacity!A$1:A$7001,0))</f>
        <v>6262.31</v>
      </c>
      <c r="C5115" s="3">
        <f>calculations!$B$37/satpress!B5115</f>
        <v>2.26942627807925E-2</v>
      </c>
      <c r="D5115">
        <f>INDEX(fugacity!B$1:B$7001,MATCH(A5115,fugacity!A$1:A$7001,0))</f>
        <v>16926.96</v>
      </c>
      <c r="E5115" s="3">
        <f t="shared" si="159"/>
        <v>16542.815121680036</v>
      </c>
      <c r="F5115" s="3">
        <f>ABS(calculations!$E$39-E5115)</f>
        <v>4162.605121680037</v>
      </c>
    </row>
    <row r="5116" spans="1:6">
      <c r="A5116">
        <f t="shared" si="158"/>
        <v>5115</v>
      </c>
      <c r="B5116">
        <f>INDEX(fugacity!C$1:C$7001,MATCH(A5116,fugacity!A$1:A$7001,0))</f>
        <v>6264.02</v>
      </c>
      <c r="C5116" s="3">
        <f>calculations!$B$37/satpress!B5116</f>
        <v>2.2688067527687442E-2</v>
      </c>
      <c r="D5116">
        <f>INDEX(fugacity!B$1:B$7001,MATCH(A5116,fugacity!A$1:A$7001,0))</f>
        <v>16934.39</v>
      </c>
      <c r="E5116" s="3">
        <f t="shared" si="159"/>
        <v>16550.181416139803</v>
      </c>
      <c r="F5116" s="3">
        <f>ABS(calculations!$E$39-E5116)</f>
        <v>4169.9714161398042</v>
      </c>
    </row>
    <row r="5117" spans="1:6">
      <c r="A5117">
        <f t="shared" si="158"/>
        <v>5116</v>
      </c>
      <c r="B5117">
        <f>INDEX(fugacity!C$1:C$7001,MATCH(A5117,fugacity!A$1:A$7001,0))</f>
        <v>6265.74</v>
      </c>
      <c r="C5117" s="3">
        <f>calculations!$B$37/satpress!B5117</f>
        <v>2.2681839456278861E-2</v>
      </c>
      <c r="D5117">
        <f>INDEX(fugacity!B$1:B$7001,MATCH(A5117,fugacity!A$1:A$7001,0))</f>
        <v>16941.810000000001</v>
      </c>
      <c r="E5117" s="3">
        <f t="shared" si="159"/>
        <v>16557.538585481219</v>
      </c>
      <c r="F5117" s="3">
        <f>ABS(calculations!$E$39-E5117)</f>
        <v>4177.3285854812202</v>
      </c>
    </row>
    <row r="5118" spans="1:6">
      <c r="A5118">
        <f t="shared" ref="A5118:A5181" si="160">A5117+1</f>
        <v>5117</v>
      </c>
      <c r="B5118">
        <f>INDEX(fugacity!C$1:C$7001,MATCH(A5118,fugacity!A$1:A$7001,0))</f>
        <v>6267.46</v>
      </c>
      <c r="C5118" s="3">
        <f>calculations!$B$37/satpress!B5118</f>
        <v>2.2675614803251188E-2</v>
      </c>
      <c r="D5118">
        <f>INDEX(fugacity!B$1:B$7001,MATCH(A5118,fugacity!A$1:A$7001,0))</f>
        <v>16949.240000000002</v>
      </c>
      <c r="E5118" s="3">
        <f t="shared" ref="E5118:E5181" si="161">D5118*(1-C5118)</f>
        <v>16564.905562552143</v>
      </c>
      <c r="F5118" s="3">
        <f>ABS(calculations!$E$39-E5118)</f>
        <v>4184.6955625521441</v>
      </c>
    </row>
    <row r="5119" spans="1:6">
      <c r="A5119">
        <f t="shared" si="160"/>
        <v>5118</v>
      </c>
      <c r="B5119">
        <f>INDEX(fugacity!C$1:C$7001,MATCH(A5119,fugacity!A$1:A$7001,0))</f>
        <v>6269.18</v>
      </c>
      <c r="C5119" s="3">
        <f>calculations!$B$37/satpress!B5119</f>
        <v>2.2669393565790851E-2</v>
      </c>
      <c r="D5119">
        <f>INDEX(fugacity!B$1:B$7001,MATCH(A5119,fugacity!A$1:A$7001,0))</f>
        <v>16956.68</v>
      </c>
      <c r="E5119" s="3">
        <f t="shared" si="161"/>
        <v>16572.282347510823</v>
      </c>
      <c r="F5119" s="3">
        <f>ABS(calculations!$E$39-E5119)</f>
        <v>4192.0723475108243</v>
      </c>
    </row>
    <row r="5120" spans="1:6">
      <c r="A5120">
        <f t="shared" si="160"/>
        <v>5119</v>
      </c>
      <c r="B5120">
        <f>INDEX(fugacity!C$1:C$7001,MATCH(A5120,fugacity!A$1:A$7001,0))</f>
        <v>6270.89</v>
      </c>
      <c r="C5120" s="3">
        <f>calculations!$B$37/satpress!B5120</f>
        <v>2.2663211881373248E-2</v>
      </c>
      <c r="D5120">
        <f>INDEX(fugacity!B$1:B$7001,MATCH(A5120,fugacity!A$1:A$7001,0))</f>
        <v>16964.11</v>
      </c>
      <c r="E5120" s="3">
        <f t="shared" si="161"/>
        <v>16579.648780691077</v>
      </c>
      <c r="F5120" s="3">
        <f>ABS(calculations!$E$39-E5120)</f>
        <v>4199.4387806910781</v>
      </c>
    </row>
    <row r="5121" spans="1:6">
      <c r="A5121">
        <f t="shared" si="160"/>
        <v>5120</v>
      </c>
      <c r="B5121">
        <f>INDEX(fugacity!C$1:C$7001,MATCH(A5121,fugacity!A$1:A$7001,0))</f>
        <v>6272.61</v>
      </c>
      <c r="C5121" s="3">
        <f>calculations!$B$37/satpress!B5121</f>
        <v>2.2656997446802003E-2</v>
      </c>
      <c r="D5121">
        <f>INDEX(fugacity!B$1:B$7001,MATCH(A5121,fugacity!A$1:A$7001,0))</f>
        <v>16971.55</v>
      </c>
      <c r="E5121" s="3">
        <f t="shared" si="161"/>
        <v>16587.025634981725</v>
      </c>
      <c r="F5121" s="3">
        <f>ABS(calculations!$E$39-E5121)</f>
        <v>4206.8156349817255</v>
      </c>
    </row>
    <row r="5122" spans="1:6">
      <c r="A5122">
        <f t="shared" si="160"/>
        <v>5121</v>
      </c>
      <c r="B5122">
        <f>INDEX(fugacity!C$1:C$7001,MATCH(A5122,fugacity!A$1:A$7001,0))</f>
        <v>6274.33</v>
      </c>
      <c r="C5122" s="3">
        <f>calculations!$B$37/satpress!B5122</f>
        <v>2.2650786419392142E-2</v>
      </c>
      <c r="D5122">
        <f>INDEX(fugacity!B$1:B$7001,MATCH(A5122,fugacity!A$1:A$7001,0))</f>
        <v>16978.990000000002</v>
      </c>
      <c r="E5122" s="3">
        <f t="shared" si="161"/>
        <v>16594.402523893008</v>
      </c>
      <c r="F5122" s="3">
        <f>ABS(calculations!$E$39-E5122)</f>
        <v>4214.1925238930089</v>
      </c>
    </row>
    <row r="5123" spans="1:6">
      <c r="A5123">
        <f t="shared" si="160"/>
        <v>5122</v>
      </c>
      <c r="B5123">
        <f>INDEX(fugacity!C$1:C$7001,MATCH(A5123,fugacity!A$1:A$7001,0))</f>
        <v>6276.05</v>
      </c>
      <c r="C5123" s="3">
        <f>calculations!$B$37/satpress!B5123</f>
        <v>2.2644578796342397E-2</v>
      </c>
      <c r="D5123">
        <f>INDEX(fugacity!B$1:B$7001,MATCH(A5123,fugacity!A$1:A$7001,0))</f>
        <v>16986.43</v>
      </c>
      <c r="E5123" s="3">
        <f t="shared" si="161"/>
        <v>16601.779447396446</v>
      </c>
      <c r="F5123" s="3">
        <f>ABS(calculations!$E$39-E5123)</f>
        <v>4221.5694473964468</v>
      </c>
    </row>
    <row r="5124" spans="1:6">
      <c r="A5124">
        <f t="shared" si="160"/>
        <v>5123</v>
      </c>
      <c r="B5124">
        <f>INDEX(fugacity!C$1:C$7001,MATCH(A5124,fugacity!A$1:A$7001,0))</f>
        <v>6277.77</v>
      </c>
      <c r="C5124" s="3">
        <f>calculations!$B$37/satpress!B5124</f>
        <v>2.2638374574854556E-2</v>
      </c>
      <c r="D5124">
        <f>INDEX(fugacity!B$1:B$7001,MATCH(A5124,fugacity!A$1:A$7001,0))</f>
        <v>16993.88</v>
      </c>
      <c r="E5124" s="3">
        <f t="shared" si="161"/>
        <v>16609.166179079872</v>
      </c>
      <c r="F5124" s="3">
        <f>ABS(calculations!$E$39-E5124)</f>
        <v>4228.9561790798725</v>
      </c>
    </row>
    <row r="5125" spans="1:6">
      <c r="A5125">
        <f t="shared" si="160"/>
        <v>5124</v>
      </c>
      <c r="B5125">
        <f>INDEX(fugacity!C$1:C$7001,MATCH(A5125,fugacity!A$1:A$7001,0))</f>
        <v>6279.49</v>
      </c>
      <c r="C5125" s="3">
        <f>calculations!$B$37/satpress!B5125</f>
        <v>2.2632173752133486E-2</v>
      </c>
      <c r="D5125">
        <f>INDEX(fugacity!B$1:B$7001,MATCH(A5125,fugacity!A$1:A$7001,0))</f>
        <v>17001.330000000002</v>
      </c>
      <c r="E5125" s="3">
        <f t="shared" si="161"/>
        <v>16616.552945422642</v>
      </c>
      <c r="F5125" s="3">
        <f>ABS(calculations!$E$39-E5125)</f>
        <v>4236.3429454226425</v>
      </c>
    </row>
    <row r="5126" spans="1:6">
      <c r="A5126">
        <f t="shared" si="160"/>
        <v>5125</v>
      </c>
      <c r="B5126">
        <f>INDEX(fugacity!C$1:C$7001,MATCH(A5126,fugacity!A$1:A$7001,0))</f>
        <v>6281.21</v>
      </c>
      <c r="C5126" s="3">
        <f>calculations!$B$37/satpress!B5126</f>
        <v>2.2625976325387098E-2</v>
      </c>
      <c r="D5126">
        <f>INDEX(fugacity!B$1:B$7001,MATCH(A5126,fugacity!A$1:A$7001,0))</f>
        <v>17008.78</v>
      </c>
      <c r="E5126" s="3">
        <f t="shared" si="161"/>
        <v>16623.939746396281</v>
      </c>
      <c r="F5126" s="3">
        <f>ABS(calculations!$E$39-E5126)</f>
        <v>4243.7297463962823</v>
      </c>
    </row>
    <row r="5127" spans="1:6">
      <c r="A5127">
        <f t="shared" si="160"/>
        <v>5126</v>
      </c>
      <c r="B5127">
        <f>INDEX(fugacity!C$1:C$7001,MATCH(A5127,fugacity!A$1:A$7001,0))</f>
        <v>6282.93</v>
      </c>
      <c r="C5127" s="3">
        <f>calculations!$B$37/satpress!B5127</f>
        <v>2.2619782291826377E-2</v>
      </c>
      <c r="D5127">
        <f>INDEX(fugacity!B$1:B$7001,MATCH(A5127,fugacity!A$1:A$7001,0))</f>
        <v>17016.23</v>
      </c>
      <c r="E5127" s="3">
        <f t="shared" si="161"/>
        <v>16631.326581972357</v>
      </c>
      <c r="F5127" s="3">
        <f>ABS(calculations!$E$39-E5127)</f>
        <v>4251.1165819723574</v>
      </c>
    </row>
    <row r="5128" spans="1:6">
      <c r="A5128">
        <f t="shared" si="160"/>
        <v>5127</v>
      </c>
      <c r="B5128">
        <f>INDEX(fugacity!C$1:C$7001,MATCH(A5128,fugacity!A$1:A$7001,0))</f>
        <v>6284.65</v>
      </c>
      <c r="C5128" s="3">
        <f>calculations!$B$37/satpress!B5128</f>
        <v>2.2613591648665353E-2</v>
      </c>
      <c r="D5128">
        <f>INDEX(fugacity!B$1:B$7001,MATCH(A5128,fugacity!A$1:A$7001,0))</f>
        <v>17023.68</v>
      </c>
      <c r="E5128" s="3">
        <f t="shared" si="161"/>
        <v>16638.713452122447</v>
      </c>
      <c r="F5128" s="3">
        <f>ABS(calculations!$E$39-E5128)</f>
        <v>4258.5034521224479</v>
      </c>
    </row>
    <row r="5129" spans="1:6">
      <c r="A5129">
        <f t="shared" si="160"/>
        <v>5128</v>
      </c>
      <c r="B5129">
        <f>INDEX(fugacity!C$1:C$7001,MATCH(A5129,fugacity!A$1:A$7001,0))</f>
        <v>6286.37</v>
      </c>
      <c r="C5129" s="3">
        <f>calculations!$B$37/satpress!B5129</f>
        <v>2.2607404393121103E-2</v>
      </c>
      <c r="D5129">
        <f>INDEX(fugacity!B$1:B$7001,MATCH(A5129,fugacity!A$1:A$7001,0))</f>
        <v>17031.14</v>
      </c>
      <c r="E5129" s="3">
        <f t="shared" si="161"/>
        <v>16646.110130744139</v>
      </c>
      <c r="F5129" s="3">
        <f>ABS(calculations!$E$39-E5129)</f>
        <v>4265.9001307441395</v>
      </c>
    </row>
    <row r="5130" spans="1:6">
      <c r="A5130">
        <f t="shared" si="160"/>
        <v>5129</v>
      </c>
      <c r="B5130">
        <f>INDEX(fugacity!C$1:C$7001,MATCH(A5130,fugacity!A$1:A$7001,0))</f>
        <v>6288.09</v>
      </c>
      <c r="C5130" s="3">
        <f>calculations!$B$37/satpress!B5130</f>
        <v>2.2601220522413753E-2</v>
      </c>
      <c r="D5130">
        <f>INDEX(fugacity!B$1:B$7001,MATCH(A5130,fugacity!A$1:A$7001,0))</f>
        <v>17038.599999999999</v>
      </c>
      <c r="E5130" s="3">
        <f t="shared" si="161"/>
        <v>16653.506844006799</v>
      </c>
      <c r="F5130" s="3">
        <f>ABS(calculations!$E$39-E5130)</f>
        <v>4273.2968440067998</v>
      </c>
    </row>
    <row r="5131" spans="1:6">
      <c r="A5131">
        <f t="shared" si="160"/>
        <v>5130</v>
      </c>
      <c r="B5131">
        <f>INDEX(fugacity!C$1:C$7001,MATCH(A5131,fugacity!A$1:A$7001,0))</f>
        <v>6289.81</v>
      </c>
      <c r="C5131" s="3">
        <f>calculations!$B$37/satpress!B5131</f>
        <v>2.2595040033766473E-2</v>
      </c>
      <c r="D5131">
        <f>INDEX(fugacity!B$1:B$7001,MATCH(A5131,fugacity!A$1:A$7001,0))</f>
        <v>17046.060000000001</v>
      </c>
      <c r="E5131" s="3">
        <f t="shared" si="161"/>
        <v>16660.903591882015</v>
      </c>
      <c r="F5131" s="3">
        <f>ABS(calculations!$E$39-E5131)</f>
        <v>4280.6935918820163</v>
      </c>
    </row>
    <row r="5132" spans="1:6">
      <c r="A5132">
        <f t="shared" si="160"/>
        <v>5131</v>
      </c>
      <c r="B5132">
        <f>INDEX(fugacity!C$1:C$7001,MATCH(A5132,fugacity!A$1:A$7001,0))</f>
        <v>6291.53</v>
      </c>
      <c r="C5132" s="3">
        <f>calculations!$B$37/satpress!B5132</f>
        <v>2.2588862924405463E-2</v>
      </c>
      <c r="D5132">
        <f>INDEX(fugacity!B$1:B$7001,MATCH(A5132,fugacity!A$1:A$7001,0))</f>
        <v>17053.52</v>
      </c>
      <c r="E5132" s="3">
        <f t="shared" si="161"/>
        <v>16668.300374341394</v>
      </c>
      <c r="F5132" s="3">
        <f>ABS(calculations!$E$39-E5132)</f>
        <v>4288.0903743413946</v>
      </c>
    </row>
    <row r="5133" spans="1:6">
      <c r="A5133">
        <f t="shared" si="160"/>
        <v>5132</v>
      </c>
      <c r="B5133">
        <f>INDEX(fugacity!C$1:C$7001,MATCH(A5133,fugacity!A$1:A$7001,0))</f>
        <v>6293.25</v>
      </c>
      <c r="C5133" s="3">
        <f>calculations!$B$37/satpress!B5133</f>
        <v>2.2582689191559958E-2</v>
      </c>
      <c r="D5133">
        <f>INDEX(fugacity!B$1:B$7001,MATCH(A5133,fugacity!A$1:A$7001,0))</f>
        <v>17060.990000000002</v>
      </c>
      <c r="E5133" s="3">
        <f t="shared" si="161"/>
        <v>16675.706965529691</v>
      </c>
      <c r="F5133" s="3">
        <f>ABS(calculations!$E$39-E5133)</f>
        <v>4295.4969655296918</v>
      </c>
    </row>
    <row r="5134" spans="1:6">
      <c r="A5134">
        <f t="shared" si="160"/>
        <v>5133</v>
      </c>
      <c r="B5134">
        <f>INDEX(fugacity!C$1:C$7001,MATCH(A5134,fugacity!A$1:A$7001,0))</f>
        <v>6294.97</v>
      </c>
      <c r="C5134" s="3">
        <f>calculations!$B$37/satpress!B5134</f>
        <v>2.2576518832462217E-2</v>
      </c>
      <c r="D5134">
        <f>INDEX(fugacity!B$1:B$7001,MATCH(A5134,fugacity!A$1:A$7001,0))</f>
        <v>17068.46</v>
      </c>
      <c r="E5134" s="3">
        <f t="shared" si="161"/>
        <v>16683.11359136887</v>
      </c>
      <c r="F5134" s="3">
        <f>ABS(calculations!$E$39-E5134)</f>
        <v>4302.9035913688713</v>
      </c>
    </row>
    <row r="5135" spans="1:6">
      <c r="A5135">
        <f t="shared" si="160"/>
        <v>5134</v>
      </c>
      <c r="B5135">
        <f>INDEX(fugacity!C$1:C$7001,MATCH(A5135,fugacity!A$1:A$7001,0))</f>
        <v>6296.69</v>
      </c>
      <c r="C5135" s="3">
        <f>calculations!$B$37/satpress!B5135</f>
        <v>2.2570351844347539E-2</v>
      </c>
      <c r="D5135">
        <f>INDEX(fugacity!B$1:B$7001,MATCH(A5135,fugacity!A$1:A$7001,0))</f>
        <v>17075.93</v>
      </c>
      <c r="E5135" s="3">
        <f t="shared" si="161"/>
        <v>16690.520251830552</v>
      </c>
      <c r="F5135" s="3">
        <f>ABS(calculations!$E$39-E5135)</f>
        <v>4310.3102518305532</v>
      </c>
    </row>
    <row r="5136" spans="1:6">
      <c r="A5136">
        <f t="shared" si="160"/>
        <v>5135</v>
      </c>
      <c r="B5136">
        <f>INDEX(fugacity!C$1:C$7001,MATCH(A5136,fugacity!A$1:A$7001,0))</f>
        <v>6298.41</v>
      </c>
      <c r="C5136" s="3">
        <f>calculations!$B$37/satpress!B5136</f>
        <v>2.2564188224454221E-2</v>
      </c>
      <c r="D5136">
        <f>INDEX(fugacity!B$1:B$7001,MATCH(A5136,fugacity!A$1:A$7001,0))</f>
        <v>17083.41</v>
      </c>
      <c r="E5136" s="3">
        <f t="shared" si="161"/>
        <v>16697.936721244474</v>
      </c>
      <c r="F5136" s="3">
        <f>ABS(calculations!$E$39-E5136)</f>
        <v>4317.7267212444749</v>
      </c>
    </row>
    <row r="5137" spans="1:6">
      <c r="A5137">
        <f t="shared" si="160"/>
        <v>5136</v>
      </c>
      <c r="B5137">
        <f>INDEX(fugacity!C$1:C$7001,MATCH(A5137,fugacity!A$1:A$7001,0))</f>
        <v>6300.14</v>
      </c>
      <c r="C5137" s="3">
        <f>calculations!$B$37/satpress!B5137</f>
        <v>2.2557992164425663E-2</v>
      </c>
      <c r="D5137">
        <f>INDEX(fugacity!B$1:B$7001,MATCH(A5137,fugacity!A$1:A$7001,0))</f>
        <v>17090.88</v>
      </c>
      <c r="E5137" s="3">
        <f t="shared" si="161"/>
        <v>16705.344062876862</v>
      </c>
      <c r="F5137" s="3">
        <f>ABS(calculations!$E$39-E5137)</f>
        <v>4325.134062876863</v>
      </c>
    </row>
    <row r="5138" spans="1:6">
      <c r="A5138">
        <f t="shared" si="160"/>
        <v>5137</v>
      </c>
      <c r="B5138">
        <f>INDEX(fugacity!C$1:C$7001,MATCH(A5138,fugacity!A$1:A$7001,0))</f>
        <v>6301.86</v>
      </c>
      <c r="C5138" s="3">
        <f>calculations!$B$37/satpress!B5138</f>
        <v>2.2551835292244624E-2</v>
      </c>
      <c r="D5138">
        <f>INDEX(fugacity!B$1:B$7001,MATCH(A5138,fugacity!A$1:A$7001,0))</f>
        <v>17098.36</v>
      </c>
      <c r="E5138" s="3">
        <f t="shared" si="161"/>
        <v>16712.760601512498</v>
      </c>
      <c r="F5138" s="3">
        <f>ABS(calculations!$E$39-E5138)</f>
        <v>4332.5506015124993</v>
      </c>
    </row>
    <row r="5139" spans="1:6">
      <c r="A5139">
        <f t="shared" si="160"/>
        <v>5138</v>
      </c>
      <c r="B5139">
        <f>INDEX(fugacity!C$1:C$7001,MATCH(A5139,fugacity!A$1:A$7001,0))</f>
        <v>6303.58</v>
      </c>
      <c r="C5139" s="3">
        <f>calculations!$B$37/satpress!B5139</f>
        <v>2.254568178000195E-2</v>
      </c>
      <c r="D5139">
        <f>INDEX(fugacity!B$1:B$7001,MATCH(A5139,fugacity!A$1:A$7001,0))</f>
        <v>17105.84</v>
      </c>
      <c r="E5139" s="3">
        <f t="shared" si="161"/>
        <v>16720.177174780372</v>
      </c>
      <c r="F5139" s="3">
        <f>ABS(calculations!$E$39-E5139)</f>
        <v>4339.9671747803732</v>
      </c>
    </row>
    <row r="5140" spans="1:6">
      <c r="A5140">
        <f t="shared" si="160"/>
        <v>5139</v>
      </c>
      <c r="B5140">
        <f>INDEX(fugacity!C$1:C$7001,MATCH(A5140,fugacity!A$1:A$7001,0))</f>
        <v>6305.31</v>
      </c>
      <c r="C5140" s="3">
        <f>calculations!$B$37/satpress!B5140</f>
        <v>2.2539495878043218E-2</v>
      </c>
      <c r="D5140">
        <f>INDEX(fugacity!B$1:B$7001,MATCH(A5140,fugacity!A$1:A$7001,0))</f>
        <v>17113.32</v>
      </c>
      <c r="E5140" s="3">
        <f t="shared" si="161"/>
        <v>16727.594394400363</v>
      </c>
      <c r="F5140" s="3">
        <f>ABS(calculations!$E$39-E5140)</f>
        <v>4347.3843944003638</v>
      </c>
    </row>
    <row r="5141" spans="1:6">
      <c r="A5141">
        <f t="shared" si="160"/>
        <v>5140</v>
      </c>
      <c r="B5141">
        <f>INDEX(fugacity!C$1:C$7001,MATCH(A5141,fugacity!A$1:A$7001,0))</f>
        <v>6307.03</v>
      </c>
      <c r="C5141" s="3">
        <f>calculations!$B$37/satpress!B5141</f>
        <v>2.2533349096925923E-2</v>
      </c>
      <c r="D5141">
        <f>INDEX(fugacity!B$1:B$7001,MATCH(A5141,fugacity!A$1:A$7001,0))</f>
        <v>17120.810000000001</v>
      </c>
      <c r="E5141" s="3">
        <f t="shared" si="161"/>
        <v>16735.020811447859</v>
      </c>
      <c r="F5141" s="3">
        <f>ABS(calculations!$E$39-E5141)</f>
        <v>4354.81081144786</v>
      </c>
    </row>
    <row r="5142" spans="1:6">
      <c r="A5142">
        <f t="shared" si="160"/>
        <v>5141</v>
      </c>
      <c r="B5142">
        <f>INDEX(fugacity!C$1:C$7001,MATCH(A5142,fugacity!A$1:A$7001,0))</f>
        <v>6308.75</v>
      </c>
      <c r="C5142" s="3">
        <f>calculations!$B$37/satpress!B5142</f>
        <v>2.2527205667491137E-2</v>
      </c>
      <c r="D5142">
        <f>INDEX(fugacity!B$1:B$7001,MATCH(A5142,fugacity!A$1:A$7001,0))</f>
        <v>17128.3</v>
      </c>
      <c r="E5142" s="3">
        <f t="shared" si="161"/>
        <v>16742.447263165512</v>
      </c>
      <c r="F5142" s="3">
        <f>ABS(calculations!$E$39-E5142)</f>
        <v>4362.2372631655126</v>
      </c>
    </row>
    <row r="5143" spans="1:6">
      <c r="A5143">
        <f t="shared" si="160"/>
        <v>5142</v>
      </c>
      <c r="B5143">
        <f>INDEX(fugacity!C$1:C$7001,MATCH(A5143,fugacity!A$1:A$7001,0))</f>
        <v>6310.48</v>
      </c>
      <c r="C5143" s="3">
        <f>calculations!$B$37/satpress!B5143</f>
        <v>2.252102989864237E-2</v>
      </c>
      <c r="D5143">
        <f>INDEX(fugacity!B$1:B$7001,MATCH(A5143,fugacity!A$1:A$7001,0))</f>
        <v>17135.79</v>
      </c>
      <c r="E5143" s="3">
        <f t="shared" si="161"/>
        <v>16749.874361073144</v>
      </c>
      <c r="F5143" s="3">
        <f>ABS(calculations!$E$39-E5143)</f>
        <v>4369.6643610731444</v>
      </c>
    </row>
    <row r="5144" spans="1:6">
      <c r="A5144">
        <f t="shared" si="160"/>
        <v>5143</v>
      </c>
      <c r="B5144">
        <f>INDEX(fugacity!C$1:C$7001,MATCH(A5144,fugacity!A$1:A$7001,0))</f>
        <v>6312.2</v>
      </c>
      <c r="C5144" s="3">
        <f>calculations!$B$37/satpress!B5144</f>
        <v>2.2514893183800372E-2</v>
      </c>
      <c r="D5144">
        <f>INDEX(fugacity!B$1:B$7001,MATCH(A5144,fugacity!A$1:A$7001,0))</f>
        <v>17143.28</v>
      </c>
      <c r="E5144" s="3">
        <f t="shared" si="161"/>
        <v>16757.300881980016</v>
      </c>
      <c r="F5144" s="3">
        <f>ABS(calculations!$E$39-E5144)</f>
        <v>4377.090881980017</v>
      </c>
    </row>
    <row r="5145" spans="1:6">
      <c r="A5145">
        <f t="shared" si="160"/>
        <v>5144</v>
      </c>
      <c r="B5145">
        <f>INDEX(fugacity!C$1:C$7001,MATCH(A5145,fugacity!A$1:A$7001,0))</f>
        <v>6313.93</v>
      </c>
      <c r="C5145" s="3">
        <f>calculations!$B$37/satpress!B5145</f>
        <v>2.250872416304658E-2</v>
      </c>
      <c r="D5145">
        <f>INDEX(fugacity!B$1:B$7001,MATCH(A5145,fugacity!A$1:A$7001,0))</f>
        <v>17150.78</v>
      </c>
      <c r="E5145" s="3">
        <f t="shared" si="161"/>
        <v>16764.737823798903</v>
      </c>
      <c r="F5145" s="3">
        <f>ABS(calculations!$E$39-E5145)</f>
        <v>4384.5278237989041</v>
      </c>
    </row>
    <row r="5146" spans="1:6">
      <c r="A5146">
        <f t="shared" si="160"/>
        <v>5145</v>
      </c>
      <c r="B5146">
        <f>INDEX(fugacity!C$1:C$7001,MATCH(A5146,fugacity!A$1:A$7001,0))</f>
        <v>6315.65</v>
      </c>
      <c r="C5146" s="3">
        <f>calculations!$B$37/satpress!B5146</f>
        <v>2.2502594151795098E-2</v>
      </c>
      <c r="D5146">
        <f>INDEX(fugacity!B$1:B$7001,MATCH(A5146,fugacity!A$1:A$7001,0))</f>
        <v>17158.27</v>
      </c>
      <c r="E5146" s="3">
        <f t="shared" si="161"/>
        <v>16772.164413843078</v>
      </c>
      <c r="F5146" s="3">
        <f>ABS(calculations!$E$39-E5146)</f>
        <v>4391.9544138430792</v>
      </c>
    </row>
    <row r="5147" spans="1:6">
      <c r="A5147">
        <f t="shared" si="160"/>
        <v>5146</v>
      </c>
      <c r="B5147">
        <f>INDEX(fugacity!C$1:C$7001,MATCH(A5147,fugacity!A$1:A$7001,0))</f>
        <v>6317.38</v>
      </c>
      <c r="C5147" s="3">
        <f>calculations!$B$37/satpress!B5147</f>
        <v>2.2496431868082131E-2</v>
      </c>
      <c r="D5147">
        <f>INDEX(fugacity!B$1:B$7001,MATCH(A5147,fugacity!A$1:A$7001,0))</f>
        <v>17165.77</v>
      </c>
      <c r="E5147" s="3">
        <f t="shared" si="161"/>
        <v>16779.601424731831</v>
      </c>
      <c r="F5147" s="3">
        <f>ABS(calculations!$E$39-E5147)</f>
        <v>4399.3914247318316</v>
      </c>
    </row>
    <row r="5148" spans="1:6">
      <c r="A5148">
        <f t="shared" si="160"/>
        <v>5147</v>
      </c>
      <c r="B5148">
        <f>INDEX(fugacity!C$1:C$7001,MATCH(A5148,fugacity!A$1:A$7001,0))</f>
        <v>6319.1</v>
      </c>
      <c r="C5148" s="3">
        <f>calculations!$B$37/satpress!B5148</f>
        <v>2.2490308549442908E-2</v>
      </c>
      <c r="D5148">
        <f>INDEX(fugacity!B$1:B$7001,MATCH(A5148,fugacity!A$1:A$7001,0))</f>
        <v>17173.28</v>
      </c>
      <c r="E5148" s="3">
        <f t="shared" si="161"/>
        <v>16787.047633994021</v>
      </c>
      <c r="F5148" s="3">
        <f>ABS(calculations!$E$39-E5148)</f>
        <v>4406.8376339940223</v>
      </c>
    </row>
    <row r="5149" spans="1:6">
      <c r="A5149">
        <f t="shared" si="160"/>
        <v>5148</v>
      </c>
      <c r="B5149">
        <f>INDEX(fugacity!C$1:C$7001,MATCH(A5149,fugacity!A$1:A$7001,0))</f>
        <v>6320.83</v>
      </c>
      <c r="C5149" s="3">
        <f>calculations!$B$37/satpress!B5149</f>
        <v>2.2484152991740752E-2</v>
      </c>
      <c r="D5149">
        <f>INDEX(fugacity!B$1:B$7001,MATCH(A5149,fugacity!A$1:A$7001,0))</f>
        <v>17180.78</v>
      </c>
      <c r="E5149" s="3">
        <f t="shared" si="161"/>
        <v>16794.48471396256</v>
      </c>
      <c r="F5149" s="3">
        <f>ABS(calculations!$E$39-E5149)</f>
        <v>4414.2747139625608</v>
      </c>
    </row>
    <row r="5150" spans="1:6">
      <c r="A5150">
        <f t="shared" si="160"/>
        <v>5149</v>
      </c>
      <c r="B5150">
        <f>INDEX(fugacity!C$1:C$7001,MATCH(A5150,fugacity!A$1:A$7001,0))</f>
        <v>6322.55</v>
      </c>
      <c r="C5150" s="3">
        <f>calculations!$B$37/satpress!B5150</f>
        <v>2.2478036354759503E-2</v>
      </c>
      <c r="D5150">
        <f>INDEX(fugacity!B$1:B$7001,MATCH(A5150,fugacity!A$1:A$7001,0))</f>
        <v>17188.29</v>
      </c>
      <c r="E5150" s="3">
        <f t="shared" si="161"/>
        <v>16801.930992503851</v>
      </c>
      <c r="F5150" s="3">
        <f>ABS(calculations!$E$39-E5150)</f>
        <v>4421.7209925038514</v>
      </c>
    </row>
    <row r="5151" spans="1:6">
      <c r="A5151">
        <f t="shared" si="160"/>
        <v>5150</v>
      </c>
      <c r="B5151">
        <f>INDEX(fugacity!C$1:C$7001,MATCH(A5151,fugacity!A$1:A$7001,0))</f>
        <v>6324.28</v>
      </c>
      <c r="C5151" s="3">
        <f>calculations!$B$37/satpress!B5151</f>
        <v>2.2471887512062198E-2</v>
      </c>
      <c r="D5151">
        <f>INDEX(fugacity!B$1:B$7001,MATCH(A5151,fugacity!A$1:A$7001,0))</f>
        <v>17195.8</v>
      </c>
      <c r="E5151" s="3">
        <f t="shared" si="161"/>
        <v>16809.377916720081</v>
      </c>
      <c r="F5151" s="3">
        <f>ABS(calculations!$E$39-E5151)</f>
        <v>4429.1679167200818</v>
      </c>
    </row>
    <row r="5152" spans="1:6">
      <c r="A5152">
        <f t="shared" si="160"/>
        <v>5151</v>
      </c>
      <c r="B5152">
        <f>INDEX(fugacity!C$1:C$7001,MATCH(A5152,fugacity!A$1:A$7001,0))</f>
        <v>6326.01</v>
      </c>
      <c r="C5152" s="3">
        <f>calculations!$B$37/satpress!B5152</f>
        <v>2.2465742032463543E-2</v>
      </c>
      <c r="D5152">
        <f>INDEX(fugacity!B$1:B$7001,MATCH(A5152,fugacity!A$1:A$7001,0))</f>
        <v>17203.310000000001</v>
      </c>
      <c r="E5152" s="3">
        <f t="shared" si="161"/>
        <v>16816.824875435501</v>
      </c>
      <c r="F5152" s="3">
        <f>ABS(calculations!$E$39-E5152)</f>
        <v>4436.6148754355017</v>
      </c>
    </row>
    <row r="5153" spans="1:6">
      <c r="A5153">
        <f t="shared" si="160"/>
        <v>5152</v>
      </c>
      <c r="B5153">
        <f>INDEX(fugacity!C$1:C$7001,MATCH(A5153,fugacity!A$1:A$7001,0))</f>
        <v>6327.73</v>
      </c>
      <c r="C5153" s="3">
        <f>calculations!$B$37/satpress!B5153</f>
        <v>2.2459635407134106E-2</v>
      </c>
      <c r="D5153">
        <f>INDEX(fugacity!B$1:B$7001,MATCH(A5153,fugacity!A$1:A$7001,0))</f>
        <v>17210.830000000002</v>
      </c>
      <c r="E5153" s="3">
        <f t="shared" si="161"/>
        <v>16824.281033145835</v>
      </c>
      <c r="F5153" s="3">
        <f>ABS(calculations!$E$39-E5153)</f>
        <v>4444.0710331458358</v>
      </c>
    </row>
    <row r="5154" spans="1:6">
      <c r="A5154">
        <f t="shared" si="160"/>
        <v>5153</v>
      </c>
      <c r="B5154">
        <f>INDEX(fugacity!C$1:C$7001,MATCH(A5154,fugacity!A$1:A$7001,0))</f>
        <v>6329.46</v>
      </c>
      <c r="C5154" s="3">
        <f>calculations!$B$37/satpress!B5154</f>
        <v>2.2453496626060471E-2</v>
      </c>
      <c r="D5154">
        <f>INDEX(fugacity!B$1:B$7001,MATCH(A5154,fugacity!A$1:A$7001,0))</f>
        <v>17218.34</v>
      </c>
      <c r="E5154" s="3">
        <f t="shared" si="161"/>
        <v>16831.728060903639</v>
      </c>
      <c r="F5154" s="3">
        <f>ABS(calculations!$E$39-E5154)</f>
        <v>4451.5180609036397</v>
      </c>
    </row>
    <row r="5155" spans="1:6">
      <c r="A5155">
        <f t="shared" si="160"/>
        <v>5154</v>
      </c>
      <c r="B5155">
        <f>INDEX(fugacity!C$1:C$7001,MATCH(A5155,fugacity!A$1:A$7001,0))</f>
        <v>6331.19</v>
      </c>
      <c r="C5155" s="3">
        <f>calculations!$B$37/satpress!B5155</f>
        <v>2.2447361199835213E-2</v>
      </c>
      <c r="D5155">
        <f>INDEX(fugacity!B$1:B$7001,MATCH(A5155,fugacity!A$1:A$7001,0))</f>
        <v>17225.86</v>
      </c>
      <c r="E5155" s="3">
        <f t="shared" si="161"/>
        <v>16839.184898602205</v>
      </c>
      <c r="F5155" s="3">
        <f>ABS(calculations!$E$39-E5155)</f>
        <v>4458.9748986022059</v>
      </c>
    </row>
    <row r="5156" spans="1:6">
      <c r="A5156">
        <f t="shared" si="160"/>
        <v>5155</v>
      </c>
      <c r="B5156">
        <f>INDEX(fugacity!C$1:C$7001,MATCH(A5156,fugacity!A$1:A$7001,0))</f>
        <v>6332.92</v>
      </c>
      <c r="C5156" s="3">
        <f>calculations!$B$37/satpress!B5156</f>
        <v>2.2441229125708947E-2</v>
      </c>
      <c r="D5156">
        <f>INDEX(fugacity!B$1:B$7001,MATCH(A5156,fugacity!A$1:A$7001,0))</f>
        <v>17233.38</v>
      </c>
      <c r="E5156" s="3">
        <f t="shared" si="161"/>
        <v>16846.641770809591</v>
      </c>
      <c r="F5156" s="3">
        <f>ABS(calculations!$E$39-E5156)</f>
        <v>4466.4317708095914</v>
      </c>
    </row>
    <row r="5157" spans="1:6">
      <c r="A5157">
        <f t="shared" si="160"/>
        <v>5156</v>
      </c>
      <c r="B5157">
        <f>INDEX(fugacity!C$1:C$7001,MATCH(A5157,fugacity!A$1:A$7001,0))</f>
        <v>6334.64</v>
      </c>
      <c r="C5157" s="3">
        <f>calculations!$B$37/satpress!B5157</f>
        <v>2.243513581747103E-2</v>
      </c>
      <c r="D5157">
        <f>INDEX(fugacity!B$1:B$7001,MATCH(A5157,fugacity!A$1:A$7001,0))</f>
        <v>17240.91</v>
      </c>
      <c r="E5157" s="3">
        <f t="shared" si="161"/>
        <v>16854.107842533205</v>
      </c>
      <c r="F5157" s="3">
        <f>ABS(calculations!$E$39-E5157)</f>
        <v>4473.8978425332061</v>
      </c>
    </row>
    <row r="5158" spans="1:6">
      <c r="A5158">
        <f t="shared" si="160"/>
        <v>5157</v>
      </c>
      <c r="B5158">
        <f>INDEX(fugacity!C$1:C$7001,MATCH(A5158,fugacity!A$1:A$7001,0))</f>
        <v>6336.37</v>
      </c>
      <c r="C5158" s="3">
        <f>calculations!$B$37/satpress!B5158</f>
        <v>2.2429010419969905E-2</v>
      </c>
      <c r="D5158">
        <f>INDEX(fugacity!B$1:B$7001,MATCH(A5158,fugacity!A$1:A$7001,0))</f>
        <v>17248.43</v>
      </c>
      <c r="E5158" s="3">
        <f t="shared" si="161"/>
        <v>16861.564783801878</v>
      </c>
      <c r="F5158" s="3">
        <f>ABS(calculations!$E$39-E5158)</f>
        <v>4481.3547838018785</v>
      </c>
    </row>
    <row r="5159" spans="1:6">
      <c r="A5159">
        <f t="shared" si="160"/>
        <v>5158</v>
      </c>
      <c r="B5159">
        <f>INDEX(fugacity!C$1:C$7001,MATCH(A5159,fugacity!A$1:A$7001,0))</f>
        <v>6338.1</v>
      </c>
      <c r="C5159" s="3">
        <f>calculations!$B$37/satpress!B5159</f>
        <v>2.2422888366353432E-2</v>
      </c>
      <c r="D5159">
        <f>INDEX(fugacity!B$1:B$7001,MATCH(A5159,fugacity!A$1:A$7001,0))</f>
        <v>17255.96</v>
      </c>
      <c r="E5159" s="3">
        <f t="shared" si="161"/>
        <v>16869.031535265738</v>
      </c>
      <c r="F5159" s="3">
        <f>ABS(calculations!$E$39-E5159)</f>
        <v>4488.8215352657389</v>
      </c>
    </row>
    <row r="5160" spans="1:6">
      <c r="A5160">
        <f t="shared" si="160"/>
        <v>5159</v>
      </c>
      <c r="B5160">
        <f>INDEX(fugacity!C$1:C$7001,MATCH(A5160,fugacity!A$1:A$7001,0))</f>
        <v>6339.83</v>
      </c>
      <c r="C5160" s="3">
        <f>calculations!$B$37/satpress!B5160</f>
        <v>2.2416769653884207E-2</v>
      </c>
      <c r="D5160">
        <f>INDEX(fugacity!B$1:B$7001,MATCH(A5160,fugacity!A$1:A$7001,0))</f>
        <v>17263.490000000002</v>
      </c>
      <c r="E5160" s="3">
        <f t="shared" si="161"/>
        <v>16876.498321247869</v>
      </c>
      <c r="F5160" s="3">
        <f>ABS(calculations!$E$39-E5160)</f>
        <v>4496.28832124787</v>
      </c>
    </row>
    <row r="5161" spans="1:6">
      <c r="A5161">
        <f t="shared" si="160"/>
        <v>5160</v>
      </c>
      <c r="B5161">
        <f>INDEX(fugacity!C$1:C$7001,MATCH(A5161,fugacity!A$1:A$7001,0))</f>
        <v>6341.56</v>
      </c>
      <c r="C5161" s="3">
        <f>calculations!$B$37/satpress!B5161</f>
        <v>2.2410654279827785E-2</v>
      </c>
      <c r="D5161">
        <f>INDEX(fugacity!B$1:B$7001,MATCH(A5161,fugacity!A$1:A$7001,0))</f>
        <v>17271.03</v>
      </c>
      <c r="E5161" s="3">
        <f t="shared" si="161"/>
        <v>16883.974917613465</v>
      </c>
      <c r="F5161" s="3">
        <f>ABS(calculations!$E$39-E5161)</f>
        <v>4503.7649176134655</v>
      </c>
    </row>
    <row r="5162" spans="1:6">
      <c r="A5162">
        <f t="shared" si="160"/>
        <v>5161</v>
      </c>
      <c r="B5162">
        <f>INDEX(fugacity!C$1:C$7001,MATCH(A5162,fugacity!A$1:A$7001,0))</f>
        <v>6343.29</v>
      </c>
      <c r="C5162" s="3">
        <f>calculations!$B$37/satpress!B5162</f>
        <v>2.2404542241452732E-2</v>
      </c>
      <c r="D5162">
        <f>INDEX(fugacity!B$1:B$7001,MATCH(A5162,fugacity!A$1:A$7001,0))</f>
        <v>17278.560000000001</v>
      </c>
      <c r="E5162" s="3">
        <f t="shared" si="161"/>
        <v>16891.441772608527</v>
      </c>
      <c r="F5162" s="3">
        <f>ABS(calculations!$E$39-E5162)</f>
        <v>4511.2317726085275</v>
      </c>
    </row>
    <row r="5163" spans="1:6">
      <c r="A5163">
        <f t="shared" si="160"/>
        <v>5162</v>
      </c>
      <c r="B5163">
        <f>INDEX(fugacity!C$1:C$7001,MATCH(A5163,fugacity!A$1:A$7001,0))</f>
        <v>6345.02</v>
      </c>
      <c r="C5163" s="3">
        <f>calculations!$B$37/satpress!B5163</f>
        <v>2.2398433536030569E-2</v>
      </c>
      <c r="D5163">
        <f>INDEX(fugacity!B$1:B$7001,MATCH(A5163,fugacity!A$1:A$7001,0))</f>
        <v>17286.099999999999</v>
      </c>
      <c r="E5163" s="3">
        <f t="shared" si="161"/>
        <v>16898.91843805282</v>
      </c>
      <c r="F5163" s="3">
        <f>ABS(calculations!$E$39-E5163)</f>
        <v>4518.7084380528213</v>
      </c>
    </row>
    <row r="5164" spans="1:6">
      <c r="A5164">
        <f t="shared" si="160"/>
        <v>5163</v>
      </c>
      <c r="B5164">
        <f>INDEX(fugacity!C$1:C$7001,MATCH(A5164,fugacity!A$1:A$7001,0))</f>
        <v>6346.75</v>
      </c>
      <c r="C5164" s="3">
        <f>calculations!$B$37/satpress!B5164</f>
        <v>2.2392328160835813E-2</v>
      </c>
      <c r="D5164">
        <f>INDEX(fugacity!B$1:B$7001,MATCH(A5164,fugacity!A$1:A$7001,0))</f>
        <v>17293.64</v>
      </c>
      <c r="E5164" s="3">
        <f t="shared" si="161"/>
        <v>16906.395138024644</v>
      </c>
      <c r="F5164" s="3">
        <f>ABS(calculations!$E$39-E5164)</f>
        <v>4526.1851380246444</v>
      </c>
    </row>
    <row r="5165" spans="1:6">
      <c r="A5165">
        <f t="shared" si="160"/>
        <v>5164</v>
      </c>
      <c r="B5165">
        <f>INDEX(fugacity!C$1:C$7001,MATCH(A5165,fugacity!A$1:A$7001,0))</f>
        <v>6348.48</v>
      </c>
      <c r="C5165" s="3">
        <f>calculations!$B$37/satpress!B5165</f>
        <v>2.2386226113145936E-2</v>
      </c>
      <c r="D5165">
        <f>INDEX(fugacity!B$1:B$7001,MATCH(A5165,fugacity!A$1:A$7001,0))</f>
        <v>17301.189999999999</v>
      </c>
      <c r="E5165" s="3">
        <f t="shared" si="161"/>
        <v>16913.881648633502</v>
      </c>
      <c r="F5165" s="3">
        <f>ABS(calculations!$E$39-E5165)</f>
        <v>4533.6716486335026</v>
      </c>
    </row>
    <row r="5166" spans="1:6">
      <c r="A5166">
        <f t="shared" si="160"/>
        <v>5165</v>
      </c>
      <c r="B5166">
        <f>INDEX(fugacity!C$1:C$7001,MATCH(A5166,fugacity!A$1:A$7001,0))</f>
        <v>6350.21</v>
      </c>
      <c r="C5166" s="3">
        <f>calculations!$B$37/satpress!B5166</f>
        <v>2.2380127390241377E-2</v>
      </c>
      <c r="D5166">
        <f>INDEX(fugacity!B$1:B$7001,MATCH(A5166,fugacity!A$1:A$7001,0))</f>
        <v>17308.73</v>
      </c>
      <c r="E5166" s="3">
        <f t="shared" si="161"/>
        <v>16921.358417636708</v>
      </c>
      <c r="F5166" s="3">
        <f>ABS(calculations!$E$39-E5166)</f>
        <v>4541.1484176367085</v>
      </c>
    </row>
    <row r="5167" spans="1:6">
      <c r="A5167">
        <f t="shared" si="160"/>
        <v>5166</v>
      </c>
      <c r="B5167">
        <f>INDEX(fugacity!C$1:C$7001,MATCH(A5167,fugacity!A$1:A$7001,0))</f>
        <v>6351.94</v>
      </c>
      <c r="C5167" s="3">
        <f>calculations!$B$37/satpress!B5167</f>
        <v>2.2374031989405553E-2</v>
      </c>
      <c r="D5167">
        <f>INDEX(fugacity!B$1:B$7001,MATCH(A5167,fugacity!A$1:A$7001,0))</f>
        <v>17316.28</v>
      </c>
      <c r="E5167" s="3">
        <f t="shared" si="161"/>
        <v>16928.844997342494</v>
      </c>
      <c r="F5167" s="3">
        <f>ABS(calculations!$E$39-E5167)</f>
        <v>4548.6349973424949</v>
      </c>
    </row>
    <row r="5168" spans="1:6">
      <c r="A5168">
        <f t="shared" si="160"/>
        <v>5167</v>
      </c>
      <c r="B5168">
        <f>INDEX(fugacity!C$1:C$7001,MATCH(A5168,fugacity!A$1:A$7001,0))</f>
        <v>6353.67</v>
      </c>
      <c r="C5168" s="3">
        <f>calculations!$B$37/satpress!B5168</f>
        <v>2.2367939907924822E-2</v>
      </c>
      <c r="D5168">
        <f>INDEX(fugacity!B$1:B$7001,MATCH(A5168,fugacity!A$1:A$7001,0))</f>
        <v>17323.830000000002</v>
      </c>
      <c r="E5168" s="3">
        <f t="shared" si="161"/>
        <v>16936.331611584897</v>
      </c>
      <c r="F5168" s="3">
        <f>ABS(calculations!$E$39-E5168)</f>
        <v>4556.1216115848983</v>
      </c>
    </row>
    <row r="5169" spans="1:6">
      <c r="A5169">
        <f t="shared" si="160"/>
        <v>5168</v>
      </c>
      <c r="B5169">
        <f>INDEX(fugacity!C$1:C$7001,MATCH(A5169,fugacity!A$1:A$7001,0))</f>
        <v>6355.4</v>
      </c>
      <c r="C5169" s="3">
        <f>calculations!$B$37/satpress!B5169</f>
        <v>2.2361851143088508E-2</v>
      </c>
      <c r="D5169">
        <f>INDEX(fugacity!B$1:B$7001,MATCH(A5169,fugacity!A$1:A$7001,0))</f>
        <v>17331.39</v>
      </c>
      <c r="E5169" s="3">
        <f t="shared" si="161"/>
        <v>16943.828036717186</v>
      </c>
      <c r="F5169" s="3">
        <f>ABS(calculations!$E$39-E5169)</f>
        <v>4563.6180367171874</v>
      </c>
    </row>
    <row r="5170" spans="1:6">
      <c r="A5170">
        <f t="shared" si="160"/>
        <v>5169</v>
      </c>
      <c r="B5170">
        <f>INDEX(fugacity!C$1:C$7001,MATCH(A5170,fugacity!A$1:A$7001,0))</f>
        <v>6357.14</v>
      </c>
      <c r="C5170" s="3">
        <f>calculations!$B$37/satpress!B5170</f>
        <v>2.2355730525800074E-2</v>
      </c>
      <c r="D5170">
        <f>INDEX(fugacity!B$1:B$7001,MATCH(A5170,fugacity!A$1:A$7001,0))</f>
        <v>17338.939999999999</v>
      </c>
      <c r="E5170" s="3">
        <f t="shared" si="161"/>
        <v>16951.315329756984</v>
      </c>
      <c r="F5170" s="3">
        <f>ABS(calculations!$E$39-E5170)</f>
        <v>4571.1053297569852</v>
      </c>
    </row>
    <row r="5171" spans="1:6">
      <c r="A5171">
        <f t="shared" si="160"/>
        <v>5170</v>
      </c>
      <c r="B5171">
        <f>INDEX(fugacity!C$1:C$7001,MATCH(A5171,fugacity!A$1:A$7001,0))</f>
        <v>6358.87</v>
      </c>
      <c r="C5171" s="3">
        <f>calculations!$B$37/satpress!B5171</f>
        <v>2.2349648405264568E-2</v>
      </c>
      <c r="D5171">
        <f>INDEX(fugacity!B$1:B$7001,MATCH(A5171,fugacity!A$1:A$7001,0))</f>
        <v>17346.5</v>
      </c>
      <c r="E5171" s="3">
        <f t="shared" si="161"/>
        <v>16958.811823938078</v>
      </c>
      <c r="F5171" s="3">
        <f>ABS(calculations!$E$39-E5171)</f>
        <v>4578.6018239380792</v>
      </c>
    </row>
    <row r="5172" spans="1:6">
      <c r="A5172">
        <f t="shared" si="160"/>
        <v>5171</v>
      </c>
      <c r="B5172">
        <f>INDEX(fugacity!C$1:C$7001,MATCH(A5172,fugacity!A$1:A$7001,0))</f>
        <v>6360.6</v>
      </c>
      <c r="C5172" s="3">
        <f>calculations!$B$37/satpress!B5172</f>
        <v>2.2343569593243514E-2</v>
      </c>
      <c r="D5172">
        <f>INDEX(fugacity!B$1:B$7001,MATCH(A5172,fugacity!A$1:A$7001,0))</f>
        <v>17354.060000000001</v>
      </c>
      <c r="E5172" s="3">
        <f t="shared" si="161"/>
        <v>16966.308352664677</v>
      </c>
      <c r="F5172" s="3">
        <f>ABS(calculations!$E$39-E5172)</f>
        <v>4586.0983526646778</v>
      </c>
    </row>
    <row r="5173" spans="1:6">
      <c r="A5173">
        <f t="shared" si="160"/>
        <v>5172</v>
      </c>
      <c r="B5173">
        <f>INDEX(fugacity!C$1:C$7001,MATCH(A5173,fugacity!A$1:A$7001,0))</f>
        <v>6362.33</v>
      </c>
      <c r="C5173" s="3">
        <f>calculations!$B$37/satpress!B5173</f>
        <v>2.2337494087038036E-2</v>
      </c>
      <c r="D5173">
        <f>INDEX(fugacity!B$1:B$7001,MATCH(A5173,fugacity!A$1:A$7001,0))</f>
        <v>17361.62</v>
      </c>
      <c r="E5173" s="3">
        <f t="shared" si="161"/>
        <v>16973.804915908597</v>
      </c>
      <c r="F5173" s="3">
        <f>ABS(calculations!$E$39-E5173)</f>
        <v>4593.5949159085976</v>
      </c>
    </row>
    <row r="5174" spans="1:6">
      <c r="A5174">
        <f t="shared" si="160"/>
        <v>5173</v>
      </c>
      <c r="B5174">
        <f>INDEX(fugacity!C$1:C$7001,MATCH(A5174,fugacity!A$1:A$7001,0))</f>
        <v>6364.07</v>
      </c>
      <c r="C5174" s="3">
        <f>calculations!$B$37/satpress!B5174</f>
        <v>2.2331386794108912E-2</v>
      </c>
      <c r="D5174">
        <f>INDEX(fugacity!B$1:B$7001,MATCH(A5174,fugacity!A$1:A$7001,0))</f>
        <v>17369.189999999999</v>
      </c>
      <c r="E5174" s="3">
        <f t="shared" si="161"/>
        <v>16981.311899809629</v>
      </c>
      <c r="F5174" s="3">
        <f>ABS(calculations!$E$39-E5174)</f>
        <v>4601.1018998096297</v>
      </c>
    </row>
    <row r="5175" spans="1:6">
      <c r="A5175">
        <f t="shared" si="160"/>
        <v>5174</v>
      </c>
      <c r="B5175">
        <f>INDEX(fugacity!C$1:C$7001,MATCH(A5175,fugacity!A$1:A$7001,0))</f>
        <v>6365.8</v>
      </c>
      <c r="C5175" s="3">
        <f>calculations!$B$37/satpress!B5175</f>
        <v>2.2325317910519445E-2</v>
      </c>
      <c r="D5175">
        <f>INDEX(fugacity!B$1:B$7001,MATCH(A5175,fugacity!A$1:A$7001,0))</f>
        <v>17376.75</v>
      </c>
      <c r="E5175" s="3">
        <f t="shared" si="161"/>
        <v>16988.808531998384</v>
      </c>
      <c r="F5175" s="3">
        <f>ABS(calculations!$E$39-E5175)</f>
        <v>4608.5985319983847</v>
      </c>
    </row>
    <row r="5176" spans="1:6">
      <c r="A5176">
        <f t="shared" si="160"/>
        <v>5175</v>
      </c>
      <c r="B5176">
        <f>INDEX(fugacity!C$1:C$7001,MATCH(A5176,fugacity!A$1:A$7001,0))</f>
        <v>6367.53</v>
      </c>
      <c r="C5176" s="3">
        <f>calculations!$B$37/satpress!B5176</f>
        <v>2.2319252324650957E-2</v>
      </c>
      <c r="D5176">
        <f>INDEX(fugacity!B$1:B$7001,MATCH(A5176,fugacity!A$1:A$7001,0))</f>
        <v>17384.32</v>
      </c>
      <c r="E5176" s="3">
        <f t="shared" si="161"/>
        <v>16996.314975427525</v>
      </c>
      <c r="F5176" s="3">
        <f>ABS(calculations!$E$39-E5176)</f>
        <v>4616.1049754275264</v>
      </c>
    </row>
    <row r="5177" spans="1:6">
      <c r="A5177">
        <f t="shared" si="160"/>
        <v>5176</v>
      </c>
      <c r="B5177">
        <f>INDEX(fugacity!C$1:C$7001,MATCH(A5177,fugacity!A$1:A$7001,0))</f>
        <v>6369.27</v>
      </c>
      <c r="C5177" s="3">
        <f>calculations!$B$37/satpress!B5177</f>
        <v>2.2313155001245775E-2</v>
      </c>
      <c r="D5177">
        <f>INDEX(fugacity!B$1:B$7001,MATCH(A5177,fugacity!A$1:A$7001,0))</f>
        <v>17391.900000000001</v>
      </c>
      <c r="E5177" s="3">
        <f t="shared" si="161"/>
        <v>17003.831839533836</v>
      </c>
      <c r="F5177" s="3">
        <f>ABS(calculations!$E$39-E5177)</f>
        <v>4623.6218395338365</v>
      </c>
    </row>
    <row r="5178" spans="1:6">
      <c r="A5178">
        <f t="shared" si="160"/>
        <v>5177</v>
      </c>
      <c r="B5178">
        <f>INDEX(fugacity!C$1:C$7001,MATCH(A5178,fugacity!A$1:A$7001,0))</f>
        <v>6371</v>
      </c>
      <c r="C5178" s="3">
        <f>calculations!$B$37/satpress!B5178</f>
        <v>2.2307096021783816E-2</v>
      </c>
      <c r="D5178">
        <f>INDEX(fugacity!B$1:B$7001,MATCH(A5178,fugacity!A$1:A$7001,0))</f>
        <v>17399.47</v>
      </c>
      <c r="E5178" s="3">
        <f t="shared" si="161"/>
        <v>17011.338351981853</v>
      </c>
      <c r="F5178" s="3">
        <f>ABS(calculations!$E$39-E5178)</f>
        <v>4631.1283519818535</v>
      </c>
    </row>
    <row r="5179" spans="1:6">
      <c r="A5179">
        <f t="shared" si="160"/>
        <v>5178</v>
      </c>
      <c r="B5179">
        <f>INDEX(fugacity!C$1:C$7001,MATCH(A5179,fugacity!A$1:A$7001,0))</f>
        <v>6372.73</v>
      </c>
      <c r="C5179" s="3">
        <f>calculations!$B$37/satpress!B5179</f>
        <v>2.2301040331974633E-2</v>
      </c>
      <c r="D5179">
        <f>INDEX(fugacity!B$1:B$7001,MATCH(A5179,fugacity!A$1:A$7001,0))</f>
        <v>17407.05</v>
      </c>
      <c r="E5179" s="3">
        <f t="shared" si="161"/>
        <v>17018.854675889299</v>
      </c>
      <c r="F5179" s="3">
        <f>ABS(calculations!$E$39-E5179)</f>
        <v>4638.6446758892998</v>
      </c>
    </row>
    <row r="5180" spans="1:6">
      <c r="A5180">
        <f t="shared" si="160"/>
        <v>5179</v>
      </c>
      <c r="B5180">
        <f>INDEX(fugacity!C$1:C$7001,MATCH(A5180,fugacity!A$1:A$7001,0))</f>
        <v>6374.47</v>
      </c>
      <c r="C5180" s="3">
        <f>calculations!$B$37/satpress!B5180</f>
        <v>2.2294952953701985E-2</v>
      </c>
      <c r="D5180">
        <f>INDEX(fugacity!B$1:B$7001,MATCH(A5180,fugacity!A$1:A$7001,0))</f>
        <v>17414.63</v>
      </c>
      <c r="E5180" s="3">
        <f t="shared" si="161"/>
        <v>17026.371643443872</v>
      </c>
      <c r="F5180" s="3">
        <f>ABS(calculations!$E$39-E5180)</f>
        <v>4646.1616434438729</v>
      </c>
    </row>
    <row r="5181" spans="1:6">
      <c r="A5181">
        <f t="shared" si="160"/>
        <v>5180</v>
      </c>
      <c r="B5181">
        <f>INDEX(fugacity!C$1:C$7001,MATCH(A5181,fugacity!A$1:A$7001,0))</f>
        <v>6376.2</v>
      </c>
      <c r="C5181" s="3">
        <f>calculations!$B$37/satpress!B5181</f>
        <v>2.2288903854142703E-2</v>
      </c>
      <c r="D5181">
        <f>INDEX(fugacity!B$1:B$7001,MATCH(A5181,fugacity!A$1:A$7001,0))</f>
        <v>17422.21</v>
      </c>
      <c r="E5181" s="3">
        <f t="shared" si="161"/>
        <v>17033.888036383316</v>
      </c>
      <c r="F5181" s="3">
        <f>ABS(calculations!$E$39-E5181)</f>
        <v>4653.6780363833168</v>
      </c>
    </row>
    <row r="5182" spans="1:6">
      <c r="A5182">
        <f t="shared" ref="A5182:A5245" si="162">A5181+1</f>
        <v>5181</v>
      </c>
      <c r="B5182">
        <f>INDEX(fugacity!C$1:C$7001,MATCH(A5182,fugacity!A$1:A$7001,0))</f>
        <v>6377.94</v>
      </c>
      <c r="C5182" s="3">
        <f>calculations!$B$37/satpress!B5182</f>
        <v>2.2282823098803799E-2</v>
      </c>
      <c r="D5182">
        <f>INDEX(fugacity!B$1:B$7001,MATCH(A5182,fugacity!A$1:A$7001,0))</f>
        <v>17429.8</v>
      </c>
      <c r="E5182" s="3">
        <f t="shared" ref="E5182:E5245" si="163">D5182*(1-C5182)</f>
        <v>17041.414849952467</v>
      </c>
      <c r="F5182" s="3">
        <f>ABS(calculations!$E$39-E5182)</f>
        <v>4661.2048499524681</v>
      </c>
    </row>
    <row r="5183" spans="1:6">
      <c r="A5183">
        <f t="shared" si="162"/>
        <v>5182</v>
      </c>
      <c r="B5183">
        <f>INDEX(fugacity!C$1:C$7001,MATCH(A5183,fugacity!A$1:A$7001,0))</f>
        <v>6379.67</v>
      </c>
      <c r="C5183" s="3">
        <f>calculations!$B$37/satpress!B5183</f>
        <v>2.2276780578742269E-2</v>
      </c>
      <c r="D5183">
        <f>INDEX(fugacity!B$1:B$7001,MATCH(A5183,fugacity!A$1:A$7001,0))</f>
        <v>17437.38</v>
      </c>
      <c r="E5183" s="3">
        <f t="shared" si="163"/>
        <v>17048.931311871853</v>
      </c>
      <c r="F5183" s="3">
        <f>ABS(calculations!$E$39-E5183)</f>
        <v>4668.7213118718537</v>
      </c>
    </row>
    <row r="5184" spans="1:6">
      <c r="A5184">
        <f t="shared" si="162"/>
        <v>5183</v>
      </c>
      <c r="B5184">
        <f>INDEX(fugacity!C$1:C$7001,MATCH(A5184,fugacity!A$1:A$7001,0))</f>
        <v>6381.41</v>
      </c>
      <c r="C5184" s="3">
        <f>calculations!$B$37/satpress!B5184</f>
        <v>2.2270706435534575E-2</v>
      </c>
      <c r="D5184">
        <f>INDEX(fugacity!B$1:B$7001,MATCH(A5184,fugacity!A$1:A$7001,0))</f>
        <v>17444.97</v>
      </c>
      <c r="E5184" s="3">
        <f t="shared" si="163"/>
        <v>17056.458194353294</v>
      </c>
      <c r="F5184" s="3">
        <f>ABS(calculations!$E$39-E5184)</f>
        <v>4676.2481943532948</v>
      </c>
    </row>
    <row r="5185" spans="1:6">
      <c r="A5185">
        <f t="shared" si="162"/>
        <v>5184</v>
      </c>
      <c r="B5185">
        <f>INDEX(fugacity!C$1:C$7001,MATCH(A5185,fugacity!A$1:A$7001,0))</f>
        <v>6383.15</v>
      </c>
      <c r="C5185" s="3">
        <f>calculations!$B$37/satpress!B5185</f>
        <v>2.22646356038609E-2</v>
      </c>
      <c r="D5185">
        <f>INDEX(fugacity!B$1:B$7001,MATCH(A5185,fugacity!A$1:A$7001,0))</f>
        <v>17452.560000000001</v>
      </c>
      <c r="E5185" s="3">
        <f t="shared" si="163"/>
        <v>17063.985111245482</v>
      </c>
      <c r="F5185" s="3">
        <f>ABS(calculations!$E$39-E5185)</f>
        <v>4683.7751112454825</v>
      </c>
    </row>
    <row r="5186" spans="1:6">
      <c r="A5186">
        <f t="shared" si="162"/>
        <v>5185</v>
      </c>
      <c r="B5186">
        <f>INDEX(fugacity!C$1:C$7001,MATCH(A5186,fugacity!A$1:A$7001,0))</f>
        <v>6384.88</v>
      </c>
      <c r="C5186" s="3">
        <f>calculations!$B$37/satpress!B5186</f>
        <v>2.2258602942386498E-2</v>
      </c>
      <c r="D5186">
        <f>INDEX(fugacity!B$1:B$7001,MATCH(A5186,fugacity!A$1:A$7001,0))</f>
        <v>17460.16</v>
      </c>
      <c r="E5186" s="3">
        <f t="shared" si="163"/>
        <v>17071.521231249462</v>
      </c>
      <c r="F5186" s="3">
        <f>ABS(calculations!$E$39-E5186)</f>
        <v>4691.3112312494632</v>
      </c>
    </row>
    <row r="5187" spans="1:6">
      <c r="A5187">
        <f t="shared" si="162"/>
        <v>5186</v>
      </c>
      <c r="B5187">
        <f>INDEX(fugacity!C$1:C$7001,MATCH(A5187,fugacity!A$1:A$7001,0))</f>
        <v>6386.62</v>
      </c>
      <c r="C5187" s="3">
        <f>calculations!$B$37/satpress!B5187</f>
        <v>2.225253870666874E-2</v>
      </c>
      <c r="D5187">
        <f>INDEX(fugacity!B$1:B$7001,MATCH(A5187,fugacity!A$1:A$7001,0))</f>
        <v>17467.759999999998</v>
      </c>
      <c r="E5187" s="3">
        <f t="shared" si="163"/>
        <v>17079.057994481198</v>
      </c>
      <c r="F5187" s="3">
        <f>ABS(calculations!$E$39-E5187)</f>
        <v>4698.8479944811988</v>
      </c>
    </row>
    <row r="5188" spans="1:6">
      <c r="A5188">
        <f t="shared" si="162"/>
        <v>5187</v>
      </c>
      <c r="B5188">
        <f>INDEX(fugacity!C$1:C$7001,MATCH(A5188,fugacity!A$1:A$7001,0))</f>
        <v>6388.36</v>
      </c>
      <c r="C5188" s="3">
        <f>calculations!$B$37/satpress!B5188</f>
        <v>2.2246477774387277E-2</v>
      </c>
      <c r="D5188">
        <f>INDEX(fugacity!B$1:B$7001,MATCH(A5188,fugacity!A$1:A$7001,0))</f>
        <v>17475.349999999999</v>
      </c>
      <c r="E5188" s="3">
        <f t="shared" si="163"/>
        <v>17086.585014625362</v>
      </c>
      <c r="F5188" s="3">
        <f>ABS(calculations!$E$39-E5188)</f>
        <v>4706.3750146253624</v>
      </c>
    </row>
    <row r="5189" spans="1:6">
      <c r="A5189">
        <f t="shared" si="162"/>
        <v>5188</v>
      </c>
      <c r="B5189">
        <f>INDEX(fugacity!C$1:C$7001,MATCH(A5189,fugacity!A$1:A$7001,0))</f>
        <v>6390.09</v>
      </c>
      <c r="C5189" s="3">
        <f>calculations!$B$37/satpress!B5189</f>
        <v>2.2240454947392713E-2</v>
      </c>
      <c r="D5189">
        <f>INDEX(fugacity!B$1:B$7001,MATCH(A5189,fugacity!A$1:A$7001,0))</f>
        <v>17482.96</v>
      </c>
      <c r="E5189" s="3">
        <f t="shared" si="163"/>
        <v>17094.131015772931</v>
      </c>
      <c r="F5189" s="3">
        <f>ABS(calculations!$E$39-E5189)</f>
        <v>4713.9210157729322</v>
      </c>
    </row>
    <row r="5190" spans="1:6">
      <c r="A5190">
        <f t="shared" si="162"/>
        <v>5189</v>
      </c>
      <c r="B5190">
        <f>INDEX(fugacity!C$1:C$7001,MATCH(A5190,fugacity!A$1:A$7001,0))</f>
        <v>6391.83</v>
      </c>
      <c r="C5190" s="3">
        <f>calculations!$B$37/satpress!B5190</f>
        <v>2.2234400594944595E-2</v>
      </c>
      <c r="D5190">
        <f>INDEX(fugacity!B$1:B$7001,MATCH(A5190,fugacity!A$1:A$7001,0))</f>
        <v>17490.560000000001</v>
      </c>
      <c r="E5190" s="3">
        <f t="shared" si="163"/>
        <v>17101.667882330086</v>
      </c>
      <c r="F5190" s="3">
        <f>ABS(calculations!$E$39-E5190)</f>
        <v>4721.4578823300872</v>
      </c>
    </row>
    <row r="5191" spans="1:6">
      <c r="A5191">
        <f t="shared" si="162"/>
        <v>5190</v>
      </c>
      <c r="B5191">
        <f>INDEX(fugacity!C$1:C$7001,MATCH(A5191,fugacity!A$1:A$7001,0))</f>
        <v>6393.57</v>
      </c>
      <c r="C5191" s="3">
        <f>calculations!$B$37/satpress!B5191</f>
        <v>2.222834953786143E-2</v>
      </c>
      <c r="D5191">
        <f>INDEX(fugacity!B$1:B$7001,MATCH(A5191,fugacity!A$1:A$7001,0))</f>
        <v>17498.169999999998</v>
      </c>
      <c r="E5191" s="3">
        <f t="shared" si="163"/>
        <v>17109.214560967077</v>
      </c>
      <c r="F5191" s="3">
        <f>ABS(calculations!$E$39-E5191)</f>
        <v>4729.0045609670779</v>
      </c>
    </row>
    <row r="5192" spans="1:6">
      <c r="A5192">
        <f t="shared" si="162"/>
        <v>5191</v>
      </c>
      <c r="B5192">
        <f>INDEX(fugacity!C$1:C$7001,MATCH(A5192,fugacity!A$1:A$7001,0))</f>
        <v>6395.31</v>
      </c>
      <c r="C5192" s="3">
        <f>calculations!$B$37/satpress!B5192</f>
        <v>2.2222301773453468E-2</v>
      </c>
      <c r="D5192">
        <f>INDEX(fugacity!B$1:B$7001,MATCH(A5192,fugacity!A$1:A$7001,0))</f>
        <v>17505.78</v>
      </c>
      <c r="E5192" s="3">
        <f t="shared" si="163"/>
        <v>17116.761274060311</v>
      </c>
      <c r="F5192" s="3">
        <f>ABS(calculations!$E$39-E5192)</f>
        <v>4736.5512740603117</v>
      </c>
    </row>
    <row r="5193" spans="1:6">
      <c r="A5193">
        <f t="shared" si="162"/>
        <v>5192</v>
      </c>
      <c r="B5193">
        <f>INDEX(fugacity!C$1:C$7001,MATCH(A5193,fugacity!A$1:A$7001,0))</f>
        <v>6397.05</v>
      </c>
      <c r="C5193" s="3">
        <f>calculations!$B$37/satpress!B5193</f>
        <v>2.2216257299033881E-2</v>
      </c>
      <c r="D5193">
        <f>INDEX(fugacity!B$1:B$7001,MATCH(A5193,fugacity!A$1:A$7001,0))</f>
        <v>17513.39</v>
      </c>
      <c r="E5193" s="3">
        <f t="shared" si="163"/>
        <v>17124.308021581674</v>
      </c>
      <c r="F5193" s="3">
        <f>ABS(calculations!$E$39-E5193)</f>
        <v>4744.0980215816744</v>
      </c>
    </row>
    <row r="5194" spans="1:6">
      <c r="A5194">
        <f t="shared" si="162"/>
        <v>5193</v>
      </c>
      <c r="B5194">
        <f>INDEX(fugacity!C$1:C$7001,MATCH(A5194,fugacity!A$1:A$7001,0))</f>
        <v>6398.78</v>
      </c>
      <c r="C5194" s="3">
        <f>calculations!$B$37/satpress!B5194</f>
        <v>2.2210250821998054E-2</v>
      </c>
      <c r="D5194">
        <f>INDEX(fugacity!B$1:B$7001,MATCH(A5194,fugacity!A$1:A$7001,0))</f>
        <v>17521</v>
      </c>
      <c r="E5194" s="3">
        <f t="shared" si="163"/>
        <v>17131.854195347772</v>
      </c>
      <c r="F5194" s="3">
        <f>ABS(calculations!$E$39-E5194)</f>
        <v>4751.6441953477733</v>
      </c>
    </row>
    <row r="5195" spans="1:6">
      <c r="A5195">
        <f t="shared" si="162"/>
        <v>5194</v>
      </c>
      <c r="B5195">
        <f>INDEX(fugacity!C$1:C$7001,MATCH(A5195,fugacity!A$1:A$7001,0))</f>
        <v>6400.52</v>
      </c>
      <c r="C5195" s="3">
        <f>calculations!$B$37/satpress!B5195</f>
        <v>2.2204212900636931E-2</v>
      </c>
      <c r="D5195">
        <f>INDEX(fugacity!B$1:B$7001,MATCH(A5195,fugacity!A$1:A$7001,0))</f>
        <v>17528.62</v>
      </c>
      <c r="E5195" s="3">
        <f t="shared" si="163"/>
        <v>17139.410789665639</v>
      </c>
      <c r="F5195" s="3">
        <f>ABS(calculations!$E$39-E5195)</f>
        <v>4759.2007896656396</v>
      </c>
    </row>
    <row r="5196" spans="1:6">
      <c r="A5196">
        <f t="shared" si="162"/>
        <v>5195</v>
      </c>
      <c r="B5196">
        <f>INDEX(fugacity!C$1:C$7001,MATCH(A5196,fugacity!A$1:A$7001,0))</f>
        <v>6402.26</v>
      </c>
      <c r="C5196" s="3">
        <f>calculations!$B$37/satpress!B5196</f>
        <v>2.2198178261236608E-2</v>
      </c>
      <c r="D5196">
        <f>INDEX(fugacity!B$1:B$7001,MATCH(A5196,fugacity!A$1:A$7001,0))</f>
        <v>17536.23</v>
      </c>
      <c r="E5196" s="3">
        <f t="shared" si="163"/>
        <v>17146.957640429955</v>
      </c>
      <c r="F5196" s="3">
        <f>ABS(calculations!$E$39-E5196)</f>
        <v>4766.7476404299559</v>
      </c>
    </row>
    <row r="5197" spans="1:6">
      <c r="A5197">
        <f t="shared" si="162"/>
        <v>5196</v>
      </c>
      <c r="B5197">
        <f>INDEX(fugacity!C$1:C$7001,MATCH(A5197,fugacity!A$1:A$7001,0))</f>
        <v>6404</v>
      </c>
      <c r="C5197" s="3">
        <f>calculations!$B$37/satpress!B5197</f>
        <v>2.2192146901121909E-2</v>
      </c>
      <c r="D5197">
        <f>INDEX(fugacity!B$1:B$7001,MATCH(A5197,fugacity!A$1:A$7001,0))</f>
        <v>17543.86</v>
      </c>
      <c r="E5197" s="3">
        <f t="shared" si="163"/>
        <v>17154.524081667285</v>
      </c>
      <c r="F5197" s="3">
        <f>ABS(calculations!$E$39-E5197)</f>
        <v>4774.3140816672858</v>
      </c>
    </row>
    <row r="5198" spans="1:6">
      <c r="A5198">
        <f t="shared" si="162"/>
        <v>5197</v>
      </c>
      <c r="B5198">
        <f>INDEX(fugacity!C$1:C$7001,MATCH(A5198,fugacity!A$1:A$7001,0))</f>
        <v>6405.74</v>
      </c>
      <c r="C5198" s="3">
        <f>calculations!$B$37/satpress!B5198</f>
        <v>2.2186118817620556E-2</v>
      </c>
      <c r="D5198">
        <f>INDEX(fugacity!B$1:B$7001,MATCH(A5198,fugacity!A$1:A$7001,0))</f>
        <v>17551.48</v>
      </c>
      <c r="E5198" s="3">
        <f t="shared" si="163"/>
        <v>17162.080779294909</v>
      </c>
      <c r="F5198" s="3">
        <f>ABS(calculations!$E$39-E5198)</f>
        <v>4781.8707792949099</v>
      </c>
    </row>
    <row r="5199" spans="1:6">
      <c r="A5199">
        <f t="shared" si="162"/>
        <v>5198</v>
      </c>
      <c r="B5199">
        <f>INDEX(fugacity!C$1:C$7001,MATCH(A5199,fugacity!A$1:A$7001,0))</f>
        <v>6407.48</v>
      </c>
      <c r="C5199" s="3">
        <f>calculations!$B$37/satpress!B5199</f>
        <v>2.2180094008063186E-2</v>
      </c>
      <c r="D5199">
        <f>INDEX(fugacity!B$1:B$7001,MATCH(A5199,fugacity!A$1:A$7001,0))</f>
        <v>17559.11</v>
      </c>
      <c r="E5199" s="3">
        <f t="shared" si="163"/>
        <v>17169.647289502078</v>
      </c>
      <c r="F5199" s="3">
        <f>ABS(calculations!$E$39-E5199)</f>
        <v>4789.4372895020788</v>
      </c>
    </row>
    <row r="5200" spans="1:6">
      <c r="A5200">
        <f t="shared" si="162"/>
        <v>5199</v>
      </c>
      <c r="B5200">
        <f>INDEX(fugacity!C$1:C$7001,MATCH(A5200,fugacity!A$1:A$7001,0))</f>
        <v>6409.22</v>
      </c>
      <c r="C5200" s="3">
        <f>calculations!$B$37/satpress!B5200</f>
        <v>2.2174072469783326E-2</v>
      </c>
      <c r="D5200">
        <f>INDEX(fugacity!B$1:B$7001,MATCH(A5200,fugacity!A$1:A$7001,0))</f>
        <v>17566.73</v>
      </c>
      <c r="E5200" s="3">
        <f t="shared" si="163"/>
        <v>17177.204055922884</v>
      </c>
      <c r="F5200" s="3">
        <f>ABS(calculations!$E$39-E5200)</f>
        <v>4796.9940559228853</v>
      </c>
    </row>
    <row r="5201" spans="1:6">
      <c r="A5201">
        <f t="shared" si="162"/>
        <v>5200</v>
      </c>
      <c r="B5201">
        <f>INDEX(fugacity!C$1:C$7001,MATCH(A5201,fugacity!A$1:A$7001,0))</f>
        <v>6410.96</v>
      </c>
      <c r="C5201" s="3">
        <f>calculations!$B$37/satpress!B5201</f>
        <v>2.2168054200117408E-2</v>
      </c>
      <c r="D5201">
        <f>INDEX(fugacity!B$1:B$7001,MATCH(A5201,fugacity!A$1:A$7001,0))</f>
        <v>17574.36</v>
      </c>
      <c r="E5201" s="3">
        <f t="shared" si="163"/>
        <v>17184.770634987624</v>
      </c>
      <c r="F5201" s="3">
        <f>ABS(calculations!$E$39-E5201)</f>
        <v>4804.5606349876252</v>
      </c>
    </row>
    <row r="5202" spans="1:6">
      <c r="A5202">
        <f t="shared" si="162"/>
        <v>5201</v>
      </c>
      <c r="B5202">
        <f>INDEX(fugacity!C$1:C$7001,MATCH(A5202,fugacity!A$1:A$7001,0))</f>
        <v>6412.7</v>
      </c>
      <c r="C5202" s="3">
        <f>calculations!$B$37/satpress!B5202</f>
        <v>2.2162039196404745E-2</v>
      </c>
      <c r="D5202">
        <f>INDEX(fugacity!B$1:B$7001,MATCH(A5202,fugacity!A$1:A$7001,0))</f>
        <v>17582</v>
      </c>
      <c r="E5202" s="3">
        <f t="shared" si="163"/>
        <v>17192.347026848813</v>
      </c>
      <c r="F5202" s="3">
        <f>ABS(calculations!$E$39-E5202)</f>
        <v>4812.1370268488135</v>
      </c>
    </row>
    <row r="5203" spans="1:6">
      <c r="A5203">
        <f t="shared" si="162"/>
        <v>5202</v>
      </c>
      <c r="B5203">
        <f>INDEX(fugacity!C$1:C$7001,MATCH(A5203,fugacity!A$1:A$7001,0))</f>
        <v>6414.44</v>
      </c>
      <c r="C5203" s="3">
        <f>calculations!$B$37/satpress!B5203</f>
        <v>2.2156027455987538E-2</v>
      </c>
      <c r="D5203">
        <f>INDEX(fugacity!B$1:B$7001,MATCH(A5203,fugacity!A$1:A$7001,0))</f>
        <v>17589.63</v>
      </c>
      <c r="E5203" s="3">
        <f t="shared" si="163"/>
        <v>17199.913674779338</v>
      </c>
      <c r="F5203" s="3">
        <f>ABS(calculations!$E$39-E5203)</f>
        <v>4819.7036747793391</v>
      </c>
    </row>
    <row r="5204" spans="1:6">
      <c r="A5204">
        <f t="shared" si="162"/>
        <v>5203</v>
      </c>
      <c r="B5204">
        <f>INDEX(fugacity!C$1:C$7001,MATCH(A5204,fugacity!A$1:A$7001,0))</f>
        <v>6416.19</v>
      </c>
      <c r="C5204" s="3">
        <f>calculations!$B$37/satpress!B5204</f>
        <v>2.2149984454136289E-2</v>
      </c>
      <c r="D5204">
        <f>INDEX(fugacity!B$1:B$7001,MATCH(A5204,fugacity!A$1:A$7001,0))</f>
        <v>17597.27</v>
      </c>
      <c r="E5204" s="3">
        <f t="shared" si="163"/>
        <v>17207.490743064762</v>
      </c>
      <c r="F5204" s="3">
        <f>ABS(calculations!$E$39-E5204)</f>
        <v>4827.2807430647626</v>
      </c>
    </row>
    <row r="5205" spans="1:6">
      <c r="A5205">
        <f t="shared" si="162"/>
        <v>5204</v>
      </c>
      <c r="B5205">
        <f>INDEX(fugacity!C$1:C$7001,MATCH(A5205,fugacity!A$1:A$7001,0))</f>
        <v>6417.93</v>
      </c>
      <c r="C5205" s="3">
        <f>calculations!$B$37/satpress!B5205</f>
        <v>2.2143979251064549E-2</v>
      </c>
      <c r="D5205">
        <f>INDEX(fugacity!B$1:B$7001,MATCH(A5205,fugacity!A$1:A$7001,0))</f>
        <v>17604.91</v>
      </c>
      <c r="E5205" s="3">
        <f t="shared" si="163"/>
        <v>17215.06723824314</v>
      </c>
      <c r="F5205" s="3">
        <f>ABS(calculations!$E$39-E5205)</f>
        <v>4834.8572382431412</v>
      </c>
    </row>
    <row r="5206" spans="1:6">
      <c r="A5206">
        <f t="shared" si="162"/>
        <v>5205</v>
      </c>
      <c r="B5206">
        <f>INDEX(fugacity!C$1:C$7001,MATCH(A5206,fugacity!A$1:A$7001,0))</f>
        <v>6419.67</v>
      </c>
      <c r="C5206" s="3">
        <f>calculations!$B$37/satpress!B5206</f>
        <v>2.2137977303316944E-2</v>
      </c>
      <c r="D5206">
        <f>INDEX(fugacity!B$1:B$7001,MATCH(A5206,fugacity!A$1:A$7001,0))</f>
        <v>17612.55</v>
      </c>
      <c r="E5206" s="3">
        <f t="shared" si="163"/>
        <v>17222.643767846464</v>
      </c>
      <c r="F5206" s="3">
        <f>ABS(calculations!$E$39-E5206)</f>
        <v>4842.4337678464653</v>
      </c>
    </row>
    <row r="5207" spans="1:6">
      <c r="A5207">
        <f t="shared" si="162"/>
        <v>5206</v>
      </c>
      <c r="B5207">
        <f>INDEX(fugacity!C$1:C$7001,MATCH(A5207,fugacity!A$1:A$7001,0))</f>
        <v>6421.41</v>
      </c>
      <c r="C5207" s="3">
        <f>calculations!$B$37/satpress!B5207</f>
        <v>2.2131978608247206E-2</v>
      </c>
      <c r="D5207">
        <f>INDEX(fugacity!B$1:B$7001,MATCH(A5207,fugacity!A$1:A$7001,0))</f>
        <v>17620.2</v>
      </c>
      <c r="E5207" s="3">
        <f t="shared" si="163"/>
        <v>17230.230110526962</v>
      </c>
      <c r="F5207" s="3">
        <f>ABS(calculations!$E$39-E5207)</f>
        <v>4850.0201105269625</v>
      </c>
    </row>
    <row r="5208" spans="1:6">
      <c r="A5208">
        <f t="shared" si="162"/>
        <v>5207</v>
      </c>
      <c r="B5208">
        <f>INDEX(fugacity!C$1:C$7001,MATCH(A5208,fugacity!A$1:A$7001,0))</f>
        <v>6423.15</v>
      </c>
      <c r="C5208" s="3">
        <f>calculations!$B$37/satpress!B5208</f>
        <v>2.2125983163211928E-2</v>
      </c>
      <c r="D5208">
        <f>INDEX(fugacity!B$1:B$7001,MATCH(A5208,fugacity!A$1:A$7001,0))</f>
        <v>17627.849999999999</v>
      </c>
      <c r="E5208" s="3">
        <f t="shared" si="163"/>
        <v>17237.816487696375</v>
      </c>
      <c r="F5208" s="3">
        <f>ABS(calculations!$E$39-E5208)</f>
        <v>4857.6064876963756</v>
      </c>
    </row>
    <row r="5209" spans="1:6">
      <c r="A5209">
        <f t="shared" si="162"/>
        <v>5208</v>
      </c>
      <c r="B5209">
        <f>INDEX(fugacity!C$1:C$7001,MATCH(A5209,fugacity!A$1:A$7001,0))</f>
        <v>6424.9</v>
      </c>
      <c r="C5209" s="3">
        <f>calculations!$B$37/satpress!B5209</f>
        <v>2.2119956537033216E-2</v>
      </c>
      <c r="D5209">
        <f>INDEX(fugacity!B$1:B$7001,MATCH(A5209,fugacity!A$1:A$7001,0))</f>
        <v>17635.5</v>
      </c>
      <c r="E5209" s="3">
        <f t="shared" si="163"/>
        <v>17245.403506491151</v>
      </c>
      <c r="F5209" s="3">
        <f>ABS(calculations!$E$39-E5209)</f>
        <v>4865.1935064911522</v>
      </c>
    </row>
    <row r="5210" spans="1:6">
      <c r="A5210">
        <f t="shared" si="162"/>
        <v>5209</v>
      </c>
      <c r="B5210">
        <f>INDEX(fugacity!C$1:C$7001,MATCH(A5210,fugacity!A$1:A$7001,0))</f>
        <v>6426.64</v>
      </c>
      <c r="C5210" s="3">
        <f>calculations!$B$37/satpress!B5210</f>
        <v>2.2113967602788501E-2</v>
      </c>
      <c r="D5210">
        <f>INDEX(fugacity!B$1:B$7001,MATCH(A5210,fugacity!A$1:A$7001,0))</f>
        <v>17643.150000000001</v>
      </c>
      <c r="E5210" s="3">
        <f t="shared" si="163"/>
        <v>17252.989952488864</v>
      </c>
      <c r="F5210" s="3">
        <f>ABS(calculations!$E$39-E5210)</f>
        <v>4872.7799524888651</v>
      </c>
    </row>
    <row r="5211" spans="1:6">
      <c r="A5211">
        <f t="shared" si="162"/>
        <v>5210</v>
      </c>
      <c r="B5211">
        <f>INDEX(fugacity!C$1:C$7001,MATCH(A5211,fugacity!A$1:A$7001,0))</f>
        <v>6428.38</v>
      </c>
      <c r="C5211" s="3">
        <f>calculations!$B$37/satpress!B5211</f>
        <v>2.2107981910650071E-2</v>
      </c>
      <c r="D5211">
        <f>INDEX(fugacity!B$1:B$7001,MATCH(A5211,fugacity!A$1:A$7001,0))</f>
        <v>17650.810000000001</v>
      </c>
      <c r="E5211" s="3">
        <f t="shared" si="163"/>
        <v>17260.586211811678</v>
      </c>
      <c r="F5211" s="3">
        <f>ABS(calculations!$E$39-E5211)</f>
        <v>4880.3762118116792</v>
      </c>
    </row>
    <row r="5212" spans="1:6">
      <c r="A5212">
        <f t="shared" si="162"/>
        <v>5211</v>
      </c>
      <c r="B5212">
        <f>INDEX(fugacity!C$1:C$7001,MATCH(A5212,fugacity!A$1:A$7001,0))</f>
        <v>6430.13</v>
      </c>
      <c r="C5212" s="3">
        <f>calculations!$B$37/satpress!B5212</f>
        <v>2.2101965085431351E-2</v>
      </c>
      <c r="D5212">
        <f>INDEX(fugacity!B$1:B$7001,MATCH(A5212,fugacity!A$1:A$7001,0))</f>
        <v>17658.46</v>
      </c>
      <c r="E5212" s="3">
        <f t="shared" si="163"/>
        <v>17268.173333617513</v>
      </c>
      <c r="F5212" s="3">
        <f>ABS(calculations!$E$39-E5212)</f>
        <v>4887.9633336175139</v>
      </c>
    </row>
    <row r="5213" spans="1:6">
      <c r="A5213">
        <f t="shared" si="162"/>
        <v>5212</v>
      </c>
      <c r="B5213">
        <f>INDEX(fugacity!C$1:C$7001,MATCH(A5213,fugacity!A$1:A$7001,0))</f>
        <v>6431.87</v>
      </c>
      <c r="C5213" s="3">
        <f>calculations!$B$37/satpress!B5213</f>
        <v>2.2095985888207426E-2</v>
      </c>
      <c r="D5213">
        <f>INDEX(fugacity!B$1:B$7001,MATCH(A5213,fugacity!A$1:A$7001,0))</f>
        <v>17666.12</v>
      </c>
      <c r="E5213" s="3">
        <f t="shared" si="163"/>
        <v>17275.769661780621</v>
      </c>
      <c r="F5213" s="3">
        <f>ABS(calculations!$E$39-E5213)</f>
        <v>4895.5596617806223</v>
      </c>
    </row>
    <row r="5214" spans="1:6">
      <c r="A5214">
        <f t="shared" si="162"/>
        <v>5213</v>
      </c>
      <c r="B5214">
        <f>INDEX(fugacity!C$1:C$7001,MATCH(A5214,fugacity!A$1:A$7001,0))</f>
        <v>6433.62</v>
      </c>
      <c r="C5214" s="3">
        <f>calculations!$B$37/satpress!B5214</f>
        <v>2.2089975589914341E-2</v>
      </c>
      <c r="D5214">
        <f>INDEX(fugacity!B$1:B$7001,MATCH(A5214,fugacity!A$1:A$7001,0))</f>
        <v>17673.79</v>
      </c>
      <c r="E5214" s="3">
        <f t="shared" si="163"/>
        <v>17283.376410318728</v>
      </c>
      <c r="F5214" s="3">
        <f>ABS(calculations!$E$39-E5214)</f>
        <v>4903.1664103187286</v>
      </c>
    </row>
    <row r="5215" spans="1:6">
      <c r="A5215">
        <f t="shared" si="162"/>
        <v>5214</v>
      </c>
      <c r="B5215">
        <f>INDEX(fugacity!C$1:C$7001,MATCH(A5215,fugacity!A$1:A$7001,0))</f>
        <v>6435.36</v>
      </c>
      <c r="C5215" s="3">
        <f>calculations!$B$37/satpress!B5215</f>
        <v>2.2084002877039467E-2</v>
      </c>
      <c r="D5215">
        <f>INDEX(fugacity!B$1:B$7001,MATCH(A5215,fugacity!A$1:A$7001,0))</f>
        <v>17681.45</v>
      </c>
      <c r="E5215" s="3">
        <f t="shared" si="163"/>
        <v>17290.97280732977</v>
      </c>
      <c r="F5215" s="3">
        <f>ABS(calculations!$E$39-E5215)</f>
        <v>4910.762807329771</v>
      </c>
    </row>
    <row r="5216" spans="1:6">
      <c r="A5216">
        <f t="shared" si="162"/>
        <v>5215</v>
      </c>
      <c r="B5216">
        <f>INDEX(fugacity!C$1:C$7001,MATCH(A5216,fugacity!A$1:A$7001,0))</f>
        <v>6437.11</v>
      </c>
      <c r="C5216" s="3">
        <f>calculations!$B$37/satpress!B5216</f>
        <v>2.2077999095057362E-2</v>
      </c>
      <c r="D5216">
        <f>INDEX(fugacity!B$1:B$7001,MATCH(A5216,fugacity!A$1:A$7001,0))</f>
        <v>17689.12</v>
      </c>
      <c r="E5216" s="3">
        <f t="shared" si="163"/>
        <v>17298.579624647638</v>
      </c>
      <c r="F5216" s="3">
        <f>ABS(calculations!$E$39-E5216)</f>
        <v>4918.3696246476393</v>
      </c>
    </row>
    <row r="5217" spans="1:6">
      <c r="A5217">
        <f t="shared" si="162"/>
        <v>5216</v>
      </c>
      <c r="B5217">
        <f>INDEX(fugacity!C$1:C$7001,MATCH(A5217,fugacity!A$1:A$7001,0))</f>
        <v>6438.85</v>
      </c>
      <c r="C5217" s="3">
        <f>calculations!$B$37/satpress!B5217</f>
        <v>2.2072032855988986E-2</v>
      </c>
      <c r="D5217">
        <f>INDEX(fugacity!B$1:B$7001,MATCH(A5217,fugacity!A$1:A$7001,0))</f>
        <v>17696.79</v>
      </c>
      <c r="E5217" s="3">
        <f t="shared" si="163"/>
        <v>17306.185869674464</v>
      </c>
      <c r="F5217" s="3">
        <f>ABS(calculations!$E$39-E5217)</f>
        <v>4925.9758696744648</v>
      </c>
    </row>
    <row r="5218" spans="1:6">
      <c r="A5218">
        <f t="shared" si="162"/>
        <v>5217</v>
      </c>
      <c r="B5218">
        <f>INDEX(fugacity!C$1:C$7001,MATCH(A5218,fugacity!A$1:A$7001,0))</f>
        <v>6440.6</v>
      </c>
      <c r="C5218" s="3">
        <f>calculations!$B$37/satpress!B5218</f>
        <v>2.206603557972622E-2</v>
      </c>
      <c r="D5218">
        <f>INDEX(fugacity!B$1:B$7001,MATCH(A5218,fugacity!A$1:A$7001,0))</f>
        <v>17704.46</v>
      </c>
      <c r="E5218" s="3">
        <f t="shared" si="163"/>
        <v>17313.792755720158</v>
      </c>
      <c r="F5218" s="3">
        <f>ABS(calculations!$E$39-E5218)</f>
        <v>4933.5827557201592</v>
      </c>
    </row>
    <row r="5219" spans="1:6">
      <c r="A5219">
        <f t="shared" si="162"/>
        <v>5218</v>
      </c>
      <c r="B5219">
        <f>INDEX(fugacity!C$1:C$7001,MATCH(A5219,fugacity!A$1:A$7001,0))</f>
        <v>6442.34</v>
      </c>
      <c r="C5219" s="3">
        <f>calculations!$B$37/satpress!B5219</f>
        <v>2.2060075803944638E-2</v>
      </c>
      <c r="D5219">
        <f>INDEX(fugacity!B$1:B$7001,MATCH(A5219,fugacity!A$1:A$7001,0))</f>
        <v>17712.14</v>
      </c>
      <c r="E5219" s="3">
        <f t="shared" si="163"/>
        <v>17321.408848949919</v>
      </c>
      <c r="F5219" s="3">
        <f>ABS(calculations!$E$39-E5219)</f>
        <v>4941.1988489499199</v>
      </c>
    </row>
    <row r="5220" spans="1:6">
      <c r="A5220">
        <f t="shared" si="162"/>
        <v>5219</v>
      </c>
      <c r="B5220">
        <f>INDEX(fugacity!C$1:C$7001,MATCH(A5220,fugacity!A$1:A$7001,0))</f>
        <v>6444.09</v>
      </c>
      <c r="C5220" s="3">
        <f>calculations!$B$37/satpress!B5220</f>
        <v>2.2054085022832501E-2</v>
      </c>
      <c r="D5220">
        <f>INDEX(fugacity!B$1:B$7001,MATCH(A5220,fugacity!A$1:A$7001,0))</f>
        <v>17719.810000000001</v>
      </c>
      <c r="E5220" s="3">
        <f t="shared" si="163"/>
        <v>17329.015803671566</v>
      </c>
      <c r="F5220" s="3">
        <f>ABS(calculations!$E$39-E5220)</f>
        <v>4948.8058036715665</v>
      </c>
    </row>
    <row r="5221" spans="1:6">
      <c r="A5221">
        <f t="shared" si="162"/>
        <v>5220</v>
      </c>
      <c r="B5221">
        <f>INDEX(fugacity!C$1:C$7001,MATCH(A5221,fugacity!A$1:A$7001,0))</f>
        <v>6445.83</v>
      </c>
      <c r="C5221" s="3">
        <f>calculations!$B$37/satpress!B5221</f>
        <v>2.2048131699840781E-2</v>
      </c>
      <c r="D5221">
        <f>INDEX(fugacity!B$1:B$7001,MATCH(A5221,fugacity!A$1:A$7001,0))</f>
        <v>17727.490000000002</v>
      </c>
      <c r="E5221" s="3">
        <f t="shared" si="163"/>
        <v>17336.631965772391</v>
      </c>
      <c r="F5221" s="3">
        <f>ABS(calculations!$E$39-E5221)</f>
        <v>4956.4219657723916</v>
      </c>
    </row>
    <row r="5222" spans="1:6">
      <c r="A5222">
        <f t="shared" si="162"/>
        <v>5221</v>
      </c>
      <c r="B5222">
        <f>INDEX(fugacity!C$1:C$7001,MATCH(A5222,fugacity!A$1:A$7001,0))</f>
        <v>6447.58</v>
      </c>
      <c r="C5222" s="3">
        <f>calculations!$B$37/satpress!B5222</f>
        <v>2.2042147403333451E-2</v>
      </c>
      <c r="D5222">
        <f>INDEX(fugacity!B$1:B$7001,MATCH(A5222,fugacity!A$1:A$7001,0))</f>
        <v>17735.169999999998</v>
      </c>
      <c r="E5222" s="3">
        <f t="shared" si="163"/>
        <v>17344.248768636822</v>
      </c>
      <c r="F5222" s="3">
        <f>ABS(calculations!$E$39-E5222)</f>
        <v>4964.0387686368231</v>
      </c>
    </row>
    <row r="5223" spans="1:6">
      <c r="A5223">
        <f t="shared" si="162"/>
        <v>5222</v>
      </c>
      <c r="B5223">
        <f>INDEX(fugacity!C$1:C$7001,MATCH(A5223,fugacity!A$1:A$7001,0))</f>
        <v>6449.33</v>
      </c>
      <c r="C5223" s="3">
        <f>calculations!$B$37/satpress!B5223</f>
        <v>2.2036166354456151E-2</v>
      </c>
      <c r="D5223">
        <f>INDEX(fugacity!B$1:B$7001,MATCH(A5223,fugacity!A$1:A$7001,0))</f>
        <v>17742.86</v>
      </c>
      <c r="E5223" s="3">
        <f t="shared" si="163"/>
        <v>17351.875385436175</v>
      </c>
      <c r="F5223" s="3">
        <f>ABS(calculations!$E$39-E5223)</f>
        <v>4971.6653854361757</v>
      </c>
    </row>
    <row r="5224" spans="1:6">
      <c r="A5224">
        <f t="shared" si="162"/>
        <v>5223</v>
      </c>
      <c r="B5224">
        <f>INDEX(fugacity!C$1:C$7001,MATCH(A5224,fugacity!A$1:A$7001,0))</f>
        <v>6451.08</v>
      </c>
      <c r="C5224" s="3">
        <f>calculations!$B$37/satpress!B5224</f>
        <v>2.2030188550565905E-2</v>
      </c>
      <c r="D5224">
        <f>INDEX(fugacity!B$1:B$7001,MATCH(A5224,fugacity!A$1:A$7001,0))</f>
        <v>17750.55</v>
      </c>
      <c r="E5224" s="3">
        <f t="shared" si="163"/>
        <v>17359.502036623751</v>
      </c>
      <c r="F5224" s="3">
        <f>ABS(calculations!$E$39-E5224)</f>
        <v>4979.2920366237522</v>
      </c>
    </row>
    <row r="5225" spans="1:6">
      <c r="A5225">
        <f t="shared" si="162"/>
        <v>5224</v>
      </c>
      <c r="B5225">
        <f>INDEX(fugacity!C$1:C$7001,MATCH(A5225,fugacity!A$1:A$7001,0))</f>
        <v>6452.82</v>
      </c>
      <c r="C5225" s="3">
        <f>calculations!$B$37/satpress!B5225</f>
        <v>2.2024248120168347E-2</v>
      </c>
      <c r="D5225">
        <f>INDEX(fugacity!B$1:B$7001,MATCH(A5225,fugacity!A$1:A$7001,0))</f>
        <v>17758.240000000002</v>
      </c>
      <c r="E5225" s="3">
        <f t="shared" si="163"/>
        <v>17367.128116062504</v>
      </c>
      <c r="F5225" s="3">
        <f>ABS(calculations!$E$39-E5225)</f>
        <v>4986.9181160625049</v>
      </c>
    </row>
    <row r="5226" spans="1:6">
      <c r="A5226">
        <f t="shared" si="162"/>
        <v>5225</v>
      </c>
      <c r="B5226">
        <f>INDEX(fugacity!C$1:C$7001,MATCH(A5226,fugacity!A$1:A$7001,0))</f>
        <v>6454.57</v>
      </c>
      <c r="C5226" s="3">
        <f>calculations!$B$37/satpress!B5226</f>
        <v>2.2018276779829593E-2</v>
      </c>
      <c r="D5226">
        <f>INDEX(fugacity!B$1:B$7001,MATCH(A5226,fugacity!A$1:A$7001,0))</f>
        <v>17765.93</v>
      </c>
      <c r="E5226" s="3">
        <f t="shared" si="163"/>
        <v>17374.754836008924</v>
      </c>
      <c r="F5226" s="3">
        <f>ABS(calculations!$E$39-E5226)</f>
        <v>4994.5448360089249</v>
      </c>
    </row>
    <row r="5227" spans="1:6">
      <c r="A5227">
        <f t="shared" si="162"/>
        <v>5226</v>
      </c>
      <c r="B5227">
        <f>INDEX(fugacity!C$1:C$7001,MATCH(A5227,fugacity!A$1:A$7001,0))</f>
        <v>6456.32</v>
      </c>
      <c r="C5227" s="3">
        <f>calculations!$B$37/satpress!B5227</f>
        <v>2.2012308676581195E-2</v>
      </c>
      <c r="D5227">
        <f>INDEX(fugacity!B$1:B$7001,MATCH(A5227,fugacity!A$1:A$7001,0))</f>
        <v>17773.62</v>
      </c>
      <c r="E5227" s="3">
        <f t="shared" si="163"/>
        <v>17382.381590259742</v>
      </c>
      <c r="F5227" s="3">
        <f>ABS(calculations!$E$39-E5227)</f>
        <v>5002.1715902597425</v>
      </c>
    </row>
    <row r="5228" spans="1:6">
      <c r="A5228">
        <f t="shared" si="162"/>
        <v>5227</v>
      </c>
      <c r="B5228">
        <f>INDEX(fugacity!C$1:C$7001,MATCH(A5228,fugacity!A$1:A$7001,0))</f>
        <v>6458.07</v>
      </c>
      <c r="C5228" s="3">
        <f>calculations!$B$37/satpress!B5228</f>
        <v>2.2006343807791602E-2</v>
      </c>
      <c r="D5228">
        <f>INDEX(fugacity!B$1:B$7001,MATCH(A5228,fugacity!A$1:A$7001,0))</f>
        <v>17781.32</v>
      </c>
      <c r="E5228" s="3">
        <f t="shared" si="163"/>
        <v>17390.018158723637</v>
      </c>
      <c r="F5228" s="3">
        <f>ABS(calculations!$E$39-E5228)</f>
        <v>5009.8081587236375</v>
      </c>
    </row>
    <row r="5229" spans="1:6">
      <c r="A5229">
        <f t="shared" si="162"/>
        <v>5228</v>
      </c>
      <c r="B5229">
        <f>INDEX(fugacity!C$1:C$7001,MATCH(A5229,fugacity!A$1:A$7001,0))</f>
        <v>6459.82</v>
      </c>
      <c r="C5229" s="3">
        <f>calculations!$B$37/satpress!B5229</f>
        <v>2.2000382170832115E-2</v>
      </c>
      <c r="D5229">
        <f>INDEX(fugacity!B$1:B$7001,MATCH(A5229,fugacity!A$1:A$7001,0))</f>
        <v>17789.02</v>
      </c>
      <c r="E5229" s="3">
        <f t="shared" si="163"/>
        <v>17397.654761555426</v>
      </c>
      <c r="F5229" s="3">
        <f>ABS(calculations!$E$39-E5229)</f>
        <v>5017.4447615554272</v>
      </c>
    </row>
    <row r="5230" spans="1:6">
      <c r="A5230">
        <f t="shared" si="162"/>
        <v>5229</v>
      </c>
      <c r="B5230">
        <f>INDEX(fugacity!C$1:C$7001,MATCH(A5230,fugacity!A$1:A$7001,0))</f>
        <v>6461.56</v>
      </c>
      <c r="C5230" s="3">
        <f>calculations!$B$37/satpress!B5230</f>
        <v>2.1994457801952576E-2</v>
      </c>
      <c r="D5230">
        <f>INDEX(fugacity!B$1:B$7001,MATCH(A5230,fugacity!A$1:A$7001,0))</f>
        <v>17796.72</v>
      </c>
      <c r="E5230" s="3">
        <f t="shared" si="163"/>
        <v>17405.290792946838</v>
      </c>
      <c r="F5230" s="3">
        <f>ABS(calculations!$E$39-E5230)</f>
        <v>5025.0807929468392</v>
      </c>
    </row>
    <row r="5231" spans="1:6">
      <c r="A5231">
        <f t="shared" si="162"/>
        <v>5230</v>
      </c>
      <c r="B5231">
        <f>INDEX(fugacity!C$1:C$7001,MATCH(A5231,fugacity!A$1:A$7001,0))</f>
        <v>6463.31</v>
      </c>
      <c r="C5231" s="3">
        <f>calculations!$B$37/satpress!B5231</f>
        <v>2.1988502602348439E-2</v>
      </c>
      <c r="D5231">
        <f>INDEX(fugacity!B$1:B$7001,MATCH(A5231,fugacity!A$1:A$7001,0))</f>
        <v>17804.419999999998</v>
      </c>
      <c r="E5231" s="3">
        <f t="shared" si="163"/>
        <v>17412.927464496694</v>
      </c>
      <c r="F5231" s="3">
        <f>ABS(calculations!$E$39-E5231)</f>
        <v>5032.7174644966944</v>
      </c>
    </row>
    <row r="5232" spans="1:6">
      <c r="A5232">
        <f t="shared" si="162"/>
        <v>5231</v>
      </c>
      <c r="B5232">
        <f>INDEX(fugacity!C$1:C$7001,MATCH(A5232,fugacity!A$1:A$7001,0))</f>
        <v>6465.06</v>
      </c>
      <c r="C5232" s="3">
        <f>calculations!$B$37/satpress!B5232</f>
        <v>2.1982550626720353E-2</v>
      </c>
      <c r="D5232">
        <f>INDEX(fugacity!B$1:B$7001,MATCH(A5232,fugacity!A$1:A$7001,0))</f>
        <v>17812.13</v>
      </c>
      <c r="E5232" s="3">
        <f t="shared" si="163"/>
        <v>17420.573950505277</v>
      </c>
      <c r="F5232" s="3">
        <f>ABS(calculations!$E$39-E5232)</f>
        <v>5040.3639505052779</v>
      </c>
    </row>
    <row r="5233" spans="1:6">
      <c r="A5233">
        <f t="shared" si="162"/>
        <v>5232</v>
      </c>
      <c r="B5233">
        <f>INDEX(fugacity!C$1:C$7001,MATCH(A5233,fugacity!A$1:A$7001,0))</f>
        <v>6466.81</v>
      </c>
      <c r="C5233" s="3">
        <f>calculations!$B$37/satpress!B5233</f>
        <v>2.1976601872450974E-2</v>
      </c>
      <c r="D5233">
        <f>INDEX(fugacity!B$1:B$7001,MATCH(A5233,fugacity!A$1:A$7001,0))</f>
        <v>17819.84</v>
      </c>
      <c r="E5233" s="3">
        <f t="shared" si="163"/>
        <v>17428.220470889224</v>
      </c>
      <c r="F5233" s="3">
        <f>ABS(calculations!$E$39-E5233)</f>
        <v>5048.010470889225</v>
      </c>
    </row>
    <row r="5234" spans="1:6">
      <c r="A5234">
        <f t="shared" si="162"/>
        <v>5233</v>
      </c>
      <c r="B5234">
        <f>INDEX(fugacity!C$1:C$7001,MATCH(A5234,fugacity!A$1:A$7001,0))</f>
        <v>6468.56</v>
      </c>
      <c r="C5234" s="3">
        <f>calculations!$B$37/satpress!B5234</f>
        <v>2.1970656336925791E-2</v>
      </c>
      <c r="D5234">
        <f>INDEX(fugacity!B$1:B$7001,MATCH(A5234,fugacity!A$1:A$7001,0))</f>
        <v>17827.55</v>
      </c>
      <c r="E5234" s="3">
        <f t="shared" si="163"/>
        <v>17435.867025620639</v>
      </c>
      <c r="F5234" s="3">
        <f>ABS(calculations!$E$39-E5234)</f>
        <v>5055.6570256206396</v>
      </c>
    </row>
    <row r="5235" spans="1:6">
      <c r="A5235">
        <f t="shared" si="162"/>
        <v>5234</v>
      </c>
      <c r="B5235">
        <f>INDEX(fugacity!C$1:C$7001,MATCH(A5235,fugacity!A$1:A$7001,0))</f>
        <v>6470.31</v>
      </c>
      <c r="C5235" s="3">
        <f>calculations!$B$37/satpress!B5235</f>
        <v>2.1964714017533114E-2</v>
      </c>
      <c r="D5235">
        <f>INDEX(fugacity!B$1:B$7001,MATCH(A5235,fugacity!A$1:A$7001,0))</f>
        <v>17835.259999999998</v>
      </c>
      <c r="E5235" s="3">
        <f t="shared" si="163"/>
        <v>17443.51361467165</v>
      </c>
      <c r="F5235" s="3">
        <f>ABS(calculations!$E$39-E5235)</f>
        <v>5063.3036146716513</v>
      </c>
    </row>
    <row r="5236" spans="1:6">
      <c r="A5236">
        <f t="shared" si="162"/>
        <v>5235</v>
      </c>
      <c r="B5236">
        <f>INDEX(fugacity!C$1:C$7001,MATCH(A5236,fugacity!A$1:A$7001,0))</f>
        <v>6472.06</v>
      </c>
      <c r="C5236" s="3">
        <f>calculations!$B$37/satpress!B5236</f>
        <v>2.1958774911664088E-2</v>
      </c>
      <c r="D5236">
        <f>INDEX(fugacity!B$1:B$7001,MATCH(A5236,fugacity!A$1:A$7001,0))</f>
        <v>17842.98</v>
      </c>
      <c r="E5236" s="3">
        <f t="shared" si="163"/>
        <v>17451.170018426674</v>
      </c>
      <c r="F5236" s="3">
        <f>ABS(calculations!$E$39-E5236)</f>
        <v>5070.9600184266747</v>
      </c>
    </row>
    <row r="5237" spans="1:6">
      <c r="A5237">
        <f t="shared" si="162"/>
        <v>5236</v>
      </c>
      <c r="B5237">
        <f>INDEX(fugacity!C$1:C$7001,MATCH(A5237,fugacity!A$1:A$7001,0))</f>
        <v>6473.82</v>
      </c>
      <c r="C5237" s="3">
        <f>calculations!$B$37/satpress!B5237</f>
        <v>2.1952805106534426E-2</v>
      </c>
      <c r="D5237">
        <f>INDEX(fugacity!B$1:B$7001,MATCH(A5237,fugacity!A$1:A$7001,0))</f>
        <v>17850.7</v>
      </c>
      <c r="E5237" s="3">
        <f t="shared" si="163"/>
        <v>17458.827061884786</v>
      </c>
      <c r="F5237" s="3">
        <f>ABS(calculations!$E$39-E5237)</f>
        <v>5078.6170618847864</v>
      </c>
    </row>
    <row r="5238" spans="1:6">
      <c r="A5238">
        <f t="shared" si="162"/>
        <v>5237</v>
      </c>
      <c r="B5238">
        <f>INDEX(fugacity!C$1:C$7001,MATCH(A5238,fugacity!A$1:A$7001,0))</f>
        <v>6475.57</v>
      </c>
      <c r="C5238" s="3">
        <f>calculations!$B$37/satpress!B5238</f>
        <v>2.1946872438223155E-2</v>
      </c>
      <c r="D5238">
        <f>INDEX(fugacity!B$1:B$7001,MATCH(A5238,fugacity!A$1:A$7001,0))</f>
        <v>17858.419999999998</v>
      </c>
      <c r="E5238" s="3">
        <f t="shared" si="163"/>
        <v>17466.483534311785</v>
      </c>
      <c r="F5238" s="3">
        <f>ABS(calculations!$E$39-E5238)</f>
        <v>5086.2735343117856</v>
      </c>
    </row>
    <row r="5239" spans="1:6">
      <c r="A5239">
        <f t="shared" si="162"/>
        <v>5238</v>
      </c>
      <c r="B5239">
        <f>INDEX(fugacity!C$1:C$7001,MATCH(A5239,fugacity!A$1:A$7001,0))</f>
        <v>6477.32</v>
      </c>
      <c r="C5239" s="3">
        <f>calculations!$B$37/satpress!B5239</f>
        <v>2.194094297561101E-2</v>
      </c>
      <c r="D5239">
        <f>INDEX(fugacity!B$1:B$7001,MATCH(A5239,fugacity!A$1:A$7001,0))</f>
        <v>17866.14</v>
      </c>
      <c r="E5239" s="3">
        <f t="shared" si="163"/>
        <v>17474.140041065715</v>
      </c>
      <c r="F5239" s="3">
        <f>ABS(calculations!$E$39-E5239)</f>
        <v>5093.9300410657161</v>
      </c>
    </row>
    <row r="5240" spans="1:6">
      <c r="A5240">
        <f t="shared" si="162"/>
        <v>5239</v>
      </c>
      <c r="B5240">
        <f>INDEX(fugacity!C$1:C$7001,MATCH(A5240,fugacity!A$1:A$7001,0))</f>
        <v>6479.07</v>
      </c>
      <c r="C5240" s="3">
        <f>calculations!$B$37/satpress!B5240</f>
        <v>2.1935016716100413E-2</v>
      </c>
      <c r="D5240">
        <f>INDEX(fugacity!B$1:B$7001,MATCH(A5240,fugacity!A$1:A$7001,0))</f>
        <v>17873.87</v>
      </c>
      <c r="E5240" s="3">
        <f t="shared" si="163"/>
        <v>17481.806362768591</v>
      </c>
      <c r="F5240" s="3">
        <f>ABS(calculations!$E$39-E5240)</f>
        <v>5101.5963627685924</v>
      </c>
    </row>
    <row r="5241" spans="1:6">
      <c r="A5241">
        <f t="shared" si="162"/>
        <v>5240</v>
      </c>
      <c r="B5241">
        <f>INDEX(fugacity!C$1:C$7001,MATCH(A5241,fugacity!A$1:A$7001,0))</f>
        <v>6480.82</v>
      </c>
      <c r="C5241" s="3">
        <f>calculations!$B$37/satpress!B5241</f>
        <v>2.1929093657096586E-2</v>
      </c>
      <c r="D5241">
        <f>INDEX(fugacity!B$1:B$7001,MATCH(A5241,fugacity!A$1:A$7001,0))</f>
        <v>17881.599999999999</v>
      </c>
      <c r="E5241" s="3">
        <f t="shared" si="163"/>
        <v>17489.47271886126</v>
      </c>
      <c r="F5241" s="3">
        <f>ABS(calculations!$E$39-E5241)</f>
        <v>5109.2627188612605</v>
      </c>
    </row>
    <row r="5242" spans="1:6">
      <c r="A5242">
        <f t="shared" si="162"/>
        <v>5241</v>
      </c>
      <c r="B5242">
        <f>INDEX(fugacity!C$1:C$7001,MATCH(A5242,fugacity!A$1:A$7001,0))</f>
        <v>6482.57</v>
      </c>
      <c r="C5242" s="3">
        <f>calculations!$B$37/satpress!B5242</f>
        <v>2.1923173796007556E-2</v>
      </c>
      <c r="D5242">
        <f>INDEX(fugacity!B$1:B$7001,MATCH(A5242,fugacity!A$1:A$7001,0))</f>
        <v>17889.330000000002</v>
      </c>
      <c r="E5242" s="3">
        <f t="shared" si="163"/>
        <v>17497.139109315871</v>
      </c>
      <c r="F5242" s="3">
        <f>ABS(calculations!$E$39-E5242)</f>
        <v>5116.9291093158718</v>
      </c>
    </row>
    <row r="5243" spans="1:6">
      <c r="A5243">
        <f t="shared" si="162"/>
        <v>5242</v>
      </c>
      <c r="B5243">
        <f>INDEX(fugacity!C$1:C$7001,MATCH(A5243,fugacity!A$1:A$7001,0))</f>
        <v>6484.33</v>
      </c>
      <c r="C5243" s="3">
        <f>calculations!$B$37/satpress!B5243</f>
        <v>2.1917223329902195E-2</v>
      </c>
      <c r="D5243">
        <f>INDEX(fugacity!B$1:B$7001,MATCH(A5243,fugacity!A$1:A$7001,0))</f>
        <v>17897.060000000001</v>
      </c>
      <c r="E5243" s="3">
        <f t="shared" si="163"/>
        <v>17504.806139031341</v>
      </c>
      <c r="F5243" s="3">
        <f>ABS(calculations!$E$39-E5243)</f>
        <v>5124.5961390313423</v>
      </c>
    </row>
    <row r="5244" spans="1:6">
      <c r="A5244">
        <f t="shared" si="162"/>
        <v>5243</v>
      </c>
      <c r="B5244">
        <f>INDEX(fugacity!C$1:C$7001,MATCH(A5244,fugacity!A$1:A$7001,0))</f>
        <v>6486.08</v>
      </c>
      <c r="C5244" s="3">
        <f>calculations!$B$37/satpress!B5244</f>
        <v>2.1911309875114814E-2</v>
      </c>
      <c r="D5244">
        <f>INDEX(fugacity!B$1:B$7001,MATCH(A5244,fugacity!A$1:A$7001,0))</f>
        <v>17904.8</v>
      </c>
      <c r="E5244" s="3">
        <f t="shared" si="163"/>
        <v>17512.482378948043</v>
      </c>
      <c r="F5244" s="3">
        <f>ABS(calculations!$E$39-E5244)</f>
        <v>5132.2723789480442</v>
      </c>
    </row>
    <row r="5245" spans="1:6">
      <c r="A5245">
        <f t="shared" si="162"/>
        <v>5244</v>
      </c>
      <c r="B5245">
        <f>INDEX(fugacity!C$1:C$7001,MATCH(A5245,fugacity!A$1:A$7001,0))</f>
        <v>6487.83</v>
      </c>
      <c r="C5245" s="3">
        <f>calculations!$B$37/satpress!B5245</f>
        <v>2.1905399610468324E-2</v>
      </c>
      <c r="D5245">
        <f>INDEX(fugacity!B$1:B$7001,MATCH(A5245,fugacity!A$1:A$7001,0))</f>
        <v>17912.54</v>
      </c>
      <c r="E5245" s="3">
        <f t="shared" si="163"/>
        <v>17520.158653261504</v>
      </c>
      <c r="F5245" s="3">
        <f>ABS(calculations!$E$39-E5245)</f>
        <v>5139.9486532615047</v>
      </c>
    </row>
    <row r="5246" spans="1:6">
      <c r="A5246">
        <f t="shared" ref="A5246:A5309" si="164">A5245+1</f>
        <v>5245</v>
      </c>
      <c r="B5246">
        <f>INDEX(fugacity!C$1:C$7001,MATCH(A5246,fugacity!A$1:A$7001,0))</f>
        <v>6489.59</v>
      </c>
      <c r="C5246" s="3">
        <f>calculations!$B$37/satpress!B5246</f>
        <v>2.1899458787810123E-2</v>
      </c>
      <c r="D5246">
        <f>INDEX(fugacity!B$1:B$7001,MATCH(A5246,fugacity!A$1:A$7001,0))</f>
        <v>17920.28</v>
      </c>
      <c r="E5246" s="3">
        <f t="shared" ref="E5246:E5309" si="165">D5246*(1-C5246)</f>
        <v>17527.835566673981</v>
      </c>
      <c r="F5246" s="3">
        <f>ABS(calculations!$E$39-E5246)</f>
        <v>5147.6255666739817</v>
      </c>
    </row>
    <row r="5247" spans="1:6">
      <c r="A5247">
        <f t="shared" si="164"/>
        <v>5246</v>
      </c>
      <c r="B5247">
        <f>INDEX(fugacity!C$1:C$7001,MATCH(A5247,fugacity!A$1:A$7001,0))</f>
        <v>6491.34</v>
      </c>
      <c r="C5247" s="3">
        <f>calculations!$B$37/satpress!B5247</f>
        <v>2.1893554913898317E-2</v>
      </c>
      <c r="D5247">
        <f>INDEX(fugacity!B$1:B$7001,MATCH(A5247,fugacity!A$1:A$7001,0))</f>
        <v>17928.02</v>
      </c>
      <c r="E5247" s="3">
        <f t="shared" si="165"/>
        <v>17535.511909632532</v>
      </c>
      <c r="F5247" s="3">
        <f>ABS(calculations!$E$39-E5247)</f>
        <v>5155.3019096325334</v>
      </c>
    </row>
    <row r="5248" spans="1:6">
      <c r="A5248">
        <f t="shared" si="164"/>
        <v>5247</v>
      </c>
      <c r="B5248">
        <f>INDEX(fugacity!C$1:C$7001,MATCH(A5248,fugacity!A$1:A$7001,0))</f>
        <v>6493.09</v>
      </c>
      <c r="C5248" s="3">
        <f>calculations!$B$37/satpress!B5248</f>
        <v>2.1887654222378667E-2</v>
      </c>
      <c r="D5248">
        <f>INDEX(fugacity!B$1:B$7001,MATCH(A5248,fugacity!A$1:A$7001,0))</f>
        <v>17935.77</v>
      </c>
      <c r="E5248" s="3">
        <f t="shared" si="165"/>
        <v>17543.198068027887</v>
      </c>
      <c r="F5248" s="3">
        <f>ABS(calculations!$E$39-E5248)</f>
        <v>5162.9880680278875</v>
      </c>
    </row>
    <row r="5249" spans="1:6">
      <c r="A5249">
        <f t="shared" si="164"/>
        <v>5248</v>
      </c>
      <c r="B5249">
        <f>INDEX(fugacity!C$1:C$7001,MATCH(A5249,fugacity!A$1:A$7001,0))</f>
        <v>6494.85</v>
      </c>
      <c r="C5249" s="3">
        <f>calculations!$B$37/satpress!B5249</f>
        <v>2.1881723019744056E-2</v>
      </c>
      <c r="D5249">
        <f>INDEX(fugacity!B$1:B$7001,MATCH(A5249,fugacity!A$1:A$7001,0))</f>
        <v>17943.52</v>
      </c>
      <c r="E5249" s="3">
        <f t="shared" si="165"/>
        <v>17550.884865360764</v>
      </c>
      <c r="F5249" s="3">
        <f>ABS(calculations!$E$39-E5249)</f>
        <v>5170.6748653607647</v>
      </c>
    </row>
    <row r="5250" spans="1:6">
      <c r="A5250">
        <f t="shared" si="164"/>
        <v>5249</v>
      </c>
      <c r="B5250">
        <f>INDEX(fugacity!C$1:C$7001,MATCH(A5250,fugacity!A$1:A$7001,0))</f>
        <v>6496.6</v>
      </c>
      <c r="C5250" s="3">
        <f>calculations!$B$37/satpress!B5250</f>
        <v>2.1875828703442523E-2</v>
      </c>
      <c r="D5250">
        <f>INDEX(fugacity!B$1:B$7001,MATCH(A5250,fugacity!A$1:A$7001,0))</f>
        <v>17951.27</v>
      </c>
      <c r="E5250" s="3">
        <f t="shared" si="165"/>
        <v>17558.571092470753</v>
      </c>
      <c r="F5250" s="3">
        <f>ABS(calculations!$E$39-E5250)</f>
        <v>5178.3610924707536</v>
      </c>
    </row>
    <row r="5251" spans="1:6">
      <c r="A5251">
        <f t="shared" si="164"/>
        <v>5250</v>
      </c>
      <c r="B5251">
        <f>INDEX(fugacity!C$1:C$7001,MATCH(A5251,fugacity!A$1:A$7001,0))</f>
        <v>6498.36</v>
      </c>
      <c r="C5251" s="3">
        <f>calculations!$B$37/satpress!B5251</f>
        <v>2.1869903907260402E-2</v>
      </c>
      <c r="D5251">
        <f>INDEX(fugacity!B$1:B$7001,MATCH(A5251,fugacity!A$1:A$7001,0))</f>
        <v>17959.02</v>
      </c>
      <c r="E5251" s="3">
        <f t="shared" si="165"/>
        <v>17566.257958331433</v>
      </c>
      <c r="F5251" s="3">
        <f>ABS(calculations!$E$39-E5251)</f>
        <v>5186.0479583314336</v>
      </c>
    </row>
    <row r="5252" spans="1:6">
      <c r="A5252">
        <f t="shared" si="164"/>
        <v>5251</v>
      </c>
      <c r="B5252">
        <f>INDEX(fugacity!C$1:C$7001,MATCH(A5252,fugacity!A$1:A$7001,0))</f>
        <v>6500.11</v>
      </c>
      <c r="C5252" s="3">
        <f>calculations!$B$37/satpress!B5252</f>
        <v>2.1864015955850701E-2</v>
      </c>
      <c r="D5252">
        <f>INDEX(fugacity!B$1:B$7001,MATCH(A5252,fugacity!A$1:A$7001,0))</f>
        <v>17966.78</v>
      </c>
      <c r="E5252" s="3">
        <f t="shared" si="165"/>
        <v>17573.954035404739</v>
      </c>
      <c r="F5252" s="3">
        <f>ABS(calculations!$E$39-E5252)</f>
        <v>5193.7440354047394</v>
      </c>
    </row>
    <row r="5253" spans="1:6">
      <c r="A5253">
        <f t="shared" si="164"/>
        <v>5252</v>
      </c>
      <c r="B5253">
        <f>INDEX(fugacity!C$1:C$7001,MATCH(A5253,fugacity!A$1:A$7001,0))</f>
        <v>6501.87</v>
      </c>
      <c r="C5253" s="3">
        <f>calculations!$B$37/satpress!B5253</f>
        <v>2.1858097555746994E-2</v>
      </c>
      <c r="D5253">
        <f>INDEX(fugacity!B$1:B$7001,MATCH(A5253,fugacity!A$1:A$7001,0))</f>
        <v>17974.54</v>
      </c>
      <c r="E5253" s="3">
        <f t="shared" si="165"/>
        <v>17581.650751160323</v>
      </c>
      <c r="F5253" s="3">
        <f>ABS(calculations!$E$39-E5253)</f>
        <v>5201.440751160324</v>
      </c>
    </row>
    <row r="5254" spans="1:6">
      <c r="A5254">
        <f t="shared" si="164"/>
        <v>5253</v>
      </c>
      <c r="B5254">
        <f>INDEX(fugacity!C$1:C$7001,MATCH(A5254,fugacity!A$1:A$7001,0))</f>
        <v>6503.63</v>
      </c>
      <c r="C5254" s="3">
        <f>calculations!$B$37/satpress!B5254</f>
        <v>2.1852182358895678E-2</v>
      </c>
      <c r="D5254">
        <f>INDEX(fugacity!B$1:B$7001,MATCH(A5254,fugacity!A$1:A$7001,0))</f>
        <v>17982.3</v>
      </c>
      <c r="E5254" s="3">
        <f t="shared" si="165"/>
        <v>17589.347501167631</v>
      </c>
      <c r="F5254" s="3">
        <f>ABS(calculations!$E$39-E5254)</f>
        <v>5209.1375011676319</v>
      </c>
    </row>
    <row r="5255" spans="1:6">
      <c r="A5255">
        <f t="shared" si="164"/>
        <v>5254</v>
      </c>
      <c r="B5255">
        <f>INDEX(fugacity!C$1:C$7001,MATCH(A5255,fugacity!A$1:A$7001,0))</f>
        <v>6505.38</v>
      </c>
      <c r="C5255" s="3">
        <f>calculations!$B$37/satpress!B5255</f>
        <v>2.1846303944548159E-2</v>
      </c>
      <c r="D5255">
        <f>INDEX(fugacity!B$1:B$7001,MATCH(A5255,fugacity!A$1:A$7001,0))</f>
        <v>17990.060000000001</v>
      </c>
      <c r="E5255" s="3">
        <f t="shared" si="165"/>
        <v>17597.043681259343</v>
      </c>
      <c r="F5255" s="3">
        <f>ABS(calculations!$E$39-E5255)</f>
        <v>5216.8336812593443</v>
      </c>
    </row>
    <row r="5256" spans="1:6">
      <c r="A5256">
        <f t="shared" si="164"/>
        <v>5255</v>
      </c>
      <c r="B5256">
        <f>INDEX(fugacity!C$1:C$7001,MATCH(A5256,fugacity!A$1:A$7001,0))</f>
        <v>6507.14</v>
      </c>
      <c r="C5256" s="3">
        <f>calculations!$B$37/satpress!B5256</f>
        <v>2.1840395128241392E-2</v>
      </c>
      <c r="D5256">
        <f>INDEX(fugacity!B$1:B$7001,MATCH(A5256,fugacity!A$1:A$7001,0))</f>
        <v>17997.830000000002</v>
      </c>
      <c r="E5256" s="3">
        <f t="shared" si="165"/>
        <v>17604.750281349083</v>
      </c>
      <c r="F5256" s="3">
        <f>ABS(calculations!$E$39-E5256)</f>
        <v>5224.5402813490837</v>
      </c>
    </row>
    <row r="5257" spans="1:6">
      <c r="A5257">
        <f t="shared" si="164"/>
        <v>5256</v>
      </c>
      <c r="B5257">
        <f>INDEX(fugacity!C$1:C$7001,MATCH(A5257,fugacity!A$1:A$7001,0))</f>
        <v>6508.89</v>
      </c>
      <c r="C5257" s="3">
        <f>calculations!$B$37/satpress!B5257</f>
        <v>2.1834523053052779E-2</v>
      </c>
      <c r="D5257">
        <f>INDEX(fugacity!B$1:B$7001,MATCH(A5257,fugacity!A$1:A$7001,0))</f>
        <v>18005.599999999999</v>
      </c>
      <c r="E5257" s="3">
        <f t="shared" si="165"/>
        <v>17612.456311715952</v>
      </c>
      <c r="F5257" s="3">
        <f>ABS(calculations!$E$39-E5257)</f>
        <v>5232.2463117159532</v>
      </c>
    </row>
    <row r="5258" spans="1:6">
      <c r="A5258">
        <f t="shared" si="164"/>
        <v>5257</v>
      </c>
      <c r="B5258">
        <f>INDEX(fugacity!C$1:C$7001,MATCH(A5258,fugacity!A$1:A$7001,0))</f>
        <v>6510.65</v>
      </c>
      <c r="C5258" s="3">
        <f>calculations!$B$37/satpress!B5258</f>
        <v>2.1828620606972379E-2</v>
      </c>
      <c r="D5258">
        <f>INDEX(fugacity!B$1:B$7001,MATCH(A5258,fugacity!A$1:A$7001,0))</f>
        <v>18013.37</v>
      </c>
      <c r="E5258" s="3">
        <f t="shared" si="165"/>
        <v>17620.162980416982</v>
      </c>
      <c r="F5258" s="3">
        <f>ABS(calculations!$E$39-E5258)</f>
        <v>5239.9529804169833</v>
      </c>
    </row>
    <row r="5259" spans="1:6">
      <c r="A5259">
        <f t="shared" si="164"/>
        <v>5258</v>
      </c>
      <c r="B5259">
        <f>INDEX(fugacity!C$1:C$7001,MATCH(A5259,fugacity!A$1:A$7001,0))</f>
        <v>6512.41</v>
      </c>
      <c r="C5259" s="3">
        <f>calculations!$B$37/satpress!B5259</f>
        <v>2.1822721351202504E-2</v>
      </c>
      <c r="D5259">
        <f>INDEX(fugacity!B$1:B$7001,MATCH(A5259,fugacity!A$1:A$7001,0))</f>
        <v>18021.14</v>
      </c>
      <c r="E5259" s="3">
        <f t="shared" si="165"/>
        <v>17627.869683348988</v>
      </c>
      <c r="F5259" s="3">
        <f>ABS(calculations!$E$39-E5259)</f>
        <v>5247.6596833489893</v>
      </c>
    </row>
    <row r="5260" spans="1:6">
      <c r="A5260">
        <f t="shared" si="164"/>
        <v>5259</v>
      </c>
      <c r="B5260">
        <f>INDEX(fugacity!C$1:C$7001,MATCH(A5260,fugacity!A$1:A$7001,0))</f>
        <v>6514.17</v>
      </c>
      <c r="C5260" s="3">
        <f>calculations!$B$37/satpress!B5260</f>
        <v>2.1816825283157287E-2</v>
      </c>
      <c r="D5260">
        <f>INDEX(fugacity!B$1:B$7001,MATCH(A5260,fugacity!A$1:A$7001,0))</f>
        <v>18028.91</v>
      </c>
      <c r="E5260" s="3">
        <f t="shared" si="165"/>
        <v>17635.576420484231</v>
      </c>
      <c r="F5260" s="3">
        <f>ABS(calculations!$E$39-E5260)</f>
        <v>5255.3664204842316</v>
      </c>
    </row>
    <row r="5261" spans="1:6">
      <c r="A5261">
        <f t="shared" si="164"/>
        <v>5260</v>
      </c>
      <c r="B5261">
        <f>INDEX(fugacity!C$1:C$7001,MATCH(A5261,fugacity!A$1:A$7001,0))</f>
        <v>6515.92</v>
      </c>
      <c r="C5261" s="3">
        <f>calculations!$B$37/satpress!B5261</f>
        <v>2.1810965873550428E-2</v>
      </c>
      <c r="D5261">
        <f>INDEX(fugacity!B$1:B$7001,MATCH(A5261,fugacity!A$1:A$7001,0))</f>
        <v>18036.689999999999</v>
      </c>
      <c r="E5261" s="3">
        <f t="shared" si="165"/>
        <v>17643.29236993819</v>
      </c>
      <c r="F5261" s="3">
        <f>ABS(calculations!$E$39-E5261)</f>
        <v>5263.0823699381908</v>
      </c>
    </row>
    <row r="5262" spans="1:6">
      <c r="A5262">
        <f t="shared" si="164"/>
        <v>5261</v>
      </c>
      <c r="B5262">
        <f>INDEX(fugacity!C$1:C$7001,MATCH(A5262,fugacity!A$1:A$7001,0))</f>
        <v>6517.68</v>
      </c>
      <c r="C5262" s="3">
        <f>calculations!$B$37/satpress!B5262</f>
        <v>2.1805076155132608E-2</v>
      </c>
      <c r="D5262">
        <f>INDEX(fugacity!B$1:B$7001,MATCH(A5262,fugacity!A$1:A$7001,0))</f>
        <v>18044.47</v>
      </c>
      <c r="E5262" s="3">
        <f t="shared" si="165"/>
        <v>17651.008957470996</v>
      </c>
      <c r="F5262" s="3">
        <f>ABS(calculations!$E$39-E5262)</f>
        <v>5270.7989574709973</v>
      </c>
    </row>
    <row r="5263" spans="1:6">
      <c r="A5263">
        <f t="shared" si="164"/>
        <v>5262</v>
      </c>
      <c r="B5263">
        <f>INDEX(fugacity!C$1:C$7001,MATCH(A5263,fugacity!A$1:A$7001,0))</f>
        <v>6519.44</v>
      </c>
      <c r="C5263" s="3">
        <f>calculations!$B$37/satpress!B5263</f>
        <v>2.1799189616713201E-2</v>
      </c>
      <c r="D5263">
        <f>INDEX(fugacity!B$1:B$7001,MATCH(A5263,fugacity!A$1:A$7001,0))</f>
        <v>18052.259999999998</v>
      </c>
      <c r="E5263" s="3">
        <f t="shared" si="165"/>
        <v>17658.73536124979</v>
      </c>
      <c r="F5263" s="3">
        <f>ABS(calculations!$E$39-E5263)</f>
        <v>5278.5253612497909</v>
      </c>
    </row>
    <row r="5264" spans="1:6">
      <c r="A5264">
        <f t="shared" si="164"/>
        <v>5263</v>
      </c>
      <c r="B5264">
        <f>INDEX(fugacity!C$1:C$7001,MATCH(A5264,fugacity!A$1:A$7001,0))</f>
        <v>6521.2</v>
      </c>
      <c r="C5264" s="3">
        <f>calculations!$B$37/satpress!B5264</f>
        <v>2.1793306255717459E-2</v>
      </c>
      <c r="D5264">
        <f>INDEX(fugacity!B$1:B$7001,MATCH(A5264,fugacity!A$1:A$7001,0))</f>
        <v>18060.04</v>
      </c>
      <c r="E5264" s="3">
        <f t="shared" si="165"/>
        <v>17666.452017289495</v>
      </c>
      <c r="F5264" s="3">
        <f>ABS(calculations!$E$39-E5264)</f>
        <v>5286.2420172894963</v>
      </c>
    </row>
    <row r="5265" spans="1:6">
      <c r="A5265">
        <f t="shared" si="164"/>
        <v>5264</v>
      </c>
      <c r="B5265">
        <f>INDEX(fugacity!C$1:C$7001,MATCH(A5265,fugacity!A$1:A$7001,0))</f>
        <v>6522.96</v>
      </c>
      <c r="C5265" s="3">
        <f>calculations!$B$37/satpress!B5265</f>
        <v>2.1787426069573429E-2</v>
      </c>
      <c r="D5265">
        <f>INDEX(fugacity!B$1:B$7001,MATCH(A5265,fugacity!A$1:A$7001,0))</f>
        <v>18067.830000000002</v>
      </c>
      <c r="E5265" s="3">
        <f t="shared" si="165"/>
        <v>17674.178489637383</v>
      </c>
      <c r="F5265" s="3">
        <f>ABS(calculations!$E$39-E5265)</f>
        <v>5293.9684896373838</v>
      </c>
    </row>
    <row r="5266" spans="1:6">
      <c r="A5266">
        <f t="shared" si="164"/>
        <v>5265</v>
      </c>
      <c r="B5266">
        <f>INDEX(fugacity!C$1:C$7001,MATCH(A5266,fugacity!A$1:A$7001,0))</f>
        <v>6524.72</v>
      </c>
      <c r="C5266" s="3">
        <f>calculations!$B$37/satpress!B5266</f>
        <v>2.1781549055711922E-2</v>
      </c>
      <c r="D5266">
        <f>INDEX(fugacity!B$1:B$7001,MATCH(A5266,fugacity!A$1:A$7001,0))</f>
        <v>18075.62</v>
      </c>
      <c r="E5266" s="3">
        <f t="shared" si="165"/>
        <v>17681.904996257592</v>
      </c>
      <c r="F5266" s="3">
        <f>ABS(calculations!$E$39-E5266)</f>
        <v>5301.6949962575927</v>
      </c>
    </row>
    <row r="5267" spans="1:6">
      <c r="A5267">
        <f t="shared" si="164"/>
        <v>5266</v>
      </c>
      <c r="B5267">
        <f>INDEX(fugacity!C$1:C$7001,MATCH(A5267,fugacity!A$1:A$7001,0))</f>
        <v>6526.48</v>
      </c>
      <c r="C5267" s="3">
        <f>calculations!$B$37/satpress!B5267</f>
        <v>2.1775675211566526E-2</v>
      </c>
      <c r="D5267">
        <f>INDEX(fugacity!B$1:B$7001,MATCH(A5267,fugacity!A$1:A$7001,0))</f>
        <v>18083.41</v>
      </c>
      <c r="E5267" s="3">
        <f t="shared" si="165"/>
        <v>17689.631537122405</v>
      </c>
      <c r="F5267" s="3">
        <f>ABS(calculations!$E$39-E5267)</f>
        <v>5309.4215371224054</v>
      </c>
    </row>
    <row r="5268" spans="1:6">
      <c r="A5268">
        <f t="shared" si="164"/>
        <v>5267</v>
      </c>
      <c r="B5268">
        <f>INDEX(fugacity!C$1:C$7001,MATCH(A5268,fugacity!A$1:A$7001,0))</f>
        <v>6528.24</v>
      </c>
      <c r="C5268" s="3">
        <f>calculations!$B$37/satpress!B5268</f>
        <v>2.176980453457359E-2</v>
      </c>
      <c r="D5268">
        <f>INDEX(fugacity!B$1:B$7001,MATCH(A5268,fugacity!A$1:A$7001,0))</f>
        <v>18091.21</v>
      </c>
      <c r="E5268" s="3">
        <f t="shared" si="165"/>
        <v>17697.367894506078</v>
      </c>
      <c r="F5268" s="3">
        <f>ABS(calculations!$E$39-E5268)</f>
        <v>5317.1578945060792</v>
      </c>
    </row>
    <row r="5269" spans="1:6">
      <c r="A5269">
        <f t="shared" si="164"/>
        <v>5268</v>
      </c>
      <c r="B5269">
        <f>INDEX(fugacity!C$1:C$7001,MATCH(A5269,fugacity!A$1:A$7001,0))</f>
        <v>6530</v>
      </c>
      <c r="C5269" s="3">
        <f>calculations!$B$37/satpress!B5269</f>
        <v>2.1763937022172237E-2</v>
      </c>
      <c r="D5269">
        <f>INDEX(fugacity!B$1:B$7001,MATCH(A5269,fugacity!A$1:A$7001,0))</f>
        <v>18099.009999999998</v>
      </c>
      <c r="E5269" s="3">
        <f t="shared" si="165"/>
        <v>17705.104286196332</v>
      </c>
      <c r="F5269" s="3">
        <f>ABS(calculations!$E$39-E5269)</f>
        <v>5324.8942861963333</v>
      </c>
    </row>
    <row r="5270" spans="1:6">
      <c r="A5270">
        <f t="shared" si="164"/>
        <v>5269</v>
      </c>
      <c r="B5270">
        <f>INDEX(fugacity!C$1:C$7001,MATCH(A5270,fugacity!A$1:A$7001,0))</f>
        <v>6531.76</v>
      </c>
      <c r="C5270" s="3">
        <f>calculations!$B$37/satpress!B5270</f>
        <v>2.1758072671804338E-2</v>
      </c>
      <c r="D5270">
        <f>INDEX(fugacity!B$1:B$7001,MATCH(A5270,fugacity!A$1:A$7001,0))</f>
        <v>18106.810000000001</v>
      </c>
      <c r="E5270" s="3">
        <f t="shared" si="165"/>
        <v>17712.840712165449</v>
      </c>
      <c r="F5270" s="3">
        <f>ABS(calculations!$E$39-E5270)</f>
        <v>5332.6307121654499</v>
      </c>
    </row>
    <row r="5271" spans="1:6">
      <c r="A5271">
        <f t="shared" si="164"/>
        <v>5270</v>
      </c>
      <c r="B5271">
        <f>INDEX(fugacity!C$1:C$7001,MATCH(A5271,fugacity!A$1:A$7001,0))</f>
        <v>6533.52</v>
      </c>
      <c r="C5271" s="3">
        <f>calculations!$B$37/satpress!B5271</f>
        <v>2.1752211480914527E-2</v>
      </c>
      <c r="D5271">
        <f>INDEX(fugacity!B$1:B$7001,MATCH(A5271,fugacity!A$1:A$7001,0))</f>
        <v>18114.61</v>
      </c>
      <c r="E5271" s="3">
        <f t="shared" si="165"/>
        <v>17720.577172385711</v>
      </c>
      <c r="F5271" s="3">
        <f>ABS(calculations!$E$39-E5271)</f>
        <v>5340.3671723857115</v>
      </c>
    </row>
    <row r="5272" spans="1:6">
      <c r="A5272">
        <f t="shared" si="164"/>
        <v>5271</v>
      </c>
      <c r="B5272">
        <f>INDEX(fugacity!C$1:C$7001,MATCH(A5272,fugacity!A$1:A$7001,0))</f>
        <v>6535.28</v>
      </c>
      <c r="C5272" s="3">
        <f>calculations!$B$37/satpress!B5272</f>
        <v>2.1746353446950199E-2</v>
      </c>
      <c r="D5272">
        <f>INDEX(fugacity!B$1:B$7001,MATCH(A5272,fugacity!A$1:A$7001,0))</f>
        <v>18122.419999999998</v>
      </c>
      <c r="E5272" s="3">
        <f t="shared" si="165"/>
        <v>17728.323449365918</v>
      </c>
      <c r="F5272" s="3">
        <f>ABS(calculations!$E$39-E5272)</f>
        <v>5348.1134493659192</v>
      </c>
    </row>
    <row r="5273" spans="1:6">
      <c r="A5273">
        <f t="shared" si="164"/>
        <v>5272</v>
      </c>
      <c r="B5273">
        <f>INDEX(fugacity!C$1:C$7001,MATCH(A5273,fugacity!A$1:A$7001,0))</f>
        <v>6537.04</v>
      </c>
      <c r="C5273" s="3">
        <f>calculations!$B$37/satpress!B5273</f>
        <v>2.1740498567361481E-2</v>
      </c>
      <c r="D5273">
        <f>INDEX(fugacity!B$1:B$7001,MATCH(A5273,fugacity!A$1:A$7001,0))</f>
        <v>18130.22</v>
      </c>
      <c r="E5273" s="3">
        <f t="shared" si="165"/>
        <v>17736.059978064051</v>
      </c>
      <c r="F5273" s="3">
        <f>ABS(calculations!$E$39-E5273)</f>
        <v>5355.8499780640523</v>
      </c>
    </row>
    <row r="5274" spans="1:6">
      <c r="A5274">
        <f t="shared" si="164"/>
        <v>5273</v>
      </c>
      <c r="B5274">
        <f>INDEX(fugacity!C$1:C$7001,MATCH(A5274,fugacity!A$1:A$7001,0))</f>
        <v>6538.8</v>
      </c>
      <c r="C5274" s="3">
        <f>calculations!$B$37/satpress!B5274</f>
        <v>2.1734646839601256E-2</v>
      </c>
      <c r="D5274">
        <f>INDEX(fugacity!B$1:B$7001,MATCH(A5274,fugacity!A$1:A$7001,0))</f>
        <v>18138.03</v>
      </c>
      <c r="E5274" s="3">
        <f t="shared" si="165"/>
        <v>17743.806323583907</v>
      </c>
      <c r="F5274" s="3">
        <f>ABS(calculations!$E$39-E5274)</f>
        <v>5363.5963235839081</v>
      </c>
    </row>
    <row r="5275" spans="1:6">
      <c r="A5275">
        <f t="shared" si="164"/>
        <v>5274</v>
      </c>
      <c r="B5275">
        <f>INDEX(fugacity!C$1:C$7001,MATCH(A5275,fugacity!A$1:A$7001,0))</f>
        <v>6540.57</v>
      </c>
      <c r="C5275" s="3">
        <f>calculations!$B$37/satpress!B5275</f>
        <v>2.1728765039558433E-2</v>
      </c>
      <c r="D5275">
        <f>INDEX(fugacity!B$1:B$7001,MATCH(A5275,fugacity!A$1:A$7001,0))</f>
        <v>18145.849999999999</v>
      </c>
      <c r="E5275" s="3">
        <f t="shared" si="165"/>
        <v>17751.563088906925</v>
      </c>
      <c r="F5275" s="3">
        <f>ABS(calculations!$E$39-E5275)</f>
        <v>5371.3530889069261</v>
      </c>
    </row>
    <row r="5276" spans="1:6">
      <c r="A5276">
        <f t="shared" si="164"/>
        <v>5275</v>
      </c>
      <c r="B5276">
        <f>INDEX(fugacity!C$1:C$7001,MATCH(A5276,fugacity!A$1:A$7001,0))</f>
        <v>6542.33</v>
      </c>
      <c r="C5276" s="3">
        <f>calculations!$B$37/satpress!B5276</f>
        <v>2.1722919625696762E-2</v>
      </c>
      <c r="D5276">
        <f>INDEX(fugacity!B$1:B$7001,MATCH(A5276,fugacity!A$1:A$7001,0))</f>
        <v>18153.66</v>
      </c>
      <c r="E5276" s="3">
        <f t="shared" si="165"/>
        <v>17759.309502907774</v>
      </c>
      <c r="F5276" s="3">
        <f>ABS(calculations!$E$39-E5276)</f>
        <v>5379.0995029077749</v>
      </c>
    </row>
    <row r="5277" spans="1:6">
      <c r="A5277">
        <f t="shared" si="164"/>
        <v>5276</v>
      </c>
      <c r="B5277">
        <f>INDEX(fugacity!C$1:C$7001,MATCH(A5277,fugacity!A$1:A$7001,0))</f>
        <v>6544.09</v>
      </c>
      <c r="C5277" s="3">
        <f>calculations!$B$37/satpress!B5277</f>
        <v>2.1717077356024243E-2</v>
      </c>
      <c r="D5277">
        <f>INDEX(fugacity!B$1:B$7001,MATCH(A5277,fugacity!A$1:A$7001,0))</f>
        <v>18161.48</v>
      </c>
      <c r="E5277" s="3">
        <f t="shared" si="165"/>
        <v>17767.065733940111</v>
      </c>
      <c r="F5277" s="3">
        <f>ABS(calculations!$E$39-E5277)</f>
        <v>5386.8557339401123</v>
      </c>
    </row>
    <row r="5278" spans="1:6">
      <c r="A5278">
        <f t="shared" si="164"/>
        <v>5277</v>
      </c>
      <c r="B5278">
        <f>INDEX(fugacity!C$1:C$7001,MATCH(A5278,fugacity!A$1:A$7001,0))</f>
        <v>6545.85</v>
      </c>
      <c r="C5278" s="3">
        <f>calculations!$B$37/satpress!B5278</f>
        <v>2.171123822800472E-2</v>
      </c>
      <c r="D5278">
        <f>INDEX(fugacity!B$1:B$7001,MATCH(A5278,fugacity!A$1:A$7001,0))</f>
        <v>18169.3</v>
      </c>
      <c r="E5278" s="3">
        <f t="shared" si="165"/>
        <v>17774.821999263913</v>
      </c>
      <c r="F5278" s="3">
        <f>ABS(calculations!$E$39-E5278)</f>
        <v>5394.6119992639142</v>
      </c>
    </row>
    <row r="5279" spans="1:6">
      <c r="A5279">
        <f t="shared" si="164"/>
        <v>5278</v>
      </c>
      <c r="B5279">
        <f>INDEX(fugacity!C$1:C$7001,MATCH(A5279,fugacity!A$1:A$7001,0))</f>
        <v>6547.62</v>
      </c>
      <c r="C5279" s="3">
        <f>calculations!$B$37/satpress!B5279</f>
        <v>2.1705369089040704E-2</v>
      </c>
      <c r="D5279">
        <f>INDEX(fugacity!B$1:B$7001,MATCH(A5279,fugacity!A$1:A$7001,0))</f>
        <v>18177.12</v>
      </c>
      <c r="E5279" s="3">
        <f t="shared" si="165"/>
        <v>17782.578901424215</v>
      </c>
      <c r="F5279" s="3">
        <f>ABS(calculations!$E$39-E5279)</f>
        <v>5402.3689014242154</v>
      </c>
    </row>
    <row r="5280" spans="1:6">
      <c r="A5280">
        <f t="shared" si="164"/>
        <v>5279</v>
      </c>
      <c r="B5280">
        <f>INDEX(fugacity!C$1:C$7001,MATCH(A5280,fugacity!A$1:A$7001,0))</f>
        <v>6549.38</v>
      </c>
      <c r="C5280" s="3">
        <f>calculations!$B$37/satpress!B5280</f>
        <v>2.1699536254543895E-2</v>
      </c>
      <c r="D5280">
        <f>INDEX(fugacity!B$1:B$7001,MATCH(A5280,fugacity!A$1:A$7001,0))</f>
        <v>18184.95</v>
      </c>
      <c r="E5280" s="3">
        <f t="shared" si="165"/>
        <v>17790.345018187934</v>
      </c>
      <c r="F5280" s="3">
        <f>ABS(calculations!$E$39-E5280)</f>
        <v>5410.1350181879352</v>
      </c>
    </row>
    <row r="5281" spans="1:6">
      <c r="A5281">
        <f t="shared" si="164"/>
        <v>5280</v>
      </c>
      <c r="B5281">
        <f>INDEX(fugacity!C$1:C$7001,MATCH(A5281,fugacity!A$1:A$7001,0))</f>
        <v>6551.14</v>
      </c>
      <c r="C5281" s="3">
        <f>calculations!$B$37/satpress!B5281</f>
        <v>2.1693706554093591E-2</v>
      </c>
      <c r="D5281">
        <f>INDEX(fugacity!B$1:B$7001,MATCH(A5281,fugacity!A$1:A$7001,0))</f>
        <v>18192.78</v>
      </c>
      <c r="E5281" s="3">
        <f t="shared" si="165"/>
        <v>17798.111169276814</v>
      </c>
      <c r="F5281" s="3">
        <f>ABS(calculations!$E$39-E5281)</f>
        <v>5417.9011692768145</v>
      </c>
    </row>
    <row r="5282" spans="1:6">
      <c r="A5282">
        <f t="shared" si="164"/>
        <v>5281</v>
      </c>
      <c r="B5282">
        <f>INDEX(fugacity!C$1:C$7001,MATCH(A5282,fugacity!A$1:A$7001,0))</f>
        <v>6552.91</v>
      </c>
      <c r="C5282" s="3">
        <f>calculations!$B$37/satpress!B5282</f>
        <v>2.1687846888601356E-2</v>
      </c>
      <c r="D5282">
        <f>INDEX(fugacity!B$1:B$7001,MATCH(A5282,fugacity!A$1:A$7001,0))</f>
        <v>18200.61</v>
      </c>
      <c r="E5282" s="3">
        <f t="shared" si="165"/>
        <v>17805.877957040855</v>
      </c>
      <c r="F5282" s="3">
        <f>ABS(calculations!$E$39-E5282)</f>
        <v>5425.667957040856</v>
      </c>
    </row>
    <row r="5283" spans="1:6">
      <c r="A5283">
        <f t="shared" si="164"/>
        <v>5282</v>
      </c>
      <c r="B5283">
        <f>INDEX(fugacity!C$1:C$7001,MATCH(A5283,fugacity!A$1:A$7001,0))</f>
        <v>6554.67</v>
      </c>
      <c r="C5283" s="3">
        <f>calculations!$B$37/satpress!B5283</f>
        <v>2.1682023466442199E-2</v>
      </c>
      <c r="D5283">
        <f>INDEX(fugacity!B$1:B$7001,MATCH(A5283,fugacity!A$1:A$7001,0))</f>
        <v>18208.439999999999</v>
      </c>
      <c r="E5283" s="3">
        <f t="shared" si="165"/>
        <v>17813.644176632693</v>
      </c>
      <c r="F5283" s="3">
        <f>ABS(calculations!$E$39-E5283)</f>
        <v>5433.4341766326943</v>
      </c>
    </row>
    <row r="5284" spans="1:6">
      <c r="A5284">
        <f t="shared" si="164"/>
        <v>5283</v>
      </c>
      <c r="B5284">
        <f>INDEX(fugacity!C$1:C$7001,MATCH(A5284,fugacity!A$1:A$7001,0))</f>
        <v>6556.44</v>
      </c>
      <c r="C5284" s="3">
        <f>calculations!$B$37/satpress!B5284</f>
        <v>2.1676170109813361E-2</v>
      </c>
      <c r="D5284">
        <f>INDEX(fugacity!B$1:B$7001,MATCH(A5284,fugacity!A$1:A$7001,0))</f>
        <v>18216.27</v>
      </c>
      <c r="E5284" s="3">
        <f t="shared" si="165"/>
        <v>17821.41103271371</v>
      </c>
      <c r="F5284" s="3">
        <f>ABS(calculations!$E$39-E5284)</f>
        <v>5441.2010327137104</v>
      </c>
    </row>
    <row r="5285" spans="1:6">
      <c r="A5285">
        <f t="shared" si="164"/>
        <v>5284</v>
      </c>
      <c r="B5285">
        <f>INDEX(fugacity!C$1:C$7001,MATCH(A5285,fugacity!A$1:A$7001,0))</f>
        <v>6558.2</v>
      </c>
      <c r="C5285" s="3">
        <f>calculations!$B$37/satpress!B5285</f>
        <v>2.1670352955808714E-2</v>
      </c>
      <c r="D5285">
        <f>INDEX(fugacity!B$1:B$7001,MATCH(A5285,fugacity!A$1:A$7001,0))</f>
        <v>18224.11</v>
      </c>
      <c r="E5285" s="3">
        <f t="shared" si="165"/>
        <v>17829.187103994518</v>
      </c>
      <c r="F5285" s="3">
        <f>ABS(calculations!$E$39-E5285)</f>
        <v>5448.977103994519</v>
      </c>
    </row>
    <row r="5286" spans="1:6">
      <c r="A5286">
        <f t="shared" si="164"/>
        <v>5285</v>
      </c>
      <c r="B5286">
        <f>INDEX(fugacity!C$1:C$7001,MATCH(A5286,fugacity!A$1:A$7001,0))</f>
        <v>6559.97</v>
      </c>
      <c r="C5286" s="3">
        <f>calculations!$B$37/satpress!B5286</f>
        <v>2.1664505897860006E-2</v>
      </c>
      <c r="D5286">
        <f>INDEX(fugacity!B$1:B$7001,MATCH(A5286,fugacity!A$1:A$7001,0))</f>
        <v>18231.95</v>
      </c>
      <c r="E5286" s="3">
        <f t="shared" si="165"/>
        <v>17836.963811695514</v>
      </c>
      <c r="F5286" s="3">
        <f>ABS(calculations!$E$39-E5286)</f>
        <v>5456.7538116955147</v>
      </c>
    </row>
    <row r="5287" spans="1:6">
      <c r="A5287">
        <f t="shared" si="164"/>
        <v>5286</v>
      </c>
      <c r="B5287">
        <f>INDEX(fugacity!C$1:C$7001,MATCH(A5287,fugacity!A$1:A$7001,0))</f>
        <v>6561.73</v>
      </c>
      <c r="C5287" s="3">
        <f>calculations!$B$37/satpress!B5287</f>
        <v>2.1658695001895035E-2</v>
      </c>
      <c r="D5287">
        <f>INDEX(fugacity!B$1:B$7001,MATCH(A5287,fugacity!A$1:A$7001,0))</f>
        <v>18239.79</v>
      </c>
      <c r="E5287" s="3">
        <f t="shared" si="165"/>
        <v>17844.739951491385</v>
      </c>
      <c r="F5287" s="3">
        <f>ABS(calculations!$E$39-E5287)</f>
        <v>5464.5299514913859</v>
      </c>
    </row>
    <row r="5288" spans="1:6">
      <c r="A5288">
        <f t="shared" si="164"/>
        <v>5287</v>
      </c>
      <c r="B5288">
        <f>INDEX(fugacity!C$1:C$7001,MATCH(A5288,fugacity!A$1:A$7001,0))</f>
        <v>6563.5</v>
      </c>
      <c r="C5288" s="3">
        <f>calculations!$B$37/satpress!B5288</f>
        <v>2.1652854232465102E-2</v>
      </c>
      <c r="D5288">
        <f>INDEX(fugacity!B$1:B$7001,MATCH(A5288,fugacity!A$1:A$7001,0))</f>
        <v>18247.64</v>
      </c>
      <c r="E5288" s="3">
        <f t="shared" si="165"/>
        <v>17852.526510993499</v>
      </c>
      <c r="F5288" s="3">
        <f>ABS(calculations!$E$39-E5288)</f>
        <v>5472.3165109934998</v>
      </c>
    </row>
    <row r="5289" spans="1:6">
      <c r="A5289">
        <f t="shared" si="164"/>
        <v>5288</v>
      </c>
      <c r="B5289">
        <f>INDEX(fugacity!C$1:C$7001,MATCH(A5289,fugacity!A$1:A$7001,0))</f>
        <v>6565.26</v>
      </c>
      <c r="C5289" s="3">
        <f>calculations!$B$37/satpress!B5289</f>
        <v>2.1647049584446722E-2</v>
      </c>
      <c r="D5289">
        <f>INDEX(fugacity!B$1:B$7001,MATCH(A5289,fugacity!A$1:A$7001,0))</f>
        <v>18255.490000000002</v>
      </c>
      <c r="E5289" s="3">
        <f t="shared" si="165"/>
        <v>17860.312502781631</v>
      </c>
      <c r="F5289" s="3">
        <f>ABS(calculations!$E$39-E5289)</f>
        <v>5480.1025027816322</v>
      </c>
    </row>
    <row r="5290" spans="1:6">
      <c r="A5290">
        <f t="shared" si="164"/>
        <v>5289</v>
      </c>
      <c r="B5290">
        <f>INDEX(fugacity!C$1:C$7001,MATCH(A5290,fugacity!A$1:A$7001,0))</f>
        <v>6567.03</v>
      </c>
      <c r="C5290" s="3">
        <f>calculations!$B$37/satpress!B5290</f>
        <v>2.1641215093396057E-2</v>
      </c>
      <c r="D5290">
        <f>INDEX(fugacity!B$1:B$7001,MATCH(A5290,fugacity!A$1:A$7001,0))</f>
        <v>18263.34</v>
      </c>
      <c r="E5290" s="3">
        <f t="shared" si="165"/>
        <v>17868.099130736176</v>
      </c>
      <c r="F5290" s="3">
        <f>ABS(calculations!$E$39-E5290)</f>
        <v>5487.8891307361773</v>
      </c>
    </row>
    <row r="5291" spans="1:6">
      <c r="A5291">
        <f t="shared" si="164"/>
        <v>5290</v>
      </c>
      <c r="B5291">
        <f>INDEX(fugacity!C$1:C$7001,MATCH(A5291,fugacity!A$1:A$7001,0))</f>
        <v>6568.8</v>
      </c>
      <c r="C5291" s="3">
        <f>calculations!$B$37/satpress!B5291</f>
        <v>2.1635383746618057E-2</v>
      </c>
      <c r="D5291">
        <f>INDEX(fugacity!B$1:B$7001,MATCH(A5291,fugacity!A$1:A$7001,0))</f>
        <v>18271.189999999999</v>
      </c>
      <c r="E5291" s="3">
        <f t="shared" si="165"/>
        <v>17875.885792842626</v>
      </c>
      <c r="F5291" s="3">
        <f>ABS(calculations!$E$39-E5291)</f>
        <v>5495.6757928426268</v>
      </c>
    </row>
    <row r="5292" spans="1:6">
      <c r="A5292">
        <f t="shared" si="164"/>
        <v>5291</v>
      </c>
      <c r="B5292">
        <f>INDEX(fugacity!C$1:C$7001,MATCH(A5292,fugacity!A$1:A$7001,0))</f>
        <v>6570.56</v>
      </c>
      <c r="C5292" s="3">
        <f>calculations!$B$37/satpress!B5292</f>
        <v>2.1629588460463749E-2</v>
      </c>
      <c r="D5292">
        <f>INDEX(fugacity!B$1:B$7001,MATCH(A5292,fugacity!A$1:A$7001,0))</f>
        <v>18279.05</v>
      </c>
      <c r="E5292" s="3">
        <f t="shared" si="165"/>
        <v>17883.68167105176</v>
      </c>
      <c r="F5292" s="3">
        <f>ABS(calculations!$E$39-E5292)</f>
        <v>5503.4716710517605</v>
      </c>
    </row>
    <row r="5293" spans="1:6">
      <c r="A5293">
        <f t="shared" si="164"/>
        <v>5292</v>
      </c>
      <c r="B5293">
        <f>INDEX(fugacity!C$1:C$7001,MATCH(A5293,fugacity!A$1:A$7001,0))</f>
        <v>6572.33</v>
      </c>
      <c r="C5293" s="3">
        <f>calculations!$B$37/satpress!B5293</f>
        <v>2.1623763376882276E-2</v>
      </c>
      <c r="D5293">
        <f>INDEX(fugacity!B$1:B$7001,MATCH(A5293,fugacity!A$1:A$7001,0))</f>
        <v>18286.900000000001</v>
      </c>
      <c r="E5293" s="3">
        <f t="shared" si="165"/>
        <v>17891.468401503291</v>
      </c>
      <c r="F5293" s="3">
        <f>ABS(calculations!$E$39-E5293)</f>
        <v>5511.2584015032917</v>
      </c>
    </row>
    <row r="5294" spans="1:6">
      <c r="A5294">
        <f t="shared" si="164"/>
        <v>5293</v>
      </c>
      <c r="B5294">
        <f>INDEX(fugacity!C$1:C$7001,MATCH(A5294,fugacity!A$1:A$7001,0))</f>
        <v>6574.1</v>
      </c>
      <c r="C5294" s="3">
        <f>calculations!$B$37/satpress!B5294</f>
        <v>2.1617941429972878E-2</v>
      </c>
      <c r="D5294">
        <f>INDEX(fugacity!B$1:B$7001,MATCH(A5294,fugacity!A$1:A$7001,0))</f>
        <v>18294.759999999998</v>
      </c>
      <c r="E5294" s="3">
        <f t="shared" si="165"/>
        <v>17899.26494984459</v>
      </c>
      <c r="F5294" s="3">
        <f>ABS(calculations!$E$39-E5294)</f>
        <v>5519.0549498445907</v>
      </c>
    </row>
    <row r="5295" spans="1:6">
      <c r="A5295">
        <f t="shared" si="164"/>
        <v>5294</v>
      </c>
      <c r="B5295">
        <f>INDEX(fugacity!C$1:C$7001,MATCH(A5295,fugacity!A$1:A$7001,0))</f>
        <v>6575.86</v>
      </c>
      <c r="C5295" s="3">
        <f>calculations!$B$37/satpress!B5295</f>
        <v>2.1612155483052363E-2</v>
      </c>
      <c r="D5295">
        <f>INDEX(fugacity!B$1:B$7001,MATCH(A5295,fugacity!A$1:A$7001,0))</f>
        <v>18302.63</v>
      </c>
      <c r="E5295" s="3">
        <f t="shared" si="165"/>
        <v>17907.070714691221</v>
      </c>
      <c r="F5295" s="3">
        <f>ABS(calculations!$E$39-E5295)</f>
        <v>5526.8607146912218</v>
      </c>
    </row>
    <row r="5296" spans="1:6">
      <c r="A5296">
        <f t="shared" si="164"/>
        <v>5295</v>
      </c>
      <c r="B5296">
        <f>INDEX(fugacity!C$1:C$7001,MATCH(A5296,fugacity!A$1:A$7001,0))</f>
        <v>6577.63</v>
      </c>
      <c r="C5296" s="3">
        <f>calculations!$B$37/satpress!B5296</f>
        <v>2.1606339784205664E-2</v>
      </c>
      <c r="D5296">
        <f>INDEX(fugacity!B$1:B$7001,MATCH(A5296,fugacity!A$1:A$7001,0))</f>
        <v>18310.490000000002</v>
      </c>
      <c r="E5296" s="3">
        <f t="shared" si="165"/>
        <v>17914.867331444701</v>
      </c>
      <c r="F5296" s="3">
        <f>ABS(calculations!$E$39-E5296)</f>
        <v>5534.6573314447014</v>
      </c>
    </row>
    <row r="5297" spans="1:6">
      <c r="A5297">
        <f t="shared" si="164"/>
        <v>5296</v>
      </c>
      <c r="B5297">
        <f>INDEX(fugacity!C$1:C$7001,MATCH(A5297,fugacity!A$1:A$7001,0))</f>
        <v>6579.4</v>
      </c>
      <c r="C5297" s="3">
        <f>calculations!$B$37/satpress!B5297</f>
        <v>2.160052721445492E-2</v>
      </c>
      <c r="D5297">
        <f>INDEX(fugacity!B$1:B$7001,MATCH(A5297,fugacity!A$1:A$7001,0))</f>
        <v>18318.36</v>
      </c>
      <c r="E5297" s="3">
        <f t="shared" si="165"/>
        <v>17922.673766295818</v>
      </c>
      <c r="F5297" s="3">
        <f>ABS(calculations!$E$39-E5297)</f>
        <v>5542.4637662958194</v>
      </c>
    </row>
    <row r="5298" spans="1:6">
      <c r="A5298">
        <f t="shared" si="164"/>
        <v>5297</v>
      </c>
      <c r="B5298">
        <f>INDEX(fugacity!C$1:C$7001,MATCH(A5298,fugacity!A$1:A$7001,0))</f>
        <v>6581.17</v>
      </c>
      <c r="C5298" s="3">
        <f>calculations!$B$37/satpress!B5298</f>
        <v>2.1594717771275425E-2</v>
      </c>
      <c r="D5298">
        <f>INDEX(fugacity!B$1:B$7001,MATCH(A5298,fugacity!A$1:A$7001,0))</f>
        <v>18326.23</v>
      </c>
      <c r="E5298" s="3">
        <f t="shared" si="165"/>
        <v>17930.48023533852</v>
      </c>
      <c r="F5298" s="3">
        <f>ABS(calculations!$E$39-E5298)</f>
        <v>5550.2702353385212</v>
      </c>
    </row>
    <row r="5299" spans="1:6">
      <c r="A5299">
        <f t="shared" si="164"/>
        <v>5298</v>
      </c>
      <c r="B5299">
        <f>INDEX(fugacity!C$1:C$7001,MATCH(A5299,fugacity!A$1:A$7001,0))</f>
        <v>6582.94</v>
      </c>
      <c r="C5299" s="3">
        <f>calculations!$B$37/satpress!B5299</f>
        <v>2.1588911452145199E-2</v>
      </c>
      <c r="D5299">
        <f>INDEX(fugacity!B$1:B$7001,MATCH(A5299,fugacity!A$1:A$7001,0))</f>
        <v>18334.099999999999</v>
      </c>
      <c r="E5299" s="3">
        <f t="shared" si="165"/>
        <v>17938.286738545223</v>
      </c>
      <c r="F5299" s="3">
        <f>ABS(calculations!$E$39-E5299)</f>
        <v>5558.0767385452236</v>
      </c>
    </row>
    <row r="5300" spans="1:6">
      <c r="A5300">
        <f t="shared" si="164"/>
        <v>5299</v>
      </c>
      <c r="B5300">
        <f>INDEX(fugacity!C$1:C$7001,MATCH(A5300,fugacity!A$1:A$7001,0))</f>
        <v>6584.71</v>
      </c>
      <c r="C5300" s="3">
        <f>calculations!$B$37/satpress!B5300</f>
        <v>2.1583108254544955E-2</v>
      </c>
      <c r="D5300">
        <f>INDEX(fugacity!B$1:B$7001,MATCH(A5300,fugacity!A$1:A$7001,0))</f>
        <v>18341.98</v>
      </c>
      <c r="E5300" s="3">
        <f t="shared" si="165"/>
        <v>17946.103060057303</v>
      </c>
      <c r="F5300" s="3">
        <f>ABS(calculations!$E$39-E5300)</f>
        <v>5565.893060057304</v>
      </c>
    </row>
    <row r="5301" spans="1:6">
      <c r="A5301">
        <f t="shared" si="164"/>
        <v>5300</v>
      </c>
      <c r="B5301">
        <f>INDEX(fugacity!C$1:C$7001,MATCH(A5301,fugacity!A$1:A$7001,0))</f>
        <v>6586.48</v>
      </c>
      <c r="C5301" s="3">
        <f>calculations!$B$37/satpress!B5301</f>
        <v>2.157730817595813E-2</v>
      </c>
      <c r="D5301">
        <f>INDEX(fugacity!B$1:B$7001,MATCH(A5301,fugacity!A$1:A$7001,0))</f>
        <v>18349.849999999999</v>
      </c>
      <c r="E5301" s="3">
        <f t="shared" si="165"/>
        <v>17953.909631567392</v>
      </c>
      <c r="F5301" s="3">
        <f>ABS(calculations!$E$39-E5301)</f>
        <v>5573.6996315673932</v>
      </c>
    </row>
    <row r="5302" spans="1:6">
      <c r="A5302">
        <f t="shared" si="164"/>
        <v>5301</v>
      </c>
      <c r="B5302">
        <f>INDEX(fugacity!C$1:C$7001,MATCH(A5302,fugacity!A$1:A$7001,0))</f>
        <v>6588.25</v>
      </c>
      <c r="C5302" s="3">
        <f>calculations!$B$37/satpress!B5302</f>
        <v>2.157151121387086E-2</v>
      </c>
      <c r="D5302">
        <f>INDEX(fugacity!B$1:B$7001,MATCH(A5302,fugacity!A$1:A$7001,0))</f>
        <v>18357.73</v>
      </c>
      <c r="E5302" s="3">
        <f t="shared" si="165"/>
        <v>17961.726021443785</v>
      </c>
      <c r="F5302" s="3">
        <f>ABS(calculations!$E$39-E5302)</f>
        <v>5581.5160214437856</v>
      </c>
    </row>
    <row r="5303" spans="1:6">
      <c r="A5303">
        <f t="shared" si="164"/>
        <v>5302</v>
      </c>
      <c r="B5303">
        <f>INDEX(fugacity!C$1:C$7001,MATCH(A5303,fugacity!A$1:A$7001,0))</f>
        <v>6590.02</v>
      </c>
      <c r="C5303" s="3">
        <f>calculations!$B$37/satpress!B5303</f>
        <v>2.1565717365771984E-2</v>
      </c>
      <c r="D5303">
        <f>INDEX(fugacity!B$1:B$7001,MATCH(A5303,fugacity!A$1:A$7001,0))</f>
        <v>18365.62</v>
      </c>
      <c r="E5303" s="3">
        <f t="shared" si="165"/>
        <v>17969.552229832829</v>
      </c>
      <c r="F5303" s="3">
        <f>ABS(calculations!$E$39-E5303)</f>
        <v>5589.3422298328296</v>
      </c>
    </row>
    <row r="5304" spans="1:6">
      <c r="A5304">
        <f t="shared" si="164"/>
        <v>5303</v>
      </c>
      <c r="B5304">
        <f>INDEX(fugacity!C$1:C$7001,MATCH(A5304,fugacity!A$1:A$7001,0))</f>
        <v>6591.79</v>
      </c>
      <c r="C5304" s="3">
        <f>calculations!$B$37/satpress!B5304</f>
        <v>2.1559926629153039E-2</v>
      </c>
      <c r="D5304">
        <f>INDEX(fugacity!B$1:B$7001,MATCH(A5304,fugacity!A$1:A$7001,0))</f>
        <v>18373.5</v>
      </c>
      <c r="E5304" s="3">
        <f t="shared" si="165"/>
        <v>17977.368688079256</v>
      </c>
      <c r="F5304" s="3">
        <f>ABS(calculations!$E$39-E5304)</f>
        <v>5597.1586880792565</v>
      </c>
    </row>
    <row r="5305" spans="1:6">
      <c r="A5305">
        <f t="shared" si="164"/>
        <v>5304</v>
      </c>
      <c r="B5305">
        <f>INDEX(fugacity!C$1:C$7001,MATCH(A5305,fugacity!A$1:A$7001,0))</f>
        <v>6593.56</v>
      </c>
      <c r="C5305" s="3">
        <f>calculations!$B$37/satpress!B5305</f>
        <v>2.1554139001508241E-2</v>
      </c>
      <c r="D5305">
        <f>INDEX(fugacity!B$1:B$7001,MATCH(A5305,fugacity!A$1:A$7001,0))</f>
        <v>18381.39</v>
      </c>
      <c r="E5305" s="3">
        <f t="shared" si="165"/>
        <v>17985.194964899067</v>
      </c>
      <c r="F5305" s="3">
        <f>ABS(calculations!$E$39-E5305)</f>
        <v>5604.9849648990676</v>
      </c>
    </row>
    <row r="5306" spans="1:6">
      <c r="A5306">
        <f t="shared" si="164"/>
        <v>5305</v>
      </c>
      <c r="B5306">
        <f>INDEX(fugacity!C$1:C$7001,MATCH(A5306,fugacity!A$1:A$7001,0))</f>
        <v>6595.33</v>
      </c>
      <c r="C5306" s="3">
        <f>calculations!$B$37/satpress!B5306</f>
        <v>2.1548354480334524E-2</v>
      </c>
      <c r="D5306">
        <f>INDEX(fugacity!B$1:B$7001,MATCH(A5306,fugacity!A$1:A$7001,0))</f>
        <v>18389.28</v>
      </c>
      <c r="E5306" s="3">
        <f t="shared" si="165"/>
        <v>17993.021275921874</v>
      </c>
      <c r="F5306" s="3">
        <f>ABS(calculations!$E$39-E5306)</f>
        <v>5612.8112759218748</v>
      </c>
    </row>
    <row r="5307" spans="1:6">
      <c r="A5307">
        <f t="shared" si="164"/>
        <v>5306</v>
      </c>
      <c r="B5307">
        <f>INDEX(fugacity!C$1:C$7001,MATCH(A5307,fugacity!A$1:A$7001,0))</f>
        <v>6597.1</v>
      </c>
      <c r="C5307" s="3">
        <f>calculations!$B$37/satpress!B5307</f>
        <v>2.1542573063131482E-2</v>
      </c>
      <c r="D5307">
        <f>INDEX(fugacity!B$1:B$7001,MATCH(A5307,fugacity!A$1:A$7001,0))</f>
        <v>18397.169999999998</v>
      </c>
      <c r="E5307" s="3">
        <f t="shared" si="165"/>
        <v>18000.847621120149</v>
      </c>
      <c r="F5307" s="3">
        <f>ABS(calculations!$E$39-E5307)</f>
        <v>5620.6376211201496</v>
      </c>
    </row>
    <row r="5308" spans="1:6">
      <c r="A5308">
        <f t="shared" si="164"/>
        <v>5307</v>
      </c>
      <c r="B5308">
        <f>INDEX(fugacity!C$1:C$7001,MATCH(A5308,fugacity!A$1:A$7001,0))</f>
        <v>6598.87</v>
      </c>
      <c r="C5308" s="3">
        <f>calculations!$B$37/satpress!B5308</f>
        <v>2.1536794747401403E-2</v>
      </c>
      <c r="D5308">
        <f>INDEX(fugacity!B$1:B$7001,MATCH(A5308,fugacity!A$1:A$7001,0))</f>
        <v>18405.07</v>
      </c>
      <c r="E5308" s="3">
        <f t="shared" si="165"/>
        <v>18008.683785098445</v>
      </c>
      <c r="F5308" s="3">
        <f>ABS(calculations!$E$39-E5308)</f>
        <v>5628.4737850984457</v>
      </c>
    </row>
    <row r="5309" spans="1:6">
      <c r="A5309">
        <f t="shared" si="164"/>
        <v>5308</v>
      </c>
      <c r="B5309">
        <f>INDEX(fugacity!C$1:C$7001,MATCH(A5309,fugacity!A$1:A$7001,0))</f>
        <v>6600.64</v>
      </c>
      <c r="C5309" s="3">
        <f>calculations!$B$37/satpress!B5309</f>
        <v>2.1531019530649256E-2</v>
      </c>
      <c r="D5309">
        <f>INDEX(fugacity!B$1:B$7001,MATCH(A5309,fugacity!A$1:A$7001,0))</f>
        <v>18412.97</v>
      </c>
      <c r="E5309" s="3">
        <f t="shared" si="165"/>
        <v>18016.519983312741</v>
      </c>
      <c r="F5309" s="3">
        <f>ABS(calculations!$E$39-E5309)</f>
        <v>5636.3099833127417</v>
      </c>
    </row>
    <row r="5310" spans="1:6">
      <c r="A5310">
        <f t="shared" ref="A5310:A5373" si="166">A5309+1</f>
        <v>5309</v>
      </c>
      <c r="B5310">
        <f>INDEX(fugacity!C$1:C$7001,MATCH(A5310,fugacity!A$1:A$7001,0))</f>
        <v>6602.42</v>
      </c>
      <c r="C5310" s="3">
        <f>calculations!$B$37/satpress!B5310</f>
        <v>2.1525214808325539E-2</v>
      </c>
      <c r="D5310">
        <f>INDEX(fugacity!B$1:B$7001,MATCH(A5310,fugacity!A$1:A$7001,0))</f>
        <v>18420.87</v>
      </c>
      <c r="E5310" s="3">
        <f t="shared" ref="E5310:E5373" si="167">D5310*(1-C5310)</f>
        <v>18024.356816293759</v>
      </c>
      <c r="F5310" s="3">
        <f>ABS(calculations!$E$39-E5310)</f>
        <v>5644.1468162937599</v>
      </c>
    </row>
    <row r="5311" spans="1:6">
      <c r="A5311">
        <f t="shared" si="166"/>
        <v>5310</v>
      </c>
      <c r="B5311">
        <f>INDEX(fugacity!C$1:C$7001,MATCH(A5311,fugacity!A$1:A$7001,0))</f>
        <v>6604.19</v>
      </c>
      <c r="C5311" s="3">
        <f>calculations!$B$37/satpress!B5311</f>
        <v>2.1519445799527984E-2</v>
      </c>
      <c r="D5311">
        <f>INDEX(fugacity!B$1:B$7001,MATCH(A5311,fugacity!A$1:A$7001,0))</f>
        <v>18428.77</v>
      </c>
      <c r="E5311" s="3">
        <f t="shared" si="167"/>
        <v>18032.193082833033</v>
      </c>
      <c r="F5311" s="3">
        <f>ABS(calculations!$E$39-E5311)</f>
        <v>5651.9830828330341</v>
      </c>
    </row>
    <row r="5312" spans="1:6">
      <c r="A5312">
        <f t="shared" si="166"/>
        <v>5311</v>
      </c>
      <c r="B5312">
        <f>INDEX(fugacity!C$1:C$7001,MATCH(A5312,fugacity!A$1:A$7001,0))</f>
        <v>6605.96</v>
      </c>
      <c r="C5312" s="3">
        <f>calculations!$B$37/satpress!B5312</f>
        <v>2.1513679882225249E-2</v>
      </c>
      <c r="D5312">
        <f>INDEX(fugacity!B$1:B$7001,MATCH(A5312,fugacity!A$1:A$7001,0))</f>
        <v>18436.669999999998</v>
      </c>
      <c r="E5312" s="3">
        <f t="shared" si="167"/>
        <v>18040.029383525773</v>
      </c>
      <c r="F5312" s="3">
        <f>ABS(calculations!$E$39-E5312)</f>
        <v>5659.8193835257734</v>
      </c>
    </row>
    <row r="5313" spans="1:6">
      <c r="A5313">
        <f t="shared" si="166"/>
        <v>5312</v>
      </c>
      <c r="B5313">
        <f>INDEX(fugacity!C$1:C$7001,MATCH(A5313,fugacity!A$1:A$7001,0))</f>
        <v>6607.73</v>
      </c>
      <c r="C5313" s="3">
        <f>calculations!$B$37/satpress!B5313</f>
        <v>2.1507917053933002E-2</v>
      </c>
      <c r="D5313">
        <f>INDEX(fugacity!B$1:B$7001,MATCH(A5313,fugacity!A$1:A$7001,0))</f>
        <v>18444.580000000002</v>
      </c>
      <c r="E5313" s="3">
        <f t="shared" si="167"/>
        <v>18047.875503265372</v>
      </c>
      <c r="F5313" s="3">
        <f>ABS(calculations!$E$39-E5313)</f>
        <v>5667.6655032653725</v>
      </c>
    </row>
    <row r="5314" spans="1:6">
      <c r="A5314">
        <f t="shared" si="166"/>
        <v>5313</v>
      </c>
      <c r="B5314">
        <f>INDEX(fugacity!C$1:C$7001,MATCH(A5314,fugacity!A$1:A$7001,0))</f>
        <v>6609.51</v>
      </c>
      <c r="C5314" s="3">
        <f>calculations!$B$37/satpress!B5314</f>
        <v>2.1502124780019199E-2</v>
      </c>
      <c r="D5314">
        <f>INDEX(fugacity!B$1:B$7001,MATCH(A5314,fugacity!A$1:A$7001,0))</f>
        <v>18452.490000000002</v>
      </c>
      <c r="E5314" s="3">
        <f t="shared" si="167"/>
        <v>18055.722257517944</v>
      </c>
      <c r="F5314" s="3">
        <f>ABS(calculations!$E$39-E5314)</f>
        <v>5675.5122575179448</v>
      </c>
    </row>
    <row r="5315" spans="1:6">
      <c r="A5315">
        <f t="shared" si="166"/>
        <v>5314</v>
      </c>
      <c r="B5315">
        <f>INDEX(fugacity!C$1:C$7001,MATCH(A5315,fugacity!A$1:A$7001,0))</f>
        <v>6611.28</v>
      </c>
      <c r="C5315" s="3">
        <f>calculations!$B$37/satpress!B5315</f>
        <v>2.149636813972252E-2</v>
      </c>
      <c r="D5315">
        <f>INDEX(fugacity!B$1:B$7001,MATCH(A5315,fugacity!A$1:A$7001,0))</f>
        <v>18460.400000000001</v>
      </c>
      <c r="E5315" s="3">
        <f t="shared" si="167"/>
        <v>18063.568445593468</v>
      </c>
      <c r="F5315" s="3">
        <f>ABS(calculations!$E$39-E5315)</f>
        <v>5683.3584455934688</v>
      </c>
    </row>
    <row r="5316" spans="1:6">
      <c r="A5316">
        <f t="shared" si="166"/>
        <v>5315</v>
      </c>
      <c r="B5316">
        <f>INDEX(fugacity!C$1:C$7001,MATCH(A5316,fugacity!A$1:A$7001,0))</f>
        <v>6613.05</v>
      </c>
      <c r="C5316" s="3">
        <f>calculations!$B$37/satpress!B5316</f>
        <v>2.1490614580985279E-2</v>
      </c>
      <c r="D5316">
        <f>INDEX(fugacity!B$1:B$7001,MATCH(A5316,fugacity!A$1:A$7001,0))</f>
        <v>18468.32</v>
      </c>
      <c r="E5316" s="3">
        <f t="shared" si="167"/>
        <v>18071.424452921699</v>
      </c>
      <c r="F5316" s="3">
        <f>ABS(calculations!$E$39-E5316)</f>
        <v>5691.2144529217003</v>
      </c>
    </row>
    <row r="5317" spans="1:6">
      <c r="A5317">
        <f t="shared" si="166"/>
        <v>5316</v>
      </c>
      <c r="B5317">
        <f>INDEX(fugacity!C$1:C$7001,MATCH(A5317,fugacity!A$1:A$7001,0))</f>
        <v>6614.83</v>
      </c>
      <c r="C5317" s="3">
        <f>calculations!$B$37/satpress!B5317</f>
        <v>2.1484831621490605E-2</v>
      </c>
      <c r="D5317">
        <f>INDEX(fugacity!B$1:B$7001,MATCH(A5317,fugacity!A$1:A$7001,0))</f>
        <v>18476.240000000002</v>
      </c>
      <c r="E5317" s="3">
        <f t="shared" si="167"/>
        <v>18079.281094601753</v>
      </c>
      <c r="F5317" s="3">
        <f>ABS(calculations!$E$39-E5317)</f>
        <v>5699.0710946017534</v>
      </c>
    </row>
    <row r="5318" spans="1:6">
      <c r="A5318">
        <f t="shared" si="166"/>
        <v>5317</v>
      </c>
      <c r="B5318">
        <f>INDEX(fugacity!C$1:C$7001,MATCH(A5318,fugacity!A$1:A$7001,0))</f>
        <v>6616.6</v>
      </c>
      <c r="C5318" s="3">
        <f>calculations!$B$37/satpress!B5318</f>
        <v>2.1479084235828779E-2</v>
      </c>
      <c r="D5318">
        <f>INDEX(fugacity!B$1:B$7001,MATCH(A5318,fugacity!A$1:A$7001,0))</f>
        <v>18484.16</v>
      </c>
      <c r="E5318" s="3">
        <f t="shared" si="167"/>
        <v>18087.137170331462</v>
      </c>
      <c r="F5318" s="3">
        <f>ABS(calculations!$E$39-E5318)</f>
        <v>5706.9271703314625</v>
      </c>
    </row>
    <row r="5319" spans="1:6">
      <c r="A5319">
        <f t="shared" si="166"/>
        <v>5318</v>
      </c>
      <c r="B5319">
        <f>INDEX(fugacity!C$1:C$7001,MATCH(A5319,fugacity!A$1:A$7001,0))</f>
        <v>6618.38</v>
      </c>
      <c r="C5319" s="3">
        <f>calculations!$B$37/satpress!B5319</f>
        <v>2.1473307479290202E-2</v>
      </c>
      <c r="D5319">
        <f>INDEX(fugacity!B$1:B$7001,MATCH(A5319,fugacity!A$1:A$7001,0))</f>
        <v>18492.080000000002</v>
      </c>
      <c r="E5319" s="3">
        <f t="shared" si="167"/>
        <v>18094.993880228369</v>
      </c>
      <c r="F5319" s="3">
        <f>ABS(calculations!$E$39-E5319)</f>
        <v>5714.7838802283695</v>
      </c>
    </row>
    <row r="5320" spans="1:6">
      <c r="A5320">
        <f t="shared" si="166"/>
        <v>5319</v>
      </c>
      <c r="B5320">
        <f>INDEX(fugacity!C$1:C$7001,MATCH(A5320,fugacity!A$1:A$7001,0))</f>
        <v>6620.15</v>
      </c>
      <c r="C5320" s="3">
        <f>calculations!$B$37/satpress!B5320</f>
        <v>2.1467566256774349E-2</v>
      </c>
      <c r="D5320">
        <f>INDEX(fugacity!B$1:B$7001,MATCH(A5320,fugacity!A$1:A$7001,0))</f>
        <v>18500.009999999998</v>
      </c>
      <c r="E5320" s="3">
        <f t="shared" si="167"/>
        <v>18102.859809574009</v>
      </c>
      <c r="F5320" s="3">
        <f>ABS(calculations!$E$39-E5320)</f>
        <v>5722.6498095740099</v>
      </c>
    </row>
    <row r="5321" spans="1:6">
      <c r="A5321">
        <f t="shared" si="166"/>
        <v>5320</v>
      </c>
      <c r="B5321">
        <f>INDEX(fugacity!C$1:C$7001,MATCH(A5321,fugacity!A$1:A$7001,0))</f>
        <v>6621.93</v>
      </c>
      <c r="C5321" s="3">
        <f>calculations!$B$37/satpress!B5321</f>
        <v>2.1461795693217038E-2</v>
      </c>
      <c r="D5321">
        <f>INDEX(fugacity!B$1:B$7001,MATCH(A5321,fugacity!A$1:A$7001,0))</f>
        <v>18507.93</v>
      </c>
      <c r="E5321" s="3">
        <f t="shared" si="167"/>
        <v>18110.716587635638</v>
      </c>
      <c r="F5321" s="3">
        <f>ABS(calculations!$E$39-E5321)</f>
        <v>5730.5065876356384</v>
      </c>
    </row>
    <row r="5322" spans="1:6">
      <c r="A5322">
        <f t="shared" si="166"/>
        <v>5321</v>
      </c>
      <c r="B5322">
        <f>INDEX(fugacity!C$1:C$7001,MATCH(A5322,fugacity!A$1:A$7001,0))</f>
        <v>6623.7</v>
      </c>
      <c r="C5322" s="3">
        <f>calculations!$B$37/satpress!B5322</f>
        <v>2.1456060623938993E-2</v>
      </c>
      <c r="D5322">
        <f>INDEX(fugacity!B$1:B$7001,MATCH(A5322,fugacity!A$1:A$7001,0))</f>
        <v>18515.86</v>
      </c>
      <c r="E5322" s="3">
        <f t="shared" si="167"/>
        <v>18118.582585335633</v>
      </c>
      <c r="F5322" s="3">
        <f>ABS(calculations!$E$39-E5322)</f>
        <v>5738.3725853356336</v>
      </c>
    </row>
    <row r="5323" spans="1:6">
      <c r="A5323">
        <f t="shared" si="166"/>
        <v>5322</v>
      </c>
      <c r="B5323">
        <f>INDEX(fugacity!C$1:C$7001,MATCH(A5323,fugacity!A$1:A$7001,0))</f>
        <v>6625.48</v>
      </c>
      <c r="C5323" s="3">
        <f>calculations!$B$37/satpress!B5323</f>
        <v>2.1450296243409491E-2</v>
      </c>
      <c r="D5323">
        <f>INDEX(fugacity!B$1:B$7001,MATCH(A5323,fugacity!A$1:A$7001,0))</f>
        <v>18523.8</v>
      </c>
      <c r="E5323" s="3">
        <f t="shared" si="167"/>
        <v>18126.459002446332</v>
      </c>
      <c r="F5323" s="3">
        <f>ABS(calculations!$E$39-E5323)</f>
        <v>5746.2490024463332</v>
      </c>
    </row>
    <row r="5324" spans="1:6">
      <c r="A5324">
        <f t="shared" si="166"/>
        <v>5323</v>
      </c>
      <c r="B5324">
        <f>INDEX(fugacity!C$1:C$7001,MATCH(A5324,fugacity!A$1:A$7001,0))</f>
        <v>6627.26</v>
      </c>
      <c r="C5324" s="3">
        <f>calculations!$B$37/satpress!B5324</f>
        <v>2.1444534959362497E-2</v>
      </c>
      <c r="D5324">
        <f>INDEX(fugacity!B$1:B$7001,MATCH(A5324,fugacity!A$1:A$7001,0))</f>
        <v>18531.73</v>
      </c>
      <c r="E5324" s="3">
        <f t="shared" si="167"/>
        <v>18134.325668157533</v>
      </c>
      <c r="F5324" s="3">
        <f>ABS(calculations!$E$39-E5324)</f>
        <v>5754.1156681575339</v>
      </c>
    </row>
    <row r="5325" spans="1:6">
      <c r="A5325">
        <f t="shared" si="166"/>
        <v>5324</v>
      </c>
      <c r="B5325">
        <f>INDEX(fugacity!C$1:C$7001,MATCH(A5325,fugacity!A$1:A$7001,0))</f>
        <v>6629.03</v>
      </c>
      <c r="C5325" s="3">
        <f>calculations!$B$37/satpress!B5325</f>
        <v>2.1438809110048484E-2</v>
      </c>
      <c r="D5325">
        <f>INDEX(fugacity!B$1:B$7001,MATCH(A5325,fugacity!A$1:A$7001,0))</f>
        <v>18539.669999999998</v>
      </c>
      <c r="E5325" s="3">
        <f t="shared" si="167"/>
        <v>18142.201553906707</v>
      </c>
      <c r="F5325" s="3">
        <f>ABS(calculations!$E$39-E5325)</f>
        <v>5761.9915539067078</v>
      </c>
    </row>
    <row r="5326" spans="1:6">
      <c r="A5326">
        <f t="shared" si="166"/>
        <v>5325</v>
      </c>
      <c r="B5326">
        <f>INDEX(fugacity!C$1:C$7001,MATCH(A5326,fugacity!A$1:A$7001,0))</f>
        <v>6630.81</v>
      </c>
      <c r="C5326" s="3">
        <f>calculations!$B$37/satpress!B5326</f>
        <v>2.1433053994125106E-2</v>
      </c>
      <c r="D5326">
        <f>INDEX(fugacity!B$1:B$7001,MATCH(A5326,fugacity!A$1:A$7001,0))</f>
        <v>18547.61</v>
      </c>
      <c r="E5326" s="3">
        <f t="shared" si="167"/>
        <v>18150.078073408025</v>
      </c>
      <c r="F5326" s="3">
        <f>ABS(calculations!$E$39-E5326)</f>
        <v>5769.8680734080262</v>
      </c>
    </row>
    <row r="5327" spans="1:6">
      <c r="A5327">
        <f t="shared" si="166"/>
        <v>5326</v>
      </c>
      <c r="B5327">
        <f>INDEX(fugacity!C$1:C$7001,MATCH(A5327,fugacity!A$1:A$7001,0))</f>
        <v>6632.59</v>
      </c>
      <c r="C5327" s="3">
        <f>calculations!$B$37/satpress!B5327</f>
        <v>2.1427301967223165E-2</v>
      </c>
      <c r="D5327">
        <f>INDEX(fugacity!B$1:B$7001,MATCH(A5327,fugacity!A$1:A$7001,0))</f>
        <v>18555.55</v>
      </c>
      <c r="E5327" s="3">
        <f t="shared" si="167"/>
        <v>18157.954626982089</v>
      </c>
      <c r="F5327" s="3">
        <f>ABS(calculations!$E$39-E5327)</f>
        <v>5777.7446269820903</v>
      </c>
    </row>
    <row r="5328" spans="1:6">
      <c r="A5328">
        <f t="shared" si="166"/>
        <v>5327</v>
      </c>
      <c r="B5328">
        <f>INDEX(fugacity!C$1:C$7001,MATCH(A5328,fugacity!A$1:A$7001,0))</f>
        <v>6634.36</v>
      </c>
      <c r="C5328" s="3">
        <f>calculations!$B$37/satpress!B5328</f>
        <v>2.1421585315657382E-2</v>
      </c>
      <c r="D5328">
        <f>INDEX(fugacity!B$1:B$7001,MATCH(A5328,fugacity!A$1:A$7001,0))</f>
        <v>18563.5</v>
      </c>
      <c r="E5328" s="3">
        <f t="shared" si="167"/>
        <v>18165.840400992794</v>
      </c>
      <c r="F5328" s="3">
        <f>ABS(calculations!$E$39-E5328)</f>
        <v>5785.6304009927953</v>
      </c>
    </row>
    <row r="5329" spans="1:6">
      <c r="A5329">
        <f t="shared" si="166"/>
        <v>5328</v>
      </c>
      <c r="B5329">
        <f>INDEX(fugacity!C$1:C$7001,MATCH(A5329,fugacity!A$1:A$7001,0))</f>
        <v>6636.14</v>
      </c>
      <c r="C5329" s="3">
        <f>calculations!$B$37/satpress!B5329</f>
        <v>2.1415839442022726E-2</v>
      </c>
      <c r="D5329">
        <f>INDEX(fugacity!B$1:B$7001,MATCH(A5329,fugacity!A$1:A$7001,0))</f>
        <v>18571.45</v>
      </c>
      <c r="E5329" s="3">
        <f t="shared" si="167"/>
        <v>18173.726808594449</v>
      </c>
      <c r="F5329" s="3">
        <f>ABS(calculations!$E$39-E5329)</f>
        <v>5793.5168085944497</v>
      </c>
    </row>
    <row r="5330" spans="1:6">
      <c r="A5330">
        <f t="shared" si="166"/>
        <v>5329</v>
      </c>
      <c r="B5330">
        <f>INDEX(fugacity!C$1:C$7001,MATCH(A5330,fugacity!A$1:A$7001,0))</f>
        <v>6637.92</v>
      </c>
      <c r="C5330" s="3">
        <f>calculations!$B$37/satpress!B5330</f>
        <v>2.1410096649972385E-2</v>
      </c>
      <c r="D5330">
        <f>INDEX(fugacity!B$1:B$7001,MATCH(A5330,fugacity!A$1:A$7001,0))</f>
        <v>18579.400000000001</v>
      </c>
      <c r="E5330" s="3">
        <f t="shared" si="167"/>
        <v>18181.613250301503</v>
      </c>
      <c r="F5330" s="3">
        <f>ABS(calculations!$E$39-E5330)</f>
        <v>5801.4032503015042</v>
      </c>
    </row>
    <row r="5331" spans="1:6">
      <c r="A5331">
        <f t="shared" si="166"/>
        <v>5330</v>
      </c>
      <c r="B5331">
        <f>INDEX(fugacity!C$1:C$7001,MATCH(A5331,fugacity!A$1:A$7001,0))</f>
        <v>6639.7</v>
      </c>
      <c r="C5331" s="3">
        <f>calculations!$B$37/satpress!B5331</f>
        <v>2.1404356937027982E-2</v>
      </c>
      <c r="D5331">
        <f>INDEX(fugacity!B$1:B$7001,MATCH(A5331,fugacity!A$1:A$7001,0))</f>
        <v>18587.349999999999</v>
      </c>
      <c r="E5331" s="3">
        <f t="shared" si="167"/>
        <v>18189.499726086531</v>
      </c>
      <c r="F5331" s="3">
        <f>ABS(calculations!$E$39-E5331)</f>
        <v>5809.289726086532</v>
      </c>
    </row>
    <row r="5332" spans="1:6">
      <c r="A5332">
        <f t="shared" si="166"/>
        <v>5331</v>
      </c>
      <c r="B5332">
        <f>INDEX(fugacity!C$1:C$7001,MATCH(A5332,fugacity!A$1:A$7001,0))</f>
        <v>6641.48</v>
      </c>
      <c r="C5332" s="3">
        <f>calculations!$B$37/satpress!B5332</f>
        <v>2.1398620300713805E-2</v>
      </c>
      <c r="D5332">
        <f>INDEX(fugacity!B$1:B$7001,MATCH(A5332,fugacity!A$1:A$7001,0))</f>
        <v>18595.3</v>
      </c>
      <c r="E5332" s="3">
        <f t="shared" si="167"/>
        <v>18197.386235922135</v>
      </c>
      <c r="F5332" s="3">
        <f>ABS(calculations!$E$39-E5332)</f>
        <v>5817.1762359221357</v>
      </c>
    </row>
    <row r="5333" spans="1:6">
      <c r="A5333">
        <f t="shared" si="166"/>
        <v>5332</v>
      </c>
      <c r="B5333">
        <f>INDEX(fugacity!C$1:C$7001,MATCH(A5333,fugacity!A$1:A$7001,0))</f>
        <v>6643.25</v>
      </c>
      <c r="C5333" s="3">
        <f>calculations!$B$37/satpress!B5333</f>
        <v>2.139291894099796E-2</v>
      </c>
      <c r="D5333">
        <f>INDEX(fugacity!B$1:B$7001,MATCH(A5333,fugacity!A$1:A$7001,0))</f>
        <v>18603.259999999998</v>
      </c>
      <c r="E5333" s="3">
        <f t="shared" si="167"/>
        <v>18205.281966781688</v>
      </c>
      <c r="F5333" s="3">
        <f>ABS(calculations!$E$39-E5333)</f>
        <v>5825.0719667816884</v>
      </c>
    </row>
    <row r="5334" spans="1:6">
      <c r="A5334">
        <f t="shared" si="166"/>
        <v>5333</v>
      </c>
      <c r="B5334">
        <f>INDEX(fugacity!C$1:C$7001,MATCH(A5334,fugacity!A$1:A$7001,0))</f>
        <v>6645.03</v>
      </c>
      <c r="C5334" s="3">
        <f>calculations!$B$37/satpress!B5334</f>
        <v>2.1387188433277908E-2</v>
      </c>
      <c r="D5334">
        <f>INDEX(fugacity!B$1:B$7001,MATCH(A5334,fugacity!A$1:A$7001,0))</f>
        <v>18611.22</v>
      </c>
      <c r="E5334" s="3">
        <f t="shared" si="167"/>
        <v>18213.178330886811</v>
      </c>
      <c r="F5334" s="3">
        <f>ABS(calculations!$E$39-E5334)</f>
        <v>5832.9683308868116</v>
      </c>
    </row>
    <row r="5335" spans="1:6">
      <c r="A5335">
        <f t="shared" si="166"/>
        <v>5334</v>
      </c>
      <c r="B5335">
        <f>INDEX(fugacity!C$1:C$7001,MATCH(A5335,fugacity!A$1:A$7001,0))</f>
        <v>6646.81</v>
      </c>
      <c r="C5335" s="3">
        <f>calculations!$B$37/satpress!B5335</f>
        <v>2.1381460994790689E-2</v>
      </c>
      <c r="D5335">
        <f>INDEX(fugacity!B$1:B$7001,MATCH(A5335,fugacity!A$1:A$7001,0))</f>
        <v>18619.189999999999</v>
      </c>
      <c r="E5335" s="3">
        <f t="shared" si="167"/>
        <v>18221.084515260402</v>
      </c>
      <c r="F5335" s="3">
        <f>ABS(calculations!$E$39-E5335)</f>
        <v>5840.8745152604024</v>
      </c>
    </row>
    <row r="5336" spans="1:6">
      <c r="A5336">
        <f t="shared" si="166"/>
        <v>5335</v>
      </c>
      <c r="B5336">
        <f>INDEX(fugacity!C$1:C$7001,MATCH(A5336,fugacity!A$1:A$7001,0))</f>
        <v>6648.59</v>
      </c>
      <c r="C5336" s="3">
        <f>calculations!$B$37/satpress!B5336</f>
        <v>2.1375736623071163E-2</v>
      </c>
      <c r="D5336">
        <f>INDEX(fugacity!B$1:B$7001,MATCH(A5336,fugacity!A$1:A$7001,0))</f>
        <v>18627.150000000001</v>
      </c>
      <c r="E5336" s="3">
        <f t="shared" si="167"/>
        <v>18228.980947561562</v>
      </c>
      <c r="F5336" s="3">
        <f>ABS(calculations!$E$39-E5336)</f>
        <v>5848.7709475615629</v>
      </c>
    </row>
    <row r="5337" spans="1:6">
      <c r="A5337">
        <f t="shared" si="166"/>
        <v>5336</v>
      </c>
      <c r="B5337">
        <f>INDEX(fugacity!C$1:C$7001,MATCH(A5337,fugacity!A$1:A$7001,0))</f>
        <v>6650.37</v>
      </c>
      <c r="C5337" s="3">
        <f>calculations!$B$37/satpress!B5337</f>
        <v>2.137001531565683E-2</v>
      </c>
      <c r="D5337">
        <f>INDEX(fugacity!B$1:B$7001,MATCH(A5337,fugacity!A$1:A$7001,0))</f>
        <v>18635.12</v>
      </c>
      <c r="E5337" s="3">
        <f t="shared" si="167"/>
        <v>18236.887200190897</v>
      </c>
      <c r="F5337" s="3">
        <f>ABS(calculations!$E$39-E5337)</f>
        <v>5856.6772001908976</v>
      </c>
    </row>
    <row r="5338" spans="1:6">
      <c r="A5338">
        <f t="shared" si="166"/>
        <v>5337</v>
      </c>
      <c r="B5338">
        <f>INDEX(fugacity!C$1:C$7001,MATCH(A5338,fugacity!A$1:A$7001,0))</f>
        <v>6652.15</v>
      </c>
      <c r="C5338" s="3">
        <f>calculations!$B$37/satpress!B5338</f>
        <v>2.1364297070087822E-2</v>
      </c>
      <c r="D5338">
        <f>INDEX(fugacity!B$1:B$7001,MATCH(A5338,fugacity!A$1:A$7001,0))</f>
        <v>18643.09</v>
      </c>
      <c r="E5338" s="3">
        <f t="shared" si="167"/>
        <v>18244.793486935618</v>
      </c>
      <c r="F5338" s="3">
        <f>ABS(calculations!$E$39-E5338)</f>
        <v>5864.5834869356186</v>
      </c>
    </row>
    <row r="5339" spans="1:6">
      <c r="A5339">
        <f t="shared" si="166"/>
        <v>5338</v>
      </c>
      <c r="B5339">
        <f>INDEX(fugacity!C$1:C$7001,MATCH(A5339,fugacity!A$1:A$7001,0))</f>
        <v>6653.93</v>
      </c>
      <c r="C5339" s="3">
        <f>calculations!$B$37/satpress!B5339</f>
        <v>2.1358581883906907E-2</v>
      </c>
      <c r="D5339">
        <f>INDEX(fugacity!B$1:B$7001,MATCH(A5339,fugacity!A$1:A$7001,0))</f>
        <v>18651.060000000001</v>
      </c>
      <c r="E5339" s="3">
        <f t="shared" si="167"/>
        <v>18252.699807768338</v>
      </c>
      <c r="F5339" s="3">
        <f>ABS(calculations!$E$39-E5339)</f>
        <v>5872.4898077683392</v>
      </c>
    </row>
    <row r="5340" spans="1:6">
      <c r="A5340">
        <f t="shared" si="166"/>
        <v>5339</v>
      </c>
      <c r="B5340">
        <f>INDEX(fugacity!C$1:C$7001,MATCH(A5340,fugacity!A$1:A$7001,0))</f>
        <v>6655.71</v>
      </c>
      <c r="C5340" s="3">
        <f>calculations!$B$37/satpress!B5340</f>
        <v>2.1352869754659488E-2</v>
      </c>
      <c r="D5340">
        <f>INDEX(fugacity!B$1:B$7001,MATCH(A5340,fugacity!A$1:A$7001,0))</f>
        <v>18659.04</v>
      </c>
      <c r="E5340" s="3">
        <f t="shared" si="167"/>
        <v>18260.615949133022</v>
      </c>
      <c r="F5340" s="3">
        <f>ABS(calculations!$E$39-E5340)</f>
        <v>5880.4059491330227</v>
      </c>
    </row>
    <row r="5341" spans="1:6">
      <c r="A5341">
        <f t="shared" si="166"/>
        <v>5340</v>
      </c>
      <c r="B5341">
        <f>INDEX(fugacity!C$1:C$7001,MATCH(A5341,fugacity!A$1:A$7001,0))</f>
        <v>6657.5</v>
      </c>
      <c r="C5341" s="3">
        <f>calculations!$B$37/satpress!B5341</f>
        <v>2.1347128615063417E-2</v>
      </c>
      <c r="D5341">
        <f>INDEX(fugacity!B$1:B$7001,MATCH(A5341,fugacity!A$1:A$7001,0))</f>
        <v>18667.02</v>
      </c>
      <c r="E5341" s="3">
        <f t="shared" si="167"/>
        <v>18268.532723200038</v>
      </c>
      <c r="F5341" s="3">
        <f>ABS(calculations!$E$39-E5341)</f>
        <v>5888.322723200039</v>
      </c>
    </row>
    <row r="5342" spans="1:6">
      <c r="A5342">
        <f t="shared" si="166"/>
        <v>5341</v>
      </c>
      <c r="B5342">
        <f>INDEX(fugacity!C$1:C$7001,MATCH(A5342,fugacity!A$1:A$7001,0))</f>
        <v>6659.28</v>
      </c>
      <c r="C5342" s="3">
        <f>calculations!$B$37/satpress!B5342</f>
        <v>2.1341422609468998E-2</v>
      </c>
      <c r="D5342">
        <f>INDEX(fugacity!B$1:B$7001,MATCH(A5342,fugacity!A$1:A$7001,0))</f>
        <v>18675</v>
      </c>
      <c r="E5342" s="3">
        <f t="shared" si="167"/>
        <v>18276.448932768166</v>
      </c>
      <c r="F5342" s="3">
        <f>ABS(calculations!$E$39-E5342)</f>
        <v>5896.2389327681667</v>
      </c>
    </row>
    <row r="5343" spans="1:6">
      <c r="A5343">
        <f t="shared" si="166"/>
        <v>5342</v>
      </c>
      <c r="B5343">
        <f>INDEX(fugacity!C$1:C$7001,MATCH(A5343,fugacity!A$1:A$7001,0))</f>
        <v>6661.06</v>
      </c>
      <c r="C5343" s="3">
        <f>calculations!$B$37/satpress!B5343</f>
        <v>2.1335719653446251E-2</v>
      </c>
      <c r="D5343">
        <f>INDEX(fugacity!B$1:B$7001,MATCH(A5343,fugacity!A$1:A$7001,0))</f>
        <v>18682.98</v>
      </c>
      <c r="E5343" s="3">
        <f t="shared" si="167"/>
        <v>18284.365176429055</v>
      </c>
      <c r="F5343" s="3">
        <f>ABS(calculations!$E$39-E5343)</f>
        <v>5904.1551764290562</v>
      </c>
    </row>
    <row r="5344" spans="1:6">
      <c r="A5344">
        <f t="shared" si="166"/>
        <v>5343</v>
      </c>
      <c r="B5344">
        <f>INDEX(fugacity!C$1:C$7001,MATCH(A5344,fugacity!A$1:A$7001,0))</f>
        <v>6662.84</v>
      </c>
      <c r="C5344" s="3">
        <f>calculations!$B$37/satpress!B5344</f>
        <v>2.1330019744551076E-2</v>
      </c>
      <c r="D5344">
        <f>INDEX(fugacity!B$1:B$7001,MATCH(A5344,fugacity!A$1:A$7001,0))</f>
        <v>18690.97</v>
      </c>
      <c r="E5344" s="3">
        <f t="shared" si="167"/>
        <v>18292.291240855189</v>
      </c>
      <c r="F5344" s="3">
        <f>ABS(calculations!$E$39-E5344)</f>
        <v>5912.0812408551901</v>
      </c>
    </row>
    <row r="5345" spans="1:6">
      <c r="A5345">
        <f t="shared" si="166"/>
        <v>5344</v>
      </c>
      <c r="B5345">
        <f>INDEX(fugacity!C$1:C$7001,MATCH(A5345,fugacity!A$1:A$7001,0))</f>
        <v>6664.62</v>
      </c>
      <c r="C5345" s="3">
        <f>calculations!$B$37/satpress!B5345</f>
        <v>2.1324322880341969E-2</v>
      </c>
      <c r="D5345">
        <f>INDEX(fugacity!B$1:B$7001,MATCH(A5345,fugacity!A$1:A$7001,0))</f>
        <v>18698.96</v>
      </c>
      <c r="E5345" s="3">
        <f t="shared" si="167"/>
        <v>18300.217339433402</v>
      </c>
      <c r="F5345" s="3">
        <f>ABS(calculations!$E$39-E5345)</f>
        <v>5920.0073394334031</v>
      </c>
    </row>
    <row r="5346" spans="1:6">
      <c r="A5346">
        <f t="shared" si="166"/>
        <v>5345</v>
      </c>
      <c r="B5346">
        <f>INDEX(fugacity!C$1:C$7001,MATCH(A5346,fugacity!A$1:A$7001,0))</f>
        <v>6666.41</v>
      </c>
      <c r="C5346" s="3">
        <f>calculations!$B$37/satpress!B5346</f>
        <v>2.1318597079205255E-2</v>
      </c>
      <c r="D5346">
        <f>INDEX(fugacity!B$1:B$7001,MATCH(A5346,fugacity!A$1:A$7001,0))</f>
        <v>18706.95</v>
      </c>
      <c r="E5346" s="3">
        <f t="shared" si="167"/>
        <v>18308.144070369162</v>
      </c>
      <c r="F5346" s="3">
        <f>ABS(calculations!$E$39-E5346)</f>
        <v>5927.9340703691632</v>
      </c>
    </row>
    <row r="5347" spans="1:6">
      <c r="A5347">
        <f t="shared" si="166"/>
        <v>5346</v>
      </c>
      <c r="B5347">
        <f>INDEX(fugacity!C$1:C$7001,MATCH(A5347,fugacity!A$1:A$7001,0))</f>
        <v>6668.19</v>
      </c>
      <c r="C5347" s="3">
        <f>calculations!$B$37/satpress!B5347</f>
        <v>2.1312906314124927E-2</v>
      </c>
      <c r="D5347">
        <f>INDEX(fugacity!B$1:B$7001,MATCH(A5347,fugacity!A$1:A$7001,0))</f>
        <v>18714.939999999999</v>
      </c>
      <c r="E5347" s="3">
        <f t="shared" si="167"/>
        <v>18316.07023710553</v>
      </c>
      <c r="F5347" s="3">
        <f>ABS(calculations!$E$39-E5347)</f>
        <v>5935.8602371055313</v>
      </c>
    </row>
    <row r="5348" spans="1:6">
      <c r="A5348">
        <f t="shared" si="166"/>
        <v>5347</v>
      </c>
      <c r="B5348">
        <f>INDEX(fugacity!C$1:C$7001,MATCH(A5348,fugacity!A$1:A$7001,0))</f>
        <v>6669.97</v>
      </c>
      <c r="C5348" s="3">
        <f>calculations!$B$37/satpress!B5348</f>
        <v>2.130721858640814E-2</v>
      </c>
      <c r="D5348">
        <f>INDEX(fugacity!B$1:B$7001,MATCH(A5348,fugacity!A$1:A$7001,0))</f>
        <v>18722.939999999999</v>
      </c>
      <c r="E5348" s="3">
        <f t="shared" si="167"/>
        <v>18324.006224839795</v>
      </c>
      <c r="F5348" s="3">
        <f>ABS(calculations!$E$39-E5348)</f>
        <v>5943.7962248397962</v>
      </c>
    </row>
    <row r="5349" spans="1:6">
      <c r="A5349">
        <f t="shared" si="166"/>
        <v>5348</v>
      </c>
      <c r="B5349">
        <f>INDEX(fugacity!C$1:C$7001,MATCH(A5349,fugacity!A$1:A$7001,0))</f>
        <v>6671.75</v>
      </c>
      <c r="C5349" s="3">
        <f>calculations!$B$37/satpress!B5349</f>
        <v>2.1301533893623818E-2</v>
      </c>
      <c r="D5349">
        <f>INDEX(fugacity!B$1:B$7001,MATCH(A5349,fugacity!A$1:A$7001,0))</f>
        <v>18730.93</v>
      </c>
      <c r="E5349" s="3">
        <f t="shared" si="167"/>
        <v>18331.932459745905</v>
      </c>
      <c r="F5349" s="3">
        <f>ABS(calculations!$E$39-E5349)</f>
        <v>5951.7224597459062</v>
      </c>
    </row>
    <row r="5350" spans="1:6">
      <c r="A5350">
        <f t="shared" si="166"/>
        <v>5349</v>
      </c>
      <c r="B5350">
        <f>INDEX(fugacity!C$1:C$7001,MATCH(A5350,fugacity!A$1:A$7001,0))</f>
        <v>6673.54</v>
      </c>
      <c r="C5350" s="3">
        <f>calculations!$B$37/satpress!B5350</f>
        <v>2.1295820322465242E-2</v>
      </c>
      <c r="D5350">
        <f>INDEX(fugacity!B$1:B$7001,MATCH(A5350,fugacity!A$1:A$7001,0))</f>
        <v>18738.93</v>
      </c>
      <c r="E5350" s="3">
        <f t="shared" si="167"/>
        <v>18339.869113684748</v>
      </c>
      <c r="F5350" s="3">
        <f>ABS(calculations!$E$39-E5350)</f>
        <v>5959.6591136847492</v>
      </c>
    </row>
    <row r="5351" spans="1:6">
      <c r="A5351">
        <f t="shared" si="166"/>
        <v>5350</v>
      </c>
      <c r="B5351">
        <f>INDEX(fugacity!C$1:C$7001,MATCH(A5351,fugacity!A$1:A$7001,0))</f>
        <v>6675.32</v>
      </c>
      <c r="C5351" s="3">
        <f>calculations!$B$37/satpress!B5351</f>
        <v>2.1290141709279061E-2</v>
      </c>
      <c r="D5351">
        <f>INDEX(fugacity!B$1:B$7001,MATCH(A5351,fugacity!A$1:A$7001,0))</f>
        <v>18746.939999999999</v>
      </c>
      <c r="E5351" s="3">
        <f t="shared" si="167"/>
        <v>18347.814990784649</v>
      </c>
      <c r="F5351" s="3">
        <f>ABS(calculations!$E$39-E5351)</f>
        <v>5967.60499078465</v>
      </c>
    </row>
    <row r="5352" spans="1:6">
      <c r="A5352">
        <f t="shared" si="166"/>
        <v>5351</v>
      </c>
      <c r="B5352">
        <f>INDEX(fugacity!C$1:C$7001,MATCH(A5352,fugacity!A$1:A$7001,0))</f>
        <v>6677.11</v>
      </c>
      <c r="C5352" s="3">
        <f>calculations!$B$37/satpress!B5352</f>
        <v>2.1284434246969828E-2</v>
      </c>
      <c r="D5352">
        <f>INDEX(fugacity!B$1:B$7001,MATCH(A5352,fugacity!A$1:A$7001,0))</f>
        <v>18754.939999999999</v>
      </c>
      <c r="E5352" s="3">
        <f t="shared" si="167"/>
        <v>18355.751712764137</v>
      </c>
      <c r="F5352" s="3">
        <f>ABS(calculations!$E$39-E5352)</f>
        <v>5975.5417127641376</v>
      </c>
    </row>
    <row r="5353" spans="1:6">
      <c r="A5353">
        <f t="shared" si="166"/>
        <v>5352</v>
      </c>
      <c r="B5353">
        <f>INDEX(fugacity!C$1:C$7001,MATCH(A5353,fugacity!A$1:A$7001,0))</f>
        <v>6678.89</v>
      </c>
      <c r="C5353" s="3">
        <f>calculations!$B$37/satpress!B5353</f>
        <v>2.1278761703634092E-2</v>
      </c>
      <c r="D5353">
        <f>INDEX(fugacity!B$1:B$7001,MATCH(A5353,fugacity!A$1:A$7001,0))</f>
        <v>18762.95</v>
      </c>
      <c r="E5353" s="3">
        <f t="shared" si="167"/>
        <v>18363.697658092799</v>
      </c>
      <c r="F5353" s="3">
        <f>ABS(calculations!$E$39-E5353)</f>
        <v>5983.4876580927994</v>
      </c>
    </row>
    <row r="5354" spans="1:6">
      <c r="A5354">
        <f t="shared" si="166"/>
        <v>5353</v>
      </c>
      <c r="B5354">
        <f>INDEX(fugacity!C$1:C$7001,MATCH(A5354,fugacity!A$1:A$7001,0))</f>
        <v>6680.68</v>
      </c>
      <c r="C5354" s="3">
        <f>calculations!$B$37/satpress!B5354</f>
        <v>2.1273060340382219E-2</v>
      </c>
      <c r="D5354">
        <f>INDEX(fugacity!B$1:B$7001,MATCH(A5354,fugacity!A$1:A$7001,0))</f>
        <v>18770.96</v>
      </c>
      <c r="E5354" s="3">
        <f t="shared" si="167"/>
        <v>18371.644235273099</v>
      </c>
      <c r="F5354" s="3">
        <f>ABS(calculations!$E$39-E5354)</f>
        <v>5991.4342352731001</v>
      </c>
    </row>
    <row r="5355" spans="1:6">
      <c r="A5355">
        <f t="shared" si="166"/>
        <v>5354</v>
      </c>
      <c r="B5355">
        <f>INDEX(fugacity!C$1:C$7001,MATCH(A5355,fugacity!A$1:A$7001,0))</f>
        <v>6682.46</v>
      </c>
      <c r="C5355" s="3">
        <f>calculations!$B$37/satpress!B5355</f>
        <v>2.126739385717007E-2</v>
      </c>
      <c r="D5355">
        <f>INDEX(fugacity!B$1:B$7001,MATCH(A5355,fugacity!A$1:A$7001,0))</f>
        <v>18778.98</v>
      </c>
      <c r="E5355" s="3">
        <f t="shared" si="167"/>
        <v>18379.600036104082</v>
      </c>
      <c r="F5355" s="3">
        <f>ABS(calculations!$E$39-E5355)</f>
        <v>5999.3900361040833</v>
      </c>
    </row>
    <row r="5356" spans="1:6">
      <c r="A5356">
        <f t="shared" si="166"/>
        <v>5355</v>
      </c>
      <c r="B5356">
        <f>INDEX(fugacity!C$1:C$7001,MATCH(A5356,fugacity!A$1:A$7001,0))</f>
        <v>6684.25</v>
      </c>
      <c r="C5356" s="3">
        <f>calculations!$B$37/satpress!B5356</f>
        <v>2.1261698583204505E-2</v>
      </c>
      <c r="D5356">
        <f>INDEX(fugacity!B$1:B$7001,MATCH(A5356,fugacity!A$1:A$7001,0))</f>
        <v>18786.990000000002</v>
      </c>
      <c r="E5356" s="3">
        <f t="shared" si="167"/>
        <v>18387.546681334326</v>
      </c>
      <c r="F5356" s="3">
        <f>ABS(calculations!$E$39-E5356)</f>
        <v>6007.3366813343273</v>
      </c>
    </row>
    <row r="5357" spans="1:6">
      <c r="A5357">
        <f t="shared" si="166"/>
        <v>5356</v>
      </c>
      <c r="B5357">
        <f>INDEX(fugacity!C$1:C$7001,MATCH(A5357,fugacity!A$1:A$7001,0))</f>
        <v>6686.03</v>
      </c>
      <c r="C5357" s="3">
        <f>calculations!$B$37/satpress!B5357</f>
        <v>2.1256038150409839E-2</v>
      </c>
      <c r="D5357">
        <f>INDEX(fugacity!B$1:B$7001,MATCH(A5357,fugacity!A$1:A$7001,0))</f>
        <v>18795.009999999998</v>
      </c>
      <c r="E5357" s="3">
        <f t="shared" si="167"/>
        <v>18395.502550402663</v>
      </c>
      <c r="F5357" s="3">
        <f>ABS(calculations!$E$39-E5357)</f>
        <v>6015.2925504026643</v>
      </c>
    </row>
    <row r="5358" spans="1:6">
      <c r="A5358">
        <f t="shared" si="166"/>
        <v>5357</v>
      </c>
      <c r="B5358">
        <f>INDEX(fugacity!C$1:C$7001,MATCH(A5358,fugacity!A$1:A$7001,0))</f>
        <v>6687.82</v>
      </c>
      <c r="C5358" s="3">
        <f>calculations!$B$37/satpress!B5358</f>
        <v>2.125034895598038E-2</v>
      </c>
      <c r="D5358">
        <f>INDEX(fugacity!B$1:B$7001,MATCH(A5358,fugacity!A$1:A$7001,0))</f>
        <v>18803.03</v>
      </c>
      <c r="E5358" s="3">
        <f t="shared" si="167"/>
        <v>18403.459051070233</v>
      </c>
      <c r="F5358" s="3">
        <f>ABS(calculations!$E$39-E5358)</f>
        <v>6023.2490510702337</v>
      </c>
    </row>
    <row r="5359" spans="1:6">
      <c r="A5359">
        <f t="shared" si="166"/>
        <v>5358</v>
      </c>
      <c r="B5359">
        <f>INDEX(fugacity!C$1:C$7001,MATCH(A5359,fugacity!A$1:A$7001,0))</f>
        <v>6689.61</v>
      </c>
      <c r="C5359" s="3">
        <f>calculations!$B$37/satpress!B5359</f>
        <v>2.124466280617027E-2</v>
      </c>
      <c r="D5359">
        <f>INDEX(fugacity!B$1:B$7001,MATCH(A5359,fugacity!A$1:A$7001,0))</f>
        <v>18811.060000000001</v>
      </c>
      <c r="E5359" s="3">
        <f t="shared" si="167"/>
        <v>18411.425373273363</v>
      </c>
      <c r="F5359" s="3">
        <f>ABS(calculations!$E$39-E5359)</f>
        <v>6031.2153732733641</v>
      </c>
    </row>
    <row r="5360" spans="1:6">
      <c r="A5360">
        <f t="shared" si="166"/>
        <v>5359</v>
      </c>
      <c r="B5360">
        <f>INDEX(fugacity!C$1:C$7001,MATCH(A5360,fugacity!A$1:A$7001,0))</f>
        <v>6691.39</v>
      </c>
      <c r="C5360" s="3">
        <f>calculations!$B$37/satpress!B5360</f>
        <v>2.1239011439295078E-2</v>
      </c>
      <c r="D5360">
        <f>INDEX(fugacity!B$1:B$7001,MATCH(A5360,fugacity!A$1:A$7001,0))</f>
        <v>18819.080000000002</v>
      </c>
      <c r="E5360" s="3">
        <f t="shared" si="167"/>
        <v>18419.381344602993</v>
      </c>
      <c r="F5360" s="3">
        <f>ABS(calculations!$E$39-E5360)</f>
        <v>6039.1713446029935</v>
      </c>
    </row>
    <row r="5361" spans="1:6">
      <c r="A5361">
        <f t="shared" si="166"/>
        <v>5360</v>
      </c>
      <c r="B5361">
        <f>INDEX(fugacity!C$1:C$7001,MATCH(A5361,fugacity!A$1:A$7001,0))</f>
        <v>6693.18</v>
      </c>
      <c r="C5361" s="3">
        <f>calculations!$B$37/satpress!B5361</f>
        <v>2.1233331354421171E-2</v>
      </c>
      <c r="D5361">
        <f>INDEX(fugacity!B$1:B$7001,MATCH(A5361,fugacity!A$1:A$7001,0))</f>
        <v>18827.11</v>
      </c>
      <c r="E5361" s="3">
        <f t="shared" si="167"/>
        <v>18427.347734923864</v>
      </c>
      <c r="F5361" s="3">
        <f>ABS(calculations!$E$39-E5361)</f>
        <v>6047.1377349238646</v>
      </c>
    </row>
    <row r="5362" spans="1:6">
      <c r="A5362">
        <f t="shared" si="166"/>
        <v>5361</v>
      </c>
      <c r="B5362">
        <f>INDEX(fugacity!C$1:C$7001,MATCH(A5362,fugacity!A$1:A$7001,0))</f>
        <v>6694.97</v>
      </c>
      <c r="C5362" s="3">
        <f>calculations!$B$37/satpress!B5362</f>
        <v>2.1227654306857937E-2</v>
      </c>
      <c r="D5362">
        <f>INDEX(fugacity!B$1:B$7001,MATCH(A5362,fugacity!A$1:A$7001,0))</f>
        <v>18835.14</v>
      </c>
      <c r="E5362" s="3">
        <f t="shared" si="167"/>
        <v>18435.314159258727</v>
      </c>
      <c r="F5362" s="3">
        <f>ABS(calculations!$E$39-E5362)</f>
        <v>6055.104159258728</v>
      </c>
    </row>
    <row r="5363" spans="1:6">
      <c r="A5363">
        <f t="shared" si="166"/>
        <v>5362</v>
      </c>
      <c r="B5363">
        <f>INDEX(fugacity!C$1:C$7001,MATCH(A5363,fugacity!A$1:A$7001,0))</f>
        <v>6696.75</v>
      </c>
      <c r="C5363" s="3">
        <f>calculations!$B$37/satpress!B5363</f>
        <v>2.1222011984139276E-2</v>
      </c>
      <c r="D5363">
        <f>INDEX(fugacity!B$1:B$7001,MATCH(A5363,fugacity!A$1:A$7001,0))</f>
        <v>18843.18</v>
      </c>
      <c r="E5363" s="3">
        <f t="shared" si="167"/>
        <v>18443.289808220707</v>
      </c>
      <c r="F5363" s="3">
        <f>ABS(calculations!$E$39-E5363)</f>
        <v>6063.0798082207075</v>
      </c>
    </row>
    <row r="5364" spans="1:6">
      <c r="A5364">
        <f t="shared" si="166"/>
        <v>5363</v>
      </c>
      <c r="B5364">
        <f>INDEX(fugacity!C$1:C$7001,MATCH(A5364,fugacity!A$1:A$7001,0))</f>
        <v>6698.54</v>
      </c>
      <c r="C5364" s="3">
        <f>calculations!$B$37/satpress!B5364</f>
        <v>2.1216340986959053E-2</v>
      </c>
      <c r="D5364">
        <f>INDEX(fugacity!B$1:B$7001,MATCH(A5364,fugacity!A$1:A$7001,0))</f>
        <v>18851.21</v>
      </c>
      <c r="E5364" s="3">
        <f t="shared" si="167"/>
        <v>18451.256300623227</v>
      </c>
      <c r="F5364" s="3">
        <f>ABS(calculations!$E$39-E5364)</f>
        <v>6071.0463006232276</v>
      </c>
    </row>
    <row r="5365" spans="1:6">
      <c r="A5365">
        <f t="shared" si="166"/>
        <v>5364</v>
      </c>
      <c r="B5365">
        <f>INDEX(fugacity!C$1:C$7001,MATCH(A5365,fugacity!A$1:A$7001,0))</f>
        <v>6700.33</v>
      </c>
      <c r="C5365" s="3">
        <f>calculations!$B$37/satpress!B5365</f>
        <v>2.1210673019804203E-2</v>
      </c>
      <c r="D5365">
        <f>INDEX(fugacity!B$1:B$7001,MATCH(A5365,fugacity!A$1:A$7001,0))</f>
        <v>18859.25</v>
      </c>
      <c r="E5365" s="3">
        <f t="shared" si="167"/>
        <v>18459.232614851258</v>
      </c>
      <c r="F5365" s="3">
        <f>ABS(calculations!$E$39-E5365)</f>
        <v>6079.0226148512593</v>
      </c>
    </row>
    <row r="5366" spans="1:6">
      <c r="A5366">
        <f t="shared" si="166"/>
        <v>5365</v>
      </c>
      <c r="B5366">
        <f>INDEX(fugacity!C$1:C$7001,MATCH(A5366,fugacity!A$1:A$7001,0))</f>
        <v>6702.12</v>
      </c>
      <c r="C5366" s="3">
        <f>calculations!$B$37/satpress!B5366</f>
        <v>2.1205008080246952E-2</v>
      </c>
      <c r="D5366">
        <f>INDEX(fugacity!B$1:B$7001,MATCH(A5366,fugacity!A$1:A$7001,0))</f>
        <v>18867.3</v>
      </c>
      <c r="E5366" s="3">
        <f t="shared" si="167"/>
        <v>18467.218751047556</v>
      </c>
      <c r="F5366" s="3">
        <f>ABS(calculations!$E$39-E5366)</f>
        <v>6087.0087510475569</v>
      </c>
    </row>
    <row r="5367" spans="1:6">
      <c r="A5367">
        <f t="shared" si="166"/>
        <v>5366</v>
      </c>
      <c r="B5367">
        <f>INDEX(fugacity!C$1:C$7001,MATCH(A5367,fugacity!A$1:A$7001,0))</f>
        <v>6703.91</v>
      </c>
      <c r="C5367" s="3">
        <f>calculations!$B$37/satpress!B5367</f>
        <v>2.1199346165862117E-2</v>
      </c>
      <c r="D5367">
        <f>INDEX(fugacity!B$1:B$7001,MATCH(A5367,fugacity!A$1:A$7001,0))</f>
        <v>18875.34</v>
      </c>
      <c r="E5367" s="3">
        <f t="shared" si="167"/>
        <v>18475.195133341655</v>
      </c>
      <c r="F5367" s="3">
        <f>ABS(calculations!$E$39-E5367)</f>
        <v>6094.9851333416555</v>
      </c>
    </row>
    <row r="5368" spans="1:6">
      <c r="A5368">
        <f t="shared" si="166"/>
        <v>5367</v>
      </c>
      <c r="B5368">
        <f>INDEX(fugacity!C$1:C$7001,MATCH(A5368,fugacity!A$1:A$7001,0))</f>
        <v>6705.7</v>
      </c>
      <c r="C5368" s="3">
        <f>calculations!$B$37/satpress!B5368</f>
        <v>2.1193687274227106E-2</v>
      </c>
      <c r="D5368">
        <f>INDEX(fugacity!B$1:B$7001,MATCH(A5368,fugacity!A$1:A$7001,0))</f>
        <v>18883.39</v>
      </c>
      <c r="E5368" s="3">
        <f t="shared" si="167"/>
        <v>18483.181337662732</v>
      </c>
      <c r="F5368" s="3">
        <f>ABS(calculations!$E$39-E5368)</f>
        <v>6102.9713376627333</v>
      </c>
    </row>
    <row r="5369" spans="1:6">
      <c r="A5369">
        <f t="shared" si="166"/>
        <v>5368</v>
      </c>
      <c r="B5369">
        <f>INDEX(fugacity!C$1:C$7001,MATCH(A5369,fugacity!A$1:A$7001,0))</f>
        <v>6707.49</v>
      </c>
      <c r="C5369" s="3">
        <f>calculations!$B$37/satpress!B5369</f>
        <v>2.1188031402921914E-2</v>
      </c>
      <c r="D5369">
        <f>INDEX(fugacity!B$1:B$7001,MATCH(A5369,fugacity!A$1:A$7001,0))</f>
        <v>18891.439999999999</v>
      </c>
      <c r="E5369" s="3">
        <f t="shared" si="167"/>
        <v>18491.167576033582</v>
      </c>
      <c r="F5369" s="3">
        <f>ABS(calculations!$E$39-E5369)</f>
        <v>6110.9575760335829</v>
      </c>
    </row>
    <row r="5370" spans="1:6">
      <c r="A5370">
        <f t="shared" si="166"/>
        <v>5369</v>
      </c>
      <c r="B5370">
        <f>INDEX(fugacity!C$1:C$7001,MATCH(A5370,fugacity!A$1:A$7001,0))</f>
        <v>6709.28</v>
      </c>
      <c r="C5370" s="3">
        <f>calculations!$B$37/satpress!B5370</f>
        <v>2.1182378549529115E-2</v>
      </c>
      <c r="D5370">
        <f>INDEX(fugacity!B$1:B$7001,MATCH(A5370,fugacity!A$1:A$7001,0))</f>
        <v>18899.490000000002</v>
      </c>
      <c r="E5370" s="3">
        <f t="shared" si="167"/>
        <v>18499.153848426962</v>
      </c>
      <c r="F5370" s="3">
        <f>ABS(calculations!$E$39-E5370)</f>
        <v>6118.9438484269631</v>
      </c>
    </row>
    <row r="5371" spans="1:6">
      <c r="A5371">
        <f t="shared" si="166"/>
        <v>5370</v>
      </c>
      <c r="B5371">
        <f>INDEX(fugacity!C$1:C$7001,MATCH(A5371,fugacity!A$1:A$7001,0))</f>
        <v>6711.07</v>
      </c>
      <c r="C5371" s="3">
        <f>calculations!$B$37/satpress!B5371</f>
        <v>2.1176728711633869E-2</v>
      </c>
      <c r="D5371">
        <f>INDEX(fugacity!B$1:B$7001,MATCH(A5371,fugacity!A$1:A$7001,0))</f>
        <v>18907.54</v>
      </c>
      <c r="E5371" s="3">
        <f t="shared" si="167"/>
        <v>18507.140154815635</v>
      </c>
      <c r="F5371" s="3">
        <f>ABS(calculations!$E$39-E5371)</f>
        <v>6126.9301548156363</v>
      </c>
    </row>
    <row r="5372" spans="1:6">
      <c r="A5372">
        <f t="shared" si="166"/>
        <v>5371</v>
      </c>
      <c r="B5372">
        <f>INDEX(fugacity!C$1:C$7001,MATCH(A5372,fugacity!A$1:A$7001,0))</f>
        <v>6712.86</v>
      </c>
      <c r="C5372" s="3">
        <f>calculations!$B$37/satpress!B5372</f>
        <v>2.1171081886823904E-2</v>
      </c>
      <c r="D5372">
        <f>INDEX(fugacity!B$1:B$7001,MATCH(A5372,fugacity!A$1:A$7001,0))</f>
        <v>18915.599999999999</v>
      </c>
      <c r="E5372" s="3">
        <f t="shared" si="167"/>
        <v>18515.13628346159</v>
      </c>
      <c r="F5372" s="3">
        <f>ABS(calculations!$E$39-E5372)</f>
        <v>6134.9262834615911</v>
      </c>
    </row>
    <row r="5373" spans="1:6">
      <c r="A5373">
        <f t="shared" si="166"/>
        <v>5372</v>
      </c>
      <c r="B5373">
        <f>INDEX(fugacity!C$1:C$7001,MATCH(A5373,fugacity!A$1:A$7001,0))</f>
        <v>6714.65</v>
      </c>
      <c r="C5373" s="3">
        <f>calculations!$B$37/satpress!B5373</f>
        <v>2.1165438072689523E-2</v>
      </c>
      <c r="D5373">
        <f>INDEX(fugacity!B$1:B$7001,MATCH(A5373,fugacity!A$1:A$7001,0))</f>
        <v>18923.66</v>
      </c>
      <c r="E5373" s="3">
        <f t="shared" si="167"/>
        <v>18523.132446161366</v>
      </c>
      <c r="F5373" s="3">
        <f>ABS(calculations!$E$39-E5373)</f>
        <v>6142.9224461613667</v>
      </c>
    </row>
    <row r="5374" spans="1:6">
      <c r="A5374">
        <f t="shared" ref="A5374:A5437" si="168">A5373+1</f>
        <v>5373</v>
      </c>
      <c r="B5374">
        <f>INDEX(fugacity!C$1:C$7001,MATCH(A5374,fugacity!A$1:A$7001,0))</f>
        <v>6716.44</v>
      </c>
      <c r="C5374" s="3">
        <f>calculations!$B$37/satpress!B5374</f>
        <v>2.1159797266823602E-2</v>
      </c>
      <c r="D5374">
        <f>INDEX(fugacity!B$1:B$7001,MATCH(A5374,fugacity!A$1:A$7001,0))</f>
        <v>18931.72</v>
      </c>
      <c r="E5374" s="3">
        <f t="shared" ref="E5374:E5437" si="169">D5374*(1-C5374)</f>
        <v>18531.128642887732</v>
      </c>
      <c r="F5374" s="3">
        <f>ABS(calculations!$E$39-E5374)</f>
        <v>6150.9186428877329</v>
      </c>
    </row>
    <row r="5375" spans="1:6">
      <c r="A5375">
        <f t="shared" si="168"/>
        <v>5374</v>
      </c>
      <c r="B5375">
        <f>INDEX(fugacity!C$1:C$7001,MATCH(A5375,fugacity!A$1:A$7001,0))</f>
        <v>6718.23</v>
      </c>
      <c r="C5375" s="3">
        <f>calculations!$B$37/satpress!B5375</f>
        <v>2.1154159466821573E-2</v>
      </c>
      <c r="D5375">
        <f>INDEX(fugacity!B$1:B$7001,MATCH(A5375,fugacity!A$1:A$7001,0))</f>
        <v>18939.78</v>
      </c>
      <c r="E5375" s="3">
        <f t="shared" si="169"/>
        <v>18539.12487361348</v>
      </c>
      <c r="F5375" s="3">
        <f>ABS(calculations!$E$39-E5375)</f>
        <v>6158.9148736134812</v>
      </c>
    </row>
    <row r="5376" spans="1:6">
      <c r="A5376">
        <f t="shared" si="168"/>
        <v>5375</v>
      </c>
      <c r="B5376">
        <f>INDEX(fugacity!C$1:C$7001,MATCH(A5376,fugacity!A$1:A$7001,0))</f>
        <v>6720.02</v>
      </c>
      <c r="C5376" s="3">
        <f>calculations!$B$37/satpress!B5376</f>
        <v>2.114852467028144E-2</v>
      </c>
      <c r="D5376">
        <f>INDEX(fugacity!B$1:B$7001,MATCH(A5376,fugacity!A$1:A$7001,0))</f>
        <v>18947.849999999999</v>
      </c>
      <c r="E5376" s="3">
        <f t="shared" si="169"/>
        <v>18547.130926826208</v>
      </c>
      <c r="F5376" s="3">
        <f>ABS(calculations!$E$39-E5376)</f>
        <v>6166.9209268262093</v>
      </c>
    </row>
    <row r="5377" spans="1:6">
      <c r="A5377">
        <f t="shared" si="168"/>
        <v>5376</v>
      </c>
      <c r="B5377">
        <f>INDEX(fugacity!C$1:C$7001,MATCH(A5377,fugacity!A$1:A$7001,0))</f>
        <v>6721.81</v>
      </c>
      <c r="C5377" s="3">
        <f>calculations!$B$37/satpress!B5377</f>
        <v>2.1142892874803764E-2</v>
      </c>
      <c r="D5377">
        <f>INDEX(fugacity!B$1:B$7001,MATCH(A5377,fugacity!A$1:A$7001,0))</f>
        <v>18955.919999999998</v>
      </c>
      <c r="E5377" s="3">
        <f t="shared" si="169"/>
        <v>18555.13701409665</v>
      </c>
      <c r="F5377" s="3">
        <f>ABS(calculations!$E$39-E5377)</f>
        <v>6174.927014096651</v>
      </c>
    </row>
    <row r="5378" spans="1:6">
      <c r="A5378">
        <f t="shared" si="168"/>
        <v>5377</v>
      </c>
      <c r="B5378">
        <f>INDEX(fugacity!C$1:C$7001,MATCH(A5378,fugacity!A$1:A$7001,0))</f>
        <v>6723.6</v>
      </c>
      <c r="C5378" s="3">
        <f>calculations!$B$37/satpress!B5378</f>
        <v>2.1137264077991654E-2</v>
      </c>
      <c r="D5378">
        <f>INDEX(fugacity!B$1:B$7001,MATCH(A5378,fugacity!A$1:A$7001,0))</f>
        <v>18963.990000000002</v>
      </c>
      <c r="E5378" s="3">
        <f t="shared" si="169"/>
        <v>18563.143135397608</v>
      </c>
      <c r="F5378" s="3">
        <f>ABS(calculations!$E$39-E5378)</f>
        <v>6182.9331353976086</v>
      </c>
    </row>
    <row r="5379" spans="1:6">
      <c r="A5379">
        <f t="shared" si="168"/>
        <v>5378</v>
      </c>
      <c r="B5379">
        <f>INDEX(fugacity!C$1:C$7001,MATCH(A5379,fugacity!A$1:A$7001,0))</f>
        <v>6725.4</v>
      </c>
      <c r="C5379" s="3">
        <f>calculations!$B$37/satpress!B5379</f>
        <v>2.1131606856809218E-2</v>
      </c>
      <c r="D5379">
        <f>INDEX(fugacity!B$1:B$7001,MATCH(A5379,fugacity!A$1:A$7001,0))</f>
        <v>18972.07</v>
      </c>
      <c r="E5379" s="3">
        <f t="shared" si="169"/>
        <v>18571.159675500134</v>
      </c>
      <c r="F5379" s="3">
        <f>ABS(calculations!$E$39-E5379)</f>
        <v>6190.9496755001346</v>
      </c>
    </row>
    <row r="5380" spans="1:6">
      <c r="A5380">
        <f t="shared" si="168"/>
        <v>5379</v>
      </c>
      <c r="B5380">
        <f>INDEX(fugacity!C$1:C$7001,MATCH(A5380,fugacity!A$1:A$7001,0))</f>
        <v>6727.19</v>
      </c>
      <c r="C5380" s="3">
        <f>calculations!$B$37/satpress!B5380</f>
        <v>2.1125984066866658E-2</v>
      </c>
      <c r="D5380">
        <f>INDEX(fugacity!B$1:B$7001,MATCH(A5380,fugacity!A$1:A$7001,0))</f>
        <v>18980.14</v>
      </c>
      <c r="E5380" s="3">
        <f t="shared" si="169"/>
        <v>18579.165864773102</v>
      </c>
      <c r="F5380" s="3">
        <f>ABS(calculations!$E$39-E5380)</f>
        <v>6198.9558647731028</v>
      </c>
    </row>
    <row r="5381" spans="1:6">
      <c r="A5381">
        <f t="shared" si="168"/>
        <v>5380</v>
      </c>
      <c r="B5381">
        <f>INDEX(fugacity!C$1:C$7001,MATCH(A5381,fugacity!A$1:A$7001,0))</f>
        <v>6728.98</v>
      </c>
      <c r="C5381" s="3">
        <f>calculations!$B$37/satpress!B5381</f>
        <v>2.1120364268400964E-2</v>
      </c>
      <c r="D5381">
        <f>INDEX(fugacity!B$1:B$7001,MATCH(A5381,fugacity!A$1:A$7001,0))</f>
        <v>18988.22</v>
      </c>
      <c r="E5381" s="3">
        <f t="shared" si="169"/>
        <v>18587.181876791466</v>
      </c>
      <c r="F5381" s="3">
        <f>ABS(calculations!$E$39-E5381)</f>
        <v>6206.9718767914674</v>
      </c>
    </row>
    <row r="5382" spans="1:6">
      <c r="A5382">
        <f t="shared" si="168"/>
        <v>5381</v>
      </c>
      <c r="B5382">
        <f>INDEX(fugacity!C$1:C$7001,MATCH(A5382,fugacity!A$1:A$7001,0))</f>
        <v>6730.78</v>
      </c>
      <c r="C5382" s="3">
        <f>calculations!$B$37/satpress!B5382</f>
        <v>2.11147160885937E-2</v>
      </c>
      <c r="D5382">
        <f>INDEX(fugacity!B$1:B$7001,MATCH(A5382,fugacity!A$1:A$7001,0))</f>
        <v>18996.310000000001</v>
      </c>
      <c r="E5382" s="3">
        <f t="shared" si="169"/>
        <v>18595.208307619087</v>
      </c>
      <c r="F5382" s="3">
        <f>ABS(calculations!$E$39-E5382)</f>
        <v>6214.9983076190874</v>
      </c>
    </row>
    <row r="5383" spans="1:6">
      <c r="A5383">
        <f t="shared" si="168"/>
        <v>5382</v>
      </c>
      <c r="B5383">
        <f>INDEX(fugacity!C$1:C$7001,MATCH(A5383,fugacity!A$1:A$7001,0))</f>
        <v>6732.57</v>
      </c>
      <c r="C5383" s="3">
        <f>calculations!$B$37/satpress!B5383</f>
        <v>2.1109102282603032E-2</v>
      </c>
      <c r="D5383">
        <f>INDEX(fugacity!B$1:B$7001,MATCH(A5383,fugacity!A$1:A$7001,0))</f>
        <v>19004.39</v>
      </c>
      <c r="E5383" s="3">
        <f t="shared" si="169"/>
        <v>18603.224387671522</v>
      </c>
      <c r="F5383" s="3">
        <f>ABS(calculations!$E$39-E5383)</f>
        <v>6223.0143876715229</v>
      </c>
    </row>
    <row r="5384" spans="1:6">
      <c r="A5384">
        <f t="shared" si="168"/>
        <v>5383</v>
      </c>
      <c r="B5384">
        <f>INDEX(fugacity!C$1:C$7001,MATCH(A5384,fugacity!A$1:A$7001,0))</f>
        <v>6734.36</v>
      </c>
      <c r="C5384" s="3">
        <f>calculations!$B$37/satpress!B5384</f>
        <v>2.1103491460923489E-2</v>
      </c>
      <c r="D5384">
        <f>INDEX(fugacity!B$1:B$7001,MATCH(A5384,fugacity!A$1:A$7001,0))</f>
        <v>19012.48</v>
      </c>
      <c r="E5384" s="3">
        <f t="shared" si="169"/>
        <v>18611.250290669021</v>
      </c>
      <c r="F5384" s="3">
        <f>ABS(calculations!$E$39-E5384)</f>
        <v>6231.0402906690215</v>
      </c>
    </row>
    <row r="5385" spans="1:6">
      <c r="A5385">
        <f t="shared" si="168"/>
        <v>5384</v>
      </c>
      <c r="B5385">
        <f>INDEX(fugacity!C$1:C$7001,MATCH(A5385,fugacity!A$1:A$7001,0))</f>
        <v>6736.16</v>
      </c>
      <c r="C5385" s="3">
        <f>calculations!$B$37/satpress!B5385</f>
        <v>2.1097852300833813E-2</v>
      </c>
      <c r="D5385">
        <f>INDEX(fugacity!B$1:B$7001,MATCH(A5385,fugacity!A$1:A$7001,0))</f>
        <v>19020.57</v>
      </c>
      <c r="E5385" s="3">
        <f t="shared" si="169"/>
        <v>18619.276823462329</v>
      </c>
      <c r="F5385" s="3">
        <f>ABS(calculations!$E$39-E5385)</f>
        <v>6239.0668234623299</v>
      </c>
    </row>
    <row r="5386" spans="1:6">
      <c r="A5386">
        <f t="shared" si="168"/>
        <v>5385</v>
      </c>
      <c r="B5386">
        <f>INDEX(fugacity!C$1:C$7001,MATCH(A5386,fugacity!A$1:A$7001,0))</f>
        <v>6737.95</v>
      </c>
      <c r="C5386" s="3">
        <f>calculations!$B$37/satpress!B5386</f>
        <v>2.1092247457280732E-2</v>
      </c>
      <c r="D5386">
        <f>INDEX(fugacity!B$1:B$7001,MATCH(A5386,fugacity!A$1:A$7001,0))</f>
        <v>19028.66</v>
      </c>
      <c r="E5386" s="3">
        <f t="shared" si="169"/>
        <v>18627.302794499541</v>
      </c>
      <c r="F5386" s="3">
        <f>ABS(calculations!$E$39-E5386)</f>
        <v>6247.0927944995419</v>
      </c>
    </row>
    <row r="5387" spans="1:6">
      <c r="A5387">
        <f t="shared" si="168"/>
        <v>5386</v>
      </c>
      <c r="B5387">
        <f>INDEX(fugacity!C$1:C$7001,MATCH(A5387,fugacity!A$1:A$7001,0))</f>
        <v>6739.75</v>
      </c>
      <c r="C5387" s="3">
        <f>calculations!$B$37/satpress!B5387</f>
        <v>2.108661430391108E-2</v>
      </c>
      <c r="D5387">
        <f>INDEX(fugacity!B$1:B$7001,MATCH(A5387,fugacity!A$1:A$7001,0))</f>
        <v>19036.759999999998</v>
      </c>
      <c r="E5387" s="3">
        <f t="shared" si="169"/>
        <v>18635.339184283876</v>
      </c>
      <c r="F5387" s="3">
        <f>ABS(calculations!$E$39-E5387)</f>
        <v>6255.1291842838764</v>
      </c>
    </row>
    <row r="5388" spans="1:6">
      <c r="A5388">
        <f t="shared" si="168"/>
        <v>5387</v>
      </c>
      <c r="B5388">
        <f>INDEX(fugacity!C$1:C$7001,MATCH(A5388,fugacity!A$1:A$7001,0))</f>
        <v>6741.54</v>
      </c>
      <c r="C5388" s="3">
        <f>calculations!$B$37/satpress!B5388</f>
        <v>2.1081015428935333E-2</v>
      </c>
      <c r="D5388">
        <f>INDEX(fugacity!B$1:B$7001,MATCH(A5388,fugacity!A$1:A$7001,0))</f>
        <v>19044.849999999999</v>
      </c>
      <c r="E5388" s="3">
        <f t="shared" si="169"/>
        <v>18643.365223308239</v>
      </c>
      <c r="F5388" s="3">
        <f>ABS(calculations!$E$39-E5388)</f>
        <v>6263.1552233082402</v>
      </c>
    </row>
    <row r="5389" spans="1:6">
      <c r="A5389">
        <f t="shared" si="168"/>
        <v>5388</v>
      </c>
      <c r="B5389">
        <f>INDEX(fugacity!C$1:C$7001,MATCH(A5389,fugacity!A$1:A$7001,0))</f>
        <v>6743.34</v>
      </c>
      <c r="C5389" s="3">
        <f>calculations!$B$37/satpress!B5389</f>
        <v>2.1075388272693459E-2</v>
      </c>
      <c r="D5389">
        <f>INDEX(fugacity!B$1:B$7001,MATCH(A5389,fugacity!A$1:A$7001,0))</f>
        <v>19052.95</v>
      </c>
      <c r="E5389" s="3">
        <f t="shared" si="169"/>
        <v>18651.401681009786</v>
      </c>
      <c r="F5389" s="3">
        <f>ABS(calculations!$E$39-E5389)</f>
        <v>6271.1916810097864</v>
      </c>
    </row>
    <row r="5390" spans="1:6">
      <c r="A5390">
        <f t="shared" si="168"/>
        <v>5389</v>
      </c>
      <c r="B5390">
        <f>INDEX(fugacity!C$1:C$7001,MATCH(A5390,fugacity!A$1:A$7001,0))</f>
        <v>6745.13</v>
      </c>
      <c r="C5390" s="3">
        <f>calculations!$B$37/satpress!B5390</f>
        <v>2.1069795356766244E-2</v>
      </c>
      <c r="D5390">
        <f>INDEX(fugacity!B$1:B$7001,MATCH(A5390,fugacity!A$1:A$7001,0))</f>
        <v>19061.060000000001</v>
      </c>
      <c r="E5390" s="3">
        <f t="shared" si="169"/>
        <v>18659.447366516957</v>
      </c>
      <c r="F5390" s="3">
        <f>ABS(calculations!$E$39-E5390)</f>
        <v>6279.237366516958</v>
      </c>
    </row>
    <row r="5391" spans="1:6">
      <c r="A5391">
        <f t="shared" si="168"/>
        <v>5390</v>
      </c>
      <c r="B5391">
        <f>INDEX(fugacity!C$1:C$7001,MATCH(A5391,fugacity!A$1:A$7001,0))</f>
        <v>6746.93</v>
      </c>
      <c r="C5391" s="3">
        <f>calculations!$B$37/satpress!B5391</f>
        <v>2.106417418808031E-2</v>
      </c>
      <c r="D5391">
        <f>INDEX(fugacity!B$1:B$7001,MATCH(A5391,fugacity!A$1:A$7001,0))</f>
        <v>19069.16</v>
      </c>
      <c r="E5391" s="3">
        <f t="shared" si="169"/>
        <v>18667.483892139626</v>
      </c>
      <c r="F5391" s="3">
        <f>ABS(calculations!$E$39-E5391)</f>
        <v>6287.2738921396267</v>
      </c>
    </row>
    <row r="5392" spans="1:6">
      <c r="A5392">
        <f t="shared" si="168"/>
        <v>5391</v>
      </c>
      <c r="B5392">
        <f>INDEX(fugacity!C$1:C$7001,MATCH(A5392,fugacity!A$1:A$7001,0))</f>
        <v>6748.72</v>
      </c>
      <c r="C5392" s="3">
        <f>calculations!$B$37/satpress!B5392</f>
        <v>2.1058587221693105E-2</v>
      </c>
      <c r="D5392">
        <f>INDEX(fugacity!B$1:B$7001,MATCH(A5392,fugacity!A$1:A$7001,0))</f>
        <v>19077.27</v>
      </c>
      <c r="E5392" s="3">
        <f t="shared" si="169"/>
        <v>18675.529645753213</v>
      </c>
      <c r="F5392" s="3">
        <f>ABS(calculations!$E$39-E5392)</f>
        <v>6295.319645753214</v>
      </c>
    </row>
    <row r="5393" spans="1:6">
      <c r="A5393">
        <f t="shared" si="168"/>
        <v>5392</v>
      </c>
      <c r="B5393">
        <f>INDEX(fugacity!C$1:C$7001,MATCH(A5393,fugacity!A$1:A$7001,0))</f>
        <v>6750.52</v>
      </c>
      <c r="C5393" s="3">
        <f>calculations!$B$37/satpress!B5393</f>
        <v>2.1052972031011637E-2</v>
      </c>
      <c r="D5393">
        <f>INDEX(fugacity!B$1:B$7001,MATCH(A5393,fugacity!A$1:A$7001,0))</f>
        <v>19085.38</v>
      </c>
      <c r="E5393" s="3">
        <f t="shared" si="169"/>
        <v>18683.576028658772</v>
      </c>
      <c r="F5393" s="3">
        <f>ABS(calculations!$E$39-E5393)</f>
        <v>6303.3660286587728</v>
      </c>
    </row>
    <row r="5394" spans="1:6">
      <c r="A5394">
        <f t="shared" si="168"/>
        <v>5393</v>
      </c>
      <c r="B5394">
        <f>INDEX(fugacity!C$1:C$7001,MATCH(A5394,fugacity!A$1:A$7001,0))</f>
        <v>6752.32</v>
      </c>
      <c r="C5394" s="3">
        <f>calculations!$B$37/satpress!B5394</f>
        <v>2.1047359834069579E-2</v>
      </c>
      <c r="D5394">
        <f>INDEX(fugacity!B$1:B$7001,MATCH(A5394,fugacity!A$1:A$7001,0))</f>
        <v>19093.490000000002</v>
      </c>
      <c r="E5394" s="3">
        <f t="shared" si="169"/>
        <v>18691.622445481793</v>
      </c>
      <c r="F5394" s="3">
        <f>ABS(calculations!$E$39-E5394)</f>
        <v>6311.4124454817938</v>
      </c>
    </row>
    <row r="5395" spans="1:6">
      <c r="A5395">
        <f t="shared" si="168"/>
        <v>5394</v>
      </c>
      <c r="B5395">
        <f>INDEX(fugacity!C$1:C$7001,MATCH(A5395,fugacity!A$1:A$7001,0))</f>
        <v>6754.11</v>
      </c>
      <c r="C5395" s="3">
        <f>calculations!$B$37/satpress!B5395</f>
        <v>2.1041781782467964E-2</v>
      </c>
      <c r="D5395">
        <f>INDEX(fugacity!B$1:B$7001,MATCH(A5395,fugacity!A$1:A$7001,0))</f>
        <v>19101.61</v>
      </c>
      <c r="E5395" s="3">
        <f t="shared" si="169"/>
        <v>18699.678090686193</v>
      </c>
      <c r="F5395" s="3">
        <f>ABS(calculations!$E$39-E5395)</f>
        <v>6319.468090686194</v>
      </c>
    </row>
    <row r="5396" spans="1:6">
      <c r="A5396">
        <f t="shared" si="168"/>
        <v>5395</v>
      </c>
      <c r="B5396">
        <f>INDEX(fugacity!C$1:C$7001,MATCH(A5396,fugacity!A$1:A$7001,0))</f>
        <v>6755.91</v>
      </c>
      <c r="C5396" s="3">
        <f>calculations!$B$37/satpress!B5396</f>
        <v>2.1036175549227966E-2</v>
      </c>
      <c r="D5396">
        <f>INDEX(fugacity!B$1:B$7001,MATCH(A5396,fugacity!A$1:A$7001,0))</f>
        <v>19109.73</v>
      </c>
      <c r="E5396" s="3">
        <f t="shared" si="169"/>
        <v>18707.73436502165</v>
      </c>
      <c r="F5396" s="3">
        <f>ABS(calculations!$E$39-E5396)</f>
        <v>6327.5243650216507</v>
      </c>
    </row>
    <row r="5397" spans="1:6">
      <c r="A5397">
        <f t="shared" si="168"/>
        <v>5396</v>
      </c>
      <c r="B5397">
        <f>INDEX(fugacity!C$1:C$7001,MATCH(A5397,fugacity!A$1:A$7001,0))</f>
        <v>6757.71</v>
      </c>
      <c r="C5397" s="3">
        <f>calculations!$B$37/satpress!B5397</f>
        <v>2.1030572302567691E-2</v>
      </c>
      <c r="D5397">
        <f>INDEX(fugacity!B$1:B$7001,MATCH(A5397,fugacity!A$1:A$7001,0))</f>
        <v>19117.849999999999</v>
      </c>
      <c r="E5397" s="3">
        <f t="shared" si="169"/>
        <v>18715.790673305357</v>
      </c>
      <c r="F5397" s="3">
        <f>ABS(calculations!$E$39-E5397)</f>
        <v>6335.5806733053578</v>
      </c>
    </row>
    <row r="5398" spans="1:6">
      <c r="A5398">
        <f t="shared" si="168"/>
        <v>5397</v>
      </c>
      <c r="B5398">
        <f>INDEX(fugacity!C$1:C$7001,MATCH(A5398,fugacity!A$1:A$7001,0))</f>
        <v>6759.51</v>
      </c>
      <c r="C5398" s="3">
        <f>calculations!$B$37/satpress!B5398</f>
        <v>2.1024972040101234E-2</v>
      </c>
      <c r="D5398">
        <f>INDEX(fugacity!B$1:B$7001,MATCH(A5398,fugacity!A$1:A$7001,0))</f>
        <v>19125.97</v>
      </c>
      <c r="E5398" s="3">
        <f t="shared" si="169"/>
        <v>18723.847015510186</v>
      </c>
      <c r="F5398" s="3">
        <f>ABS(calculations!$E$39-E5398)</f>
        <v>6343.6370155101868</v>
      </c>
    </row>
    <row r="5399" spans="1:6">
      <c r="A5399">
        <f t="shared" si="168"/>
        <v>5398</v>
      </c>
      <c r="B5399">
        <f>INDEX(fugacity!C$1:C$7001,MATCH(A5399,fugacity!A$1:A$7001,0))</f>
        <v>6761.31</v>
      </c>
      <c r="C5399" s="3">
        <f>calculations!$B$37/satpress!B5399</f>
        <v>2.101937475944524E-2</v>
      </c>
      <c r="D5399">
        <f>INDEX(fugacity!B$1:B$7001,MATCH(A5399,fugacity!A$1:A$7001,0))</f>
        <v>19134.099999999999</v>
      </c>
      <c r="E5399" s="3">
        <f t="shared" si="169"/>
        <v>18731.913181415297</v>
      </c>
      <c r="F5399" s="3">
        <f>ABS(calculations!$E$39-E5399)</f>
        <v>6351.7031814152979</v>
      </c>
    </row>
    <row r="5400" spans="1:6">
      <c r="A5400">
        <f t="shared" si="168"/>
        <v>5399</v>
      </c>
      <c r="B5400">
        <f>INDEX(fugacity!C$1:C$7001,MATCH(A5400,fugacity!A$1:A$7001,0))</f>
        <v>6763.1</v>
      </c>
      <c r="C5400" s="3">
        <f>calculations!$B$37/satpress!B5400</f>
        <v>2.1013811529444291E-2</v>
      </c>
      <c r="D5400">
        <f>INDEX(fugacity!B$1:B$7001,MATCH(A5400,fugacity!A$1:A$7001,0))</f>
        <v>19142.23</v>
      </c>
      <c r="E5400" s="3">
        <f t="shared" si="169"/>
        <v>18739.978786526724</v>
      </c>
      <c r="F5400" s="3">
        <f>ABS(calculations!$E$39-E5400)</f>
        <v>6359.7687865267253</v>
      </c>
    </row>
    <row r="5401" spans="1:6">
      <c r="A5401">
        <f t="shared" si="168"/>
        <v>5400</v>
      </c>
      <c r="B5401">
        <f>INDEX(fugacity!C$1:C$7001,MATCH(A5401,fugacity!A$1:A$7001,0))</f>
        <v>6764.9</v>
      </c>
      <c r="C5401" s="3">
        <f>calculations!$B$37/satpress!B5401</f>
        <v>2.100822018873667E-2</v>
      </c>
      <c r="D5401">
        <f>INDEX(fugacity!B$1:B$7001,MATCH(A5401,fugacity!A$1:A$7001,0))</f>
        <v>19150.36</v>
      </c>
      <c r="E5401" s="3">
        <f t="shared" si="169"/>
        <v>18748.045020426423</v>
      </c>
      <c r="F5401" s="3">
        <f>ABS(calculations!$E$39-E5401)</f>
        <v>6367.8350204264243</v>
      </c>
    </row>
    <row r="5402" spans="1:6">
      <c r="A5402">
        <f t="shared" si="168"/>
        <v>5401</v>
      </c>
      <c r="B5402">
        <f>INDEX(fugacity!C$1:C$7001,MATCH(A5402,fugacity!A$1:A$7001,0))</f>
        <v>6766.7</v>
      </c>
      <c r="C5402" s="3">
        <f>calculations!$B$37/satpress!B5402</f>
        <v>2.1002631822717825E-2</v>
      </c>
      <c r="D5402">
        <f>INDEX(fugacity!B$1:B$7001,MATCH(A5402,fugacity!A$1:A$7001,0))</f>
        <v>19158.490000000002</v>
      </c>
      <c r="E5402" s="3">
        <f t="shared" si="169"/>
        <v>18756.11128825078</v>
      </c>
      <c r="F5402" s="3">
        <f>ABS(calculations!$E$39-E5402)</f>
        <v>6375.9012882507814</v>
      </c>
    </row>
    <row r="5403" spans="1:6">
      <c r="A5403">
        <f t="shared" si="168"/>
        <v>5402</v>
      </c>
      <c r="B5403">
        <f>INDEX(fugacity!C$1:C$7001,MATCH(A5403,fugacity!A$1:A$7001,0))</f>
        <v>6768.5</v>
      </c>
      <c r="C5403" s="3">
        <f>calculations!$B$37/satpress!B5403</f>
        <v>2.099704642901451E-2</v>
      </c>
      <c r="D5403">
        <f>INDEX(fugacity!B$1:B$7001,MATCH(A5403,fugacity!A$1:A$7001,0))</f>
        <v>19166.63</v>
      </c>
      <c r="E5403" s="3">
        <f t="shared" si="169"/>
        <v>18764.187380002259</v>
      </c>
      <c r="F5403" s="3">
        <f>ABS(calculations!$E$39-E5403)</f>
        <v>6383.9773800022595</v>
      </c>
    </row>
    <row r="5404" spans="1:6">
      <c r="A5404">
        <f t="shared" si="168"/>
        <v>5403</v>
      </c>
      <c r="B5404">
        <f>INDEX(fugacity!C$1:C$7001,MATCH(A5404,fugacity!A$1:A$7001,0))</f>
        <v>6770.3</v>
      </c>
      <c r="C5404" s="3">
        <f>calculations!$B$37/satpress!B5404</f>
        <v>2.0991464005255998E-2</v>
      </c>
      <c r="D5404">
        <f>INDEX(fugacity!B$1:B$7001,MATCH(A5404,fugacity!A$1:A$7001,0))</f>
        <v>19174.77</v>
      </c>
      <c r="E5404" s="3">
        <f t="shared" si="169"/>
        <v>18772.263505735937</v>
      </c>
      <c r="F5404" s="3">
        <f>ABS(calculations!$E$39-E5404)</f>
        <v>6392.0535057359375</v>
      </c>
    </row>
    <row r="5405" spans="1:6">
      <c r="A5405">
        <f t="shared" si="168"/>
        <v>5404</v>
      </c>
      <c r="B5405">
        <f>INDEX(fugacity!C$1:C$7001,MATCH(A5405,fugacity!A$1:A$7001,0))</f>
        <v>6772.1</v>
      </c>
      <c r="C5405" s="3">
        <f>calculations!$B$37/satpress!B5405</f>
        <v>2.0985884549074098E-2</v>
      </c>
      <c r="D5405">
        <f>INDEX(fugacity!B$1:B$7001,MATCH(A5405,fugacity!A$1:A$7001,0))</f>
        <v>19182.91</v>
      </c>
      <c r="E5405" s="3">
        <f t="shared" si="169"/>
        <v>18780.339665424719</v>
      </c>
      <c r="F5405" s="3">
        <f>ABS(calculations!$E$39-E5405)</f>
        <v>6400.1296654247199</v>
      </c>
    </row>
    <row r="5406" spans="1:6">
      <c r="A5406">
        <f t="shared" si="168"/>
        <v>5405</v>
      </c>
      <c r="B5406">
        <f>INDEX(fugacity!C$1:C$7001,MATCH(A5406,fugacity!A$1:A$7001,0))</f>
        <v>6773.9</v>
      </c>
      <c r="C5406" s="3">
        <f>calculations!$B$37/satpress!B5406</f>
        <v>2.0980308058103116E-2</v>
      </c>
      <c r="D5406">
        <f>INDEX(fugacity!B$1:B$7001,MATCH(A5406,fugacity!A$1:A$7001,0))</f>
        <v>19191.05</v>
      </c>
      <c r="E5406" s="3">
        <f t="shared" si="169"/>
        <v>18788.415859041539</v>
      </c>
      <c r="F5406" s="3">
        <f>ABS(calculations!$E$39-E5406)</f>
        <v>6408.20585904154</v>
      </c>
    </row>
    <row r="5407" spans="1:6">
      <c r="A5407">
        <f t="shared" si="168"/>
        <v>5406</v>
      </c>
      <c r="B5407">
        <f>INDEX(fugacity!C$1:C$7001,MATCH(A5407,fugacity!A$1:A$7001,0))</f>
        <v>6775.7</v>
      </c>
      <c r="C5407" s="3">
        <f>calculations!$B$37/satpress!B5407</f>
        <v>2.0974734529979885E-2</v>
      </c>
      <c r="D5407">
        <f>INDEX(fugacity!B$1:B$7001,MATCH(A5407,fugacity!A$1:A$7001,0))</f>
        <v>19199.2</v>
      </c>
      <c r="E5407" s="3">
        <f t="shared" si="169"/>
        <v>18796.50187681201</v>
      </c>
      <c r="F5407" s="3">
        <f>ABS(calculations!$E$39-E5407)</f>
        <v>6416.2918768120107</v>
      </c>
    </row>
    <row r="5408" spans="1:6">
      <c r="A5408">
        <f t="shared" si="168"/>
        <v>5407</v>
      </c>
      <c r="B5408">
        <f>INDEX(fugacity!C$1:C$7001,MATCH(A5408,fugacity!A$1:A$7001,0))</f>
        <v>6777.5</v>
      </c>
      <c r="C5408" s="3">
        <f>calculations!$B$37/satpress!B5408</f>
        <v>2.0969163962343742E-2</v>
      </c>
      <c r="D5408">
        <f>INDEX(fugacity!B$1:B$7001,MATCH(A5408,fugacity!A$1:A$7001,0))</f>
        <v>19207.349999999999</v>
      </c>
      <c r="E5408" s="3">
        <f t="shared" si="169"/>
        <v>18804.587928567875</v>
      </c>
      <c r="F5408" s="3">
        <f>ABS(calculations!$E$39-E5408)</f>
        <v>6424.3779285678756</v>
      </c>
    </row>
    <row r="5409" spans="1:6">
      <c r="A5409">
        <f t="shared" si="168"/>
        <v>5408</v>
      </c>
      <c r="B5409">
        <f>INDEX(fugacity!C$1:C$7001,MATCH(A5409,fugacity!A$1:A$7001,0))</f>
        <v>6779.3</v>
      </c>
      <c r="C5409" s="3">
        <f>calculations!$B$37/satpress!B5409</f>
        <v>2.0963596352836532E-2</v>
      </c>
      <c r="D5409">
        <f>INDEX(fugacity!B$1:B$7001,MATCH(A5409,fugacity!A$1:A$7001,0))</f>
        <v>19215.5</v>
      </c>
      <c r="E5409" s="3">
        <f t="shared" si="169"/>
        <v>18812.674014282071</v>
      </c>
      <c r="F5409" s="3">
        <f>ABS(calculations!$E$39-E5409)</f>
        <v>6432.4640142820717</v>
      </c>
    </row>
    <row r="5410" spans="1:6">
      <c r="A5410">
        <f t="shared" si="168"/>
        <v>5409</v>
      </c>
      <c r="B5410">
        <f>INDEX(fugacity!C$1:C$7001,MATCH(A5410,fugacity!A$1:A$7001,0))</f>
        <v>6781.11</v>
      </c>
      <c r="C5410" s="3">
        <f>calculations!$B$37/satpress!B5410</f>
        <v>2.0958000792611342E-2</v>
      </c>
      <c r="D5410">
        <f>INDEX(fugacity!B$1:B$7001,MATCH(A5410,fugacity!A$1:A$7001,0))</f>
        <v>19223.650000000001</v>
      </c>
      <c r="E5410" s="3">
        <f t="shared" si="169"/>
        <v>18820.76072806312</v>
      </c>
      <c r="F5410" s="3">
        <f>ABS(calculations!$E$39-E5410)</f>
        <v>6440.5507280631209</v>
      </c>
    </row>
    <row r="5411" spans="1:6">
      <c r="A5411">
        <f t="shared" si="168"/>
        <v>5410</v>
      </c>
      <c r="B5411">
        <f>INDEX(fugacity!C$1:C$7001,MATCH(A5411,fugacity!A$1:A$7001,0))</f>
        <v>6782.91</v>
      </c>
      <c r="C5411" s="3">
        <f>calculations!$B$37/satpress!B5411</f>
        <v>2.0952439108698876E-2</v>
      </c>
      <c r="D5411">
        <f>INDEX(fugacity!B$1:B$7001,MATCH(A5411,fugacity!A$1:A$7001,0))</f>
        <v>19231.810000000001</v>
      </c>
      <c r="E5411" s="3">
        <f t="shared" si="169"/>
        <v>18828.856672024933</v>
      </c>
      <c r="F5411" s="3">
        <f>ABS(calculations!$E$39-E5411)</f>
        <v>6448.6466720249337</v>
      </c>
    </row>
    <row r="5412" spans="1:6">
      <c r="A5412">
        <f t="shared" si="168"/>
        <v>5411</v>
      </c>
      <c r="B5412">
        <f>INDEX(fugacity!C$1:C$7001,MATCH(A5412,fugacity!A$1:A$7001,0))</f>
        <v>6784.71</v>
      </c>
      <c r="C5412" s="3">
        <f>calculations!$B$37/satpress!B5412</f>
        <v>2.0946880375842844E-2</v>
      </c>
      <c r="D5412">
        <f>INDEX(fugacity!B$1:B$7001,MATCH(A5412,fugacity!A$1:A$7001,0))</f>
        <v>19239.97</v>
      </c>
      <c r="E5412" s="3">
        <f t="shared" si="169"/>
        <v>18836.952649975196</v>
      </c>
      <c r="F5412" s="3">
        <f>ABS(calculations!$E$39-E5412)</f>
        <v>6456.7426499751964</v>
      </c>
    </row>
    <row r="5413" spans="1:6">
      <c r="A5413">
        <f t="shared" si="168"/>
        <v>5412</v>
      </c>
      <c r="B5413">
        <f>INDEX(fugacity!C$1:C$7001,MATCH(A5413,fugacity!A$1:A$7001,0))</f>
        <v>6786.51</v>
      </c>
      <c r="C5413" s="3">
        <f>calculations!$B$37/satpress!B5413</f>
        <v>2.0941324591695096E-2</v>
      </c>
      <c r="D5413">
        <f>INDEX(fugacity!B$1:B$7001,MATCH(A5413,fugacity!A$1:A$7001,0))</f>
        <v>19248.13</v>
      </c>
      <c r="E5413" s="3">
        <f t="shared" si="169"/>
        <v>18845.048661886856</v>
      </c>
      <c r="F5413" s="3">
        <f>ABS(calculations!$E$39-E5413)</f>
        <v>6464.8386618868572</v>
      </c>
    </row>
    <row r="5414" spans="1:6">
      <c r="A5414">
        <f t="shared" si="168"/>
        <v>5413</v>
      </c>
      <c r="B5414">
        <f>INDEX(fugacity!C$1:C$7001,MATCH(A5414,fugacity!A$1:A$7001,0))</f>
        <v>6788.31</v>
      </c>
      <c r="C5414" s="3">
        <f>calculations!$B$37/satpress!B5414</f>
        <v>2.0935771753909985E-2</v>
      </c>
      <c r="D5414">
        <f>INDEX(fugacity!B$1:B$7001,MATCH(A5414,fugacity!A$1:A$7001,0))</f>
        <v>19256.29</v>
      </c>
      <c r="E5414" s="3">
        <f t="shared" si="169"/>
        <v>18853.144707732899</v>
      </c>
      <c r="F5414" s="3">
        <f>ABS(calculations!$E$39-E5414)</f>
        <v>6472.9347077329003</v>
      </c>
    </row>
    <row r="5415" spans="1:6">
      <c r="A5415">
        <f t="shared" si="168"/>
        <v>5414</v>
      </c>
      <c r="B5415">
        <f>INDEX(fugacity!C$1:C$7001,MATCH(A5415,fugacity!A$1:A$7001,0))</f>
        <v>6790.12</v>
      </c>
      <c r="C5415" s="3">
        <f>calculations!$B$37/satpress!B5415</f>
        <v>2.0930191035620091E-2</v>
      </c>
      <c r="D5415">
        <f>INDEX(fugacity!B$1:B$7001,MATCH(A5415,fugacity!A$1:A$7001,0))</f>
        <v>19264.46</v>
      </c>
      <c r="E5415" s="3">
        <f t="shared" si="169"/>
        <v>18861.251172001936</v>
      </c>
      <c r="F5415" s="3">
        <f>ABS(calculations!$E$39-E5415)</f>
        <v>6481.0411720019365</v>
      </c>
    </row>
    <row r="5416" spans="1:6">
      <c r="A5416">
        <f t="shared" si="168"/>
        <v>5415</v>
      </c>
      <c r="B5416">
        <f>INDEX(fugacity!C$1:C$7001,MATCH(A5416,fugacity!A$1:A$7001,0))</f>
        <v>6791.92</v>
      </c>
      <c r="C5416" s="3">
        <f>calculations!$B$37/satpress!B5416</f>
        <v>2.0924644099869358E-2</v>
      </c>
      <c r="D5416">
        <f>INDEX(fugacity!B$1:B$7001,MATCH(A5416,fugacity!A$1:A$7001,0))</f>
        <v>19272.63</v>
      </c>
      <c r="E5416" s="3">
        <f t="shared" si="169"/>
        <v>18869.357076381537</v>
      </c>
      <c r="F5416" s="3">
        <f>ABS(calculations!$E$39-E5416)</f>
        <v>6489.1470763815378</v>
      </c>
    </row>
    <row r="5417" spans="1:6">
      <c r="A5417">
        <f t="shared" si="168"/>
        <v>5416</v>
      </c>
      <c r="B5417">
        <f>INDEX(fugacity!C$1:C$7001,MATCH(A5417,fugacity!A$1:A$7001,0))</f>
        <v>6793.72</v>
      </c>
      <c r="C5417" s="3">
        <f>calculations!$B$37/satpress!B5417</f>
        <v>2.0919100103446227E-2</v>
      </c>
      <c r="D5417">
        <f>INDEX(fugacity!B$1:B$7001,MATCH(A5417,fugacity!A$1:A$7001,0))</f>
        <v>19280.8</v>
      </c>
      <c r="E5417" s="3">
        <f t="shared" si="169"/>
        <v>18877.463014725472</v>
      </c>
      <c r="F5417" s="3">
        <f>ABS(calculations!$E$39-E5417)</f>
        <v>6497.2530147254729</v>
      </c>
    </row>
    <row r="5418" spans="1:6">
      <c r="A5418">
        <f t="shared" si="168"/>
        <v>5417</v>
      </c>
      <c r="B5418">
        <f>INDEX(fugacity!C$1:C$7001,MATCH(A5418,fugacity!A$1:A$7001,0))</f>
        <v>6795.53</v>
      </c>
      <c r="C5418" s="3">
        <f>calculations!$B$37/satpress!B5418</f>
        <v>2.0913528268550755E-2</v>
      </c>
      <c r="D5418">
        <f>INDEX(fugacity!B$1:B$7001,MATCH(A5418,fugacity!A$1:A$7001,0))</f>
        <v>19288.98</v>
      </c>
      <c r="E5418" s="3">
        <f t="shared" si="169"/>
        <v>18885.57937149849</v>
      </c>
      <c r="F5418" s="3">
        <f>ABS(calculations!$E$39-E5418)</f>
        <v>6505.3693714984911</v>
      </c>
    </row>
    <row r="5419" spans="1:6">
      <c r="A5419">
        <f t="shared" si="168"/>
        <v>5418</v>
      </c>
      <c r="B5419">
        <f>INDEX(fugacity!C$1:C$7001,MATCH(A5419,fugacity!A$1:A$7001,0))</f>
        <v>6797.33</v>
      </c>
      <c r="C5419" s="3">
        <f>calculations!$B$37/satpress!B5419</f>
        <v>2.0907990160075308E-2</v>
      </c>
      <c r="D5419">
        <f>INDEX(fugacity!B$1:B$7001,MATCH(A5419,fugacity!A$1:A$7001,0))</f>
        <v>19297.150000000001</v>
      </c>
      <c r="E5419" s="3">
        <f t="shared" si="169"/>
        <v>18893.685377682505</v>
      </c>
      <c r="F5419" s="3">
        <f>ABS(calculations!$E$39-E5419)</f>
        <v>6513.4753776825055</v>
      </c>
    </row>
    <row r="5420" spans="1:6">
      <c r="A5420">
        <f t="shared" si="168"/>
        <v>5419</v>
      </c>
      <c r="B5420">
        <f>INDEX(fugacity!C$1:C$7001,MATCH(A5420,fugacity!A$1:A$7001,0))</f>
        <v>6799.14</v>
      </c>
      <c r="C5420" s="3">
        <f>calculations!$B$37/satpress!B5420</f>
        <v>2.0902424241122361E-2</v>
      </c>
      <c r="D5420">
        <f>INDEX(fugacity!B$1:B$7001,MATCH(A5420,fugacity!A$1:A$7001,0))</f>
        <v>19305.330000000002</v>
      </c>
      <c r="E5420" s="3">
        <f t="shared" si="169"/>
        <v>18901.801802225134</v>
      </c>
      <c r="F5420" s="3">
        <f>ABS(calculations!$E$39-E5420)</f>
        <v>6521.5918022251353</v>
      </c>
    </row>
    <row r="5421" spans="1:6">
      <c r="A5421">
        <f t="shared" si="168"/>
        <v>5420</v>
      </c>
      <c r="B5421">
        <f>INDEX(fugacity!C$1:C$7001,MATCH(A5421,fugacity!A$1:A$7001,0))</f>
        <v>6800.94</v>
      </c>
      <c r="C5421" s="3">
        <f>calculations!$B$37/satpress!B5421</f>
        <v>2.089689201121973E-2</v>
      </c>
      <c r="D5421">
        <f>INDEX(fugacity!B$1:B$7001,MATCH(A5421,fugacity!A$1:A$7001,0))</f>
        <v>19313.52</v>
      </c>
      <c r="E5421" s="3">
        <f t="shared" si="169"/>
        <v>18909.92745820347</v>
      </c>
      <c r="F5421" s="3">
        <f>ABS(calculations!$E$39-E5421)</f>
        <v>6529.7174582034713</v>
      </c>
    </row>
    <row r="5422" spans="1:6">
      <c r="A5422">
        <f t="shared" si="168"/>
        <v>5421</v>
      </c>
      <c r="B5422">
        <f>INDEX(fugacity!C$1:C$7001,MATCH(A5422,fugacity!A$1:A$7001,0))</f>
        <v>6802.75</v>
      </c>
      <c r="C5422" s="3">
        <f>calculations!$B$37/satpress!B5422</f>
        <v>2.0891331998792357E-2</v>
      </c>
      <c r="D5422">
        <f>INDEX(fugacity!B$1:B$7001,MATCH(A5422,fugacity!A$1:A$7001,0))</f>
        <v>19321.7</v>
      </c>
      <c r="E5422" s="3">
        <f t="shared" si="169"/>
        <v>18918.043950518935</v>
      </c>
      <c r="F5422" s="3">
        <f>ABS(calculations!$E$39-E5422)</f>
        <v>6537.833950518936</v>
      </c>
    </row>
    <row r="5423" spans="1:6">
      <c r="A5423">
        <f t="shared" si="168"/>
        <v>5422</v>
      </c>
      <c r="B5423">
        <f>INDEX(fugacity!C$1:C$7001,MATCH(A5423,fugacity!A$1:A$7001,0))</f>
        <v>6804.55</v>
      </c>
      <c r="C5423" s="3">
        <f>calculations!$B$37/satpress!B5423</f>
        <v>2.0885805638107546E-2</v>
      </c>
      <c r="D5423">
        <f>INDEX(fugacity!B$1:B$7001,MATCH(A5423,fugacity!A$1:A$7001,0))</f>
        <v>19329.89</v>
      </c>
      <c r="E5423" s="3">
        <f t="shared" si="169"/>
        <v>18926.169674453999</v>
      </c>
      <c r="F5423" s="3">
        <f>ABS(calculations!$E$39-E5423)</f>
        <v>6545.9596744539995</v>
      </c>
    </row>
    <row r="5424" spans="1:6">
      <c r="A5424">
        <f t="shared" si="168"/>
        <v>5423</v>
      </c>
      <c r="B5424">
        <f>INDEX(fugacity!C$1:C$7001,MATCH(A5424,fugacity!A$1:A$7001,0))</f>
        <v>6806.36</v>
      </c>
      <c r="C5424" s="3">
        <f>calculations!$B$37/satpress!B5424</f>
        <v>2.0880251522808771E-2</v>
      </c>
      <c r="D5424">
        <f>INDEX(fugacity!B$1:B$7001,MATCH(A5424,fugacity!A$1:A$7001,0))</f>
        <v>19338.080000000002</v>
      </c>
      <c r="E5424" s="3">
        <f t="shared" si="169"/>
        <v>18934.296025631804</v>
      </c>
      <c r="F5424" s="3">
        <f>ABS(calculations!$E$39-E5424)</f>
        <v>6554.0860256318047</v>
      </c>
    </row>
    <row r="5425" spans="1:6">
      <c r="A5425">
        <f t="shared" si="168"/>
        <v>5424</v>
      </c>
      <c r="B5425">
        <f>INDEX(fugacity!C$1:C$7001,MATCH(A5425,fugacity!A$1:A$7001,0))</f>
        <v>6808.16</v>
      </c>
      <c r="C5425" s="3">
        <f>calculations!$B$37/satpress!B5425</f>
        <v>2.0874731022006637E-2</v>
      </c>
      <c r="D5425">
        <f>INDEX(fugacity!B$1:B$7001,MATCH(A5425,fugacity!A$1:A$7001,0))</f>
        <v>19346.27</v>
      </c>
      <c r="E5425" s="3">
        <f t="shared" si="169"/>
        <v>18942.421817470884</v>
      </c>
      <c r="F5425" s="3">
        <f>ABS(calculations!$E$39-E5425)</f>
        <v>6562.2118174708849</v>
      </c>
    </row>
    <row r="5426" spans="1:6">
      <c r="A5426">
        <f t="shared" si="168"/>
        <v>5425</v>
      </c>
      <c r="B5426">
        <f>INDEX(fugacity!C$1:C$7001,MATCH(A5426,fugacity!A$1:A$7001,0))</f>
        <v>6809.97</v>
      </c>
      <c r="C5426" s="3">
        <f>calculations!$B$37/satpress!B5426</f>
        <v>2.0869182794459401E-2</v>
      </c>
      <c r="D5426">
        <f>INDEX(fugacity!B$1:B$7001,MATCH(A5426,fugacity!A$1:A$7001,0))</f>
        <v>19354.47</v>
      </c>
      <c r="E5426" s="3">
        <f t="shared" si="169"/>
        <v>18950.558027680119</v>
      </c>
      <c r="F5426" s="3">
        <f>ABS(calculations!$E$39-E5426)</f>
        <v>6570.3480276801201</v>
      </c>
    </row>
    <row r="5427" spans="1:6">
      <c r="A5427">
        <f t="shared" si="168"/>
        <v>5426</v>
      </c>
      <c r="B5427">
        <f>INDEX(fugacity!C$1:C$7001,MATCH(A5427,fugacity!A$1:A$7001,0))</f>
        <v>6811.78</v>
      </c>
      <c r="C5427" s="3">
        <f>calculations!$B$37/satpress!B5427</f>
        <v>2.0863637515419569E-2</v>
      </c>
      <c r="D5427">
        <f>INDEX(fugacity!B$1:B$7001,MATCH(A5427,fugacity!A$1:A$7001,0))</f>
        <v>19362.669999999998</v>
      </c>
      <c r="E5427" s="3">
        <f t="shared" si="169"/>
        <v>18958.694271789311</v>
      </c>
      <c r="F5427" s="3">
        <f>ABS(calculations!$E$39-E5427)</f>
        <v>6578.4842717893116</v>
      </c>
    </row>
    <row r="5428" spans="1:6">
      <c r="A5428">
        <f t="shared" si="168"/>
        <v>5427</v>
      </c>
      <c r="B5428">
        <f>INDEX(fugacity!C$1:C$7001,MATCH(A5428,fugacity!A$1:A$7001,0))</f>
        <v>6813.58</v>
      </c>
      <c r="C5428" s="3">
        <f>calculations!$B$37/satpress!B5428</f>
        <v>2.0858125795071712E-2</v>
      </c>
      <c r="D5428">
        <f>INDEX(fugacity!B$1:B$7001,MATCH(A5428,fugacity!A$1:A$7001,0))</f>
        <v>19370.87</v>
      </c>
      <c r="E5428" s="3">
        <f t="shared" si="169"/>
        <v>18966.829956780017</v>
      </c>
      <c r="F5428" s="3">
        <f>ABS(calculations!$E$39-E5428)</f>
        <v>6586.6199567800177</v>
      </c>
    </row>
    <row r="5429" spans="1:6">
      <c r="A5429">
        <f t="shared" si="168"/>
        <v>5428</v>
      </c>
      <c r="B5429">
        <f>INDEX(fugacity!C$1:C$7001,MATCH(A5429,fugacity!A$1:A$7001,0))</f>
        <v>6815.39</v>
      </c>
      <c r="C5429" s="3">
        <f>calculations!$B$37/satpress!B5429</f>
        <v>2.0852586389742141E-2</v>
      </c>
      <c r="D5429">
        <f>INDEX(fugacity!B$1:B$7001,MATCH(A5429,fugacity!A$1:A$7001,0))</f>
        <v>19379.07</v>
      </c>
      <c r="E5429" s="3">
        <f t="shared" si="169"/>
        <v>18974.966268672139</v>
      </c>
      <c r="F5429" s="3">
        <f>ABS(calculations!$E$39-E5429)</f>
        <v>6594.7562686721394</v>
      </c>
    </row>
    <row r="5430" spans="1:6">
      <c r="A5430">
        <f t="shared" si="168"/>
        <v>5429</v>
      </c>
      <c r="B5430">
        <f>INDEX(fugacity!C$1:C$7001,MATCH(A5430,fugacity!A$1:A$7001,0))</f>
        <v>6817.2</v>
      </c>
      <c r="C5430" s="3">
        <f>calculations!$B$37/satpress!B5430</f>
        <v>2.0847049925891085E-2</v>
      </c>
      <c r="D5430">
        <f>INDEX(fugacity!B$1:B$7001,MATCH(A5430,fugacity!A$1:A$7001,0))</f>
        <v>19387.28</v>
      </c>
      <c r="E5430" s="3">
        <f t="shared" si="169"/>
        <v>18983.112405912769</v>
      </c>
      <c r="F5430" s="3">
        <f>ABS(calculations!$E$39-E5430)</f>
        <v>6602.9024059127696</v>
      </c>
    </row>
    <row r="5431" spans="1:6">
      <c r="A5431">
        <f t="shared" si="168"/>
        <v>5430</v>
      </c>
      <c r="B5431">
        <f>INDEX(fugacity!C$1:C$7001,MATCH(A5431,fugacity!A$1:A$7001,0))</f>
        <v>6819.01</v>
      </c>
      <c r="C5431" s="3">
        <f>calculations!$B$37/satpress!B5431</f>
        <v>2.0841516401176225E-2</v>
      </c>
      <c r="D5431">
        <f>INDEX(fugacity!B$1:B$7001,MATCH(A5431,fugacity!A$1:A$7001,0))</f>
        <v>19395.48</v>
      </c>
      <c r="E5431" s="3">
        <f t="shared" si="169"/>
        <v>18991.248785471314</v>
      </c>
      <c r="F5431" s="3">
        <f>ABS(calculations!$E$39-E5431)</f>
        <v>6611.0387854713154</v>
      </c>
    </row>
    <row r="5432" spans="1:6">
      <c r="A5432">
        <f t="shared" si="168"/>
        <v>5431</v>
      </c>
      <c r="B5432">
        <f>INDEX(fugacity!C$1:C$7001,MATCH(A5432,fugacity!A$1:A$7001,0))</f>
        <v>6820.81</v>
      </c>
      <c r="C5432" s="3">
        <f>calculations!$B$37/satpress!B5432</f>
        <v>2.0836016360928494E-2</v>
      </c>
      <c r="D5432">
        <f>INDEX(fugacity!B$1:B$7001,MATCH(A5432,fugacity!A$1:A$7001,0))</f>
        <v>19403.689999999999</v>
      </c>
      <c r="E5432" s="3">
        <f t="shared" si="169"/>
        <v>18999.394397697615</v>
      </c>
      <c r="F5432" s="3">
        <f>ABS(calculations!$E$39-E5432)</f>
        <v>6619.1843976976161</v>
      </c>
    </row>
    <row r="5433" spans="1:6">
      <c r="A5433">
        <f t="shared" si="168"/>
        <v>5432</v>
      </c>
      <c r="B5433">
        <f>INDEX(fugacity!C$1:C$7001,MATCH(A5433,fugacity!A$1:A$7001,0))</f>
        <v>6822.62</v>
      </c>
      <c r="C5433" s="3">
        <f>calculations!$B$37/satpress!B5433</f>
        <v>2.0830488691262989E-2</v>
      </c>
      <c r="D5433">
        <f>INDEX(fugacity!B$1:B$7001,MATCH(A5433,fugacity!A$1:A$7001,0))</f>
        <v>19411.91</v>
      </c>
      <c r="E5433" s="3">
        <f t="shared" si="169"/>
        <v>19007.550428269184</v>
      </c>
      <c r="F5433" s="3">
        <f>ABS(calculations!$E$39-E5433)</f>
        <v>6627.3404282691845</v>
      </c>
    </row>
    <row r="5434" spans="1:6">
      <c r="A5434">
        <f t="shared" si="168"/>
        <v>5433</v>
      </c>
      <c r="B5434">
        <f>INDEX(fugacity!C$1:C$7001,MATCH(A5434,fugacity!A$1:A$7001,0))</f>
        <v>6824.43</v>
      </c>
      <c r="C5434" s="3">
        <f>calculations!$B$37/satpress!B5434</f>
        <v>2.0824963953734552E-2</v>
      </c>
      <c r="D5434">
        <f>INDEX(fugacity!B$1:B$7001,MATCH(A5434,fugacity!A$1:A$7001,0))</f>
        <v>19420.12</v>
      </c>
      <c r="E5434" s="3">
        <f t="shared" si="169"/>
        <v>19015.6967010228</v>
      </c>
      <c r="F5434" s="3">
        <f>ABS(calculations!$E$39-E5434)</f>
        <v>6635.4867010228008</v>
      </c>
    </row>
    <row r="5435" spans="1:6">
      <c r="A5435">
        <f t="shared" si="168"/>
        <v>5434</v>
      </c>
      <c r="B5435">
        <f>INDEX(fugacity!C$1:C$7001,MATCH(A5435,fugacity!A$1:A$7001,0))</f>
        <v>6826.24</v>
      </c>
      <c r="C5435" s="3">
        <f>calculations!$B$37/satpress!B5435</f>
        <v>2.0819442146010791E-2</v>
      </c>
      <c r="D5435">
        <f>INDEX(fugacity!B$1:B$7001,MATCH(A5435,fugacity!A$1:A$7001,0))</f>
        <v>19428.34</v>
      </c>
      <c r="E5435" s="3">
        <f t="shared" si="169"/>
        <v>19023.852799376971</v>
      </c>
      <c r="F5435" s="3">
        <f>ABS(calculations!$E$39-E5435)</f>
        <v>6643.6427993769721</v>
      </c>
    </row>
    <row r="5436" spans="1:6">
      <c r="A5436">
        <f t="shared" si="168"/>
        <v>5435</v>
      </c>
      <c r="B5436">
        <f>INDEX(fugacity!C$1:C$7001,MATCH(A5436,fugacity!A$1:A$7001,0))</f>
        <v>6828.05</v>
      </c>
      <c r="C5436" s="3">
        <f>calculations!$B$37/satpress!B5436</f>
        <v>2.0813923265761775E-2</v>
      </c>
      <c r="D5436">
        <f>INDEX(fugacity!B$1:B$7001,MATCH(A5436,fugacity!A$1:A$7001,0))</f>
        <v>19436.560000000001</v>
      </c>
      <c r="E5436" s="3">
        <f t="shared" si="169"/>
        <v>19032.008931609627</v>
      </c>
      <c r="F5436" s="3">
        <f>ABS(calculations!$E$39-E5436)</f>
        <v>6651.7989316096282</v>
      </c>
    </row>
    <row r="5437" spans="1:6">
      <c r="A5437">
        <f t="shared" si="168"/>
        <v>5436</v>
      </c>
      <c r="B5437">
        <f>INDEX(fugacity!C$1:C$7001,MATCH(A5437,fugacity!A$1:A$7001,0))</f>
        <v>6829.86</v>
      </c>
      <c r="C5437" s="3">
        <f>calculations!$B$37/satpress!B5437</f>
        <v>2.0808407310660058E-2</v>
      </c>
      <c r="D5437">
        <f>INDEX(fugacity!B$1:B$7001,MATCH(A5437,fugacity!A$1:A$7001,0))</f>
        <v>19444.79</v>
      </c>
      <c r="E5437" s="3">
        <f t="shared" si="169"/>
        <v>19040.174889609752</v>
      </c>
      <c r="F5437" s="3">
        <f>ABS(calculations!$E$39-E5437)</f>
        <v>6659.9648896097533</v>
      </c>
    </row>
    <row r="5438" spans="1:6">
      <c r="A5438">
        <f t="shared" ref="A5438:A5501" si="170">A5437+1</f>
        <v>5437</v>
      </c>
      <c r="B5438">
        <f>INDEX(fugacity!C$1:C$7001,MATCH(A5438,fugacity!A$1:A$7001,0))</f>
        <v>6831.67</v>
      </c>
      <c r="C5438" s="3">
        <f>calculations!$B$37/satpress!B5438</f>
        <v>2.0802894278380644E-2</v>
      </c>
      <c r="D5438">
        <f>INDEX(fugacity!B$1:B$7001,MATCH(A5438,fugacity!A$1:A$7001,0))</f>
        <v>19453.009999999998</v>
      </c>
      <c r="E5438" s="3">
        <f t="shared" ref="E5438:E5501" si="171">D5438*(1-C5438)</f>
        <v>19048.331089573716</v>
      </c>
      <c r="F5438" s="3">
        <f>ABS(calculations!$E$39-E5438)</f>
        <v>6668.1210895737167</v>
      </c>
    </row>
    <row r="5439" spans="1:6">
      <c r="A5439">
        <f t="shared" si="170"/>
        <v>5438</v>
      </c>
      <c r="B5439">
        <f>INDEX(fugacity!C$1:C$7001,MATCH(A5439,fugacity!A$1:A$7001,0))</f>
        <v>6833.48</v>
      </c>
      <c r="C5439" s="3">
        <f>calculations!$B$37/satpress!B5439</f>
        <v>2.0797384166601016E-2</v>
      </c>
      <c r="D5439">
        <f>INDEX(fugacity!B$1:B$7001,MATCH(A5439,fugacity!A$1:A$7001,0))</f>
        <v>19461.240000000002</v>
      </c>
      <c r="E5439" s="3">
        <f t="shared" si="171"/>
        <v>19056.497115361577</v>
      </c>
      <c r="F5439" s="3">
        <f>ABS(calculations!$E$39-E5439)</f>
        <v>6676.2871153615779</v>
      </c>
    </row>
    <row r="5440" spans="1:6">
      <c r="A5440">
        <f t="shared" si="170"/>
        <v>5439</v>
      </c>
      <c r="B5440">
        <f>INDEX(fugacity!C$1:C$7001,MATCH(A5440,fugacity!A$1:A$7001,0))</f>
        <v>6835.29</v>
      </c>
      <c r="C5440" s="3">
        <f>calculations!$B$37/satpress!B5440</f>
        <v>2.0791876973001101E-2</v>
      </c>
      <c r="D5440">
        <f>INDEX(fugacity!B$1:B$7001,MATCH(A5440,fugacity!A$1:A$7001,0))</f>
        <v>19469.47</v>
      </c>
      <c r="E5440" s="3">
        <f t="shared" si="171"/>
        <v>19064.663175030466</v>
      </c>
      <c r="F5440" s="3">
        <f>ABS(calculations!$E$39-E5440)</f>
        <v>6684.4531750304668</v>
      </c>
    </row>
    <row r="5441" spans="1:6">
      <c r="A5441">
        <f t="shared" si="170"/>
        <v>5440</v>
      </c>
      <c r="B5441">
        <f>INDEX(fugacity!C$1:C$7001,MATCH(A5441,fugacity!A$1:A$7001,0))</f>
        <v>6837.1</v>
      </c>
      <c r="C5441" s="3">
        <f>calculations!$B$37/satpress!B5441</f>
        <v>2.0786372695263299E-2</v>
      </c>
      <c r="D5441">
        <f>INDEX(fugacity!B$1:B$7001,MATCH(A5441,fugacity!A$1:A$7001,0))</f>
        <v>19477.71</v>
      </c>
      <c r="E5441" s="3">
        <f t="shared" si="171"/>
        <v>19072.839060689741</v>
      </c>
      <c r="F5441" s="3">
        <f>ABS(calculations!$E$39-E5441)</f>
        <v>6692.6290606897419</v>
      </c>
    </row>
    <row r="5442" spans="1:6">
      <c r="A5442">
        <f t="shared" si="170"/>
        <v>5441</v>
      </c>
      <c r="B5442">
        <f>INDEX(fugacity!C$1:C$7001,MATCH(A5442,fugacity!A$1:A$7001,0))</f>
        <v>6838.91</v>
      </c>
      <c r="C5442" s="3">
        <f>calculations!$B$37/satpress!B5442</f>
        <v>2.0780871331072454E-2</v>
      </c>
      <c r="D5442">
        <f>INDEX(fugacity!B$1:B$7001,MATCH(A5442,fugacity!A$1:A$7001,0))</f>
        <v>19485.95</v>
      </c>
      <c r="E5442" s="3">
        <f t="shared" si="171"/>
        <v>19081.014980286291</v>
      </c>
      <c r="F5442" s="3">
        <f>ABS(calculations!$E$39-E5442)</f>
        <v>6700.8049802862915</v>
      </c>
    </row>
    <row r="5443" spans="1:6">
      <c r="A5443">
        <f t="shared" si="170"/>
        <v>5442</v>
      </c>
      <c r="B5443">
        <f>INDEX(fugacity!C$1:C$7001,MATCH(A5443,fugacity!A$1:A$7001,0))</f>
        <v>6840.72</v>
      </c>
      <c r="C5443" s="3">
        <f>calculations!$B$37/satpress!B5443</f>
        <v>2.0775372878115855E-2</v>
      </c>
      <c r="D5443">
        <f>INDEX(fugacity!B$1:B$7001,MATCH(A5443,fugacity!A$1:A$7001,0))</f>
        <v>19494.18</v>
      </c>
      <c r="E5443" s="3">
        <f t="shared" si="171"/>
        <v>19089.181141546891</v>
      </c>
      <c r="F5443" s="3">
        <f>ABS(calculations!$E$39-E5443)</f>
        <v>6708.9711415468919</v>
      </c>
    </row>
    <row r="5444" spans="1:6">
      <c r="A5444">
        <f t="shared" si="170"/>
        <v>5443</v>
      </c>
      <c r="B5444">
        <f>INDEX(fugacity!C$1:C$7001,MATCH(A5444,fugacity!A$1:A$7001,0))</f>
        <v>6842.53</v>
      </c>
      <c r="C5444" s="3">
        <f>calculations!$B$37/satpress!B5444</f>
        <v>2.0769877334083257E-2</v>
      </c>
      <c r="D5444">
        <f>INDEX(fugacity!B$1:B$7001,MATCH(A5444,fugacity!A$1:A$7001,0))</f>
        <v>19502.43</v>
      </c>
      <c r="E5444" s="3">
        <f t="shared" si="171"/>
        <v>19097.366921183453</v>
      </c>
      <c r="F5444" s="3">
        <f>ABS(calculations!$E$39-E5444)</f>
        <v>6717.156921183454</v>
      </c>
    </row>
    <row r="5445" spans="1:6">
      <c r="A5445">
        <f t="shared" si="170"/>
        <v>5444</v>
      </c>
      <c r="B5445">
        <f>INDEX(fugacity!C$1:C$7001,MATCH(A5445,fugacity!A$1:A$7001,0))</f>
        <v>6844.35</v>
      </c>
      <c r="C5445" s="3">
        <f>calculations!$B$37/satpress!B5445</f>
        <v>2.0764354358673166E-2</v>
      </c>
      <c r="D5445">
        <f>INDEX(fugacity!B$1:B$7001,MATCH(A5445,fugacity!A$1:A$7001,0))</f>
        <v>19510.669999999998</v>
      </c>
      <c r="E5445" s="3">
        <f t="shared" si="171"/>
        <v>19105.543534344863</v>
      </c>
      <c r="F5445" s="3">
        <f>ABS(calculations!$E$39-E5445)</f>
        <v>6725.3335343448634</v>
      </c>
    </row>
    <row r="5446" spans="1:6">
      <c r="A5446">
        <f t="shared" si="170"/>
        <v>5445</v>
      </c>
      <c r="B5446">
        <f>INDEX(fugacity!C$1:C$7001,MATCH(A5446,fugacity!A$1:A$7001,0))</f>
        <v>6846.16</v>
      </c>
      <c r="C5446" s="3">
        <f>calculations!$B$37/satpress!B5446</f>
        <v>2.0758864641607075E-2</v>
      </c>
      <c r="D5446">
        <f>INDEX(fugacity!B$1:B$7001,MATCH(A5446,fugacity!A$1:A$7001,0))</f>
        <v>19518.919999999998</v>
      </c>
      <c r="E5446" s="3">
        <f t="shared" si="171"/>
        <v>19113.729381769641</v>
      </c>
      <c r="F5446" s="3">
        <f>ABS(calculations!$E$39-E5446)</f>
        <v>6733.5193817696418</v>
      </c>
    </row>
    <row r="5447" spans="1:6">
      <c r="A5447">
        <f t="shared" si="170"/>
        <v>5446</v>
      </c>
      <c r="B5447">
        <f>INDEX(fugacity!C$1:C$7001,MATCH(A5447,fugacity!A$1:A$7001,0))</f>
        <v>6847.97</v>
      </c>
      <c r="C5447" s="3">
        <f>calculations!$B$37/satpress!B5447</f>
        <v>2.0753377826536142E-2</v>
      </c>
      <c r="D5447">
        <f>INDEX(fugacity!B$1:B$7001,MATCH(A5447,fugacity!A$1:A$7001,0))</f>
        <v>19527.169999999998</v>
      </c>
      <c r="E5447" s="3">
        <f t="shared" si="171"/>
        <v>19121.915263106996</v>
      </c>
      <c r="F5447" s="3">
        <f>ABS(calculations!$E$39-E5447)</f>
        <v>6741.7052631069964</v>
      </c>
    </row>
    <row r="5448" spans="1:6">
      <c r="A5448">
        <f t="shared" si="170"/>
        <v>5447</v>
      </c>
      <c r="B5448">
        <f>INDEX(fugacity!C$1:C$7001,MATCH(A5448,fugacity!A$1:A$7001,0))</f>
        <v>6849.78</v>
      </c>
      <c r="C5448" s="3">
        <f>calculations!$B$37/satpress!B5448</f>
        <v>2.0747893911159877E-2</v>
      </c>
      <c r="D5448">
        <f>INDEX(fugacity!B$1:B$7001,MATCH(A5448,fugacity!A$1:A$7001,0))</f>
        <v>19535.419999999998</v>
      </c>
      <c r="E5448" s="3">
        <f t="shared" si="171"/>
        <v>19130.101178330049</v>
      </c>
      <c r="F5448" s="3">
        <f>ABS(calculations!$E$39-E5448)</f>
        <v>6749.89117833005</v>
      </c>
    </row>
    <row r="5449" spans="1:6">
      <c r="A5449">
        <f t="shared" si="170"/>
        <v>5448</v>
      </c>
      <c r="B5449">
        <f>INDEX(fugacity!C$1:C$7001,MATCH(A5449,fugacity!A$1:A$7001,0))</f>
        <v>6851.6</v>
      </c>
      <c r="C5449" s="3">
        <f>calculations!$B$37/satpress!B5449</f>
        <v>2.0742382619356747E-2</v>
      </c>
      <c r="D5449">
        <f>INDEX(fugacity!B$1:B$7001,MATCH(A5449,fugacity!A$1:A$7001,0))</f>
        <v>19543.68</v>
      </c>
      <c r="E5449" s="3">
        <f t="shared" si="171"/>
        <v>19138.297511649729</v>
      </c>
      <c r="F5449" s="3">
        <f>ABS(calculations!$E$39-E5449)</f>
        <v>6758.08751164973</v>
      </c>
    </row>
    <row r="5450" spans="1:6">
      <c r="A5450">
        <f t="shared" si="170"/>
        <v>5449</v>
      </c>
      <c r="B5450">
        <f>INDEX(fugacity!C$1:C$7001,MATCH(A5450,fugacity!A$1:A$7001,0))</f>
        <v>6853.41</v>
      </c>
      <c r="C5450" s="3">
        <f>calculations!$B$37/satpress!B5450</f>
        <v>2.0736904512466743E-2</v>
      </c>
      <c r="D5450">
        <f>INDEX(fugacity!B$1:B$7001,MATCH(A5450,fugacity!A$1:A$7001,0))</f>
        <v>19551.93</v>
      </c>
      <c r="E5450" s="3">
        <f t="shared" si="171"/>
        <v>19146.483494555567</v>
      </c>
      <c r="F5450" s="3">
        <f>ABS(calculations!$E$39-E5450)</f>
        <v>6766.2734945555676</v>
      </c>
    </row>
    <row r="5451" spans="1:6">
      <c r="A5451">
        <f t="shared" si="170"/>
        <v>5450</v>
      </c>
      <c r="B5451">
        <f>INDEX(fugacity!C$1:C$7001,MATCH(A5451,fugacity!A$1:A$7001,0))</f>
        <v>6855.22</v>
      </c>
      <c r="C5451" s="3">
        <f>calculations!$B$37/satpress!B5451</f>
        <v>2.0731429298371854E-2</v>
      </c>
      <c r="D5451">
        <f>INDEX(fugacity!B$1:B$7001,MATCH(A5451,fugacity!A$1:A$7001,0))</f>
        <v>19560.189999999999</v>
      </c>
      <c r="E5451" s="3">
        <f t="shared" si="171"/>
        <v>19154.679303952278</v>
      </c>
      <c r="F5451" s="3">
        <f>ABS(calculations!$E$39-E5451)</f>
        <v>6774.469303952279</v>
      </c>
    </row>
    <row r="5452" spans="1:6">
      <c r="A5452">
        <f t="shared" si="170"/>
        <v>5451</v>
      </c>
      <c r="B5452">
        <f>INDEX(fugacity!C$1:C$7001,MATCH(A5452,fugacity!A$1:A$7001,0))</f>
        <v>6857.04</v>
      </c>
      <c r="C5452" s="3">
        <f>calculations!$B$37/satpress!B5452</f>
        <v>2.0725926748974003E-2</v>
      </c>
      <c r="D5452">
        <f>INDEX(fugacity!B$1:B$7001,MATCH(A5452,fugacity!A$1:A$7001,0))</f>
        <v>19568.46</v>
      </c>
      <c r="E5452" s="3">
        <f t="shared" si="171"/>
        <v>19162.88553144977</v>
      </c>
      <c r="F5452" s="3">
        <f>ABS(calculations!$E$39-E5452)</f>
        <v>6782.6755314497714</v>
      </c>
    </row>
    <row r="5453" spans="1:6">
      <c r="A5453">
        <f t="shared" si="170"/>
        <v>5452</v>
      </c>
      <c r="B5453">
        <f>INDEX(fugacity!C$1:C$7001,MATCH(A5453,fugacity!A$1:A$7001,0))</f>
        <v>6858.85</v>
      </c>
      <c r="C5453" s="3">
        <f>calculations!$B$37/satpress!B5453</f>
        <v>2.0720457329550097E-2</v>
      </c>
      <c r="D5453">
        <f>INDEX(fugacity!B$1:B$7001,MATCH(A5453,fugacity!A$1:A$7001,0))</f>
        <v>19576.72</v>
      </c>
      <c r="E5453" s="3">
        <f t="shared" si="171"/>
        <v>19171.081408587452</v>
      </c>
      <c r="F5453" s="3">
        <f>ABS(calculations!$E$39-E5453)</f>
        <v>6790.8714085874526</v>
      </c>
    </row>
    <row r="5454" spans="1:6">
      <c r="A5454">
        <f t="shared" si="170"/>
        <v>5453</v>
      </c>
      <c r="B5454">
        <f>INDEX(fugacity!C$1:C$7001,MATCH(A5454,fugacity!A$1:A$7001,0))</f>
        <v>6860.67</v>
      </c>
      <c r="C5454" s="3">
        <f>calculations!$B$37/satpress!B5454</f>
        <v>2.0714960602213006E-2</v>
      </c>
      <c r="D5454">
        <f>INDEX(fugacity!B$1:B$7001,MATCH(A5454,fugacity!A$1:A$7001,0))</f>
        <v>19584.990000000002</v>
      </c>
      <c r="E5454" s="3">
        <f t="shared" si="171"/>
        <v>19179.287703755264</v>
      </c>
      <c r="F5454" s="3">
        <f>ABS(calculations!$E$39-E5454)</f>
        <v>6799.0777037552652</v>
      </c>
    </row>
    <row r="5455" spans="1:6">
      <c r="A5455">
        <f t="shared" si="170"/>
        <v>5454</v>
      </c>
      <c r="B5455">
        <f>INDEX(fugacity!C$1:C$7001,MATCH(A5455,fugacity!A$1:A$7001,0))</f>
        <v>6862.48</v>
      </c>
      <c r="C5455" s="3">
        <f>calculations!$B$37/satpress!B5455</f>
        <v>2.0709496968265802E-2</v>
      </c>
      <c r="D5455">
        <f>INDEX(fugacity!B$1:B$7001,MATCH(A5455,fugacity!A$1:A$7001,0))</f>
        <v>19593.259999999998</v>
      </c>
      <c r="E5455" s="3">
        <f t="shared" si="171"/>
        <v>19187.493441431554</v>
      </c>
      <c r="F5455" s="3">
        <f>ABS(calculations!$E$39-E5455)</f>
        <v>6807.2834414315548</v>
      </c>
    </row>
    <row r="5456" spans="1:6">
      <c r="A5456">
        <f t="shared" si="170"/>
        <v>5455</v>
      </c>
      <c r="B5456">
        <f>INDEX(fugacity!C$1:C$7001,MATCH(A5456,fugacity!A$1:A$7001,0))</f>
        <v>6864.3</v>
      </c>
      <c r="C5456" s="3">
        <f>calculations!$B$37/satpress!B5456</f>
        <v>2.0704006053754161E-2</v>
      </c>
      <c r="D5456">
        <f>INDEX(fugacity!B$1:B$7001,MATCH(A5456,fugacity!A$1:A$7001,0))</f>
        <v>19601.53</v>
      </c>
      <c r="E5456" s="3">
        <f t="shared" si="171"/>
        <v>19195.699804217154</v>
      </c>
      <c r="F5456" s="3">
        <f>ABS(calculations!$E$39-E5456)</f>
        <v>6815.4898042171553</v>
      </c>
    </row>
    <row r="5457" spans="1:6">
      <c r="A5457">
        <f t="shared" si="170"/>
        <v>5456</v>
      </c>
      <c r="B5457">
        <f>INDEX(fugacity!C$1:C$7001,MATCH(A5457,fugacity!A$1:A$7001,0))</f>
        <v>6866.11</v>
      </c>
      <c r="C5457" s="3">
        <f>calculations!$B$37/satpress!B5457</f>
        <v>2.0698548196108817E-2</v>
      </c>
      <c r="D5457">
        <f>INDEX(fugacity!B$1:B$7001,MATCH(A5457,fugacity!A$1:A$7001,0))</f>
        <v>19609.810000000001</v>
      </c>
      <c r="E5457" s="3">
        <f t="shared" si="171"/>
        <v>19203.915402598464</v>
      </c>
      <c r="F5457" s="3">
        <f>ABS(calculations!$E$39-E5457)</f>
        <v>6823.7054025984653</v>
      </c>
    </row>
    <row r="5458" spans="1:6">
      <c r="A5458">
        <f t="shared" si="170"/>
        <v>5457</v>
      </c>
      <c r="B5458">
        <f>INDEX(fugacity!C$1:C$7001,MATCH(A5458,fugacity!A$1:A$7001,0))</f>
        <v>6867.93</v>
      </c>
      <c r="C5458" s="3">
        <f>calculations!$B$37/satpress!B5458</f>
        <v>2.0693063085206853E-2</v>
      </c>
      <c r="D5458">
        <f>INDEX(fugacity!B$1:B$7001,MATCH(A5458,fugacity!A$1:A$7001,0))</f>
        <v>19618.09</v>
      </c>
      <c r="E5458" s="3">
        <f t="shared" si="171"/>
        <v>19212.131626018734</v>
      </c>
      <c r="F5458" s="3">
        <f>ABS(calculations!$E$39-E5458)</f>
        <v>6831.921626018735</v>
      </c>
    </row>
    <row r="5459" spans="1:6">
      <c r="A5459">
        <f t="shared" si="170"/>
        <v>5458</v>
      </c>
      <c r="B5459">
        <f>INDEX(fugacity!C$1:C$7001,MATCH(A5459,fugacity!A$1:A$7001,0))</f>
        <v>6869.74</v>
      </c>
      <c r="C5459" s="3">
        <f>calculations!$B$37/satpress!B5459</f>
        <v>2.0687610994707908E-2</v>
      </c>
      <c r="D5459">
        <f>INDEX(fugacity!B$1:B$7001,MATCH(A5459,fugacity!A$1:A$7001,0))</f>
        <v>19626.37</v>
      </c>
      <c r="E5459" s="3">
        <f t="shared" si="171"/>
        <v>19220.347292201794</v>
      </c>
      <c r="F5459" s="3">
        <f>ABS(calculations!$E$39-E5459)</f>
        <v>6840.1372922017945</v>
      </c>
    </row>
    <row r="5460" spans="1:6">
      <c r="A5460">
        <f t="shared" si="170"/>
        <v>5459</v>
      </c>
      <c r="B5460">
        <f>INDEX(fugacity!C$1:C$7001,MATCH(A5460,fugacity!A$1:A$7001,0))</f>
        <v>6871.56</v>
      </c>
      <c r="C5460" s="3">
        <f>calculations!$B$37/satpress!B5460</f>
        <v>2.068213167821931E-2</v>
      </c>
      <c r="D5460">
        <f>INDEX(fugacity!B$1:B$7001,MATCH(A5460,fugacity!A$1:A$7001,0))</f>
        <v>19634.650000000001</v>
      </c>
      <c r="E5460" s="3">
        <f t="shared" si="171"/>
        <v>19228.563583244253</v>
      </c>
      <c r="F5460" s="3">
        <f>ABS(calculations!$E$39-E5460)</f>
        <v>6848.353583244254</v>
      </c>
    </row>
    <row r="5461" spans="1:6">
      <c r="A5461">
        <f t="shared" si="170"/>
        <v>5460</v>
      </c>
      <c r="B5461">
        <f>INDEX(fugacity!C$1:C$7001,MATCH(A5461,fugacity!A$1:A$7001,0))</f>
        <v>6873.38</v>
      </c>
      <c r="C5461" s="3">
        <f>calculations!$B$37/satpress!B5461</f>
        <v>2.0676655263463493E-2</v>
      </c>
      <c r="D5461">
        <f>INDEX(fugacity!B$1:B$7001,MATCH(A5461,fugacity!A$1:A$7001,0))</f>
        <v>19642.939999999999</v>
      </c>
      <c r="E5461" s="3">
        <f t="shared" si="171"/>
        <v>19236.789701259102</v>
      </c>
      <c r="F5461" s="3">
        <f>ABS(calculations!$E$39-E5461)</f>
        <v>6856.5797012591029</v>
      </c>
    </row>
    <row r="5462" spans="1:6">
      <c r="A5462">
        <f t="shared" si="170"/>
        <v>5461</v>
      </c>
      <c r="B5462">
        <f>INDEX(fugacity!C$1:C$7001,MATCH(A5462,fugacity!A$1:A$7001,0))</f>
        <v>6875.2</v>
      </c>
      <c r="C5462" s="3">
        <f>calculations!$B$37/satpress!B5462</f>
        <v>2.0671181748136012E-2</v>
      </c>
      <c r="D5462">
        <f>INDEX(fugacity!B$1:B$7001,MATCH(A5462,fugacity!A$1:A$7001,0))</f>
        <v>19651.23</v>
      </c>
      <c r="E5462" s="3">
        <f t="shared" si="171"/>
        <v>19245.015853095578</v>
      </c>
      <c r="F5462" s="3">
        <f>ABS(calculations!$E$39-E5462)</f>
        <v>6864.8058530955786</v>
      </c>
    </row>
    <row r="5463" spans="1:6">
      <c r="A5463">
        <f t="shared" si="170"/>
        <v>5462</v>
      </c>
      <c r="B5463">
        <f>INDEX(fugacity!C$1:C$7001,MATCH(A5463,fugacity!A$1:A$7001,0))</f>
        <v>6877.01</v>
      </c>
      <c r="C5463" s="3">
        <f>calculations!$B$37/satpress!B5463</f>
        <v>2.0665741180365405E-2</v>
      </c>
      <c r="D5463">
        <f>INDEX(fugacity!B$1:B$7001,MATCH(A5463,fugacity!A$1:A$7001,0))</f>
        <v>19659.52</v>
      </c>
      <c r="E5463" s="3">
        <f t="shared" si="171"/>
        <v>19253.241447949782</v>
      </c>
      <c r="F5463" s="3">
        <f>ABS(calculations!$E$39-E5463)</f>
        <v>6873.0314479497829</v>
      </c>
    </row>
    <row r="5464" spans="1:6">
      <c r="A5464">
        <f t="shared" si="170"/>
        <v>5463</v>
      </c>
      <c r="B5464">
        <f>INDEX(fugacity!C$1:C$7001,MATCH(A5464,fugacity!A$1:A$7001,0))</f>
        <v>6878.83</v>
      </c>
      <c r="C5464" s="3">
        <f>calculations!$B$37/satpress!B5464</f>
        <v>2.0660273441091684E-2</v>
      </c>
      <c r="D5464">
        <f>INDEX(fugacity!B$1:B$7001,MATCH(A5464,fugacity!A$1:A$7001,0))</f>
        <v>19667.810000000001</v>
      </c>
      <c r="E5464" s="3">
        <f t="shared" si="171"/>
        <v>19261.467667412566</v>
      </c>
      <c r="F5464" s="3">
        <f>ABS(calculations!$E$39-E5464)</f>
        <v>6881.2576674125667</v>
      </c>
    </row>
    <row r="5465" spans="1:6">
      <c r="A5465">
        <f t="shared" si="170"/>
        <v>5464</v>
      </c>
      <c r="B5465">
        <f>INDEX(fugacity!C$1:C$7001,MATCH(A5465,fugacity!A$1:A$7001,0))</f>
        <v>6880.65</v>
      </c>
      <c r="C5465" s="3">
        <f>calculations!$B$37/satpress!B5465</f>
        <v>2.0654808594360228E-2</v>
      </c>
      <c r="D5465">
        <f>INDEX(fugacity!B$1:B$7001,MATCH(A5465,fugacity!A$1:A$7001,0))</f>
        <v>19676.11</v>
      </c>
      <c r="E5465" s="3">
        <f t="shared" si="171"/>
        <v>19269.703714068422</v>
      </c>
      <c r="F5465" s="3">
        <f>ABS(calculations!$E$39-E5465)</f>
        <v>6889.4937140684233</v>
      </c>
    </row>
    <row r="5466" spans="1:6">
      <c r="A5466">
        <f t="shared" si="170"/>
        <v>5465</v>
      </c>
      <c r="B5466">
        <f>INDEX(fugacity!C$1:C$7001,MATCH(A5466,fugacity!A$1:A$7001,0))</f>
        <v>6882.47</v>
      </c>
      <c r="C5466" s="3">
        <f>calculations!$B$37/satpress!B5466</f>
        <v>2.0649346637876327E-2</v>
      </c>
      <c r="D5466">
        <f>INDEX(fugacity!B$1:B$7001,MATCH(A5466,fugacity!A$1:A$7001,0))</f>
        <v>19684.41</v>
      </c>
      <c r="E5466" s="3">
        <f t="shared" si="171"/>
        <v>19277.939794547921</v>
      </c>
      <c r="F5466" s="3">
        <f>ABS(calculations!$E$39-E5466)</f>
        <v>6897.7297945479222</v>
      </c>
    </row>
    <row r="5467" spans="1:6">
      <c r="A5467">
        <f t="shared" si="170"/>
        <v>5466</v>
      </c>
      <c r="B5467">
        <f>INDEX(fugacity!C$1:C$7001,MATCH(A5467,fugacity!A$1:A$7001,0))</f>
        <v>6884.28</v>
      </c>
      <c r="C5467" s="3">
        <f>calculations!$B$37/satpress!B5467</f>
        <v>2.0643917556343538E-2</v>
      </c>
      <c r="D5467">
        <f>INDEX(fugacity!B$1:B$7001,MATCH(A5467,fugacity!A$1:A$7001,0))</f>
        <v>19692.71</v>
      </c>
      <c r="E5467" s="3">
        <f t="shared" si="171"/>
        <v>19286.175318299018</v>
      </c>
      <c r="F5467" s="3">
        <f>ABS(calculations!$E$39-E5467)</f>
        <v>6905.9653182990187</v>
      </c>
    </row>
    <row r="5468" spans="1:6">
      <c r="A5468">
        <f t="shared" si="170"/>
        <v>5467</v>
      </c>
      <c r="B5468">
        <f>INDEX(fugacity!C$1:C$7001,MATCH(A5468,fugacity!A$1:A$7001,0))</f>
        <v>6886.1</v>
      </c>
      <c r="C5468" s="3">
        <f>calculations!$B$37/satpress!B5468</f>
        <v>2.0638461357631272E-2</v>
      </c>
      <c r="D5468">
        <f>INDEX(fugacity!B$1:B$7001,MATCH(A5468,fugacity!A$1:A$7001,0))</f>
        <v>19701.009999999998</v>
      </c>
      <c r="E5468" s="3">
        <f t="shared" si="171"/>
        <v>19294.411466408692</v>
      </c>
      <c r="F5468" s="3">
        <f>ABS(calculations!$E$39-E5468)</f>
        <v>6914.2014664086928</v>
      </c>
    </row>
    <row r="5469" spans="1:6">
      <c r="A5469">
        <f t="shared" si="170"/>
        <v>5468</v>
      </c>
      <c r="B5469">
        <f>INDEX(fugacity!C$1:C$7001,MATCH(A5469,fugacity!A$1:A$7001,0))</f>
        <v>6887.92</v>
      </c>
      <c r="C5469" s="3">
        <f>calculations!$B$37/satpress!B5469</f>
        <v>2.0633008042309536E-2</v>
      </c>
      <c r="D5469">
        <f>INDEX(fugacity!B$1:B$7001,MATCH(A5469,fugacity!A$1:A$7001,0))</f>
        <v>19709.32</v>
      </c>
      <c r="E5469" s="3">
        <f t="shared" si="171"/>
        <v>19302.657441931548</v>
      </c>
      <c r="F5469" s="3">
        <f>ABS(calculations!$E$39-E5469)</f>
        <v>6922.4474419315484</v>
      </c>
    </row>
    <row r="5470" spans="1:6">
      <c r="A5470">
        <f t="shared" si="170"/>
        <v>5469</v>
      </c>
      <c r="B5470">
        <f>INDEX(fugacity!C$1:C$7001,MATCH(A5470,fugacity!A$1:A$7001,0))</f>
        <v>6889.74</v>
      </c>
      <c r="C5470" s="3">
        <f>calculations!$B$37/satpress!B5470</f>
        <v>2.0627557608093296E-2</v>
      </c>
      <c r="D5470">
        <f>INDEX(fugacity!B$1:B$7001,MATCH(A5470,fugacity!A$1:A$7001,0))</f>
        <v>19717.63</v>
      </c>
      <c r="E5470" s="3">
        <f t="shared" si="171"/>
        <v>19310.903451279934</v>
      </c>
      <c r="F5470" s="3">
        <f>ABS(calculations!$E$39-E5470)</f>
        <v>6930.6934512799344</v>
      </c>
    </row>
    <row r="5471" spans="1:6">
      <c r="A5471">
        <f t="shared" si="170"/>
        <v>5470</v>
      </c>
      <c r="B5471">
        <f>INDEX(fugacity!C$1:C$7001,MATCH(A5471,fugacity!A$1:A$7001,0))</f>
        <v>6891.56</v>
      </c>
      <c r="C5471" s="3">
        <f>calculations!$B$37/satpress!B5471</f>
        <v>2.0622110052699923E-2</v>
      </c>
      <c r="D5471">
        <f>INDEX(fugacity!B$1:B$7001,MATCH(A5471,fugacity!A$1:A$7001,0))</f>
        <v>19725.939999999999</v>
      </c>
      <c r="E5471" s="3">
        <f t="shared" si="171"/>
        <v>19319.149494427045</v>
      </c>
      <c r="F5471" s="3">
        <f>ABS(calculations!$E$39-E5471)</f>
        <v>6938.9394944270462</v>
      </c>
    </row>
    <row r="5472" spans="1:6">
      <c r="A5472">
        <f t="shared" si="170"/>
        <v>5471</v>
      </c>
      <c r="B5472">
        <f>INDEX(fugacity!C$1:C$7001,MATCH(A5472,fugacity!A$1:A$7001,0))</f>
        <v>6893.38</v>
      </c>
      <c r="C5472" s="3">
        <f>calculations!$B$37/satpress!B5472</f>
        <v>2.0616665373849215E-2</v>
      </c>
      <c r="D5472">
        <f>INDEX(fugacity!B$1:B$7001,MATCH(A5472,fugacity!A$1:A$7001,0))</f>
        <v>19734.259999999998</v>
      </c>
      <c r="E5472" s="3">
        <f t="shared" si="171"/>
        <v>19327.40536517946</v>
      </c>
      <c r="F5472" s="3">
        <f>ABS(calculations!$E$39-E5472)</f>
        <v>6947.1953651794611</v>
      </c>
    </row>
    <row r="5473" spans="1:6">
      <c r="A5473">
        <f t="shared" si="170"/>
        <v>5472</v>
      </c>
      <c r="B5473">
        <f>INDEX(fugacity!C$1:C$7001,MATCH(A5473,fugacity!A$1:A$7001,0))</f>
        <v>6895.2</v>
      </c>
      <c r="C5473" s="3">
        <f>calculations!$B$37/satpress!B5473</f>
        <v>2.0611223569263357E-2</v>
      </c>
      <c r="D5473">
        <f>INDEX(fugacity!B$1:B$7001,MATCH(A5473,fugacity!A$1:A$7001,0))</f>
        <v>19742.580000000002</v>
      </c>
      <c r="E5473" s="3">
        <f t="shared" si="171"/>
        <v>19335.661269785935</v>
      </c>
      <c r="F5473" s="3">
        <f>ABS(calculations!$E$39-E5473)</f>
        <v>6955.4512697859354</v>
      </c>
    </row>
    <row r="5474" spans="1:6">
      <c r="A5474">
        <f t="shared" si="170"/>
        <v>5473</v>
      </c>
      <c r="B5474">
        <f>INDEX(fugacity!C$1:C$7001,MATCH(A5474,fugacity!A$1:A$7001,0))</f>
        <v>6897.02</v>
      </c>
      <c r="C5474" s="3">
        <f>calculations!$B$37/satpress!B5474</f>
        <v>2.060578463666695E-2</v>
      </c>
      <c r="D5474">
        <f>INDEX(fugacity!B$1:B$7001,MATCH(A5474,fugacity!A$1:A$7001,0))</f>
        <v>19750.900000000001</v>
      </c>
      <c r="E5474" s="3">
        <f t="shared" si="171"/>
        <v>19343.917208219656</v>
      </c>
      <c r="F5474" s="3">
        <f>ABS(calculations!$E$39-E5474)</f>
        <v>6963.7072082196573</v>
      </c>
    </row>
    <row r="5475" spans="1:6">
      <c r="A5475">
        <f t="shared" si="170"/>
        <v>5474</v>
      </c>
      <c r="B5475">
        <f>INDEX(fugacity!C$1:C$7001,MATCH(A5475,fugacity!A$1:A$7001,0))</f>
        <v>6898.84</v>
      </c>
      <c r="C5475" s="3">
        <f>calculations!$B$37/satpress!B5475</f>
        <v>2.0600348573786998E-2</v>
      </c>
      <c r="D5475">
        <f>INDEX(fugacity!B$1:B$7001,MATCH(A5475,fugacity!A$1:A$7001,0))</f>
        <v>19759.22</v>
      </c>
      <c r="E5475" s="3">
        <f t="shared" si="171"/>
        <v>19352.173180453858</v>
      </c>
      <c r="F5475" s="3">
        <f>ABS(calculations!$E$39-E5475)</f>
        <v>6971.9631804538585</v>
      </c>
    </row>
    <row r="5476" spans="1:6">
      <c r="A5476">
        <f t="shared" si="170"/>
        <v>5475</v>
      </c>
      <c r="B5476">
        <f>INDEX(fugacity!C$1:C$7001,MATCH(A5476,fugacity!A$1:A$7001,0))</f>
        <v>6900.66</v>
      </c>
      <c r="C5476" s="3">
        <f>calculations!$B$37/satpress!B5476</f>
        <v>2.0594915378352896E-2</v>
      </c>
      <c r="D5476">
        <f>INDEX(fugacity!B$1:B$7001,MATCH(A5476,fugacity!A$1:A$7001,0))</f>
        <v>19767.54</v>
      </c>
      <c r="E5476" s="3">
        <f t="shared" si="171"/>
        <v>19360.429186461795</v>
      </c>
      <c r="F5476" s="3">
        <f>ABS(calculations!$E$39-E5476)</f>
        <v>6980.2191864617962</v>
      </c>
    </row>
    <row r="5477" spans="1:6">
      <c r="A5477">
        <f t="shared" si="170"/>
        <v>5476</v>
      </c>
      <c r="B5477">
        <f>INDEX(fugacity!C$1:C$7001,MATCH(A5477,fugacity!A$1:A$7001,0))</f>
        <v>6902.49</v>
      </c>
      <c r="C5477" s="3">
        <f>calculations!$B$37/satpress!B5477</f>
        <v>2.0589455219027438E-2</v>
      </c>
      <c r="D5477">
        <f>INDEX(fugacity!B$1:B$7001,MATCH(A5477,fugacity!A$1:A$7001,0))</f>
        <v>19775.87</v>
      </c>
      <c r="E5477" s="3">
        <f t="shared" si="171"/>
        <v>19368.695610217692</v>
      </c>
      <c r="F5477" s="3">
        <f>ABS(calculations!$E$39-E5477)</f>
        <v>6988.4856102176927</v>
      </c>
    </row>
    <row r="5478" spans="1:6">
      <c r="A5478">
        <f t="shared" si="170"/>
        <v>5477</v>
      </c>
      <c r="B5478">
        <f>INDEX(fugacity!C$1:C$7001,MATCH(A5478,fugacity!A$1:A$7001,0))</f>
        <v>6904.31</v>
      </c>
      <c r="C5478" s="3">
        <f>calculations!$B$37/satpress!B5478</f>
        <v>2.0584027767406837E-2</v>
      </c>
      <c r="D5478">
        <f>INDEX(fugacity!B$1:B$7001,MATCH(A5478,fugacity!A$1:A$7001,0))</f>
        <v>19784.2</v>
      </c>
      <c r="E5478" s="3">
        <f t="shared" si="171"/>
        <v>19376.96147784407</v>
      </c>
      <c r="F5478" s="3">
        <f>ABS(calculations!$E$39-E5478)</f>
        <v>6996.7514778440709</v>
      </c>
    </row>
    <row r="5479" spans="1:6">
      <c r="A5479">
        <f t="shared" si="170"/>
        <v>5478</v>
      </c>
      <c r="B5479">
        <f>INDEX(fugacity!C$1:C$7001,MATCH(A5479,fugacity!A$1:A$7001,0))</f>
        <v>6906.13</v>
      </c>
      <c r="C5479" s="3">
        <f>calculations!$B$37/satpress!B5479</f>
        <v>2.0578603176422208E-2</v>
      </c>
      <c r="D5479">
        <f>INDEX(fugacity!B$1:B$7001,MATCH(A5479,fugacity!A$1:A$7001,0))</f>
        <v>19792.54</v>
      </c>
      <c r="E5479" s="3">
        <f t="shared" si="171"/>
        <v>19385.237173486537</v>
      </c>
      <c r="F5479" s="3">
        <f>ABS(calculations!$E$39-E5479)</f>
        <v>7005.0271734865382</v>
      </c>
    </row>
    <row r="5480" spans="1:6">
      <c r="A5480">
        <f t="shared" si="170"/>
        <v>5479</v>
      </c>
      <c r="B5480">
        <f>INDEX(fugacity!C$1:C$7001,MATCH(A5480,fugacity!A$1:A$7001,0))</f>
        <v>6907.95</v>
      </c>
      <c r="C5480" s="3">
        <f>calculations!$B$37/satpress!B5480</f>
        <v>2.0573181443812521E-2</v>
      </c>
      <c r="D5480">
        <f>INDEX(fugacity!B$1:B$7001,MATCH(A5480,fugacity!A$1:A$7001,0))</f>
        <v>19800.87</v>
      </c>
      <c r="E5480" s="3">
        <f t="shared" si="171"/>
        <v>19393.503108744655</v>
      </c>
      <c r="F5480" s="3">
        <f>ABS(calculations!$E$39-E5480)</f>
        <v>7013.2931087446559</v>
      </c>
    </row>
    <row r="5481" spans="1:6">
      <c r="A5481">
        <f t="shared" si="170"/>
        <v>5480</v>
      </c>
      <c r="B5481">
        <f>INDEX(fugacity!C$1:C$7001,MATCH(A5481,fugacity!A$1:A$7001,0))</f>
        <v>6909.78</v>
      </c>
      <c r="C5481" s="3">
        <f>calculations!$B$37/satpress!B5481</f>
        <v>2.0567732801157881E-2</v>
      </c>
      <c r="D5481">
        <f>INDEX(fugacity!B$1:B$7001,MATCH(A5481,fugacity!A$1:A$7001,0))</f>
        <v>19809.21</v>
      </c>
      <c r="E5481" s="3">
        <f t="shared" si="171"/>
        <v>19401.779461717975</v>
      </c>
      <c r="F5481" s="3">
        <f>ABS(calculations!$E$39-E5481)</f>
        <v>7021.5694617179761</v>
      </c>
    </row>
    <row r="5482" spans="1:6">
      <c r="A5482">
        <f t="shared" si="170"/>
        <v>5481</v>
      </c>
      <c r="B5482">
        <f>INDEX(fugacity!C$1:C$7001,MATCH(A5482,fugacity!A$1:A$7001,0))</f>
        <v>6911.6</v>
      </c>
      <c r="C5482" s="3">
        <f>calculations!$B$37/satpress!B5482</f>
        <v>2.0562316794198839E-2</v>
      </c>
      <c r="D5482">
        <f>INDEX(fugacity!B$1:B$7001,MATCH(A5482,fugacity!A$1:A$7001,0))</f>
        <v>19817.55</v>
      </c>
      <c r="E5482" s="3">
        <f t="shared" si="171"/>
        <v>19410.055258815122</v>
      </c>
      <c r="F5482" s="3">
        <f>ABS(calculations!$E$39-E5482)</f>
        <v>7029.8452588151231</v>
      </c>
    </row>
    <row r="5483" spans="1:6">
      <c r="A5483">
        <f t="shared" si="170"/>
        <v>5482</v>
      </c>
      <c r="B5483">
        <f>INDEX(fugacity!C$1:C$7001,MATCH(A5483,fugacity!A$1:A$7001,0))</f>
        <v>6913.42</v>
      </c>
      <c r="C5483" s="3">
        <f>calculations!$B$37/satpress!B5483</f>
        <v>2.0556903638833557E-2</v>
      </c>
      <c r="D5483">
        <f>INDEX(fugacity!B$1:B$7001,MATCH(A5483,fugacity!A$1:A$7001,0))</f>
        <v>19825.89</v>
      </c>
      <c r="E5483" s="3">
        <f t="shared" si="171"/>
        <v>19418.331089715884</v>
      </c>
      <c r="F5483" s="3">
        <f>ABS(calculations!$E$39-E5483)</f>
        <v>7038.1210897158853</v>
      </c>
    </row>
    <row r="5484" spans="1:6">
      <c r="A5484">
        <f t="shared" si="170"/>
        <v>5483</v>
      </c>
      <c r="B5484">
        <f>INDEX(fugacity!C$1:C$7001,MATCH(A5484,fugacity!A$1:A$7001,0))</f>
        <v>6915.25</v>
      </c>
      <c r="C5484" s="3">
        <f>calculations!$B$37/satpress!B5484</f>
        <v>2.055146361372108E-2</v>
      </c>
      <c r="D5484">
        <f>INDEX(fugacity!B$1:B$7001,MATCH(A5484,fugacity!A$1:A$7001,0))</f>
        <v>19834.240000000002</v>
      </c>
      <c r="E5484" s="3">
        <f t="shared" si="171"/>
        <v>19426.617338334192</v>
      </c>
      <c r="F5484" s="3">
        <f>ABS(calculations!$E$39-E5484)</f>
        <v>7046.4073383341929</v>
      </c>
    </row>
    <row r="5485" spans="1:6">
      <c r="A5485">
        <f t="shared" si="170"/>
        <v>5484</v>
      </c>
      <c r="B5485">
        <f>INDEX(fugacity!C$1:C$7001,MATCH(A5485,fugacity!A$1:A$7001,0))</f>
        <v>6917.07</v>
      </c>
      <c r="C5485" s="3">
        <f>calculations!$B$37/satpress!B5485</f>
        <v>2.0546056170428331E-2</v>
      </c>
      <c r="D5485">
        <f>INDEX(fugacity!B$1:B$7001,MATCH(A5485,fugacity!A$1:A$7001,0))</f>
        <v>19842.59</v>
      </c>
      <c r="E5485" s="3">
        <f t="shared" si="171"/>
        <v>19434.903031293219</v>
      </c>
      <c r="F5485" s="3">
        <f>ABS(calculations!$E$39-E5485)</f>
        <v>7054.69303129322</v>
      </c>
    </row>
    <row r="5486" spans="1:6">
      <c r="A5486">
        <f t="shared" si="170"/>
        <v>5485</v>
      </c>
      <c r="B5486">
        <f>INDEX(fugacity!C$1:C$7001,MATCH(A5486,fugacity!A$1:A$7001,0))</f>
        <v>6918.89</v>
      </c>
      <c r="C5486" s="3">
        <f>calculations!$B$37/satpress!B5486</f>
        <v>2.0540651571969593E-2</v>
      </c>
      <c r="D5486">
        <f>INDEX(fugacity!B$1:B$7001,MATCH(A5486,fugacity!A$1:A$7001,0))</f>
        <v>19850.939999999999</v>
      </c>
      <c r="E5486" s="3">
        <f t="shared" si="171"/>
        <v>19443.188758083925</v>
      </c>
      <c r="F5486" s="3">
        <f>ABS(calculations!$E$39-E5486)</f>
        <v>7062.9787580839256</v>
      </c>
    </row>
    <row r="5487" spans="1:6">
      <c r="A5487">
        <f t="shared" si="170"/>
        <v>5486</v>
      </c>
      <c r="B5487">
        <f>INDEX(fugacity!C$1:C$7001,MATCH(A5487,fugacity!A$1:A$7001,0))</f>
        <v>6920.72</v>
      </c>
      <c r="C5487" s="3">
        <f>calculations!$B$37/satpress!B5487</f>
        <v>2.0535220143971248E-2</v>
      </c>
      <c r="D5487">
        <f>INDEX(fugacity!B$1:B$7001,MATCH(A5487,fugacity!A$1:A$7001,0))</f>
        <v>19859.3</v>
      </c>
      <c r="E5487" s="3">
        <f t="shared" si="171"/>
        <v>19451.484902594832</v>
      </c>
      <c r="F5487" s="3">
        <f>ABS(calculations!$E$39-E5487)</f>
        <v>7071.2749025948324</v>
      </c>
    </row>
    <row r="5488" spans="1:6">
      <c r="A5488">
        <f t="shared" si="170"/>
        <v>5487</v>
      </c>
      <c r="B5488">
        <f>INDEX(fugacity!C$1:C$7001,MATCH(A5488,fugacity!A$1:A$7001,0))</f>
        <v>6922.54</v>
      </c>
      <c r="C5488" s="3">
        <f>calculations!$B$37/satpress!B5488</f>
        <v>2.0529821244049829E-2</v>
      </c>
      <c r="D5488">
        <f>INDEX(fugacity!B$1:B$7001,MATCH(A5488,fugacity!A$1:A$7001,0))</f>
        <v>19867.650000000001</v>
      </c>
      <c r="E5488" s="3">
        <f t="shared" si="171"/>
        <v>19459.770696960655</v>
      </c>
      <c r="F5488" s="3">
        <f>ABS(calculations!$E$39-E5488)</f>
        <v>7079.5606969606561</v>
      </c>
    </row>
    <row r="5489" spans="1:6">
      <c r="A5489">
        <f t="shared" si="170"/>
        <v>5488</v>
      </c>
      <c r="B5489">
        <f>INDEX(fugacity!C$1:C$7001,MATCH(A5489,fugacity!A$1:A$7001,0))</f>
        <v>6924.37</v>
      </c>
      <c r="C5489" s="3">
        <f>calculations!$B$37/satpress!B5489</f>
        <v>2.052439554136834E-2</v>
      </c>
      <c r="D5489">
        <f>INDEX(fugacity!B$1:B$7001,MATCH(A5489,fugacity!A$1:A$7001,0))</f>
        <v>19876.009999999998</v>
      </c>
      <c r="E5489" s="3">
        <f t="shared" si="171"/>
        <v>19468.066908975805</v>
      </c>
      <c r="F5489" s="3">
        <f>ABS(calculations!$E$39-E5489)</f>
        <v>7087.8569089758057</v>
      </c>
    </row>
    <row r="5490" spans="1:6">
      <c r="A5490">
        <f t="shared" si="170"/>
        <v>5489</v>
      </c>
      <c r="B5490">
        <f>INDEX(fugacity!C$1:C$7001,MATCH(A5490,fugacity!A$1:A$7001,0))</f>
        <v>6926.19</v>
      </c>
      <c r="C5490" s="3">
        <f>calculations!$B$37/satpress!B5490</f>
        <v>2.0519002330976296E-2</v>
      </c>
      <c r="D5490">
        <f>INDEX(fugacity!B$1:B$7001,MATCH(A5490,fugacity!A$1:A$7001,0))</f>
        <v>19884.37</v>
      </c>
      <c r="E5490" s="3">
        <f t="shared" si="171"/>
        <v>19476.362565620006</v>
      </c>
      <c r="F5490" s="3">
        <f>ABS(calculations!$E$39-E5490)</f>
        <v>7096.1525656200065</v>
      </c>
    </row>
    <row r="5491" spans="1:6">
      <c r="A5491">
        <f t="shared" si="170"/>
        <v>5490</v>
      </c>
      <c r="B5491">
        <f>INDEX(fugacity!C$1:C$7001,MATCH(A5491,fugacity!A$1:A$7001,0))</f>
        <v>6928.02</v>
      </c>
      <c r="C5491" s="3">
        <f>calculations!$B$37/satpress!B5491</f>
        <v>2.0513582344563769E-2</v>
      </c>
      <c r="D5491">
        <f>INDEX(fugacity!B$1:B$7001,MATCH(A5491,fugacity!A$1:A$7001,0))</f>
        <v>19892.740000000002</v>
      </c>
      <c r="E5491" s="3">
        <f t="shared" si="171"/>
        <v>19484.668639951004</v>
      </c>
      <c r="F5491" s="3">
        <f>ABS(calculations!$E$39-E5491)</f>
        <v>7104.4586399510044</v>
      </c>
    </row>
    <row r="5492" spans="1:6">
      <c r="A5492">
        <f t="shared" si="170"/>
        <v>5491</v>
      </c>
      <c r="B5492">
        <f>INDEX(fugacity!C$1:C$7001,MATCH(A5492,fugacity!A$1:A$7001,0))</f>
        <v>6929.85</v>
      </c>
      <c r="C5492" s="3">
        <f>calculations!$B$37/satpress!B5492</f>
        <v>2.0508165220716853E-2</v>
      </c>
      <c r="D5492">
        <f>INDEX(fugacity!B$1:B$7001,MATCH(A5492,fugacity!A$1:A$7001,0))</f>
        <v>19901.11</v>
      </c>
      <c r="E5492" s="3">
        <f t="shared" si="171"/>
        <v>19492.97474804434</v>
      </c>
      <c r="F5492" s="3">
        <f>ABS(calculations!$E$39-E5492)</f>
        <v>7112.7647480443411</v>
      </c>
    </row>
    <row r="5493" spans="1:6">
      <c r="A5493">
        <f t="shared" si="170"/>
        <v>5492</v>
      </c>
      <c r="B5493">
        <f>INDEX(fugacity!C$1:C$7001,MATCH(A5493,fugacity!A$1:A$7001,0))</f>
        <v>6931.67</v>
      </c>
      <c r="C5493" s="3">
        <f>calculations!$B$37/satpress!B5493</f>
        <v>2.0502780535539732E-2</v>
      </c>
      <c r="D5493">
        <f>INDEX(fugacity!B$1:B$7001,MATCH(A5493,fugacity!A$1:A$7001,0))</f>
        <v>19909.48</v>
      </c>
      <c r="E5493" s="3">
        <f t="shared" si="171"/>
        <v>19501.280300983282</v>
      </c>
      <c r="F5493" s="3">
        <f>ABS(calculations!$E$39-E5493)</f>
        <v>7121.0703009832832</v>
      </c>
    </row>
    <row r="5494" spans="1:6">
      <c r="A5494">
        <f t="shared" si="170"/>
        <v>5493</v>
      </c>
      <c r="B5494">
        <f>INDEX(fugacity!C$1:C$7001,MATCH(A5494,fugacity!A$1:A$7001,0))</f>
        <v>6933.5</v>
      </c>
      <c r="C5494" s="3">
        <f>calculations!$B$37/satpress!B5494</f>
        <v>2.0497369114413314E-2</v>
      </c>
      <c r="D5494">
        <f>INDEX(fugacity!B$1:B$7001,MATCH(A5494,fugacity!A$1:A$7001,0))</f>
        <v>19917.849999999999</v>
      </c>
      <c r="E5494" s="3">
        <f t="shared" si="171"/>
        <v>19509.586476584482</v>
      </c>
      <c r="F5494" s="3">
        <f>ABS(calculations!$E$39-E5494)</f>
        <v>7129.3764765844826</v>
      </c>
    </row>
    <row r="5495" spans="1:6">
      <c r="A5495">
        <f t="shared" si="170"/>
        <v>5494</v>
      </c>
      <c r="B5495">
        <f>INDEX(fugacity!C$1:C$7001,MATCH(A5495,fugacity!A$1:A$7001,0))</f>
        <v>6935.33</v>
      </c>
      <c r="C5495" s="3">
        <f>calculations!$B$37/satpress!B5495</f>
        <v>2.0491960549070442E-2</v>
      </c>
      <c r="D5495">
        <f>INDEX(fugacity!B$1:B$7001,MATCH(A5495,fugacity!A$1:A$7001,0))</f>
        <v>19926.22</v>
      </c>
      <c r="E5495" s="3">
        <f t="shared" si="171"/>
        <v>19517.892685867904</v>
      </c>
      <c r="F5495" s="3">
        <f>ABS(calculations!$E$39-E5495)</f>
        <v>7137.6826858679051</v>
      </c>
    </row>
    <row r="5496" spans="1:6">
      <c r="A5496">
        <f t="shared" si="170"/>
        <v>5495</v>
      </c>
      <c r="B5496">
        <f>INDEX(fugacity!C$1:C$7001,MATCH(A5496,fugacity!A$1:A$7001,0))</f>
        <v>6937.15</v>
      </c>
      <c r="C5496" s="3">
        <f>calculations!$B$37/satpress!B5496</f>
        <v>2.0486584368910103E-2</v>
      </c>
      <c r="D5496">
        <f>INDEX(fugacity!B$1:B$7001,MATCH(A5496,fugacity!A$1:A$7001,0))</f>
        <v>19934.599999999999</v>
      </c>
      <c r="E5496" s="3">
        <f t="shared" si="171"/>
        <v>19526.208135239522</v>
      </c>
      <c r="F5496" s="3">
        <f>ABS(calculations!$E$39-E5496)</f>
        <v>7145.9981352395225</v>
      </c>
    </row>
    <row r="5497" spans="1:6">
      <c r="A5497">
        <f t="shared" si="170"/>
        <v>5496</v>
      </c>
      <c r="B5497">
        <f>INDEX(fugacity!C$1:C$7001,MATCH(A5497,fugacity!A$1:A$7001,0))</f>
        <v>6938.98</v>
      </c>
      <c r="C5497" s="3">
        <f>calculations!$B$37/satpress!B5497</f>
        <v>2.0481181492782038E-2</v>
      </c>
      <c r="D5497">
        <f>INDEX(fugacity!B$1:B$7001,MATCH(A5497,fugacity!A$1:A$7001,0))</f>
        <v>19942.98</v>
      </c>
      <c r="E5497" s="3">
        <f t="shared" si="171"/>
        <v>19534.524207113078</v>
      </c>
      <c r="F5497" s="3">
        <f>ABS(calculations!$E$39-E5497)</f>
        <v>7154.3142071130787</v>
      </c>
    </row>
    <row r="5498" spans="1:6">
      <c r="A5498">
        <f t="shared" si="170"/>
        <v>5497</v>
      </c>
      <c r="B5498">
        <f>INDEX(fugacity!C$1:C$7001,MATCH(A5498,fugacity!A$1:A$7001,0))</f>
        <v>6940.81</v>
      </c>
      <c r="C5498" s="3">
        <f>calculations!$B$37/satpress!B5498</f>
        <v>2.0475781465676871E-2</v>
      </c>
      <c r="D5498">
        <f>INDEX(fugacity!B$1:B$7001,MATCH(A5498,fugacity!A$1:A$7001,0))</f>
        <v>19951.36</v>
      </c>
      <c r="E5498" s="3">
        <f t="shared" si="171"/>
        <v>19542.840312696953</v>
      </c>
      <c r="F5498" s="3">
        <f>ABS(calculations!$E$39-E5498)</f>
        <v>7162.6303126969542</v>
      </c>
    </row>
    <row r="5499" spans="1:6">
      <c r="A5499">
        <f t="shared" si="170"/>
        <v>5498</v>
      </c>
      <c r="B5499">
        <f>INDEX(fugacity!C$1:C$7001,MATCH(A5499,fugacity!A$1:A$7001,0))</f>
        <v>6942.64</v>
      </c>
      <c r="C5499" s="3">
        <f>calculations!$B$37/satpress!B5499</f>
        <v>2.0470384285341699E-2</v>
      </c>
      <c r="D5499">
        <f>INDEX(fugacity!B$1:B$7001,MATCH(A5499,fugacity!A$1:A$7001,0))</f>
        <v>19959.75</v>
      </c>
      <c r="E5499" s="3">
        <f t="shared" si="171"/>
        <v>19551.166247260651</v>
      </c>
      <c r="F5499" s="3">
        <f>ABS(calculations!$E$39-E5499)</f>
        <v>7170.9562472606522</v>
      </c>
    </row>
    <row r="5500" spans="1:6">
      <c r="A5500">
        <f t="shared" si="170"/>
        <v>5499</v>
      </c>
      <c r="B5500">
        <f>INDEX(fugacity!C$1:C$7001,MATCH(A5500,fugacity!A$1:A$7001,0))</f>
        <v>6944.46</v>
      </c>
      <c r="C5500" s="3">
        <f>calculations!$B$37/satpress!B5500</f>
        <v>2.0465019419045497E-2</v>
      </c>
      <c r="D5500">
        <f>INDEX(fugacity!B$1:B$7001,MATCH(A5500,fugacity!A$1:A$7001,0))</f>
        <v>19968.14</v>
      </c>
      <c r="E5500" s="3">
        <f t="shared" si="171"/>
        <v>19559.491627137781</v>
      </c>
      <c r="F5500" s="3">
        <f>ABS(calculations!$E$39-E5500)</f>
        <v>7179.2816271377815</v>
      </c>
    </row>
    <row r="5501" spans="1:6">
      <c r="A5501">
        <f t="shared" si="170"/>
        <v>5500</v>
      </c>
      <c r="B5501">
        <f>INDEX(fugacity!C$1:C$7001,MATCH(A5501,fugacity!A$1:A$7001,0))</f>
        <v>6946.29</v>
      </c>
      <c r="C5501" s="3">
        <f>calculations!$B$37/satpress!B5501</f>
        <v>2.0459627909975641E-2</v>
      </c>
      <c r="D5501">
        <f>INDEX(fugacity!B$1:B$7001,MATCH(A5501,fugacity!A$1:A$7001,0))</f>
        <v>19976.53</v>
      </c>
      <c r="E5501" s="3">
        <f t="shared" si="171"/>
        <v>19567.817629267531</v>
      </c>
      <c r="F5501" s="3">
        <f>ABS(calculations!$E$39-E5501)</f>
        <v>7187.6076292675316</v>
      </c>
    </row>
    <row r="5502" spans="1:6">
      <c r="A5502">
        <f t="shared" ref="A5502:A5565" si="172">A5501+1</f>
        <v>5501</v>
      </c>
      <c r="B5502">
        <f>INDEX(fugacity!C$1:C$7001,MATCH(A5502,fugacity!A$1:A$7001,0))</f>
        <v>6948.12</v>
      </c>
      <c r="C5502" s="3">
        <f>calculations!$B$37/satpress!B5502</f>
        <v>2.0454239240943549E-2</v>
      </c>
      <c r="D5502">
        <f>INDEX(fugacity!B$1:B$7001,MATCH(A5502,fugacity!A$1:A$7001,0))</f>
        <v>19984.919999999998</v>
      </c>
      <c r="E5502" s="3">
        <f t="shared" ref="E5502:E5565" si="173">D5502*(1-C5502)</f>
        <v>19576.143665108881</v>
      </c>
      <c r="F5502" s="3">
        <f>ABS(calculations!$E$39-E5502)</f>
        <v>7195.9336651088815</v>
      </c>
    </row>
    <row r="5503" spans="1:6">
      <c r="A5503">
        <f t="shared" si="172"/>
        <v>5502</v>
      </c>
      <c r="B5503">
        <f>INDEX(fugacity!C$1:C$7001,MATCH(A5503,fugacity!A$1:A$7001,0))</f>
        <v>6949.95</v>
      </c>
      <c r="C5503" s="3">
        <f>calculations!$B$37/satpress!B5503</f>
        <v>2.0448853409705783E-2</v>
      </c>
      <c r="D5503">
        <f>INDEX(fugacity!B$1:B$7001,MATCH(A5503,fugacity!A$1:A$7001,0))</f>
        <v>19993.32</v>
      </c>
      <c r="E5503" s="3">
        <f t="shared" si="173"/>
        <v>19584.479530146662</v>
      </c>
      <c r="F5503" s="3">
        <f>ABS(calculations!$E$39-E5503)</f>
        <v>7204.2695301466629</v>
      </c>
    </row>
    <row r="5504" spans="1:6">
      <c r="A5504">
        <f t="shared" si="172"/>
        <v>5503</v>
      </c>
      <c r="B5504">
        <f>INDEX(fugacity!C$1:C$7001,MATCH(A5504,fugacity!A$1:A$7001,0))</f>
        <v>6951.78</v>
      </c>
      <c r="C5504" s="3">
        <f>calculations!$B$37/satpress!B5504</f>
        <v>2.044347041402126E-2</v>
      </c>
      <c r="D5504">
        <f>INDEX(fugacity!B$1:B$7001,MATCH(A5504,fugacity!A$1:A$7001,0))</f>
        <v>20001.72</v>
      </c>
      <c r="E5504" s="3">
        <f t="shared" si="173"/>
        <v>19592.815428950464</v>
      </c>
      <c r="F5504" s="3">
        <f>ABS(calculations!$E$39-E5504)</f>
        <v>7212.6054289504646</v>
      </c>
    </row>
    <row r="5505" spans="1:6">
      <c r="A5505">
        <f t="shared" si="172"/>
        <v>5504</v>
      </c>
      <c r="B5505">
        <f>INDEX(fugacity!C$1:C$7001,MATCH(A5505,fugacity!A$1:A$7001,0))</f>
        <v>6953.61</v>
      </c>
      <c r="C5505" s="3">
        <f>calculations!$B$37/satpress!B5505</f>
        <v>2.0438090251651258E-2</v>
      </c>
      <c r="D5505">
        <f>INDEX(fugacity!B$1:B$7001,MATCH(A5505,fugacity!A$1:A$7001,0))</f>
        <v>20010.12</v>
      </c>
      <c r="E5505" s="3">
        <f t="shared" si="173"/>
        <v>19601.151361493627</v>
      </c>
      <c r="F5505" s="3">
        <f>ABS(calculations!$E$39-E5505)</f>
        <v>7220.9413614936275</v>
      </c>
    </row>
    <row r="5506" spans="1:6">
      <c r="A5506">
        <f t="shared" si="172"/>
        <v>5505</v>
      </c>
      <c r="B5506">
        <f>INDEX(fugacity!C$1:C$7001,MATCH(A5506,fugacity!A$1:A$7001,0))</f>
        <v>6955.44</v>
      </c>
      <c r="C5506" s="3">
        <f>calculations!$B$37/satpress!B5506</f>
        <v>2.0432712920359416E-2</v>
      </c>
      <c r="D5506">
        <f>INDEX(fugacity!B$1:B$7001,MATCH(A5506,fugacity!A$1:A$7001,0))</f>
        <v>20018.52</v>
      </c>
      <c r="E5506" s="3">
        <f t="shared" si="173"/>
        <v>19609.487327749528</v>
      </c>
      <c r="F5506" s="3">
        <f>ABS(calculations!$E$39-E5506)</f>
        <v>7229.2773277495289</v>
      </c>
    </row>
    <row r="5507" spans="1:6">
      <c r="A5507">
        <f t="shared" si="172"/>
        <v>5506</v>
      </c>
      <c r="B5507">
        <f>INDEX(fugacity!C$1:C$7001,MATCH(A5507,fugacity!A$1:A$7001,0))</f>
        <v>6957.27</v>
      </c>
      <c r="C5507" s="3">
        <f>calculations!$B$37/satpress!B5507</f>
        <v>2.0427338417911722E-2</v>
      </c>
      <c r="D5507">
        <f>INDEX(fugacity!B$1:B$7001,MATCH(A5507,fugacity!A$1:A$7001,0))</f>
        <v>20026.93</v>
      </c>
      <c r="E5507" s="3">
        <f t="shared" si="173"/>
        <v>19617.833123418171</v>
      </c>
      <c r="F5507" s="3">
        <f>ABS(calculations!$E$39-E5507)</f>
        <v>7237.6231234181723</v>
      </c>
    </row>
    <row r="5508" spans="1:6">
      <c r="A5508">
        <f t="shared" si="172"/>
        <v>5507</v>
      </c>
      <c r="B5508">
        <f>INDEX(fugacity!C$1:C$7001,MATCH(A5508,fugacity!A$1:A$7001,0))</f>
        <v>6959.1</v>
      </c>
      <c r="C5508" s="3">
        <f>calculations!$B$37/satpress!B5508</f>
        <v>2.0421966742076518E-2</v>
      </c>
      <c r="D5508">
        <f>INDEX(fugacity!B$1:B$7001,MATCH(A5508,fugacity!A$1:A$7001,0))</f>
        <v>20035.34</v>
      </c>
      <c r="E5508" s="3">
        <f t="shared" si="173"/>
        <v>19626.178952853803</v>
      </c>
      <c r="F5508" s="3">
        <f>ABS(calculations!$E$39-E5508)</f>
        <v>7245.9689528538038</v>
      </c>
    </row>
    <row r="5509" spans="1:6">
      <c r="A5509">
        <f t="shared" si="172"/>
        <v>5508</v>
      </c>
      <c r="B5509">
        <f>INDEX(fugacity!C$1:C$7001,MATCH(A5509,fugacity!A$1:A$7001,0))</f>
        <v>6960.93</v>
      </c>
      <c r="C5509" s="3">
        <f>calculations!$B$37/satpress!B5509</f>
        <v>2.0416597890624485E-2</v>
      </c>
      <c r="D5509">
        <f>INDEX(fugacity!B$1:B$7001,MATCH(A5509,fugacity!A$1:A$7001,0))</f>
        <v>20043.75</v>
      </c>
      <c r="E5509" s="3">
        <f t="shared" si="173"/>
        <v>19634.524816029796</v>
      </c>
      <c r="F5509" s="3">
        <f>ABS(calculations!$E$39-E5509)</f>
        <v>7254.3148160297969</v>
      </c>
    </row>
    <row r="5510" spans="1:6">
      <c r="A5510">
        <f t="shared" si="172"/>
        <v>5509</v>
      </c>
      <c r="B5510">
        <f>INDEX(fugacity!C$1:C$7001,MATCH(A5510,fugacity!A$1:A$7001,0))</f>
        <v>6962.77</v>
      </c>
      <c r="C5510" s="3">
        <f>calculations!$B$37/satpress!B5510</f>
        <v>2.0411202546513053E-2</v>
      </c>
      <c r="D5510">
        <f>INDEX(fugacity!B$1:B$7001,MATCH(A5510,fugacity!A$1:A$7001,0))</f>
        <v>20052.169999999998</v>
      </c>
      <c r="E5510" s="3">
        <f t="shared" si="173"/>
        <v>19642.881096632886</v>
      </c>
      <c r="F5510" s="3">
        <f>ABS(calculations!$E$39-E5510)</f>
        <v>7262.6710966328865</v>
      </c>
    </row>
    <row r="5511" spans="1:6">
      <c r="A5511">
        <f t="shared" si="172"/>
        <v>5510</v>
      </c>
      <c r="B5511">
        <f>INDEX(fugacity!C$1:C$7001,MATCH(A5511,fugacity!A$1:A$7001,0))</f>
        <v>6964.6</v>
      </c>
      <c r="C5511" s="3">
        <f>calculations!$B$37/satpress!B5511</f>
        <v>2.0405839352552149E-2</v>
      </c>
      <c r="D5511">
        <f>INDEX(fugacity!B$1:B$7001,MATCH(A5511,fugacity!A$1:A$7001,0))</f>
        <v>20060.580000000002</v>
      </c>
      <c r="E5511" s="3">
        <f t="shared" si="173"/>
        <v>19651.227027200981</v>
      </c>
      <c r="F5511" s="3">
        <f>ABS(calculations!$E$39-E5511)</f>
        <v>7271.0170272009818</v>
      </c>
    </row>
    <row r="5512" spans="1:6">
      <c r="A5512">
        <f t="shared" si="172"/>
        <v>5511</v>
      </c>
      <c r="B5512">
        <f>INDEX(fugacity!C$1:C$7001,MATCH(A5512,fugacity!A$1:A$7001,0))</f>
        <v>6966.43</v>
      </c>
      <c r="C5512" s="3">
        <f>calculations!$B$37/satpress!B5512</f>
        <v>2.0400478976288387E-2</v>
      </c>
      <c r="D5512">
        <f>INDEX(fugacity!B$1:B$7001,MATCH(A5512,fugacity!A$1:A$7001,0))</f>
        <v>20069</v>
      </c>
      <c r="E5512" s="3">
        <f t="shared" si="173"/>
        <v>19659.582787424868</v>
      </c>
      <c r="F5512" s="3">
        <f>ABS(calculations!$E$39-E5512)</f>
        <v>7279.3727874248689</v>
      </c>
    </row>
    <row r="5513" spans="1:6">
      <c r="A5513">
        <f t="shared" si="172"/>
        <v>5512</v>
      </c>
      <c r="B5513">
        <f>INDEX(fugacity!C$1:C$7001,MATCH(A5513,fugacity!A$1:A$7001,0))</f>
        <v>6968.26</v>
      </c>
      <c r="C5513" s="3">
        <f>calculations!$B$37/satpress!B5513</f>
        <v>2.0395121415501819E-2</v>
      </c>
      <c r="D5513">
        <f>INDEX(fugacity!B$1:B$7001,MATCH(A5513,fugacity!A$1:A$7001,0))</f>
        <v>20077.43</v>
      </c>
      <c r="E5513" s="3">
        <f t="shared" si="173"/>
        <v>19667.948377438763</v>
      </c>
      <c r="F5513" s="3">
        <f>ABS(calculations!$E$39-E5513)</f>
        <v>7287.7383774387636</v>
      </c>
    </row>
    <row r="5514" spans="1:6">
      <c r="A5514">
        <f t="shared" si="172"/>
        <v>5513</v>
      </c>
      <c r="B5514">
        <f>INDEX(fugacity!C$1:C$7001,MATCH(A5514,fugacity!A$1:A$7001,0))</f>
        <v>6970.09</v>
      </c>
      <c r="C5514" s="3">
        <f>calculations!$B$37/satpress!B5514</f>
        <v>2.0389766667974832E-2</v>
      </c>
      <c r="D5514">
        <f>INDEX(fugacity!B$1:B$7001,MATCH(A5514,fugacity!A$1:A$7001,0))</f>
        <v>20085.849999999999</v>
      </c>
      <c r="E5514" s="3">
        <f t="shared" si="173"/>
        <v>19676.304205172055</v>
      </c>
      <c r="F5514" s="3">
        <f>ABS(calculations!$E$39-E5514)</f>
        <v>7296.0942051720558</v>
      </c>
    </row>
    <row r="5515" spans="1:6">
      <c r="A5515">
        <f t="shared" si="172"/>
        <v>5514</v>
      </c>
      <c r="B5515">
        <f>INDEX(fugacity!C$1:C$7001,MATCH(A5515,fugacity!A$1:A$7001,0))</f>
        <v>6971.93</v>
      </c>
      <c r="C5515" s="3">
        <f>calculations!$B$37/satpress!B5515</f>
        <v>2.0384385493655944E-2</v>
      </c>
      <c r="D5515">
        <f>INDEX(fugacity!B$1:B$7001,MATCH(A5515,fugacity!A$1:A$7001,0))</f>
        <v>20094.28</v>
      </c>
      <c r="E5515" s="3">
        <f t="shared" si="173"/>
        <v>19684.670450262536</v>
      </c>
      <c r="F5515" s="3">
        <f>ABS(calculations!$E$39-E5515)</f>
        <v>7304.4604502625371</v>
      </c>
    </row>
    <row r="5516" spans="1:6">
      <c r="A5516">
        <f t="shared" si="172"/>
        <v>5515</v>
      </c>
      <c r="B5516">
        <f>INDEX(fugacity!C$1:C$7001,MATCH(A5516,fugacity!A$1:A$7001,0))</f>
        <v>6973.76</v>
      </c>
      <c r="C5516" s="3">
        <f>calculations!$B$37/satpress!B5516</f>
        <v>2.0379036381347321E-2</v>
      </c>
      <c r="D5516">
        <f>INDEX(fugacity!B$1:B$7001,MATCH(A5516,fugacity!A$1:A$7001,0))</f>
        <v>20102.71</v>
      </c>
      <c r="E5516" s="3">
        <f t="shared" si="173"/>
        <v>19693.036141546327</v>
      </c>
      <c r="F5516" s="3">
        <f>ABS(calculations!$E$39-E5516)</f>
        <v>7312.8261415463276</v>
      </c>
    </row>
    <row r="5517" spans="1:6">
      <c r="A5517">
        <f t="shared" si="172"/>
        <v>5516</v>
      </c>
      <c r="B5517">
        <f>INDEX(fugacity!C$1:C$7001,MATCH(A5517,fugacity!A$1:A$7001,0))</f>
        <v>6975.59</v>
      </c>
      <c r="C5517" s="3">
        <f>calculations!$B$37/satpress!B5517</f>
        <v>2.0373690075647322E-2</v>
      </c>
      <c r="D5517">
        <f>INDEX(fugacity!B$1:B$7001,MATCH(A5517,fugacity!A$1:A$7001,0))</f>
        <v>20111.14</v>
      </c>
      <c r="E5517" s="3">
        <f t="shared" si="173"/>
        <v>19701.401866572047</v>
      </c>
      <c r="F5517" s="3">
        <f>ABS(calculations!$E$39-E5517)</f>
        <v>7321.1918665720477</v>
      </c>
    </row>
    <row r="5518" spans="1:6">
      <c r="A5518">
        <f t="shared" si="172"/>
        <v>5517</v>
      </c>
      <c r="B5518">
        <f>INDEX(fugacity!C$1:C$7001,MATCH(A5518,fugacity!A$1:A$7001,0))</f>
        <v>6977.43</v>
      </c>
      <c r="C5518" s="3">
        <f>calculations!$B$37/satpress!B5518</f>
        <v>2.0368317382587098E-2</v>
      </c>
      <c r="D5518">
        <f>INDEX(fugacity!B$1:B$7001,MATCH(A5518,fugacity!A$1:A$7001,0))</f>
        <v>20119.580000000002</v>
      </c>
      <c r="E5518" s="3">
        <f t="shared" si="173"/>
        <v>19709.778008955651</v>
      </c>
      <c r="F5518" s="3">
        <f>ABS(calculations!$E$39-E5518)</f>
        <v>7329.5680089556517</v>
      </c>
    </row>
    <row r="5519" spans="1:6">
      <c r="A5519">
        <f t="shared" si="172"/>
        <v>5518</v>
      </c>
      <c r="B5519">
        <f>INDEX(fugacity!C$1:C$7001,MATCH(A5519,fugacity!A$1:A$7001,0))</f>
        <v>6979.26</v>
      </c>
      <c r="C5519" s="3">
        <f>calculations!$B$37/satpress!B5519</f>
        <v>2.0362976698788223E-2</v>
      </c>
      <c r="D5519">
        <f>INDEX(fugacity!B$1:B$7001,MATCH(A5519,fugacity!A$1:A$7001,0))</f>
        <v>20128.02</v>
      </c>
      <c r="E5519" s="3">
        <f t="shared" si="173"/>
        <v>19718.153597747259</v>
      </c>
      <c r="F5519" s="3">
        <f>ABS(calculations!$E$39-E5519)</f>
        <v>7337.9435977472604</v>
      </c>
    </row>
    <row r="5520" spans="1:6">
      <c r="A5520">
        <f t="shared" si="172"/>
        <v>5519</v>
      </c>
      <c r="B5520">
        <f>INDEX(fugacity!C$1:C$7001,MATCH(A5520,fugacity!A$1:A$7001,0))</f>
        <v>6981.1</v>
      </c>
      <c r="C5520" s="3">
        <f>calculations!$B$37/satpress!B5520</f>
        <v>2.0357609653891894E-2</v>
      </c>
      <c r="D5520">
        <f>INDEX(fugacity!B$1:B$7001,MATCH(A5520,fugacity!A$1:A$7001,0))</f>
        <v>20136.46</v>
      </c>
      <c r="E5520" s="3">
        <f t="shared" si="173"/>
        <v>19726.529807508792</v>
      </c>
      <c r="F5520" s="3">
        <f>ABS(calculations!$E$39-E5520)</f>
        <v>7346.319807508793</v>
      </c>
    </row>
    <row r="5521" spans="1:6">
      <c r="A5521">
        <f t="shared" si="172"/>
        <v>5520</v>
      </c>
      <c r="B5521">
        <f>INDEX(fugacity!C$1:C$7001,MATCH(A5521,fugacity!A$1:A$7001,0))</f>
        <v>6982.93</v>
      </c>
      <c r="C5521" s="3">
        <f>calculations!$B$37/satpress!B5521</f>
        <v>2.0352274583131248E-2</v>
      </c>
      <c r="D5521">
        <f>INDEX(fugacity!B$1:B$7001,MATCH(A5521,fugacity!A$1:A$7001,0))</f>
        <v>20144.900000000001</v>
      </c>
      <c r="E5521" s="3">
        <f t="shared" si="173"/>
        <v>19734.905463750281</v>
      </c>
      <c r="F5521" s="3">
        <f>ABS(calculations!$E$39-E5521)</f>
        <v>7354.6954637502822</v>
      </c>
    </row>
    <row r="5522" spans="1:6">
      <c r="A5522">
        <f t="shared" si="172"/>
        <v>5521</v>
      </c>
      <c r="B5522">
        <f>INDEX(fugacity!C$1:C$7001,MATCH(A5522,fugacity!A$1:A$7001,0))</f>
        <v>6984.77</v>
      </c>
      <c r="C5522" s="3">
        <f>calculations!$B$37/satpress!B5522</f>
        <v>2.0346913177496852E-2</v>
      </c>
      <c r="D5522">
        <f>INDEX(fugacity!B$1:B$7001,MATCH(A5522,fugacity!A$1:A$7001,0))</f>
        <v>20153.349999999999</v>
      </c>
      <c r="E5522" s="3">
        <f t="shared" si="173"/>
        <v>19743.291537314293</v>
      </c>
      <c r="F5522" s="3">
        <f>ABS(calculations!$E$39-E5522)</f>
        <v>7363.0815373142941</v>
      </c>
    </row>
    <row r="5523" spans="1:6">
      <c r="A5523">
        <f t="shared" si="172"/>
        <v>5522</v>
      </c>
      <c r="B5523">
        <f>INDEX(fugacity!C$1:C$7001,MATCH(A5523,fugacity!A$1:A$7001,0))</f>
        <v>6986.6</v>
      </c>
      <c r="C5523" s="3">
        <f>calculations!$B$37/satpress!B5523</f>
        <v>2.0341583710930165E-2</v>
      </c>
      <c r="D5523">
        <f>INDEX(fugacity!B$1:B$7001,MATCH(A5523,fugacity!A$1:A$7001,0))</f>
        <v>20161.8</v>
      </c>
      <c r="E5523" s="3">
        <f t="shared" si="173"/>
        <v>19751.677057536966</v>
      </c>
      <c r="F5523" s="3">
        <f>ABS(calculations!$E$39-E5523)</f>
        <v>7371.4670575369673</v>
      </c>
    </row>
    <row r="5524" spans="1:6">
      <c r="A5524">
        <f t="shared" si="172"/>
        <v>5523</v>
      </c>
      <c r="B5524">
        <f>INDEX(fugacity!C$1:C$7001,MATCH(A5524,fugacity!A$1:A$7001,0))</f>
        <v>6988.44</v>
      </c>
      <c r="C5524" s="3">
        <f>calculations!$B$37/satpress!B5524</f>
        <v>2.0336227935674443E-2</v>
      </c>
      <c r="D5524">
        <f>INDEX(fugacity!B$1:B$7001,MATCH(A5524,fugacity!A$1:A$7001,0))</f>
        <v>20170.25</v>
      </c>
      <c r="E5524" s="3">
        <f t="shared" si="173"/>
        <v>19760.06319848046</v>
      </c>
      <c r="F5524" s="3">
        <f>ABS(calculations!$E$39-E5524)</f>
        <v>7379.8531984804613</v>
      </c>
    </row>
    <row r="5525" spans="1:6">
      <c r="A5525">
        <f t="shared" si="172"/>
        <v>5524</v>
      </c>
      <c r="B5525">
        <f>INDEX(fugacity!C$1:C$7001,MATCH(A5525,fugacity!A$1:A$7001,0))</f>
        <v>6990.27</v>
      </c>
      <c r="C5525" s="3">
        <f>calculations!$B$37/satpress!B5525</f>
        <v>2.0330904064476005E-2</v>
      </c>
      <c r="D5525">
        <f>INDEX(fugacity!B$1:B$7001,MATCH(A5525,fugacity!A$1:A$7001,0))</f>
        <v>20178.7</v>
      </c>
      <c r="E5525" s="3">
        <f t="shared" si="173"/>
        <v>19768.44878615416</v>
      </c>
      <c r="F5525" s="3">
        <f>ABS(calculations!$E$39-E5525)</f>
        <v>7388.2387861541611</v>
      </c>
    </row>
    <row r="5526" spans="1:6">
      <c r="A5526">
        <f t="shared" si="172"/>
        <v>5525</v>
      </c>
      <c r="B5526">
        <f>INDEX(fugacity!C$1:C$7001,MATCH(A5526,fugacity!A$1:A$7001,0))</f>
        <v>6992.11</v>
      </c>
      <c r="C5526" s="3">
        <f>calculations!$B$37/satpress!B5526</f>
        <v>2.0325553910734342E-2</v>
      </c>
      <c r="D5526">
        <f>INDEX(fugacity!B$1:B$7001,MATCH(A5526,fugacity!A$1:A$7001,0))</f>
        <v>20187.16</v>
      </c>
      <c r="E5526" s="3">
        <f t="shared" si="173"/>
        <v>19776.844791115382</v>
      </c>
      <c r="F5526" s="3">
        <f>ABS(calculations!$E$39-E5526)</f>
        <v>7396.6347911153825</v>
      </c>
    </row>
    <row r="5527" spans="1:6">
      <c r="A5527">
        <f t="shared" si="172"/>
        <v>5526</v>
      </c>
      <c r="B5527">
        <f>INDEX(fugacity!C$1:C$7001,MATCH(A5527,fugacity!A$1:A$7001,0))</f>
        <v>6993.95</v>
      </c>
      <c r="C5527" s="3">
        <f>calculations!$B$37/satpress!B5527</f>
        <v>2.0320206572077969E-2</v>
      </c>
      <c r="D5527">
        <f>INDEX(fugacity!B$1:B$7001,MATCH(A5527,fugacity!A$1:A$7001,0))</f>
        <v>20195.62</v>
      </c>
      <c r="E5527" s="3">
        <f t="shared" si="173"/>
        <v>19785.240829748807</v>
      </c>
      <c r="F5527" s="3">
        <f>ABS(calculations!$E$39-E5527)</f>
        <v>7405.0308297488082</v>
      </c>
    </row>
    <row r="5528" spans="1:6">
      <c r="A5528">
        <f t="shared" si="172"/>
        <v>5527</v>
      </c>
      <c r="B5528">
        <f>INDEX(fugacity!C$1:C$7001,MATCH(A5528,fugacity!A$1:A$7001,0))</f>
        <v>6995.78</v>
      </c>
      <c r="C5528" s="3">
        <f>calculations!$B$37/satpress!B5528</f>
        <v>2.0314891085023358E-2</v>
      </c>
      <c r="D5528">
        <f>INDEX(fugacity!B$1:B$7001,MATCH(A5528,fugacity!A$1:A$7001,0))</f>
        <v>20204.080000000002</v>
      </c>
      <c r="E5528" s="3">
        <f t="shared" si="173"/>
        <v>19793.636315326901</v>
      </c>
      <c r="F5528" s="3">
        <f>ABS(calculations!$E$39-E5528)</f>
        <v>7413.4263153269021</v>
      </c>
    </row>
    <row r="5529" spans="1:6">
      <c r="A5529">
        <f t="shared" si="172"/>
        <v>5528</v>
      </c>
      <c r="B5529">
        <f>INDEX(fugacity!C$1:C$7001,MATCH(A5529,fugacity!A$1:A$7001,0))</f>
        <v>6997.62</v>
      </c>
      <c r="C5529" s="3">
        <f>calculations!$B$37/satpress!B5529</f>
        <v>2.0309549354606951E-2</v>
      </c>
      <c r="D5529">
        <f>INDEX(fugacity!B$1:B$7001,MATCH(A5529,fugacity!A$1:A$7001,0))</f>
        <v>20212.55</v>
      </c>
      <c r="E5529" s="3">
        <f t="shared" si="173"/>
        <v>19802.042218192539</v>
      </c>
      <c r="F5529" s="3">
        <f>ABS(calculations!$E$39-E5529)</f>
        <v>7421.8322181925396</v>
      </c>
    </row>
    <row r="5530" spans="1:6">
      <c r="A5530">
        <f t="shared" si="172"/>
        <v>5529</v>
      </c>
      <c r="B5530">
        <f>INDEX(fugacity!C$1:C$7001,MATCH(A5530,fugacity!A$1:A$7001,0))</f>
        <v>6999.46</v>
      </c>
      <c r="C5530" s="3">
        <f>calculations!$B$37/satpress!B5530</f>
        <v>2.0304210432631187E-2</v>
      </c>
      <c r="D5530">
        <f>INDEX(fugacity!B$1:B$7001,MATCH(A5530,fugacity!A$1:A$7001,0))</f>
        <v>20221.02</v>
      </c>
      <c r="E5530" s="3">
        <f t="shared" si="173"/>
        <v>19810.448154757556</v>
      </c>
      <c r="F5530" s="3">
        <f>ABS(calculations!$E$39-E5530)</f>
        <v>7430.2381547575569</v>
      </c>
    </row>
    <row r="5531" spans="1:6">
      <c r="A5531">
        <f t="shared" si="172"/>
        <v>5530</v>
      </c>
      <c r="B5531">
        <f>INDEX(fugacity!C$1:C$7001,MATCH(A5531,fugacity!A$1:A$7001,0))</f>
        <v>7001.3</v>
      </c>
      <c r="C5531" s="3">
        <f>calculations!$B$37/satpress!B5531</f>
        <v>2.0298874316881821E-2</v>
      </c>
      <c r="D5531">
        <f>INDEX(fugacity!B$1:B$7001,MATCH(A5531,fugacity!A$1:A$7001,0))</f>
        <v>20229.490000000002</v>
      </c>
      <c r="E5531" s="3">
        <f t="shared" si="173"/>
        <v>19818.854124995385</v>
      </c>
      <c r="F5531" s="3">
        <f>ABS(calculations!$E$39-E5531)</f>
        <v>7438.6441249953859</v>
      </c>
    </row>
    <row r="5532" spans="1:6">
      <c r="A5532">
        <f t="shared" si="172"/>
        <v>5531</v>
      </c>
      <c r="B5532">
        <f>INDEX(fugacity!C$1:C$7001,MATCH(A5532,fugacity!A$1:A$7001,0))</f>
        <v>7003.13</v>
      </c>
      <c r="C5532" s="3">
        <f>calculations!$B$37/satpress!B5532</f>
        <v>2.0293569982962573E-2</v>
      </c>
      <c r="D5532">
        <f>INDEX(fugacity!B$1:B$7001,MATCH(A5532,fugacity!A$1:A$7001,0))</f>
        <v>20237.96</v>
      </c>
      <c r="E5532" s="3">
        <f t="shared" si="173"/>
        <v>19827.259542427601</v>
      </c>
      <c r="F5532" s="3">
        <f>ABS(calculations!$E$39-E5532)</f>
        <v>7447.0495424276014</v>
      </c>
    </row>
    <row r="5533" spans="1:6">
      <c r="A5533">
        <f t="shared" si="172"/>
        <v>5532</v>
      </c>
      <c r="B5533">
        <f>INDEX(fugacity!C$1:C$7001,MATCH(A5533,fugacity!A$1:A$7001,0))</f>
        <v>7004.97</v>
      </c>
      <c r="C5533" s="3">
        <f>calculations!$B$37/satpress!B5533</f>
        <v>2.028823945781134E-2</v>
      </c>
      <c r="D5533">
        <f>INDEX(fugacity!B$1:B$7001,MATCH(A5533,fugacity!A$1:A$7001,0))</f>
        <v>20246.439999999999</v>
      </c>
      <c r="E5533" s="3">
        <f t="shared" si="173"/>
        <v>19835.675377111787</v>
      </c>
      <c r="F5533" s="3">
        <f>ABS(calculations!$E$39-E5533)</f>
        <v>7455.4653771117883</v>
      </c>
    </row>
    <row r="5534" spans="1:6">
      <c r="A5534">
        <f t="shared" si="172"/>
        <v>5533</v>
      </c>
      <c r="B5534">
        <f>INDEX(fugacity!C$1:C$7001,MATCH(A5534,fugacity!A$1:A$7001,0))</f>
        <v>7006.81</v>
      </c>
      <c r="C5534" s="3">
        <f>calculations!$B$37/satpress!B5534</f>
        <v>2.0282911732269704E-2</v>
      </c>
      <c r="D5534">
        <f>INDEX(fugacity!B$1:B$7001,MATCH(A5534,fugacity!A$1:A$7001,0))</f>
        <v>20254.91</v>
      </c>
      <c r="E5534" s="3">
        <f t="shared" si="173"/>
        <v>19844.081448324934</v>
      </c>
      <c r="F5534" s="3">
        <f>ABS(calculations!$E$39-E5534)</f>
        <v>7463.871448324935</v>
      </c>
    </row>
    <row r="5535" spans="1:6">
      <c r="A5535">
        <f t="shared" si="172"/>
        <v>5534</v>
      </c>
      <c r="B5535">
        <f>INDEX(fugacity!C$1:C$7001,MATCH(A5535,fugacity!A$1:A$7001,0))</f>
        <v>7008.65</v>
      </c>
      <c r="C5535" s="3">
        <f>calculations!$B$37/satpress!B5535</f>
        <v>2.0277586804132709E-2</v>
      </c>
      <c r="D5535">
        <f>INDEX(fugacity!B$1:B$7001,MATCH(A5535,fugacity!A$1:A$7001,0))</f>
        <v>20263.39</v>
      </c>
      <c r="E5535" s="3">
        <f t="shared" si="173"/>
        <v>19852.497350329006</v>
      </c>
      <c r="F5535" s="3">
        <f>ABS(calculations!$E$39-E5535)</f>
        <v>7472.2873503290066</v>
      </c>
    </row>
    <row r="5536" spans="1:6">
      <c r="A5536">
        <f t="shared" si="172"/>
        <v>5535</v>
      </c>
      <c r="B5536">
        <f>INDEX(fugacity!C$1:C$7001,MATCH(A5536,fugacity!A$1:A$7001,0))</f>
        <v>7010.49</v>
      </c>
      <c r="C5536" s="3">
        <f>calculations!$B$37/satpress!B5536</f>
        <v>2.0272264671197693E-2</v>
      </c>
      <c r="D5536">
        <f>INDEX(fugacity!B$1:B$7001,MATCH(A5536,fugacity!A$1:A$7001,0))</f>
        <v>20271.88</v>
      </c>
      <c r="E5536" s="3">
        <f t="shared" si="173"/>
        <v>19860.923083257243</v>
      </c>
      <c r="F5536" s="3">
        <f>ABS(calculations!$E$39-E5536)</f>
        <v>7480.7130832572439</v>
      </c>
    </row>
    <row r="5537" spans="1:6">
      <c r="A5537">
        <f t="shared" si="172"/>
        <v>5536</v>
      </c>
      <c r="B5537">
        <f>INDEX(fugacity!C$1:C$7001,MATCH(A5537,fugacity!A$1:A$7001,0))</f>
        <v>7012.33</v>
      </c>
      <c r="C5537" s="3">
        <f>calculations!$B$37/satpress!B5537</f>
        <v>2.0266945331264316E-2</v>
      </c>
      <c r="D5537">
        <f>INDEX(fugacity!B$1:B$7001,MATCH(A5537,fugacity!A$1:A$7001,0))</f>
        <v>20280.36</v>
      </c>
      <c r="E5537" s="3">
        <f t="shared" si="173"/>
        <v>19869.339052581643</v>
      </c>
      <c r="F5537" s="3">
        <f>ABS(calculations!$E$39-E5537)</f>
        <v>7489.1290525816439</v>
      </c>
    </row>
    <row r="5538" spans="1:6">
      <c r="A5538">
        <f t="shared" si="172"/>
        <v>5537</v>
      </c>
      <c r="B5538">
        <f>INDEX(fugacity!C$1:C$7001,MATCH(A5538,fugacity!A$1:A$7001,0))</f>
        <v>7014.17</v>
      </c>
      <c r="C5538" s="3">
        <f>calculations!$B$37/satpress!B5538</f>
        <v>2.0261628782134552E-2</v>
      </c>
      <c r="D5538">
        <f>INDEX(fugacity!B$1:B$7001,MATCH(A5538,fugacity!A$1:A$7001,0))</f>
        <v>20288.849999999999</v>
      </c>
      <c r="E5538" s="3">
        <f t="shared" si="173"/>
        <v>19877.764852883589</v>
      </c>
      <c r="F5538" s="3">
        <f>ABS(calculations!$E$39-E5538)</f>
        <v>7497.5548528835898</v>
      </c>
    </row>
    <row r="5539" spans="1:6">
      <c r="A5539">
        <f t="shared" si="172"/>
        <v>5538</v>
      </c>
      <c r="B5539">
        <f>INDEX(fugacity!C$1:C$7001,MATCH(A5539,fugacity!A$1:A$7001,0))</f>
        <v>7016.01</v>
      </c>
      <c r="C5539" s="3">
        <f>calculations!$B$37/satpress!B5539</f>
        <v>2.0256315021612667E-2</v>
      </c>
      <c r="D5539">
        <f>INDEX(fugacity!B$1:B$7001,MATCH(A5539,fugacity!A$1:A$7001,0))</f>
        <v>20297.34</v>
      </c>
      <c r="E5539" s="3">
        <f t="shared" si="173"/>
        <v>19886.19068685922</v>
      </c>
      <c r="F5539" s="3">
        <f>ABS(calculations!$E$39-E5539)</f>
        <v>7505.9806868592204</v>
      </c>
    </row>
    <row r="5540" spans="1:6">
      <c r="A5540">
        <f t="shared" si="172"/>
        <v>5539</v>
      </c>
      <c r="B5540">
        <f>INDEX(fugacity!C$1:C$7001,MATCH(A5540,fugacity!A$1:A$7001,0))</f>
        <v>7017.85</v>
      </c>
      <c r="C5540" s="3">
        <f>calculations!$B$37/satpress!B5540</f>
        <v>2.0251004047505246E-2</v>
      </c>
      <c r="D5540">
        <f>INDEX(fugacity!B$1:B$7001,MATCH(A5540,fugacity!A$1:A$7001,0))</f>
        <v>20305.84</v>
      </c>
      <c r="E5540" s="3">
        <f t="shared" si="173"/>
        <v>19894.626351972005</v>
      </c>
      <c r="F5540" s="3">
        <f>ABS(calculations!$E$39-E5540)</f>
        <v>7514.4163519720059</v>
      </c>
    </row>
    <row r="5541" spans="1:6">
      <c r="A5541">
        <f t="shared" si="172"/>
        <v>5540</v>
      </c>
      <c r="B5541">
        <f>INDEX(fugacity!C$1:C$7001,MATCH(A5541,fugacity!A$1:A$7001,0))</f>
        <v>7019.69</v>
      </c>
      <c r="C5541" s="3">
        <f>calculations!$B$37/satpress!B5541</f>
        <v>2.0245695857621163E-2</v>
      </c>
      <c r="D5541">
        <f>INDEX(fugacity!B$1:B$7001,MATCH(A5541,fugacity!A$1:A$7001,0))</f>
        <v>20314.34</v>
      </c>
      <c r="E5541" s="3">
        <f t="shared" si="173"/>
        <v>19903.062050811692</v>
      </c>
      <c r="F5541" s="3">
        <f>ABS(calculations!$E$39-E5541)</f>
        <v>7522.8520508116926</v>
      </c>
    </row>
    <row r="5542" spans="1:6">
      <c r="A5542">
        <f t="shared" si="172"/>
        <v>5541</v>
      </c>
      <c r="B5542">
        <f>INDEX(fugacity!C$1:C$7001,MATCH(A5542,fugacity!A$1:A$7001,0))</f>
        <v>7021.53</v>
      </c>
      <c r="C5542" s="3">
        <f>calculations!$B$37/satpress!B5542</f>
        <v>2.0240390449771588E-2</v>
      </c>
      <c r="D5542">
        <f>INDEX(fugacity!B$1:B$7001,MATCH(A5542,fugacity!A$1:A$7001,0))</f>
        <v>20322.84</v>
      </c>
      <c r="E5542" s="3">
        <f t="shared" si="173"/>
        <v>19911.497783351766</v>
      </c>
      <c r="F5542" s="3">
        <f>ABS(calculations!$E$39-E5542)</f>
        <v>7531.2877833517668</v>
      </c>
    </row>
    <row r="5543" spans="1:6">
      <c r="A5543">
        <f t="shared" si="172"/>
        <v>5542</v>
      </c>
      <c r="B5543">
        <f>INDEX(fugacity!C$1:C$7001,MATCH(A5543,fugacity!A$1:A$7001,0))</f>
        <v>7023.37</v>
      </c>
      <c r="C5543" s="3">
        <f>calculations!$B$37/satpress!B5543</f>
        <v>2.0235087821769991E-2</v>
      </c>
      <c r="D5543">
        <f>INDEX(fugacity!B$1:B$7001,MATCH(A5543,fugacity!A$1:A$7001,0))</f>
        <v>20331.34</v>
      </c>
      <c r="E5543" s="3">
        <f t="shared" si="173"/>
        <v>19919.933549565736</v>
      </c>
      <c r="F5543" s="3">
        <f>ABS(calculations!$E$39-E5543)</f>
        <v>7539.7235495657369</v>
      </c>
    </row>
    <row r="5544" spans="1:6">
      <c r="A5544">
        <f t="shared" si="172"/>
        <v>5543</v>
      </c>
      <c r="B5544">
        <f>INDEX(fugacity!C$1:C$7001,MATCH(A5544,fugacity!A$1:A$7001,0))</f>
        <v>7025.22</v>
      </c>
      <c r="C5544" s="3">
        <f>calculations!$B$37/satpress!B5544</f>
        <v>2.0229759175482719E-2</v>
      </c>
      <c r="D5544">
        <f>INDEX(fugacity!B$1:B$7001,MATCH(A5544,fugacity!A$1:A$7001,0))</f>
        <v>20339.84</v>
      </c>
      <c r="E5544" s="3">
        <f t="shared" si="173"/>
        <v>19928.369935132148</v>
      </c>
      <c r="F5544" s="3">
        <f>ABS(calculations!$E$39-E5544)</f>
        <v>7548.1599351321493</v>
      </c>
    </row>
    <row r="5545" spans="1:6">
      <c r="A5545">
        <f t="shared" si="172"/>
        <v>5544</v>
      </c>
      <c r="B5545">
        <f>INDEX(fugacity!C$1:C$7001,MATCH(A5545,fugacity!A$1:A$7001,0))</f>
        <v>7027.06</v>
      </c>
      <c r="C5545" s="3">
        <f>calculations!$B$37/satpress!B5545</f>
        <v>2.0224462115704816E-2</v>
      </c>
      <c r="D5545">
        <f>INDEX(fugacity!B$1:B$7001,MATCH(A5545,fugacity!A$1:A$7001,0))</f>
        <v>20348.349999999999</v>
      </c>
      <c r="E5545" s="3">
        <f t="shared" si="173"/>
        <v>19936.815566307898</v>
      </c>
      <c r="F5545" s="3">
        <f>ABS(calculations!$E$39-E5545)</f>
        <v>7556.6055663078987</v>
      </c>
    </row>
    <row r="5546" spans="1:6">
      <c r="A5546">
        <f t="shared" si="172"/>
        <v>5545</v>
      </c>
      <c r="B5546">
        <f>INDEX(fugacity!C$1:C$7001,MATCH(A5546,fugacity!A$1:A$7001,0))</f>
        <v>7028.9</v>
      </c>
      <c r="C5546" s="3">
        <f>calculations!$B$37/satpress!B5546</f>
        <v>2.0219167829217191E-2</v>
      </c>
      <c r="D5546">
        <f>INDEX(fugacity!B$1:B$7001,MATCH(A5546,fugacity!A$1:A$7001,0))</f>
        <v>20356.86</v>
      </c>
      <c r="E5546" s="3">
        <f t="shared" si="173"/>
        <v>19945.261231184122</v>
      </c>
      <c r="F5546" s="3">
        <f>ABS(calculations!$E$39-E5546)</f>
        <v>7565.051231184123</v>
      </c>
    </row>
    <row r="5547" spans="1:6">
      <c r="A5547">
        <f t="shared" si="172"/>
        <v>5546</v>
      </c>
      <c r="B5547">
        <f>INDEX(fugacity!C$1:C$7001,MATCH(A5547,fugacity!A$1:A$7001,0))</f>
        <v>7030.74</v>
      </c>
      <c r="C5547" s="3">
        <f>calculations!$B$37/satpress!B5547</f>
        <v>2.0213876313842454E-2</v>
      </c>
      <c r="D5547">
        <f>INDEX(fugacity!B$1:B$7001,MATCH(A5547,fugacity!A$1:A$7001,0))</f>
        <v>20365.37</v>
      </c>
      <c r="E5547" s="3">
        <f t="shared" si="173"/>
        <v>19953.706929734362</v>
      </c>
      <c r="F5547" s="3">
        <f>ABS(calculations!$E$39-E5547)</f>
        <v>7573.4969297343632</v>
      </c>
    </row>
    <row r="5548" spans="1:6">
      <c r="A5548">
        <f t="shared" si="172"/>
        <v>5547</v>
      </c>
      <c r="B5548">
        <f>INDEX(fugacity!C$1:C$7001,MATCH(A5548,fugacity!A$1:A$7001,0))</f>
        <v>7032.59</v>
      </c>
      <c r="C5548" s="3">
        <f>calculations!$B$37/satpress!B5548</f>
        <v>2.020855883177957E-2</v>
      </c>
      <c r="D5548">
        <f>INDEX(fugacity!B$1:B$7001,MATCH(A5548,fugacity!A$1:A$7001,0))</f>
        <v>20373.89</v>
      </c>
      <c r="E5548" s="3">
        <f t="shared" si="173"/>
        <v>19962.163045302794</v>
      </c>
      <c r="F5548" s="3">
        <f>ABS(calculations!$E$39-E5548)</f>
        <v>7581.9530453027946</v>
      </c>
    </row>
    <row r="5549" spans="1:6">
      <c r="A5549">
        <f t="shared" si="172"/>
        <v>5548</v>
      </c>
      <c r="B5549">
        <f>INDEX(fugacity!C$1:C$7001,MATCH(A5549,fugacity!A$1:A$7001,0))</f>
        <v>7034.43</v>
      </c>
      <c r="C5549" s="3">
        <f>calculations!$B$37/satpress!B5549</f>
        <v>2.0203272867138446E-2</v>
      </c>
      <c r="D5549">
        <f>INDEX(fugacity!B$1:B$7001,MATCH(A5549,fugacity!A$1:A$7001,0))</f>
        <v>20382.41</v>
      </c>
      <c r="E5549" s="3">
        <f t="shared" si="173"/>
        <v>19970.618609080109</v>
      </c>
      <c r="F5549" s="3">
        <f>ABS(calculations!$E$39-E5549)</f>
        <v>7590.4086090801102</v>
      </c>
    </row>
    <row r="5550" spans="1:6">
      <c r="A5550">
        <f t="shared" si="172"/>
        <v>5549</v>
      </c>
      <c r="B5550">
        <f>INDEX(fugacity!C$1:C$7001,MATCH(A5550,fugacity!A$1:A$7001,0))</f>
        <v>7036.27</v>
      </c>
      <c r="C5550" s="3">
        <f>calculations!$B$37/satpress!B5550</f>
        <v>2.0197989667079957E-2</v>
      </c>
      <c r="D5550">
        <f>INDEX(fugacity!B$1:B$7001,MATCH(A5550,fugacity!A$1:A$7001,0))</f>
        <v>20390.93</v>
      </c>
      <c r="E5550" s="3">
        <f t="shared" si="173"/>
        <v>19979.074206557849</v>
      </c>
      <c r="F5550" s="3">
        <f>ABS(calculations!$E$39-E5550)</f>
        <v>7598.8642065578497</v>
      </c>
    </row>
    <row r="5551" spans="1:6">
      <c r="A5551">
        <f t="shared" si="172"/>
        <v>5550</v>
      </c>
      <c r="B5551">
        <f>INDEX(fugacity!C$1:C$7001,MATCH(A5551,fugacity!A$1:A$7001,0))</f>
        <v>7038.12</v>
      </c>
      <c r="C5551" s="3">
        <f>calculations!$B$37/satpress!B5551</f>
        <v>2.0192680538948567E-2</v>
      </c>
      <c r="D5551">
        <f>INDEX(fugacity!B$1:B$7001,MATCH(A5551,fugacity!A$1:A$7001,0))</f>
        <v>20399.45</v>
      </c>
      <c r="E5551" s="3">
        <f t="shared" si="173"/>
        <v>19987.530422979748</v>
      </c>
      <c r="F5551" s="3">
        <f>ABS(calculations!$E$39-E5551)</f>
        <v>7607.3204229797484</v>
      </c>
    </row>
    <row r="5552" spans="1:6">
      <c r="A5552">
        <f t="shared" si="172"/>
        <v>5551</v>
      </c>
      <c r="B5552">
        <f>INDEX(fugacity!C$1:C$7001,MATCH(A5552,fugacity!A$1:A$7001,0))</f>
        <v>7039.96</v>
      </c>
      <c r="C5552" s="3">
        <f>calculations!$B$37/satpress!B5552</f>
        <v>2.0187402876548261E-2</v>
      </c>
      <c r="D5552">
        <f>INDEX(fugacity!B$1:B$7001,MATCH(A5552,fugacity!A$1:A$7001,0))</f>
        <v>20407.98</v>
      </c>
      <c r="E5552" s="3">
        <f t="shared" si="173"/>
        <v>19995.995885843458</v>
      </c>
      <c r="F5552" s="3">
        <f>ABS(calculations!$E$39-E5552)</f>
        <v>7615.7858858434593</v>
      </c>
    </row>
    <row r="5553" spans="1:6">
      <c r="A5553">
        <f t="shared" si="172"/>
        <v>5552</v>
      </c>
      <c r="B5553">
        <f>INDEX(fugacity!C$1:C$7001,MATCH(A5553,fugacity!A$1:A$7001,0))</f>
        <v>7041.81</v>
      </c>
      <c r="C5553" s="3">
        <f>calculations!$B$37/satpress!B5553</f>
        <v>2.0182099311794082E-2</v>
      </c>
      <c r="D5553">
        <f>INDEX(fugacity!B$1:B$7001,MATCH(A5553,fugacity!A$1:A$7001,0))</f>
        <v>20416.509999999998</v>
      </c>
      <c r="E5553" s="3">
        <f t="shared" si="173"/>
        <v>20004.461967579762</v>
      </c>
      <c r="F5553" s="3">
        <f>ABS(calculations!$E$39-E5553)</f>
        <v>7624.251967579763</v>
      </c>
    </row>
    <row r="5554" spans="1:6">
      <c r="A5554">
        <f t="shared" si="172"/>
        <v>5553</v>
      </c>
      <c r="B5554">
        <f>INDEX(fugacity!C$1:C$7001,MATCH(A5554,fugacity!A$1:A$7001,0))</f>
        <v>7043.65</v>
      </c>
      <c r="C5554" s="3">
        <f>calculations!$B$37/satpress!B5554</f>
        <v>2.0176827178349961E-2</v>
      </c>
      <c r="D5554">
        <f>INDEX(fugacity!B$1:B$7001,MATCH(A5554,fugacity!A$1:A$7001,0))</f>
        <v>20425.04</v>
      </c>
      <c r="E5554" s="3">
        <f t="shared" si="173"/>
        <v>20012.927497809116</v>
      </c>
      <c r="F5554" s="3">
        <f>ABS(calculations!$E$39-E5554)</f>
        <v>7632.717497809117</v>
      </c>
    </row>
    <row r="5555" spans="1:6">
      <c r="A5555">
        <f t="shared" si="172"/>
        <v>5554</v>
      </c>
      <c r="B5555">
        <f>INDEX(fugacity!C$1:C$7001,MATCH(A5555,fugacity!A$1:A$7001,0))</f>
        <v>7045.5</v>
      </c>
      <c r="C5555" s="3">
        <f>calculations!$B$37/satpress!B5555</f>
        <v>2.0171529168232873E-2</v>
      </c>
      <c r="D5555">
        <f>INDEX(fugacity!B$1:B$7001,MATCH(A5555,fugacity!A$1:A$7001,0))</f>
        <v>20433.57</v>
      </c>
      <c r="E5555" s="3">
        <f t="shared" si="173"/>
        <v>20021.393646733872</v>
      </c>
      <c r="F5555" s="3">
        <f>ABS(calculations!$E$39-E5555)</f>
        <v>7641.1836467338726</v>
      </c>
    </row>
    <row r="5556" spans="1:6">
      <c r="A5556">
        <f t="shared" si="172"/>
        <v>5555</v>
      </c>
      <c r="B5556">
        <f>INDEX(fugacity!C$1:C$7001,MATCH(A5556,fugacity!A$1:A$7001,0))</f>
        <v>7047.34</v>
      </c>
      <c r="C5556" s="3">
        <f>calculations!$B$37/satpress!B5556</f>
        <v>2.0166262555061158E-2</v>
      </c>
      <c r="D5556">
        <f>INDEX(fugacity!B$1:B$7001,MATCH(A5556,fugacity!A$1:A$7001,0))</f>
        <v>20442.11</v>
      </c>
      <c r="E5556" s="3">
        <f t="shared" si="173"/>
        <v>20029.86904256056</v>
      </c>
      <c r="F5556" s="3">
        <f>ABS(calculations!$E$39-E5556)</f>
        <v>7649.6590425605609</v>
      </c>
    </row>
    <row r="5557" spans="1:6">
      <c r="A5557">
        <f t="shared" si="172"/>
        <v>5556</v>
      </c>
      <c r="B5557">
        <f>INDEX(fugacity!C$1:C$7001,MATCH(A5557,fugacity!A$1:A$7001,0))</f>
        <v>7049.19</v>
      </c>
      <c r="C5557" s="3">
        <f>calculations!$B$37/satpress!B5557</f>
        <v>2.0160970090859334E-2</v>
      </c>
      <c r="D5557">
        <f>INDEX(fugacity!B$1:B$7001,MATCH(A5557,fugacity!A$1:A$7001,0))</f>
        <v>20450.650000000001</v>
      </c>
      <c r="E5557" s="3">
        <f t="shared" si="173"/>
        <v>20038.345057011367</v>
      </c>
      <c r="F5557" s="3">
        <f>ABS(calculations!$E$39-E5557)</f>
        <v>7658.1350570113682</v>
      </c>
    </row>
    <row r="5558" spans="1:6">
      <c r="A5558">
        <f t="shared" si="172"/>
        <v>5557</v>
      </c>
      <c r="B5558">
        <f>INDEX(fugacity!C$1:C$7001,MATCH(A5558,fugacity!A$1:A$7001,0))</f>
        <v>7051.03</v>
      </c>
      <c r="C5558" s="3">
        <f>calculations!$B$37/satpress!B5558</f>
        <v>2.0155708989294429E-2</v>
      </c>
      <c r="D5558">
        <f>INDEX(fugacity!B$1:B$7001,MATCH(A5558,fugacity!A$1:A$7001,0))</f>
        <v>20459.189999999999</v>
      </c>
      <c r="E5558" s="3">
        <f t="shared" si="173"/>
        <v>20046.820520203317</v>
      </c>
      <c r="F5558" s="3">
        <f>ABS(calculations!$E$39-E5558)</f>
        <v>7666.6105202033177</v>
      </c>
    </row>
    <row r="5559" spans="1:6">
      <c r="A5559">
        <f t="shared" si="172"/>
        <v>5558</v>
      </c>
      <c r="B5559">
        <f>INDEX(fugacity!C$1:C$7001,MATCH(A5559,fugacity!A$1:A$7001,0))</f>
        <v>7052.88</v>
      </c>
      <c r="C5559" s="3">
        <f>calculations!$B$37/satpress!B5559</f>
        <v>2.0150422062304291E-2</v>
      </c>
      <c r="D5559">
        <f>INDEX(fugacity!B$1:B$7001,MATCH(A5559,fugacity!A$1:A$7001,0))</f>
        <v>20467.740000000002</v>
      </c>
      <c r="E5559" s="3">
        <f t="shared" si="173"/>
        <v>20055.306400338493</v>
      </c>
      <c r="F5559" s="3">
        <f>ABS(calculations!$E$39-E5559)</f>
        <v>7675.0964003384943</v>
      </c>
    </row>
    <row r="5560" spans="1:6">
      <c r="A5560">
        <f t="shared" si="172"/>
        <v>5559</v>
      </c>
      <c r="B5560">
        <f>INDEX(fugacity!C$1:C$7001,MATCH(A5560,fugacity!A$1:A$7001,0))</f>
        <v>7054.73</v>
      </c>
      <c r="C5560" s="3">
        <f>calculations!$B$37/satpress!B5560</f>
        <v>2.0145137908153071E-2</v>
      </c>
      <c r="D5560">
        <f>INDEX(fugacity!B$1:B$7001,MATCH(A5560,fugacity!A$1:A$7001,0))</f>
        <v>20476.28</v>
      </c>
      <c r="E5560" s="3">
        <f t="shared" si="173"/>
        <v>20063.782515554041</v>
      </c>
      <c r="F5560" s="3">
        <f>ABS(calculations!$E$39-E5560)</f>
        <v>7683.5725155540422</v>
      </c>
    </row>
    <row r="5561" spans="1:6">
      <c r="A5561">
        <f t="shared" si="172"/>
        <v>5560</v>
      </c>
      <c r="B5561">
        <f>INDEX(fugacity!C$1:C$7001,MATCH(A5561,fugacity!A$1:A$7001,0))</f>
        <v>7056.57</v>
      </c>
      <c r="C5561" s="3">
        <f>calculations!$B$37/satpress!B5561</f>
        <v>2.0139885065234911E-2</v>
      </c>
      <c r="D5561">
        <f>INDEX(fugacity!B$1:B$7001,MATCH(A5561,fugacity!A$1:A$7001,0))</f>
        <v>20484.830000000002</v>
      </c>
      <c r="E5561" s="3">
        <f t="shared" si="173"/>
        <v>20072.267878219125</v>
      </c>
      <c r="F5561" s="3">
        <f>ABS(calculations!$E$39-E5561)</f>
        <v>7692.057878219126</v>
      </c>
    </row>
    <row r="5562" spans="1:6">
      <c r="A5562">
        <f t="shared" si="172"/>
        <v>5561</v>
      </c>
      <c r="B5562">
        <f>INDEX(fugacity!C$1:C$7001,MATCH(A5562,fugacity!A$1:A$7001,0))</f>
        <v>7058.42</v>
      </c>
      <c r="C5562" s="3">
        <f>calculations!$B$37/satpress!B5562</f>
        <v>2.0134606435262381E-2</v>
      </c>
      <c r="D5562">
        <f>INDEX(fugacity!B$1:B$7001,MATCH(A5562,fugacity!A$1:A$7001,0))</f>
        <v>20493.39</v>
      </c>
      <c r="E5562" s="3">
        <f t="shared" si="173"/>
        <v>20080.763657825661</v>
      </c>
      <c r="F5562" s="3">
        <f>ABS(calculations!$E$39-E5562)</f>
        <v>7700.5536578256615</v>
      </c>
    </row>
    <row r="5563" spans="1:6">
      <c r="A5563">
        <f t="shared" si="172"/>
        <v>5562</v>
      </c>
      <c r="B5563">
        <f>INDEX(fugacity!C$1:C$7001,MATCH(A5563,fugacity!A$1:A$7001,0))</f>
        <v>7060.27</v>
      </c>
      <c r="C5563" s="3">
        <f>calculations!$B$37/satpress!B5563</f>
        <v>2.0129330571604865E-2</v>
      </c>
      <c r="D5563">
        <f>INDEX(fugacity!B$1:B$7001,MATCH(A5563,fugacity!A$1:A$7001,0))</f>
        <v>20501.939999999999</v>
      </c>
      <c r="E5563" s="3">
        <f t="shared" si="173"/>
        <v>20089.249672380793</v>
      </c>
      <c r="F5563" s="3">
        <f>ABS(calculations!$E$39-E5563)</f>
        <v>7709.0396723807935</v>
      </c>
    </row>
    <row r="5564" spans="1:6">
      <c r="A5564">
        <f t="shared" si="172"/>
        <v>5563</v>
      </c>
      <c r="B5564">
        <f>INDEX(fugacity!C$1:C$7001,MATCH(A5564,fugacity!A$1:A$7001,0))</f>
        <v>7062.11</v>
      </c>
      <c r="C5564" s="3">
        <f>calculations!$B$37/satpress!B5564</f>
        <v>2.0124085967902612E-2</v>
      </c>
      <c r="D5564">
        <f>INDEX(fugacity!B$1:B$7001,MATCH(A5564,fugacity!A$1:A$7001,0))</f>
        <v>20510.5</v>
      </c>
      <c r="E5564" s="3">
        <f t="shared" si="173"/>
        <v>20097.744934755334</v>
      </c>
      <c r="F5564" s="3">
        <f>ABS(calculations!$E$39-E5564)</f>
        <v>7717.5349347553347</v>
      </c>
    </row>
    <row r="5565" spans="1:6">
      <c r="A5565">
        <f t="shared" si="172"/>
        <v>5564</v>
      </c>
      <c r="B5565">
        <f>INDEX(fugacity!C$1:C$7001,MATCH(A5565,fugacity!A$1:A$7001,0))</f>
        <v>7063.96</v>
      </c>
      <c r="C5565" s="3">
        <f>calculations!$B$37/satpress!B5565</f>
        <v>2.0118815615431669E-2</v>
      </c>
      <c r="D5565">
        <f>INDEX(fugacity!B$1:B$7001,MATCH(A5565,fugacity!A$1:A$7001,0))</f>
        <v>20519.060000000001</v>
      </c>
      <c r="E5565" s="3">
        <f t="shared" si="173"/>
        <v>20106.240815258021</v>
      </c>
      <c r="F5565" s="3">
        <f>ABS(calculations!$E$39-E5565)</f>
        <v>7726.0308152580219</v>
      </c>
    </row>
    <row r="5566" spans="1:6">
      <c r="A5566">
        <f t="shared" ref="A5566:A5629" si="174">A5565+1</f>
        <v>5565</v>
      </c>
      <c r="B5566">
        <f>INDEX(fugacity!C$1:C$7001,MATCH(A5566,fugacity!A$1:A$7001,0))</f>
        <v>7065.81</v>
      </c>
      <c r="C5566" s="3">
        <f>calculations!$B$37/satpress!B5566</f>
        <v>2.0113548022772293E-2</v>
      </c>
      <c r="D5566">
        <f>INDEX(fugacity!B$1:B$7001,MATCH(A5566,fugacity!A$1:A$7001,0))</f>
        <v>20527.62</v>
      </c>
      <c r="E5566" s="3">
        <f t="shared" ref="E5566:E5629" si="175">D5566*(1-C5566)</f>
        <v>20114.736729336779</v>
      </c>
      <c r="F5566" s="3">
        <f>ABS(calculations!$E$39-E5566)</f>
        <v>7734.5267293367797</v>
      </c>
    </row>
    <row r="5567" spans="1:6">
      <c r="A5567">
        <f t="shared" si="174"/>
        <v>5566</v>
      </c>
      <c r="B5567">
        <f>INDEX(fugacity!C$1:C$7001,MATCH(A5567,fugacity!A$1:A$7001,0))</f>
        <v>7067.66</v>
      </c>
      <c r="C5567" s="3">
        <f>calculations!$B$37/satpress!B5567</f>
        <v>2.0108283187757293E-2</v>
      </c>
      <c r="D5567">
        <f>INDEX(fugacity!B$1:B$7001,MATCH(A5567,fugacity!A$1:A$7001,0))</f>
        <v>20536.189999999999</v>
      </c>
      <c r="E5567" s="3">
        <f t="shared" si="175"/>
        <v>20123.242475882409</v>
      </c>
      <c r="F5567" s="3">
        <f>ABS(calculations!$E$39-E5567)</f>
        <v>7743.0324758824099</v>
      </c>
    </row>
    <row r="5568" spans="1:6">
      <c r="A5568">
        <f t="shared" si="174"/>
        <v>5567</v>
      </c>
      <c r="B5568">
        <f>INDEX(fugacity!C$1:C$7001,MATCH(A5568,fugacity!A$1:A$7001,0))</f>
        <v>7069.51</v>
      </c>
      <c r="C5568" s="3">
        <f>calculations!$B$37/satpress!B5568</f>
        <v>2.0103021108221743E-2</v>
      </c>
      <c r="D5568">
        <f>INDEX(fugacity!B$1:B$7001,MATCH(A5568,fugacity!A$1:A$7001,0))</f>
        <v>20544.759999999998</v>
      </c>
      <c r="E5568" s="3">
        <f t="shared" si="175"/>
        <v>20131.74825605665</v>
      </c>
      <c r="F5568" s="3">
        <f>ABS(calculations!$E$39-E5568)</f>
        <v>7751.5382560566504</v>
      </c>
    </row>
    <row r="5569" spans="1:6">
      <c r="A5569">
        <f t="shared" si="174"/>
        <v>5568</v>
      </c>
      <c r="B5569">
        <f>INDEX(fugacity!C$1:C$7001,MATCH(A5569,fugacity!A$1:A$7001,0))</f>
        <v>7071.36</v>
      </c>
      <c r="C5569" s="3">
        <f>calculations!$B$37/satpress!B5569</f>
        <v>2.0097761782002996E-2</v>
      </c>
      <c r="D5569">
        <f>INDEX(fugacity!B$1:B$7001,MATCH(A5569,fugacity!A$1:A$7001,0))</f>
        <v>20553.330000000002</v>
      </c>
      <c r="E5569" s="3">
        <f t="shared" si="175"/>
        <v>20140.254069833107</v>
      </c>
      <c r="F5569" s="3">
        <f>ABS(calculations!$E$39-E5569)</f>
        <v>7760.0440698331076</v>
      </c>
    </row>
    <row r="5570" spans="1:6">
      <c r="A5570">
        <f t="shared" si="174"/>
        <v>5569</v>
      </c>
      <c r="B5570">
        <f>INDEX(fugacity!C$1:C$7001,MATCH(A5570,fugacity!A$1:A$7001,0))</f>
        <v>7073.21</v>
      </c>
      <c r="C5570" s="3">
        <f>calculations!$B$37/satpress!B5570</f>
        <v>2.0092505206940652E-2</v>
      </c>
      <c r="D5570">
        <f>INDEX(fugacity!B$1:B$7001,MATCH(A5570,fugacity!A$1:A$7001,0))</f>
        <v>20561.91</v>
      </c>
      <c r="E5570" s="3">
        <f t="shared" si="175"/>
        <v>20148.769716260354</v>
      </c>
      <c r="F5570" s="3">
        <f>ABS(calculations!$E$39-E5570)</f>
        <v>7768.5597162603553</v>
      </c>
    </row>
    <row r="5571" spans="1:6">
      <c r="A5571">
        <f t="shared" si="174"/>
        <v>5570</v>
      </c>
      <c r="B5571">
        <f>INDEX(fugacity!C$1:C$7001,MATCH(A5571,fugacity!A$1:A$7001,0))</f>
        <v>7075.06</v>
      </c>
      <c r="C5571" s="3">
        <f>calculations!$B$37/satpress!B5571</f>
        <v>2.0087251380876584E-2</v>
      </c>
      <c r="D5571">
        <f>INDEX(fugacity!B$1:B$7001,MATCH(A5571,fugacity!A$1:A$7001,0))</f>
        <v>20570.48</v>
      </c>
      <c r="E5571" s="3">
        <f t="shared" si="175"/>
        <v>20157.275597214706</v>
      </c>
      <c r="F5571" s="3">
        <f>ABS(calculations!$E$39-E5571)</f>
        <v>7777.0655972147069</v>
      </c>
    </row>
    <row r="5572" spans="1:6">
      <c r="A5572">
        <f t="shared" si="174"/>
        <v>5571</v>
      </c>
      <c r="B5572">
        <f>INDEX(fugacity!C$1:C$7001,MATCH(A5572,fugacity!A$1:A$7001,0))</f>
        <v>7076.91</v>
      </c>
      <c r="C5572" s="3">
        <f>calculations!$B$37/satpress!B5572</f>
        <v>2.0082000301654919E-2</v>
      </c>
      <c r="D5572">
        <f>INDEX(fugacity!B$1:B$7001,MATCH(A5572,fugacity!A$1:A$7001,0))</f>
        <v>20579.060000000001</v>
      </c>
      <c r="E5572" s="3">
        <f t="shared" si="175"/>
        <v>20165.791310872224</v>
      </c>
      <c r="F5572" s="3">
        <f>ABS(calculations!$E$39-E5572)</f>
        <v>7785.581310872225</v>
      </c>
    </row>
    <row r="5573" spans="1:6">
      <c r="A5573">
        <f t="shared" si="174"/>
        <v>5572</v>
      </c>
      <c r="B5573">
        <f>INDEX(fugacity!C$1:C$7001,MATCH(A5573,fugacity!A$1:A$7001,0))</f>
        <v>7078.76</v>
      </c>
      <c r="C5573" s="3">
        <f>calculations!$B$37/satpress!B5573</f>
        <v>2.0076751967122025E-2</v>
      </c>
      <c r="D5573">
        <f>INDEX(fugacity!B$1:B$7001,MATCH(A5573,fugacity!A$1:A$7001,0))</f>
        <v>20587.64</v>
      </c>
      <c r="E5573" s="3">
        <f t="shared" si="175"/>
        <v>20174.307058131599</v>
      </c>
      <c r="F5573" s="3">
        <f>ABS(calculations!$E$39-E5573)</f>
        <v>7794.0970581315996</v>
      </c>
    </row>
    <row r="5574" spans="1:6">
      <c r="A5574">
        <f t="shared" si="174"/>
        <v>5573</v>
      </c>
      <c r="B5574">
        <f>INDEX(fugacity!C$1:C$7001,MATCH(A5574,fugacity!A$1:A$7001,0))</f>
        <v>7080.61</v>
      </c>
      <c r="C5574" s="3">
        <f>calculations!$B$37/satpress!B5574</f>
        <v>2.0071506375126537E-2</v>
      </c>
      <c r="D5574">
        <f>INDEX(fugacity!B$1:B$7001,MATCH(A5574,fugacity!A$1:A$7001,0))</f>
        <v>20596.23</v>
      </c>
      <c r="E5574" s="3">
        <f t="shared" si="175"/>
        <v>20182.832638251428</v>
      </c>
      <c r="F5574" s="3">
        <f>ABS(calculations!$E$39-E5574)</f>
        <v>7802.6226382514287</v>
      </c>
    </row>
    <row r="5575" spans="1:6">
      <c r="A5575">
        <f t="shared" si="174"/>
        <v>5574</v>
      </c>
      <c r="B5575">
        <f>INDEX(fugacity!C$1:C$7001,MATCH(A5575,fugacity!A$1:A$7001,0))</f>
        <v>7082.46</v>
      </c>
      <c r="C5575" s="3">
        <f>calculations!$B$37/satpress!B5575</f>
        <v>2.0066263523519329E-2</v>
      </c>
      <c r="D5575">
        <f>INDEX(fugacity!B$1:B$7001,MATCH(A5575,fugacity!A$1:A$7001,0))</f>
        <v>20604.82</v>
      </c>
      <c r="E5575" s="3">
        <f t="shared" si="175"/>
        <v>20191.358252025319</v>
      </c>
      <c r="F5575" s="3">
        <f>ABS(calculations!$E$39-E5575)</f>
        <v>7811.1482520253194</v>
      </c>
    </row>
    <row r="5576" spans="1:6">
      <c r="A5576">
        <f t="shared" si="174"/>
        <v>5575</v>
      </c>
      <c r="B5576">
        <f>INDEX(fugacity!C$1:C$7001,MATCH(A5576,fugacity!A$1:A$7001,0))</f>
        <v>7084.31</v>
      </c>
      <c r="C5576" s="3">
        <f>calculations!$B$37/satpress!B5576</f>
        <v>2.006102341015352E-2</v>
      </c>
      <c r="D5576">
        <f>INDEX(fugacity!B$1:B$7001,MATCH(A5576,fugacity!A$1:A$7001,0))</f>
        <v>20613.41</v>
      </c>
      <c r="E5576" s="3">
        <f t="shared" si="175"/>
        <v>20199.883899426906</v>
      </c>
      <c r="F5576" s="3">
        <f>ABS(calculations!$E$39-E5576)</f>
        <v>7819.6738994269072</v>
      </c>
    </row>
    <row r="5577" spans="1:6">
      <c r="A5577">
        <f t="shared" si="174"/>
        <v>5576</v>
      </c>
      <c r="B5577">
        <f>INDEX(fugacity!C$1:C$7001,MATCH(A5577,fugacity!A$1:A$7001,0))</f>
        <v>7086.16</v>
      </c>
      <c r="C5577" s="3">
        <f>calculations!$B$37/satpress!B5577</f>
        <v>2.0055786032884482E-2</v>
      </c>
      <c r="D5577">
        <f>INDEX(fugacity!B$1:B$7001,MATCH(A5577,fugacity!A$1:A$7001,0))</f>
        <v>20622</v>
      </c>
      <c r="E5577" s="3">
        <f t="shared" si="175"/>
        <v>20208.409580429856</v>
      </c>
      <c r="F5577" s="3">
        <f>ABS(calculations!$E$39-E5577)</f>
        <v>7828.1995804298567</v>
      </c>
    </row>
    <row r="5578" spans="1:6">
      <c r="A5578">
        <f t="shared" si="174"/>
        <v>5577</v>
      </c>
      <c r="B5578">
        <f>INDEX(fugacity!C$1:C$7001,MATCH(A5578,fugacity!A$1:A$7001,0))</f>
        <v>7088.02</v>
      </c>
      <c r="C5578" s="3">
        <f>calculations!$B$37/satpress!B5578</f>
        <v>2.0050523101625656E-2</v>
      </c>
      <c r="D5578">
        <f>INDEX(fugacity!B$1:B$7001,MATCH(A5578,fugacity!A$1:A$7001,0))</f>
        <v>20630.599999999999</v>
      </c>
      <c r="E5578" s="3">
        <f t="shared" si="175"/>
        <v>20216.945678099601</v>
      </c>
      <c r="F5578" s="3">
        <f>ABS(calculations!$E$39-E5578)</f>
        <v>7836.7356780996015</v>
      </c>
    </row>
    <row r="5579" spans="1:6">
      <c r="A5579">
        <f t="shared" si="174"/>
        <v>5578</v>
      </c>
      <c r="B5579">
        <f>INDEX(fugacity!C$1:C$7001,MATCH(A5579,fugacity!A$1:A$7001,0))</f>
        <v>7089.87</v>
      </c>
      <c r="C5579" s="3">
        <f>calculations!$B$37/satpress!B5579</f>
        <v>2.0045291204885941E-2</v>
      </c>
      <c r="D5579">
        <f>INDEX(fugacity!B$1:B$7001,MATCH(A5579,fugacity!A$1:A$7001,0))</f>
        <v>20639.2</v>
      </c>
      <c r="E5579" s="3">
        <f t="shared" si="175"/>
        <v>20225.481225764117</v>
      </c>
      <c r="F5579" s="3">
        <f>ABS(calculations!$E$39-E5579)</f>
        <v>7845.2712257641178</v>
      </c>
    </row>
    <row r="5580" spans="1:6">
      <c r="A5580">
        <f t="shared" si="174"/>
        <v>5579</v>
      </c>
      <c r="B5580">
        <f>INDEX(fugacity!C$1:C$7001,MATCH(A5580,fugacity!A$1:A$7001,0))</f>
        <v>7091.72</v>
      </c>
      <c r="C5580" s="3">
        <f>calculations!$B$37/satpress!B5580</f>
        <v>2.0040062037810953E-2</v>
      </c>
      <c r="D5580">
        <f>INDEX(fugacity!B$1:B$7001,MATCH(A5580,fugacity!A$1:A$7001,0))</f>
        <v>20647.8</v>
      </c>
      <c r="E5580" s="3">
        <f t="shared" si="175"/>
        <v>20234.016807055687</v>
      </c>
      <c r="F5580" s="3">
        <f>ABS(calculations!$E$39-E5580)</f>
        <v>7853.8068070556874</v>
      </c>
    </row>
    <row r="5581" spans="1:6">
      <c r="A5581">
        <f t="shared" si="174"/>
        <v>5580</v>
      </c>
      <c r="B5581">
        <f>INDEX(fugacity!C$1:C$7001,MATCH(A5581,fugacity!A$1:A$7001,0))</f>
        <v>7093.58</v>
      </c>
      <c r="C5581" s="3">
        <f>calculations!$B$37/satpress!B5581</f>
        <v>2.0034807354648104E-2</v>
      </c>
      <c r="D5581">
        <f>INDEX(fugacity!B$1:B$7001,MATCH(A5581,fugacity!A$1:A$7001,0))</f>
        <v>20656.400000000001</v>
      </c>
      <c r="E5581" s="3">
        <f t="shared" si="175"/>
        <v>20242.553005359448</v>
      </c>
      <c r="F5581" s="3">
        <f>ABS(calculations!$E$39-E5581)</f>
        <v>7862.3430053594493</v>
      </c>
    </row>
    <row r="5582" spans="1:6">
      <c r="A5582">
        <f t="shared" si="174"/>
        <v>5581</v>
      </c>
      <c r="B5582">
        <f>INDEX(fugacity!C$1:C$7001,MATCH(A5582,fugacity!A$1:A$7001,0))</f>
        <v>7095.43</v>
      </c>
      <c r="C5582" s="3">
        <f>calculations!$B$37/satpress!B5582</f>
        <v>2.0029583655223813E-2</v>
      </c>
      <c r="D5582">
        <f>INDEX(fugacity!B$1:B$7001,MATCH(A5582,fugacity!A$1:A$7001,0))</f>
        <v>20665.009999999998</v>
      </c>
      <c r="E5582" s="3">
        <f t="shared" si="175"/>
        <v>20251.098453468963</v>
      </c>
      <c r="F5582" s="3">
        <f>ABS(calculations!$E$39-E5582)</f>
        <v>7870.8884534689641</v>
      </c>
    </row>
    <row r="5583" spans="1:6">
      <c r="A5583">
        <f t="shared" si="174"/>
        <v>5582</v>
      </c>
      <c r="B5583">
        <f>INDEX(fugacity!C$1:C$7001,MATCH(A5583,fugacity!A$1:A$7001,0))</f>
        <v>7097.28</v>
      </c>
      <c r="C5583" s="3">
        <f>calculations!$B$37/satpress!B5583</f>
        <v>2.0024362679052356E-2</v>
      </c>
      <c r="D5583">
        <f>INDEX(fugacity!B$1:B$7001,MATCH(A5583,fugacity!A$1:A$7001,0))</f>
        <v>20673.62</v>
      </c>
      <c r="E5583" s="3">
        <f t="shared" si="175"/>
        <v>20259.643935231088</v>
      </c>
      <c r="F5583" s="3">
        <f>ABS(calculations!$E$39-E5583)</f>
        <v>7879.433935231089</v>
      </c>
    </row>
    <row r="5584" spans="1:6">
      <c r="A5584">
        <f t="shared" si="174"/>
        <v>5583</v>
      </c>
      <c r="B5584">
        <f>INDEX(fugacity!C$1:C$7001,MATCH(A5584,fugacity!A$1:A$7001,0))</f>
        <v>7099.14</v>
      </c>
      <c r="C5584" s="3">
        <f>calculations!$B$37/satpress!B5584</f>
        <v>2.0019116224610965E-2</v>
      </c>
      <c r="D5584">
        <f>INDEX(fugacity!B$1:B$7001,MATCH(A5584,fugacity!A$1:A$7001,0))</f>
        <v>20682.23</v>
      </c>
      <c r="E5584" s="3">
        <f t="shared" si="175"/>
        <v>20268.190033845865</v>
      </c>
      <c r="F5584" s="3">
        <f>ABS(calculations!$E$39-E5584)</f>
        <v>7887.9800338458663</v>
      </c>
    </row>
    <row r="5585" spans="1:6">
      <c r="A5585">
        <f t="shared" si="174"/>
        <v>5584</v>
      </c>
      <c r="B5585">
        <f>INDEX(fugacity!C$1:C$7001,MATCH(A5585,fugacity!A$1:A$7001,0))</f>
        <v>7100.99</v>
      </c>
      <c r="C5585" s="3">
        <f>calculations!$B$37/satpress!B5585</f>
        <v>2.0013900703251899E-2</v>
      </c>
      <c r="D5585">
        <f>INDEX(fugacity!B$1:B$7001,MATCH(A5585,fugacity!A$1:A$7001,0))</f>
        <v>20690.84</v>
      </c>
      <c r="E5585" s="3">
        <f t="shared" si="175"/>
        <v>20276.735582773126</v>
      </c>
      <c r="F5585" s="3">
        <f>ABS(calculations!$E$39-E5585)</f>
        <v>7896.5255827731271</v>
      </c>
    </row>
    <row r="5586" spans="1:6">
      <c r="A5586">
        <f t="shared" si="174"/>
        <v>5585</v>
      </c>
      <c r="B5586">
        <f>INDEX(fugacity!C$1:C$7001,MATCH(A5586,fugacity!A$1:A$7001,0))</f>
        <v>7102.85</v>
      </c>
      <c r="C5586" s="3">
        <f>calculations!$B$37/satpress!B5586</f>
        <v>2.0008659728810926E-2</v>
      </c>
      <c r="D5586">
        <f>INDEX(fugacity!B$1:B$7001,MATCH(A5586,fugacity!A$1:A$7001,0))</f>
        <v>20699.46</v>
      </c>
      <c r="E5586" s="3">
        <f t="shared" si="175"/>
        <v>20285.291548289868</v>
      </c>
      <c r="F5586" s="3">
        <f>ABS(calculations!$E$39-E5586)</f>
        <v>7905.0815482898688</v>
      </c>
    </row>
    <row r="5587" spans="1:6">
      <c r="A5587">
        <f t="shared" si="174"/>
        <v>5586</v>
      </c>
      <c r="B5587">
        <f>INDEX(fugacity!C$1:C$7001,MATCH(A5587,fugacity!A$1:A$7001,0))</f>
        <v>7104.7</v>
      </c>
      <c r="C5587" s="3">
        <f>calculations!$B$37/satpress!B5587</f>
        <v>2.0003449653720033E-2</v>
      </c>
      <c r="D5587">
        <f>INDEX(fugacity!B$1:B$7001,MATCH(A5587,fugacity!A$1:A$7001,0))</f>
        <v>20708.080000000002</v>
      </c>
      <c r="E5587" s="3">
        <f t="shared" si="175"/>
        <v>20293.846964294797</v>
      </c>
      <c r="F5587" s="3">
        <f>ABS(calculations!$E$39-E5587)</f>
        <v>7913.6369642947975</v>
      </c>
    </row>
    <row r="5588" spans="1:6">
      <c r="A5588">
        <f t="shared" si="174"/>
        <v>5587</v>
      </c>
      <c r="B5588">
        <f>INDEX(fugacity!C$1:C$7001,MATCH(A5588,fugacity!A$1:A$7001,0))</f>
        <v>7106.56</v>
      </c>
      <c r="C5588" s="3">
        <f>calculations!$B$37/satpress!B5588</f>
        <v>1.9998214150698045E-2</v>
      </c>
      <c r="D5588">
        <f>INDEX(fugacity!B$1:B$7001,MATCH(A5588,fugacity!A$1:A$7001,0))</f>
        <v>20716.7</v>
      </c>
      <c r="E5588" s="3">
        <f t="shared" si="175"/>
        <v>20302.402996904235</v>
      </c>
      <c r="F5588" s="3">
        <f>ABS(calculations!$E$39-E5588)</f>
        <v>7922.1929969042358</v>
      </c>
    </row>
    <row r="5589" spans="1:6">
      <c r="A5589">
        <f t="shared" si="174"/>
        <v>5588</v>
      </c>
      <c r="B5589">
        <f>INDEX(fugacity!C$1:C$7001,MATCH(A5589,fugacity!A$1:A$7001,0))</f>
        <v>7108.41</v>
      </c>
      <c r="C5589" s="3">
        <f>calculations!$B$37/satpress!B5589</f>
        <v>1.9993009513348935E-2</v>
      </c>
      <c r="D5589">
        <f>INDEX(fugacity!B$1:B$7001,MATCH(A5589,fugacity!A$1:A$7001,0))</f>
        <v>20725.330000000002</v>
      </c>
      <c r="E5589" s="3">
        <f t="shared" si="175"/>
        <v>20310.968280142704</v>
      </c>
      <c r="F5589" s="3">
        <f>ABS(calculations!$E$39-E5589)</f>
        <v>7930.7582801427052</v>
      </c>
    </row>
    <row r="5590" spans="1:6">
      <c r="A5590">
        <f t="shared" si="174"/>
        <v>5589</v>
      </c>
      <c r="B5590">
        <f>INDEX(fugacity!C$1:C$7001,MATCH(A5590,fugacity!A$1:A$7001,0))</f>
        <v>7110.27</v>
      </c>
      <c r="C5590" s="3">
        <f>calculations!$B$37/satpress!B5590</f>
        <v>1.9987779473182411E-2</v>
      </c>
      <c r="D5590">
        <f>INDEX(fugacity!B$1:B$7001,MATCH(A5590,fugacity!A$1:A$7001,0))</f>
        <v>20733.96</v>
      </c>
      <c r="E5590" s="3">
        <f t="shared" si="175"/>
        <v>20319.534179914215</v>
      </c>
      <c r="F5590" s="3">
        <f>ABS(calculations!$E$39-E5590)</f>
        <v>7939.3241799142161</v>
      </c>
    </row>
    <row r="5591" spans="1:6">
      <c r="A5591">
        <f t="shared" si="174"/>
        <v>5590</v>
      </c>
      <c r="B5591">
        <f>INDEX(fugacity!C$1:C$7001,MATCH(A5591,fugacity!A$1:A$7001,0))</f>
        <v>7112.12</v>
      </c>
      <c r="C5591" s="3">
        <f>calculations!$B$37/satpress!B5591</f>
        <v>1.9982580265066493E-2</v>
      </c>
      <c r="D5591">
        <f>INDEX(fugacity!B$1:B$7001,MATCH(A5591,fugacity!A$1:A$7001,0))</f>
        <v>20742.59</v>
      </c>
      <c r="E5591" s="3">
        <f t="shared" si="175"/>
        <v>20328.099530419633</v>
      </c>
      <c r="F5591" s="3">
        <f>ABS(calculations!$E$39-E5591)</f>
        <v>7947.889530419634</v>
      </c>
    </row>
    <row r="5592" spans="1:6">
      <c r="A5592">
        <f t="shared" si="174"/>
        <v>5591</v>
      </c>
      <c r="B5592">
        <f>INDEX(fugacity!C$1:C$7001,MATCH(A5592,fugacity!A$1:A$7001,0))</f>
        <v>7113.98</v>
      </c>
      <c r="C5592" s="3">
        <f>calculations!$B$37/satpress!B5592</f>
        <v>1.9977355679209767E-2</v>
      </c>
      <c r="D5592">
        <f>INDEX(fugacity!B$1:B$7001,MATCH(A5592,fugacity!A$1:A$7001,0))</f>
        <v>20751.22</v>
      </c>
      <c r="E5592" s="3">
        <f t="shared" si="175"/>
        <v>20336.665497282469</v>
      </c>
      <c r="F5592" s="3">
        <f>ABS(calculations!$E$39-E5592)</f>
        <v>7956.4554972824699</v>
      </c>
    </row>
    <row r="5593" spans="1:6">
      <c r="A5593">
        <f t="shared" si="174"/>
        <v>5592</v>
      </c>
      <c r="B5593">
        <f>INDEX(fugacity!C$1:C$7001,MATCH(A5593,fugacity!A$1:A$7001,0))</f>
        <v>7115.84</v>
      </c>
      <c r="C5593" s="3">
        <f>calculations!$B$37/satpress!B5593</f>
        <v>1.9972133824648207E-2</v>
      </c>
      <c r="D5593">
        <f>INDEX(fugacity!B$1:B$7001,MATCH(A5593,fugacity!A$1:A$7001,0))</f>
        <v>20759.86</v>
      </c>
      <c r="E5593" s="3">
        <f t="shared" si="175"/>
        <v>20345.24129789904</v>
      </c>
      <c r="F5593" s="3">
        <f>ABS(calculations!$E$39-E5593)</f>
        <v>7965.0312978990405</v>
      </c>
    </row>
    <row r="5594" spans="1:6">
      <c r="A5594">
        <f t="shared" si="174"/>
        <v>5593</v>
      </c>
      <c r="B5594">
        <f>INDEX(fugacity!C$1:C$7001,MATCH(A5594,fugacity!A$1:A$7001,0))</f>
        <v>7117.69</v>
      </c>
      <c r="C5594" s="3">
        <f>calculations!$B$37/satpress!B5594</f>
        <v>1.9966942751761415E-2</v>
      </c>
      <c r="D5594">
        <f>INDEX(fugacity!B$1:B$7001,MATCH(A5594,fugacity!A$1:A$7001,0))</f>
        <v>20768.5</v>
      </c>
      <c r="E5594" s="3">
        <f t="shared" si="175"/>
        <v>20353.816549460043</v>
      </c>
      <c r="F5594" s="3">
        <f>ABS(calculations!$E$39-E5594)</f>
        <v>7973.6065494600443</v>
      </c>
    </row>
    <row r="5595" spans="1:6">
      <c r="A5595">
        <f t="shared" si="174"/>
        <v>5594</v>
      </c>
      <c r="B5595">
        <f>INDEX(fugacity!C$1:C$7001,MATCH(A5595,fugacity!A$1:A$7001,0))</f>
        <v>7119.55</v>
      </c>
      <c r="C5595" s="3">
        <f>calculations!$B$37/satpress!B5595</f>
        <v>1.9961726338713077E-2</v>
      </c>
      <c r="D5595">
        <f>INDEX(fugacity!B$1:B$7001,MATCH(A5595,fugacity!A$1:A$7001,0))</f>
        <v>20777.14</v>
      </c>
      <c r="E5595" s="3">
        <f t="shared" si="175"/>
        <v>20362.392417218871</v>
      </c>
      <c r="F5595" s="3">
        <f>ABS(calculations!$E$39-E5595)</f>
        <v>7982.1824172188717</v>
      </c>
    </row>
    <row r="5596" spans="1:6">
      <c r="A5596">
        <f t="shared" si="174"/>
        <v>5595</v>
      </c>
      <c r="B5596">
        <f>INDEX(fugacity!C$1:C$7001,MATCH(A5596,fugacity!A$1:A$7001,0))</f>
        <v>7121.41</v>
      </c>
      <c r="C5596" s="3">
        <f>calculations!$B$37/satpress!B5596</f>
        <v>1.9956512650554412E-2</v>
      </c>
      <c r="D5596">
        <f>INDEX(fugacity!B$1:B$7001,MATCH(A5596,fugacity!A$1:A$7001,0))</f>
        <v>20785.78</v>
      </c>
      <c r="E5596" s="3">
        <f t="shared" si="175"/>
        <v>20370.968318478357</v>
      </c>
      <c r="F5596" s="3">
        <f>ABS(calculations!$E$39-E5596)</f>
        <v>7990.758318478358</v>
      </c>
    </row>
    <row r="5597" spans="1:6">
      <c r="A5597">
        <f t="shared" si="174"/>
        <v>5596</v>
      </c>
      <c r="B5597">
        <f>INDEX(fugacity!C$1:C$7001,MATCH(A5597,fugacity!A$1:A$7001,0))</f>
        <v>7123.27</v>
      </c>
      <c r="C5597" s="3">
        <f>calculations!$B$37/satpress!B5597</f>
        <v>1.9951301685150878E-2</v>
      </c>
      <c r="D5597">
        <f>INDEX(fugacity!B$1:B$7001,MATCH(A5597,fugacity!A$1:A$7001,0))</f>
        <v>20794.43</v>
      </c>
      <c r="E5597" s="3">
        <f t="shared" si="175"/>
        <v>20379.554053699248</v>
      </c>
      <c r="F5597" s="3">
        <f>ABS(calculations!$E$39-E5597)</f>
        <v>7999.3440536992493</v>
      </c>
    </row>
    <row r="5598" spans="1:6">
      <c r="A5598">
        <f t="shared" si="174"/>
        <v>5597</v>
      </c>
      <c r="B5598">
        <f>INDEX(fugacity!C$1:C$7001,MATCH(A5598,fugacity!A$1:A$7001,0))</f>
        <v>7125.12</v>
      </c>
      <c r="C5598" s="3">
        <f>calculations!$B$37/satpress!B5598</f>
        <v>1.9946121434415799E-2</v>
      </c>
      <c r="D5598">
        <f>INDEX(fugacity!B$1:B$7001,MATCH(A5598,fugacity!A$1:A$7001,0))</f>
        <v>20803.080000000002</v>
      </c>
      <c r="E5598" s="3">
        <f t="shared" si="175"/>
        <v>20388.139240110137</v>
      </c>
      <c r="F5598" s="3">
        <f>ABS(calculations!$E$39-E5598)</f>
        <v>8007.9292401101375</v>
      </c>
    </row>
    <row r="5599" spans="1:6">
      <c r="A5599">
        <f t="shared" si="174"/>
        <v>5598</v>
      </c>
      <c r="B5599">
        <f>INDEX(fugacity!C$1:C$7001,MATCH(A5599,fugacity!A$1:A$7001,0))</f>
        <v>7126.98</v>
      </c>
      <c r="C5599" s="3">
        <f>calculations!$B$37/satpress!B5599</f>
        <v>1.9940915893517971E-2</v>
      </c>
      <c r="D5599">
        <f>INDEX(fugacity!B$1:B$7001,MATCH(A5599,fugacity!A$1:A$7001,0))</f>
        <v>20811.73</v>
      </c>
      <c r="E5599" s="3">
        <f t="shared" si="175"/>
        <v>20396.725042471393</v>
      </c>
      <c r="F5599" s="3">
        <f>ABS(calculations!$E$39-E5599)</f>
        <v>8016.5150424713938</v>
      </c>
    </row>
    <row r="5600" spans="1:6">
      <c r="A5600">
        <f t="shared" si="174"/>
        <v>5599</v>
      </c>
      <c r="B5600">
        <f>INDEX(fugacity!C$1:C$7001,MATCH(A5600,fugacity!A$1:A$7001,0))</f>
        <v>7128.84</v>
      </c>
      <c r="C5600" s="3">
        <f>calculations!$B$37/satpress!B5600</f>
        <v>1.9935713068996455E-2</v>
      </c>
      <c r="D5600">
        <f>INDEX(fugacity!B$1:B$7001,MATCH(A5600,fugacity!A$1:A$7001,0))</f>
        <v>20820.39</v>
      </c>
      <c r="E5600" s="3">
        <f t="shared" si="175"/>
        <v>20405.320678975397</v>
      </c>
      <c r="F5600" s="3">
        <f>ABS(calculations!$E$39-E5600)</f>
        <v>8025.1106789753976</v>
      </c>
    </row>
    <row r="5601" spans="1:6">
      <c r="A5601">
        <f t="shared" si="174"/>
        <v>5600</v>
      </c>
      <c r="B5601">
        <f>INDEX(fugacity!C$1:C$7001,MATCH(A5601,fugacity!A$1:A$7001,0))</f>
        <v>7130.7</v>
      </c>
      <c r="C5601" s="3">
        <f>calculations!$B$37/satpress!B5601</f>
        <v>1.993051295872561E-2</v>
      </c>
      <c r="D5601">
        <f>INDEX(fugacity!B$1:B$7001,MATCH(A5601,fugacity!A$1:A$7001,0))</f>
        <v>20829.04</v>
      </c>
      <c r="E5601" s="3">
        <f t="shared" si="175"/>
        <v>20413.906548362185</v>
      </c>
      <c r="F5601" s="3">
        <f>ABS(calculations!$E$39-E5601)</f>
        <v>8033.6965483621861</v>
      </c>
    </row>
    <row r="5602" spans="1:6">
      <c r="A5602">
        <f t="shared" si="174"/>
        <v>5601</v>
      </c>
      <c r="B5602">
        <f>INDEX(fugacity!C$1:C$7001,MATCH(A5602,fugacity!A$1:A$7001,0))</f>
        <v>7132.56</v>
      </c>
      <c r="C5602" s="3">
        <f>calculations!$B$37/satpress!B5602</f>
        <v>1.9925315560581993E-2</v>
      </c>
      <c r="D5602">
        <f>INDEX(fugacity!B$1:B$7001,MATCH(A5602,fugacity!A$1:A$7001,0))</f>
        <v>20837.7</v>
      </c>
      <c r="E5602" s="3">
        <f t="shared" si="175"/>
        <v>20422.50225194326</v>
      </c>
      <c r="F5602" s="3">
        <f>ABS(calculations!$E$39-E5602)</f>
        <v>8042.2922519432614</v>
      </c>
    </row>
    <row r="5603" spans="1:6">
      <c r="A5603">
        <f t="shared" si="174"/>
        <v>5602</v>
      </c>
      <c r="B5603">
        <f>INDEX(fugacity!C$1:C$7001,MATCH(A5603,fugacity!A$1:A$7001,0))</f>
        <v>7134.42</v>
      </c>
      <c r="C5603" s="3">
        <f>calculations!$B$37/satpress!B5603</f>
        <v>1.9920120872444391E-2</v>
      </c>
      <c r="D5603">
        <f>INDEX(fugacity!B$1:B$7001,MATCH(A5603,fugacity!A$1:A$7001,0))</f>
        <v>20846.37</v>
      </c>
      <c r="E5603" s="3">
        <f t="shared" si="175"/>
        <v>20431.107789848298</v>
      </c>
      <c r="F5603" s="3">
        <f>ABS(calculations!$E$39-E5603)</f>
        <v>8050.897789848299</v>
      </c>
    </row>
    <row r="5604" spans="1:6">
      <c r="A5604">
        <f t="shared" si="174"/>
        <v>5603</v>
      </c>
      <c r="B5604">
        <f>INDEX(fugacity!C$1:C$7001,MATCH(A5604,fugacity!A$1:A$7001,0))</f>
        <v>7136.28</v>
      </c>
      <c r="C5604" s="3">
        <f>calculations!$B$37/satpress!B5604</f>
        <v>1.9914928892193789E-2</v>
      </c>
      <c r="D5604">
        <f>INDEX(fugacity!B$1:B$7001,MATCH(A5604,fugacity!A$1:A$7001,0))</f>
        <v>20855.03</v>
      </c>
      <c r="E5604" s="3">
        <f t="shared" si="175"/>
        <v>20439.70356050543</v>
      </c>
      <c r="F5604" s="3">
        <f>ABS(calculations!$E$39-E5604)</f>
        <v>8059.4935605054307</v>
      </c>
    </row>
    <row r="5605" spans="1:6">
      <c r="A5605">
        <f t="shared" si="174"/>
        <v>5604</v>
      </c>
      <c r="B5605">
        <f>INDEX(fugacity!C$1:C$7001,MATCH(A5605,fugacity!A$1:A$7001,0))</f>
        <v>7138.14</v>
      </c>
      <c r="C5605" s="3">
        <f>calculations!$B$37/satpress!B5605</f>
        <v>1.9909739617713394E-2</v>
      </c>
      <c r="D5605">
        <f>INDEX(fugacity!B$1:B$7001,MATCH(A5605,fugacity!A$1:A$7001,0))</f>
        <v>20863.7</v>
      </c>
      <c r="E5605" s="3">
        <f t="shared" si="175"/>
        <v>20448.309165537914</v>
      </c>
      <c r="F5605" s="3">
        <f>ABS(calculations!$E$39-E5605)</f>
        <v>8068.0991655379148</v>
      </c>
    </row>
    <row r="5606" spans="1:6">
      <c r="A5606">
        <f t="shared" si="174"/>
        <v>5605</v>
      </c>
      <c r="B5606">
        <f>INDEX(fugacity!C$1:C$7001,MATCH(A5606,fugacity!A$1:A$7001,0))</f>
        <v>7140</v>
      </c>
      <c r="C5606" s="3">
        <f>calculations!$B$37/satpress!B5606</f>
        <v>1.9904553046888613E-2</v>
      </c>
      <c r="D5606">
        <f>INDEX(fugacity!B$1:B$7001,MATCH(A5606,fugacity!A$1:A$7001,0))</f>
        <v>20872.37</v>
      </c>
      <c r="E5606" s="3">
        <f t="shared" si="175"/>
        <v>20456.914804120712</v>
      </c>
      <c r="F5606" s="3">
        <f>ABS(calculations!$E$39-E5606)</f>
        <v>8076.7048041207127</v>
      </c>
    </row>
    <row r="5607" spans="1:6">
      <c r="A5607">
        <f t="shared" si="174"/>
        <v>5606</v>
      </c>
      <c r="B5607">
        <f>INDEX(fugacity!C$1:C$7001,MATCH(A5607,fugacity!A$1:A$7001,0))</f>
        <v>7141.86</v>
      </c>
      <c r="C5607" s="3">
        <f>calculations!$B$37/satpress!B5607</f>
        <v>1.9899369177607054E-2</v>
      </c>
      <c r="D5607">
        <f>INDEX(fugacity!B$1:B$7001,MATCH(A5607,fugacity!A$1:A$7001,0))</f>
        <v>20881.05</v>
      </c>
      <c r="E5607" s="3">
        <f t="shared" si="175"/>
        <v>20465.530277233927</v>
      </c>
      <c r="F5607" s="3">
        <f>ABS(calculations!$E$39-E5607)</f>
        <v>8085.3202772339282</v>
      </c>
    </row>
    <row r="5608" spans="1:6">
      <c r="A5608">
        <f t="shared" si="174"/>
        <v>5607</v>
      </c>
      <c r="B5608">
        <f>INDEX(fugacity!C$1:C$7001,MATCH(A5608,fugacity!A$1:A$7001,0))</f>
        <v>7143.72</v>
      </c>
      <c r="C5608" s="3">
        <f>calculations!$B$37/satpress!B5608</f>
        <v>1.989418800775852E-2</v>
      </c>
      <c r="D5608">
        <f>INDEX(fugacity!B$1:B$7001,MATCH(A5608,fugacity!A$1:A$7001,0))</f>
        <v>20889.72</v>
      </c>
      <c r="E5608" s="3">
        <f t="shared" si="175"/>
        <v>20474.135982890566</v>
      </c>
      <c r="F5608" s="3">
        <f>ABS(calculations!$E$39-E5608)</f>
        <v>8093.925982890567</v>
      </c>
    </row>
    <row r="5609" spans="1:6">
      <c r="A5609">
        <f t="shared" si="174"/>
        <v>5608</v>
      </c>
      <c r="B5609">
        <f>INDEX(fugacity!C$1:C$7001,MATCH(A5609,fugacity!A$1:A$7001,0))</f>
        <v>7145.59</v>
      </c>
      <c r="C5609" s="3">
        <f>calculations!$B$37/satpress!B5609</f>
        <v>1.9888981701270951E-2</v>
      </c>
      <c r="D5609">
        <f>INDEX(fugacity!B$1:B$7001,MATCH(A5609,fugacity!A$1:A$7001,0))</f>
        <v>20898.400000000001</v>
      </c>
      <c r="E5609" s="3">
        <f t="shared" si="175"/>
        <v>20482.752104814161</v>
      </c>
      <c r="F5609" s="3">
        <f>ABS(calculations!$E$39-E5609)</f>
        <v>8102.5421048141616</v>
      </c>
    </row>
    <row r="5610" spans="1:6">
      <c r="A5610">
        <f t="shared" si="174"/>
        <v>5609</v>
      </c>
      <c r="B5610">
        <f>INDEX(fugacity!C$1:C$7001,MATCH(A5610,fugacity!A$1:A$7001,0))</f>
        <v>7147.45</v>
      </c>
      <c r="C5610" s="3">
        <f>calculations!$B$37/satpress!B5610</f>
        <v>1.9883805938451436E-2</v>
      </c>
      <c r="D5610">
        <f>INDEX(fugacity!B$1:B$7001,MATCH(A5610,fugacity!A$1:A$7001,0))</f>
        <v>20907.080000000002</v>
      </c>
      <c r="E5610" s="3">
        <f t="shared" si="175"/>
        <v>20491.367678540322</v>
      </c>
      <c r="F5610" s="3">
        <f>ABS(calculations!$E$39-E5610)</f>
        <v>8111.1576785403231</v>
      </c>
    </row>
    <row r="5611" spans="1:6">
      <c r="A5611">
        <f t="shared" si="174"/>
        <v>5610</v>
      </c>
      <c r="B5611">
        <f>INDEX(fugacity!C$1:C$7001,MATCH(A5611,fugacity!A$1:A$7001,0))</f>
        <v>7149.31</v>
      </c>
      <c r="C5611" s="3">
        <f>calculations!$B$37/satpress!B5611</f>
        <v>1.9878632868736239E-2</v>
      </c>
      <c r="D5611">
        <f>INDEX(fugacity!B$1:B$7001,MATCH(A5611,fugacity!A$1:A$7001,0))</f>
        <v>20915.77</v>
      </c>
      <c r="E5611" s="3">
        <f t="shared" si="175"/>
        <v>20499.993087003073</v>
      </c>
      <c r="F5611" s="3">
        <f>ABS(calculations!$E$39-E5611)</f>
        <v>8119.7830870030739</v>
      </c>
    </row>
    <row r="5612" spans="1:6">
      <c r="A5612">
        <f t="shared" si="174"/>
        <v>5611</v>
      </c>
      <c r="B5612">
        <f>INDEX(fugacity!C$1:C$7001,MATCH(A5612,fugacity!A$1:A$7001,0))</f>
        <v>7151.17</v>
      </c>
      <c r="C5612" s="3">
        <f>calculations!$B$37/satpress!B5612</f>
        <v>1.9873462490023967E-2</v>
      </c>
      <c r="D5612">
        <f>INDEX(fugacity!B$1:B$7001,MATCH(A5612,fugacity!A$1:A$7001,0))</f>
        <v>20924.46</v>
      </c>
      <c r="E5612" s="3">
        <f t="shared" si="175"/>
        <v>20508.618529065992</v>
      </c>
      <c r="F5612" s="3">
        <f>ABS(calculations!$E$39-E5612)</f>
        <v>8128.4085290659932</v>
      </c>
    </row>
    <row r="5613" spans="1:6">
      <c r="A5613">
        <f t="shared" si="174"/>
        <v>5612</v>
      </c>
      <c r="B5613">
        <f>INDEX(fugacity!C$1:C$7001,MATCH(A5613,fugacity!A$1:A$7001,0))</f>
        <v>7153.03</v>
      </c>
      <c r="C5613" s="3">
        <f>calculations!$B$37/satpress!B5613</f>
        <v>1.9868294800215392E-2</v>
      </c>
      <c r="D5613">
        <f>INDEX(fugacity!B$1:B$7001,MATCH(A5613,fugacity!A$1:A$7001,0))</f>
        <v>20933.150000000001</v>
      </c>
      <c r="E5613" s="3">
        <f t="shared" si="175"/>
        <v>20517.244004702872</v>
      </c>
      <c r="F5613" s="3">
        <f>ABS(calculations!$E$39-E5613)</f>
        <v>8137.0340047028731</v>
      </c>
    </row>
    <row r="5614" spans="1:6">
      <c r="A5614">
        <f t="shared" si="174"/>
        <v>5613</v>
      </c>
      <c r="B5614">
        <f>INDEX(fugacity!C$1:C$7001,MATCH(A5614,fugacity!A$1:A$7001,0))</f>
        <v>7154.9</v>
      </c>
      <c r="C5614" s="3">
        <f>calculations!$B$37/satpress!B5614</f>
        <v>1.9863102035637775E-2</v>
      </c>
      <c r="D5614">
        <f>INDEX(fugacity!B$1:B$7001,MATCH(A5614,fugacity!A$1:A$7001,0))</f>
        <v>20941.84</v>
      </c>
      <c r="E5614" s="3">
        <f t="shared" si="175"/>
        <v>20525.870095266</v>
      </c>
      <c r="F5614" s="3">
        <f>ABS(calculations!$E$39-E5614)</f>
        <v>8145.660095266001</v>
      </c>
    </row>
    <row r="5615" spans="1:6">
      <c r="A5615">
        <f t="shared" si="174"/>
        <v>5614</v>
      </c>
      <c r="B5615">
        <f>INDEX(fugacity!C$1:C$7001,MATCH(A5615,fugacity!A$1:A$7001,0))</f>
        <v>7156.76</v>
      </c>
      <c r="C5615" s="3">
        <f>calculations!$B$37/satpress!B5615</f>
        <v>1.985793973177593E-2</v>
      </c>
      <c r="D5615">
        <f>INDEX(fugacity!B$1:B$7001,MATCH(A5615,fugacity!A$1:A$7001,0))</f>
        <v>20950.54</v>
      </c>
      <c r="E5615" s="3">
        <f t="shared" si="175"/>
        <v>20534.505439331839</v>
      </c>
      <c r="F5615" s="3">
        <f>ABS(calculations!$E$39-E5615)</f>
        <v>8154.2954393318396</v>
      </c>
    </row>
    <row r="5616" spans="1:6">
      <c r="A5616">
        <f t="shared" si="174"/>
        <v>5615</v>
      </c>
      <c r="B5616">
        <f>INDEX(fugacity!C$1:C$7001,MATCH(A5616,fugacity!A$1:A$7001,0))</f>
        <v>7158.63</v>
      </c>
      <c r="C5616" s="3">
        <f>calculations!$B$37/satpress!B5616</f>
        <v>1.9852752377869046E-2</v>
      </c>
      <c r="D5616">
        <f>INDEX(fugacity!B$1:B$7001,MATCH(A5616,fugacity!A$1:A$7001,0))</f>
        <v>20959.23</v>
      </c>
      <c r="E5616" s="3">
        <f t="shared" si="175"/>
        <v>20543.131596779192</v>
      </c>
      <c r="F5616" s="3">
        <f>ABS(calculations!$E$39-E5616)</f>
        <v>8162.9215967791934</v>
      </c>
    </row>
    <row r="5617" spans="1:6">
      <c r="A5617">
        <f t="shared" si="174"/>
        <v>5616</v>
      </c>
      <c r="B5617">
        <f>INDEX(fugacity!C$1:C$7001,MATCH(A5617,fugacity!A$1:A$7001,0))</f>
        <v>7160.49</v>
      </c>
      <c r="C5617" s="3">
        <f>calculations!$B$37/satpress!B5617</f>
        <v>1.9847595451538191E-2</v>
      </c>
      <c r="D5617">
        <f>INDEX(fugacity!B$1:B$7001,MATCH(A5617,fugacity!A$1:A$7001,0))</f>
        <v>20967.939999999999</v>
      </c>
      <c r="E5617" s="3">
        <f t="shared" si="175"/>
        <v>20551.776809427873</v>
      </c>
      <c r="F5617" s="3">
        <f>ABS(calculations!$E$39-E5617)</f>
        <v>8171.5668094278735</v>
      </c>
    </row>
    <row r="5618" spans="1:6">
      <c r="A5618">
        <f t="shared" si="174"/>
        <v>5617</v>
      </c>
      <c r="B5618">
        <f>INDEX(fugacity!C$1:C$7001,MATCH(A5618,fugacity!A$1:A$7001,0))</f>
        <v>7162.35</v>
      </c>
      <c r="C5618" s="3">
        <f>calculations!$B$37/satpress!B5618</f>
        <v>1.9842441203625164E-2</v>
      </c>
      <c r="D5618">
        <f>INDEX(fugacity!B$1:B$7001,MATCH(A5618,fugacity!A$1:A$7001,0))</f>
        <v>20976.639999999999</v>
      </c>
      <c r="E5618" s="3">
        <f t="shared" si="175"/>
        <v>20560.412254150386</v>
      </c>
      <c r="F5618" s="3">
        <f>ABS(calculations!$E$39-E5618)</f>
        <v>8180.2022541503866</v>
      </c>
    </row>
    <row r="5619" spans="1:6">
      <c r="A5619">
        <f t="shared" si="174"/>
        <v>5618</v>
      </c>
      <c r="B5619">
        <f>INDEX(fugacity!C$1:C$7001,MATCH(A5619,fugacity!A$1:A$7001,0))</f>
        <v>7164.22</v>
      </c>
      <c r="C5619" s="3">
        <f>calculations!$B$37/satpress!B5619</f>
        <v>1.9837261942651774E-2</v>
      </c>
      <c r="D5619">
        <f>INDEX(fugacity!B$1:B$7001,MATCH(A5619,fugacity!A$1:A$7001,0))</f>
        <v>20985.35</v>
      </c>
      <c r="E5619" s="3">
        <f t="shared" si="175"/>
        <v>20569.058115091771</v>
      </c>
      <c r="F5619" s="3">
        <f>ABS(calculations!$E$39-E5619)</f>
        <v>8188.8481150917723</v>
      </c>
    </row>
    <row r="5620" spans="1:6">
      <c r="A5620">
        <f t="shared" si="174"/>
        <v>5619</v>
      </c>
      <c r="B5620">
        <f>INDEX(fugacity!C$1:C$7001,MATCH(A5620,fugacity!A$1:A$7001,0))</f>
        <v>7166.08</v>
      </c>
      <c r="C5620" s="3">
        <f>calculations!$B$37/satpress!B5620</f>
        <v>1.9832113059690192E-2</v>
      </c>
      <c r="D5620">
        <f>INDEX(fugacity!B$1:B$7001,MATCH(A5620,fugacity!A$1:A$7001,0))</f>
        <v>20994.06</v>
      </c>
      <c r="E5620" s="3">
        <f t="shared" si="175"/>
        <v>20577.70342849808</v>
      </c>
      <c r="F5620" s="3">
        <f>ABS(calculations!$E$39-E5620)</f>
        <v>8197.4934284980809</v>
      </c>
    </row>
    <row r="5621" spans="1:6">
      <c r="A5621">
        <f t="shared" si="174"/>
        <v>5620</v>
      </c>
      <c r="B5621">
        <f>INDEX(fugacity!C$1:C$7001,MATCH(A5621,fugacity!A$1:A$7001,0))</f>
        <v>7167.95</v>
      </c>
      <c r="C5621" s="3">
        <f>calculations!$B$37/satpress!B5621</f>
        <v>1.9826939188301355E-2</v>
      </c>
      <c r="D5621">
        <f>INDEX(fugacity!B$1:B$7001,MATCH(A5621,fugacity!A$1:A$7001,0))</f>
        <v>21002.77</v>
      </c>
      <c r="E5621" s="3">
        <f t="shared" si="175"/>
        <v>20586.349356424122</v>
      </c>
      <c r="F5621" s="3">
        <f>ABS(calculations!$E$39-E5621)</f>
        <v>8206.1393564241225</v>
      </c>
    </row>
    <row r="5622" spans="1:6">
      <c r="A5622">
        <f t="shared" si="174"/>
        <v>5621</v>
      </c>
      <c r="B5622">
        <f>INDEX(fugacity!C$1:C$7001,MATCH(A5622,fugacity!A$1:A$7001,0))</f>
        <v>7169.81</v>
      </c>
      <c r="C5622" s="3">
        <f>calculations!$B$37/satpress!B5622</f>
        <v>1.9821795661919172E-2</v>
      </c>
      <c r="D5622">
        <f>INDEX(fugacity!B$1:B$7001,MATCH(A5622,fugacity!A$1:A$7001,0))</f>
        <v>21011.48</v>
      </c>
      <c r="E5622" s="3">
        <f t="shared" si="175"/>
        <v>20594.994736885496</v>
      </c>
      <c r="F5622" s="3">
        <f>ABS(calculations!$E$39-E5622)</f>
        <v>8214.7847368854964</v>
      </c>
    </row>
    <row r="5623" spans="1:6">
      <c r="A5623">
        <f t="shared" si="174"/>
        <v>5622</v>
      </c>
      <c r="B5623">
        <f>INDEX(fugacity!C$1:C$7001,MATCH(A5623,fugacity!A$1:A$7001,0))</f>
        <v>7171.68</v>
      </c>
      <c r="C5623" s="3">
        <f>calculations!$B$37/satpress!B5623</f>
        <v>1.9816627171706586E-2</v>
      </c>
      <c r="D5623">
        <f>INDEX(fugacity!B$1:B$7001,MATCH(A5623,fugacity!A$1:A$7001,0))</f>
        <v>21020.2</v>
      </c>
      <c r="E5623" s="3">
        <f t="shared" si="175"/>
        <v>20603.650533525291</v>
      </c>
      <c r="F5623" s="3">
        <f>ABS(calculations!$E$39-E5623)</f>
        <v>8223.4405335252923</v>
      </c>
    </row>
    <row r="5624" spans="1:6">
      <c r="A5624">
        <f t="shared" si="174"/>
        <v>5623</v>
      </c>
      <c r="B5624">
        <f>INDEX(fugacity!C$1:C$7001,MATCH(A5624,fugacity!A$1:A$7001,0))</f>
        <v>7173.55</v>
      </c>
      <c r="C5624" s="3">
        <f>calculations!$B$37/satpress!B5624</f>
        <v>1.98114613761366E-2</v>
      </c>
      <c r="D5624">
        <f>INDEX(fugacity!B$1:B$7001,MATCH(A5624,fugacity!A$1:A$7001,0))</f>
        <v>21028.92</v>
      </c>
      <c r="E5624" s="3">
        <f t="shared" si="175"/>
        <v>20612.30636363813</v>
      </c>
      <c r="F5624" s="3">
        <f>ABS(calculations!$E$39-E5624)</f>
        <v>8232.0963636381312</v>
      </c>
    </row>
    <row r="5625" spans="1:6">
      <c r="A5625">
        <f t="shared" si="174"/>
        <v>5624</v>
      </c>
      <c r="B5625">
        <f>INDEX(fugacity!C$1:C$7001,MATCH(A5625,fugacity!A$1:A$7001,0))</f>
        <v>7175.41</v>
      </c>
      <c r="C5625" s="3">
        <f>calculations!$B$37/satpress!B5625</f>
        <v>1.9806325876122018E-2</v>
      </c>
      <c r="D5625">
        <f>INDEX(fugacity!B$1:B$7001,MATCH(A5625,fugacity!A$1:A$7001,0))</f>
        <v>21037.64</v>
      </c>
      <c r="E5625" s="3">
        <f t="shared" si="175"/>
        <v>20620.96164649546</v>
      </c>
      <c r="F5625" s="3">
        <f>ABS(calculations!$E$39-E5625)</f>
        <v>8240.7516464954606</v>
      </c>
    </row>
    <row r="5626" spans="1:6">
      <c r="A5626">
        <f t="shared" si="174"/>
        <v>5625</v>
      </c>
      <c r="B5626">
        <f>INDEX(fugacity!C$1:C$7001,MATCH(A5626,fugacity!A$1:A$7001,0))</f>
        <v>7177.28</v>
      </c>
      <c r="C5626" s="3">
        <f>calculations!$B$37/satpress!B5626</f>
        <v>1.9801165449137376E-2</v>
      </c>
      <c r="D5626">
        <f>INDEX(fugacity!B$1:B$7001,MATCH(A5626,fugacity!A$1:A$7001,0))</f>
        <v>21046.37</v>
      </c>
      <c r="E5626" s="3">
        <f t="shared" si="175"/>
        <v>20629.627345526238</v>
      </c>
      <c r="F5626" s="3">
        <f>ABS(calculations!$E$39-E5626)</f>
        <v>8249.4173455262389</v>
      </c>
    </row>
    <row r="5627" spans="1:6">
      <c r="A5627">
        <f t="shared" si="174"/>
        <v>5626</v>
      </c>
      <c r="B5627">
        <f>INDEX(fugacity!C$1:C$7001,MATCH(A5627,fugacity!A$1:A$7001,0))</f>
        <v>7179.15</v>
      </c>
      <c r="C5627" s="3">
        <f>calculations!$B$37/satpress!B5627</f>
        <v>1.9796007710492846E-2</v>
      </c>
      <c r="D5627">
        <f>INDEX(fugacity!B$1:B$7001,MATCH(A5627,fugacity!A$1:A$7001,0))</f>
        <v>21055.1</v>
      </c>
      <c r="E5627" s="3">
        <f t="shared" si="175"/>
        <v>20638.293078054801</v>
      </c>
      <c r="F5627" s="3">
        <f>ABS(calculations!$E$39-E5627)</f>
        <v>8258.0830780548022</v>
      </c>
    </row>
    <row r="5628" spans="1:6">
      <c r="A5628">
        <f t="shared" si="174"/>
        <v>5627</v>
      </c>
      <c r="B5628">
        <f>INDEX(fugacity!C$1:C$7001,MATCH(A5628,fugacity!A$1:A$7001,0))</f>
        <v>7181.01</v>
      </c>
      <c r="C5628" s="3">
        <f>calculations!$B$37/satpress!B5628</f>
        <v>1.9790880218073043E-2</v>
      </c>
      <c r="D5628">
        <f>INDEX(fugacity!B$1:B$7001,MATCH(A5628,fugacity!A$1:A$7001,0))</f>
        <v>21063.83</v>
      </c>
      <c r="E5628" s="3">
        <f t="shared" si="175"/>
        <v>20646.958263536148</v>
      </c>
      <c r="F5628" s="3">
        <f>ABS(calculations!$E$39-E5628)</f>
        <v>8266.7482635361484</v>
      </c>
    </row>
    <row r="5629" spans="1:6">
      <c r="A5629">
        <f t="shared" si="174"/>
        <v>5628</v>
      </c>
      <c r="B5629">
        <f>INDEX(fugacity!C$1:C$7001,MATCH(A5629,fugacity!A$1:A$7001,0))</f>
        <v>7182.88</v>
      </c>
      <c r="C5629" s="3">
        <f>calculations!$B$37/satpress!B5629</f>
        <v>1.9785727835462195E-2</v>
      </c>
      <c r="D5629">
        <f>INDEX(fugacity!B$1:B$7001,MATCH(A5629,fugacity!A$1:A$7001,0))</f>
        <v>21072.560000000001</v>
      </c>
      <c r="E5629" s="3">
        <f t="shared" si="175"/>
        <v>20655.624063043553</v>
      </c>
      <c r="F5629" s="3">
        <f>ABS(calculations!$E$39-E5629)</f>
        <v>8275.4140630435541</v>
      </c>
    </row>
    <row r="5630" spans="1:6">
      <c r="A5630">
        <f t="shared" ref="A5630:A5693" si="176">A5629+1</f>
        <v>5629</v>
      </c>
      <c r="B5630">
        <f>INDEX(fugacity!C$1:C$7001,MATCH(A5630,fugacity!A$1:A$7001,0))</f>
        <v>7184.75</v>
      </c>
      <c r="C5630" s="3">
        <f>calculations!$B$37/satpress!B5630</f>
        <v>1.9780578134908619E-2</v>
      </c>
      <c r="D5630">
        <f>INDEX(fugacity!B$1:B$7001,MATCH(A5630,fugacity!A$1:A$7001,0))</f>
        <v>21081.3</v>
      </c>
      <c r="E5630" s="3">
        <f t="shared" ref="E5630:E5693" si="177">D5630*(1-C5630)</f>
        <v>20664.299698164548</v>
      </c>
      <c r="F5630" s="3">
        <f>ABS(calculations!$E$39-E5630)</f>
        <v>8284.0896981645492</v>
      </c>
    </row>
    <row r="5631" spans="1:6">
      <c r="A5631">
        <f t="shared" si="176"/>
        <v>5630</v>
      </c>
      <c r="B5631">
        <f>INDEX(fugacity!C$1:C$7001,MATCH(A5631,fugacity!A$1:A$7001,0))</f>
        <v>7186.62</v>
      </c>
      <c r="C5631" s="3">
        <f>calculations!$B$37/satpress!B5631</f>
        <v>1.9775431114318651E-2</v>
      </c>
      <c r="D5631">
        <f>INDEX(fugacity!B$1:B$7001,MATCH(A5631,fugacity!A$1:A$7001,0))</f>
        <v>21090.04</v>
      </c>
      <c r="E5631" s="3">
        <f t="shared" si="177"/>
        <v>20672.975366781775</v>
      </c>
      <c r="F5631" s="3">
        <f>ABS(calculations!$E$39-E5631)</f>
        <v>8292.7653667817758</v>
      </c>
    </row>
    <row r="5632" spans="1:6">
      <c r="A5632">
        <f t="shared" si="176"/>
        <v>5631</v>
      </c>
      <c r="B5632">
        <f>INDEX(fugacity!C$1:C$7001,MATCH(A5632,fugacity!A$1:A$7001,0))</f>
        <v>7188.49</v>
      </c>
      <c r="C5632" s="3">
        <f>calculations!$B$37/satpress!B5632</f>
        <v>1.9770286771600809E-2</v>
      </c>
      <c r="D5632">
        <f>INDEX(fugacity!B$1:B$7001,MATCH(A5632,fugacity!A$1:A$7001,0))</f>
        <v>21098.78</v>
      </c>
      <c r="E5632" s="3">
        <f t="shared" si="177"/>
        <v>20681.651068869083</v>
      </c>
      <c r="F5632" s="3">
        <f>ABS(calculations!$E$39-E5632)</f>
        <v>8301.4410688690841</v>
      </c>
    </row>
    <row r="5633" spans="1:6">
      <c r="A5633">
        <f t="shared" si="176"/>
        <v>5632</v>
      </c>
      <c r="B5633">
        <f>INDEX(fugacity!C$1:C$7001,MATCH(A5633,fugacity!A$1:A$7001,0))</f>
        <v>7190.36</v>
      </c>
      <c r="C5633" s="3">
        <f>calculations!$B$37/satpress!B5633</f>
        <v>1.9765145104665788E-2</v>
      </c>
      <c r="D5633">
        <f>INDEX(fugacity!B$1:B$7001,MATCH(A5633,fugacity!A$1:A$7001,0))</f>
        <v>21107.52</v>
      </c>
      <c r="E5633" s="3">
        <f t="shared" si="177"/>
        <v>20690.326804400367</v>
      </c>
      <c r="F5633" s="3">
        <f>ABS(calculations!$E$39-E5633)</f>
        <v>8310.116804400368</v>
      </c>
    </row>
    <row r="5634" spans="1:6">
      <c r="A5634">
        <f t="shared" si="176"/>
        <v>5633</v>
      </c>
      <c r="B5634">
        <f>INDEX(fugacity!C$1:C$7001,MATCH(A5634,fugacity!A$1:A$7001,0))</f>
        <v>7192.23</v>
      </c>
      <c r="C5634" s="3">
        <f>calculations!$B$37/satpress!B5634</f>
        <v>1.9760006111426458E-2</v>
      </c>
      <c r="D5634">
        <f>INDEX(fugacity!B$1:B$7001,MATCH(A5634,fugacity!A$1:A$7001,0))</f>
        <v>21116.27</v>
      </c>
      <c r="E5634" s="3">
        <f t="shared" si="177"/>
        <v>20699.012375749469</v>
      </c>
      <c r="F5634" s="3">
        <f>ABS(calculations!$E$39-E5634)</f>
        <v>8318.8023757494702</v>
      </c>
    </row>
    <row r="5635" spans="1:6">
      <c r="A5635">
        <f t="shared" si="176"/>
        <v>5634</v>
      </c>
      <c r="B5635">
        <f>INDEX(fugacity!C$1:C$7001,MATCH(A5635,fugacity!A$1:A$7001,0))</f>
        <v>7194.1</v>
      </c>
      <c r="C5635" s="3">
        <f>calculations!$B$37/satpress!B5635</f>
        <v>1.9754869789797846E-2</v>
      </c>
      <c r="D5635">
        <f>INDEX(fugacity!B$1:B$7001,MATCH(A5635,fugacity!A$1:A$7001,0))</f>
        <v>21125.02</v>
      </c>
      <c r="E5635" s="3">
        <f t="shared" si="177"/>
        <v>20707.697980593126</v>
      </c>
      <c r="F5635" s="3">
        <f>ABS(calculations!$E$39-E5635)</f>
        <v>8327.4879805931268</v>
      </c>
    </row>
    <row r="5636" spans="1:6">
      <c r="A5636">
        <f t="shared" si="176"/>
        <v>5635</v>
      </c>
      <c r="B5636">
        <f>INDEX(fugacity!C$1:C$7001,MATCH(A5636,fugacity!A$1:A$7001,0))</f>
        <v>7195.97</v>
      </c>
      <c r="C5636" s="3">
        <f>calculations!$B$37/satpress!B5636</f>
        <v>1.974973613769717E-2</v>
      </c>
      <c r="D5636">
        <f>INDEX(fugacity!B$1:B$7001,MATCH(A5636,fugacity!A$1:A$7001,0))</f>
        <v>21133.77</v>
      </c>
      <c r="E5636" s="3">
        <f t="shared" si="177"/>
        <v>20716.38361890522</v>
      </c>
      <c r="F5636" s="3">
        <f>ABS(calculations!$E$39-E5636)</f>
        <v>8336.1736189052208</v>
      </c>
    </row>
    <row r="5637" spans="1:6">
      <c r="A5637">
        <f t="shared" si="176"/>
        <v>5636</v>
      </c>
      <c r="B5637">
        <f>INDEX(fugacity!C$1:C$7001,MATCH(A5637,fugacity!A$1:A$7001,0))</f>
        <v>7197.84</v>
      </c>
      <c r="C5637" s="3">
        <f>calculations!$B$37/satpress!B5637</f>
        <v>1.9744605153043788E-2</v>
      </c>
      <c r="D5637">
        <f>INDEX(fugacity!B$1:B$7001,MATCH(A5637,fugacity!A$1:A$7001,0))</f>
        <v>21142.53</v>
      </c>
      <c r="E5637" s="3">
        <f t="shared" si="177"/>
        <v>20725.079093213615</v>
      </c>
      <c r="F5637" s="3">
        <f>ABS(calculations!$E$39-E5637)</f>
        <v>8344.869093213616</v>
      </c>
    </row>
    <row r="5638" spans="1:6">
      <c r="A5638">
        <f t="shared" si="176"/>
        <v>5637</v>
      </c>
      <c r="B5638">
        <f>INDEX(fugacity!C$1:C$7001,MATCH(A5638,fugacity!A$1:A$7001,0))</f>
        <v>7199.71</v>
      </c>
      <c r="C5638" s="3">
        <f>calculations!$B$37/satpress!B5638</f>
        <v>1.9739476833759234E-2</v>
      </c>
      <c r="D5638">
        <f>INDEX(fugacity!B$1:B$7001,MATCH(A5638,fugacity!A$1:A$7001,0))</f>
        <v>21151.29</v>
      </c>
      <c r="E5638" s="3">
        <f t="shared" si="177"/>
        <v>20733.774601040877</v>
      </c>
      <c r="F5638" s="3">
        <f>ABS(calculations!$E$39-E5638)</f>
        <v>8353.5646010408782</v>
      </c>
    </row>
    <row r="5639" spans="1:6">
      <c r="A5639">
        <f t="shared" si="176"/>
        <v>5638</v>
      </c>
      <c r="B5639">
        <f>INDEX(fugacity!C$1:C$7001,MATCH(A5639,fugacity!A$1:A$7001,0))</f>
        <v>7201.58</v>
      </c>
      <c r="C5639" s="3">
        <f>calculations!$B$37/satpress!B5639</f>
        <v>1.9734351177767197E-2</v>
      </c>
      <c r="D5639">
        <f>INDEX(fugacity!B$1:B$7001,MATCH(A5639,fugacity!A$1:A$7001,0))</f>
        <v>21160.05</v>
      </c>
      <c r="E5639" s="3">
        <f t="shared" si="177"/>
        <v>20742.470142360886</v>
      </c>
      <c r="F5639" s="3">
        <f>ABS(calculations!$E$39-E5639)</f>
        <v>8362.2601423608867</v>
      </c>
    </row>
    <row r="5640" spans="1:6">
      <c r="A5640">
        <f t="shared" si="176"/>
        <v>5639</v>
      </c>
      <c r="B5640">
        <f>INDEX(fugacity!C$1:C$7001,MATCH(A5640,fugacity!A$1:A$7001,0))</f>
        <v>7203.45</v>
      </c>
      <c r="C5640" s="3">
        <f>calculations!$B$37/satpress!B5640</f>
        <v>1.9729228182993525E-2</v>
      </c>
      <c r="D5640">
        <f>INDEX(fugacity!B$1:B$7001,MATCH(A5640,fugacity!A$1:A$7001,0))</f>
        <v>21168.81</v>
      </c>
      <c r="E5640" s="3">
        <f t="shared" si="177"/>
        <v>20751.165717147567</v>
      </c>
      <c r="F5640" s="3">
        <f>ABS(calculations!$E$39-E5640)</f>
        <v>8370.9557171475681</v>
      </c>
    </row>
    <row r="5641" spans="1:6">
      <c r="A5641">
        <f t="shared" si="176"/>
        <v>5640</v>
      </c>
      <c r="B5641">
        <f>INDEX(fugacity!C$1:C$7001,MATCH(A5641,fugacity!A$1:A$7001,0))</f>
        <v>7205.32</v>
      </c>
      <c r="C5641" s="3">
        <f>calculations!$B$37/satpress!B5641</f>
        <v>1.972410784736621E-2</v>
      </c>
      <c r="D5641">
        <f>INDEX(fugacity!B$1:B$7001,MATCH(A5641,fugacity!A$1:A$7001,0))</f>
        <v>21177.58</v>
      </c>
      <c r="E5641" s="3">
        <f t="shared" si="177"/>
        <v>20759.871128133775</v>
      </c>
      <c r="F5641" s="3">
        <f>ABS(calculations!$E$39-E5641)</f>
        <v>8379.6611281337755</v>
      </c>
    </row>
    <row r="5642" spans="1:6">
      <c r="A5642">
        <f t="shared" si="176"/>
        <v>5641</v>
      </c>
      <c r="B5642">
        <f>INDEX(fugacity!C$1:C$7001,MATCH(A5642,fugacity!A$1:A$7001,0))</f>
        <v>7207.19</v>
      </c>
      <c r="C5642" s="3">
        <f>calculations!$B$37/satpress!B5642</f>
        <v>1.9718990168815405E-2</v>
      </c>
      <c r="D5642">
        <f>INDEX(fugacity!B$1:B$7001,MATCH(A5642,fugacity!A$1:A$7001,0))</f>
        <v>21186.35</v>
      </c>
      <c r="E5642" s="3">
        <f t="shared" si="177"/>
        <v>20768.576572636917</v>
      </c>
      <c r="F5642" s="3">
        <f>ABS(calculations!$E$39-E5642)</f>
        <v>8388.3665726369181</v>
      </c>
    </row>
    <row r="5643" spans="1:6">
      <c r="A5643">
        <f t="shared" si="176"/>
        <v>5642</v>
      </c>
      <c r="B5643">
        <f>INDEX(fugacity!C$1:C$7001,MATCH(A5643,fugacity!A$1:A$7001,0))</f>
        <v>7209.06</v>
      </c>
      <c r="C5643" s="3">
        <f>calculations!$B$37/satpress!B5643</f>
        <v>1.9713875145273403E-2</v>
      </c>
      <c r="D5643">
        <f>INDEX(fugacity!B$1:B$7001,MATCH(A5643,fugacity!A$1:A$7001,0))</f>
        <v>21195.119999999999</v>
      </c>
      <c r="E5643" s="3">
        <f t="shared" si="177"/>
        <v>20777.282050630911</v>
      </c>
      <c r="F5643" s="3">
        <f>ABS(calculations!$E$39-E5643)</f>
        <v>8397.0720506309117</v>
      </c>
    </row>
    <row r="5644" spans="1:6">
      <c r="A5644">
        <f t="shared" si="176"/>
        <v>5643</v>
      </c>
      <c r="B5644">
        <f>INDEX(fugacity!C$1:C$7001,MATCH(A5644,fugacity!A$1:A$7001,0))</f>
        <v>7210.94</v>
      </c>
      <c r="C5644" s="3">
        <f>calculations!$B$37/satpress!B5644</f>
        <v>1.9708735442922103E-2</v>
      </c>
      <c r="D5644">
        <f>INDEX(fugacity!B$1:B$7001,MATCH(A5644,fugacity!A$1:A$7001,0))</f>
        <v>21203.89</v>
      </c>
      <c r="E5644" s="3">
        <f t="shared" si="177"/>
        <v>20785.988141629179</v>
      </c>
      <c r="F5644" s="3">
        <f>ABS(calculations!$E$39-E5644)</f>
        <v>8405.77814162918</v>
      </c>
    </row>
    <row r="5645" spans="1:6">
      <c r="A5645">
        <f t="shared" si="176"/>
        <v>5644</v>
      </c>
      <c r="B5645">
        <f>INDEX(fugacity!C$1:C$7001,MATCH(A5645,fugacity!A$1:A$7001,0))</f>
        <v>7212.81</v>
      </c>
      <c r="C5645" s="3">
        <f>calculations!$B$37/satpress!B5645</f>
        <v>1.9703625737373463E-2</v>
      </c>
      <c r="D5645">
        <f>INDEX(fugacity!B$1:B$7001,MATCH(A5645,fugacity!A$1:A$7001,0))</f>
        <v>21212.67</v>
      </c>
      <c r="E5645" s="3">
        <f t="shared" si="177"/>
        <v>20794.703489429587</v>
      </c>
      <c r="F5645" s="3">
        <f>ABS(calculations!$E$39-E5645)</f>
        <v>8414.4934894295875</v>
      </c>
    </row>
    <row r="5646" spans="1:6">
      <c r="A5646">
        <f t="shared" si="176"/>
        <v>5645</v>
      </c>
      <c r="B5646">
        <f>INDEX(fugacity!C$1:C$7001,MATCH(A5646,fugacity!A$1:A$7001,0))</f>
        <v>7214.68</v>
      </c>
      <c r="C5646" s="3">
        <f>calculations!$B$37/satpress!B5646</f>
        <v>1.9698518680632361E-2</v>
      </c>
      <c r="D5646">
        <f>INDEX(fugacity!B$1:B$7001,MATCH(A5646,fugacity!A$1:A$7001,0))</f>
        <v>21221.45</v>
      </c>
      <c r="E5646" s="3">
        <f t="shared" si="177"/>
        <v>20803.418870744896</v>
      </c>
      <c r="F5646" s="3">
        <f>ABS(calculations!$E$39-E5646)</f>
        <v>8423.2088707448966</v>
      </c>
    </row>
    <row r="5647" spans="1:6">
      <c r="A5647">
        <f t="shared" si="176"/>
        <v>5646</v>
      </c>
      <c r="B5647">
        <f>INDEX(fugacity!C$1:C$7001,MATCH(A5647,fugacity!A$1:A$7001,0))</f>
        <v>7216.56</v>
      </c>
      <c r="C5647" s="3">
        <f>calculations!$B$37/satpress!B5647</f>
        <v>1.9693386981440561E-2</v>
      </c>
      <c r="D5647">
        <f>INDEX(fugacity!B$1:B$7001,MATCH(A5647,fugacity!A$1:A$7001,0))</f>
        <v>21230.23</v>
      </c>
      <c r="E5647" s="3">
        <f t="shared" si="177"/>
        <v>20812.134864905012</v>
      </c>
      <c r="F5647" s="3">
        <f>ABS(calculations!$E$39-E5647)</f>
        <v>8431.9248649050132</v>
      </c>
    </row>
    <row r="5648" spans="1:6">
      <c r="A5648">
        <f t="shared" si="176"/>
        <v>5647</v>
      </c>
      <c r="B5648">
        <f>INDEX(fugacity!C$1:C$7001,MATCH(A5648,fugacity!A$1:A$7001,0))</f>
        <v>7218.43</v>
      </c>
      <c r="C5648" s="3">
        <f>calculations!$B$37/satpress!B5648</f>
        <v>1.9688285230276485E-2</v>
      </c>
      <c r="D5648">
        <f>INDEX(fugacity!B$1:B$7001,MATCH(A5648,fugacity!A$1:A$7001,0))</f>
        <v>21239.02</v>
      </c>
      <c r="E5648" s="3">
        <f t="shared" si="177"/>
        <v>20820.860116228454</v>
      </c>
      <c r="F5648" s="3">
        <f>ABS(calculations!$E$39-E5648)</f>
        <v>8440.6501162284549</v>
      </c>
    </row>
    <row r="5649" spans="1:6">
      <c r="A5649">
        <f t="shared" si="176"/>
        <v>5648</v>
      </c>
      <c r="B5649">
        <f>INDEX(fugacity!C$1:C$7001,MATCH(A5649,fugacity!A$1:A$7001,0))</f>
        <v>7220.3</v>
      </c>
      <c r="C5649" s="3">
        <f>calculations!$B$37/satpress!B5649</f>
        <v>1.9683186121737976E-2</v>
      </c>
      <c r="D5649">
        <f>INDEX(fugacity!B$1:B$7001,MATCH(A5649,fugacity!A$1:A$7001,0))</f>
        <v>21247.81</v>
      </c>
      <c r="E5649" s="3">
        <f t="shared" si="177"/>
        <v>20829.585401090673</v>
      </c>
      <c r="F5649" s="3">
        <f>ABS(calculations!$E$39-E5649)</f>
        <v>8449.3754010906741</v>
      </c>
    </row>
    <row r="5650" spans="1:6">
      <c r="A5650">
        <f t="shared" si="176"/>
        <v>5649</v>
      </c>
      <c r="B5650">
        <f>INDEX(fugacity!C$1:C$7001,MATCH(A5650,fugacity!A$1:A$7001,0))</f>
        <v>7222.18</v>
      </c>
      <c r="C5650" s="3">
        <f>calculations!$B$37/satpress!B5650</f>
        <v>1.9678062407027339E-2</v>
      </c>
      <c r="D5650">
        <f>INDEX(fugacity!B$1:B$7001,MATCH(A5650,fugacity!A$1:A$7001,0))</f>
        <v>21256.6</v>
      </c>
      <c r="E5650" s="3">
        <f t="shared" si="177"/>
        <v>20838.311298638782</v>
      </c>
      <c r="F5650" s="3">
        <f>ABS(calculations!$E$39-E5650)</f>
        <v>8458.1012986387832</v>
      </c>
    </row>
    <row r="5651" spans="1:6">
      <c r="A5651">
        <f t="shared" si="176"/>
        <v>5650</v>
      </c>
      <c r="B5651">
        <f>INDEX(fugacity!C$1:C$7001,MATCH(A5651,fugacity!A$1:A$7001,0))</f>
        <v>7224.05</v>
      </c>
      <c r="C5651" s="3">
        <f>calculations!$B$37/satpress!B5651</f>
        <v>1.9672968591688138E-2</v>
      </c>
      <c r="D5651">
        <f>INDEX(fugacity!B$1:B$7001,MATCH(A5651,fugacity!A$1:A$7001,0))</f>
        <v>21265.39</v>
      </c>
      <c r="E5651" s="3">
        <f t="shared" si="177"/>
        <v>20847.036650440001</v>
      </c>
      <c r="F5651" s="3">
        <f>ABS(calculations!$E$39-E5651)</f>
        <v>8466.8266504400017</v>
      </c>
    </row>
    <row r="5652" spans="1:6">
      <c r="A5652">
        <f t="shared" si="176"/>
        <v>5651</v>
      </c>
      <c r="B5652">
        <f>INDEX(fugacity!C$1:C$7001,MATCH(A5652,fugacity!A$1:A$7001,0))</f>
        <v>7225.93</v>
      </c>
      <c r="C5652" s="3">
        <f>calculations!$B$37/satpress!B5652</f>
        <v>1.9667850194339649E-2</v>
      </c>
      <c r="D5652">
        <f>INDEX(fugacity!B$1:B$7001,MATCH(A5652,fugacity!A$1:A$7001,0))</f>
        <v>21274.19</v>
      </c>
      <c r="E5652" s="3">
        <f t="shared" si="177"/>
        <v>20855.772418074081</v>
      </c>
      <c r="F5652" s="3">
        <f>ABS(calculations!$E$39-E5652)</f>
        <v>8475.5624180740815</v>
      </c>
    </row>
    <row r="5653" spans="1:6">
      <c r="A5653">
        <f t="shared" si="176"/>
        <v>5652</v>
      </c>
      <c r="B5653">
        <f>INDEX(fugacity!C$1:C$7001,MATCH(A5653,fugacity!A$1:A$7001,0))</f>
        <v>7227.8</v>
      </c>
      <c r="C5653" s="3">
        <f>calculations!$B$37/satpress!B5653</f>
        <v>1.9662761663962022E-2</v>
      </c>
      <c r="D5653">
        <f>INDEX(fugacity!B$1:B$7001,MATCH(A5653,fugacity!A$1:A$7001,0))</f>
        <v>21282.99</v>
      </c>
      <c r="E5653" s="3">
        <f t="shared" si="177"/>
        <v>20864.507640133517</v>
      </c>
      <c r="F5653" s="3">
        <f>ABS(calculations!$E$39-E5653)</f>
        <v>8484.2976401335181</v>
      </c>
    </row>
    <row r="5654" spans="1:6">
      <c r="A5654">
        <f t="shared" si="176"/>
        <v>5653</v>
      </c>
      <c r="B5654">
        <f>INDEX(fugacity!C$1:C$7001,MATCH(A5654,fugacity!A$1:A$7001,0))</f>
        <v>7229.68</v>
      </c>
      <c r="C5654" s="3">
        <f>calculations!$B$37/satpress!B5654</f>
        <v>1.9657648575702479E-2</v>
      </c>
      <c r="D5654">
        <f>INDEX(fugacity!B$1:B$7001,MATCH(A5654,fugacity!A$1:A$7001,0))</f>
        <v>21291.79</v>
      </c>
      <c r="E5654" s="3">
        <f t="shared" si="177"/>
        <v>20873.243474632345</v>
      </c>
      <c r="F5654" s="3">
        <f>ABS(calculations!$E$39-E5654)</f>
        <v>8493.033474632346</v>
      </c>
    </row>
    <row r="5655" spans="1:6">
      <c r="A5655">
        <f t="shared" si="176"/>
        <v>5654</v>
      </c>
      <c r="B5655">
        <f>INDEX(fugacity!C$1:C$7001,MATCH(A5655,fugacity!A$1:A$7001,0))</f>
        <v>7231.55</v>
      </c>
      <c r="C5655" s="3">
        <f>calculations!$B$37/satpress!B5655</f>
        <v>1.9652565322065767E-2</v>
      </c>
      <c r="D5655">
        <f>INDEX(fugacity!B$1:B$7001,MATCH(A5655,fugacity!A$1:A$7001,0))</f>
        <v>21300.59</v>
      </c>
      <c r="E5655" s="3">
        <f t="shared" si="177"/>
        <v>20881.978763626459</v>
      </c>
      <c r="F5655" s="3">
        <f>ABS(calculations!$E$39-E5655)</f>
        <v>8501.76876362646</v>
      </c>
    </row>
    <row r="5656" spans="1:6">
      <c r="A5656">
        <f t="shared" si="176"/>
        <v>5655</v>
      </c>
      <c r="B5656">
        <f>INDEX(fugacity!C$1:C$7001,MATCH(A5656,fugacity!A$1:A$7001,0))</f>
        <v>7233.43</v>
      </c>
      <c r="C5656" s="3">
        <f>calculations!$B$37/satpress!B5656</f>
        <v>1.9647457534639125E-2</v>
      </c>
      <c r="D5656">
        <f>INDEX(fugacity!B$1:B$7001,MATCH(A5656,fugacity!A$1:A$7001,0))</f>
        <v>21309.4</v>
      </c>
      <c r="E5656" s="3">
        <f t="shared" si="177"/>
        <v>20890.724468411361</v>
      </c>
      <c r="F5656" s="3">
        <f>ABS(calculations!$E$39-E5656)</f>
        <v>8510.514468411362</v>
      </c>
    </row>
    <row r="5657" spans="1:6">
      <c r="A5657">
        <f t="shared" si="176"/>
        <v>5656</v>
      </c>
      <c r="B5657">
        <f>INDEX(fugacity!C$1:C$7001,MATCH(A5657,fugacity!A$1:A$7001,0))</f>
        <v>7235.31</v>
      </c>
      <c r="C5657" s="3">
        <f>calculations!$B$37/satpress!B5657</f>
        <v>1.9642352401595051E-2</v>
      </c>
      <c r="D5657">
        <f>INDEX(fugacity!B$1:B$7001,MATCH(A5657,fugacity!A$1:A$7001,0))</f>
        <v>21318.21</v>
      </c>
      <c r="E5657" s="3">
        <f t="shared" si="177"/>
        <v>20899.470206608792</v>
      </c>
      <c r="F5657" s="3">
        <f>ABS(calculations!$E$39-E5657)</f>
        <v>8519.2602066087929</v>
      </c>
    </row>
    <row r="5658" spans="1:6">
      <c r="A5658">
        <f t="shared" si="176"/>
        <v>5657</v>
      </c>
      <c r="B5658">
        <f>INDEX(fugacity!C$1:C$7001,MATCH(A5658,fugacity!A$1:A$7001,0))</f>
        <v>7237.18</v>
      </c>
      <c r="C5658" s="3">
        <f>calculations!$B$37/satpress!B5658</f>
        <v>1.9637277054707039E-2</v>
      </c>
      <c r="D5658">
        <f>INDEX(fugacity!B$1:B$7001,MATCH(A5658,fugacity!A$1:A$7001,0))</f>
        <v>21327.03</v>
      </c>
      <c r="E5658" s="3">
        <f t="shared" si="177"/>
        <v>20908.225203135949</v>
      </c>
      <c r="F5658" s="3">
        <f>ABS(calculations!$E$39-E5658)</f>
        <v>8528.0152031359503</v>
      </c>
    </row>
    <row r="5659" spans="1:6">
      <c r="A5659">
        <f t="shared" si="176"/>
        <v>5658</v>
      </c>
      <c r="B5659">
        <f>INDEX(fugacity!C$1:C$7001,MATCH(A5659,fugacity!A$1:A$7001,0))</f>
        <v>7239.06</v>
      </c>
      <c r="C5659" s="3">
        <f>calculations!$B$37/satpress!B5659</f>
        <v>1.9632177210132901E-2</v>
      </c>
      <c r="D5659">
        <f>INDEX(fugacity!B$1:B$7001,MATCH(A5659,fugacity!A$1:A$7001,0))</f>
        <v>21335.84</v>
      </c>
      <c r="E5659" s="3">
        <f t="shared" si="177"/>
        <v>20916.971008192959</v>
      </c>
      <c r="F5659" s="3">
        <f>ABS(calculations!$E$39-E5659)</f>
        <v>8536.7610081929597</v>
      </c>
    </row>
    <row r="5660" spans="1:6">
      <c r="A5660">
        <f t="shared" si="176"/>
        <v>5659</v>
      </c>
      <c r="B5660">
        <f>INDEX(fugacity!C$1:C$7001,MATCH(A5660,fugacity!A$1:A$7001,0))</f>
        <v>7240.94</v>
      </c>
      <c r="C5660" s="3">
        <f>calculations!$B$37/satpress!B5660</f>
        <v>1.9627080013753007E-2</v>
      </c>
      <c r="D5660">
        <f>INDEX(fugacity!B$1:B$7001,MATCH(A5660,fugacity!A$1:A$7001,0))</f>
        <v>21344.66</v>
      </c>
      <c r="E5660" s="3">
        <f t="shared" si="177"/>
        <v>20925.726650313645</v>
      </c>
      <c r="F5660" s="3">
        <f>ABS(calculations!$E$39-E5660)</f>
        <v>8545.5166503136461</v>
      </c>
    </row>
    <row r="5661" spans="1:6">
      <c r="A5661">
        <f t="shared" si="176"/>
        <v>5660</v>
      </c>
      <c r="B5661">
        <f>INDEX(fugacity!C$1:C$7001,MATCH(A5661,fugacity!A$1:A$7001,0))</f>
        <v>7242.82</v>
      </c>
      <c r="C5661" s="3">
        <f>calculations!$B$37/satpress!B5661</f>
        <v>1.9621985463505198E-2</v>
      </c>
      <c r="D5661">
        <f>INDEX(fugacity!B$1:B$7001,MATCH(A5661,fugacity!A$1:A$7001,0))</f>
        <v>21353.48</v>
      </c>
      <c r="E5661" s="3">
        <f t="shared" si="177"/>
        <v>20934.48232584475</v>
      </c>
      <c r="F5661" s="3">
        <f>ABS(calculations!$E$39-E5661)</f>
        <v>8554.2723258447513</v>
      </c>
    </row>
    <row r="5662" spans="1:6">
      <c r="A5662">
        <f t="shared" si="176"/>
        <v>5661</v>
      </c>
      <c r="B5662">
        <f>INDEX(fugacity!C$1:C$7001,MATCH(A5662,fugacity!A$1:A$7001,0))</f>
        <v>7244.69</v>
      </c>
      <c r="C5662" s="3">
        <f>calculations!$B$37/satpress!B5662</f>
        <v>1.9616920634945693E-2</v>
      </c>
      <c r="D5662">
        <f>INDEX(fugacity!B$1:B$7001,MATCH(A5662,fugacity!A$1:A$7001,0))</f>
        <v>21362.3</v>
      </c>
      <c r="E5662" s="3">
        <f t="shared" si="177"/>
        <v>20943.237456320097</v>
      </c>
      <c r="F5662" s="3">
        <f>ABS(calculations!$E$39-E5662)</f>
        <v>8563.0274563200983</v>
      </c>
    </row>
    <row r="5663" spans="1:6">
      <c r="A5663">
        <f t="shared" si="176"/>
        <v>5662</v>
      </c>
      <c r="B5663">
        <f>INDEX(fugacity!C$1:C$7001,MATCH(A5663,fugacity!A$1:A$7001,0))</f>
        <v>7246.57</v>
      </c>
      <c r="C5663" s="3">
        <f>calculations!$B$37/satpress!B5663</f>
        <v>1.9611831356736317E-2</v>
      </c>
      <c r="D5663">
        <f>INDEX(fugacity!B$1:B$7001,MATCH(A5663,fugacity!A$1:A$7001,0))</f>
        <v>21371.13</v>
      </c>
      <c r="E5663" s="3">
        <f t="shared" si="177"/>
        <v>20952.003002537112</v>
      </c>
      <c r="F5663" s="3">
        <f>ABS(calculations!$E$39-E5663)</f>
        <v>8571.7930025371134</v>
      </c>
    </row>
    <row r="5664" spans="1:6">
      <c r="A5664">
        <f t="shared" si="176"/>
        <v>5663</v>
      </c>
      <c r="B5664">
        <f>INDEX(fugacity!C$1:C$7001,MATCH(A5664,fugacity!A$1:A$7001,0))</f>
        <v>7248.45</v>
      </c>
      <c r="C5664" s="3">
        <f>calculations!$B$37/satpress!B5664</f>
        <v>1.9606744718496327E-2</v>
      </c>
      <c r="D5664">
        <f>INDEX(fugacity!B$1:B$7001,MATCH(A5664,fugacity!A$1:A$7001,0))</f>
        <v>21379.96</v>
      </c>
      <c r="E5664" s="3">
        <f t="shared" si="177"/>
        <v>20960.768582188335</v>
      </c>
      <c r="F5664" s="3">
        <f>ABS(calculations!$E$39-E5664)</f>
        <v>8580.558582188336</v>
      </c>
    </row>
    <row r="5665" spans="1:6">
      <c r="A5665">
        <f t="shared" si="176"/>
        <v>5664</v>
      </c>
      <c r="B5665">
        <f>INDEX(fugacity!C$1:C$7001,MATCH(A5665,fugacity!A$1:A$7001,0))</f>
        <v>7250.33</v>
      </c>
      <c r="C5665" s="3">
        <f>calculations!$B$37/satpress!B5665</f>
        <v>1.9601660718172098E-2</v>
      </c>
      <c r="D5665">
        <f>INDEX(fugacity!B$1:B$7001,MATCH(A5665,fugacity!A$1:A$7001,0))</f>
        <v>21388.79</v>
      </c>
      <c r="E5665" s="3">
        <f t="shared" si="177"/>
        <v>20969.534195247768</v>
      </c>
      <c r="F5665" s="3">
        <f>ABS(calculations!$E$39-E5665)</f>
        <v>8589.3241952477692</v>
      </c>
    </row>
    <row r="5666" spans="1:6">
      <c r="A5666">
        <f t="shared" si="176"/>
        <v>5665</v>
      </c>
      <c r="B5666">
        <f>INDEX(fugacity!C$1:C$7001,MATCH(A5666,fugacity!A$1:A$7001,0))</f>
        <v>7252.21</v>
      </c>
      <c r="C5666" s="3">
        <f>calculations!$B$37/satpress!B5666</f>
        <v>1.9596579353712139E-2</v>
      </c>
      <c r="D5666">
        <f>INDEX(fugacity!B$1:B$7001,MATCH(A5666,fugacity!A$1:A$7001,0))</f>
        <v>21397.63</v>
      </c>
      <c r="E5666" s="3">
        <f t="shared" si="177"/>
        <v>20978.309645723628</v>
      </c>
      <c r="F5666" s="3">
        <f>ABS(calculations!$E$39-E5666)</f>
        <v>8598.0996457236288</v>
      </c>
    </row>
    <row r="5667" spans="1:6">
      <c r="A5667">
        <f t="shared" si="176"/>
        <v>5666</v>
      </c>
      <c r="B5667">
        <f>INDEX(fugacity!C$1:C$7001,MATCH(A5667,fugacity!A$1:A$7001,0))</f>
        <v>7254.09</v>
      </c>
      <c r="C5667" s="3">
        <f>calculations!$B$37/satpress!B5667</f>
        <v>1.9591500623067082E-2</v>
      </c>
      <c r="D5667">
        <f>INDEX(fugacity!B$1:B$7001,MATCH(A5667,fugacity!A$1:A$7001,0))</f>
        <v>21406.47</v>
      </c>
      <c r="E5667" s="3">
        <f t="shared" si="177"/>
        <v>20987.085129657335</v>
      </c>
      <c r="F5667" s="3">
        <f>ABS(calculations!$E$39-E5667)</f>
        <v>8606.8751296573355</v>
      </c>
    </row>
    <row r="5668" spans="1:6">
      <c r="A5668">
        <f t="shared" si="176"/>
        <v>5667</v>
      </c>
      <c r="B5668">
        <f>INDEX(fugacity!C$1:C$7001,MATCH(A5668,fugacity!A$1:A$7001,0))</f>
        <v>7255.97</v>
      </c>
      <c r="C5668" s="3">
        <f>calculations!$B$37/satpress!B5668</f>
        <v>1.9586424524189693E-2</v>
      </c>
      <c r="D5668">
        <f>INDEX(fugacity!B$1:B$7001,MATCH(A5668,fugacity!A$1:A$7001,0))</f>
        <v>21415.31</v>
      </c>
      <c r="E5668" s="3">
        <f t="shared" si="177"/>
        <v>20995.860647022877</v>
      </c>
      <c r="F5668" s="3">
        <f>ABS(calculations!$E$39-E5668)</f>
        <v>8615.6506470228778</v>
      </c>
    </row>
    <row r="5669" spans="1:6">
      <c r="A5669">
        <f t="shared" si="176"/>
        <v>5668</v>
      </c>
      <c r="B5669">
        <f>INDEX(fugacity!C$1:C$7001,MATCH(A5669,fugacity!A$1:A$7001,0))</f>
        <v>7257.85</v>
      </c>
      <c r="C5669" s="3">
        <f>calculations!$B$37/satpress!B5669</f>
        <v>1.9581351055034852E-2</v>
      </c>
      <c r="D5669">
        <f>INDEX(fugacity!B$1:B$7001,MATCH(A5669,fugacity!A$1:A$7001,0))</f>
        <v>21424.15</v>
      </c>
      <c r="E5669" s="3">
        <f t="shared" si="177"/>
        <v>21004.636197794276</v>
      </c>
      <c r="F5669" s="3">
        <f>ABS(calculations!$E$39-E5669)</f>
        <v>8624.426197794277</v>
      </c>
    </row>
    <row r="5670" spans="1:6">
      <c r="A5670">
        <f t="shared" si="176"/>
        <v>5669</v>
      </c>
      <c r="B5670">
        <f>INDEX(fugacity!C$1:C$7001,MATCH(A5670,fugacity!A$1:A$7001,0))</f>
        <v>7259.73</v>
      </c>
      <c r="C5670" s="3">
        <f>calculations!$B$37/satpress!B5670</f>
        <v>1.9576280213559553E-2</v>
      </c>
      <c r="D5670">
        <f>INDEX(fugacity!B$1:B$7001,MATCH(A5670,fugacity!A$1:A$7001,0))</f>
        <v>21433</v>
      </c>
      <c r="E5670" s="3">
        <f t="shared" si="177"/>
        <v>21013.42158618278</v>
      </c>
      <c r="F5670" s="3">
        <f>ABS(calculations!$E$39-E5670)</f>
        <v>8633.2115861827806</v>
      </c>
    </row>
    <row r="5671" spans="1:6">
      <c r="A5671">
        <f t="shared" si="176"/>
        <v>5670</v>
      </c>
      <c r="B5671">
        <f>INDEX(fugacity!C$1:C$7001,MATCH(A5671,fugacity!A$1:A$7001,0))</f>
        <v>7261.61</v>
      </c>
      <c r="C5671" s="3">
        <f>calculations!$B$37/satpress!B5671</f>
        <v>1.9571211997722916E-2</v>
      </c>
      <c r="D5671">
        <f>INDEX(fugacity!B$1:B$7001,MATCH(A5671,fugacity!A$1:A$7001,0))</f>
        <v>21441.84</v>
      </c>
      <c r="E5671" s="3">
        <f t="shared" si="177"/>
        <v>21022.197203738746</v>
      </c>
      <c r="F5671" s="3">
        <f>ABS(calculations!$E$39-E5671)</f>
        <v>8641.9872037387468</v>
      </c>
    </row>
    <row r="5672" spans="1:6">
      <c r="A5672">
        <f t="shared" si="176"/>
        <v>5671</v>
      </c>
      <c r="B5672">
        <f>INDEX(fugacity!C$1:C$7001,MATCH(A5672,fugacity!A$1:A$7001,0))</f>
        <v>7263.49</v>
      </c>
      <c r="C5672" s="3">
        <f>calculations!$B$37/satpress!B5672</f>
        <v>1.9566146405486165E-2</v>
      </c>
      <c r="D5672">
        <f>INDEX(fugacity!B$1:B$7001,MATCH(A5672,fugacity!A$1:A$7001,0))</f>
        <v>21450.7</v>
      </c>
      <c r="E5672" s="3">
        <f t="shared" si="177"/>
        <v>21030.992463299837</v>
      </c>
      <c r="F5672" s="3">
        <f>ABS(calculations!$E$39-E5672)</f>
        <v>8650.7824632998381</v>
      </c>
    </row>
    <row r="5673" spans="1:6">
      <c r="A5673">
        <f t="shared" si="176"/>
        <v>5672</v>
      </c>
      <c r="B5673">
        <f>INDEX(fugacity!C$1:C$7001,MATCH(A5673,fugacity!A$1:A$7001,0))</f>
        <v>7265.37</v>
      </c>
      <c r="C5673" s="3">
        <f>calculations!$B$37/satpress!B5673</f>
        <v>1.9561083434812637E-2</v>
      </c>
      <c r="D5673">
        <f>INDEX(fugacity!B$1:B$7001,MATCH(A5673,fugacity!A$1:A$7001,0))</f>
        <v>21459.55</v>
      </c>
      <c r="E5673" s="3">
        <f t="shared" si="177"/>
        <v>21039.777951976466</v>
      </c>
      <c r="F5673" s="3">
        <f>ABS(calculations!$E$39-E5673)</f>
        <v>8659.5679519764672</v>
      </c>
    </row>
    <row r="5674" spans="1:6">
      <c r="A5674">
        <f t="shared" si="176"/>
        <v>5673</v>
      </c>
      <c r="B5674">
        <f>INDEX(fugacity!C$1:C$7001,MATCH(A5674,fugacity!A$1:A$7001,0))</f>
        <v>7267.25</v>
      </c>
      <c r="C5674" s="3">
        <f>calculations!$B$37/satpress!B5674</f>
        <v>1.9556023083667783E-2</v>
      </c>
      <c r="D5674">
        <f>INDEX(fugacity!B$1:B$7001,MATCH(A5674,fugacity!A$1:A$7001,0))</f>
        <v>21468.41</v>
      </c>
      <c r="E5674" s="3">
        <f t="shared" si="177"/>
        <v>21048.573278470354</v>
      </c>
      <c r="F5674" s="3">
        <f>ABS(calculations!$E$39-E5674)</f>
        <v>8668.363278470355</v>
      </c>
    </row>
    <row r="5675" spans="1:6">
      <c r="A5675">
        <f t="shared" si="176"/>
        <v>5674</v>
      </c>
      <c r="B5675">
        <f>INDEX(fugacity!C$1:C$7001,MATCH(A5675,fugacity!A$1:A$7001,0))</f>
        <v>7269.14</v>
      </c>
      <c r="C5675" s="3">
        <f>calculations!$B$37/satpress!B5675</f>
        <v>1.9550938454175416E-2</v>
      </c>
      <c r="D5675">
        <f>INDEX(fugacity!B$1:B$7001,MATCH(A5675,fugacity!A$1:A$7001,0))</f>
        <v>21477.27</v>
      </c>
      <c r="E5675" s="3">
        <f t="shared" si="177"/>
        <v>21057.36921606629</v>
      </c>
      <c r="F5675" s="3">
        <f>ABS(calculations!$E$39-E5675)</f>
        <v>8677.1592160662913</v>
      </c>
    </row>
    <row r="5676" spans="1:6">
      <c r="A5676">
        <f t="shared" si="176"/>
        <v>5675</v>
      </c>
      <c r="B5676">
        <f>INDEX(fugacity!C$1:C$7001,MATCH(A5676,fugacity!A$1:A$7001,0))</f>
        <v>7271.02</v>
      </c>
      <c r="C5676" s="3">
        <f>calculations!$B$37/satpress!B5676</f>
        <v>1.9545883349899283E-2</v>
      </c>
      <c r="D5676">
        <f>INDEX(fugacity!B$1:B$7001,MATCH(A5676,fugacity!A$1:A$7001,0))</f>
        <v>21486.13</v>
      </c>
      <c r="E5676" s="3">
        <f t="shared" si="177"/>
        <v>21066.16460937923</v>
      </c>
      <c r="F5676" s="3">
        <f>ABS(calculations!$E$39-E5676)</f>
        <v>8685.9546093792305</v>
      </c>
    </row>
    <row r="5677" spans="1:6">
      <c r="A5677">
        <f t="shared" si="176"/>
        <v>5676</v>
      </c>
      <c r="B5677">
        <f>INDEX(fugacity!C$1:C$7001,MATCH(A5677,fugacity!A$1:A$7001,0))</f>
        <v>7272.9</v>
      </c>
      <c r="C5677" s="3">
        <f>calculations!$B$37/satpress!B5677</f>
        <v>1.9540830859049993E-2</v>
      </c>
      <c r="D5677">
        <f>INDEX(fugacity!B$1:B$7001,MATCH(A5677,fugacity!A$1:A$7001,0))</f>
        <v>21494.99</v>
      </c>
      <c r="E5677" s="3">
        <f t="shared" si="177"/>
        <v>21074.960036093031</v>
      </c>
      <c r="F5677" s="3">
        <f>ABS(calculations!$E$39-E5677)</f>
        <v>8694.7500360930317</v>
      </c>
    </row>
    <row r="5678" spans="1:6">
      <c r="A5678">
        <f t="shared" si="176"/>
        <v>5677</v>
      </c>
      <c r="B5678">
        <f>INDEX(fugacity!C$1:C$7001,MATCH(A5678,fugacity!A$1:A$7001,0))</f>
        <v>7274.78</v>
      </c>
      <c r="C5678" s="3">
        <f>calculations!$B$37/satpress!B5678</f>
        <v>1.9535780979601403E-2</v>
      </c>
      <c r="D5678">
        <f>INDEX(fugacity!B$1:B$7001,MATCH(A5678,fugacity!A$1:A$7001,0))</f>
        <v>21503.86</v>
      </c>
      <c r="E5678" s="3">
        <f t="shared" si="177"/>
        <v>21083.76530082399</v>
      </c>
      <c r="F5678" s="3">
        <f>ABS(calculations!$E$39-E5678)</f>
        <v>8703.5553008239913</v>
      </c>
    </row>
    <row r="5679" spans="1:6">
      <c r="A5679">
        <f t="shared" si="176"/>
        <v>5678</v>
      </c>
      <c r="B5679">
        <f>INDEX(fugacity!C$1:C$7001,MATCH(A5679,fugacity!A$1:A$7001,0))</f>
        <v>7276.67</v>
      </c>
      <c r="C5679" s="3">
        <f>calculations!$B$37/satpress!B5679</f>
        <v>1.9530706869321367E-2</v>
      </c>
      <c r="D5679">
        <f>INDEX(fugacity!B$1:B$7001,MATCH(A5679,fugacity!A$1:A$7001,0))</f>
        <v>21512.73</v>
      </c>
      <c r="E5679" s="3">
        <f t="shared" si="177"/>
        <v>21092.571176411144</v>
      </c>
      <c r="F5679" s="3">
        <f>ABS(calculations!$E$39-E5679)</f>
        <v>8712.3611764111447</v>
      </c>
    </row>
    <row r="5680" spans="1:6">
      <c r="A5680">
        <f t="shared" si="176"/>
        <v>5679</v>
      </c>
      <c r="B5680">
        <f>INDEX(fugacity!C$1:C$7001,MATCH(A5680,fugacity!A$1:A$7001,0))</f>
        <v>7278.55</v>
      </c>
      <c r="C5680" s="3">
        <f>calculations!$B$37/satpress!B5680</f>
        <v>1.9525662220467633E-2</v>
      </c>
      <c r="D5680">
        <f>INDEX(fugacity!B$1:B$7001,MATCH(A5680,fugacity!A$1:A$7001,0))</f>
        <v>21521.61</v>
      </c>
      <c r="E5680" s="3">
        <f t="shared" si="177"/>
        <v>21101.386312699364</v>
      </c>
      <c r="F5680" s="3">
        <f>ABS(calculations!$E$39-E5680)</f>
        <v>8721.1763126993646</v>
      </c>
    </row>
    <row r="5681" spans="1:6">
      <c r="A5681">
        <f t="shared" si="176"/>
        <v>5680</v>
      </c>
      <c r="B5681">
        <f>INDEX(fugacity!C$1:C$7001,MATCH(A5681,fugacity!A$1:A$7001,0))</f>
        <v>7280.44</v>
      </c>
      <c r="C5681" s="3">
        <f>calculations!$B$37/satpress!B5681</f>
        <v>1.9520593364519823E-2</v>
      </c>
      <c r="D5681">
        <f>INDEX(fugacity!B$1:B$7001,MATCH(A5681,fugacity!A$1:A$7001,0))</f>
        <v>21530.48</v>
      </c>
      <c r="E5681" s="3">
        <f t="shared" si="177"/>
        <v>21110.192254977072</v>
      </c>
      <c r="F5681" s="3">
        <f>ABS(calculations!$E$39-E5681)</f>
        <v>8729.9822549770724</v>
      </c>
    </row>
    <row r="5682" spans="1:6">
      <c r="A5682">
        <f t="shared" si="176"/>
        <v>5681</v>
      </c>
      <c r="B5682">
        <f>INDEX(fugacity!C$1:C$7001,MATCH(A5682,fugacity!A$1:A$7001,0))</f>
        <v>7282.32</v>
      </c>
      <c r="C5682" s="3">
        <f>calculations!$B$37/satpress!B5682</f>
        <v>1.9515553938138492E-2</v>
      </c>
      <c r="D5682">
        <f>INDEX(fugacity!B$1:B$7001,MATCH(A5682,fugacity!A$1:A$7001,0))</f>
        <v>21539.360000000001</v>
      </c>
      <c r="E5682" s="3">
        <f t="shared" si="177"/>
        <v>21119.007458127016</v>
      </c>
      <c r="F5682" s="3">
        <f>ABS(calculations!$E$39-E5682)</f>
        <v>8738.7974581270173</v>
      </c>
    </row>
    <row r="5683" spans="1:6">
      <c r="A5683">
        <f t="shared" si="176"/>
        <v>5682</v>
      </c>
      <c r="B5683">
        <f>INDEX(fugacity!C$1:C$7001,MATCH(A5683,fugacity!A$1:A$7001,0))</f>
        <v>7284.2</v>
      </c>
      <c r="C5683" s="3">
        <f>calculations!$B$37/satpress!B5683</f>
        <v>1.9510517113037081E-2</v>
      </c>
      <c r="D5683">
        <f>INDEX(fugacity!B$1:B$7001,MATCH(A5683,fugacity!A$1:A$7001,0))</f>
        <v>21548.240000000002</v>
      </c>
      <c r="E5683" s="3">
        <f t="shared" si="177"/>
        <v>21127.822694724171</v>
      </c>
      <c r="F5683" s="3">
        <f>ABS(calculations!$E$39-E5683)</f>
        <v>8747.6126947241719</v>
      </c>
    </row>
    <row r="5684" spans="1:6">
      <c r="A5684">
        <f t="shared" si="176"/>
        <v>5683</v>
      </c>
      <c r="B5684">
        <f>INDEX(fugacity!C$1:C$7001,MATCH(A5684,fugacity!A$1:A$7001,0))</f>
        <v>7286.09</v>
      </c>
      <c r="C5684" s="3">
        <f>calculations!$B$37/satpress!B5684</f>
        <v>1.9505456116351114E-2</v>
      </c>
      <c r="D5684">
        <f>INDEX(fugacity!B$1:B$7001,MATCH(A5684,fugacity!A$1:A$7001,0))</f>
        <v>21557.13</v>
      </c>
      <c r="E5684" s="3">
        <f t="shared" si="177"/>
        <v>21136.648346790524</v>
      </c>
      <c r="F5684" s="3">
        <f>ABS(calculations!$E$39-E5684)</f>
        <v>8756.4383467905245</v>
      </c>
    </row>
    <row r="5685" spans="1:6">
      <c r="A5685">
        <f t="shared" si="176"/>
        <v>5684</v>
      </c>
      <c r="B5685">
        <f>INDEX(fugacity!C$1:C$7001,MATCH(A5685,fugacity!A$1:A$7001,0))</f>
        <v>7287.97</v>
      </c>
      <c r="C5685" s="3">
        <f>calculations!$B$37/satpress!B5685</f>
        <v>1.9500424501580644E-2</v>
      </c>
      <c r="D5685">
        <f>INDEX(fugacity!B$1:B$7001,MATCH(A5685,fugacity!A$1:A$7001,0))</f>
        <v>21566.01</v>
      </c>
      <c r="E5685" s="3">
        <f t="shared" si="177"/>
        <v>21145.463650194666</v>
      </c>
      <c r="F5685" s="3">
        <f>ABS(calculations!$E$39-E5685)</f>
        <v>8765.253650194667</v>
      </c>
    </row>
    <row r="5686" spans="1:6">
      <c r="A5686">
        <f t="shared" si="176"/>
        <v>5685</v>
      </c>
      <c r="B5686">
        <f>INDEX(fugacity!C$1:C$7001,MATCH(A5686,fugacity!A$1:A$7001,0))</f>
        <v>7289.86</v>
      </c>
      <c r="C5686" s="3">
        <f>calculations!$B$37/satpress!B5686</f>
        <v>1.9495368738876289E-2</v>
      </c>
      <c r="D5686">
        <f>INDEX(fugacity!B$1:B$7001,MATCH(A5686,fugacity!A$1:A$7001,0))</f>
        <v>21574.9</v>
      </c>
      <c r="E5686" s="3">
        <f t="shared" si="177"/>
        <v>21154.289368995622</v>
      </c>
      <c r="F5686" s="3">
        <f>ABS(calculations!$E$39-E5686)</f>
        <v>8774.0793689956226</v>
      </c>
    </row>
    <row r="5687" spans="1:6">
      <c r="A5687">
        <f t="shared" si="176"/>
        <v>5686</v>
      </c>
      <c r="B5687">
        <f>INDEX(fugacity!C$1:C$7001,MATCH(A5687,fugacity!A$1:A$7001,0))</f>
        <v>7291.75</v>
      </c>
      <c r="C5687" s="3">
        <f>calculations!$B$37/satpress!B5687</f>
        <v>1.9490315597049362E-2</v>
      </c>
      <c r="D5687">
        <f>INDEX(fugacity!B$1:B$7001,MATCH(A5687,fugacity!A$1:A$7001,0))</f>
        <v>21583.8</v>
      </c>
      <c r="E5687" s="3">
        <f t="shared" si="177"/>
        <v>21163.124926216406</v>
      </c>
      <c r="F5687" s="3">
        <f>ABS(calculations!$E$39-E5687)</f>
        <v>8782.9149262164065</v>
      </c>
    </row>
    <row r="5688" spans="1:6">
      <c r="A5688">
        <f t="shared" si="176"/>
        <v>5687</v>
      </c>
      <c r="B5688">
        <f>INDEX(fugacity!C$1:C$7001,MATCH(A5688,fugacity!A$1:A$7001,0))</f>
        <v>7293.63</v>
      </c>
      <c r="C5688" s="3">
        <f>calculations!$B$37/satpress!B5688</f>
        <v>1.9485291789518345E-2</v>
      </c>
      <c r="D5688">
        <f>INDEX(fugacity!B$1:B$7001,MATCH(A5688,fugacity!A$1:A$7001,0))</f>
        <v>21592.69</v>
      </c>
      <c r="E5688" s="3">
        <f t="shared" si="177"/>
        <v>21171.950134829385</v>
      </c>
      <c r="F5688" s="3">
        <f>ABS(calculations!$E$39-E5688)</f>
        <v>8791.7401348293861</v>
      </c>
    </row>
    <row r="5689" spans="1:6">
      <c r="A5689">
        <f t="shared" si="176"/>
        <v>5688</v>
      </c>
      <c r="B5689">
        <f>INDEX(fugacity!C$1:C$7001,MATCH(A5689,fugacity!A$1:A$7001,0))</f>
        <v>7295.52</v>
      </c>
      <c r="C5689" s="3">
        <f>calculations!$B$37/satpress!B5689</f>
        <v>1.9480243869495893E-2</v>
      </c>
      <c r="D5689">
        <f>INDEX(fugacity!B$1:B$7001,MATCH(A5689,fugacity!A$1:A$7001,0))</f>
        <v>21601.59</v>
      </c>
      <c r="E5689" s="3">
        <f t="shared" si="177"/>
        <v>21180.785758831138</v>
      </c>
      <c r="F5689" s="3">
        <f>ABS(calculations!$E$39-E5689)</f>
        <v>8800.575758831139</v>
      </c>
    </row>
    <row r="5690" spans="1:6">
      <c r="A5690">
        <f t="shared" si="176"/>
        <v>5689</v>
      </c>
      <c r="B5690">
        <f>INDEX(fugacity!C$1:C$7001,MATCH(A5690,fugacity!A$1:A$7001,0))</f>
        <v>7297.4</v>
      </c>
      <c r="C5690" s="3">
        <f>calculations!$B$37/satpress!B5690</f>
        <v>1.9475225252115095E-2</v>
      </c>
      <c r="D5690">
        <f>INDEX(fugacity!B$1:B$7001,MATCH(A5690,fugacity!A$1:A$7001,0))</f>
        <v>21610.49</v>
      </c>
      <c r="E5690" s="3">
        <f t="shared" si="177"/>
        <v>21189.620839441421</v>
      </c>
      <c r="F5690" s="3">
        <f>ABS(calculations!$E$39-E5690)</f>
        <v>8809.4108394414216</v>
      </c>
    </row>
    <row r="5691" spans="1:6">
      <c r="A5691">
        <f t="shared" si="176"/>
        <v>5690</v>
      </c>
      <c r="B5691">
        <f>INDEX(fugacity!C$1:C$7001,MATCH(A5691,fugacity!A$1:A$7001,0))</f>
        <v>7299.29</v>
      </c>
      <c r="C5691" s="3">
        <f>calculations!$B$37/satpress!B5691</f>
        <v>1.9470182545807155E-2</v>
      </c>
      <c r="D5691">
        <f>INDEX(fugacity!B$1:B$7001,MATCH(A5691,fugacity!A$1:A$7001,0))</f>
        <v>21619.4</v>
      </c>
      <c r="E5691" s="3">
        <f t="shared" si="177"/>
        <v>21198.46633546918</v>
      </c>
      <c r="F5691" s="3">
        <f>ABS(calculations!$E$39-E5691)</f>
        <v>8818.2563354691811</v>
      </c>
    </row>
    <row r="5692" spans="1:6">
      <c r="A5692">
        <f t="shared" si="176"/>
        <v>5691</v>
      </c>
      <c r="B5692">
        <f>INDEX(fugacity!C$1:C$7001,MATCH(A5692,fugacity!A$1:A$7001,0))</f>
        <v>7301.18</v>
      </c>
      <c r="C5692" s="3">
        <f>calculations!$B$37/satpress!B5692</f>
        <v>1.9465142450231974E-2</v>
      </c>
      <c r="D5692">
        <f>INDEX(fugacity!B$1:B$7001,MATCH(A5692,fugacity!A$1:A$7001,0))</f>
        <v>21628.3</v>
      </c>
      <c r="E5692" s="3">
        <f t="shared" si="177"/>
        <v>21207.302059543646</v>
      </c>
      <c r="F5692" s="3">
        <f>ABS(calculations!$E$39-E5692)</f>
        <v>8827.0920595436473</v>
      </c>
    </row>
    <row r="5693" spans="1:6">
      <c r="A5693">
        <f t="shared" si="176"/>
        <v>5692</v>
      </c>
      <c r="B5693">
        <f>INDEX(fugacity!C$1:C$7001,MATCH(A5693,fugacity!A$1:A$7001,0))</f>
        <v>7303.07</v>
      </c>
      <c r="C5693" s="3">
        <f>calculations!$B$37/satpress!B5693</f>
        <v>1.9460104963362628E-2</v>
      </c>
      <c r="D5693">
        <f>INDEX(fugacity!B$1:B$7001,MATCH(A5693,fugacity!A$1:A$7001,0))</f>
        <v>21637.21</v>
      </c>
      <c r="E5693" s="3">
        <f t="shared" si="177"/>
        <v>21216.14762228568</v>
      </c>
      <c r="F5693" s="3">
        <f>ABS(calculations!$E$39-E5693)</f>
        <v>8835.9376222856808</v>
      </c>
    </row>
    <row r="5694" spans="1:6">
      <c r="A5694">
        <f t="shared" ref="A5694:A5757" si="178">A5693+1</f>
        <v>5693</v>
      </c>
      <c r="B5694">
        <f>INDEX(fugacity!C$1:C$7001,MATCH(A5694,fugacity!A$1:A$7001,0))</f>
        <v>7304.95</v>
      </c>
      <c r="C5694" s="3">
        <f>calculations!$B$37/satpress!B5694</f>
        <v>1.9455096715896028E-2</v>
      </c>
      <c r="D5694">
        <f>INDEX(fugacity!B$1:B$7001,MATCH(A5694,fugacity!A$1:A$7001,0))</f>
        <v>21646.12</v>
      </c>
      <c r="E5694" s="3">
        <f t="shared" ref="E5694:E5757" si="179">D5694*(1-C5694)</f>
        <v>21224.992641876106</v>
      </c>
      <c r="F5694" s="3">
        <f>ABS(calculations!$E$39-E5694)</f>
        <v>8844.7826418761069</v>
      </c>
    </row>
    <row r="5695" spans="1:6">
      <c r="A5695">
        <f t="shared" si="178"/>
        <v>5694</v>
      </c>
      <c r="B5695">
        <f>INDEX(fugacity!C$1:C$7001,MATCH(A5695,fugacity!A$1:A$7001,0))</f>
        <v>7306.84</v>
      </c>
      <c r="C5695" s="3">
        <f>calculations!$B$37/satpress!B5695</f>
        <v>1.9450064426589975E-2</v>
      </c>
      <c r="D5695">
        <f>INDEX(fugacity!B$1:B$7001,MATCH(A5695,fugacity!A$1:A$7001,0))</f>
        <v>21655.040000000001</v>
      </c>
      <c r="E5695" s="3">
        <f t="shared" si="179"/>
        <v>21233.848076839618</v>
      </c>
      <c r="F5695" s="3">
        <f>ABS(calculations!$E$39-E5695)</f>
        <v>8853.6380768396193</v>
      </c>
    </row>
    <row r="5696" spans="1:6">
      <c r="A5696">
        <f t="shared" si="178"/>
        <v>5695</v>
      </c>
      <c r="B5696">
        <f>INDEX(fugacity!C$1:C$7001,MATCH(A5696,fugacity!A$1:A$7001,0))</f>
        <v>7308.73</v>
      </c>
      <c r="C5696" s="3">
        <f>calculations!$B$37/satpress!B5696</f>
        <v>1.9445034739932206E-2</v>
      </c>
      <c r="D5696">
        <f>INDEX(fugacity!B$1:B$7001,MATCH(A5696,fugacity!A$1:A$7001,0))</f>
        <v>21663.96</v>
      </c>
      <c r="E5696" s="3">
        <f t="shared" si="179"/>
        <v>21242.703545195498</v>
      </c>
      <c r="F5696" s="3">
        <f>ABS(calculations!$E$39-E5696)</f>
        <v>8862.4935451954989</v>
      </c>
    </row>
    <row r="5697" spans="1:6">
      <c r="A5697">
        <f t="shared" si="178"/>
        <v>5696</v>
      </c>
      <c r="B5697">
        <f>INDEX(fugacity!C$1:C$7001,MATCH(A5697,fugacity!A$1:A$7001,0))</f>
        <v>7310.62</v>
      </c>
      <c r="C5697" s="3">
        <f>calculations!$B$37/satpress!B5697</f>
        <v>1.9440007653904141E-2</v>
      </c>
      <c r="D5697">
        <f>INDEX(fugacity!B$1:B$7001,MATCH(A5697,fugacity!A$1:A$7001,0))</f>
        <v>21672.880000000001</v>
      </c>
      <c r="E5697" s="3">
        <f t="shared" si="179"/>
        <v>21251.559046917853</v>
      </c>
      <c r="F5697" s="3">
        <f>ABS(calculations!$E$39-E5697)</f>
        <v>8871.3490469178541</v>
      </c>
    </row>
    <row r="5698" spans="1:6">
      <c r="A5698">
        <f t="shared" si="178"/>
        <v>5697</v>
      </c>
      <c r="B5698">
        <f>INDEX(fugacity!C$1:C$7001,MATCH(A5698,fugacity!A$1:A$7001,0))</f>
        <v>7312.51</v>
      </c>
      <c r="C5698" s="3">
        <f>calculations!$B$37/satpress!B5698</f>
        <v>1.9434983166489304E-2</v>
      </c>
      <c r="D5698">
        <f>INDEX(fugacity!B$1:B$7001,MATCH(A5698,fugacity!A$1:A$7001,0))</f>
        <v>21681.8</v>
      </c>
      <c r="E5698" s="3">
        <f t="shared" si="179"/>
        <v>21260.414581980811</v>
      </c>
      <c r="F5698" s="3">
        <f>ABS(calculations!$E$39-E5698)</f>
        <v>8880.2045819808118</v>
      </c>
    </row>
    <row r="5699" spans="1:6">
      <c r="A5699">
        <f t="shared" si="178"/>
        <v>5698</v>
      </c>
      <c r="B5699">
        <f>INDEX(fugacity!C$1:C$7001,MATCH(A5699,fugacity!A$1:A$7001,0))</f>
        <v>7314.4</v>
      </c>
      <c r="C5699" s="3">
        <f>calculations!$B$37/satpress!B5699</f>
        <v>1.9429961275673289E-2</v>
      </c>
      <c r="D5699">
        <f>INDEX(fugacity!B$1:B$7001,MATCH(A5699,fugacity!A$1:A$7001,0))</f>
        <v>21690.73</v>
      </c>
      <c r="E5699" s="3">
        <f t="shared" si="179"/>
        <v>21269.279956058916</v>
      </c>
      <c r="F5699" s="3">
        <f>ABS(calculations!$E$39-E5699)</f>
        <v>8889.0699560589164</v>
      </c>
    </row>
    <row r="5700" spans="1:6">
      <c r="A5700">
        <f t="shared" si="178"/>
        <v>5699</v>
      </c>
      <c r="B5700">
        <f>INDEX(fugacity!C$1:C$7001,MATCH(A5700,fugacity!A$1:A$7001,0))</f>
        <v>7316.29</v>
      </c>
      <c r="C5700" s="3">
        <f>calculations!$B$37/satpress!B5700</f>
        <v>1.9424941979443774E-2</v>
      </c>
      <c r="D5700">
        <f>INDEX(fugacity!B$1:B$7001,MATCH(A5700,fugacity!A$1:A$7001,0))</f>
        <v>21699.66</v>
      </c>
      <c r="E5700" s="3">
        <f t="shared" si="179"/>
        <v>21278.145363526342</v>
      </c>
      <c r="F5700" s="3">
        <f>ABS(calculations!$E$39-E5700)</f>
        <v>8897.9353635263433</v>
      </c>
    </row>
    <row r="5701" spans="1:6">
      <c r="A5701">
        <f t="shared" si="178"/>
        <v>5700</v>
      </c>
      <c r="B5701">
        <f>INDEX(fugacity!C$1:C$7001,MATCH(A5701,fugacity!A$1:A$7001,0))</f>
        <v>7318.18</v>
      </c>
      <c r="C5701" s="3">
        <f>calculations!$B$37/satpress!B5701</f>
        <v>1.9419925275790523E-2</v>
      </c>
      <c r="D5701">
        <f>INDEX(fugacity!B$1:B$7001,MATCH(A5701,fugacity!A$1:A$7001,0))</f>
        <v>21708.59</v>
      </c>
      <c r="E5701" s="3">
        <f t="shared" si="179"/>
        <v>21287.010804357225</v>
      </c>
      <c r="F5701" s="3">
        <f>ABS(calculations!$E$39-E5701)</f>
        <v>8906.8008043572263</v>
      </c>
    </row>
    <row r="5702" spans="1:6">
      <c r="A5702">
        <f t="shared" si="178"/>
        <v>5701</v>
      </c>
      <c r="B5702">
        <f>INDEX(fugacity!C$1:C$7001,MATCH(A5702,fugacity!A$1:A$7001,0))</f>
        <v>7320.07</v>
      </c>
      <c r="C5702" s="3">
        <f>calculations!$B$37/satpress!B5702</f>
        <v>1.941491116270537E-2</v>
      </c>
      <c r="D5702">
        <f>INDEX(fugacity!B$1:B$7001,MATCH(A5702,fugacity!A$1:A$7001,0))</f>
        <v>21717.52</v>
      </c>
      <c r="E5702" s="3">
        <f t="shared" si="179"/>
        <v>21295.876278525724</v>
      </c>
      <c r="F5702" s="3">
        <f>ABS(calculations!$E$39-E5702)</f>
        <v>8915.6662785257249</v>
      </c>
    </row>
    <row r="5703" spans="1:6">
      <c r="A5703">
        <f t="shared" si="178"/>
        <v>5702</v>
      </c>
      <c r="B5703">
        <f>INDEX(fugacity!C$1:C$7001,MATCH(A5703,fugacity!A$1:A$7001,0))</f>
        <v>7321.96</v>
      </c>
      <c r="C5703" s="3">
        <f>calculations!$B$37/satpress!B5703</f>
        <v>1.940989963818222E-2</v>
      </c>
      <c r="D5703">
        <f>INDEX(fugacity!B$1:B$7001,MATCH(A5703,fugacity!A$1:A$7001,0))</f>
        <v>21726.46</v>
      </c>
      <c r="E5703" s="3">
        <f t="shared" si="179"/>
        <v>21304.751591907021</v>
      </c>
      <c r="F5703" s="3">
        <f>ABS(calculations!$E$39-E5703)</f>
        <v>8924.5415919070219</v>
      </c>
    </row>
    <row r="5704" spans="1:6">
      <c r="A5704">
        <f t="shared" si="178"/>
        <v>5703</v>
      </c>
      <c r="B5704">
        <f>INDEX(fugacity!C$1:C$7001,MATCH(A5704,fugacity!A$1:A$7001,0))</f>
        <v>7323.85</v>
      </c>
      <c r="C5704" s="3">
        <f>calculations!$B$37/satpress!B5704</f>
        <v>1.9404890700217056E-2</v>
      </c>
      <c r="D5704">
        <f>INDEX(fugacity!B$1:B$7001,MATCH(A5704,fugacity!A$1:A$7001,0))</f>
        <v>21735.4</v>
      </c>
      <c r="E5704" s="3">
        <f t="shared" si="179"/>
        <v>21313.626938674504</v>
      </c>
      <c r="F5704" s="3">
        <f>ABS(calculations!$E$39-E5704)</f>
        <v>8933.4169386745052</v>
      </c>
    </row>
    <row r="5705" spans="1:6">
      <c r="A5705">
        <f t="shared" si="178"/>
        <v>5704</v>
      </c>
      <c r="B5705">
        <f>INDEX(fugacity!C$1:C$7001,MATCH(A5705,fugacity!A$1:A$7001,0))</f>
        <v>7325.74</v>
      </c>
      <c r="C5705" s="3">
        <f>calculations!$B$37/satpress!B5705</f>
        <v>1.9399884346807925E-2</v>
      </c>
      <c r="D5705">
        <f>INDEX(fugacity!B$1:B$7001,MATCH(A5705,fugacity!A$1:A$7001,0))</f>
        <v>21744.34</v>
      </c>
      <c r="E5705" s="3">
        <f t="shared" si="179"/>
        <v>21322.50231880233</v>
      </c>
      <c r="F5705" s="3">
        <f>ABS(calculations!$E$39-E5705)</f>
        <v>8942.2923188023306</v>
      </c>
    </row>
    <row r="5706" spans="1:6">
      <c r="A5706">
        <f t="shared" si="178"/>
        <v>5705</v>
      </c>
      <c r="B5706">
        <f>INDEX(fugacity!C$1:C$7001,MATCH(A5706,fugacity!A$1:A$7001,0))</f>
        <v>7327.63</v>
      </c>
      <c r="C5706" s="3">
        <f>calculations!$B$37/satpress!B5706</f>
        <v>1.939488057595494E-2</v>
      </c>
      <c r="D5706">
        <f>INDEX(fugacity!B$1:B$7001,MATCH(A5706,fugacity!A$1:A$7001,0))</f>
        <v>21753.29</v>
      </c>
      <c r="E5706" s="3">
        <f t="shared" si="179"/>
        <v>21331.387538315885</v>
      </c>
      <c r="F5706" s="3">
        <f>ABS(calculations!$E$39-E5706)</f>
        <v>8951.1775383158856</v>
      </c>
    </row>
    <row r="5707" spans="1:6">
      <c r="A5707">
        <f t="shared" si="178"/>
        <v>5706</v>
      </c>
      <c r="B5707">
        <f>INDEX(fugacity!C$1:C$7001,MATCH(A5707,fugacity!A$1:A$7001,0))</f>
        <v>7329.53</v>
      </c>
      <c r="C5707" s="3">
        <f>calculations!$B$37/satpress!B5707</f>
        <v>1.9389852931195412E-2</v>
      </c>
      <c r="D5707">
        <f>INDEX(fugacity!B$1:B$7001,MATCH(A5707,fugacity!A$1:A$7001,0))</f>
        <v>21762.23</v>
      </c>
      <c r="E5707" s="3">
        <f t="shared" si="179"/>
        <v>21340.263560845149</v>
      </c>
      <c r="F5707" s="3">
        <f>ABS(calculations!$E$39-E5707)</f>
        <v>8960.0535608451501</v>
      </c>
    </row>
    <row r="5708" spans="1:6">
      <c r="A5708">
        <f t="shared" si="178"/>
        <v>5707</v>
      </c>
      <c r="B5708">
        <f>INDEX(fugacity!C$1:C$7001,MATCH(A5708,fugacity!A$1:A$7001,0))</f>
        <v>7331.42</v>
      </c>
      <c r="C5708" s="3">
        <f>calculations!$B$37/satpress!B5708</f>
        <v>1.9384854333101185E-2</v>
      </c>
      <c r="D5708">
        <f>INDEX(fugacity!B$1:B$7001,MATCH(A5708,fugacity!A$1:A$7001,0))</f>
        <v>21771.19</v>
      </c>
      <c r="E5708" s="3">
        <f t="shared" si="179"/>
        <v>21349.158653191727</v>
      </c>
      <c r="F5708" s="3">
        <f>ABS(calculations!$E$39-E5708)</f>
        <v>8968.9486531917282</v>
      </c>
    </row>
    <row r="5709" spans="1:6">
      <c r="A5709">
        <f t="shared" si="178"/>
        <v>5708</v>
      </c>
      <c r="B5709">
        <f>INDEX(fugacity!C$1:C$7001,MATCH(A5709,fugacity!A$1:A$7001,0))</f>
        <v>7333.31</v>
      </c>
      <c r="C5709" s="3">
        <f>calculations!$B$37/satpress!B5709</f>
        <v>1.9379858311565266E-2</v>
      </c>
      <c r="D5709">
        <f>INDEX(fugacity!B$1:B$7001,MATCH(A5709,fugacity!A$1:A$7001,0))</f>
        <v>21780.14</v>
      </c>
      <c r="E5709" s="3">
        <f t="shared" si="179"/>
        <v>21358.043972793945</v>
      </c>
      <c r="F5709" s="3">
        <f>ABS(calculations!$E$39-E5709)</f>
        <v>8977.8339727939456</v>
      </c>
    </row>
    <row r="5710" spans="1:6">
      <c r="A5710">
        <f t="shared" si="178"/>
        <v>5709</v>
      </c>
      <c r="B5710">
        <f>INDEX(fugacity!C$1:C$7001,MATCH(A5710,fugacity!A$1:A$7001,0))</f>
        <v>7335.2</v>
      </c>
      <c r="C5710" s="3">
        <f>calculations!$B$37/satpress!B5710</f>
        <v>1.9374864864596018E-2</v>
      </c>
      <c r="D5710">
        <f>INDEX(fugacity!B$1:B$7001,MATCH(A5710,fugacity!A$1:A$7001,0))</f>
        <v>21789.1</v>
      </c>
      <c r="E5710" s="3">
        <f t="shared" si="179"/>
        <v>21366.93913197883</v>
      </c>
      <c r="F5710" s="3">
        <f>ABS(calculations!$E$39-E5710)</f>
        <v>8986.729131978831</v>
      </c>
    </row>
    <row r="5711" spans="1:6">
      <c r="A5711">
        <f t="shared" si="178"/>
        <v>5710</v>
      </c>
      <c r="B5711">
        <f>INDEX(fugacity!C$1:C$7001,MATCH(A5711,fugacity!A$1:A$7001,0))</f>
        <v>7337.1</v>
      </c>
      <c r="C5711" s="3">
        <f>calculations!$B$37/satpress!B5711</f>
        <v>1.936984759029926E-2</v>
      </c>
      <c r="D5711">
        <f>INDEX(fugacity!B$1:B$7001,MATCH(A5711,fugacity!A$1:A$7001,0))</f>
        <v>21798.05</v>
      </c>
      <c r="E5711" s="3">
        <f t="shared" si="179"/>
        <v>21375.825093734278</v>
      </c>
      <c r="F5711" s="3">
        <f>ABS(calculations!$E$39-E5711)</f>
        <v>8995.6150937342791</v>
      </c>
    </row>
    <row r="5712" spans="1:6">
      <c r="A5712">
        <f t="shared" si="178"/>
        <v>5711</v>
      </c>
      <c r="B5712">
        <f>INDEX(fugacity!C$1:C$7001,MATCH(A5712,fugacity!A$1:A$7001,0))</f>
        <v>7338.99</v>
      </c>
      <c r="C5712" s="3">
        <f>calculations!$B$37/satpress!B5712</f>
        <v>1.9364859300092341E-2</v>
      </c>
      <c r="D5712">
        <f>INDEX(fugacity!B$1:B$7001,MATCH(A5712,fugacity!A$1:A$7001,0))</f>
        <v>21807.02</v>
      </c>
      <c r="E5712" s="3">
        <f t="shared" si="179"/>
        <v>21384.730125945702</v>
      </c>
      <c r="F5712" s="3">
        <f>ABS(calculations!$E$39-E5712)</f>
        <v>9004.5201259457026</v>
      </c>
    </row>
    <row r="5713" spans="1:6">
      <c r="A5713">
        <f t="shared" si="178"/>
        <v>5712</v>
      </c>
      <c r="B5713">
        <f>INDEX(fugacity!C$1:C$7001,MATCH(A5713,fugacity!A$1:A$7001,0))</f>
        <v>7340.89</v>
      </c>
      <c r="C5713" s="3">
        <f>calculations!$B$37/satpress!B5713</f>
        <v>1.9359847205827181E-2</v>
      </c>
      <c r="D5713">
        <f>INDEX(fugacity!B$1:B$7001,MATCH(A5713,fugacity!A$1:A$7001,0))</f>
        <v>21815.98</v>
      </c>
      <c r="E5713" s="3">
        <f t="shared" si="179"/>
        <v>21393.625960554618</v>
      </c>
      <c r="F5713" s="3">
        <f>ABS(calculations!$E$39-E5713)</f>
        <v>9013.4159605546192</v>
      </c>
    </row>
    <row r="5714" spans="1:6">
      <c r="A5714">
        <f t="shared" si="178"/>
        <v>5713</v>
      </c>
      <c r="B5714">
        <f>INDEX(fugacity!C$1:C$7001,MATCH(A5714,fugacity!A$1:A$7001,0))</f>
        <v>7342.78</v>
      </c>
      <c r="C5714" s="3">
        <f>calculations!$B$37/satpress!B5714</f>
        <v>1.9354864064398593E-2</v>
      </c>
      <c r="D5714">
        <f>INDEX(fugacity!B$1:B$7001,MATCH(A5714,fugacity!A$1:A$7001,0))</f>
        <v>21824.95</v>
      </c>
      <c r="E5714" s="3">
        <f t="shared" si="179"/>
        <v>21402.531059537705</v>
      </c>
      <c r="F5714" s="3">
        <f>ABS(calculations!$E$39-E5714)</f>
        <v>9022.3210595377059</v>
      </c>
    </row>
    <row r="5715" spans="1:6">
      <c r="A5715">
        <f t="shared" si="178"/>
        <v>5714</v>
      </c>
      <c r="B5715">
        <f>INDEX(fugacity!C$1:C$7001,MATCH(A5715,fugacity!A$1:A$7001,0))</f>
        <v>7344.67</v>
      </c>
      <c r="C5715" s="3">
        <f>calculations!$B$37/satpress!B5715</f>
        <v>1.9349883487588235E-2</v>
      </c>
      <c r="D5715">
        <f>INDEX(fugacity!B$1:B$7001,MATCH(A5715,fugacity!A$1:A$7001,0))</f>
        <v>21833.919999999998</v>
      </c>
      <c r="E5715" s="3">
        <f t="shared" si="179"/>
        <v>21411.436191922676</v>
      </c>
      <c r="F5715" s="3">
        <f>ABS(calculations!$E$39-E5715)</f>
        <v>9031.2261919226767</v>
      </c>
    </row>
    <row r="5716" spans="1:6">
      <c r="A5716">
        <f t="shared" si="178"/>
        <v>5715</v>
      </c>
      <c r="B5716">
        <f>INDEX(fugacity!C$1:C$7001,MATCH(A5716,fugacity!A$1:A$7001,0))</f>
        <v>7346.57</v>
      </c>
      <c r="C5716" s="3">
        <f>calculations!$B$37/satpress!B5716</f>
        <v>1.9344879141529273E-2</v>
      </c>
      <c r="D5716">
        <f>INDEX(fugacity!B$1:B$7001,MATCH(A5716,fugacity!A$1:A$7001,0))</f>
        <v>21842.89</v>
      </c>
      <c r="E5716" s="3">
        <f t="shared" si="179"/>
        <v>21420.341932848281</v>
      </c>
      <c r="F5716" s="3">
        <f>ABS(calculations!$E$39-E5716)</f>
        <v>9040.1319328482823</v>
      </c>
    </row>
    <row r="5717" spans="1:6">
      <c r="A5717">
        <f t="shared" si="178"/>
        <v>5716</v>
      </c>
      <c r="B5717">
        <f>INDEX(fugacity!C$1:C$7001,MATCH(A5717,fugacity!A$1:A$7001,0))</f>
        <v>7348.46</v>
      </c>
      <c r="C5717" s="3">
        <f>calculations!$B$37/satpress!B5717</f>
        <v>1.9339903701562598E-2</v>
      </c>
      <c r="D5717">
        <f>INDEX(fugacity!B$1:B$7001,MATCH(A5717,fugacity!A$1:A$7001,0))</f>
        <v>21851.87</v>
      </c>
      <c r="E5717" s="3">
        <f t="shared" si="179"/>
        <v>21429.256938500934</v>
      </c>
      <c r="F5717" s="3">
        <f>ABS(calculations!$E$39-E5717)</f>
        <v>9049.0469385009346</v>
      </c>
    </row>
    <row r="5718" spans="1:6">
      <c r="A5718">
        <f t="shared" si="178"/>
        <v>5717</v>
      </c>
      <c r="B5718">
        <f>INDEX(fugacity!C$1:C$7001,MATCH(A5718,fugacity!A$1:A$7001,0))</f>
        <v>7350.36</v>
      </c>
      <c r="C5718" s="3">
        <f>calculations!$B$37/satpress!B5718</f>
        <v>1.9334904515531853E-2</v>
      </c>
      <c r="D5718">
        <f>INDEX(fugacity!B$1:B$7001,MATCH(A5718,fugacity!A$1:A$7001,0))</f>
        <v>21860.85</v>
      </c>
      <c r="E5718" s="3">
        <f t="shared" si="179"/>
        <v>21438.172552621632</v>
      </c>
      <c r="F5718" s="3">
        <f>ABS(calculations!$E$39-E5718)</f>
        <v>9057.9625526216332</v>
      </c>
    </row>
    <row r="5719" spans="1:6">
      <c r="A5719">
        <f t="shared" si="178"/>
        <v>5718</v>
      </c>
      <c r="B5719">
        <f>INDEX(fugacity!C$1:C$7001,MATCH(A5719,fugacity!A$1:A$7001,0))</f>
        <v>7352.26</v>
      </c>
      <c r="C5719" s="3">
        <f>calculations!$B$37/satpress!B5719</f>
        <v>1.9329907913319809E-2</v>
      </c>
      <c r="D5719">
        <f>INDEX(fugacity!B$1:B$7001,MATCH(A5719,fugacity!A$1:A$7001,0))</f>
        <v>21869.83</v>
      </c>
      <c r="E5719" s="3">
        <f t="shared" si="179"/>
        <v>21447.088200020044</v>
      </c>
      <c r="F5719" s="3">
        <f>ABS(calculations!$E$39-E5719)</f>
        <v>9066.8782000200445</v>
      </c>
    </row>
    <row r="5720" spans="1:6">
      <c r="A5720">
        <f t="shared" si="178"/>
        <v>5719</v>
      </c>
      <c r="B5720">
        <f>INDEX(fugacity!C$1:C$7001,MATCH(A5720,fugacity!A$1:A$7001,0))</f>
        <v>7354.15</v>
      </c>
      <c r="C5720" s="3">
        <f>calculations!$B$37/satpress!B5720</f>
        <v>1.9324940170486693E-2</v>
      </c>
      <c r="D5720">
        <f>INDEX(fugacity!B$1:B$7001,MATCH(A5720,fugacity!A$1:A$7001,0))</f>
        <v>21878.81</v>
      </c>
      <c r="E5720" s="3">
        <f t="shared" si="179"/>
        <v>21456.003305748556</v>
      </c>
      <c r="F5720" s="3">
        <f>ABS(calculations!$E$39-E5720)</f>
        <v>9075.793305748557</v>
      </c>
    </row>
    <row r="5721" spans="1:6">
      <c r="A5721">
        <f t="shared" si="178"/>
        <v>5720</v>
      </c>
      <c r="B5721">
        <f>INDEX(fugacity!C$1:C$7001,MATCH(A5721,fugacity!A$1:A$7001,0))</f>
        <v>7356.05</v>
      </c>
      <c r="C5721" s="3">
        <f>calculations!$B$37/satpress!B5721</f>
        <v>1.9319948716333454E-2</v>
      </c>
      <c r="D5721">
        <f>INDEX(fugacity!B$1:B$7001,MATCH(A5721,fugacity!A$1:A$7001,0))</f>
        <v>21887.8</v>
      </c>
      <c r="E5721" s="3">
        <f t="shared" si="179"/>
        <v>21464.928826486637</v>
      </c>
      <c r="F5721" s="3">
        <f>ABS(calculations!$E$39-E5721)</f>
        <v>9084.7188264866381</v>
      </c>
    </row>
    <row r="5722" spans="1:6">
      <c r="A5722">
        <f t="shared" si="178"/>
        <v>5721</v>
      </c>
      <c r="B5722">
        <f>INDEX(fugacity!C$1:C$7001,MATCH(A5722,fugacity!A$1:A$7001,0))</f>
        <v>7357.94</v>
      </c>
      <c r="C5722" s="3">
        <f>calculations!$B$37/satpress!B5722</f>
        <v>1.9314986090506948E-2</v>
      </c>
      <c r="D5722">
        <f>INDEX(fugacity!B$1:B$7001,MATCH(A5722,fugacity!A$1:A$7001,0))</f>
        <v>21896.79</v>
      </c>
      <c r="E5722" s="3">
        <f t="shared" si="179"/>
        <v>21473.853805723247</v>
      </c>
      <c r="F5722" s="3">
        <f>ABS(calculations!$E$39-E5722)</f>
        <v>9093.6438057232481</v>
      </c>
    </row>
    <row r="5723" spans="1:6">
      <c r="A5723">
        <f t="shared" si="178"/>
        <v>5722</v>
      </c>
      <c r="B5723">
        <f>INDEX(fugacity!C$1:C$7001,MATCH(A5723,fugacity!A$1:A$7001,0))</f>
        <v>7359.84</v>
      </c>
      <c r="C5723" s="3">
        <f>calculations!$B$37/satpress!B5723</f>
        <v>1.9309999776460453E-2</v>
      </c>
      <c r="D5723">
        <f>INDEX(fugacity!B$1:B$7001,MATCH(A5723,fugacity!A$1:A$7001,0))</f>
        <v>21905.78</v>
      </c>
      <c r="E5723" s="3">
        <f t="shared" si="179"/>
        <v>21482.779393096807</v>
      </c>
      <c r="F5723" s="3">
        <f>ABS(calculations!$E$39-E5723)</f>
        <v>9102.5693930968082</v>
      </c>
    </row>
    <row r="5724" spans="1:6">
      <c r="A5724">
        <f t="shared" si="178"/>
        <v>5723</v>
      </c>
      <c r="B5724">
        <f>INDEX(fugacity!C$1:C$7001,MATCH(A5724,fugacity!A$1:A$7001,0))</f>
        <v>7361.74</v>
      </c>
      <c r="C5724" s="3">
        <f>calculations!$B$37/satpress!B5724</f>
        <v>1.9305016036261089E-2</v>
      </c>
      <c r="D5724">
        <f>INDEX(fugacity!B$1:B$7001,MATCH(A5724,fugacity!A$1:A$7001,0))</f>
        <v>21914.78</v>
      </c>
      <c r="E5724" s="3">
        <f t="shared" si="179"/>
        <v>21491.714820668865</v>
      </c>
      <c r="F5724" s="3">
        <f>ABS(calculations!$E$39-E5724)</f>
        <v>9111.5048206688662</v>
      </c>
    </row>
    <row r="5725" spans="1:6">
      <c r="A5725">
        <f t="shared" si="178"/>
        <v>5724</v>
      </c>
      <c r="B5725">
        <f>INDEX(fugacity!C$1:C$7001,MATCH(A5725,fugacity!A$1:A$7001,0))</f>
        <v>7363.64</v>
      </c>
      <c r="C5725" s="3">
        <f>calculations!$B$37/satpress!B5725</f>
        <v>1.9300034867916507E-2</v>
      </c>
      <c r="D5725">
        <f>INDEX(fugacity!B$1:B$7001,MATCH(A5725,fugacity!A$1:A$7001,0))</f>
        <v>21923.78</v>
      </c>
      <c r="E5725" s="3">
        <f t="shared" si="179"/>
        <v>21500.650281563467</v>
      </c>
      <c r="F5725" s="3">
        <f>ABS(calculations!$E$39-E5725)</f>
        <v>9120.4402815634676</v>
      </c>
    </row>
    <row r="5726" spans="1:6">
      <c r="A5726">
        <f t="shared" si="178"/>
        <v>5725</v>
      </c>
      <c r="B5726">
        <f>INDEX(fugacity!C$1:C$7001,MATCH(A5726,fugacity!A$1:A$7001,0))</f>
        <v>7365.53</v>
      </c>
      <c r="C5726" s="3">
        <f>calculations!$B$37/satpress!B5726</f>
        <v>1.9295082465862565E-2</v>
      </c>
      <c r="D5726">
        <f>INDEX(fugacity!B$1:B$7001,MATCH(A5726,fugacity!A$1:A$7001,0))</f>
        <v>21932.78</v>
      </c>
      <c r="E5726" s="3">
        <f t="shared" si="179"/>
        <v>21509.585201194379</v>
      </c>
      <c r="F5726" s="3">
        <f>ABS(calculations!$E$39-E5726)</f>
        <v>9129.3752011943798</v>
      </c>
    </row>
    <row r="5727" spans="1:6">
      <c r="A5727">
        <f t="shared" si="178"/>
        <v>5726</v>
      </c>
      <c r="B5727">
        <f>INDEX(fugacity!C$1:C$7001,MATCH(A5727,fugacity!A$1:A$7001,0))</f>
        <v>7367.43</v>
      </c>
      <c r="C5727" s="3">
        <f>calculations!$B$37/satpress!B5727</f>
        <v>1.929010642174879E-2</v>
      </c>
      <c r="D5727">
        <f>INDEX(fugacity!B$1:B$7001,MATCH(A5727,fugacity!A$1:A$7001,0))</f>
        <v>21941.78</v>
      </c>
      <c r="E5727" s="3">
        <f t="shared" si="179"/>
        <v>21518.520728717402</v>
      </c>
      <c r="F5727" s="3">
        <f>ABS(calculations!$E$39-E5727)</f>
        <v>9138.3107287174025</v>
      </c>
    </row>
    <row r="5728" spans="1:6">
      <c r="A5728">
        <f t="shared" si="178"/>
        <v>5727</v>
      </c>
      <c r="B5728">
        <f>INDEX(fugacity!C$1:C$7001,MATCH(A5728,fugacity!A$1:A$7001,0))</f>
        <v>7369.33</v>
      </c>
      <c r="C5728" s="3">
        <f>calculations!$B$37/satpress!B5728</f>
        <v>1.9285132943535531E-2</v>
      </c>
      <c r="D5728">
        <f>INDEX(fugacity!B$1:B$7001,MATCH(A5728,fugacity!A$1:A$7001,0))</f>
        <v>21950.79</v>
      </c>
      <c r="E5728" s="3">
        <f t="shared" si="179"/>
        <v>21527.466096634373</v>
      </c>
      <c r="F5728" s="3">
        <f>ABS(calculations!$E$39-E5728)</f>
        <v>9147.2560966343735</v>
      </c>
    </row>
    <row r="5729" spans="1:6">
      <c r="A5729">
        <f t="shared" si="178"/>
        <v>5728</v>
      </c>
      <c r="B5729">
        <f>INDEX(fugacity!C$1:C$7001,MATCH(A5729,fugacity!A$1:A$7001,0))</f>
        <v>7371.23</v>
      </c>
      <c r="C5729" s="3">
        <f>calculations!$B$37/satpress!B5729</f>
        <v>1.9280162029238636E-2</v>
      </c>
      <c r="D5729">
        <f>INDEX(fugacity!B$1:B$7001,MATCH(A5729,fugacity!A$1:A$7001,0))</f>
        <v>21959.8</v>
      </c>
      <c r="E5729" s="3">
        <f t="shared" si="179"/>
        <v>21536.411497870326</v>
      </c>
      <c r="F5729" s="3">
        <f>ABS(calculations!$E$39-E5729)</f>
        <v>9156.2014978703264</v>
      </c>
    </row>
    <row r="5730" spans="1:6">
      <c r="A5730">
        <f t="shared" si="178"/>
        <v>5729</v>
      </c>
      <c r="B5730">
        <f>INDEX(fugacity!C$1:C$7001,MATCH(A5730,fugacity!A$1:A$7001,0))</f>
        <v>7373.13</v>
      </c>
      <c r="C5730" s="3">
        <f>calculations!$B$37/satpress!B5730</f>
        <v>1.9275193676875992E-2</v>
      </c>
      <c r="D5730">
        <f>INDEX(fugacity!B$1:B$7001,MATCH(A5730,fugacity!A$1:A$7001,0))</f>
        <v>21968.81</v>
      </c>
      <c r="E5730" s="3">
        <f t="shared" si="179"/>
        <v>21545.356932399511</v>
      </c>
      <c r="F5730" s="3">
        <f>ABS(calculations!$E$39-E5730)</f>
        <v>9165.1469323995116</v>
      </c>
    </row>
    <row r="5731" spans="1:6">
      <c r="A5731">
        <f t="shared" si="178"/>
        <v>5730</v>
      </c>
      <c r="B5731">
        <f>INDEX(fugacity!C$1:C$7001,MATCH(A5731,fugacity!A$1:A$7001,0))</f>
        <v>7375.03</v>
      </c>
      <c r="C5731" s="3">
        <f>calculations!$B$37/satpress!B5731</f>
        <v>1.9270227884467549E-2</v>
      </c>
      <c r="D5731">
        <f>INDEX(fugacity!B$1:B$7001,MATCH(A5731,fugacity!A$1:A$7001,0))</f>
        <v>21977.83</v>
      </c>
      <c r="E5731" s="3">
        <f t="shared" si="179"/>
        <v>21554.312207493917</v>
      </c>
      <c r="F5731" s="3">
        <f>ABS(calculations!$E$39-E5731)</f>
        <v>9174.1022074939174</v>
      </c>
    </row>
    <row r="5732" spans="1:6">
      <c r="A5732">
        <f t="shared" si="178"/>
        <v>5731</v>
      </c>
      <c r="B5732">
        <f>INDEX(fugacity!C$1:C$7001,MATCH(A5732,fugacity!A$1:A$7001,0))</f>
        <v>7376.93</v>
      </c>
      <c r="C5732" s="3">
        <f>calculations!$B$37/satpress!B5732</f>
        <v>1.9265264650035273E-2</v>
      </c>
      <c r="D5732">
        <f>INDEX(fugacity!B$1:B$7001,MATCH(A5732,fugacity!A$1:A$7001,0))</f>
        <v>21986.84</v>
      </c>
      <c r="E5732" s="3">
        <f t="shared" si="179"/>
        <v>21563.257708582019</v>
      </c>
      <c r="F5732" s="3">
        <f>ABS(calculations!$E$39-E5732)</f>
        <v>9183.0477085820203</v>
      </c>
    </row>
    <row r="5733" spans="1:6">
      <c r="A5733">
        <f t="shared" si="178"/>
        <v>5732</v>
      </c>
      <c r="B5733">
        <f>INDEX(fugacity!C$1:C$7001,MATCH(A5733,fugacity!A$1:A$7001,0))</f>
        <v>7378.83</v>
      </c>
      <c r="C5733" s="3">
        <f>calculations!$B$37/satpress!B5733</f>
        <v>1.9260303971603183E-2</v>
      </c>
      <c r="D5733">
        <f>INDEX(fugacity!B$1:B$7001,MATCH(A5733,fugacity!A$1:A$7001,0))</f>
        <v>21995.86</v>
      </c>
      <c r="E5733" s="3">
        <f t="shared" si="179"/>
        <v>21572.213050283175</v>
      </c>
      <c r="F5733" s="3">
        <f>ABS(calculations!$E$39-E5733)</f>
        <v>9192.003050283176</v>
      </c>
    </row>
    <row r="5734" spans="1:6">
      <c r="A5734">
        <f t="shared" si="178"/>
        <v>5733</v>
      </c>
      <c r="B5734">
        <f>INDEX(fugacity!C$1:C$7001,MATCH(A5734,fugacity!A$1:A$7001,0))</f>
        <v>7380.73</v>
      </c>
      <c r="C5734" s="3">
        <f>calculations!$B$37/satpress!B5734</f>
        <v>1.9255345847197323E-2</v>
      </c>
      <c r="D5734">
        <f>INDEX(fugacity!B$1:B$7001,MATCH(A5734,fugacity!A$1:A$7001,0))</f>
        <v>22004.89</v>
      </c>
      <c r="E5734" s="3">
        <f t="shared" si="179"/>
        <v>21581.178232720464</v>
      </c>
      <c r="F5734" s="3">
        <f>ABS(calculations!$E$39-E5734)</f>
        <v>9200.9682327204646</v>
      </c>
    </row>
    <row r="5735" spans="1:6">
      <c r="A5735">
        <f t="shared" si="178"/>
        <v>5734</v>
      </c>
      <c r="B5735">
        <f>INDEX(fugacity!C$1:C$7001,MATCH(A5735,fugacity!A$1:A$7001,0))</f>
        <v>7382.63</v>
      </c>
      <c r="C5735" s="3">
        <f>calculations!$B$37/satpress!B5735</f>
        <v>1.9250390274845781E-2</v>
      </c>
      <c r="D5735">
        <f>INDEX(fugacity!B$1:B$7001,MATCH(A5735,fugacity!A$1:A$7001,0))</f>
        <v>22013.91</v>
      </c>
      <c r="E5735" s="3">
        <f t="shared" si="179"/>
        <v>21590.133641024669</v>
      </c>
      <c r="F5735" s="3">
        <f>ABS(calculations!$E$39-E5735)</f>
        <v>9209.9236410246704</v>
      </c>
    </row>
    <row r="5736" spans="1:6">
      <c r="A5736">
        <f t="shared" si="178"/>
        <v>5735</v>
      </c>
      <c r="B5736">
        <f>INDEX(fugacity!C$1:C$7001,MATCH(A5736,fugacity!A$1:A$7001,0))</f>
        <v>7384.53</v>
      </c>
      <c r="C5736" s="3">
        <f>calculations!$B$37/satpress!B5736</f>
        <v>1.924543725257866E-2</v>
      </c>
      <c r="D5736">
        <f>INDEX(fugacity!B$1:B$7001,MATCH(A5736,fugacity!A$1:A$7001,0))</f>
        <v>22022.94</v>
      </c>
      <c r="E5736" s="3">
        <f t="shared" si="179"/>
        <v>21599.098890112695</v>
      </c>
      <c r="F5736" s="3">
        <f>ABS(calculations!$E$39-E5736)</f>
        <v>9218.8888901126957</v>
      </c>
    </row>
    <row r="5737" spans="1:6">
      <c r="A5737">
        <f t="shared" si="178"/>
        <v>5736</v>
      </c>
      <c r="B5737">
        <f>INDEX(fugacity!C$1:C$7001,MATCH(A5737,fugacity!A$1:A$7001,0))</f>
        <v>7386.43</v>
      </c>
      <c r="C5737" s="3">
        <f>calculations!$B$37/satpress!B5737</f>
        <v>1.9240486778428104E-2</v>
      </c>
      <c r="D5737">
        <f>INDEX(fugacity!B$1:B$7001,MATCH(A5737,fugacity!A$1:A$7001,0))</f>
        <v>22031.97</v>
      </c>
      <c r="E5737" s="3">
        <f t="shared" si="179"/>
        <v>21608.064172512277</v>
      </c>
      <c r="F5737" s="3">
        <f>ABS(calculations!$E$39-E5737)</f>
        <v>9227.8541725122777</v>
      </c>
    </row>
    <row r="5738" spans="1:6">
      <c r="A5738">
        <f t="shared" si="178"/>
        <v>5737</v>
      </c>
      <c r="B5738">
        <f>INDEX(fugacity!C$1:C$7001,MATCH(A5738,fugacity!A$1:A$7001,0))</f>
        <v>7388.34</v>
      </c>
      <c r="C5738" s="3">
        <f>calculations!$B$37/satpress!B5738</f>
        <v>1.9235512815434144E-2</v>
      </c>
      <c r="D5738">
        <f>INDEX(fugacity!B$1:B$7001,MATCH(A5738,fugacity!A$1:A$7001,0))</f>
        <v>22041.01</v>
      </c>
      <c r="E5738" s="3">
        <f t="shared" si="179"/>
        <v>21617.039869679887</v>
      </c>
      <c r="F5738" s="3">
        <f>ABS(calculations!$E$39-E5738)</f>
        <v>9236.8298696798884</v>
      </c>
    </row>
    <row r="5739" spans="1:6">
      <c r="A5739">
        <f t="shared" si="178"/>
        <v>5738</v>
      </c>
      <c r="B5739">
        <f>INDEX(fugacity!C$1:C$7001,MATCH(A5739,fugacity!A$1:A$7001,0))</f>
        <v>7390.24</v>
      </c>
      <c r="C5739" s="3">
        <f>calculations!$B$37/satpress!B5739</f>
        <v>1.9230567445006484E-2</v>
      </c>
      <c r="D5739">
        <f>INDEX(fugacity!B$1:B$7001,MATCH(A5739,fugacity!A$1:A$7001,0))</f>
        <v>22050.05</v>
      </c>
      <c r="E5739" s="3">
        <f t="shared" si="179"/>
        <v>21626.015026309233</v>
      </c>
      <c r="F5739" s="3">
        <f>ABS(calculations!$E$39-E5739)</f>
        <v>9245.8050263092337</v>
      </c>
    </row>
    <row r="5740" spans="1:6">
      <c r="A5740">
        <f t="shared" si="178"/>
        <v>5739</v>
      </c>
      <c r="B5740">
        <f>INDEX(fugacity!C$1:C$7001,MATCH(A5740,fugacity!A$1:A$7001,0))</f>
        <v>7392.14</v>
      </c>
      <c r="C5740" s="3">
        <f>calculations!$B$37/satpress!B5740</f>
        <v>1.9225624616793606E-2</v>
      </c>
      <c r="D5740">
        <f>INDEX(fugacity!B$1:B$7001,MATCH(A5740,fugacity!A$1:A$7001,0))</f>
        <v>22059.09</v>
      </c>
      <c r="E5740" s="3">
        <f t="shared" si="179"/>
        <v>21634.990216271937</v>
      </c>
      <c r="F5740" s="3">
        <f>ABS(calculations!$E$39-E5740)</f>
        <v>9254.7802162719381</v>
      </c>
    </row>
    <row r="5741" spans="1:6">
      <c r="A5741">
        <f t="shared" si="178"/>
        <v>5740</v>
      </c>
      <c r="B5741">
        <f>INDEX(fugacity!C$1:C$7001,MATCH(A5741,fugacity!A$1:A$7001,0))</f>
        <v>7394.04</v>
      </c>
      <c r="C5741" s="3">
        <f>calculations!$B$37/satpress!B5741</f>
        <v>1.9220684328835752E-2</v>
      </c>
      <c r="D5741">
        <f>INDEX(fugacity!B$1:B$7001,MATCH(A5741,fugacity!A$1:A$7001,0))</f>
        <v>22068.13</v>
      </c>
      <c r="E5741" s="3">
        <f t="shared" si="179"/>
        <v>21643.965439542291</v>
      </c>
      <c r="F5741" s="3">
        <f>ABS(calculations!$E$39-E5741)</f>
        <v>9263.7554395422922</v>
      </c>
    </row>
    <row r="5742" spans="1:6">
      <c r="A5742">
        <f t="shared" si="178"/>
        <v>5741</v>
      </c>
      <c r="B5742">
        <f>INDEX(fugacity!C$1:C$7001,MATCH(A5742,fugacity!A$1:A$7001,0))</f>
        <v>7395.95</v>
      </c>
      <c r="C5742" s="3">
        <f>calculations!$B$37/satpress!B5742</f>
        <v>1.9215720597730475E-2</v>
      </c>
      <c r="D5742">
        <f>INDEX(fugacity!B$1:B$7001,MATCH(A5742,fugacity!A$1:A$7001,0))</f>
        <v>22077.18</v>
      </c>
      <c r="E5742" s="3">
        <f t="shared" si="179"/>
        <v>21652.951077534199</v>
      </c>
      <c r="F5742" s="3">
        <f>ABS(calculations!$E$39-E5742)</f>
        <v>9272.7410775341996</v>
      </c>
    </row>
    <row r="5743" spans="1:6">
      <c r="A5743">
        <f t="shared" si="178"/>
        <v>5742</v>
      </c>
      <c r="B5743">
        <f>INDEX(fugacity!C$1:C$7001,MATCH(A5743,fugacity!A$1:A$7001,0))</f>
        <v>7397.85</v>
      </c>
      <c r="C5743" s="3">
        <f>calculations!$B$37/satpress!B5743</f>
        <v>1.9210785397755389E-2</v>
      </c>
      <c r="D5743">
        <f>INDEX(fugacity!B$1:B$7001,MATCH(A5743,fugacity!A$1:A$7001,0))</f>
        <v>22086.22</v>
      </c>
      <c r="E5743" s="3">
        <f t="shared" si="179"/>
        <v>21661.926367332388</v>
      </c>
      <c r="F5743" s="3">
        <f>ABS(calculations!$E$39-E5743)</f>
        <v>9281.7163673323885</v>
      </c>
    </row>
    <row r="5744" spans="1:6">
      <c r="A5744">
        <f t="shared" si="178"/>
        <v>5743</v>
      </c>
      <c r="B5744">
        <f>INDEX(fugacity!C$1:C$7001,MATCH(A5744,fugacity!A$1:A$7001,0))</f>
        <v>7399.75</v>
      </c>
      <c r="C5744" s="3">
        <f>calculations!$B$37/satpress!B5744</f>
        <v>1.9205852732157802E-2</v>
      </c>
      <c r="D5744">
        <f>INDEX(fugacity!B$1:B$7001,MATCH(A5744,fugacity!A$1:A$7001,0))</f>
        <v>22095.279999999999</v>
      </c>
      <c r="E5744" s="3">
        <f t="shared" si="179"/>
        <v>21670.921306244207</v>
      </c>
      <c r="F5744" s="3">
        <f>ABS(calculations!$E$39-E5744)</f>
        <v>9290.7113062442077</v>
      </c>
    </row>
    <row r="5745" spans="1:6">
      <c r="A5745">
        <f t="shared" si="178"/>
        <v>5744</v>
      </c>
      <c r="B5745">
        <f>INDEX(fugacity!C$1:C$7001,MATCH(A5745,fugacity!A$1:A$7001,0))</f>
        <v>7401.66</v>
      </c>
      <c r="C5745" s="3">
        <f>calculations!$B$37/satpress!B5745</f>
        <v>1.9200896657612578E-2</v>
      </c>
      <c r="D5745">
        <f>INDEX(fugacity!B$1:B$7001,MATCH(A5745,fugacity!A$1:A$7001,0))</f>
        <v>22104.33</v>
      </c>
      <c r="E5745" s="3">
        <f t="shared" si="179"/>
        <v>21679.907043984236</v>
      </c>
      <c r="F5745" s="3">
        <f>ABS(calculations!$E$39-E5745)</f>
        <v>9299.6970439842371</v>
      </c>
    </row>
    <row r="5746" spans="1:6">
      <c r="A5746">
        <f t="shared" si="178"/>
        <v>5745</v>
      </c>
      <c r="B5746">
        <f>INDEX(fugacity!C$1:C$7001,MATCH(A5746,fugacity!A$1:A$7001,0))</f>
        <v>7403.56</v>
      </c>
      <c r="C5746" s="3">
        <f>calculations!$B$37/satpress!B5746</f>
        <v>1.9195969068229971E-2</v>
      </c>
      <c r="D5746">
        <f>INDEX(fugacity!B$1:B$7001,MATCH(A5746,fugacity!A$1:A$7001,0))</f>
        <v>22113.39</v>
      </c>
      <c r="E5746" s="3">
        <f t="shared" si="179"/>
        <v>21688.902049566295</v>
      </c>
      <c r="F5746" s="3">
        <f>ABS(calculations!$E$39-E5746)</f>
        <v>9308.6920495662962</v>
      </c>
    </row>
    <row r="5747" spans="1:6">
      <c r="A5747">
        <f t="shared" si="178"/>
        <v>5746</v>
      </c>
      <c r="B5747">
        <f>INDEX(fugacity!C$1:C$7001,MATCH(A5747,fugacity!A$1:A$7001,0))</f>
        <v>7405.47</v>
      </c>
      <c r="C5747" s="3">
        <f>calculations!$B$37/satpress!B5747</f>
        <v>1.9191018092678074E-2</v>
      </c>
      <c r="D5747">
        <f>INDEX(fugacity!B$1:B$7001,MATCH(A5747,fugacity!A$1:A$7001,0))</f>
        <v>22122.45</v>
      </c>
      <c r="E5747" s="3">
        <f t="shared" si="179"/>
        <v>21697.897661795636</v>
      </c>
      <c r="F5747" s="3">
        <f>ABS(calculations!$E$39-E5747)</f>
        <v>9317.6876617956368</v>
      </c>
    </row>
    <row r="5748" spans="1:6">
      <c r="A5748">
        <f t="shared" si="178"/>
        <v>5747</v>
      </c>
      <c r="B5748">
        <f>INDEX(fugacity!C$1:C$7001,MATCH(A5748,fugacity!A$1:A$7001,0))</f>
        <v>7407.37</v>
      </c>
      <c r="C5748" s="3">
        <f>calculations!$B$37/satpress!B5748</f>
        <v>1.9186095571678573E-2</v>
      </c>
      <c r="D5748">
        <f>INDEX(fugacity!B$1:B$7001,MATCH(A5748,fugacity!A$1:A$7001,0))</f>
        <v>22131.51</v>
      </c>
      <c r="E5748" s="3">
        <f t="shared" si="179"/>
        <v>21706.892733994438</v>
      </c>
      <c r="F5748" s="3">
        <f>ABS(calculations!$E$39-E5748)</f>
        <v>9326.6827339944393</v>
      </c>
    </row>
    <row r="5749" spans="1:6">
      <c r="A5749">
        <f t="shared" si="178"/>
        <v>5748</v>
      </c>
      <c r="B5749">
        <f>INDEX(fugacity!C$1:C$7001,MATCH(A5749,fugacity!A$1:A$7001,0))</f>
        <v>7409.28</v>
      </c>
      <c r="C5749" s="3">
        <f>calculations!$B$37/satpress!B5749</f>
        <v>1.9181149687254997E-2</v>
      </c>
      <c r="D5749">
        <f>INDEX(fugacity!B$1:B$7001,MATCH(A5749,fugacity!A$1:A$7001,0))</f>
        <v>22140.57</v>
      </c>
      <c r="E5749" s="3">
        <f t="shared" si="179"/>
        <v>21715.88841266885</v>
      </c>
      <c r="F5749" s="3">
        <f>ABS(calculations!$E$39-E5749)</f>
        <v>9335.6784126688508</v>
      </c>
    </row>
    <row r="5750" spans="1:6">
      <c r="A5750">
        <f t="shared" si="178"/>
        <v>5749</v>
      </c>
      <c r="B5750">
        <f>INDEX(fugacity!C$1:C$7001,MATCH(A5750,fugacity!A$1:A$7001,0))</f>
        <v>7411.18</v>
      </c>
      <c r="C5750" s="3">
        <f>calculations!$B$37/satpress!B5750</f>
        <v>1.9176232226822812E-2</v>
      </c>
      <c r="D5750">
        <f>INDEX(fugacity!B$1:B$7001,MATCH(A5750,fugacity!A$1:A$7001,0))</f>
        <v>22149.64</v>
      </c>
      <c r="E5750" s="3">
        <f t="shared" si="179"/>
        <v>21724.893359619477</v>
      </c>
      <c r="F5750" s="3">
        <f>ABS(calculations!$E$39-E5750)</f>
        <v>9344.6833596194774</v>
      </c>
    </row>
    <row r="5751" spans="1:6">
      <c r="A5751">
        <f t="shared" si="178"/>
        <v>5750</v>
      </c>
      <c r="B5751">
        <f>INDEX(fugacity!C$1:C$7001,MATCH(A5751,fugacity!A$1:A$7001,0))</f>
        <v>7413.09</v>
      </c>
      <c r="C5751" s="3">
        <f>calculations!$B$37/satpress!B5751</f>
        <v>1.9171291425678725E-2</v>
      </c>
      <c r="D5751">
        <f>INDEX(fugacity!B$1:B$7001,MATCH(A5751,fugacity!A$1:A$7001,0))</f>
        <v>22158.71</v>
      </c>
      <c r="E5751" s="3">
        <f t="shared" si="179"/>
        <v>21733.898912972898</v>
      </c>
      <c r="F5751" s="3">
        <f>ABS(calculations!$E$39-E5751)</f>
        <v>9353.6889129728988</v>
      </c>
    </row>
    <row r="5752" spans="1:6">
      <c r="A5752">
        <f t="shared" si="178"/>
        <v>5751</v>
      </c>
      <c r="B5752">
        <f>INDEX(fugacity!C$1:C$7001,MATCH(A5752,fugacity!A$1:A$7001,0))</f>
        <v>7414.99</v>
      </c>
      <c r="C5752" s="3">
        <f>calculations!$B$37/satpress!B5752</f>
        <v>1.9166379018014146E-2</v>
      </c>
      <c r="D5752">
        <f>INDEX(fugacity!B$1:B$7001,MATCH(A5752,fugacity!A$1:A$7001,0))</f>
        <v>22167.79</v>
      </c>
      <c r="E5752" s="3">
        <f t="shared" si="179"/>
        <v>21742.91373486826</v>
      </c>
      <c r="F5752" s="3">
        <f>ABS(calculations!$E$39-E5752)</f>
        <v>9362.7037348682607</v>
      </c>
    </row>
    <row r="5753" spans="1:6">
      <c r="A5753">
        <f t="shared" si="178"/>
        <v>5752</v>
      </c>
      <c r="B5753">
        <f>INDEX(fugacity!C$1:C$7001,MATCH(A5753,fugacity!A$1:A$7001,0))</f>
        <v>7416.9</v>
      </c>
      <c r="C5753" s="3">
        <f>calculations!$B$37/satpress!B5753</f>
        <v>1.9161443292316831E-2</v>
      </c>
      <c r="D5753">
        <f>INDEX(fugacity!B$1:B$7001,MATCH(A5753,fugacity!A$1:A$7001,0))</f>
        <v>22176.86</v>
      </c>
      <c r="E5753" s="3">
        <f t="shared" si="179"/>
        <v>21751.919354708352</v>
      </c>
      <c r="F5753" s="3">
        <f>ABS(calculations!$E$39-E5753)</f>
        <v>9371.7093547083532</v>
      </c>
    </row>
    <row r="5754" spans="1:6">
      <c r="A5754">
        <f t="shared" si="178"/>
        <v>5753</v>
      </c>
      <c r="B5754">
        <f>INDEX(fugacity!C$1:C$7001,MATCH(A5754,fugacity!A$1:A$7001,0))</f>
        <v>7418.81</v>
      </c>
      <c r="C5754" s="3">
        <f>calculations!$B$37/satpress!B5754</f>
        <v>1.9156510108061089E-2</v>
      </c>
      <c r="D5754">
        <f>INDEX(fugacity!B$1:B$7001,MATCH(A5754,fugacity!A$1:A$7001,0))</f>
        <v>22185.94</v>
      </c>
      <c r="E5754" s="3">
        <f t="shared" si="179"/>
        <v>21760.934816133162</v>
      </c>
      <c r="F5754" s="3">
        <f>ABS(calculations!$E$39-E5754)</f>
        <v>9380.7248161331627</v>
      </c>
    </row>
    <row r="5755" spans="1:6">
      <c r="A5755">
        <f t="shared" si="178"/>
        <v>5754</v>
      </c>
      <c r="B5755">
        <f>INDEX(fugacity!C$1:C$7001,MATCH(A5755,fugacity!A$1:A$7001,0))</f>
        <v>7420.71</v>
      </c>
      <c r="C5755" s="3">
        <f>calculations!$B$37/satpress!B5755</f>
        <v>1.9151605271568988E-2</v>
      </c>
      <c r="D5755">
        <f>INDEX(fugacity!B$1:B$7001,MATCH(A5755,fugacity!A$1:A$7001,0))</f>
        <v>22195.03</v>
      </c>
      <c r="E5755" s="3">
        <f t="shared" si="179"/>
        <v>21769.959546449365</v>
      </c>
      <c r="F5755" s="3">
        <f>ABS(calculations!$E$39-E5755)</f>
        <v>9389.7495464493659</v>
      </c>
    </row>
    <row r="5756" spans="1:6">
      <c r="A5756">
        <f t="shared" si="178"/>
        <v>5755</v>
      </c>
      <c r="B5756">
        <f>INDEX(fugacity!C$1:C$7001,MATCH(A5756,fugacity!A$1:A$7001,0))</f>
        <v>7422.62</v>
      </c>
      <c r="C5756" s="3">
        <f>calculations!$B$37/satpress!B5756</f>
        <v>1.9146677151030862E-2</v>
      </c>
      <c r="D5756">
        <f>INDEX(fugacity!B$1:B$7001,MATCH(A5756,fugacity!A$1:A$7001,0))</f>
        <v>22204.11</v>
      </c>
      <c r="E5756" s="3">
        <f t="shared" si="179"/>
        <v>21778.975074404025</v>
      </c>
      <c r="F5756" s="3">
        <f>ABS(calculations!$E$39-E5756)</f>
        <v>9398.7650744040257</v>
      </c>
    </row>
    <row r="5757" spans="1:6">
      <c r="A5757">
        <f t="shared" si="178"/>
        <v>5756</v>
      </c>
      <c r="B5757">
        <f>INDEX(fugacity!C$1:C$7001,MATCH(A5757,fugacity!A$1:A$7001,0))</f>
        <v>7424.53</v>
      </c>
      <c r="C5757" s="3">
        <f>calculations!$B$37/satpress!B5757</f>
        <v>1.91417515660634E-2</v>
      </c>
      <c r="D5757">
        <f>INDEX(fugacity!B$1:B$7001,MATCH(A5757,fugacity!A$1:A$7001,0))</f>
        <v>22213.200000000001</v>
      </c>
      <c r="E5757" s="3">
        <f t="shared" si="179"/>
        <v>21788.000444112724</v>
      </c>
      <c r="F5757" s="3">
        <f>ABS(calculations!$E$39-E5757)</f>
        <v>9407.7904441127248</v>
      </c>
    </row>
    <row r="5758" spans="1:6">
      <c r="A5758">
        <f t="shared" ref="A5758:A5821" si="180">A5757+1</f>
        <v>5757</v>
      </c>
      <c r="B5758">
        <f>INDEX(fugacity!C$1:C$7001,MATCH(A5758,fugacity!A$1:A$7001,0))</f>
        <v>7426.44</v>
      </c>
      <c r="C5758" s="3">
        <f>calculations!$B$37/satpress!B5758</f>
        <v>1.9136828514710238E-2</v>
      </c>
      <c r="D5758">
        <f>INDEX(fugacity!B$1:B$7001,MATCH(A5758,fugacity!A$1:A$7001,0))</f>
        <v>22222.29</v>
      </c>
      <c r="E5758" s="3">
        <f t="shared" ref="E5758:E5821" si="181">D5758*(1-C5758)</f>
        <v>21797.025847065841</v>
      </c>
      <c r="F5758" s="3">
        <f>ABS(calculations!$E$39-E5758)</f>
        <v>9416.8158470658418</v>
      </c>
    </row>
    <row r="5759" spans="1:6">
      <c r="A5759">
        <f t="shared" si="180"/>
        <v>5758</v>
      </c>
      <c r="B5759">
        <f>INDEX(fugacity!C$1:C$7001,MATCH(A5759,fugacity!A$1:A$7001,0))</f>
        <v>7428.34</v>
      </c>
      <c r="C5759" s="3">
        <f>calculations!$B$37/satpress!B5759</f>
        <v>1.9131933750310932E-2</v>
      </c>
      <c r="D5759">
        <f>INDEX(fugacity!B$1:B$7001,MATCH(A5759,fugacity!A$1:A$7001,0))</f>
        <v>22231.38</v>
      </c>
      <c r="E5759" s="3">
        <f t="shared" si="181"/>
        <v>21806.050710662013</v>
      </c>
      <c r="F5759" s="3">
        <f>ABS(calculations!$E$39-E5759)</f>
        <v>9425.8407106620143</v>
      </c>
    </row>
    <row r="5760" spans="1:6">
      <c r="A5760">
        <f t="shared" si="180"/>
        <v>5759</v>
      </c>
      <c r="B5760">
        <f>INDEX(fugacity!C$1:C$7001,MATCH(A5760,fugacity!A$1:A$7001,0))</f>
        <v>7430.25</v>
      </c>
      <c r="C5760" s="3">
        <f>calculations!$B$37/satpress!B5760</f>
        <v>1.9127015747085859E-2</v>
      </c>
      <c r="D5760">
        <f>INDEX(fugacity!B$1:B$7001,MATCH(A5760,fugacity!A$1:A$7001,0))</f>
        <v>22240.48</v>
      </c>
      <c r="E5760" s="3">
        <f t="shared" si="181"/>
        <v>21815.085988817253</v>
      </c>
      <c r="F5760" s="3">
        <f>ABS(calculations!$E$39-E5760)</f>
        <v>9434.8759888172535</v>
      </c>
    </row>
    <row r="5761" spans="1:6">
      <c r="A5761">
        <f t="shared" si="180"/>
        <v>5760</v>
      </c>
      <c r="B5761">
        <f>INDEX(fugacity!C$1:C$7001,MATCH(A5761,fugacity!A$1:A$7001,0))</f>
        <v>7432.16</v>
      </c>
      <c r="C5761" s="3">
        <f>calculations!$B$37/satpress!B5761</f>
        <v>1.9122100271628261E-2</v>
      </c>
      <c r="D5761">
        <f>INDEX(fugacity!B$1:B$7001,MATCH(A5761,fugacity!A$1:A$7001,0))</f>
        <v>22249.58</v>
      </c>
      <c r="E5761" s="3">
        <f t="shared" si="181"/>
        <v>21824.121300238385</v>
      </c>
      <c r="F5761" s="3">
        <f>ABS(calculations!$E$39-E5761)</f>
        <v>9443.9113002383856</v>
      </c>
    </row>
    <row r="5762" spans="1:6">
      <c r="A5762">
        <f t="shared" si="180"/>
        <v>5761</v>
      </c>
      <c r="B5762">
        <f>INDEX(fugacity!C$1:C$7001,MATCH(A5762,fugacity!A$1:A$7001,0))</f>
        <v>7434.07</v>
      </c>
      <c r="C5762" s="3">
        <f>calculations!$B$37/satpress!B5762</f>
        <v>1.91171873219898E-2</v>
      </c>
      <c r="D5762">
        <f>INDEX(fugacity!B$1:B$7001,MATCH(A5762,fugacity!A$1:A$7001,0))</f>
        <v>22258.68</v>
      </c>
      <c r="E5762" s="3">
        <f t="shared" si="181"/>
        <v>21833.156644899773</v>
      </c>
      <c r="F5762" s="3">
        <f>ABS(calculations!$E$39-E5762)</f>
        <v>9452.9466448997737</v>
      </c>
    </row>
    <row r="5763" spans="1:6">
      <c r="A5763">
        <f t="shared" si="180"/>
        <v>5762</v>
      </c>
      <c r="B5763">
        <f>INDEX(fugacity!C$1:C$7001,MATCH(A5763,fugacity!A$1:A$7001,0))</f>
        <v>7435.98</v>
      </c>
      <c r="C5763" s="3">
        <f>calculations!$B$37/satpress!B5763</f>
        <v>1.9112276896224131E-2</v>
      </c>
      <c r="D5763">
        <f>INDEX(fugacity!B$1:B$7001,MATCH(A5763,fugacity!A$1:A$7001,0))</f>
        <v>22267.79</v>
      </c>
      <c r="E5763" s="3">
        <f t="shared" si="181"/>
        <v>21842.20183165303</v>
      </c>
      <c r="F5763" s="3">
        <f>ABS(calculations!$E$39-E5763)</f>
        <v>9461.9918316530311</v>
      </c>
    </row>
    <row r="5764" spans="1:6">
      <c r="A5764">
        <f t="shared" si="180"/>
        <v>5763</v>
      </c>
      <c r="B5764">
        <f>INDEX(fugacity!C$1:C$7001,MATCH(A5764,fugacity!A$1:A$7001,0))</f>
        <v>7437.89</v>
      </c>
      <c r="C5764" s="3">
        <f>calculations!$B$37/satpress!B5764</f>
        <v>1.9107368992386912E-2</v>
      </c>
      <c r="D5764">
        <f>INDEX(fugacity!B$1:B$7001,MATCH(A5764,fugacity!A$1:A$7001,0))</f>
        <v>22276.89</v>
      </c>
      <c r="E5764" s="3">
        <f t="shared" si="181"/>
        <v>21851.237242767183</v>
      </c>
      <c r="F5764" s="3">
        <f>ABS(calculations!$E$39-E5764)</f>
        <v>9471.0272427671844</v>
      </c>
    </row>
    <row r="5765" spans="1:6">
      <c r="A5765">
        <f t="shared" si="180"/>
        <v>5764</v>
      </c>
      <c r="B5765">
        <f>INDEX(fugacity!C$1:C$7001,MATCH(A5765,fugacity!A$1:A$7001,0))</f>
        <v>7439.8</v>
      </c>
      <c r="C5765" s="3">
        <f>calculations!$B$37/satpress!B5765</f>
        <v>1.9102463608535805E-2</v>
      </c>
      <c r="D5765">
        <f>INDEX(fugacity!B$1:B$7001,MATCH(A5765,fugacity!A$1:A$7001,0))</f>
        <v>22286</v>
      </c>
      <c r="E5765" s="3">
        <f t="shared" si="181"/>
        <v>21860.282496020169</v>
      </c>
      <c r="F5765" s="3">
        <f>ABS(calculations!$E$39-E5765)</f>
        <v>9480.0724960201696</v>
      </c>
    </row>
    <row r="5766" spans="1:6">
      <c r="A5766">
        <f t="shared" si="180"/>
        <v>5765</v>
      </c>
      <c r="B5766">
        <f>INDEX(fugacity!C$1:C$7001,MATCH(A5766,fugacity!A$1:A$7001,0))</f>
        <v>7441.71</v>
      </c>
      <c r="C5766" s="3">
        <f>calculations!$B$37/satpress!B5766</f>
        <v>1.909756074273046E-2</v>
      </c>
      <c r="D5766">
        <f>INDEX(fugacity!B$1:B$7001,MATCH(A5766,fugacity!A$1:A$7001,0))</f>
        <v>22295.119999999999</v>
      </c>
      <c r="E5766" s="3">
        <f t="shared" si="181"/>
        <v>21869.337591533535</v>
      </c>
      <c r="F5766" s="3">
        <f>ABS(calculations!$E$39-E5766)</f>
        <v>9489.1275915335355</v>
      </c>
    </row>
    <row r="5767" spans="1:6">
      <c r="A5767">
        <f t="shared" si="180"/>
        <v>5766</v>
      </c>
      <c r="B5767">
        <f>INDEX(fugacity!C$1:C$7001,MATCH(A5767,fugacity!A$1:A$7001,0))</f>
        <v>7443.62</v>
      </c>
      <c r="C5767" s="3">
        <f>calculations!$B$37/satpress!B5767</f>
        <v>1.9092660393032517E-2</v>
      </c>
      <c r="D5767">
        <f>INDEX(fugacity!B$1:B$7001,MATCH(A5767,fugacity!A$1:A$7001,0))</f>
        <v>22304.23</v>
      </c>
      <c r="E5767" s="3">
        <f t="shared" si="181"/>
        <v>21878.382911281911</v>
      </c>
      <c r="F5767" s="3">
        <f>ABS(calculations!$E$39-E5767)</f>
        <v>9498.1729112819121</v>
      </c>
    </row>
    <row r="5768" spans="1:6">
      <c r="A5768">
        <f t="shared" si="180"/>
        <v>5767</v>
      </c>
      <c r="B5768">
        <f>INDEX(fugacity!C$1:C$7001,MATCH(A5768,fugacity!A$1:A$7001,0))</f>
        <v>7445.53</v>
      </c>
      <c r="C5768" s="3">
        <f>calculations!$B$37/satpress!B5768</f>
        <v>1.9087762557505605E-2</v>
      </c>
      <c r="D5768">
        <f>INDEX(fugacity!B$1:B$7001,MATCH(A5768,fugacity!A$1:A$7001,0))</f>
        <v>22313.35</v>
      </c>
      <c r="E5768" s="3">
        <f t="shared" si="181"/>
        <v>21887.438073337478</v>
      </c>
      <c r="F5768" s="3">
        <f>ABS(calculations!$E$39-E5768)</f>
        <v>9507.2280733374791</v>
      </c>
    </row>
    <row r="5769" spans="1:6">
      <c r="A5769">
        <f t="shared" si="180"/>
        <v>5768</v>
      </c>
      <c r="B5769">
        <f>INDEX(fugacity!C$1:C$7001,MATCH(A5769,fugacity!A$1:A$7001,0))</f>
        <v>7447.45</v>
      </c>
      <c r="C5769" s="3">
        <f>calculations!$B$37/satpress!B5769</f>
        <v>1.9082841610858037E-2</v>
      </c>
      <c r="D5769">
        <f>INDEX(fugacity!B$1:B$7001,MATCH(A5769,fugacity!A$1:A$7001,0))</f>
        <v>22322.47</v>
      </c>
      <c r="E5769" s="3">
        <f t="shared" si="181"/>
        <v>21896.49384062687</v>
      </c>
      <c r="F5769" s="3">
        <f>ABS(calculations!$E$39-E5769)</f>
        <v>9516.2838406268711</v>
      </c>
    </row>
    <row r="5770" spans="1:6">
      <c r="A5770">
        <f t="shared" si="180"/>
        <v>5769</v>
      </c>
      <c r="B5770">
        <f>INDEX(fugacity!C$1:C$7001,MATCH(A5770,fugacity!A$1:A$7001,0))</f>
        <v>7449.36</v>
      </c>
      <c r="C5770" s="3">
        <f>calculations!$B$37/satpress!B5770</f>
        <v>1.9077948811009899E-2</v>
      </c>
      <c r="D5770">
        <f>INDEX(fugacity!B$1:B$7001,MATCH(A5770,fugacity!A$1:A$7001,0))</f>
        <v>22331.599999999999</v>
      </c>
      <c r="E5770" s="3">
        <f t="shared" si="181"/>
        <v>21905.558878332049</v>
      </c>
      <c r="F5770" s="3">
        <f>ABS(calculations!$E$39-E5770)</f>
        <v>9525.3488783320499</v>
      </c>
    </row>
    <row r="5771" spans="1:6">
      <c r="A5771">
        <f t="shared" si="180"/>
        <v>5770</v>
      </c>
      <c r="B5771">
        <f>INDEX(fugacity!C$1:C$7001,MATCH(A5771,fugacity!A$1:A$7001,0))</f>
        <v>7451.27</v>
      </c>
      <c r="C5771" s="3">
        <f>calculations!$B$37/satpress!B5771</f>
        <v>1.9073058519525489E-2</v>
      </c>
      <c r="D5771">
        <f>INDEX(fugacity!B$1:B$7001,MATCH(A5771,fugacity!A$1:A$7001,0))</f>
        <v>22340.73</v>
      </c>
      <c r="E5771" s="3">
        <f t="shared" si="181"/>
        <v>21914.623949341083</v>
      </c>
      <c r="F5771" s="3">
        <f>ABS(calculations!$E$39-E5771)</f>
        <v>9534.4139493410839</v>
      </c>
    </row>
    <row r="5772" spans="1:6">
      <c r="A5772">
        <f t="shared" si="180"/>
        <v>5771</v>
      </c>
      <c r="B5772">
        <f>INDEX(fugacity!C$1:C$7001,MATCH(A5772,fugacity!A$1:A$7001,0))</f>
        <v>7453.18</v>
      </c>
      <c r="C5772" s="3">
        <f>calculations!$B$37/satpress!B5772</f>
        <v>1.9068170734476385E-2</v>
      </c>
      <c r="D5772">
        <f>INDEX(fugacity!B$1:B$7001,MATCH(A5772,fugacity!A$1:A$7001,0))</f>
        <v>22349.86</v>
      </c>
      <c r="E5772" s="3">
        <f t="shared" si="181"/>
        <v>21923.689053628357</v>
      </c>
      <c r="F5772" s="3">
        <f>ABS(calculations!$E$39-E5772)</f>
        <v>9543.4790536283581</v>
      </c>
    </row>
    <row r="5773" spans="1:6">
      <c r="A5773">
        <f t="shared" si="180"/>
        <v>5772</v>
      </c>
      <c r="B5773">
        <f>INDEX(fugacity!C$1:C$7001,MATCH(A5773,fugacity!A$1:A$7001,0))</f>
        <v>7455.1</v>
      </c>
      <c r="C5773" s="3">
        <f>calculations!$B$37/satpress!B5773</f>
        <v>1.9063259883138346E-2</v>
      </c>
      <c r="D5773">
        <f>INDEX(fugacity!B$1:B$7001,MATCH(A5773,fugacity!A$1:A$7001,0))</f>
        <v>22358.99</v>
      </c>
      <c r="E5773" s="3">
        <f t="shared" si="181"/>
        <v>21932.754762905508</v>
      </c>
      <c r="F5773" s="3">
        <f>ABS(calculations!$E$39-E5773)</f>
        <v>9552.5447629055088</v>
      </c>
    </row>
    <row r="5774" spans="1:6">
      <c r="A5774">
        <f t="shared" si="180"/>
        <v>5773</v>
      </c>
      <c r="B5774">
        <f>INDEX(fugacity!C$1:C$7001,MATCH(A5774,fugacity!A$1:A$7001,0))</f>
        <v>7457.01</v>
      </c>
      <c r="C5774" s="3">
        <f>calculations!$B$37/satpress!B5774</f>
        <v>1.9058377118279939E-2</v>
      </c>
      <c r="D5774">
        <f>INDEX(fugacity!B$1:B$7001,MATCH(A5774,fugacity!A$1:A$7001,0))</f>
        <v>22368.13</v>
      </c>
      <c r="E5774" s="3">
        <f t="shared" si="181"/>
        <v>21941.829743029288</v>
      </c>
      <c r="F5774" s="3">
        <f>ABS(calculations!$E$39-E5774)</f>
        <v>9561.6197430292887</v>
      </c>
    </row>
    <row r="5775" spans="1:6">
      <c r="A5775">
        <f t="shared" si="180"/>
        <v>5774</v>
      </c>
      <c r="B5775">
        <f>INDEX(fugacity!C$1:C$7001,MATCH(A5775,fugacity!A$1:A$7001,0))</f>
        <v>7458.92</v>
      </c>
      <c r="C5775" s="3">
        <f>calculations!$B$37/satpress!B5775</f>
        <v>1.9053496854073336E-2</v>
      </c>
      <c r="D5775">
        <f>INDEX(fugacity!B$1:B$7001,MATCH(A5775,fugacity!A$1:A$7001,0))</f>
        <v>22377.26</v>
      </c>
      <c r="E5775" s="3">
        <f t="shared" si="181"/>
        <v>21950.894946987217</v>
      </c>
      <c r="F5775" s="3">
        <f>ABS(calculations!$E$39-E5775)</f>
        <v>9570.6849469872177</v>
      </c>
    </row>
    <row r="5776" spans="1:6">
      <c r="A5776">
        <f t="shared" si="180"/>
        <v>5775</v>
      </c>
      <c r="B5776">
        <f>INDEX(fugacity!C$1:C$7001,MATCH(A5776,fugacity!A$1:A$7001,0))</f>
        <v>7460.84</v>
      </c>
      <c r="C5776" s="3">
        <f>calculations!$B$37/satpress!B5776</f>
        <v>1.9048593557130927E-2</v>
      </c>
      <c r="D5776">
        <f>INDEX(fugacity!B$1:B$7001,MATCH(A5776,fugacity!A$1:A$7001,0))</f>
        <v>22386.41</v>
      </c>
      <c r="E5776" s="3">
        <f t="shared" si="181"/>
        <v>21959.980374706709</v>
      </c>
      <c r="F5776" s="3">
        <f>ABS(calculations!$E$39-E5776)</f>
        <v>9579.7703747067098</v>
      </c>
    </row>
    <row r="5777" spans="1:6">
      <c r="A5777">
        <f t="shared" si="180"/>
        <v>5776</v>
      </c>
      <c r="B5777">
        <f>INDEX(fugacity!C$1:C$7001,MATCH(A5777,fugacity!A$1:A$7001,0))</f>
        <v>7462.75</v>
      </c>
      <c r="C5777" s="3">
        <f>calculations!$B$37/satpress!B5777</f>
        <v>1.9043718301535586E-2</v>
      </c>
      <c r="D5777">
        <f>INDEX(fugacity!B$1:B$7001,MATCH(A5777,fugacity!A$1:A$7001,0))</f>
        <v>22395.55</v>
      </c>
      <c r="E5777" s="3">
        <f t="shared" si="181"/>
        <v>21969.055454592042</v>
      </c>
      <c r="F5777" s="3">
        <f>ABS(calculations!$E$39-E5777)</f>
        <v>9588.8454545920431</v>
      </c>
    </row>
    <row r="5778" spans="1:6">
      <c r="A5778">
        <f t="shared" si="180"/>
        <v>5777</v>
      </c>
      <c r="B5778">
        <f>INDEX(fugacity!C$1:C$7001,MATCH(A5778,fugacity!A$1:A$7001,0))</f>
        <v>7464.66</v>
      </c>
      <c r="C5778" s="3">
        <f>calculations!$B$37/satpress!B5778</f>
        <v>1.9038845540826334E-2</v>
      </c>
      <c r="D5778">
        <f>INDEX(fugacity!B$1:B$7001,MATCH(A5778,fugacity!A$1:A$7001,0))</f>
        <v>22404.7</v>
      </c>
      <c r="E5778" s="3">
        <f t="shared" si="181"/>
        <v>21978.140377311447</v>
      </c>
      <c r="F5778" s="3">
        <f>ABS(calculations!$E$39-E5778)</f>
        <v>9597.930377311448</v>
      </c>
    </row>
    <row r="5779" spans="1:6">
      <c r="A5779">
        <f t="shared" si="180"/>
        <v>5778</v>
      </c>
      <c r="B5779">
        <f>INDEX(fugacity!C$1:C$7001,MATCH(A5779,fugacity!A$1:A$7001,0))</f>
        <v>7466.58</v>
      </c>
      <c r="C5779" s="3">
        <f>calculations!$B$37/satpress!B5779</f>
        <v>1.9033949780861478E-2</v>
      </c>
      <c r="D5779">
        <f>INDEX(fugacity!B$1:B$7001,MATCH(A5779,fugacity!A$1:A$7001,0))</f>
        <v>22413.85</v>
      </c>
      <c r="E5779" s="3">
        <f t="shared" si="181"/>
        <v>21987.225904704235</v>
      </c>
      <c r="F5779" s="3">
        <f>ABS(calculations!$E$39-E5779)</f>
        <v>9607.0159047042362</v>
      </c>
    </row>
    <row r="5780" spans="1:6">
      <c r="A5780">
        <f t="shared" si="180"/>
        <v>5779</v>
      </c>
      <c r="B5780">
        <f>INDEX(fugacity!C$1:C$7001,MATCH(A5780,fugacity!A$1:A$7001,0))</f>
        <v>7468.49</v>
      </c>
      <c r="C5780" s="3">
        <f>calculations!$B$37/satpress!B5780</f>
        <v>1.9029082017219638E-2</v>
      </c>
      <c r="D5780">
        <f>INDEX(fugacity!B$1:B$7001,MATCH(A5780,fugacity!A$1:A$7001,0))</f>
        <v>22423</v>
      </c>
      <c r="E5780" s="3">
        <f t="shared" si="181"/>
        <v>21996.310893927883</v>
      </c>
      <c r="F5780" s="3">
        <f>ABS(calculations!$E$39-E5780)</f>
        <v>9616.1008939278836</v>
      </c>
    </row>
    <row r="5781" spans="1:6">
      <c r="A5781">
        <f t="shared" si="180"/>
        <v>5780</v>
      </c>
      <c r="B5781">
        <f>INDEX(fugacity!C$1:C$7001,MATCH(A5781,fugacity!A$1:A$7001,0))</f>
        <v>7470.41</v>
      </c>
      <c r="C5781" s="3">
        <f>calculations!$B$37/satpress!B5781</f>
        <v>1.9024191276621322E-2</v>
      </c>
      <c r="D5781">
        <f>INDEX(fugacity!B$1:B$7001,MATCH(A5781,fugacity!A$1:A$7001,0))</f>
        <v>22432.16</v>
      </c>
      <c r="E5781" s="3">
        <f t="shared" si="181"/>
        <v>22005.406297412224</v>
      </c>
      <c r="F5781" s="3">
        <f>ABS(calculations!$E$39-E5781)</f>
        <v>9625.1962974122252</v>
      </c>
    </row>
    <row r="5782" spans="1:6">
      <c r="A5782">
        <f t="shared" si="180"/>
        <v>5781</v>
      </c>
      <c r="B5782">
        <f>INDEX(fugacity!C$1:C$7001,MATCH(A5782,fugacity!A$1:A$7001,0))</f>
        <v>7472.32</v>
      </c>
      <c r="C5782" s="3">
        <f>calculations!$B$37/satpress!B5782</f>
        <v>1.901932850236402E-2</v>
      </c>
      <c r="D5782">
        <f>INDEX(fugacity!B$1:B$7001,MATCH(A5782,fugacity!A$1:A$7001,0))</f>
        <v>22441.31</v>
      </c>
      <c r="E5782" s="3">
        <f t="shared" si="181"/>
        <v>22014.491353086614</v>
      </c>
      <c r="F5782" s="3">
        <f>ABS(calculations!$E$39-E5782)</f>
        <v>9634.2813530866151</v>
      </c>
    </row>
    <row r="5783" spans="1:6">
      <c r="A5783">
        <f t="shared" si="180"/>
        <v>5782</v>
      </c>
      <c r="B5783">
        <f>INDEX(fugacity!C$1:C$7001,MATCH(A5783,fugacity!A$1:A$7001,0))</f>
        <v>7474.24</v>
      </c>
      <c r="C5783" s="3">
        <f>calculations!$B$37/satpress!B5783</f>
        <v>1.9014442773417056E-2</v>
      </c>
      <c r="D5783">
        <f>INDEX(fugacity!B$1:B$7001,MATCH(A5783,fugacity!A$1:A$7001,0))</f>
        <v>22450.48</v>
      </c>
      <c r="E5783" s="3">
        <f t="shared" si="181"/>
        <v>22023.596632804256</v>
      </c>
      <c r="F5783" s="3">
        <f>ABS(calculations!$E$39-E5783)</f>
        <v>9643.3866328042568</v>
      </c>
    </row>
    <row r="5784" spans="1:6">
      <c r="A5784">
        <f t="shared" si="180"/>
        <v>5783</v>
      </c>
      <c r="B5784">
        <f>INDEX(fugacity!C$1:C$7001,MATCH(A5784,fugacity!A$1:A$7001,0))</f>
        <v>7476.16</v>
      </c>
      <c r="C5784" s="3">
        <f>calculations!$B$37/satpress!B5784</f>
        <v>1.9009559553940084E-2</v>
      </c>
      <c r="D5784">
        <f>INDEX(fugacity!B$1:B$7001,MATCH(A5784,fugacity!A$1:A$7001,0))</f>
        <v>22459.64</v>
      </c>
      <c r="E5784" s="3">
        <f t="shared" si="181"/>
        <v>22032.692135859943</v>
      </c>
      <c r="F5784" s="3">
        <f>ABS(calculations!$E$39-E5784)</f>
        <v>9652.4821358599438</v>
      </c>
    </row>
    <row r="5785" spans="1:6">
      <c r="A5785">
        <f t="shared" si="180"/>
        <v>5784</v>
      </c>
      <c r="B5785">
        <f>INDEX(fugacity!C$1:C$7001,MATCH(A5785,fugacity!A$1:A$7001,0))</f>
        <v>7478.07</v>
      </c>
      <c r="C5785" s="3">
        <f>calculations!$B$37/satpress!B5785</f>
        <v>1.900470425588216E-2</v>
      </c>
      <c r="D5785">
        <f>INDEX(fugacity!B$1:B$7001,MATCH(A5785,fugacity!A$1:A$7001,0))</f>
        <v>22468.81</v>
      </c>
      <c r="E5785" s="3">
        <f t="shared" si="181"/>
        <v>22041.796910968395</v>
      </c>
      <c r="F5785" s="3">
        <f>ABS(calculations!$E$39-E5785)</f>
        <v>9661.5869109683954</v>
      </c>
    </row>
    <row r="5786" spans="1:6">
      <c r="A5786">
        <f t="shared" si="180"/>
        <v>5785</v>
      </c>
      <c r="B5786">
        <f>INDEX(fugacity!C$1:C$7001,MATCH(A5786,fugacity!A$1:A$7001,0))</f>
        <v>7479.99</v>
      </c>
      <c r="C5786" s="3">
        <f>calculations!$B$37/satpress!B5786</f>
        <v>1.899982603650335E-2</v>
      </c>
      <c r="D5786">
        <f>INDEX(fugacity!B$1:B$7001,MATCH(A5786,fugacity!A$1:A$7001,0))</f>
        <v>22477.98</v>
      </c>
      <c r="E5786" s="3">
        <f t="shared" si="181"/>
        <v>22050.902290348</v>
      </c>
      <c r="F5786" s="3">
        <f>ABS(calculations!$E$39-E5786)</f>
        <v>9670.6922903480008</v>
      </c>
    </row>
    <row r="5787" spans="1:6">
      <c r="A5787">
        <f t="shared" si="180"/>
        <v>5786</v>
      </c>
      <c r="B5787">
        <f>INDEX(fugacity!C$1:C$7001,MATCH(A5787,fugacity!A$1:A$7001,0))</f>
        <v>7481.91</v>
      </c>
      <c r="C5787" s="3">
        <f>calculations!$B$37/satpress!B5787</f>
        <v>1.8994950320811759E-2</v>
      </c>
      <c r="D5787">
        <f>INDEX(fugacity!B$1:B$7001,MATCH(A5787,fugacity!A$1:A$7001,0))</f>
        <v>22487.15</v>
      </c>
      <c r="E5787" s="3">
        <f t="shared" si="181"/>
        <v>22060.007702893359</v>
      </c>
      <c r="F5787" s="3">
        <f>ABS(calculations!$E$39-E5787)</f>
        <v>9679.7977028933601</v>
      </c>
    </row>
    <row r="5788" spans="1:6">
      <c r="A5788">
        <f t="shared" si="180"/>
        <v>5787</v>
      </c>
      <c r="B5788">
        <f>INDEX(fugacity!C$1:C$7001,MATCH(A5788,fugacity!A$1:A$7001,0))</f>
        <v>7483.83</v>
      </c>
      <c r="C5788" s="3">
        <f>calculations!$B$37/satpress!B5788</f>
        <v>1.8990077106880394E-2</v>
      </c>
      <c r="D5788">
        <f>INDEX(fugacity!B$1:B$7001,MATCH(A5788,fugacity!A$1:A$7001,0))</f>
        <v>22496.33</v>
      </c>
      <c r="E5788" s="3">
        <f t="shared" si="181"/>
        <v>22069.122958678174</v>
      </c>
      <c r="F5788" s="3">
        <f>ABS(calculations!$E$39-E5788)</f>
        <v>9688.9129586781746</v>
      </c>
    </row>
    <row r="5789" spans="1:6">
      <c r="A5789">
        <f t="shared" si="180"/>
        <v>5788</v>
      </c>
      <c r="B5789">
        <f>INDEX(fugacity!C$1:C$7001,MATCH(A5789,fugacity!A$1:A$7001,0))</f>
        <v>7485.74</v>
      </c>
      <c r="C5789" s="3">
        <f>calculations!$B$37/satpress!B5789</f>
        <v>1.8985231754614067E-2</v>
      </c>
      <c r="D5789">
        <f>INDEX(fugacity!B$1:B$7001,MATCH(A5789,fugacity!A$1:A$7001,0))</f>
        <v>22505.5</v>
      </c>
      <c r="E5789" s="3">
        <f t="shared" si="181"/>
        <v>22078.227866746533</v>
      </c>
      <c r="F5789" s="3">
        <f>ABS(calculations!$E$39-E5789)</f>
        <v>9698.0178667465334</v>
      </c>
    </row>
    <row r="5790" spans="1:6">
      <c r="A5790">
        <f t="shared" si="180"/>
        <v>5789</v>
      </c>
      <c r="B5790">
        <f>INDEX(fugacity!C$1:C$7001,MATCH(A5790,fugacity!A$1:A$7001,0))</f>
        <v>7487.66</v>
      </c>
      <c r="C5790" s="3">
        <f>calculations!$B$37/satpress!B5790</f>
        <v>1.8980363525425127E-2</v>
      </c>
      <c r="D5790">
        <f>INDEX(fugacity!B$1:B$7001,MATCH(A5790,fugacity!A$1:A$7001,0))</f>
        <v>22514.68</v>
      </c>
      <c r="E5790" s="3">
        <f t="shared" si="181"/>
        <v>22087.343188941384</v>
      </c>
      <c r="F5790" s="3">
        <f>ABS(calculations!$E$39-E5790)</f>
        <v>9707.133188941385</v>
      </c>
    </row>
    <row r="5791" spans="1:6">
      <c r="A5791">
        <f t="shared" si="180"/>
        <v>5790</v>
      </c>
      <c r="B5791">
        <f>INDEX(fugacity!C$1:C$7001,MATCH(A5791,fugacity!A$1:A$7001,0))</f>
        <v>7489.58</v>
      </c>
      <c r="C5791" s="3">
        <f>calculations!$B$37/satpress!B5791</f>
        <v>1.8975497792237308E-2</v>
      </c>
      <c r="D5791">
        <f>INDEX(fugacity!B$1:B$7001,MATCH(A5791,fugacity!A$1:A$7001,0))</f>
        <v>22523.87</v>
      </c>
      <c r="E5791" s="3">
        <f t="shared" si="181"/>
        <v>22096.468354542358</v>
      </c>
      <c r="F5791" s="3">
        <f>ABS(calculations!$E$39-E5791)</f>
        <v>9716.2583545423586</v>
      </c>
    </row>
    <row r="5792" spans="1:6">
      <c r="A5792">
        <f t="shared" si="180"/>
        <v>5791</v>
      </c>
      <c r="B5792">
        <f>INDEX(fugacity!C$1:C$7001,MATCH(A5792,fugacity!A$1:A$7001,0))</f>
        <v>7491.5</v>
      </c>
      <c r="C5792" s="3">
        <f>calculations!$B$37/satpress!B5792</f>
        <v>1.8970634553131509E-2</v>
      </c>
      <c r="D5792">
        <f>INDEX(fugacity!B$1:B$7001,MATCH(A5792,fugacity!A$1:A$7001,0))</f>
        <v>22533.06</v>
      </c>
      <c r="E5792" s="3">
        <f t="shared" si="181"/>
        <v>22105.593553376217</v>
      </c>
      <c r="F5792" s="3">
        <f>ABS(calculations!$E$39-E5792)</f>
        <v>9725.3835533762176</v>
      </c>
    </row>
    <row r="5793" spans="1:6">
      <c r="A5793">
        <f t="shared" si="180"/>
        <v>5792</v>
      </c>
      <c r="B5793">
        <f>INDEX(fugacity!C$1:C$7001,MATCH(A5793,fugacity!A$1:A$7001,0))</f>
        <v>7493.42</v>
      </c>
      <c r="C5793" s="3">
        <f>calculations!$B$37/satpress!B5793</f>
        <v>1.8965773806190592E-2</v>
      </c>
      <c r="D5793">
        <f>INDEX(fugacity!B$1:B$7001,MATCH(A5793,fugacity!A$1:A$7001,0))</f>
        <v>22542.25</v>
      </c>
      <c r="E5793" s="3">
        <f t="shared" si="181"/>
        <v>22114.718785417401</v>
      </c>
      <c r="F5793" s="3">
        <f>ABS(calculations!$E$39-E5793)</f>
        <v>9734.5087854174017</v>
      </c>
    </row>
    <row r="5794" spans="1:6">
      <c r="A5794">
        <f t="shared" si="180"/>
        <v>5793</v>
      </c>
      <c r="B5794">
        <f>INDEX(fugacity!C$1:C$7001,MATCH(A5794,fugacity!A$1:A$7001,0))</f>
        <v>7495.34</v>
      </c>
      <c r="C5794" s="3">
        <f>calculations!$B$37/satpress!B5794</f>
        <v>1.8960915549499382E-2</v>
      </c>
      <c r="D5794">
        <f>INDEX(fugacity!B$1:B$7001,MATCH(A5794,fugacity!A$1:A$7001,0))</f>
        <v>22551.439999999999</v>
      </c>
      <c r="E5794" s="3">
        <f t="shared" si="181"/>
        <v>22123.844050640397</v>
      </c>
      <c r="F5794" s="3">
        <f>ABS(calculations!$E$39-E5794)</f>
        <v>9743.6340506403976</v>
      </c>
    </row>
    <row r="5795" spans="1:6">
      <c r="A5795">
        <f t="shared" si="180"/>
        <v>5794</v>
      </c>
      <c r="B5795">
        <f>INDEX(fugacity!C$1:C$7001,MATCH(A5795,fugacity!A$1:A$7001,0))</f>
        <v>7497.26</v>
      </c>
      <c r="C5795" s="3">
        <f>calculations!$B$37/satpress!B5795</f>
        <v>1.8956059781144671E-2</v>
      </c>
      <c r="D5795">
        <f>INDEX(fugacity!B$1:B$7001,MATCH(A5795,fugacity!A$1:A$7001,0))</f>
        <v>22560.63</v>
      </c>
      <c r="E5795" s="3">
        <f t="shared" si="181"/>
        <v>22132.969349019713</v>
      </c>
      <c r="F5795" s="3">
        <f>ABS(calculations!$E$39-E5795)</f>
        <v>9752.7593490197141</v>
      </c>
    </row>
    <row r="5796" spans="1:6">
      <c r="A5796">
        <f t="shared" si="180"/>
        <v>5795</v>
      </c>
      <c r="B5796">
        <f>INDEX(fugacity!C$1:C$7001,MATCH(A5796,fugacity!A$1:A$7001,0))</f>
        <v>7499.18</v>
      </c>
      <c r="C5796" s="3">
        <f>calculations!$B$37/satpress!B5796</f>
        <v>1.8951206499215206E-2</v>
      </c>
      <c r="D5796">
        <f>INDEX(fugacity!B$1:B$7001,MATCH(A5796,fugacity!A$1:A$7001,0))</f>
        <v>22569.83</v>
      </c>
      <c r="E5796" s="3">
        <f t="shared" si="181"/>
        <v>22142.104491017821</v>
      </c>
      <c r="F5796" s="3">
        <f>ABS(calculations!$E$39-E5796)</f>
        <v>9761.8944910178216</v>
      </c>
    </row>
    <row r="5797" spans="1:6">
      <c r="A5797">
        <f t="shared" si="180"/>
        <v>5796</v>
      </c>
      <c r="B5797">
        <f>INDEX(fugacity!C$1:C$7001,MATCH(A5797,fugacity!A$1:A$7001,0))</f>
        <v>7501.1</v>
      </c>
      <c r="C5797" s="3">
        <f>calculations!$B$37/satpress!B5797</f>
        <v>1.8946355701801695E-2</v>
      </c>
      <c r="D5797">
        <f>INDEX(fugacity!B$1:B$7001,MATCH(A5797,fugacity!A$1:A$7001,0))</f>
        <v>22579.03</v>
      </c>
      <c r="E5797" s="3">
        <f t="shared" si="181"/>
        <v>22151.239666218346</v>
      </c>
      <c r="F5797" s="3">
        <f>ABS(calculations!$E$39-E5797)</f>
        <v>9771.0296662183464</v>
      </c>
    </row>
    <row r="5798" spans="1:6">
      <c r="A5798">
        <f t="shared" si="180"/>
        <v>5797</v>
      </c>
      <c r="B5798">
        <f>INDEX(fugacity!C$1:C$7001,MATCH(A5798,fugacity!A$1:A$7001,0))</f>
        <v>7503.02</v>
      </c>
      <c r="C5798" s="3">
        <f>calculations!$B$37/satpress!B5798</f>
        <v>1.8941507386996796E-2</v>
      </c>
      <c r="D5798">
        <f>INDEX(fugacity!B$1:B$7001,MATCH(A5798,fugacity!A$1:A$7001,0))</f>
        <v>22588.240000000002</v>
      </c>
      <c r="E5798" s="3">
        <f t="shared" si="181"/>
        <v>22160.384685180743</v>
      </c>
      <c r="F5798" s="3">
        <f>ABS(calculations!$E$39-E5798)</f>
        <v>9780.1746851807438</v>
      </c>
    </row>
    <row r="5799" spans="1:6">
      <c r="A5799">
        <f t="shared" si="180"/>
        <v>5798</v>
      </c>
      <c r="B5799">
        <f>INDEX(fugacity!C$1:C$7001,MATCH(A5799,fugacity!A$1:A$7001,0))</f>
        <v>7504.94</v>
      </c>
      <c r="C5799" s="3">
        <f>calculations!$B$37/satpress!B5799</f>
        <v>1.8936661552895119E-2</v>
      </c>
      <c r="D5799">
        <f>INDEX(fugacity!B$1:B$7001,MATCH(A5799,fugacity!A$1:A$7001,0))</f>
        <v>22597.439999999999</v>
      </c>
      <c r="E5799" s="3">
        <f t="shared" si="181"/>
        <v>22169.519926758145</v>
      </c>
      <c r="F5799" s="3">
        <f>ABS(calculations!$E$39-E5799)</f>
        <v>9789.3099267581456</v>
      </c>
    </row>
    <row r="5800" spans="1:6">
      <c r="A5800">
        <f t="shared" si="180"/>
        <v>5799</v>
      </c>
      <c r="B5800">
        <f>INDEX(fugacity!C$1:C$7001,MATCH(A5800,fugacity!A$1:A$7001,0))</f>
        <v>7506.86</v>
      </c>
      <c r="C5800" s="3">
        <f>calculations!$B$37/satpress!B5800</f>
        <v>1.893181819759323E-2</v>
      </c>
      <c r="D5800">
        <f>INDEX(fugacity!B$1:B$7001,MATCH(A5800,fugacity!A$1:A$7001,0))</f>
        <v>22606.65</v>
      </c>
      <c r="E5800" s="3">
        <f t="shared" si="181"/>
        <v>22178.665012143381</v>
      </c>
      <c r="F5800" s="3">
        <f>ABS(calculations!$E$39-E5800)</f>
        <v>9798.4550121433822</v>
      </c>
    </row>
    <row r="5801" spans="1:6">
      <c r="A5801">
        <f t="shared" si="180"/>
        <v>5800</v>
      </c>
      <c r="B5801">
        <f>INDEX(fugacity!C$1:C$7001,MATCH(A5801,fugacity!A$1:A$7001,0))</f>
        <v>7508.78</v>
      </c>
      <c r="C5801" s="3">
        <f>calculations!$B$37/satpress!B5801</f>
        <v>1.8926977319189631E-2</v>
      </c>
      <c r="D5801">
        <f>INDEX(fugacity!B$1:B$7001,MATCH(A5801,fugacity!A$1:A$7001,0))</f>
        <v>22615.87</v>
      </c>
      <c r="E5801" s="3">
        <f t="shared" si="181"/>
        <v>22187.819941456259</v>
      </c>
      <c r="F5801" s="3">
        <f>ABS(calculations!$E$39-E5801)</f>
        <v>9807.6099414562595</v>
      </c>
    </row>
    <row r="5802" spans="1:6">
      <c r="A5802">
        <f t="shared" si="180"/>
        <v>5801</v>
      </c>
      <c r="B5802">
        <f>INDEX(fugacity!C$1:C$7001,MATCH(A5802,fugacity!A$1:A$7001,0))</f>
        <v>7510.7</v>
      </c>
      <c r="C5802" s="3">
        <f>calculations!$B$37/satpress!B5802</f>
        <v>1.8922138915784772E-2</v>
      </c>
      <c r="D5802">
        <f>INDEX(fugacity!B$1:B$7001,MATCH(A5802,fugacity!A$1:A$7001,0))</f>
        <v>22625.08</v>
      </c>
      <c r="E5802" s="3">
        <f t="shared" si="181"/>
        <v>22196.965093259259</v>
      </c>
      <c r="F5802" s="3">
        <f>ABS(calculations!$E$39-E5802)</f>
        <v>9816.7550932592603</v>
      </c>
    </row>
    <row r="5803" spans="1:6">
      <c r="A5803">
        <f t="shared" si="180"/>
        <v>5802</v>
      </c>
      <c r="B5803">
        <f>INDEX(fugacity!C$1:C$7001,MATCH(A5803,fugacity!A$1:A$7001,0))</f>
        <v>7512.63</v>
      </c>
      <c r="C5803" s="3">
        <f>calculations!$B$37/satpress!B5803</f>
        <v>1.8917277804814652E-2</v>
      </c>
      <c r="D5803">
        <f>INDEX(fugacity!B$1:B$7001,MATCH(A5803,fugacity!A$1:A$7001,0))</f>
        <v>22634.3</v>
      </c>
      <c r="E5803" s="3">
        <f t="shared" si="181"/>
        <v>22206.120658982483</v>
      </c>
      <c r="F5803" s="3">
        <f>ABS(calculations!$E$39-E5803)</f>
        <v>9825.9106589824842</v>
      </c>
    </row>
    <row r="5804" spans="1:6">
      <c r="A5804">
        <f t="shared" si="180"/>
        <v>5803</v>
      </c>
      <c r="B5804">
        <f>INDEX(fugacity!C$1:C$7001,MATCH(A5804,fugacity!A$1:A$7001,0))</f>
        <v>7514.55</v>
      </c>
      <c r="C5804" s="3">
        <f>calculations!$B$37/satpress!B5804</f>
        <v>1.891244435858231E-2</v>
      </c>
      <c r="D5804">
        <f>INDEX(fugacity!B$1:B$7001,MATCH(A5804,fugacity!A$1:A$7001,0))</f>
        <v>22643.52</v>
      </c>
      <c r="E5804" s="3">
        <f t="shared" si="181"/>
        <v>22215.275687917554</v>
      </c>
      <c r="F5804" s="3">
        <f>ABS(calculations!$E$39-E5804)</f>
        <v>9835.0656879175549</v>
      </c>
    </row>
    <row r="5805" spans="1:6">
      <c r="A5805">
        <f t="shared" si="180"/>
        <v>5804</v>
      </c>
      <c r="B5805">
        <f>INDEX(fugacity!C$1:C$7001,MATCH(A5805,fugacity!A$1:A$7001,0))</f>
        <v>7516.47</v>
      </c>
      <c r="C5805" s="3">
        <f>calculations!$B$37/satpress!B5805</f>
        <v>1.8907613381651853E-2</v>
      </c>
      <c r="D5805">
        <f>INDEX(fugacity!B$1:B$7001,MATCH(A5805,fugacity!A$1:A$7001,0))</f>
        <v>22652.74</v>
      </c>
      <c r="E5805" s="3">
        <f t="shared" si="181"/>
        <v>22224.430750044921</v>
      </c>
      <c r="F5805" s="3">
        <f>ABS(calculations!$E$39-E5805)</f>
        <v>9844.2207500449222</v>
      </c>
    </row>
    <row r="5806" spans="1:6">
      <c r="A5806">
        <f t="shared" si="180"/>
        <v>5805</v>
      </c>
      <c r="B5806">
        <f>INDEX(fugacity!C$1:C$7001,MATCH(A5806,fugacity!A$1:A$7001,0))</f>
        <v>7518.4</v>
      </c>
      <c r="C5806" s="3">
        <f>calculations!$B$37/satpress!B5806</f>
        <v>1.8902759730100114E-2</v>
      </c>
      <c r="D5806">
        <f>INDEX(fugacity!B$1:B$7001,MATCH(A5806,fugacity!A$1:A$7001,0))</f>
        <v>22661.97</v>
      </c>
      <c r="E5806" s="3">
        <f t="shared" si="181"/>
        <v>22233.596226079262</v>
      </c>
      <c r="F5806" s="3">
        <f>ABS(calculations!$E$39-E5806)</f>
        <v>9853.386226079263</v>
      </c>
    </row>
    <row r="5807" spans="1:6">
      <c r="A5807">
        <f t="shared" si="180"/>
        <v>5806</v>
      </c>
      <c r="B5807">
        <f>INDEX(fugacity!C$1:C$7001,MATCH(A5807,fugacity!A$1:A$7001,0))</f>
        <v>7520.32</v>
      </c>
      <c r="C5807" s="3">
        <f>calculations!$B$37/satpress!B5807</f>
        <v>1.889793369893631E-2</v>
      </c>
      <c r="D5807">
        <f>INDEX(fugacity!B$1:B$7001,MATCH(A5807,fugacity!A$1:A$7001,0))</f>
        <v>22671.200000000001</v>
      </c>
      <c r="E5807" s="3">
        <f t="shared" si="181"/>
        <v>22242.761165524676</v>
      </c>
      <c r="F5807" s="3">
        <f>ABS(calculations!$E$39-E5807)</f>
        <v>9862.5511655246773</v>
      </c>
    </row>
    <row r="5808" spans="1:6">
      <c r="A5808">
        <f t="shared" si="180"/>
        <v>5807</v>
      </c>
      <c r="B5808">
        <f>INDEX(fugacity!C$1:C$7001,MATCH(A5808,fugacity!A$1:A$7001,0))</f>
        <v>7522.24</v>
      </c>
      <c r="C5808" s="3">
        <f>calculations!$B$37/satpress!B5808</f>
        <v>1.8893110131394997E-2</v>
      </c>
      <c r="D5808">
        <f>INDEX(fugacity!B$1:B$7001,MATCH(A5808,fugacity!A$1:A$7001,0))</f>
        <v>22680.43</v>
      </c>
      <c r="E5808" s="3">
        <f t="shared" si="181"/>
        <v>22251.926138182607</v>
      </c>
      <c r="F5808" s="3">
        <f>ABS(calculations!$E$39-E5808)</f>
        <v>9871.7161381826081</v>
      </c>
    </row>
    <row r="5809" spans="1:6">
      <c r="A5809">
        <f t="shared" si="180"/>
        <v>5808</v>
      </c>
      <c r="B5809">
        <f>INDEX(fugacity!C$1:C$7001,MATCH(A5809,fugacity!A$1:A$7001,0))</f>
        <v>7524.17</v>
      </c>
      <c r="C5809" s="3">
        <f>calculations!$B$37/satpress!B5809</f>
        <v>1.8888263922104988E-2</v>
      </c>
      <c r="D5809">
        <f>INDEX(fugacity!B$1:B$7001,MATCH(A5809,fugacity!A$1:A$7001,0))</f>
        <v>22689.67</v>
      </c>
      <c r="E5809" s="3">
        <f t="shared" si="181"/>
        <v>22261.101524734531</v>
      </c>
      <c r="F5809" s="3">
        <f>ABS(calculations!$E$39-E5809)</f>
        <v>9880.8915247345321</v>
      </c>
    </row>
    <row r="5810" spans="1:6">
      <c r="A5810">
        <f t="shared" si="180"/>
        <v>5809</v>
      </c>
      <c r="B5810">
        <f>INDEX(fugacity!C$1:C$7001,MATCH(A5810,fugacity!A$1:A$7001,0))</f>
        <v>7526.09</v>
      </c>
      <c r="C5810" s="3">
        <f>calculations!$B$37/satpress!B5810</f>
        <v>1.8883445288959431E-2</v>
      </c>
      <c r="D5810">
        <f>INDEX(fugacity!B$1:B$7001,MATCH(A5810,fugacity!A$1:A$7001,0))</f>
        <v>22698.91</v>
      </c>
      <c r="E5810" s="3">
        <f t="shared" si="181"/>
        <v>22270.276374895984</v>
      </c>
      <c r="F5810" s="3">
        <f>ABS(calculations!$E$39-E5810)</f>
        <v>9890.0663748959851</v>
      </c>
    </row>
    <row r="5811" spans="1:6">
      <c r="A5811">
        <f t="shared" si="180"/>
        <v>5810</v>
      </c>
      <c r="B5811">
        <f>INDEX(fugacity!C$1:C$7001,MATCH(A5811,fugacity!A$1:A$7001,0))</f>
        <v>7528.02</v>
      </c>
      <c r="C5811" s="3">
        <f>calculations!$B$37/satpress!B5811</f>
        <v>1.8878604035959614E-2</v>
      </c>
      <c r="D5811">
        <f>INDEX(fugacity!B$1:B$7001,MATCH(A5811,fugacity!A$1:A$7001,0))</f>
        <v>22708.15</v>
      </c>
      <c r="E5811" s="3">
        <f t="shared" si="181"/>
        <v>22279.451827760826</v>
      </c>
      <c r="F5811" s="3">
        <f>ABS(calculations!$E$39-E5811)</f>
        <v>9899.2418277608267</v>
      </c>
    </row>
    <row r="5812" spans="1:6">
      <c r="A5812">
        <f t="shared" si="180"/>
        <v>5811</v>
      </c>
      <c r="B5812">
        <f>INDEX(fugacity!C$1:C$7001,MATCH(A5812,fugacity!A$1:A$7001,0))</f>
        <v>7529.94</v>
      </c>
      <c r="C5812" s="3">
        <f>calculations!$B$37/satpress!B5812</f>
        <v>1.887379032964203E-2</v>
      </c>
      <c r="D5812">
        <f>INDEX(fugacity!B$1:B$7001,MATCH(A5812,fugacity!A$1:A$7001,0))</f>
        <v>22717.39</v>
      </c>
      <c r="E5812" s="3">
        <f t="shared" si="181"/>
        <v>22288.626744303296</v>
      </c>
      <c r="F5812" s="3">
        <f>ABS(calculations!$E$39-E5812)</f>
        <v>9908.4167443032966</v>
      </c>
    </row>
    <row r="5813" spans="1:6">
      <c r="A5813">
        <f t="shared" si="180"/>
        <v>5812</v>
      </c>
      <c r="B5813">
        <f>INDEX(fugacity!C$1:C$7001,MATCH(A5813,fugacity!A$1:A$7001,0))</f>
        <v>7531.87</v>
      </c>
      <c r="C5813" s="3">
        <f>calculations!$B$37/satpress!B5813</f>
        <v>1.8868954025332979E-2</v>
      </c>
      <c r="D5813">
        <f>INDEX(fugacity!B$1:B$7001,MATCH(A5813,fugacity!A$1:A$7001,0))</f>
        <v>22726.639999999999</v>
      </c>
      <c r="E5813" s="3">
        <f t="shared" si="181"/>
        <v>22297.812074689708</v>
      </c>
      <c r="F5813" s="3">
        <f>ABS(calculations!$E$39-E5813)</f>
        <v>9917.6020746897084</v>
      </c>
    </row>
    <row r="5814" spans="1:6">
      <c r="A5814">
        <f t="shared" si="180"/>
        <v>5813</v>
      </c>
      <c r="B5814">
        <f>INDEX(fugacity!C$1:C$7001,MATCH(A5814,fugacity!A$1:A$7001,0))</f>
        <v>7533.79</v>
      </c>
      <c r="C5814" s="3">
        <f>calculations!$B$37/satpress!B5814</f>
        <v>1.8864145238291045E-2</v>
      </c>
      <c r="D5814">
        <f>INDEX(fugacity!B$1:B$7001,MATCH(A5814,fugacity!A$1:A$7001,0))</f>
        <v>22735.89</v>
      </c>
      <c r="E5814" s="3">
        <f t="shared" si="181"/>
        <v>22306.996868918191</v>
      </c>
      <c r="F5814" s="3">
        <f>ABS(calculations!$E$39-E5814)</f>
        <v>9926.7868689181923</v>
      </c>
    </row>
    <row r="5815" spans="1:6">
      <c r="A5815">
        <f t="shared" si="180"/>
        <v>5814</v>
      </c>
      <c r="B5815">
        <f>INDEX(fugacity!C$1:C$7001,MATCH(A5815,fugacity!A$1:A$7001,0))</f>
        <v>7535.72</v>
      </c>
      <c r="C5815" s="3">
        <f>calculations!$B$37/satpress!B5815</f>
        <v>1.8859313875088869E-2</v>
      </c>
      <c r="D5815">
        <f>INDEX(fugacity!B$1:B$7001,MATCH(A5815,fugacity!A$1:A$7001,0))</f>
        <v>22745.14</v>
      </c>
      <c r="E5815" s="3">
        <f t="shared" si="181"/>
        <v>22316.18226560716</v>
      </c>
      <c r="F5815" s="3">
        <f>ABS(calculations!$E$39-E5815)</f>
        <v>9935.9722656071608</v>
      </c>
    </row>
    <row r="5816" spans="1:6">
      <c r="A5816">
        <f t="shared" si="180"/>
        <v>5815</v>
      </c>
      <c r="B5816">
        <f>INDEX(fugacity!C$1:C$7001,MATCH(A5816,fugacity!A$1:A$7001,0))</f>
        <v>7537.65</v>
      </c>
      <c r="C5816" s="3">
        <f>calculations!$B$37/satpress!B5816</f>
        <v>1.88544849860082E-2</v>
      </c>
      <c r="D5816">
        <f>INDEX(fugacity!B$1:B$7001,MATCH(A5816,fugacity!A$1:A$7001,0))</f>
        <v>22754.39</v>
      </c>
      <c r="E5816" s="3">
        <f t="shared" si="181"/>
        <v>22325.367695379224</v>
      </c>
      <c r="F5816" s="3">
        <f>ABS(calculations!$E$39-E5816)</f>
        <v>9945.1576953792246</v>
      </c>
    </row>
    <row r="5817" spans="1:6">
      <c r="A5817">
        <f t="shared" si="180"/>
        <v>5816</v>
      </c>
      <c r="B5817">
        <f>INDEX(fugacity!C$1:C$7001,MATCH(A5817,fugacity!A$1:A$7001,0))</f>
        <v>7539.57</v>
      </c>
      <c r="C5817" s="3">
        <f>calculations!$B$37/satpress!B5817</f>
        <v>1.8849683570121997E-2</v>
      </c>
      <c r="D5817">
        <f>INDEX(fugacity!B$1:B$7001,MATCH(A5817,fugacity!A$1:A$7001,0))</f>
        <v>22763.65</v>
      </c>
      <c r="E5817" s="3">
        <f t="shared" si="181"/>
        <v>22334.562400598996</v>
      </c>
      <c r="F5817" s="3">
        <f>ABS(calculations!$E$39-E5817)</f>
        <v>9954.3524005989966</v>
      </c>
    </row>
    <row r="5818" spans="1:6">
      <c r="A5818">
        <f t="shared" si="180"/>
        <v>5817</v>
      </c>
      <c r="B5818">
        <f>INDEX(fugacity!C$1:C$7001,MATCH(A5818,fugacity!A$1:A$7001,0))</f>
        <v>7541.5</v>
      </c>
      <c r="C5818" s="3">
        <f>calculations!$B$37/satpress!B5818</f>
        <v>1.8844859610791579E-2</v>
      </c>
      <c r="D5818">
        <f>INDEX(fugacity!B$1:B$7001,MATCH(A5818,fugacity!A$1:A$7001,0))</f>
        <v>22772.91</v>
      </c>
      <c r="E5818" s="3">
        <f t="shared" si="181"/>
        <v>22343.757708120807</v>
      </c>
      <c r="F5818" s="3">
        <f>ABS(calculations!$E$39-E5818)</f>
        <v>9963.5477081208082</v>
      </c>
    </row>
    <row r="5819" spans="1:6">
      <c r="A5819">
        <f t="shared" si="180"/>
        <v>5818</v>
      </c>
      <c r="B5819">
        <f>INDEX(fugacity!C$1:C$7001,MATCH(A5819,fugacity!A$1:A$7001,0))</f>
        <v>7543.43</v>
      </c>
      <c r="C5819" s="3">
        <f>calculations!$B$37/satpress!B5819</f>
        <v>1.8840038119898334E-2</v>
      </c>
      <c r="D5819">
        <f>INDEX(fugacity!B$1:B$7001,MATCH(A5819,fugacity!A$1:A$7001,0))</f>
        <v>22782.18</v>
      </c>
      <c r="E5819" s="3">
        <f t="shared" si="181"/>
        <v>22352.962860345615</v>
      </c>
      <c r="F5819" s="3">
        <f>ABS(calculations!$E$39-E5819)</f>
        <v>9972.7528603456158</v>
      </c>
    </row>
    <row r="5820" spans="1:6">
      <c r="A5820">
        <f t="shared" si="180"/>
        <v>5819</v>
      </c>
      <c r="B5820">
        <f>INDEX(fugacity!C$1:C$7001,MATCH(A5820,fugacity!A$1:A$7001,0))</f>
        <v>7545.35</v>
      </c>
      <c r="C5820" s="3">
        <f>calculations!$B$37/satpress!B5820</f>
        <v>1.8835244058232514E-2</v>
      </c>
      <c r="D5820">
        <f>INDEX(fugacity!B$1:B$7001,MATCH(A5820,fugacity!A$1:A$7001,0))</f>
        <v>22791.439999999999</v>
      </c>
      <c r="E5820" s="3">
        <f t="shared" si="181"/>
        <v>22362.157665161434</v>
      </c>
      <c r="F5820" s="3">
        <f>ABS(calculations!$E$39-E5820)</f>
        <v>9981.947665161435</v>
      </c>
    </row>
    <row r="5821" spans="1:6">
      <c r="A5821">
        <f t="shared" si="180"/>
        <v>5820</v>
      </c>
      <c r="B5821">
        <f>INDEX(fugacity!C$1:C$7001,MATCH(A5821,fugacity!A$1:A$7001,0))</f>
        <v>7547.28</v>
      </c>
      <c r="C5821" s="3">
        <f>calculations!$B$37/satpress!B5821</f>
        <v>1.883042748576768E-2</v>
      </c>
      <c r="D5821">
        <f>INDEX(fugacity!B$1:B$7001,MATCH(A5821,fugacity!A$1:A$7001,0))</f>
        <v>22800.71</v>
      </c>
      <c r="E5821" s="3">
        <f t="shared" si="181"/>
        <v>22371.36288372098</v>
      </c>
      <c r="F5821" s="3">
        <f>ABS(calculations!$E$39-E5821)</f>
        <v>9991.1528837209808</v>
      </c>
    </row>
    <row r="5822" spans="1:6">
      <c r="A5822">
        <f t="shared" ref="A5822:A5885" si="182">A5821+1</f>
        <v>5821</v>
      </c>
      <c r="B5822">
        <f>INDEX(fugacity!C$1:C$7001,MATCH(A5822,fugacity!A$1:A$7001,0))</f>
        <v>7549.21</v>
      </c>
      <c r="C5822" s="3">
        <f>calculations!$B$37/satpress!B5822</f>
        <v>1.8825613376073084E-2</v>
      </c>
      <c r="D5822">
        <f>INDEX(fugacity!B$1:B$7001,MATCH(A5822,fugacity!A$1:A$7001,0))</f>
        <v>22809.98</v>
      </c>
      <c r="E5822" s="3">
        <f t="shared" ref="E5822:E5885" si="183">D5822*(1-C5822)</f>
        <v>22380.568135404039</v>
      </c>
      <c r="F5822" s="3">
        <f>ABS(calculations!$E$39-E5822)</f>
        <v>10000.35813540404</v>
      </c>
    </row>
    <row r="5823" spans="1:6">
      <c r="A5823">
        <f t="shared" si="182"/>
        <v>5822</v>
      </c>
      <c r="B5823">
        <f>INDEX(fugacity!C$1:C$7001,MATCH(A5823,fugacity!A$1:A$7001,0))</f>
        <v>7551.14</v>
      </c>
      <c r="C5823" s="3">
        <f>calculations!$B$37/satpress!B5823</f>
        <v>1.8820801727260347E-2</v>
      </c>
      <c r="D5823">
        <f>INDEX(fugacity!B$1:B$7001,MATCH(A5823,fugacity!A$1:A$7001,0))</f>
        <v>22819.26</v>
      </c>
      <c r="E5823" s="3">
        <f t="shared" si="183"/>
        <v>22389.783231977195</v>
      </c>
      <c r="F5823" s="3">
        <f>ABS(calculations!$E$39-E5823)</f>
        <v>10009.573231977196</v>
      </c>
    </row>
    <row r="5824" spans="1:6">
      <c r="A5824">
        <f t="shared" si="182"/>
        <v>5823</v>
      </c>
      <c r="B5824">
        <f>INDEX(fugacity!C$1:C$7001,MATCH(A5824,fugacity!A$1:A$7001,0))</f>
        <v>7553.07</v>
      </c>
      <c r="C5824" s="3">
        <f>calculations!$B$37/satpress!B5824</f>
        <v>1.8815992537443014E-2</v>
      </c>
      <c r="D5824">
        <f>INDEX(fugacity!B$1:B$7001,MATCH(A5824,fugacity!A$1:A$7001,0))</f>
        <v>22828.54</v>
      </c>
      <c r="E5824" s="3">
        <f t="shared" si="183"/>
        <v>22398.998361719281</v>
      </c>
      <c r="F5824" s="3">
        <f>ABS(calculations!$E$39-E5824)</f>
        <v>10018.788361719282</v>
      </c>
    </row>
    <row r="5825" spans="1:6">
      <c r="A5825">
        <f t="shared" si="182"/>
        <v>5824</v>
      </c>
      <c r="B5825">
        <f>INDEX(fugacity!C$1:C$7001,MATCH(A5825,fugacity!A$1:A$7001,0))</f>
        <v>7555</v>
      </c>
      <c r="C5825" s="3">
        <f>calculations!$B$37/satpress!B5825</f>
        <v>1.881118580473656E-2</v>
      </c>
      <c r="D5825">
        <f>INDEX(fugacity!B$1:B$7001,MATCH(A5825,fugacity!A$1:A$7001,0))</f>
        <v>22837.82</v>
      </c>
      <c r="E5825" s="3">
        <f t="shared" si="183"/>
        <v>22408.213524604871</v>
      </c>
      <c r="F5825" s="3">
        <f>ABS(calculations!$E$39-E5825)</f>
        <v>10028.003524604872</v>
      </c>
    </row>
    <row r="5826" spans="1:6">
      <c r="A5826">
        <f t="shared" si="182"/>
        <v>5825</v>
      </c>
      <c r="B5826">
        <f>INDEX(fugacity!C$1:C$7001,MATCH(A5826,fugacity!A$1:A$7001,0))</f>
        <v>7556.93</v>
      </c>
      <c r="C5826" s="3">
        <f>calculations!$B$37/satpress!B5826</f>
        <v>1.8806381527258383E-2</v>
      </c>
      <c r="D5826">
        <f>INDEX(fugacity!B$1:B$7001,MATCH(A5826,fugacity!A$1:A$7001,0))</f>
        <v>22847.1</v>
      </c>
      <c r="E5826" s="3">
        <f t="shared" si="183"/>
        <v>22417.428720608576</v>
      </c>
      <c r="F5826" s="3">
        <f>ABS(calculations!$E$39-E5826)</f>
        <v>10037.218720608576</v>
      </c>
    </row>
    <row r="5827" spans="1:6">
      <c r="A5827">
        <f t="shared" si="182"/>
        <v>5826</v>
      </c>
      <c r="B5827">
        <f>INDEX(fugacity!C$1:C$7001,MATCH(A5827,fugacity!A$1:A$7001,0))</f>
        <v>7558.86</v>
      </c>
      <c r="C5827" s="3">
        <f>calculations!$B$37/satpress!B5827</f>
        <v>1.8801579703127815E-2</v>
      </c>
      <c r="D5827">
        <f>INDEX(fugacity!B$1:B$7001,MATCH(A5827,fugacity!A$1:A$7001,0))</f>
        <v>22856.39</v>
      </c>
      <c r="E5827" s="3">
        <f t="shared" si="183"/>
        <v>22426.653761689227</v>
      </c>
      <c r="F5827" s="3">
        <f>ABS(calculations!$E$39-E5827)</f>
        <v>10046.443761689228</v>
      </c>
    </row>
    <row r="5828" spans="1:6">
      <c r="A5828">
        <f t="shared" si="182"/>
        <v>5827</v>
      </c>
      <c r="B5828">
        <f>INDEX(fugacity!C$1:C$7001,MATCH(A5828,fugacity!A$1:A$7001,0))</f>
        <v>7560.79</v>
      </c>
      <c r="C5828" s="3">
        <f>calculations!$B$37/satpress!B5828</f>
        <v>1.8796780330466088E-2</v>
      </c>
      <c r="D5828">
        <f>INDEX(fugacity!B$1:B$7001,MATCH(A5828,fugacity!A$1:A$7001,0))</f>
        <v>22865.68</v>
      </c>
      <c r="E5828" s="3">
        <f t="shared" si="183"/>
        <v>22435.878835933268</v>
      </c>
      <c r="F5828" s="3">
        <f>ABS(calculations!$E$39-E5828)</f>
        <v>10055.668835933269</v>
      </c>
    </row>
    <row r="5829" spans="1:6">
      <c r="A5829">
        <f t="shared" si="182"/>
        <v>5828</v>
      </c>
      <c r="B5829">
        <f>INDEX(fugacity!C$1:C$7001,MATCH(A5829,fugacity!A$1:A$7001,0))</f>
        <v>7562.72</v>
      </c>
      <c r="C5829" s="3">
        <f>calculations!$B$37/satpress!B5829</f>
        <v>1.8791983407396372E-2</v>
      </c>
      <c r="D5829">
        <f>INDEX(fugacity!B$1:B$7001,MATCH(A5829,fugacity!A$1:A$7001,0))</f>
        <v>22874.97</v>
      </c>
      <c r="E5829" s="3">
        <f t="shared" si="183"/>
        <v>22445.103943315309</v>
      </c>
      <c r="F5829" s="3">
        <f>ABS(calculations!$E$39-E5829)</f>
        <v>10064.89394331531</v>
      </c>
    </row>
    <row r="5830" spans="1:6">
      <c r="A5830">
        <f t="shared" si="182"/>
        <v>5829</v>
      </c>
      <c r="B5830">
        <f>INDEX(fugacity!C$1:C$7001,MATCH(A5830,fugacity!A$1:A$7001,0))</f>
        <v>7564.65</v>
      </c>
      <c r="C5830" s="3">
        <f>calculations!$B$37/satpress!B5830</f>
        <v>1.8787188932043744E-2</v>
      </c>
      <c r="D5830">
        <f>INDEX(fugacity!B$1:B$7001,MATCH(A5830,fugacity!A$1:A$7001,0))</f>
        <v>22884.27</v>
      </c>
      <c r="E5830" s="3">
        <f t="shared" si="183"/>
        <v>22454.338895938097</v>
      </c>
      <c r="F5830" s="3">
        <f>ABS(calculations!$E$39-E5830)</f>
        <v>10074.128895938098</v>
      </c>
    </row>
    <row r="5831" spans="1:6">
      <c r="A5831">
        <f t="shared" si="182"/>
        <v>5830</v>
      </c>
      <c r="B5831">
        <f>INDEX(fugacity!C$1:C$7001,MATCH(A5831,fugacity!A$1:A$7001,0))</f>
        <v>7566.58</v>
      </c>
      <c r="C5831" s="3">
        <f>calculations!$B$37/satpress!B5831</f>
        <v>1.8782396902535189E-2</v>
      </c>
      <c r="D5831">
        <f>INDEX(fugacity!B$1:B$7001,MATCH(A5831,fugacity!A$1:A$7001,0))</f>
        <v>22893.56</v>
      </c>
      <c r="E5831" s="3">
        <f t="shared" si="183"/>
        <v>22463.564069567998</v>
      </c>
      <c r="F5831" s="3">
        <f>ABS(calculations!$E$39-E5831)</f>
        <v>10083.354069567999</v>
      </c>
    </row>
    <row r="5832" spans="1:6">
      <c r="A5832">
        <f t="shared" si="182"/>
        <v>5831</v>
      </c>
      <c r="B5832">
        <f>INDEX(fugacity!C$1:C$7001,MATCH(A5832,fugacity!A$1:A$7001,0))</f>
        <v>7568.51</v>
      </c>
      <c r="C5832" s="3">
        <f>calculations!$B$37/satpress!B5832</f>
        <v>1.8777607316999605E-2</v>
      </c>
      <c r="D5832">
        <f>INDEX(fugacity!B$1:B$7001,MATCH(A5832,fugacity!A$1:A$7001,0))</f>
        <v>22902.87</v>
      </c>
      <c r="E5832" s="3">
        <f t="shared" si="183"/>
        <v>22472.808900707707</v>
      </c>
      <c r="F5832" s="3">
        <f>ABS(calculations!$E$39-E5832)</f>
        <v>10092.598900707708</v>
      </c>
    </row>
    <row r="5833" spans="1:6">
      <c r="A5833">
        <f t="shared" si="182"/>
        <v>5832</v>
      </c>
      <c r="B5833">
        <f>INDEX(fugacity!C$1:C$7001,MATCH(A5833,fugacity!A$1:A$7001,0))</f>
        <v>7570.44</v>
      </c>
      <c r="C5833" s="3">
        <f>calculations!$B$37/satpress!B5833</f>
        <v>1.8772820173567812E-2</v>
      </c>
      <c r="D5833">
        <f>INDEX(fugacity!B$1:B$7001,MATCH(A5833,fugacity!A$1:A$7001,0))</f>
        <v>22912.17</v>
      </c>
      <c r="E5833" s="3">
        <f t="shared" si="183"/>
        <v>22482.043952803782</v>
      </c>
      <c r="F5833" s="3">
        <f>ABS(calculations!$E$39-E5833)</f>
        <v>10101.833952803783</v>
      </c>
    </row>
    <row r="5834" spans="1:6">
      <c r="A5834">
        <f t="shared" si="182"/>
        <v>5833</v>
      </c>
      <c r="B5834">
        <f>INDEX(fugacity!C$1:C$7001,MATCH(A5834,fugacity!A$1:A$7001,0))</f>
        <v>7572.38</v>
      </c>
      <c r="C5834" s="3">
        <f>calculations!$B$37/satpress!B5834</f>
        <v>1.8768010685515611E-2</v>
      </c>
      <c r="D5834">
        <f>INDEX(fugacity!B$1:B$7001,MATCH(A5834,fugacity!A$1:A$7001,0))</f>
        <v>22921.48</v>
      </c>
      <c r="E5834" s="3">
        <f t="shared" si="183"/>
        <v>22491.289418432167</v>
      </c>
      <c r="F5834" s="3">
        <f>ABS(calculations!$E$39-E5834)</f>
        <v>10111.079418432168</v>
      </c>
    </row>
    <row r="5835" spans="1:6">
      <c r="A5835">
        <f t="shared" si="182"/>
        <v>5834</v>
      </c>
      <c r="B5835">
        <f>INDEX(fugacity!C$1:C$7001,MATCH(A5835,fugacity!A$1:A$7001,0))</f>
        <v>7574.31</v>
      </c>
      <c r="C5835" s="3">
        <f>calculations!$B$37/satpress!B5835</f>
        <v>1.8763228433320619E-2</v>
      </c>
      <c r="D5835">
        <f>INDEX(fugacity!B$1:B$7001,MATCH(A5835,fugacity!A$1:A$7001,0))</f>
        <v>22930.79</v>
      </c>
      <c r="E5835" s="3">
        <f t="shared" si="183"/>
        <v>22500.534349073499</v>
      </c>
      <c r="F5835" s="3">
        <f>ABS(calculations!$E$39-E5835)</f>
        <v>10120.3243490735</v>
      </c>
    </row>
    <row r="5836" spans="1:6">
      <c r="A5836">
        <f t="shared" si="182"/>
        <v>5835</v>
      </c>
      <c r="B5836">
        <f>INDEX(fugacity!C$1:C$7001,MATCH(A5836,fugacity!A$1:A$7001,0))</f>
        <v>7576.24</v>
      </c>
      <c r="C5836" s="3">
        <f>calculations!$B$37/satpress!B5836</f>
        <v>1.8758448617623609E-2</v>
      </c>
      <c r="D5836">
        <f>INDEX(fugacity!B$1:B$7001,MATCH(A5836,fugacity!A$1:A$7001,0))</f>
        <v>22940.1</v>
      </c>
      <c r="E5836" s="3">
        <f t="shared" si="183"/>
        <v>22509.779312866849</v>
      </c>
      <c r="F5836" s="3">
        <f>ABS(calculations!$E$39-E5836)</f>
        <v>10129.56931286685</v>
      </c>
    </row>
    <row r="5837" spans="1:6">
      <c r="A5837">
        <f t="shared" si="182"/>
        <v>5836</v>
      </c>
      <c r="B5837">
        <f>INDEX(fugacity!C$1:C$7001,MATCH(A5837,fugacity!A$1:A$7001,0))</f>
        <v>7578.18</v>
      </c>
      <c r="C5837" s="3">
        <f>calculations!$B$37/satpress!B5837</f>
        <v>1.8753646489630054E-2</v>
      </c>
      <c r="D5837">
        <f>INDEX(fugacity!B$1:B$7001,MATCH(A5837,fugacity!A$1:A$7001,0))</f>
        <v>22949.41</v>
      </c>
      <c r="E5837" s="3">
        <f t="shared" si="183"/>
        <v>22519.024877714419</v>
      </c>
      <c r="F5837" s="3">
        <f>ABS(calculations!$E$39-E5837)</f>
        <v>10138.81487771442</v>
      </c>
    </row>
    <row r="5838" spans="1:6">
      <c r="A5838">
        <f t="shared" si="182"/>
        <v>5837</v>
      </c>
      <c r="B5838">
        <f>INDEX(fugacity!C$1:C$7001,MATCH(A5838,fugacity!A$1:A$7001,0))</f>
        <v>7580.11</v>
      </c>
      <c r="C5838" s="3">
        <f>calculations!$B$37/satpress!B5838</f>
        <v>1.8748871553946406E-2</v>
      </c>
      <c r="D5838">
        <f>INDEX(fugacity!B$1:B$7001,MATCH(A5838,fugacity!A$1:A$7001,0))</f>
        <v>22958.73</v>
      </c>
      <c r="E5838" s="3">
        <f t="shared" si="183"/>
        <v>22528.279720188264</v>
      </c>
      <c r="F5838" s="3">
        <f>ABS(calculations!$E$39-E5838)</f>
        <v>10148.069720188265</v>
      </c>
    </row>
    <row r="5839" spans="1:6">
      <c r="A5839">
        <f t="shared" si="182"/>
        <v>5838</v>
      </c>
      <c r="B5839">
        <f>INDEX(fugacity!C$1:C$7001,MATCH(A5839,fugacity!A$1:A$7001,0))</f>
        <v>7582.04</v>
      </c>
      <c r="C5839" s="3">
        <f>calculations!$B$37/satpress!B5839</f>
        <v>1.8744099049172083E-2</v>
      </c>
      <c r="D5839">
        <f>INDEX(fugacity!B$1:B$7001,MATCH(A5839,fugacity!A$1:A$7001,0))</f>
        <v>22968.05</v>
      </c>
      <c r="E5839" s="3">
        <f t="shared" si="183"/>
        <v>22537.534595833662</v>
      </c>
      <c r="F5839" s="3">
        <f>ABS(calculations!$E$39-E5839)</f>
        <v>10157.324595833663</v>
      </c>
    </row>
    <row r="5840" spans="1:6">
      <c r="A5840">
        <f t="shared" si="182"/>
        <v>5839</v>
      </c>
      <c r="B5840">
        <f>INDEX(fugacity!C$1:C$7001,MATCH(A5840,fugacity!A$1:A$7001,0))</f>
        <v>7583.98</v>
      </c>
      <c r="C5840" s="3">
        <f>calculations!$B$37/satpress!B5840</f>
        <v>1.873930426435522E-2</v>
      </c>
      <c r="D5840">
        <f>INDEX(fugacity!B$1:B$7001,MATCH(A5840,fugacity!A$1:A$7001,0))</f>
        <v>22977.38</v>
      </c>
      <c r="E5840" s="3">
        <f t="shared" si="183"/>
        <v>22546.799884982291</v>
      </c>
      <c r="F5840" s="3">
        <f>ABS(calculations!$E$39-E5840)</f>
        <v>10166.589884982292</v>
      </c>
    </row>
    <row r="5841" spans="1:6">
      <c r="A5841">
        <f t="shared" si="182"/>
        <v>5840</v>
      </c>
      <c r="B5841">
        <f>INDEX(fugacity!C$1:C$7001,MATCH(A5841,fugacity!A$1:A$7001,0))</f>
        <v>7585.91</v>
      </c>
      <c r="C5841" s="3">
        <f>calculations!$B$37/satpress!B5841</f>
        <v>1.8734536628405123E-2</v>
      </c>
      <c r="D5841">
        <f>INDEX(fugacity!B$1:B$7001,MATCH(A5841,fugacity!A$1:A$7001,0))</f>
        <v>22986.7</v>
      </c>
      <c r="E5841" s="3">
        <f t="shared" si="183"/>
        <v>22556.054826883843</v>
      </c>
      <c r="F5841" s="3">
        <f>ABS(calculations!$E$39-E5841)</f>
        <v>10175.844826883844</v>
      </c>
    </row>
    <row r="5842" spans="1:6">
      <c r="A5842">
        <f t="shared" si="182"/>
        <v>5841</v>
      </c>
      <c r="B5842">
        <f>INDEX(fugacity!C$1:C$7001,MATCH(A5842,fugacity!A$1:A$7001,0))</f>
        <v>7587.85</v>
      </c>
      <c r="C5842" s="3">
        <f>calculations!$B$37/satpress!B5842</f>
        <v>1.8729746733894936E-2</v>
      </c>
      <c r="D5842">
        <f>INDEX(fugacity!B$1:B$7001,MATCH(A5842,fugacity!A$1:A$7001,0))</f>
        <v>22996.03</v>
      </c>
      <c r="E5842" s="3">
        <f t="shared" si="183"/>
        <v>22565.320182214949</v>
      </c>
      <c r="F5842" s="3">
        <f>ABS(calculations!$E$39-E5842)</f>
        <v>10185.11018221495</v>
      </c>
    </row>
    <row r="5843" spans="1:6">
      <c r="A5843">
        <f t="shared" si="182"/>
        <v>5842</v>
      </c>
      <c r="B5843">
        <f>INDEX(fugacity!C$1:C$7001,MATCH(A5843,fugacity!A$1:A$7001,0))</f>
        <v>7589.78</v>
      </c>
      <c r="C5843" s="3">
        <f>calculations!$B$37/satpress!B5843</f>
        <v>1.8724983959322233E-2</v>
      </c>
      <c r="D5843">
        <f>INDEX(fugacity!B$1:B$7001,MATCH(A5843,fugacity!A$1:A$7001,0))</f>
        <v>23005.37</v>
      </c>
      <c r="E5843" s="3">
        <f t="shared" si="183"/>
        <v>22574.594815771728</v>
      </c>
      <c r="F5843" s="3">
        <f>ABS(calculations!$E$39-E5843)</f>
        <v>10194.384815771729</v>
      </c>
    </row>
    <row r="5844" spans="1:6">
      <c r="A5844">
        <f t="shared" si="182"/>
        <v>5843</v>
      </c>
      <c r="B5844">
        <f>INDEX(fugacity!C$1:C$7001,MATCH(A5844,fugacity!A$1:A$7001,0))</f>
        <v>7591.72</v>
      </c>
      <c r="C5844" s="3">
        <f>calculations!$B$37/satpress!B5844</f>
        <v>1.8720198947640942E-2</v>
      </c>
      <c r="D5844">
        <f>INDEX(fugacity!B$1:B$7001,MATCH(A5844,fugacity!A$1:A$7001,0))</f>
        <v>23014.7</v>
      </c>
      <c r="E5844" s="3">
        <f t="shared" si="183"/>
        <v>22583.860237279729</v>
      </c>
      <c r="F5844" s="3">
        <f>ABS(calculations!$E$39-E5844)</f>
        <v>10203.650237279729</v>
      </c>
    </row>
    <row r="5845" spans="1:6">
      <c r="A5845">
        <f t="shared" si="182"/>
        <v>5844</v>
      </c>
      <c r="B5845">
        <f>INDEX(fugacity!C$1:C$7001,MATCH(A5845,fugacity!A$1:A$7001,0))</f>
        <v>7593.65</v>
      </c>
      <c r="C5845" s="3">
        <f>calculations!$B$37/satpress!B5845</f>
        <v>1.8715441027013981E-2</v>
      </c>
      <c r="D5845">
        <f>INDEX(fugacity!B$1:B$7001,MATCH(A5845,fugacity!A$1:A$7001,0))</f>
        <v>23024.04</v>
      </c>
      <c r="E5845" s="3">
        <f t="shared" si="183"/>
        <v>22593.13493717639</v>
      </c>
      <c r="F5845" s="3">
        <f>ABS(calculations!$E$39-E5845)</f>
        <v>10212.924937176391</v>
      </c>
    </row>
    <row r="5846" spans="1:6">
      <c r="A5846">
        <f t="shared" si="182"/>
        <v>5845</v>
      </c>
      <c r="B5846">
        <f>INDEX(fugacity!C$1:C$7001,MATCH(A5846,fugacity!A$1:A$7001,0))</f>
        <v>7595.59</v>
      </c>
      <c r="C5846" s="3">
        <f>calculations!$B$37/satpress!B5846</f>
        <v>1.8710660890699036E-2</v>
      </c>
      <c r="D5846">
        <f>INDEX(fugacity!B$1:B$7001,MATCH(A5846,fugacity!A$1:A$7001,0))</f>
        <v>23033.38</v>
      </c>
      <c r="E5846" s="3">
        <f t="shared" si="183"/>
        <v>22602.410237653392</v>
      </c>
      <c r="F5846" s="3">
        <f>ABS(calculations!$E$39-E5846)</f>
        <v>10222.200237653393</v>
      </c>
    </row>
    <row r="5847" spans="1:6">
      <c r="A5847">
        <f t="shared" si="182"/>
        <v>5846</v>
      </c>
      <c r="B5847">
        <f>INDEX(fugacity!C$1:C$7001,MATCH(A5847,fugacity!A$1:A$7001,0))</f>
        <v>7597.52</v>
      </c>
      <c r="C5847" s="3">
        <f>calculations!$B$37/satpress!B5847</f>
        <v>1.8705907816601298E-2</v>
      </c>
      <c r="D5847">
        <f>INDEX(fugacity!B$1:B$7001,MATCH(A5847,fugacity!A$1:A$7001,0))</f>
        <v>23042.720000000001</v>
      </c>
      <c r="E5847" s="3">
        <f t="shared" si="183"/>
        <v>22611.685003836246</v>
      </c>
      <c r="F5847" s="3">
        <f>ABS(calculations!$E$39-E5847)</f>
        <v>10231.475003836247</v>
      </c>
    </row>
    <row r="5848" spans="1:6">
      <c r="A5848">
        <f t="shared" si="182"/>
        <v>5847</v>
      </c>
      <c r="B5848">
        <f>INDEX(fugacity!C$1:C$7001,MATCH(A5848,fugacity!A$1:A$7001,0))</f>
        <v>7599.46</v>
      </c>
      <c r="C5848" s="3">
        <f>calculations!$B$37/satpress!B5848</f>
        <v>1.8701132548205358E-2</v>
      </c>
      <c r="D5848">
        <f>INDEX(fugacity!B$1:B$7001,MATCH(A5848,fugacity!A$1:A$7001,0))</f>
        <v>23052.07</v>
      </c>
      <c r="E5848" s="3">
        <f t="shared" si="183"/>
        <v>22620.970183419489</v>
      </c>
      <c r="F5848" s="3">
        <f>ABS(calculations!$E$39-E5848)</f>
        <v>10240.76018341949</v>
      </c>
    </row>
    <row r="5849" spans="1:6">
      <c r="A5849">
        <f t="shared" si="182"/>
        <v>5848</v>
      </c>
      <c r="B5849">
        <f>INDEX(fugacity!C$1:C$7001,MATCH(A5849,fugacity!A$1:A$7001,0))</f>
        <v>7601.4</v>
      </c>
      <c r="C5849" s="3">
        <f>calculations!$B$37/satpress!B5849</f>
        <v>1.8696359717260597E-2</v>
      </c>
      <c r="D5849">
        <f>INDEX(fugacity!B$1:B$7001,MATCH(A5849,fugacity!A$1:A$7001,0))</f>
        <v>23061.42</v>
      </c>
      <c r="E5849" s="3">
        <f t="shared" si="183"/>
        <v>22630.255396089171</v>
      </c>
      <c r="F5849" s="3">
        <f>ABS(calculations!$E$39-E5849)</f>
        <v>10250.045396089172</v>
      </c>
    </row>
    <row r="5850" spans="1:6">
      <c r="A5850">
        <f t="shared" si="182"/>
        <v>5849</v>
      </c>
      <c r="B5850">
        <f>INDEX(fugacity!C$1:C$7001,MATCH(A5850,fugacity!A$1:A$7001,0))</f>
        <v>7603.34</v>
      </c>
      <c r="C5850" s="3">
        <f>calculations!$B$37/satpress!B5850</f>
        <v>1.8691589321901257E-2</v>
      </c>
      <c r="D5850">
        <f>INDEX(fugacity!B$1:B$7001,MATCH(A5850,fugacity!A$1:A$7001,0))</f>
        <v>23070.77</v>
      </c>
      <c r="E5850" s="3">
        <f t="shared" si="183"/>
        <v>22639.54064181996</v>
      </c>
      <c r="F5850" s="3">
        <f>ABS(calculations!$E$39-E5850)</f>
        <v>10259.330641819961</v>
      </c>
    </row>
    <row r="5851" spans="1:6">
      <c r="A5851">
        <f t="shared" si="182"/>
        <v>5850</v>
      </c>
      <c r="B5851">
        <f>INDEX(fugacity!C$1:C$7001,MATCH(A5851,fugacity!A$1:A$7001,0))</f>
        <v>7605.27</v>
      </c>
      <c r="C5851" s="3">
        <f>calculations!$B$37/satpress!B5851</f>
        <v>1.868684593114836E-2</v>
      </c>
      <c r="D5851">
        <f>INDEX(fugacity!B$1:B$7001,MATCH(A5851,fugacity!A$1:A$7001,0))</f>
        <v>23080.13</v>
      </c>
      <c r="E5851" s="3">
        <f t="shared" si="183"/>
        <v>22648.835166619127</v>
      </c>
      <c r="F5851" s="3">
        <f>ABS(calculations!$E$39-E5851)</f>
        <v>10268.625166619127</v>
      </c>
    </row>
    <row r="5852" spans="1:6">
      <c r="A5852">
        <f t="shared" si="182"/>
        <v>5851</v>
      </c>
      <c r="B5852">
        <f>INDEX(fugacity!C$1:C$7001,MATCH(A5852,fugacity!A$1:A$7001,0))</f>
        <v>7607.21</v>
      </c>
      <c r="C5852" s="3">
        <f>calculations!$B$37/satpress!B5852</f>
        <v>1.8682080388839627E-2</v>
      </c>
      <c r="D5852">
        <f>INDEX(fugacity!B$1:B$7001,MATCH(A5852,fugacity!A$1:A$7001,0))</f>
        <v>23089.49</v>
      </c>
      <c r="E5852" s="3">
        <f t="shared" si="183"/>
        <v>22658.130291682693</v>
      </c>
      <c r="F5852" s="3">
        <f>ABS(calculations!$E$39-E5852)</f>
        <v>10277.920291682694</v>
      </c>
    </row>
    <row r="5853" spans="1:6">
      <c r="A5853">
        <f t="shared" si="182"/>
        <v>5852</v>
      </c>
      <c r="B5853">
        <f>INDEX(fugacity!C$1:C$7001,MATCH(A5853,fugacity!A$1:A$7001,0))</f>
        <v>7609.15</v>
      </c>
      <c r="C5853" s="3">
        <f>calculations!$B$37/satpress!B5853</f>
        <v>1.8677317276540047E-2</v>
      </c>
      <c r="D5853">
        <f>INDEX(fugacity!B$1:B$7001,MATCH(A5853,fugacity!A$1:A$7001,0))</f>
        <v>23098.85</v>
      </c>
      <c r="E5853" s="3">
        <f t="shared" si="183"/>
        <v>22667.425449826791</v>
      </c>
      <c r="F5853" s="3">
        <f>ABS(calculations!$E$39-E5853)</f>
        <v>10287.215449826792</v>
      </c>
    </row>
    <row r="5854" spans="1:6">
      <c r="A5854">
        <f t="shared" si="182"/>
        <v>5853</v>
      </c>
      <c r="B5854">
        <f>INDEX(fugacity!C$1:C$7001,MATCH(A5854,fugacity!A$1:A$7001,0))</f>
        <v>7611.09</v>
      </c>
      <c r="C5854" s="3">
        <f>calculations!$B$37/satpress!B5854</f>
        <v>1.8672556592391459E-2</v>
      </c>
      <c r="D5854">
        <f>INDEX(fugacity!B$1:B$7001,MATCH(A5854,fugacity!A$1:A$7001,0))</f>
        <v>23108.21</v>
      </c>
      <c r="E5854" s="3">
        <f t="shared" si="183"/>
        <v>22676.720641026135</v>
      </c>
      <c r="F5854" s="3">
        <f>ABS(calculations!$E$39-E5854)</f>
        <v>10296.510641026136</v>
      </c>
    </row>
    <row r="5855" spans="1:6">
      <c r="A5855">
        <f t="shared" si="182"/>
        <v>5854</v>
      </c>
      <c r="B5855">
        <f>INDEX(fugacity!C$1:C$7001,MATCH(A5855,fugacity!A$1:A$7001,0))</f>
        <v>7613.03</v>
      </c>
      <c r="C5855" s="3">
        <f>calculations!$B$37/satpress!B5855</f>
        <v>1.8667798334537588E-2</v>
      </c>
      <c r="D5855">
        <f>INDEX(fugacity!B$1:B$7001,MATCH(A5855,fugacity!A$1:A$7001,0))</f>
        <v>23117.58</v>
      </c>
      <c r="E5855" s="3">
        <f t="shared" si="183"/>
        <v>22686.025678577462</v>
      </c>
      <c r="F5855" s="3">
        <f>ABS(calculations!$E$39-E5855)</f>
        <v>10305.815678577463</v>
      </c>
    </row>
    <row r="5856" spans="1:6">
      <c r="A5856">
        <f t="shared" si="182"/>
        <v>5855</v>
      </c>
      <c r="B5856">
        <f>INDEX(fugacity!C$1:C$7001,MATCH(A5856,fugacity!A$1:A$7001,0))</f>
        <v>7614.97</v>
      </c>
      <c r="C5856" s="3">
        <f>calculations!$B$37/satpress!B5856</f>
        <v>1.866304250112406E-2</v>
      </c>
      <c r="D5856">
        <f>INDEX(fugacity!B$1:B$7001,MATCH(A5856,fugacity!A$1:A$7001,0))</f>
        <v>23126.95</v>
      </c>
      <c r="E5856" s="3">
        <f t="shared" si="183"/>
        <v>22695.330749228629</v>
      </c>
      <c r="F5856" s="3">
        <f>ABS(calculations!$E$39-E5856)</f>
        <v>10315.12074922863</v>
      </c>
    </row>
    <row r="5857" spans="1:6">
      <c r="A5857">
        <f t="shared" si="182"/>
        <v>5856</v>
      </c>
      <c r="B5857">
        <f>INDEX(fugacity!C$1:C$7001,MATCH(A5857,fugacity!A$1:A$7001,0))</f>
        <v>7616.91</v>
      </c>
      <c r="C5857" s="3">
        <f>calculations!$B$37/satpress!B5857</f>
        <v>1.8658289090298388E-2</v>
      </c>
      <c r="D5857">
        <f>INDEX(fugacity!B$1:B$7001,MATCH(A5857,fugacity!A$1:A$7001,0))</f>
        <v>23136.32</v>
      </c>
      <c r="E5857" s="3">
        <f t="shared" si="183"/>
        <v>22704.635852954347</v>
      </c>
      <c r="F5857" s="3">
        <f>ABS(calculations!$E$39-E5857)</f>
        <v>10324.425852954348</v>
      </c>
    </row>
    <row r="5858" spans="1:6">
      <c r="A5858">
        <f t="shared" si="182"/>
        <v>5857</v>
      </c>
      <c r="B5858">
        <f>INDEX(fugacity!C$1:C$7001,MATCH(A5858,fugacity!A$1:A$7001,0))</f>
        <v>7618.85</v>
      </c>
      <c r="C5858" s="3">
        <f>calculations!$B$37/satpress!B5858</f>
        <v>1.8653538100209966E-2</v>
      </c>
      <c r="D5858">
        <f>INDEX(fugacity!B$1:B$7001,MATCH(A5858,fugacity!A$1:A$7001,0))</f>
        <v>23145.7</v>
      </c>
      <c r="E5858" s="3">
        <f t="shared" si="183"/>
        <v>22713.950803193969</v>
      </c>
      <c r="F5858" s="3">
        <f>ABS(calculations!$E$39-E5858)</f>
        <v>10333.74080319397</v>
      </c>
    </row>
    <row r="5859" spans="1:6">
      <c r="A5859">
        <f t="shared" si="182"/>
        <v>5858</v>
      </c>
      <c r="B5859">
        <f>INDEX(fugacity!C$1:C$7001,MATCH(A5859,fugacity!A$1:A$7001,0))</f>
        <v>7620.79</v>
      </c>
      <c r="C5859" s="3">
        <f>calculations!$B$37/satpress!B5859</f>
        <v>1.8648789529010078E-2</v>
      </c>
      <c r="D5859">
        <f>INDEX(fugacity!B$1:B$7001,MATCH(A5859,fugacity!A$1:A$7001,0))</f>
        <v>23155.08</v>
      </c>
      <c r="E5859" s="3">
        <f t="shared" si="183"/>
        <v>22723.265786552613</v>
      </c>
      <c r="F5859" s="3">
        <f>ABS(calculations!$E$39-E5859)</f>
        <v>10343.055786552613</v>
      </c>
    </row>
    <row r="5860" spans="1:6">
      <c r="A5860">
        <f t="shared" si="182"/>
        <v>5859</v>
      </c>
      <c r="B5860">
        <f>INDEX(fugacity!C$1:C$7001,MATCH(A5860,fugacity!A$1:A$7001,0))</f>
        <v>7622.73</v>
      </c>
      <c r="C5860" s="3">
        <f>calculations!$B$37/satpress!B5860</f>
        <v>1.8644043374851885E-2</v>
      </c>
      <c r="D5860">
        <f>INDEX(fugacity!B$1:B$7001,MATCH(A5860,fugacity!A$1:A$7001,0))</f>
        <v>23164.46</v>
      </c>
      <c r="E5860" s="3">
        <f t="shared" si="183"/>
        <v>22732.580803004977</v>
      </c>
      <c r="F5860" s="3">
        <f>ABS(calculations!$E$39-E5860)</f>
        <v>10352.370803004978</v>
      </c>
    </row>
    <row r="5861" spans="1:6">
      <c r="A5861">
        <f t="shared" si="182"/>
        <v>5860</v>
      </c>
      <c r="B5861">
        <f>INDEX(fugacity!C$1:C$7001,MATCH(A5861,fugacity!A$1:A$7001,0))</f>
        <v>7624.67</v>
      </c>
      <c r="C5861" s="3">
        <f>calculations!$B$37/satpress!B5861</f>
        <v>1.8639299635890432E-2</v>
      </c>
      <c r="D5861">
        <f>INDEX(fugacity!B$1:B$7001,MATCH(A5861,fugacity!A$1:A$7001,0))</f>
        <v>23173.84</v>
      </c>
      <c r="E5861" s="3">
        <f t="shared" si="183"/>
        <v>22741.895852525817</v>
      </c>
      <c r="F5861" s="3">
        <f>ABS(calculations!$E$39-E5861)</f>
        <v>10361.685852525818</v>
      </c>
    </row>
    <row r="5862" spans="1:6">
      <c r="A5862">
        <f t="shared" si="182"/>
        <v>5861</v>
      </c>
      <c r="B5862">
        <f>INDEX(fugacity!C$1:C$7001,MATCH(A5862,fugacity!A$1:A$7001,0))</f>
        <v>7626.61</v>
      </c>
      <c r="C5862" s="3">
        <f>calculations!$B$37/satpress!B5862</f>
        <v>1.8634558310282642E-2</v>
      </c>
      <c r="D5862">
        <f>INDEX(fugacity!B$1:B$7001,MATCH(A5862,fugacity!A$1:A$7001,0))</f>
        <v>23183.23</v>
      </c>
      <c r="E5862" s="3">
        <f t="shared" si="183"/>
        <v>22751.220748744308</v>
      </c>
      <c r="F5862" s="3">
        <f>ABS(calculations!$E$39-E5862)</f>
        <v>10371.010748744309</v>
      </c>
    </row>
    <row r="5863" spans="1:6">
      <c r="A5863">
        <f t="shared" si="182"/>
        <v>5862</v>
      </c>
      <c r="B5863">
        <f>INDEX(fugacity!C$1:C$7001,MATCH(A5863,fugacity!A$1:A$7001,0))</f>
        <v>7628.55</v>
      </c>
      <c r="C5863" s="3">
        <f>calculations!$B$37/satpress!B5863</f>
        <v>1.8629819396187308E-2</v>
      </c>
      <c r="D5863">
        <f>INDEX(fugacity!B$1:B$7001,MATCH(A5863,fugacity!A$1:A$7001,0))</f>
        <v>23192.62</v>
      </c>
      <c r="E5863" s="3">
        <f t="shared" si="183"/>
        <v>22760.545678075596</v>
      </c>
      <c r="F5863" s="3">
        <f>ABS(calculations!$E$39-E5863)</f>
        <v>10380.335678075597</v>
      </c>
    </row>
    <row r="5864" spans="1:6">
      <c r="A5864">
        <f t="shared" si="182"/>
        <v>5863</v>
      </c>
      <c r="B5864">
        <f>INDEX(fugacity!C$1:C$7001,MATCH(A5864,fugacity!A$1:A$7001,0))</f>
        <v>7630.49</v>
      </c>
      <c r="C5864" s="3">
        <f>calculations!$B$37/satpress!B5864</f>
        <v>1.8625082891765104E-2</v>
      </c>
      <c r="D5864">
        <f>INDEX(fugacity!B$1:B$7001,MATCH(A5864,fugacity!A$1:A$7001,0))</f>
        <v>23202.02</v>
      </c>
      <c r="E5864" s="3">
        <f t="shared" si="183"/>
        <v>22769.880454243608</v>
      </c>
      <c r="F5864" s="3">
        <f>ABS(calculations!$E$39-E5864)</f>
        <v>10389.670454243609</v>
      </c>
    </row>
    <row r="5865" spans="1:6">
      <c r="A5865">
        <f t="shared" si="182"/>
        <v>5864</v>
      </c>
      <c r="B5865">
        <f>INDEX(fugacity!C$1:C$7001,MATCH(A5865,fugacity!A$1:A$7001,0))</f>
        <v>7632.43</v>
      </c>
      <c r="C5865" s="3">
        <f>calculations!$B$37/satpress!B5865</f>
        <v>1.862034879517856E-2</v>
      </c>
      <c r="D5865">
        <f>INDEX(fugacity!B$1:B$7001,MATCH(A5865,fugacity!A$1:A$7001,0))</f>
        <v>23211.41</v>
      </c>
      <c r="E5865" s="3">
        <f t="shared" si="183"/>
        <v>22779.205449772104</v>
      </c>
      <c r="F5865" s="3">
        <f>ABS(calculations!$E$39-E5865)</f>
        <v>10398.995449772105</v>
      </c>
    </row>
    <row r="5866" spans="1:6">
      <c r="A5866">
        <f t="shared" si="182"/>
        <v>5865</v>
      </c>
      <c r="B5866">
        <f>INDEX(fugacity!C$1:C$7001,MATCH(A5866,fugacity!A$1:A$7001,0))</f>
        <v>7634.38</v>
      </c>
      <c r="C5866" s="3">
        <f>calculations!$B$37/satpress!B5866</f>
        <v>1.8615592720664244E-2</v>
      </c>
      <c r="D5866">
        <f>INDEX(fugacity!B$1:B$7001,MATCH(A5866,fugacity!A$1:A$7001,0))</f>
        <v>23220.81</v>
      </c>
      <c r="E5866" s="3">
        <f t="shared" si="183"/>
        <v>22788.540858396074</v>
      </c>
      <c r="F5866" s="3">
        <f>ABS(calculations!$E$39-E5866)</f>
        <v>10408.330858396075</v>
      </c>
    </row>
    <row r="5867" spans="1:6">
      <c r="A5867">
        <f t="shared" si="182"/>
        <v>5866</v>
      </c>
      <c r="B5867">
        <f>INDEX(fugacity!C$1:C$7001,MATCH(A5867,fugacity!A$1:A$7001,0))</f>
        <v>7636.32</v>
      </c>
      <c r="C5867" s="3">
        <f>calculations!$B$37/satpress!B5867</f>
        <v>1.8610863446631976E-2</v>
      </c>
      <c r="D5867">
        <f>INDEX(fugacity!B$1:B$7001,MATCH(A5867,fugacity!A$1:A$7001,0))</f>
        <v>23230.21</v>
      </c>
      <c r="E5867" s="3">
        <f t="shared" si="183"/>
        <v>22797.875733853416</v>
      </c>
      <c r="F5867" s="3">
        <f>ABS(calculations!$E$39-E5867)</f>
        <v>10417.665733853417</v>
      </c>
    </row>
    <row r="5868" spans="1:6">
      <c r="A5868">
        <f t="shared" si="182"/>
        <v>5867</v>
      </c>
      <c r="B5868">
        <f>INDEX(fugacity!C$1:C$7001,MATCH(A5868,fugacity!A$1:A$7001,0))</f>
        <v>7638.26</v>
      </c>
      <c r="C5868" s="3">
        <f>calculations!$B$37/satpress!B5868</f>
        <v>1.8606136574924746E-2</v>
      </c>
      <c r="D5868">
        <f>INDEX(fugacity!B$1:B$7001,MATCH(A5868,fugacity!A$1:A$7001,0))</f>
        <v>23239.62</v>
      </c>
      <c r="E5868" s="3">
        <f t="shared" si="183"/>
        <v>22807.220456330648</v>
      </c>
      <c r="F5868" s="3">
        <f>ABS(calculations!$E$39-E5868)</f>
        <v>10427.010456330649</v>
      </c>
    </row>
    <row r="5869" spans="1:6">
      <c r="A5869">
        <f t="shared" si="182"/>
        <v>5868</v>
      </c>
      <c r="B5869">
        <f>INDEX(fugacity!C$1:C$7001,MATCH(A5869,fugacity!A$1:A$7001,0))</f>
        <v>7640.21</v>
      </c>
      <c r="C5869" s="3">
        <f>calculations!$B$37/satpress!B5869</f>
        <v>1.8601387756983733E-2</v>
      </c>
      <c r="D5869">
        <f>INDEX(fugacity!B$1:B$7001,MATCH(A5869,fugacity!A$1:A$7001,0))</f>
        <v>23249.02</v>
      </c>
      <c r="E5869" s="3">
        <f t="shared" si="183"/>
        <v>22816.555964010131</v>
      </c>
      <c r="F5869" s="3">
        <f>ABS(calculations!$E$39-E5869)</f>
        <v>10436.345964010132</v>
      </c>
    </row>
    <row r="5870" spans="1:6">
      <c r="A5870">
        <f t="shared" si="182"/>
        <v>5869</v>
      </c>
      <c r="B5870">
        <f>INDEX(fugacity!C$1:C$7001,MATCH(A5870,fugacity!A$1:A$7001,0))</f>
        <v>7642.15</v>
      </c>
      <c r="C5870" s="3">
        <f>calculations!$B$37/satpress!B5870</f>
        <v>1.8596665696797982E-2</v>
      </c>
      <c r="D5870">
        <f>INDEX(fugacity!B$1:B$7001,MATCH(A5870,fugacity!A$1:A$7001,0))</f>
        <v>23258.44</v>
      </c>
      <c r="E5870" s="3">
        <f t="shared" si="183"/>
        <v>22825.910566690964</v>
      </c>
      <c r="F5870" s="3">
        <f>ABS(calculations!$E$39-E5870)</f>
        <v>10445.700566690964</v>
      </c>
    </row>
    <row r="5871" spans="1:6">
      <c r="A5871">
        <f t="shared" si="182"/>
        <v>5870</v>
      </c>
      <c r="B5871">
        <f>INDEX(fugacity!C$1:C$7001,MATCH(A5871,fugacity!A$1:A$7001,0))</f>
        <v>7644.09</v>
      </c>
      <c r="C5871" s="3">
        <f>calculations!$B$37/satpress!B5871</f>
        <v>1.8591946033443444E-2</v>
      </c>
      <c r="D5871">
        <f>INDEX(fugacity!B$1:B$7001,MATCH(A5871,fugacity!A$1:A$7001,0))</f>
        <v>23267.85</v>
      </c>
      <c r="E5871" s="3">
        <f t="shared" si="183"/>
        <v>22835.255388485741</v>
      </c>
      <c r="F5871" s="3">
        <f>ABS(calculations!$E$39-E5871)</f>
        <v>10455.045388485742</v>
      </c>
    </row>
    <row r="5872" spans="1:6">
      <c r="A5872">
        <f t="shared" si="182"/>
        <v>5871</v>
      </c>
      <c r="B5872">
        <f>INDEX(fugacity!C$1:C$7001,MATCH(A5872,fugacity!A$1:A$7001,0))</f>
        <v>7646.04</v>
      </c>
      <c r="C5872" s="3">
        <f>calculations!$B$37/satpress!B5872</f>
        <v>1.8587204455480837E-2</v>
      </c>
      <c r="D5872">
        <f>INDEX(fugacity!B$1:B$7001,MATCH(A5872,fugacity!A$1:A$7001,0))</f>
        <v>23277.26</v>
      </c>
      <c r="E5872" s="3">
        <f t="shared" si="183"/>
        <v>22844.600809216612</v>
      </c>
      <c r="F5872" s="3">
        <f>ABS(calculations!$E$39-E5872)</f>
        <v>10464.390809216613</v>
      </c>
    </row>
    <row r="5873" spans="1:6">
      <c r="A5873">
        <f t="shared" si="182"/>
        <v>5872</v>
      </c>
      <c r="B5873">
        <f>INDEX(fugacity!C$1:C$7001,MATCH(A5873,fugacity!A$1:A$7001,0))</f>
        <v>7647.98</v>
      </c>
      <c r="C5873" s="3">
        <f>calculations!$B$37/satpress!B5873</f>
        <v>1.8582489592648608E-2</v>
      </c>
      <c r="D5873">
        <f>INDEX(fugacity!B$1:B$7001,MATCH(A5873,fugacity!A$1:A$7001,0))</f>
        <v>23286.68</v>
      </c>
      <c r="E5873" s="3">
        <f t="shared" si="183"/>
        <v>22853.955511252661</v>
      </c>
      <c r="F5873" s="3">
        <f>ABS(calculations!$E$39-E5873)</f>
        <v>10473.745511252662</v>
      </c>
    </row>
    <row r="5874" spans="1:6">
      <c r="A5874">
        <f t="shared" si="182"/>
        <v>5873</v>
      </c>
      <c r="B5874">
        <f>INDEX(fugacity!C$1:C$7001,MATCH(A5874,fugacity!A$1:A$7001,0))</f>
        <v>7649.93</v>
      </c>
      <c r="C5874" s="3">
        <f>calculations!$B$37/satpress!B5874</f>
        <v>1.8577752836272318E-2</v>
      </c>
      <c r="D5874">
        <f>INDEX(fugacity!B$1:B$7001,MATCH(A5874,fugacity!A$1:A$7001,0))</f>
        <v>23296.11</v>
      </c>
      <c r="E5874" s="3">
        <f t="shared" si="183"/>
        <v>22863.320626373388</v>
      </c>
      <c r="F5874" s="3">
        <f>ABS(calculations!$E$39-E5874)</f>
        <v>10483.110626373389</v>
      </c>
    </row>
    <row r="5875" spans="1:6">
      <c r="A5875">
        <f t="shared" si="182"/>
        <v>5874</v>
      </c>
      <c r="B5875">
        <f>INDEX(fugacity!C$1:C$7001,MATCH(A5875,fugacity!A$1:A$7001,0))</f>
        <v>7651.87</v>
      </c>
      <c r="C5875" s="3">
        <f>calculations!$B$37/satpress!B5875</f>
        <v>1.857304276664197E-2</v>
      </c>
      <c r="D5875">
        <f>INDEX(fugacity!B$1:B$7001,MATCH(A5875,fugacity!A$1:A$7001,0))</f>
        <v>23305.53</v>
      </c>
      <c r="E5875" s="3">
        <f t="shared" si="183"/>
        <v>22872.675394610742</v>
      </c>
      <c r="F5875" s="3">
        <f>ABS(calculations!$E$39-E5875)</f>
        <v>10492.465394610743</v>
      </c>
    </row>
    <row r="5876" spans="1:6">
      <c r="A5876">
        <f t="shared" si="182"/>
        <v>5875</v>
      </c>
      <c r="B5876">
        <f>INDEX(fugacity!C$1:C$7001,MATCH(A5876,fugacity!A$1:A$7001,0))</f>
        <v>7653.82</v>
      </c>
      <c r="C5876" s="3">
        <f>calculations!$B$37/satpress!B5876</f>
        <v>1.8568310824501322E-2</v>
      </c>
      <c r="D5876">
        <f>INDEX(fugacity!B$1:B$7001,MATCH(A5876,fugacity!A$1:A$7001,0))</f>
        <v>23314.959999999999</v>
      </c>
      <c r="E5876" s="3">
        <f t="shared" si="183"/>
        <v>22882.040575859184</v>
      </c>
      <c r="F5876" s="3">
        <f>ABS(calculations!$E$39-E5876)</f>
        <v>10501.830575859185</v>
      </c>
    </row>
    <row r="5877" spans="1:6">
      <c r="A5877">
        <f t="shared" si="182"/>
        <v>5876</v>
      </c>
      <c r="B5877">
        <f>INDEX(fugacity!C$1:C$7001,MATCH(A5877,fugacity!A$1:A$7001,0))</f>
        <v>7655.76</v>
      </c>
      <c r="C5877" s="3">
        <f>calculations!$B$37/satpress!B5877</f>
        <v>1.8563605540767303E-2</v>
      </c>
      <c r="D5877">
        <f>INDEX(fugacity!B$1:B$7001,MATCH(A5877,fugacity!A$1:A$7001,0))</f>
        <v>23324.39</v>
      </c>
      <c r="E5877" s="3">
        <f t="shared" si="183"/>
        <v>22891.405224560982</v>
      </c>
      <c r="F5877" s="3">
        <f>ABS(calculations!$E$39-E5877)</f>
        <v>10511.195224560983</v>
      </c>
    </row>
    <row r="5878" spans="1:6">
      <c r="A5878">
        <f t="shared" si="182"/>
        <v>5877</v>
      </c>
      <c r="B5878">
        <f>INDEX(fugacity!C$1:C$7001,MATCH(A5878,fugacity!A$1:A$7001,0))</f>
        <v>7657.71</v>
      </c>
      <c r="C5878" s="3">
        <f>calculations!$B$37/satpress!B5878</f>
        <v>1.8558878405526547E-2</v>
      </c>
      <c r="D5878">
        <f>INDEX(fugacity!B$1:B$7001,MATCH(A5878,fugacity!A$1:A$7001,0))</f>
        <v>23333.82</v>
      </c>
      <c r="E5878" s="3">
        <f t="shared" si="183"/>
        <v>22900.770471883556</v>
      </c>
      <c r="F5878" s="3">
        <f>ABS(calculations!$E$39-E5878)</f>
        <v>10520.560471883557</v>
      </c>
    </row>
    <row r="5879" spans="1:6">
      <c r="A5879">
        <f t="shared" si="182"/>
        <v>5878</v>
      </c>
      <c r="B5879">
        <f>INDEX(fugacity!C$1:C$7001,MATCH(A5879,fugacity!A$1:A$7001,0))</f>
        <v>7659.66</v>
      </c>
      <c r="C5879" s="3">
        <f>calculations!$B$37/satpress!B5879</f>
        <v>1.8554153677158607E-2</v>
      </c>
      <c r="D5879">
        <f>INDEX(fugacity!B$1:B$7001,MATCH(A5879,fugacity!A$1:A$7001,0))</f>
        <v>23343.26</v>
      </c>
      <c r="E5879" s="3">
        <f t="shared" si="183"/>
        <v>22910.145566634128</v>
      </c>
      <c r="F5879" s="3">
        <f>ABS(calculations!$E$39-E5879)</f>
        <v>10529.935566634129</v>
      </c>
    </row>
    <row r="5880" spans="1:6">
      <c r="A5880">
        <f t="shared" si="182"/>
        <v>5879</v>
      </c>
      <c r="B5880">
        <f>INDEX(fugacity!C$1:C$7001,MATCH(A5880,fugacity!A$1:A$7001,0))</f>
        <v>7661.6</v>
      </c>
      <c r="C5880" s="3">
        <f>calculations!$B$37/satpress!B5880</f>
        <v>1.8549455564736438E-2</v>
      </c>
      <c r="D5880">
        <f>INDEX(fugacity!B$1:B$7001,MATCH(A5880,fugacity!A$1:A$7001,0))</f>
        <v>23352.7</v>
      </c>
      <c r="E5880" s="3">
        <f t="shared" si="183"/>
        <v>22919.520129033379</v>
      </c>
      <c r="F5880" s="3">
        <f>ABS(calculations!$E$39-E5880)</f>
        <v>10539.31012903338</v>
      </c>
    </row>
    <row r="5881" spans="1:6">
      <c r="A5881">
        <f t="shared" si="182"/>
        <v>5880</v>
      </c>
      <c r="B5881">
        <f>INDEX(fugacity!C$1:C$7001,MATCH(A5881,fugacity!A$1:A$7001,0))</f>
        <v>7663.55</v>
      </c>
      <c r="C5881" s="3">
        <f>calculations!$B$37/satpress!B5881</f>
        <v>1.8544735632283302E-2</v>
      </c>
      <c r="D5881">
        <f>INDEX(fugacity!B$1:B$7001,MATCH(A5881,fugacity!A$1:A$7001,0))</f>
        <v>23362.14</v>
      </c>
      <c r="E5881" s="3">
        <f t="shared" si="183"/>
        <v>22928.895289895609</v>
      </c>
      <c r="F5881" s="3">
        <f>ABS(calculations!$E$39-E5881)</f>
        <v>10548.685289895609</v>
      </c>
    </row>
    <row r="5882" spans="1:6">
      <c r="A5882">
        <f t="shared" si="182"/>
        <v>5881</v>
      </c>
      <c r="B5882">
        <f>INDEX(fugacity!C$1:C$7001,MATCH(A5882,fugacity!A$1:A$7001,0))</f>
        <v>7665.5</v>
      </c>
      <c r="C5882" s="3">
        <f>calculations!$B$37/satpress!B5882</f>
        <v>1.854001810120471E-2</v>
      </c>
      <c r="D5882">
        <f>INDEX(fugacity!B$1:B$7001,MATCH(A5882,fugacity!A$1:A$7001,0))</f>
        <v>23371.59</v>
      </c>
      <c r="E5882" s="3">
        <f t="shared" si="183"/>
        <v>22938.280298346064</v>
      </c>
      <c r="F5882" s="3">
        <f>ABS(calculations!$E$39-E5882)</f>
        <v>10558.070298346065</v>
      </c>
    </row>
    <row r="5883" spans="1:6">
      <c r="A5883">
        <f t="shared" si="182"/>
        <v>5882</v>
      </c>
      <c r="B5883">
        <f>INDEX(fugacity!C$1:C$7001,MATCH(A5883,fugacity!A$1:A$7001,0))</f>
        <v>7667.45</v>
      </c>
      <c r="C5883" s="3">
        <f>calculations!$B$37/satpress!B5883</f>
        <v>1.8535302969668495E-2</v>
      </c>
      <c r="D5883">
        <f>INDEX(fugacity!B$1:B$7001,MATCH(A5883,fugacity!A$1:A$7001,0))</f>
        <v>23381.040000000001</v>
      </c>
      <c r="E5883" s="3">
        <f t="shared" si="183"/>
        <v>22947.665339854062</v>
      </c>
      <c r="F5883" s="3">
        <f>ABS(calculations!$E$39-E5883)</f>
        <v>10567.455339854063</v>
      </c>
    </row>
    <row r="5884" spans="1:6">
      <c r="A5884">
        <f t="shared" si="182"/>
        <v>5883</v>
      </c>
      <c r="B5884">
        <f>INDEX(fugacity!C$1:C$7001,MATCH(A5884,fugacity!A$1:A$7001,0))</f>
        <v>7669.4</v>
      </c>
      <c r="C5884" s="3">
        <f>calculations!$B$37/satpress!B5884</f>
        <v>1.8530590235844357E-2</v>
      </c>
      <c r="D5884">
        <f>INDEX(fugacity!B$1:B$7001,MATCH(A5884,fugacity!A$1:A$7001,0))</f>
        <v>23390.49</v>
      </c>
      <c r="E5884" s="3">
        <f t="shared" si="183"/>
        <v>22957.050414394387</v>
      </c>
      <c r="F5884" s="3">
        <f>ABS(calculations!$E$39-E5884)</f>
        <v>10576.840414394388</v>
      </c>
    </row>
    <row r="5885" spans="1:6">
      <c r="A5885">
        <f t="shared" si="182"/>
        <v>5884</v>
      </c>
      <c r="B5885">
        <f>INDEX(fugacity!C$1:C$7001,MATCH(A5885,fugacity!A$1:A$7001,0))</f>
        <v>7671.34</v>
      </c>
      <c r="C5885" s="3">
        <f>calculations!$B$37/satpress!B5885</f>
        <v>1.8525904047374343E-2</v>
      </c>
      <c r="D5885">
        <f>INDEX(fugacity!B$1:B$7001,MATCH(A5885,fugacity!A$1:A$7001,0))</f>
        <v>23399.94</v>
      </c>
      <c r="E5885" s="3">
        <f t="shared" si="183"/>
        <v>22966.434956845682</v>
      </c>
      <c r="F5885" s="3">
        <f>ABS(calculations!$E$39-E5885)</f>
        <v>10586.224956845683</v>
      </c>
    </row>
    <row r="5886" spans="1:6">
      <c r="A5886">
        <f t="shared" ref="A5886:A5949" si="184">A5885+1</f>
        <v>5885</v>
      </c>
      <c r="B5886">
        <f>INDEX(fugacity!C$1:C$7001,MATCH(A5886,fugacity!A$1:A$7001,0))</f>
        <v>7673.29</v>
      </c>
      <c r="C5886" s="3">
        <f>calculations!$B$37/satpress!B5886</f>
        <v>1.8521196091218332E-2</v>
      </c>
      <c r="D5886">
        <f>INDEX(fugacity!B$1:B$7001,MATCH(A5886,fugacity!A$1:A$7001,0))</f>
        <v>23409.4</v>
      </c>
      <c r="E5886" s="3">
        <f t="shared" ref="E5886:E5949" si="185">D5886*(1-C5886)</f>
        <v>22975.829912222234</v>
      </c>
      <c r="F5886" s="3">
        <f>ABS(calculations!$E$39-E5886)</f>
        <v>10595.619912222235</v>
      </c>
    </row>
    <row r="5887" spans="1:6">
      <c r="A5887">
        <f t="shared" si="184"/>
        <v>5886</v>
      </c>
      <c r="B5887">
        <f>INDEX(fugacity!C$1:C$7001,MATCH(A5887,fugacity!A$1:A$7001,0))</f>
        <v>7675.24</v>
      </c>
      <c r="C5887" s="3">
        <f>calculations!$B$37/satpress!B5887</f>
        <v>1.8516490527303992E-2</v>
      </c>
      <c r="D5887">
        <f>INDEX(fugacity!B$1:B$7001,MATCH(A5887,fugacity!A$1:A$7001,0))</f>
        <v>23418.86</v>
      </c>
      <c r="E5887" s="3">
        <f t="shared" si="185"/>
        <v>22985.224900649744</v>
      </c>
      <c r="F5887" s="3">
        <f>ABS(calculations!$E$39-E5887)</f>
        <v>10605.014900649745</v>
      </c>
    </row>
    <row r="5888" spans="1:6">
      <c r="A5888">
        <f t="shared" si="184"/>
        <v>5887</v>
      </c>
      <c r="B5888">
        <f>INDEX(fugacity!C$1:C$7001,MATCH(A5888,fugacity!A$1:A$7001,0))</f>
        <v>7677.19</v>
      </c>
      <c r="C5888" s="3">
        <f>calculations!$B$37/satpress!B5888</f>
        <v>1.8511787353808453E-2</v>
      </c>
      <c r="D5888">
        <f>INDEX(fugacity!B$1:B$7001,MATCH(A5888,fugacity!A$1:A$7001,0))</f>
        <v>23428.32</v>
      </c>
      <c r="E5888" s="3">
        <f t="shared" si="185"/>
        <v>22994.619922103022</v>
      </c>
      <c r="F5888" s="3">
        <f>ABS(calculations!$E$39-E5888)</f>
        <v>10614.409922103023</v>
      </c>
    </row>
    <row r="5889" spans="1:6">
      <c r="A5889">
        <f t="shared" si="184"/>
        <v>5888</v>
      </c>
      <c r="B5889">
        <f>INDEX(fugacity!C$1:C$7001,MATCH(A5889,fugacity!A$1:A$7001,0))</f>
        <v>7679.14</v>
      </c>
      <c r="C5889" s="3">
        <f>calculations!$B$37/satpress!B5889</f>
        <v>1.8507086568910671E-2</v>
      </c>
      <c r="D5889">
        <f>INDEX(fugacity!B$1:B$7001,MATCH(A5889,fugacity!A$1:A$7001,0))</f>
        <v>23437.79</v>
      </c>
      <c r="E5889" s="3">
        <f t="shared" si="185"/>
        <v>23004.024791486052</v>
      </c>
      <c r="F5889" s="3">
        <f>ABS(calculations!$E$39-E5889)</f>
        <v>10623.814791486053</v>
      </c>
    </row>
    <row r="5890" spans="1:6">
      <c r="A5890">
        <f t="shared" si="184"/>
        <v>5889</v>
      </c>
      <c r="B5890">
        <f>INDEX(fugacity!C$1:C$7001,MATCH(A5890,fugacity!A$1:A$7001,0))</f>
        <v>7681.09</v>
      </c>
      <c r="C5890" s="3">
        <f>calculations!$B$37/satpress!B5890</f>
        <v>1.8502388170791476E-2</v>
      </c>
      <c r="D5890">
        <f>INDEX(fugacity!B$1:B$7001,MATCH(A5890,fugacity!A$1:A$7001,0))</f>
        <v>23447.25</v>
      </c>
      <c r="E5890" s="3">
        <f t="shared" si="185"/>
        <v>23013.41987896241</v>
      </c>
      <c r="F5890" s="3">
        <f>ABS(calculations!$E$39-E5890)</f>
        <v>10633.209878962411</v>
      </c>
    </row>
    <row r="5891" spans="1:6">
      <c r="A5891">
        <f t="shared" si="184"/>
        <v>5890</v>
      </c>
      <c r="B5891">
        <f>INDEX(fugacity!C$1:C$7001,MATCH(A5891,fugacity!A$1:A$7001,0))</f>
        <v>7683.04</v>
      </c>
      <c r="C5891" s="3">
        <f>calculations!$B$37/satpress!B5891</f>
        <v>1.8497692157633527E-2</v>
      </c>
      <c r="D5891">
        <f>INDEX(fugacity!B$1:B$7001,MATCH(A5891,fugacity!A$1:A$7001,0))</f>
        <v>23456.73</v>
      </c>
      <c r="E5891" s="3">
        <f t="shared" si="185"/>
        <v>23022.834629435274</v>
      </c>
      <c r="F5891" s="3">
        <f>ABS(calculations!$E$39-E5891)</f>
        <v>10642.624629435275</v>
      </c>
    </row>
    <row r="5892" spans="1:6">
      <c r="A5892">
        <f t="shared" si="184"/>
        <v>5891</v>
      </c>
      <c r="B5892">
        <f>INDEX(fugacity!C$1:C$7001,MATCH(A5892,fugacity!A$1:A$7001,0))</f>
        <v>7684.99</v>
      </c>
      <c r="C5892" s="3">
        <f>calculations!$B$37/satpress!B5892</f>
        <v>1.8492998527621339E-2</v>
      </c>
      <c r="D5892">
        <f>INDEX(fugacity!B$1:B$7001,MATCH(A5892,fugacity!A$1:A$7001,0))</f>
        <v>23466.2</v>
      </c>
      <c r="E5892" s="3">
        <f t="shared" si="185"/>
        <v>23032.239597951135</v>
      </c>
      <c r="F5892" s="3">
        <f>ABS(calculations!$E$39-E5892)</f>
        <v>10652.029597951136</v>
      </c>
    </row>
    <row r="5893" spans="1:6">
      <c r="A5893">
        <f t="shared" si="184"/>
        <v>5892</v>
      </c>
      <c r="B5893">
        <f>INDEX(fugacity!C$1:C$7001,MATCH(A5893,fugacity!A$1:A$7001,0))</f>
        <v>7686.94</v>
      </c>
      <c r="C5893" s="3">
        <f>calculations!$B$37/satpress!B5893</f>
        <v>1.8488307278941258E-2</v>
      </c>
      <c r="D5893">
        <f>INDEX(fugacity!B$1:B$7001,MATCH(A5893,fugacity!A$1:A$7001,0))</f>
        <v>23475.68</v>
      </c>
      <c r="E5893" s="3">
        <f t="shared" si="185"/>
        <v>23041.654414577904</v>
      </c>
      <c r="F5893" s="3">
        <f>ABS(calculations!$E$39-E5893)</f>
        <v>10661.444414577905</v>
      </c>
    </row>
    <row r="5894" spans="1:6">
      <c r="A5894">
        <f t="shared" si="184"/>
        <v>5893</v>
      </c>
      <c r="B5894">
        <f>INDEX(fugacity!C$1:C$7001,MATCH(A5894,fugacity!A$1:A$7001,0))</f>
        <v>7688.9</v>
      </c>
      <c r="C5894" s="3">
        <f>calculations!$B$37/satpress!B5894</f>
        <v>1.8483594370428111E-2</v>
      </c>
      <c r="D5894">
        <f>INDEX(fugacity!B$1:B$7001,MATCH(A5894,fugacity!A$1:A$7001,0))</f>
        <v>23485.16</v>
      </c>
      <c r="E5894" s="3">
        <f t="shared" si="185"/>
        <v>23051.069828835396</v>
      </c>
      <c r="F5894" s="3">
        <f>ABS(calculations!$E$39-E5894)</f>
        <v>10670.859828835397</v>
      </c>
    </row>
    <row r="5895" spans="1:6">
      <c r="A5895">
        <f t="shared" si="184"/>
        <v>5894</v>
      </c>
      <c r="B5895">
        <f>INDEX(fugacity!C$1:C$7001,MATCH(A5895,fugacity!A$1:A$7001,0))</f>
        <v>7690.85</v>
      </c>
      <c r="C5895" s="3">
        <f>calculations!$B$37/satpress!B5895</f>
        <v>1.8478907891167386E-2</v>
      </c>
      <c r="D5895">
        <f>INDEX(fugacity!B$1:B$7001,MATCH(A5895,fugacity!A$1:A$7001,0))</f>
        <v>23494.639999999999</v>
      </c>
      <c r="E5895" s="3">
        <f t="shared" si="185"/>
        <v>23060.484711503865</v>
      </c>
      <c r="F5895" s="3">
        <f>ABS(calculations!$E$39-E5895)</f>
        <v>10680.274711503866</v>
      </c>
    </row>
    <row r="5896" spans="1:6">
      <c r="A5896">
        <f t="shared" si="184"/>
        <v>5895</v>
      </c>
      <c r="B5896">
        <f>INDEX(fugacity!C$1:C$7001,MATCH(A5896,fugacity!A$1:A$7001,0))</f>
        <v>7692.8</v>
      </c>
      <c r="C5896" s="3">
        <f>calculations!$B$37/satpress!B5896</f>
        <v>1.8474223787799591E-2</v>
      </c>
      <c r="D5896">
        <f>INDEX(fugacity!B$1:B$7001,MATCH(A5896,fugacity!A$1:A$7001,0))</f>
        <v>23504.13</v>
      </c>
      <c r="E5896" s="3">
        <f t="shared" si="185"/>
        <v>23069.909442442466</v>
      </c>
      <c r="F5896" s="3">
        <f>ABS(calculations!$E$39-E5896)</f>
        <v>10689.699442442467</v>
      </c>
    </row>
    <row r="5897" spans="1:6">
      <c r="A5897">
        <f t="shared" si="184"/>
        <v>5896</v>
      </c>
      <c r="B5897">
        <f>INDEX(fugacity!C$1:C$7001,MATCH(A5897,fugacity!A$1:A$7001,0))</f>
        <v>7694.75</v>
      </c>
      <c r="C5897" s="3">
        <f>calculations!$B$37/satpress!B5897</f>
        <v>1.8469542058518432E-2</v>
      </c>
      <c r="D5897">
        <f>INDEX(fugacity!B$1:B$7001,MATCH(A5897,fugacity!A$1:A$7001,0))</f>
        <v>23513.62</v>
      </c>
      <c r="E5897" s="3">
        <f t="shared" si="185"/>
        <v>23079.334206461979</v>
      </c>
      <c r="F5897" s="3">
        <f>ABS(calculations!$E$39-E5897)</f>
        <v>10699.12420646198</v>
      </c>
    </row>
    <row r="5898" spans="1:6">
      <c r="A5898">
        <f t="shared" si="184"/>
        <v>5897</v>
      </c>
      <c r="B5898">
        <f>INDEX(fugacity!C$1:C$7001,MATCH(A5898,fugacity!A$1:A$7001,0))</f>
        <v>7696.71</v>
      </c>
      <c r="C5898" s="3">
        <f>calculations!$B$37/satpress!B5898</f>
        <v>1.8464838710927748E-2</v>
      </c>
      <c r="D5898">
        <f>INDEX(fugacity!B$1:B$7001,MATCH(A5898,fugacity!A$1:A$7001,0))</f>
        <v>23523.11</v>
      </c>
      <c r="E5898" s="3">
        <f t="shared" si="185"/>
        <v>23088.759567870587</v>
      </c>
      <c r="F5898" s="3">
        <f>ABS(calculations!$E$39-E5898)</f>
        <v>10708.549567870588</v>
      </c>
    </row>
    <row r="5899" spans="1:6">
      <c r="A5899">
        <f t="shared" si="184"/>
        <v>5898</v>
      </c>
      <c r="B5899">
        <f>INDEX(fugacity!C$1:C$7001,MATCH(A5899,fugacity!A$1:A$7001,0))</f>
        <v>7698.66</v>
      </c>
      <c r="C5899" s="3">
        <f>calculations!$B$37/satpress!B5899</f>
        <v>1.8460161736559962E-2</v>
      </c>
      <c r="D5899">
        <f>INDEX(fugacity!B$1:B$7001,MATCH(A5899,fugacity!A$1:A$7001,0))</f>
        <v>23532.6</v>
      </c>
      <c r="E5899" s="3">
        <f t="shared" si="185"/>
        <v>23098.184397918227</v>
      </c>
      <c r="F5899" s="3">
        <f>ABS(calculations!$E$39-E5899)</f>
        <v>10717.974397918228</v>
      </c>
    </row>
    <row r="5900" spans="1:6">
      <c r="A5900">
        <f t="shared" si="184"/>
        <v>5899</v>
      </c>
      <c r="B5900">
        <f>INDEX(fugacity!C$1:C$7001,MATCH(A5900,fugacity!A$1:A$7001,0))</f>
        <v>7700.61</v>
      </c>
      <c r="C5900" s="3">
        <f>calculations!$B$37/satpress!B5900</f>
        <v>1.8455487130861672E-2</v>
      </c>
      <c r="D5900">
        <f>INDEX(fugacity!B$1:B$7001,MATCH(A5900,fugacity!A$1:A$7001,0))</f>
        <v>23542.1</v>
      </c>
      <c r="E5900" s="3">
        <f t="shared" si="185"/>
        <v>23107.61907641654</v>
      </c>
      <c r="F5900" s="3">
        <f>ABS(calculations!$E$39-E5900)</f>
        <v>10727.409076416541</v>
      </c>
    </row>
    <row r="5901" spans="1:6">
      <c r="A5901">
        <f t="shared" si="184"/>
        <v>5900</v>
      </c>
      <c r="B5901">
        <f>INDEX(fugacity!C$1:C$7001,MATCH(A5901,fugacity!A$1:A$7001,0))</f>
        <v>7702.57</v>
      </c>
      <c r="C5901" s="3">
        <f>calculations!$B$37/satpress!B5901</f>
        <v>1.8450790937931717E-2</v>
      </c>
      <c r="D5901">
        <f>INDEX(fugacity!B$1:B$7001,MATCH(A5901,fugacity!A$1:A$7001,0))</f>
        <v>23551.599999999999</v>
      </c>
      <c r="E5901" s="3">
        <f t="shared" si="185"/>
        <v>23117.054352146206</v>
      </c>
      <c r="F5901" s="3">
        <f>ABS(calculations!$E$39-E5901)</f>
        <v>10736.844352146207</v>
      </c>
    </row>
    <row r="5902" spans="1:6">
      <c r="A5902">
        <f t="shared" si="184"/>
        <v>5901</v>
      </c>
      <c r="B5902">
        <f>INDEX(fugacity!C$1:C$7001,MATCH(A5902,fugacity!A$1:A$7001,0))</f>
        <v>7704.52</v>
      </c>
      <c r="C5902" s="3">
        <f>calculations!$B$37/satpress!B5902</f>
        <v>1.8446121076301274E-2</v>
      </c>
      <c r="D5902">
        <f>INDEX(fugacity!B$1:B$7001,MATCH(A5902,fugacity!A$1:A$7001,0))</f>
        <v>23561.1</v>
      </c>
      <c r="E5902" s="3">
        <f t="shared" si="185"/>
        <v>23126.489096709156</v>
      </c>
      <c r="F5902" s="3">
        <f>ABS(calculations!$E$39-E5902)</f>
        <v>10746.279096709157</v>
      </c>
    </row>
    <row r="5903" spans="1:6">
      <c r="A5903">
        <f t="shared" si="184"/>
        <v>5902</v>
      </c>
      <c r="B5903">
        <f>INDEX(fugacity!C$1:C$7001,MATCH(A5903,fugacity!A$1:A$7001,0))</f>
        <v>7706.47</v>
      </c>
      <c r="C5903" s="3">
        <f>calculations!$B$37/satpress!B5903</f>
        <v>1.8441453577939665E-2</v>
      </c>
      <c r="D5903">
        <f>INDEX(fugacity!B$1:B$7001,MATCH(A5903,fugacity!A$1:A$7001,0))</f>
        <v>23570.61</v>
      </c>
      <c r="E5903" s="3">
        <f t="shared" si="185"/>
        <v>23135.93368988128</v>
      </c>
      <c r="F5903" s="3">
        <f>ABS(calculations!$E$39-E5903)</f>
        <v>10755.723689881281</v>
      </c>
    </row>
    <row r="5904" spans="1:6">
      <c r="A5904">
        <f t="shared" si="184"/>
        <v>5903</v>
      </c>
      <c r="B5904">
        <f>INDEX(fugacity!C$1:C$7001,MATCH(A5904,fugacity!A$1:A$7001,0))</f>
        <v>7708.43</v>
      </c>
      <c r="C5904" s="3">
        <f>calculations!$B$37/satpress!B5904</f>
        <v>1.8436764523357504E-2</v>
      </c>
      <c r="D5904">
        <f>INDEX(fugacity!B$1:B$7001,MATCH(A5904,fugacity!A$1:A$7001,0))</f>
        <v>23580.12</v>
      </c>
      <c r="E5904" s="3">
        <f t="shared" si="185"/>
        <v>23145.378880127486</v>
      </c>
      <c r="F5904" s="3">
        <f>ABS(calculations!$E$39-E5904)</f>
        <v>10765.168880127487</v>
      </c>
    </row>
    <row r="5905" spans="1:6">
      <c r="A5905">
        <f t="shared" si="184"/>
        <v>5904</v>
      </c>
      <c r="B5905">
        <f>INDEX(fugacity!C$1:C$7001,MATCH(A5905,fugacity!A$1:A$7001,0))</f>
        <v>7710.38</v>
      </c>
      <c r="C5905" s="3">
        <f>calculations!$B$37/satpress!B5905</f>
        <v>1.8432101758251176E-2</v>
      </c>
      <c r="D5905">
        <f>INDEX(fugacity!B$1:B$7001,MATCH(A5905,fugacity!A$1:A$7001,0))</f>
        <v>23589.63</v>
      </c>
      <c r="E5905" s="3">
        <f t="shared" si="185"/>
        <v>23154.823539400506</v>
      </c>
      <c r="F5905" s="3">
        <f>ABS(calculations!$E$39-E5905)</f>
        <v>10774.613539400507</v>
      </c>
    </row>
    <row r="5906" spans="1:6">
      <c r="A5906">
        <f t="shared" si="184"/>
        <v>5905</v>
      </c>
      <c r="B5906">
        <f>INDEX(fugacity!C$1:C$7001,MATCH(A5906,fugacity!A$1:A$7001,0))</f>
        <v>7712.34</v>
      </c>
      <c r="C5906" s="3">
        <f>calculations!$B$37/satpress!B5906</f>
        <v>1.8427417457578983E-2</v>
      </c>
      <c r="D5906">
        <f>INDEX(fugacity!B$1:B$7001,MATCH(A5906,fugacity!A$1:A$7001,0))</f>
        <v>23599.15</v>
      </c>
      <c r="E5906" s="3">
        <f t="shared" si="185"/>
        <v>23164.278611305974</v>
      </c>
      <c r="F5906" s="3">
        <f>ABS(calculations!$E$39-E5906)</f>
        <v>10784.068611305975</v>
      </c>
    </row>
    <row r="5907" spans="1:6">
      <c r="A5907">
        <f t="shared" si="184"/>
        <v>5906</v>
      </c>
      <c r="B5907">
        <f>INDEX(fugacity!C$1:C$7001,MATCH(A5907,fugacity!A$1:A$7001,0))</f>
        <v>7714.3</v>
      </c>
      <c r="C5907" s="3">
        <f>calculations!$B$37/satpress!B5907</f>
        <v>1.8422735537221097E-2</v>
      </c>
      <c r="D5907">
        <f>INDEX(fugacity!B$1:B$7001,MATCH(A5907,fugacity!A$1:A$7001,0))</f>
        <v>23608.67</v>
      </c>
      <c r="E5907" s="3">
        <f t="shared" si="185"/>
        <v>23173.733716204475</v>
      </c>
      <c r="F5907" s="3">
        <f>ABS(calculations!$E$39-E5907)</f>
        <v>10793.523716204476</v>
      </c>
    </row>
    <row r="5908" spans="1:6">
      <c r="A5908">
        <f t="shared" si="184"/>
        <v>5907</v>
      </c>
      <c r="B5908">
        <f>INDEX(fugacity!C$1:C$7001,MATCH(A5908,fugacity!A$1:A$7001,0))</f>
        <v>7716.25</v>
      </c>
      <c r="C5908" s="3">
        <f>calculations!$B$37/satpress!B5908</f>
        <v>1.8418079864543618E-2</v>
      </c>
      <c r="D5908">
        <f>INDEX(fugacity!B$1:B$7001,MATCH(A5908,fugacity!A$1:A$7001,0))</f>
        <v>23618.19</v>
      </c>
      <c r="E5908" s="3">
        <f t="shared" si="185"/>
        <v>23183.188290324033</v>
      </c>
      <c r="F5908" s="3">
        <f>ABS(calculations!$E$39-E5908)</f>
        <v>10802.978290324034</v>
      </c>
    </row>
    <row r="5909" spans="1:6">
      <c r="A5909">
        <f t="shared" si="184"/>
        <v>5908</v>
      </c>
      <c r="B5909">
        <f>INDEX(fugacity!C$1:C$7001,MATCH(A5909,fugacity!A$1:A$7001,0))</f>
        <v>7718.21</v>
      </c>
      <c r="C5909" s="3">
        <f>calculations!$B$37/satpress!B5909</f>
        <v>1.8413402687253222E-2</v>
      </c>
      <c r="D5909">
        <f>INDEX(fugacity!B$1:B$7001,MATCH(A5909,fugacity!A$1:A$7001,0))</f>
        <v>23627.71</v>
      </c>
      <c r="E5909" s="3">
        <f t="shared" si="185"/>
        <v>23192.643461192358</v>
      </c>
      <c r="F5909" s="3">
        <f>ABS(calculations!$E$39-E5909)</f>
        <v>10812.433461192359</v>
      </c>
    </row>
    <row r="5910" spans="1:6">
      <c r="A5910">
        <f t="shared" si="184"/>
        <v>5909</v>
      </c>
      <c r="B5910">
        <f>INDEX(fugacity!C$1:C$7001,MATCH(A5910,fugacity!A$1:A$7001,0))</f>
        <v>7720.16</v>
      </c>
      <c r="C5910" s="3">
        <f>calculations!$B$37/satpress!B5910</f>
        <v>1.8408751729858539E-2</v>
      </c>
      <c r="D5910">
        <f>INDEX(fugacity!B$1:B$7001,MATCH(A5910,fugacity!A$1:A$7001,0))</f>
        <v>23637.24</v>
      </c>
      <c r="E5910" s="3">
        <f t="shared" si="185"/>
        <v>23202.107917260921</v>
      </c>
      <c r="F5910" s="3">
        <f>ABS(calculations!$E$39-E5910)</f>
        <v>10821.897917260922</v>
      </c>
    </row>
    <row r="5911" spans="1:6">
      <c r="A5911">
        <f t="shared" si="184"/>
        <v>5910</v>
      </c>
      <c r="B5911">
        <f>INDEX(fugacity!C$1:C$7001,MATCH(A5911,fugacity!A$1:A$7001,0))</f>
        <v>7722.12</v>
      </c>
      <c r="C5911" s="3">
        <f>calculations!$B$37/satpress!B5911</f>
        <v>1.8404079288431765E-2</v>
      </c>
      <c r="D5911">
        <f>INDEX(fugacity!B$1:B$7001,MATCH(A5911,fugacity!A$1:A$7001,0))</f>
        <v>23646.77</v>
      </c>
      <c r="E5911" s="3">
        <f t="shared" si="185"/>
        <v>23211.57297000469</v>
      </c>
      <c r="F5911" s="3">
        <f>ABS(calculations!$E$39-E5911)</f>
        <v>10831.362970004691</v>
      </c>
    </row>
    <row r="5912" spans="1:6">
      <c r="A5912">
        <f t="shared" si="184"/>
        <v>5911</v>
      </c>
      <c r="B5912">
        <f>INDEX(fugacity!C$1:C$7001,MATCH(A5912,fugacity!A$1:A$7001,0))</f>
        <v>7724.08</v>
      </c>
      <c r="C5912" s="3">
        <f>calculations!$B$37/satpress!B5912</f>
        <v>1.83994092182868E-2</v>
      </c>
      <c r="D5912">
        <f>INDEX(fugacity!B$1:B$7001,MATCH(A5912,fugacity!A$1:A$7001,0))</f>
        <v>23656.3</v>
      </c>
      <c r="E5912" s="3">
        <f t="shared" si="185"/>
        <v>23221.038055709443</v>
      </c>
      <c r="F5912" s="3">
        <f>ABS(calculations!$E$39-E5912)</f>
        <v>10840.828055709444</v>
      </c>
    </row>
    <row r="5913" spans="1:6">
      <c r="A5913">
        <f t="shared" si="184"/>
        <v>5912</v>
      </c>
      <c r="B5913">
        <f>INDEX(fugacity!C$1:C$7001,MATCH(A5913,fugacity!A$1:A$7001,0))</f>
        <v>7726.04</v>
      </c>
      <c r="C5913" s="3">
        <f>calculations!$B$37/satpress!B5913</f>
        <v>1.8394741517618947E-2</v>
      </c>
      <c r="D5913">
        <f>INDEX(fugacity!B$1:B$7001,MATCH(A5913,fugacity!A$1:A$7001,0))</f>
        <v>23665.84</v>
      </c>
      <c r="E5913" s="3">
        <f t="shared" si="185"/>
        <v>23230.512990402673</v>
      </c>
      <c r="F5913" s="3">
        <f>ABS(calculations!$E$39-E5913)</f>
        <v>10850.302990402673</v>
      </c>
    </row>
    <row r="5914" spans="1:6">
      <c r="A5914">
        <f t="shared" si="184"/>
        <v>5913</v>
      </c>
      <c r="B5914">
        <f>INDEX(fugacity!C$1:C$7001,MATCH(A5914,fugacity!A$1:A$7001,0))</f>
        <v>7727.99</v>
      </c>
      <c r="C5914" s="3">
        <f>calculations!$B$37/satpress!B5914</f>
        <v>1.8390099981338576E-2</v>
      </c>
      <c r="D5914">
        <f>INDEX(fugacity!B$1:B$7001,MATCH(A5914,fugacity!A$1:A$7001,0))</f>
        <v>23675.38</v>
      </c>
      <c r="E5914" s="3">
        <f t="shared" si="185"/>
        <v>23239.987394703818</v>
      </c>
      <c r="F5914" s="3">
        <f>ABS(calculations!$E$39-E5914)</f>
        <v>10859.777394703819</v>
      </c>
    </row>
    <row r="5915" spans="1:6">
      <c r="A5915">
        <f t="shared" si="184"/>
        <v>5914</v>
      </c>
      <c r="B5915">
        <f>INDEX(fugacity!C$1:C$7001,MATCH(A5915,fugacity!A$1:A$7001,0))</f>
        <v>7729.95</v>
      </c>
      <c r="C5915" s="3">
        <f>calculations!$B$37/satpress!B5915</f>
        <v>1.8385437002151981E-2</v>
      </c>
      <c r="D5915">
        <f>INDEX(fugacity!B$1:B$7001,MATCH(A5915,fugacity!A$1:A$7001,0))</f>
        <v>23684.92</v>
      </c>
      <c r="E5915" s="3">
        <f t="shared" si="185"/>
        <v>23249.46239543899</v>
      </c>
      <c r="F5915" s="3">
        <f>ABS(calculations!$E$39-E5915)</f>
        <v>10869.252395438991</v>
      </c>
    </row>
    <row r="5916" spans="1:6">
      <c r="A5916">
        <f t="shared" si="184"/>
        <v>5915</v>
      </c>
      <c r="B5916">
        <f>INDEX(fugacity!C$1:C$7001,MATCH(A5916,fugacity!A$1:A$7001,0))</f>
        <v>7731.91</v>
      </c>
      <c r="C5916" s="3">
        <f>calculations!$B$37/satpress!B5916</f>
        <v>1.8380776387048568E-2</v>
      </c>
      <c r="D5916">
        <f>INDEX(fugacity!B$1:B$7001,MATCH(A5916,fugacity!A$1:A$7001,0))</f>
        <v>23694.46</v>
      </c>
      <c r="E5916" s="3">
        <f t="shared" si="185"/>
        <v>23258.937429128131</v>
      </c>
      <c r="F5916" s="3">
        <f>ABS(calculations!$E$39-E5916)</f>
        <v>10878.727429128132</v>
      </c>
    </row>
    <row r="5917" spans="1:6">
      <c r="A5917">
        <f t="shared" si="184"/>
        <v>5916</v>
      </c>
      <c r="B5917">
        <f>INDEX(fugacity!C$1:C$7001,MATCH(A5917,fugacity!A$1:A$7001,0))</f>
        <v>7733.87</v>
      </c>
      <c r="C5917" s="3">
        <f>calculations!$B$37/satpress!B5917</f>
        <v>1.837611813423095E-2</v>
      </c>
      <c r="D5917">
        <f>INDEX(fugacity!B$1:B$7001,MATCH(A5917,fugacity!A$1:A$7001,0))</f>
        <v>23704.01</v>
      </c>
      <c r="E5917" s="3">
        <f t="shared" si="185"/>
        <v>23268.422311985007</v>
      </c>
      <c r="F5917" s="3">
        <f>ABS(calculations!$E$39-E5917)</f>
        <v>10888.212311985008</v>
      </c>
    </row>
    <row r="5918" spans="1:6">
      <c r="A5918">
        <f t="shared" si="184"/>
        <v>5917</v>
      </c>
      <c r="B5918">
        <f>INDEX(fugacity!C$1:C$7001,MATCH(A5918,fugacity!A$1:A$7001,0))</f>
        <v>7735.83</v>
      </c>
      <c r="C5918" s="3">
        <f>calculations!$B$37/satpress!B5918</f>
        <v>1.8371462241903544E-2</v>
      </c>
      <c r="D5918">
        <f>INDEX(fugacity!B$1:B$7001,MATCH(A5918,fugacity!A$1:A$7001,0))</f>
        <v>23713.56</v>
      </c>
      <c r="E5918" s="3">
        <f t="shared" si="185"/>
        <v>23277.907227838889</v>
      </c>
      <c r="F5918" s="3">
        <f>ABS(calculations!$E$39-E5918)</f>
        <v>10897.697227838889</v>
      </c>
    </row>
    <row r="5919" spans="1:6">
      <c r="A5919">
        <f t="shared" si="184"/>
        <v>5918</v>
      </c>
      <c r="B5919">
        <f>INDEX(fugacity!C$1:C$7001,MATCH(A5919,fugacity!A$1:A$7001,0))</f>
        <v>7737.79</v>
      </c>
      <c r="C5919" s="3">
        <f>calculations!$B$37/satpress!B5919</f>
        <v>1.8366808708272609E-2</v>
      </c>
      <c r="D5919">
        <f>INDEX(fugacity!B$1:B$7001,MATCH(A5919,fugacity!A$1:A$7001,0))</f>
        <v>23723.11</v>
      </c>
      <c r="E5919" s="3">
        <f t="shared" si="185"/>
        <v>23287.392176664693</v>
      </c>
      <c r="F5919" s="3">
        <f>ABS(calculations!$E$39-E5919)</f>
        <v>10907.182176664694</v>
      </c>
    </row>
    <row r="5920" spans="1:6">
      <c r="A5920">
        <f t="shared" si="184"/>
        <v>5919</v>
      </c>
      <c r="B5920">
        <f>INDEX(fugacity!C$1:C$7001,MATCH(A5920,fugacity!A$1:A$7001,0))</f>
        <v>7739.75</v>
      </c>
      <c r="C5920" s="3">
        <f>calculations!$B$37/satpress!B5920</f>
        <v>1.83621575315462E-2</v>
      </c>
      <c r="D5920">
        <f>INDEX(fugacity!B$1:B$7001,MATCH(A5920,fugacity!A$1:A$7001,0))</f>
        <v>23732.67</v>
      </c>
      <c r="E5920" s="3">
        <f t="shared" si="185"/>
        <v>23296.886974815796</v>
      </c>
      <c r="F5920" s="3">
        <f>ABS(calculations!$E$39-E5920)</f>
        <v>10916.676974815797</v>
      </c>
    </row>
    <row r="5921" spans="1:6">
      <c r="A5921">
        <f t="shared" si="184"/>
        <v>5920</v>
      </c>
      <c r="B5921">
        <f>INDEX(fugacity!C$1:C$7001,MATCH(A5921,fugacity!A$1:A$7001,0))</f>
        <v>7741.71</v>
      </c>
      <c r="C5921" s="3">
        <f>calculations!$B$37/satpress!B5921</f>
        <v>1.83575087099342E-2</v>
      </c>
      <c r="D5921">
        <f>INDEX(fugacity!B$1:B$7001,MATCH(A5921,fugacity!A$1:A$7001,0))</f>
        <v>23742.23</v>
      </c>
      <c r="E5921" s="3">
        <f t="shared" si="185"/>
        <v>23306.381805981739</v>
      </c>
      <c r="F5921" s="3">
        <f>ABS(calculations!$E$39-E5921)</f>
        <v>10926.171805981739</v>
      </c>
    </row>
    <row r="5922" spans="1:6">
      <c r="A5922">
        <f t="shared" si="184"/>
        <v>5921</v>
      </c>
      <c r="B5922">
        <f>INDEX(fugacity!C$1:C$7001,MATCH(A5922,fugacity!A$1:A$7001,0))</f>
        <v>7743.67</v>
      </c>
      <c r="C5922" s="3">
        <f>calculations!$B$37/satpress!B5922</f>
        <v>1.83528622416483E-2</v>
      </c>
      <c r="D5922">
        <f>INDEX(fugacity!B$1:B$7001,MATCH(A5922,fugacity!A$1:A$7001,0))</f>
        <v>23751.79</v>
      </c>
      <c r="E5922" s="3">
        <f t="shared" si="185"/>
        <v>23315.876670137441</v>
      </c>
      <c r="F5922" s="3">
        <f>ABS(calculations!$E$39-E5922)</f>
        <v>10935.666670137442</v>
      </c>
    </row>
    <row r="5923" spans="1:6">
      <c r="A5923">
        <f t="shared" si="184"/>
        <v>5922</v>
      </c>
      <c r="B5923">
        <f>INDEX(fugacity!C$1:C$7001,MATCH(A5923,fugacity!A$1:A$7001,0))</f>
        <v>7745.63</v>
      </c>
      <c r="C5923" s="3">
        <f>calculations!$B$37/satpress!B5923</f>
        <v>1.8348218124902001E-2</v>
      </c>
      <c r="D5923">
        <f>INDEX(fugacity!B$1:B$7001,MATCH(A5923,fugacity!A$1:A$7001,0))</f>
        <v>23761.35</v>
      </c>
      <c r="E5923" s="3">
        <f t="shared" si="185"/>
        <v>23325.371567257858</v>
      </c>
      <c r="F5923" s="3">
        <f>ABS(calculations!$E$39-E5923)</f>
        <v>10945.161567257859</v>
      </c>
    </row>
    <row r="5924" spans="1:6">
      <c r="A5924">
        <f t="shared" si="184"/>
        <v>5923</v>
      </c>
      <c r="B5924">
        <f>INDEX(fugacity!C$1:C$7001,MATCH(A5924,fugacity!A$1:A$7001,0))</f>
        <v>7747.59</v>
      </c>
      <c r="C5924" s="3">
        <f>calculations!$B$37/satpress!B5924</f>
        <v>1.8343576357910615E-2</v>
      </c>
      <c r="D5924">
        <f>INDEX(fugacity!B$1:B$7001,MATCH(A5924,fugacity!A$1:A$7001,0))</f>
        <v>23770.92</v>
      </c>
      <c r="E5924" s="3">
        <f t="shared" si="185"/>
        <v>23334.876313882214</v>
      </c>
      <c r="F5924" s="3">
        <f>ABS(calculations!$E$39-E5924)</f>
        <v>10954.666313882215</v>
      </c>
    </row>
    <row r="5925" spans="1:6">
      <c r="A5925">
        <f t="shared" si="184"/>
        <v>5924</v>
      </c>
      <c r="B5925">
        <f>INDEX(fugacity!C$1:C$7001,MATCH(A5925,fugacity!A$1:A$7001,0))</f>
        <v>7749.55</v>
      </c>
      <c r="C5925" s="3">
        <f>calculations!$B$37/satpress!B5925</f>
        <v>1.833893693889125E-2</v>
      </c>
      <c r="D5925">
        <f>INDEX(fugacity!B$1:B$7001,MATCH(A5925,fugacity!A$1:A$7001,0))</f>
        <v>23780.49</v>
      </c>
      <c r="E5925" s="3">
        <f t="shared" si="185"/>
        <v>23344.381093514068</v>
      </c>
      <c r="F5925" s="3">
        <f>ABS(calculations!$E$39-E5925)</f>
        <v>10964.171093514069</v>
      </c>
    </row>
    <row r="5926" spans="1:6">
      <c r="A5926">
        <f t="shared" si="184"/>
        <v>5925</v>
      </c>
      <c r="B5926">
        <f>INDEX(fugacity!C$1:C$7001,MATCH(A5926,fugacity!A$1:A$7001,0))</f>
        <v>7751.52</v>
      </c>
      <c r="C5926" s="3">
        <f>calculations!$B$37/satpress!B5926</f>
        <v>1.8334276213540661E-2</v>
      </c>
      <c r="D5926">
        <f>INDEX(fugacity!B$1:B$7001,MATCH(A5926,fugacity!A$1:A$7001,0))</f>
        <v>23790.07</v>
      </c>
      <c r="E5926" s="3">
        <f t="shared" si="185"/>
        <v>23353.896285480532</v>
      </c>
      <c r="F5926" s="3">
        <f>ABS(calculations!$E$39-E5926)</f>
        <v>10973.686285480533</v>
      </c>
    </row>
    <row r="5927" spans="1:6">
      <c r="A5927">
        <f t="shared" si="184"/>
        <v>5926</v>
      </c>
      <c r="B5927">
        <f>INDEX(fugacity!C$1:C$7001,MATCH(A5927,fugacity!A$1:A$7001,0))</f>
        <v>7753.48</v>
      </c>
      <c r="C5927" s="3">
        <f>calculations!$B$37/satpress!B5927</f>
        <v>1.8329641497080627E-2</v>
      </c>
      <c r="D5927">
        <f>INDEX(fugacity!B$1:B$7001,MATCH(A5927,fugacity!A$1:A$7001,0))</f>
        <v>23799.64</v>
      </c>
      <c r="E5927" s="3">
        <f t="shared" si="185"/>
        <v>23363.40113104042</v>
      </c>
      <c r="F5927" s="3">
        <f>ABS(calculations!$E$39-E5927)</f>
        <v>10983.191131040421</v>
      </c>
    </row>
    <row r="5928" spans="1:6">
      <c r="A5928">
        <f t="shared" si="184"/>
        <v>5927</v>
      </c>
      <c r="B5928">
        <f>INDEX(fugacity!C$1:C$7001,MATCH(A5928,fugacity!A$1:A$7001,0))</f>
        <v>7755.44</v>
      </c>
      <c r="C5928" s="3">
        <f>calculations!$B$37/satpress!B5928</f>
        <v>1.8325009123245709E-2</v>
      </c>
      <c r="D5928">
        <f>INDEX(fugacity!B$1:B$7001,MATCH(A5928,fugacity!A$1:A$7001,0))</f>
        <v>23809.22</v>
      </c>
      <c r="E5928" s="3">
        <f t="shared" si="185"/>
        <v>23372.915826282635</v>
      </c>
      <c r="F5928" s="3">
        <f>ABS(calculations!$E$39-E5928)</f>
        <v>10992.705826282636</v>
      </c>
    </row>
    <row r="5929" spans="1:6">
      <c r="A5929">
        <f t="shared" si="184"/>
        <v>5928</v>
      </c>
      <c r="B5929">
        <f>INDEX(fugacity!C$1:C$7001,MATCH(A5929,fugacity!A$1:A$7001,0))</f>
        <v>7757.4</v>
      </c>
      <c r="C5929" s="3">
        <f>calculations!$B$37/satpress!B5929</f>
        <v>1.8320379090260231E-2</v>
      </c>
      <c r="D5929">
        <f>INDEX(fugacity!B$1:B$7001,MATCH(A5929,fugacity!A$1:A$7001,0))</f>
        <v>23818.81</v>
      </c>
      <c r="E5929" s="3">
        <f t="shared" si="185"/>
        <v>23382.440371321121</v>
      </c>
      <c r="F5929" s="3">
        <f>ABS(calculations!$E$39-E5929)</f>
        <v>11002.230371321122</v>
      </c>
    </row>
    <row r="5930" spans="1:6">
      <c r="A5930">
        <f t="shared" si="184"/>
        <v>5929</v>
      </c>
      <c r="B5930">
        <f>INDEX(fugacity!C$1:C$7001,MATCH(A5930,fugacity!A$1:A$7001,0))</f>
        <v>7759.37</v>
      </c>
      <c r="C5930" s="3">
        <f>calculations!$B$37/satpress!B5930</f>
        <v>1.8315727791661528E-2</v>
      </c>
      <c r="D5930">
        <f>INDEX(fugacity!B$1:B$7001,MATCH(A5930,fugacity!A$1:A$7001,0))</f>
        <v>23828.39</v>
      </c>
      <c r="E5930" s="3">
        <f t="shared" si="185"/>
        <v>23391.95569504645</v>
      </c>
      <c r="F5930" s="3">
        <f>ABS(calculations!$E$39-E5930)</f>
        <v>11011.745695046451</v>
      </c>
    </row>
    <row r="5931" spans="1:6">
      <c r="A5931">
        <f t="shared" si="184"/>
        <v>5930</v>
      </c>
      <c r="B5931">
        <f>INDEX(fugacity!C$1:C$7001,MATCH(A5931,fugacity!A$1:A$7001,0))</f>
        <v>7761.33</v>
      </c>
      <c r="C5931" s="3">
        <f>calculations!$B$37/satpress!B5931</f>
        <v>1.8311102446975543E-2</v>
      </c>
      <c r="D5931">
        <f>INDEX(fugacity!B$1:B$7001,MATCH(A5931,fugacity!A$1:A$7001,0))</f>
        <v>23837.98</v>
      </c>
      <c r="E5931" s="3">
        <f t="shared" si="185"/>
        <v>23401.480306091045</v>
      </c>
      <c r="F5931" s="3">
        <f>ABS(calculations!$E$39-E5931)</f>
        <v>11021.270306091046</v>
      </c>
    </row>
    <row r="5932" spans="1:6">
      <c r="A5932">
        <f t="shared" si="184"/>
        <v>5931</v>
      </c>
      <c r="B5932">
        <f>INDEX(fugacity!C$1:C$7001,MATCH(A5932,fugacity!A$1:A$7001,0))</f>
        <v>7763.29</v>
      </c>
      <c r="C5932" s="3">
        <f>calculations!$B$37/satpress!B5932</f>
        <v>1.8306479437813699E-2</v>
      </c>
      <c r="D5932">
        <f>INDEX(fugacity!B$1:B$7001,MATCH(A5932,fugacity!A$1:A$7001,0))</f>
        <v>23847.57</v>
      </c>
      <c r="E5932" s="3">
        <f t="shared" si="185"/>
        <v>23411.004950153176</v>
      </c>
      <c r="F5932" s="3">
        <f>ABS(calculations!$E$39-E5932)</f>
        <v>11030.794950153177</v>
      </c>
    </row>
    <row r="5933" spans="1:6">
      <c r="A5933">
        <f t="shared" si="184"/>
        <v>5932</v>
      </c>
      <c r="B5933">
        <f>INDEX(fugacity!C$1:C$7001,MATCH(A5933,fugacity!A$1:A$7001,0))</f>
        <v>7765.26</v>
      </c>
      <c r="C5933" s="3">
        <f>calculations!$B$37/satpress!B5933</f>
        <v>1.8301835193513763E-2</v>
      </c>
      <c r="D5933">
        <f>INDEX(fugacity!B$1:B$7001,MATCH(A5933,fugacity!A$1:A$7001,0))</f>
        <v>23857.17</v>
      </c>
      <c r="E5933" s="3">
        <f t="shared" si="185"/>
        <v>23420.540006476356</v>
      </c>
      <c r="F5933" s="3">
        <f>ABS(calculations!$E$39-E5933)</f>
        <v>11040.330006476357</v>
      </c>
    </row>
    <row r="5934" spans="1:6">
      <c r="A5934">
        <f t="shared" si="184"/>
        <v>5933</v>
      </c>
      <c r="B5934">
        <f>INDEX(fugacity!C$1:C$7001,MATCH(A5934,fugacity!A$1:A$7001,0))</f>
        <v>7767.22</v>
      </c>
      <c r="C5934" s="3">
        <f>calculations!$B$37/satpress!B5934</f>
        <v>1.8297216861989835E-2</v>
      </c>
      <c r="D5934">
        <f>INDEX(fugacity!B$1:B$7001,MATCH(A5934,fugacity!A$1:A$7001,0))</f>
        <v>23866.76</v>
      </c>
      <c r="E5934" s="3">
        <f t="shared" si="185"/>
        <v>23430.064716486933</v>
      </c>
      <c r="F5934" s="3">
        <f>ABS(calculations!$E$39-E5934)</f>
        <v>11049.854716486934</v>
      </c>
    </row>
    <row r="5935" spans="1:6">
      <c r="A5935">
        <f t="shared" si="184"/>
        <v>5934</v>
      </c>
      <c r="B5935">
        <f>INDEX(fugacity!C$1:C$7001,MATCH(A5935,fugacity!A$1:A$7001,0))</f>
        <v>7769.19</v>
      </c>
      <c r="C5935" s="3">
        <f>calculations!$B$37/satpress!B5935</f>
        <v>1.829257731562553E-2</v>
      </c>
      <c r="D5935">
        <f>INDEX(fugacity!B$1:B$7001,MATCH(A5935,fugacity!A$1:A$7001,0))</f>
        <v>23876.36</v>
      </c>
      <c r="E5935" s="3">
        <f t="shared" si="185"/>
        <v>23439.599838684291</v>
      </c>
      <c r="F5935" s="3">
        <f>ABS(calculations!$E$39-E5935)</f>
        <v>11059.389838684292</v>
      </c>
    </row>
    <row r="5936" spans="1:6">
      <c r="A5936">
        <f t="shared" si="184"/>
        <v>5935</v>
      </c>
      <c r="B5936">
        <f>INDEX(fugacity!C$1:C$7001,MATCH(A5936,fugacity!A$1:A$7001,0))</f>
        <v>7771.15</v>
      </c>
      <c r="C5936" s="3">
        <f>calculations!$B$37/satpress!B5936</f>
        <v>1.8287963654643739E-2</v>
      </c>
      <c r="D5936">
        <f>INDEX(fugacity!B$1:B$7001,MATCH(A5936,fugacity!A$1:A$7001,0))</f>
        <v>23885.97</v>
      </c>
      <c r="E5936" s="3">
        <f t="shared" si="185"/>
        <v>23449.14424878409</v>
      </c>
      <c r="F5936" s="3">
        <f>ABS(calculations!$E$39-E5936)</f>
        <v>11068.934248784091</v>
      </c>
    </row>
    <row r="5937" spans="1:6">
      <c r="A5937">
        <f t="shared" si="184"/>
        <v>5936</v>
      </c>
      <c r="B5937">
        <f>INDEX(fugacity!C$1:C$7001,MATCH(A5937,fugacity!A$1:A$7001,0))</f>
        <v>7773.12</v>
      </c>
      <c r="C5937" s="3">
        <f>calculations!$B$37/satpress!B5937</f>
        <v>1.8283328799090288E-2</v>
      </c>
      <c r="D5937">
        <f>INDEX(fugacity!B$1:B$7001,MATCH(A5937,fugacity!A$1:A$7001,0))</f>
        <v>23895.57</v>
      </c>
      <c r="E5937" s="3">
        <f t="shared" si="185"/>
        <v>23458.679436848321</v>
      </c>
      <c r="F5937" s="3">
        <f>ABS(calculations!$E$39-E5937)</f>
        <v>11078.469436848321</v>
      </c>
    </row>
    <row r="5938" spans="1:6">
      <c r="A5938">
        <f t="shared" si="184"/>
        <v>5937</v>
      </c>
      <c r="B5938">
        <f>INDEX(fugacity!C$1:C$7001,MATCH(A5938,fugacity!A$1:A$7001,0))</f>
        <v>7775.08</v>
      </c>
      <c r="C5938" s="3">
        <f>calculations!$B$37/satpress!B5938</f>
        <v>1.8278719801569206E-2</v>
      </c>
      <c r="D5938">
        <f>INDEX(fugacity!B$1:B$7001,MATCH(A5938,fugacity!A$1:A$7001,0))</f>
        <v>23905.18</v>
      </c>
      <c r="E5938" s="3">
        <f t="shared" si="185"/>
        <v>23468.223912973925</v>
      </c>
      <c r="F5938" s="3">
        <f>ABS(calculations!$E$39-E5938)</f>
        <v>11088.013912973925</v>
      </c>
    </row>
    <row r="5939" spans="1:6">
      <c r="A5939">
        <f t="shared" si="184"/>
        <v>5938</v>
      </c>
      <c r="B5939">
        <f>INDEX(fugacity!C$1:C$7001,MATCH(A5939,fugacity!A$1:A$7001,0))</f>
        <v>7777.05</v>
      </c>
      <c r="C5939" s="3">
        <f>calculations!$B$37/satpress!B5939</f>
        <v>1.8274089629716241E-2</v>
      </c>
      <c r="D5939">
        <f>INDEX(fugacity!B$1:B$7001,MATCH(A5939,fugacity!A$1:A$7001,0))</f>
        <v>23914.799999999999</v>
      </c>
      <c r="E5939" s="3">
        <f t="shared" si="185"/>
        <v>23477.77880132326</v>
      </c>
      <c r="F5939" s="3">
        <f>ABS(calculations!$E$39-E5939)</f>
        <v>11097.568801323261</v>
      </c>
    </row>
    <row r="5940" spans="1:6">
      <c r="A5940">
        <f t="shared" si="184"/>
        <v>5939</v>
      </c>
      <c r="B5940">
        <f>INDEX(fugacity!C$1:C$7001,MATCH(A5940,fugacity!A$1:A$7001,0))</f>
        <v>7779.02</v>
      </c>
      <c r="C5940" s="3">
        <f>calculations!$B$37/satpress!B5940</f>
        <v>1.8269461803001496E-2</v>
      </c>
      <c r="D5940">
        <f>INDEX(fugacity!B$1:B$7001,MATCH(A5940,fugacity!A$1:A$7001,0))</f>
        <v>23924.41</v>
      </c>
      <c r="E5940" s="3">
        <f t="shared" si="185"/>
        <v>23487.323905345653</v>
      </c>
      <c r="F5940" s="3">
        <f>ABS(calculations!$E$39-E5940)</f>
        <v>11107.113905345654</v>
      </c>
    </row>
    <row r="5941" spans="1:6">
      <c r="A5941">
        <f t="shared" si="184"/>
        <v>5940</v>
      </c>
      <c r="B5941">
        <f>INDEX(fugacity!C$1:C$7001,MATCH(A5941,fugacity!A$1:A$7001,0))</f>
        <v>7780.98</v>
      </c>
      <c r="C5941" s="3">
        <f>calculations!$B$37/satpress!B5941</f>
        <v>1.8264859793340263E-2</v>
      </c>
      <c r="D5941">
        <f>INDEX(fugacity!B$1:B$7001,MATCH(A5941,fugacity!A$1:A$7001,0))</f>
        <v>23934.03</v>
      </c>
      <c r="E5941" s="3">
        <f t="shared" si="185"/>
        <v>23496.878297760399</v>
      </c>
      <c r="F5941" s="3">
        <f>ABS(calculations!$E$39-E5941)</f>
        <v>11116.6682977604</v>
      </c>
    </row>
    <row r="5942" spans="1:6">
      <c r="A5942">
        <f t="shared" si="184"/>
        <v>5941</v>
      </c>
      <c r="B5942">
        <f>INDEX(fugacity!C$1:C$7001,MATCH(A5942,fugacity!A$1:A$7001,0))</f>
        <v>7782.95</v>
      </c>
      <c r="C5942" s="3">
        <f>calculations!$B$37/satpress!B5942</f>
        <v>1.8260236639678361E-2</v>
      </c>
      <c r="D5942">
        <f>INDEX(fugacity!B$1:B$7001,MATCH(A5942,fugacity!A$1:A$7001,0))</f>
        <v>23943.65</v>
      </c>
      <c r="E5942" s="3">
        <f t="shared" si="185"/>
        <v>23506.433284982366</v>
      </c>
      <c r="F5942" s="3">
        <f>ABS(calculations!$E$39-E5942)</f>
        <v>11126.223284982367</v>
      </c>
    </row>
    <row r="5943" spans="1:6">
      <c r="A5943">
        <f t="shared" si="184"/>
        <v>5942</v>
      </c>
      <c r="B5943">
        <f>INDEX(fugacity!C$1:C$7001,MATCH(A5943,fugacity!A$1:A$7001,0))</f>
        <v>7784.92</v>
      </c>
      <c r="C5943" s="3">
        <f>calculations!$B$37/satpress!B5943</f>
        <v>1.8255615825825404E-2</v>
      </c>
      <c r="D5943">
        <f>INDEX(fugacity!B$1:B$7001,MATCH(A5943,fugacity!A$1:A$7001,0))</f>
        <v>23953.27</v>
      </c>
      <c r="E5943" s="3">
        <f t="shared" si="185"/>
        <v>23515.988305107734</v>
      </c>
      <c r="F5943" s="3">
        <f>ABS(calculations!$E$39-E5943)</f>
        <v>11135.778305107735</v>
      </c>
    </row>
    <row r="5944" spans="1:6">
      <c r="A5944">
        <f t="shared" si="184"/>
        <v>5943</v>
      </c>
      <c r="B5944">
        <f>INDEX(fugacity!C$1:C$7001,MATCH(A5944,fugacity!A$1:A$7001,0))</f>
        <v>7786.88</v>
      </c>
      <c r="C5944" s="3">
        <f>calculations!$B$37/satpress!B5944</f>
        <v>1.8251020788144251E-2</v>
      </c>
      <c r="D5944">
        <f>INDEX(fugacity!B$1:B$7001,MATCH(A5944,fugacity!A$1:A$7001,0))</f>
        <v>23962.9</v>
      </c>
      <c r="E5944" s="3">
        <f t="shared" si="185"/>
        <v>23525.552613955781</v>
      </c>
      <c r="F5944" s="3">
        <f>ABS(calculations!$E$39-E5944)</f>
        <v>11145.342613955781</v>
      </c>
    </row>
    <row r="5945" spans="1:6">
      <c r="A5945">
        <f t="shared" si="184"/>
        <v>5944</v>
      </c>
      <c r="B5945">
        <f>INDEX(fugacity!C$1:C$7001,MATCH(A5945,fugacity!A$1:A$7001,0))</f>
        <v>7788.85</v>
      </c>
      <c r="C5945" s="3">
        <f>calculations!$B$37/satpress!B5945</f>
        <v>1.8246404636728747E-2</v>
      </c>
      <c r="D5945">
        <f>INDEX(fugacity!B$1:B$7001,MATCH(A5945,fugacity!A$1:A$7001,0))</f>
        <v>23972.53</v>
      </c>
      <c r="E5945" s="3">
        <f t="shared" si="185"/>
        <v>23535.11751745388</v>
      </c>
      <c r="F5945" s="3">
        <f>ABS(calculations!$E$39-E5945)</f>
        <v>11154.907517453881</v>
      </c>
    </row>
    <row r="5946" spans="1:6">
      <c r="A5946">
        <f t="shared" si="184"/>
        <v>5945</v>
      </c>
      <c r="B5946">
        <f>INDEX(fugacity!C$1:C$7001,MATCH(A5946,fugacity!A$1:A$7001,0))</f>
        <v>7790.82</v>
      </c>
      <c r="C5946" s="3">
        <f>calculations!$B$37/satpress!B5946</f>
        <v>1.8241790819809044E-2</v>
      </c>
      <c r="D5946">
        <f>INDEX(fugacity!B$1:B$7001,MATCH(A5946,fugacity!A$1:A$7001,0))</f>
        <v>23982.16</v>
      </c>
      <c r="E5946" s="3">
        <f t="shared" si="185"/>
        <v>23544.682453872807</v>
      </c>
      <c r="F5946" s="3">
        <f>ABS(calculations!$E$39-E5946)</f>
        <v>11164.472453872808</v>
      </c>
    </row>
    <row r="5947" spans="1:6">
      <c r="A5947">
        <f t="shared" si="184"/>
        <v>5946</v>
      </c>
      <c r="B5947">
        <f>INDEX(fugacity!C$1:C$7001,MATCH(A5947,fugacity!A$1:A$7001,0))</f>
        <v>7792.79</v>
      </c>
      <c r="C5947" s="3">
        <f>calculations!$B$37/satpress!B5947</f>
        <v>1.8237179335614678E-2</v>
      </c>
      <c r="D5947">
        <f>INDEX(fugacity!B$1:B$7001,MATCH(A5947,fugacity!A$1:A$7001,0))</f>
        <v>23991.8</v>
      </c>
      <c r="E5947" s="3">
        <f t="shared" si="185"/>
        <v>23554.257240815801</v>
      </c>
      <c r="F5947" s="3">
        <f>ABS(calculations!$E$39-E5947)</f>
        <v>11174.047240815802</v>
      </c>
    </row>
    <row r="5948" spans="1:6">
      <c r="A5948">
        <f t="shared" si="184"/>
        <v>5947</v>
      </c>
      <c r="B5948">
        <f>INDEX(fugacity!C$1:C$7001,MATCH(A5948,fugacity!A$1:A$7001,0))</f>
        <v>7794.76</v>
      </c>
      <c r="C5948" s="3">
        <f>calculations!$B$37/satpress!B5948</f>
        <v>1.8232570182376968E-2</v>
      </c>
      <c r="D5948">
        <f>INDEX(fugacity!B$1:B$7001,MATCH(A5948,fugacity!A$1:A$7001,0))</f>
        <v>24001.439999999999</v>
      </c>
      <c r="E5948" s="3">
        <f t="shared" si="185"/>
        <v>23563.832060721888</v>
      </c>
      <c r="F5948" s="3">
        <f>ABS(calculations!$E$39-E5948)</f>
        <v>11183.622060721889</v>
      </c>
    </row>
    <row r="5949" spans="1:6">
      <c r="A5949">
        <f t="shared" si="184"/>
        <v>5948</v>
      </c>
      <c r="B5949">
        <f>INDEX(fugacity!C$1:C$7001,MATCH(A5949,fugacity!A$1:A$7001,0))</f>
        <v>7796.73</v>
      </c>
      <c r="C5949" s="3">
        <f>calculations!$B$37/satpress!B5949</f>
        <v>1.8227963358329029E-2</v>
      </c>
      <c r="D5949">
        <f>INDEX(fugacity!B$1:B$7001,MATCH(A5949,fugacity!A$1:A$7001,0))</f>
        <v>24011.08</v>
      </c>
      <c r="E5949" s="3">
        <f t="shared" si="185"/>
        <v>23573.406913566094</v>
      </c>
      <c r="F5949" s="3">
        <f>ABS(calculations!$E$39-E5949)</f>
        <v>11193.196913566095</v>
      </c>
    </row>
    <row r="5950" spans="1:6">
      <c r="A5950">
        <f t="shared" ref="A5950:A6013" si="186">A5949+1</f>
        <v>5949</v>
      </c>
      <c r="B5950">
        <f>INDEX(fugacity!C$1:C$7001,MATCH(A5950,fugacity!A$1:A$7001,0))</f>
        <v>7798.7</v>
      </c>
      <c r="C5950" s="3">
        <f>calculations!$B$37/satpress!B5950</f>
        <v>1.8223358861705757E-2</v>
      </c>
      <c r="D5950">
        <f>INDEX(fugacity!B$1:B$7001,MATCH(A5950,fugacity!A$1:A$7001,0))</f>
        <v>24020.720000000001</v>
      </c>
      <c r="E5950" s="3">
        <f t="shared" ref="E5950:E6013" si="187">D5950*(1-C5950)</f>
        <v>23582.981799323446</v>
      </c>
      <c r="F5950" s="3">
        <f>ABS(calculations!$E$39-E5950)</f>
        <v>11202.771799323447</v>
      </c>
    </row>
    <row r="5951" spans="1:6">
      <c r="A5951">
        <f t="shared" si="186"/>
        <v>5950</v>
      </c>
      <c r="B5951">
        <f>INDEX(fugacity!C$1:C$7001,MATCH(A5951,fugacity!A$1:A$7001,0))</f>
        <v>7800.67</v>
      </c>
      <c r="C5951" s="3">
        <f>calculations!$B$37/satpress!B5951</f>
        <v>1.8218756690743833E-2</v>
      </c>
      <c r="D5951">
        <f>INDEX(fugacity!B$1:B$7001,MATCH(A5951,fugacity!A$1:A$7001,0))</f>
        <v>24030.37</v>
      </c>
      <c r="E5951" s="3">
        <f t="shared" si="187"/>
        <v>23592.566535781451</v>
      </c>
      <c r="F5951" s="3">
        <f>ABS(calculations!$E$39-E5951)</f>
        <v>11212.356535781451</v>
      </c>
    </row>
    <row r="5952" spans="1:6">
      <c r="A5952">
        <f t="shared" si="186"/>
        <v>5951</v>
      </c>
      <c r="B5952">
        <f>INDEX(fugacity!C$1:C$7001,MATCH(A5952,fugacity!A$1:A$7001,0))</f>
        <v>7802.64</v>
      </c>
      <c r="C5952" s="3">
        <f>calculations!$B$37/satpress!B5952</f>
        <v>1.8214156843681713E-2</v>
      </c>
      <c r="D5952">
        <f>INDEX(fugacity!B$1:B$7001,MATCH(A5952,fugacity!A$1:A$7001,0))</f>
        <v>24040.02</v>
      </c>
      <c r="E5952" s="3">
        <f t="shared" si="187"/>
        <v>23602.151305194755</v>
      </c>
      <c r="F5952" s="3">
        <f>ABS(calculations!$E$39-E5952)</f>
        <v>11221.941305194756</v>
      </c>
    </row>
    <row r="5953" spans="1:6">
      <c r="A5953">
        <f t="shared" si="186"/>
        <v>5952</v>
      </c>
      <c r="B5953">
        <f>INDEX(fugacity!C$1:C$7001,MATCH(A5953,fugacity!A$1:A$7001,0))</f>
        <v>7804.61</v>
      </c>
      <c r="C5953" s="3">
        <f>calculations!$B$37/satpress!B5953</f>
        <v>1.8209559318759644E-2</v>
      </c>
      <c r="D5953">
        <f>INDEX(fugacity!B$1:B$7001,MATCH(A5953,fugacity!A$1:A$7001,0))</f>
        <v>24049.67</v>
      </c>
      <c r="E5953" s="3">
        <f t="shared" si="187"/>
        <v>23611.736107538403</v>
      </c>
      <c r="F5953" s="3">
        <f>ABS(calculations!$E$39-E5953)</f>
        <v>11231.526107538404</v>
      </c>
    </row>
    <row r="5954" spans="1:6">
      <c r="A5954">
        <f t="shared" si="186"/>
        <v>5953</v>
      </c>
      <c r="B5954">
        <f>INDEX(fugacity!C$1:C$7001,MATCH(A5954,fugacity!A$1:A$7001,0))</f>
        <v>7806.58</v>
      </c>
      <c r="C5954" s="3">
        <f>calculations!$B$37/satpress!B5954</f>
        <v>1.8204964114219634E-2</v>
      </c>
      <c r="D5954">
        <f>INDEX(fugacity!B$1:B$7001,MATCH(A5954,fugacity!A$1:A$7001,0))</f>
        <v>24059.33</v>
      </c>
      <c r="E5954" s="3">
        <f t="shared" si="187"/>
        <v>23621.330760737834</v>
      </c>
      <c r="F5954" s="3">
        <f>ABS(calculations!$E$39-E5954)</f>
        <v>11241.120760737835</v>
      </c>
    </row>
    <row r="5955" spans="1:6">
      <c r="A5955">
        <f t="shared" si="186"/>
        <v>5954</v>
      </c>
      <c r="B5955">
        <f>INDEX(fugacity!C$1:C$7001,MATCH(A5955,fugacity!A$1:A$7001,0))</f>
        <v>7808.55</v>
      </c>
      <c r="C5955" s="3">
        <f>calculations!$B$37/satpress!B5955</f>
        <v>1.8200371228305472E-2</v>
      </c>
      <c r="D5955">
        <f>INDEX(fugacity!B$1:B$7001,MATCH(A5955,fugacity!A$1:A$7001,0))</f>
        <v>24068.99</v>
      </c>
      <c r="E5955" s="3">
        <f t="shared" si="187"/>
        <v>23630.92544690963</v>
      </c>
      <c r="F5955" s="3">
        <f>ABS(calculations!$E$39-E5955)</f>
        <v>11250.715446909631</v>
      </c>
    </row>
    <row r="5956" spans="1:6">
      <c r="A5956">
        <f t="shared" si="186"/>
        <v>5955</v>
      </c>
      <c r="B5956">
        <f>INDEX(fugacity!C$1:C$7001,MATCH(A5956,fugacity!A$1:A$7001,0))</f>
        <v>7810.52</v>
      </c>
      <c r="C5956" s="3">
        <f>calculations!$B$37/satpress!B5956</f>
        <v>1.8195780659262722E-2</v>
      </c>
      <c r="D5956">
        <f>INDEX(fugacity!B$1:B$7001,MATCH(A5956,fugacity!A$1:A$7001,0))</f>
        <v>24078.65</v>
      </c>
      <c r="E5956" s="3">
        <f t="shared" si="187"/>
        <v>23640.520166028844</v>
      </c>
      <c r="F5956" s="3">
        <f>ABS(calculations!$E$39-E5956)</f>
        <v>11260.310166028845</v>
      </c>
    </row>
    <row r="5957" spans="1:6">
      <c r="A5957">
        <f t="shared" si="186"/>
        <v>5956</v>
      </c>
      <c r="B5957">
        <f>INDEX(fugacity!C$1:C$7001,MATCH(A5957,fugacity!A$1:A$7001,0))</f>
        <v>7812.49</v>
      </c>
      <c r="C5957" s="3">
        <f>calculations!$B$37/satpress!B5957</f>
        <v>1.8191192405338719E-2</v>
      </c>
      <c r="D5957">
        <f>INDEX(fugacity!B$1:B$7001,MATCH(A5957,fugacity!A$1:A$7001,0))</f>
        <v>24088.32</v>
      </c>
      <c r="E5957" s="3">
        <f t="shared" si="187"/>
        <v>23650.124736158632</v>
      </c>
      <c r="F5957" s="3">
        <f>ABS(calculations!$E$39-E5957)</f>
        <v>11269.914736158633</v>
      </c>
    </row>
    <row r="5958" spans="1:6">
      <c r="A5958">
        <f t="shared" si="186"/>
        <v>5957</v>
      </c>
      <c r="B5958">
        <f>INDEX(fugacity!C$1:C$7001,MATCH(A5958,fugacity!A$1:A$7001,0))</f>
        <v>7814.47</v>
      </c>
      <c r="C5958" s="3">
        <f>calculations!$B$37/satpress!B5958</f>
        <v>1.8186583191794798E-2</v>
      </c>
      <c r="D5958">
        <f>INDEX(fugacity!B$1:B$7001,MATCH(A5958,fugacity!A$1:A$7001,0))</f>
        <v>24097.99</v>
      </c>
      <c r="E5958" s="3">
        <f t="shared" si="187"/>
        <v>23659.729900109964</v>
      </c>
      <c r="F5958" s="3">
        <f>ABS(calculations!$E$39-E5958)</f>
        <v>11279.519900109965</v>
      </c>
    </row>
    <row r="5959" spans="1:6">
      <c r="A5959">
        <f t="shared" si="186"/>
        <v>5958</v>
      </c>
      <c r="B5959">
        <f>INDEX(fugacity!C$1:C$7001,MATCH(A5959,fugacity!A$1:A$7001,0))</f>
        <v>7816.44</v>
      </c>
      <c r="C5959" s="3">
        <f>calculations!$B$37/satpress!B5959</f>
        <v>1.8181999574586986E-2</v>
      </c>
      <c r="D5959">
        <f>INDEX(fugacity!B$1:B$7001,MATCH(A5959,fugacity!A$1:A$7001,0))</f>
        <v>24107.66</v>
      </c>
      <c r="E5959" s="3">
        <f t="shared" si="187"/>
        <v>23669.334536135713</v>
      </c>
      <c r="F5959" s="3">
        <f>ABS(calculations!$E$39-E5959)</f>
        <v>11289.124536135714</v>
      </c>
    </row>
    <row r="5960" spans="1:6">
      <c r="A5960">
        <f t="shared" si="186"/>
        <v>5959</v>
      </c>
      <c r="B5960">
        <f>INDEX(fugacity!C$1:C$7001,MATCH(A5960,fugacity!A$1:A$7001,0))</f>
        <v>7818.41</v>
      </c>
      <c r="C5960" s="3">
        <f>calculations!$B$37/satpress!B5960</f>
        <v>1.8177418267241639E-2</v>
      </c>
      <c r="D5960">
        <f>INDEX(fugacity!B$1:B$7001,MATCH(A5960,fugacity!A$1:A$7001,0))</f>
        <v>24117.33</v>
      </c>
      <c r="E5960" s="3">
        <f t="shared" si="187"/>
        <v>23678.939205100909</v>
      </c>
      <c r="F5960" s="3">
        <f>ABS(calculations!$E$39-E5960)</f>
        <v>11298.72920510091</v>
      </c>
    </row>
    <row r="5961" spans="1:6">
      <c r="A5961">
        <f t="shared" si="186"/>
        <v>5960</v>
      </c>
      <c r="B5961">
        <f>INDEX(fugacity!C$1:C$7001,MATCH(A5961,fugacity!A$1:A$7001,0))</f>
        <v>7820.39</v>
      </c>
      <c r="C5961" s="3">
        <f>calculations!$B$37/satpress!B5961</f>
        <v>1.8172816030247174E-2</v>
      </c>
      <c r="D5961">
        <f>INDEX(fugacity!B$1:B$7001,MATCH(A5961,fugacity!A$1:A$7001,0))</f>
        <v>24127.01</v>
      </c>
      <c r="E5961" s="3">
        <f t="shared" si="187"/>
        <v>23688.554285910064</v>
      </c>
      <c r="F5961" s="3">
        <f>ABS(calculations!$E$39-E5961)</f>
        <v>11308.344285910065</v>
      </c>
    </row>
    <row r="5962" spans="1:6">
      <c r="A5962">
        <f t="shared" si="186"/>
        <v>5961</v>
      </c>
      <c r="B5962">
        <f>INDEX(fugacity!C$1:C$7001,MATCH(A5962,fugacity!A$1:A$7001,0))</f>
        <v>7822.36</v>
      </c>
      <c r="C5962" s="3">
        <f>calculations!$B$37/satpress!B5962</f>
        <v>1.8168239349094738E-2</v>
      </c>
      <c r="D5962">
        <f>INDEX(fugacity!B$1:B$7001,MATCH(A5962,fugacity!A$1:A$7001,0))</f>
        <v>24136.69</v>
      </c>
      <c r="E5962" s="3">
        <f t="shared" si="187"/>
        <v>23698.168838985097</v>
      </c>
      <c r="F5962" s="3">
        <f>ABS(calculations!$E$39-E5962)</f>
        <v>11317.958838985098</v>
      </c>
    </row>
    <row r="5963" spans="1:6">
      <c r="A5963">
        <f t="shared" si="186"/>
        <v>5962</v>
      </c>
      <c r="B5963">
        <f>INDEX(fugacity!C$1:C$7001,MATCH(A5963,fugacity!A$1:A$7001,0))</f>
        <v>7824.33</v>
      </c>
      <c r="C5963" s="3">
        <f>calculations!$B$37/satpress!B5963</f>
        <v>1.8163664972564386E-2</v>
      </c>
      <c r="D5963">
        <f>INDEX(fugacity!B$1:B$7001,MATCH(A5963,fugacity!A$1:A$7001,0))</f>
        <v>24146.37</v>
      </c>
      <c r="E5963" s="3">
        <f t="shared" si="187"/>
        <v>23707.78342501642</v>
      </c>
      <c r="F5963" s="3">
        <f>ABS(calculations!$E$39-E5963)</f>
        <v>11327.573425016421</v>
      </c>
    </row>
    <row r="5964" spans="1:6">
      <c r="A5964">
        <f t="shared" si="186"/>
        <v>5963</v>
      </c>
      <c r="B5964">
        <f>INDEX(fugacity!C$1:C$7001,MATCH(A5964,fugacity!A$1:A$7001,0))</f>
        <v>7826.31</v>
      </c>
      <c r="C5964" s="3">
        <f>calculations!$B$37/satpress!B5964</f>
        <v>1.8159069696291701E-2</v>
      </c>
      <c r="D5964">
        <f>INDEX(fugacity!B$1:B$7001,MATCH(A5964,fugacity!A$1:A$7001,0))</f>
        <v>24156.06</v>
      </c>
      <c r="E5964" s="3">
        <f t="shared" si="187"/>
        <v>23717.408422872199</v>
      </c>
      <c r="F5964" s="3">
        <f>ABS(calculations!$E$39-E5964)</f>
        <v>11337.198422872199</v>
      </c>
    </row>
    <row r="5965" spans="1:6">
      <c r="A5965">
        <f t="shared" si="186"/>
        <v>5964</v>
      </c>
      <c r="B5965">
        <f>INDEX(fugacity!C$1:C$7001,MATCH(A5965,fugacity!A$1:A$7001,0))</f>
        <v>7828.28</v>
      </c>
      <c r="C5965" s="3">
        <f>calculations!$B$37/satpress!B5965</f>
        <v>1.8154499935462799E-2</v>
      </c>
      <c r="D5965">
        <f>INDEX(fugacity!B$1:B$7001,MATCH(A5965,fugacity!A$1:A$7001,0))</f>
        <v>24165.75</v>
      </c>
      <c r="E5965" s="3">
        <f t="shared" si="187"/>
        <v>23727.032893184591</v>
      </c>
      <c r="F5965" s="3">
        <f>ABS(calculations!$E$39-E5965)</f>
        <v>11346.822893184592</v>
      </c>
    </row>
    <row r="5966" spans="1:6">
      <c r="A5966">
        <f t="shared" si="186"/>
        <v>5965</v>
      </c>
      <c r="B5966">
        <f>INDEX(fugacity!C$1:C$7001,MATCH(A5966,fugacity!A$1:A$7001,0))</f>
        <v>7830.26</v>
      </c>
      <c r="C5966" s="3">
        <f>calculations!$B$37/satpress!B5966</f>
        <v>1.8149909294810734E-2</v>
      </c>
      <c r="D5966">
        <f>INDEX(fugacity!B$1:B$7001,MATCH(A5966,fugacity!A$1:A$7001,0))</f>
        <v>24175.439999999999</v>
      </c>
      <c r="E5966" s="3">
        <f t="shared" si="187"/>
        <v>23736.657956837858</v>
      </c>
      <c r="F5966" s="3">
        <f>ABS(calculations!$E$39-E5966)</f>
        <v>11356.447956837859</v>
      </c>
    </row>
    <row r="5967" spans="1:6">
      <c r="A5967">
        <f t="shared" si="186"/>
        <v>5966</v>
      </c>
      <c r="B5967">
        <f>INDEX(fugacity!C$1:C$7001,MATCH(A5967,fugacity!A$1:A$7001,0))</f>
        <v>7832.23</v>
      </c>
      <c r="C5967" s="3">
        <f>calculations!$B$37/satpress!B5967</f>
        <v>1.8145344142700699E-2</v>
      </c>
      <c r="D5967">
        <f>INDEX(fugacity!B$1:B$7001,MATCH(A5967,fugacity!A$1:A$7001,0))</f>
        <v>24185.13</v>
      </c>
      <c r="E5967" s="3">
        <f t="shared" si="187"/>
        <v>23746.282493014045</v>
      </c>
      <c r="F5967" s="3">
        <f>ABS(calculations!$E$39-E5967)</f>
        <v>11366.072493014046</v>
      </c>
    </row>
    <row r="5968" spans="1:6">
      <c r="A5968">
        <f t="shared" si="186"/>
        <v>5967</v>
      </c>
      <c r="B5968">
        <f>INDEX(fugacity!C$1:C$7001,MATCH(A5968,fugacity!A$1:A$7001,0))</f>
        <v>7834.21</v>
      </c>
      <c r="C5968" s="3">
        <f>calculations!$B$37/satpress!B5968</f>
        <v>1.8140758130658317E-2</v>
      </c>
      <c r="D5968">
        <f>INDEX(fugacity!B$1:B$7001,MATCH(A5968,fugacity!A$1:A$7001,0))</f>
        <v>24194.83</v>
      </c>
      <c r="E5968" s="3">
        <f t="shared" si="187"/>
        <v>23755.917440957608</v>
      </c>
      <c r="F5968" s="3">
        <f>ABS(calculations!$E$39-E5968)</f>
        <v>11375.707440957609</v>
      </c>
    </row>
    <row r="5969" spans="1:6">
      <c r="A5969">
        <f t="shared" si="186"/>
        <v>5968</v>
      </c>
      <c r="B5969">
        <f>INDEX(fugacity!C$1:C$7001,MATCH(A5969,fugacity!A$1:A$7001,0))</f>
        <v>7836.18</v>
      </c>
      <c r="C5969" s="3">
        <f>calculations!$B$37/satpress!B5969</f>
        <v>1.8136197580298653E-2</v>
      </c>
      <c r="D5969">
        <f>INDEX(fugacity!B$1:B$7001,MATCH(A5969,fugacity!A$1:A$7001,0))</f>
        <v>24204.53</v>
      </c>
      <c r="E5969" s="3">
        <f t="shared" si="187"/>
        <v>23765.551861581735</v>
      </c>
      <c r="F5969" s="3">
        <f>ABS(calculations!$E$39-E5969)</f>
        <v>11385.341861581735</v>
      </c>
    </row>
    <row r="5970" spans="1:6">
      <c r="A5970">
        <f t="shared" si="186"/>
        <v>5969</v>
      </c>
      <c r="B5970">
        <f>INDEX(fugacity!C$1:C$7001,MATCH(A5970,fugacity!A$1:A$7001,0))</f>
        <v>7838.16</v>
      </c>
      <c r="C5970" s="3">
        <f>calculations!$B$37/satpress!B5970</f>
        <v>1.8131616189869141E-2</v>
      </c>
      <c r="D5970">
        <f>INDEX(fugacity!B$1:B$7001,MATCH(A5970,fugacity!A$1:A$7001,0))</f>
        <v>24214.240000000002</v>
      </c>
      <c r="E5970" s="3">
        <f t="shared" si="187"/>
        <v>23775.196693990623</v>
      </c>
      <c r="F5970" s="3">
        <f>ABS(calculations!$E$39-E5970)</f>
        <v>11394.986693990624</v>
      </c>
    </row>
    <row r="5971" spans="1:6">
      <c r="A5971">
        <f t="shared" si="186"/>
        <v>5970</v>
      </c>
      <c r="B5971">
        <f>INDEX(fugacity!C$1:C$7001,MATCH(A5971,fugacity!A$1:A$7001,0))</f>
        <v>7840.14</v>
      </c>
      <c r="C5971" s="3">
        <f>calculations!$B$37/satpress!B5971</f>
        <v>1.8127037113467959E-2</v>
      </c>
      <c r="D5971">
        <f>INDEX(fugacity!B$1:B$7001,MATCH(A5971,fugacity!A$1:A$7001,0))</f>
        <v>24223.94</v>
      </c>
      <c r="E5971" s="3">
        <f t="shared" si="187"/>
        <v>23784.831740585578</v>
      </c>
      <c r="F5971" s="3">
        <f>ABS(calculations!$E$39-E5971)</f>
        <v>11404.621740585579</v>
      </c>
    </row>
    <row r="5972" spans="1:6">
      <c r="A5972">
        <f t="shared" si="186"/>
        <v>5971</v>
      </c>
      <c r="B5972">
        <f>INDEX(fugacity!C$1:C$7001,MATCH(A5972,fugacity!A$1:A$7001,0))</f>
        <v>7842.11</v>
      </c>
      <c r="C5972" s="3">
        <f>calculations!$B$37/satpress!B5972</f>
        <v>1.8122483458506027E-2</v>
      </c>
      <c r="D5972">
        <f>INDEX(fugacity!B$1:B$7001,MATCH(A5972,fugacity!A$1:A$7001,0))</f>
        <v>24233.65</v>
      </c>
      <c r="E5972" s="3">
        <f t="shared" si="187"/>
        <v>23794.476078735777</v>
      </c>
      <c r="F5972" s="3">
        <f>ABS(calculations!$E$39-E5972)</f>
        <v>11414.266078735778</v>
      </c>
    </row>
    <row r="5973" spans="1:6">
      <c r="A5973">
        <f t="shared" si="186"/>
        <v>5972</v>
      </c>
      <c r="B5973">
        <f>INDEX(fugacity!C$1:C$7001,MATCH(A5973,fugacity!A$1:A$7001,0))</f>
        <v>7844.09</v>
      </c>
      <c r="C5973" s="3">
        <f>calculations!$B$37/satpress!B5973</f>
        <v>1.8117908993240096E-2</v>
      </c>
      <c r="D5973">
        <f>INDEX(fugacity!B$1:B$7001,MATCH(A5973,fugacity!A$1:A$7001,0))</f>
        <v>24243.37</v>
      </c>
      <c r="E5973" s="3">
        <f t="shared" si="187"/>
        <v>23804.130828650552</v>
      </c>
      <c r="F5973" s="3">
        <f>ABS(calculations!$E$39-E5973)</f>
        <v>11423.920828650553</v>
      </c>
    </row>
    <row r="5974" spans="1:6">
      <c r="A5974">
        <f t="shared" si="186"/>
        <v>5973</v>
      </c>
      <c r="B5974">
        <f>INDEX(fugacity!C$1:C$7001,MATCH(A5974,fugacity!A$1:A$7001,0))</f>
        <v>7846.07</v>
      </c>
      <c r="C5974" s="3">
        <f>calculations!$B$37/satpress!B5974</f>
        <v>1.8113336836758365E-2</v>
      </c>
      <c r="D5974">
        <f>INDEX(fugacity!B$1:B$7001,MATCH(A5974,fugacity!A$1:A$7001,0))</f>
        <v>24253.08</v>
      </c>
      <c r="E5974" s="3">
        <f t="shared" si="187"/>
        <v>23813.775792631157</v>
      </c>
      <c r="F5974" s="3">
        <f>ABS(calculations!$E$39-E5974)</f>
        <v>11433.565792631158</v>
      </c>
    </row>
    <row r="5975" spans="1:6">
      <c r="A5975">
        <f t="shared" si="186"/>
        <v>5974</v>
      </c>
      <c r="B5975">
        <f>INDEX(fugacity!C$1:C$7001,MATCH(A5975,fugacity!A$1:A$7001,0))</f>
        <v>7848.05</v>
      </c>
      <c r="C5975" s="3">
        <f>calculations!$B$37/satpress!B5975</f>
        <v>1.8108766987313372E-2</v>
      </c>
      <c r="D5975">
        <f>INDEX(fugacity!B$1:B$7001,MATCH(A5975,fugacity!A$1:A$7001,0))</f>
        <v>24262.799999999999</v>
      </c>
      <c r="E5975" s="3">
        <f t="shared" si="187"/>
        <v>23823.430608340212</v>
      </c>
      <c r="F5975" s="3">
        <f>ABS(calculations!$E$39-E5975)</f>
        <v>11443.220608340212</v>
      </c>
    </row>
    <row r="5976" spans="1:6">
      <c r="A5976">
        <f t="shared" si="186"/>
        <v>5975</v>
      </c>
      <c r="B5976">
        <f>INDEX(fugacity!C$1:C$7001,MATCH(A5976,fugacity!A$1:A$7001,0))</f>
        <v>7850.02</v>
      </c>
      <c r="C5976" s="3">
        <f>calculations!$B$37/satpress!B5976</f>
        <v>1.8104222505775106E-2</v>
      </c>
      <c r="D5976">
        <f>INDEX(fugacity!B$1:B$7001,MATCH(A5976,fugacity!A$1:A$7001,0))</f>
        <v>24272.52</v>
      </c>
      <c r="E5976" s="3">
        <f t="shared" si="187"/>
        <v>23833.084897144123</v>
      </c>
      <c r="F5976" s="3">
        <f>ABS(calculations!$E$39-E5976)</f>
        <v>11452.874897144124</v>
      </c>
    </row>
    <row r="5977" spans="1:6">
      <c r="A5977">
        <f t="shared" si="186"/>
        <v>5976</v>
      </c>
      <c r="B5977">
        <f>INDEX(fugacity!C$1:C$7001,MATCH(A5977,fugacity!A$1:A$7001,0))</f>
        <v>7852</v>
      </c>
      <c r="C5977" s="3">
        <f>calculations!$B$37/satpress!B5977</f>
        <v>1.8099657253538549E-2</v>
      </c>
      <c r="D5977">
        <f>INDEX(fugacity!B$1:B$7001,MATCH(A5977,fugacity!A$1:A$7001,0))</f>
        <v>24282.25</v>
      </c>
      <c r="E5977" s="3">
        <f t="shared" si="187"/>
        <v>23842.749597655264</v>
      </c>
      <c r="F5977" s="3">
        <f>ABS(calculations!$E$39-E5977)</f>
        <v>11462.539597655265</v>
      </c>
    </row>
    <row r="5978" spans="1:6">
      <c r="A5978">
        <f t="shared" si="186"/>
        <v>5977</v>
      </c>
      <c r="B5978">
        <f>INDEX(fugacity!C$1:C$7001,MATCH(A5978,fugacity!A$1:A$7001,0))</f>
        <v>7853.98</v>
      </c>
      <c r="C5978" s="3">
        <f>calculations!$B$37/satpress!B5978</f>
        <v>1.8095094303115709E-2</v>
      </c>
      <c r="D5978">
        <f>INDEX(fugacity!B$1:B$7001,MATCH(A5978,fugacity!A$1:A$7001,0))</f>
        <v>24291.97</v>
      </c>
      <c r="E5978" s="3">
        <f t="shared" si="187"/>
        <v>23852.404512041543</v>
      </c>
      <c r="F5978" s="3">
        <f>ABS(calculations!$E$39-E5978)</f>
        <v>11472.194512041544</v>
      </c>
    </row>
    <row r="5979" spans="1:6">
      <c r="A5979">
        <f t="shared" si="186"/>
        <v>5978</v>
      </c>
      <c r="B5979">
        <f>INDEX(fugacity!C$1:C$7001,MATCH(A5979,fugacity!A$1:A$7001,0))</f>
        <v>7855.96</v>
      </c>
      <c r="C5979" s="3">
        <f>calculations!$B$37/satpress!B5979</f>
        <v>1.8090533652766142E-2</v>
      </c>
      <c r="D5979">
        <f>INDEX(fugacity!B$1:B$7001,MATCH(A5979,fugacity!A$1:A$7001,0))</f>
        <v>24301.71</v>
      </c>
      <c r="E5979" s="3">
        <f t="shared" si="187"/>
        <v>23862.079097425234</v>
      </c>
      <c r="F5979" s="3">
        <f>ABS(calculations!$E$39-E5979)</f>
        <v>11481.869097425235</v>
      </c>
    </row>
    <row r="5980" spans="1:6">
      <c r="A5980">
        <f t="shared" si="186"/>
        <v>5979</v>
      </c>
      <c r="B5980">
        <f>INDEX(fugacity!C$1:C$7001,MATCH(A5980,fugacity!A$1:A$7001,0))</f>
        <v>7857.94</v>
      </c>
      <c r="C5980" s="3">
        <f>calculations!$B$37/satpress!B5980</f>
        <v>1.8085975300751178E-2</v>
      </c>
      <c r="D5980">
        <f>INDEX(fugacity!B$1:B$7001,MATCH(A5980,fugacity!A$1:A$7001,0))</f>
        <v>24311.439999999999</v>
      </c>
      <c r="E5980" s="3">
        <f t="shared" si="187"/>
        <v>23871.743896634303</v>
      </c>
      <c r="F5980" s="3">
        <f>ABS(calculations!$E$39-E5980)</f>
        <v>11491.533896634304</v>
      </c>
    </row>
    <row r="5981" spans="1:6">
      <c r="A5981">
        <f t="shared" si="186"/>
        <v>5980</v>
      </c>
      <c r="B5981">
        <f>INDEX(fugacity!C$1:C$7001,MATCH(A5981,fugacity!A$1:A$7001,0))</f>
        <v>7859.92</v>
      </c>
      <c r="C5981" s="3">
        <f>calculations!$B$37/satpress!B5981</f>
        <v>1.8081419245333883E-2</v>
      </c>
      <c r="D5981">
        <f>INDEX(fugacity!B$1:B$7001,MATCH(A5981,fugacity!A$1:A$7001,0))</f>
        <v>24321.18</v>
      </c>
      <c r="E5981" s="3">
        <f t="shared" si="187"/>
        <v>23881.418547878769</v>
      </c>
      <c r="F5981" s="3">
        <f>ABS(calculations!$E$39-E5981)</f>
        <v>11501.20854787877</v>
      </c>
    </row>
    <row r="5982" spans="1:6">
      <c r="A5982">
        <f t="shared" si="186"/>
        <v>5981</v>
      </c>
      <c r="B5982">
        <f>INDEX(fugacity!C$1:C$7001,MATCH(A5982,fugacity!A$1:A$7001,0))</f>
        <v>7861.9</v>
      </c>
      <c r="C5982" s="3">
        <f>calculations!$B$37/satpress!B5982</f>
        <v>1.8076865484779086E-2</v>
      </c>
      <c r="D5982">
        <f>INDEX(fugacity!B$1:B$7001,MATCH(A5982,fugacity!A$1:A$7001,0))</f>
        <v>24330.91</v>
      </c>
      <c r="E5982" s="3">
        <f t="shared" si="187"/>
        <v>23891.083412807733</v>
      </c>
      <c r="F5982" s="3">
        <f>ABS(calculations!$E$39-E5982)</f>
        <v>11510.873412807734</v>
      </c>
    </row>
    <row r="5983" spans="1:6">
      <c r="A5983">
        <f t="shared" si="186"/>
        <v>5982</v>
      </c>
      <c r="B5983">
        <f>INDEX(fugacity!C$1:C$7001,MATCH(A5983,fugacity!A$1:A$7001,0))</f>
        <v>7863.88</v>
      </c>
      <c r="C5983" s="3">
        <f>calculations!$B$37/satpress!B5983</f>
        <v>1.8072314017353354E-2</v>
      </c>
      <c r="D5983">
        <f>INDEX(fugacity!B$1:B$7001,MATCH(A5983,fugacity!A$1:A$7001,0))</f>
        <v>24340.66</v>
      </c>
      <c r="E5983" s="3">
        <f t="shared" si="187"/>
        <v>23900.767949090368</v>
      </c>
      <c r="F5983" s="3">
        <f>ABS(calculations!$E$39-E5983)</f>
        <v>11520.557949090369</v>
      </c>
    </row>
    <row r="5984" spans="1:6">
      <c r="A5984">
        <f t="shared" si="186"/>
        <v>5983</v>
      </c>
      <c r="B5984">
        <f>INDEX(fugacity!C$1:C$7001,MATCH(A5984,fugacity!A$1:A$7001,0))</f>
        <v>7865.86</v>
      </c>
      <c r="C5984" s="3">
        <f>calculations!$B$37/satpress!B5984</f>
        <v>1.8067764841325006E-2</v>
      </c>
      <c r="D5984">
        <f>INDEX(fugacity!B$1:B$7001,MATCH(A5984,fugacity!A$1:A$7001,0))</f>
        <v>24350.400000000001</v>
      </c>
      <c r="E5984" s="3">
        <f t="shared" si="187"/>
        <v>23910.442699007803</v>
      </c>
      <c r="F5984" s="3">
        <f>ABS(calculations!$E$39-E5984)</f>
        <v>11530.232699007804</v>
      </c>
    </row>
    <row r="5985" spans="1:6">
      <c r="A5985">
        <f t="shared" si="186"/>
        <v>5984</v>
      </c>
      <c r="B5985">
        <f>INDEX(fugacity!C$1:C$7001,MATCH(A5985,fugacity!A$1:A$7001,0))</f>
        <v>7867.84</v>
      </c>
      <c r="C5985" s="3">
        <f>calculations!$B$37/satpress!B5985</f>
        <v>1.8063217954964093E-2</v>
      </c>
      <c r="D5985">
        <f>INDEX(fugacity!B$1:B$7001,MATCH(A5985,fugacity!A$1:A$7001,0))</f>
        <v>24360.15</v>
      </c>
      <c r="E5985" s="3">
        <f t="shared" si="187"/>
        <v>23920.127301134384</v>
      </c>
      <c r="F5985" s="3">
        <f>ABS(calculations!$E$39-E5985)</f>
        <v>11539.917301134385</v>
      </c>
    </row>
    <row r="5986" spans="1:6">
      <c r="A5986">
        <f t="shared" si="186"/>
        <v>5985</v>
      </c>
      <c r="B5986">
        <f>INDEX(fugacity!C$1:C$7001,MATCH(A5986,fugacity!A$1:A$7001,0))</f>
        <v>7869.82</v>
      </c>
      <c r="C5986" s="3">
        <f>calculations!$B$37/satpress!B5986</f>
        <v>1.8058673356542425E-2</v>
      </c>
      <c r="D5986">
        <f>INDEX(fugacity!B$1:B$7001,MATCH(A5986,fugacity!A$1:A$7001,0))</f>
        <v>24369.9</v>
      </c>
      <c r="E5986" s="3">
        <f t="shared" si="187"/>
        <v>23929.811936168397</v>
      </c>
      <c r="F5986" s="3">
        <f>ABS(calculations!$E$39-E5986)</f>
        <v>11549.601936168398</v>
      </c>
    </row>
    <row r="5987" spans="1:6">
      <c r="A5987">
        <f t="shared" si="186"/>
        <v>5986</v>
      </c>
      <c r="B5987">
        <f>INDEX(fugacity!C$1:C$7001,MATCH(A5987,fugacity!A$1:A$7001,0))</f>
        <v>7871.81</v>
      </c>
      <c r="C5987" s="3">
        <f>calculations!$B$37/satpress!B5987</f>
        <v>1.8054108109162276E-2</v>
      </c>
      <c r="D5987">
        <f>INDEX(fugacity!B$1:B$7001,MATCH(A5987,fugacity!A$1:A$7001,0))</f>
        <v>24379.66</v>
      </c>
      <c r="E5987" s="3">
        <f t="shared" si="187"/>
        <v>23939.50698269538</v>
      </c>
      <c r="F5987" s="3">
        <f>ABS(calculations!$E$39-E5987)</f>
        <v>11559.296982695381</v>
      </c>
    </row>
    <row r="5988" spans="1:6">
      <c r="A5988">
        <f t="shared" si="186"/>
        <v>5987</v>
      </c>
      <c r="B5988">
        <f>INDEX(fugacity!C$1:C$7001,MATCH(A5988,fugacity!A$1:A$7001,0))</f>
        <v>7873.79</v>
      </c>
      <c r="C5988" s="3">
        <f>calculations!$B$37/satpress!B5988</f>
        <v>1.8049568092974883E-2</v>
      </c>
      <c r="D5988">
        <f>INDEX(fugacity!B$1:B$7001,MATCH(A5988,fugacity!A$1:A$7001,0))</f>
        <v>24389.41</v>
      </c>
      <c r="E5988" s="3">
        <f t="shared" si="187"/>
        <v>23949.191683457517</v>
      </c>
      <c r="F5988" s="3">
        <f>ABS(calculations!$E$39-E5988)</f>
        <v>11568.981683457518</v>
      </c>
    </row>
    <row r="5989" spans="1:6">
      <c r="A5989">
        <f t="shared" si="186"/>
        <v>5988</v>
      </c>
      <c r="B5989">
        <f>INDEX(fugacity!C$1:C$7001,MATCH(A5989,fugacity!A$1:A$7001,0))</f>
        <v>7875.77</v>
      </c>
      <c r="C5989" s="3">
        <f>calculations!$B$37/satpress!B5989</f>
        <v>1.8045030359543853E-2</v>
      </c>
      <c r="D5989">
        <f>INDEX(fugacity!B$1:B$7001,MATCH(A5989,fugacity!A$1:A$7001,0))</f>
        <v>24399.18</v>
      </c>
      <c r="E5989" s="3">
        <f t="shared" si="187"/>
        <v>23958.896056152025</v>
      </c>
      <c r="F5989" s="3">
        <f>ABS(calculations!$E$39-E5989)</f>
        <v>11578.686056152026</v>
      </c>
    </row>
    <row r="5990" spans="1:6">
      <c r="A5990">
        <f t="shared" si="186"/>
        <v>5989</v>
      </c>
      <c r="B5990">
        <f>INDEX(fugacity!C$1:C$7001,MATCH(A5990,fugacity!A$1:A$7001,0))</f>
        <v>7877.75</v>
      </c>
      <c r="C5990" s="3">
        <f>calculations!$B$37/satpress!B5990</f>
        <v>1.8040494907147941E-2</v>
      </c>
      <c r="D5990">
        <f>INDEX(fugacity!B$1:B$7001,MATCH(A5990,fugacity!A$1:A$7001,0))</f>
        <v>24408.94</v>
      </c>
      <c r="E5990" s="3">
        <f t="shared" si="187"/>
        <v>23968.590642241117</v>
      </c>
      <c r="F5990" s="3">
        <f>ABS(calculations!$E$39-E5990)</f>
        <v>11588.380642241118</v>
      </c>
    </row>
    <row r="5991" spans="1:6">
      <c r="A5991">
        <f t="shared" si="186"/>
        <v>5990</v>
      </c>
      <c r="B5991">
        <f>INDEX(fugacity!C$1:C$7001,MATCH(A5991,fugacity!A$1:A$7001,0))</f>
        <v>7879.74</v>
      </c>
      <c r="C5991" s="3">
        <f>calculations!$B$37/satpress!B5991</f>
        <v>1.8035938845036095E-2</v>
      </c>
      <c r="D5991">
        <f>INDEX(fugacity!B$1:B$7001,MATCH(A5991,fugacity!A$1:A$7001,0))</f>
        <v>24418.71</v>
      </c>
      <c r="E5991" s="3">
        <f t="shared" si="187"/>
        <v>23978.295639765329</v>
      </c>
      <c r="F5991" s="3">
        <f>ABS(calculations!$E$39-E5991)</f>
        <v>11598.08563976533</v>
      </c>
    </row>
    <row r="5992" spans="1:6">
      <c r="A5992">
        <f t="shared" si="186"/>
        <v>5991</v>
      </c>
      <c r="B5992">
        <f>INDEX(fugacity!C$1:C$7001,MATCH(A5992,fugacity!A$1:A$7001,0))</f>
        <v>7881.72</v>
      </c>
      <c r="C5992" s="3">
        <f>calculations!$B$37/satpress!B5992</f>
        <v>1.8031407961052244E-2</v>
      </c>
      <c r="D5992">
        <f>INDEX(fugacity!B$1:B$7001,MATCH(A5992,fugacity!A$1:A$7001,0))</f>
        <v>24428.47</v>
      </c>
      <c r="E5992" s="3">
        <f t="shared" si="187"/>
        <v>23987.990291565675</v>
      </c>
      <c r="F5992" s="3">
        <f>ABS(calculations!$E$39-E5992)</f>
        <v>11607.780291565676</v>
      </c>
    </row>
    <row r="5993" spans="1:6">
      <c r="A5993">
        <f t="shared" si="186"/>
        <v>5992</v>
      </c>
      <c r="B5993">
        <f>INDEX(fugacity!C$1:C$7001,MATCH(A5993,fugacity!A$1:A$7001,0))</f>
        <v>7883.7</v>
      </c>
      <c r="C5993" s="3">
        <f>calculations!$B$37/satpress!B5993</f>
        <v>1.8026879352941474E-2</v>
      </c>
      <c r="D5993">
        <f>INDEX(fugacity!B$1:B$7001,MATCH(A5993,fugacity!A$1:A$7001,0))</f>
        <v>24438.25</v>
      </c>
      <c r="E5993" s="3">
        <f t="shared" si="187"/>
        <v>23997.70461565298</v>
      </c>
      <c r="F5993" s="3">
        <f>ABS(calculations!$E$39-E5993)</f>
        <v>11617.49461565298</v>
      </c>
    </row>
    <row r="5994" spans="1:6">
      <c r="A5994">
        <f t="shared" si="186"/>
        <v>5993</v>
      </c>
      <c r="B5994">
        <f>INDEX(fugacity!C$1:C$7001,MATCH(A5994,fugacity!A$1:A$7001,0))</f>
        <v>7885.69</v>
      </c>
      <c r="C5994" s="3">
        <f>calculations!$B$37/satpress!B5994</f>
        <v>1.8022330164485886E-2</v>
      </c>
      <c r="D5994">
        <f>INDEX(fugacity!B$1:B$7001,MATCH(A5994,fugacity!A$1:A$7001,0))</f>
        <v>24448.02</v>
      </c>
      <c r="E5994" s="3">
        <f t="shared" si="187"/>
        <v>24007.409711692046</v>
      </c>
      <c r="F5994" s="3">
        <f>ABS(calculations!$E$39-E5994)</f>
        <v>11627.199711692047</v>
      </c>
    </row>
    <row r="5995" spans="1:6">
      <c r="A5995">
        <f t="shared" si="186"/>
        <v>5994</v>
      </c>
      <c r="B5995">
        <f>INDEX(fugacity!C$1:C$7001,MATCH(A5995,fugacity!A$1:A$7001,0))</f>
        <v>7887.67</v>
      </c>
      <c r="C5995" s="3">
        <f>calculations!$B$37/satpress!B5995</f>
        <v>1.8017806114452646E-2</v>
      </c>
      <c r="D5995">
        <f>INDEX(fugacity!B$1:B$7001,MATCH(A5995,fugacity!A$1:A$7001,0))</f>
        <v>24457.8</v>
      </c>
      <c r="E5995" s="3">
        <f t="shared" si="187"/>
        <v>24017.124101613939</v>
      </c>
      <c r="F5995" s="3">
        <f>ABS(calculations!$E$39-E5995)</f>
        <v>11636.91410161394</v>
      </c>
    </row>
    <row r="5996" spans="1:6">
      <c r="A5996">
        <f t="shared" si="186"/>
        <v>5995</v>
      </c>
      <c r="B5996">
        <f>INDEX(fugacity!C$1:C$7001,MATCH(A5996,fugacity!A$1:A$7001,0))</f>
        <v>7889.66</v>
      </c>
      <c r="C5996" s="3">
        <f>calculations!$B$37/satpress!B5996</f>
        <v>1.8013261503636999E-2</v>
      </c>
      <c r="D5996">
        <f>INDEX(fugacity!B$1:B$7001,MATCH(A5996,fugacity!A$1:A$7001,0))</f>
        <v>24467.58</v>
      </c>
      <c r="E5996" s="3">
        <f t="shared" si="187"/>
        <v>24026.839083098843</v>
      </c>
      <c r="F5996" s="3">
        <f>ABS(calculations!$E$39-E5996)</f>
        <v>11646.629083098844</v>
      </c>
    </row>
    <row r="5997" spans="1:6">
      <c r="A5997">
        <f t="shared" si="186"/>
        <v>5996</v>
      </c>
      <c r="B5997">
        <f>INDEX(fugacity!C$1:C$7001,MATCH(A5997,fugacity!A$1:A$7001,0))</f>
        <v>7891.64</v>
      </c>
      <c r="C5997" s="3">
        <f>calculations!$B$37/satpress!B5997</f>
        <v>1.8008742004803145E-2</v>
      </c>
      <c r="D5997">
        <f>INDEX(fugacity!B$1:B$7001,MATCH(A5997,fugacity!A$1:A$7001,0))</f>
        <v>24477.37</v>
      </c>
      <c r="E5997" s="3">
        <f t="shared" si="187"/>
        <v>24036.563358713891</v>
      </c>
      <c r="F5997" s="3">
        <f>ABS(calculations!$E$39-E5997)</f>
        <v>11656.353358713892</v>
      </c>
    </row>
    <row r="5998" spans="1:6">
      <c r="A5998">
        <f t="shared" si="186"/>
        <v>5997</v>
      </c>
      <c r="B5998">
        <f>INDEX(fugacity!C$1:C$7001,MATCH(A5998,fugacity!A$1:A$7001,0))</f>
        <v>7893.63</v>
      </c>
      <c r="C5998" s="3">
        <f>calculations!$B$37/satpress!B5998</f>
        <v>1.8004201964721515E-2</v>
      </c>
      <c r="D5998">
        <f>INDEX(fugacity!B$1:B$7001,MATCH(A5998,fugacity!A$1:A$7001,0))</f>
        <v>24487.15</v>
      </c>
      <c r="E5998" s="3">
        <f t="shared" si="187"/>
        <v>24046.278405859572</v>
      </c>
      <c r="F5998" s="3">
        <f>ABS(calculations!$E$39-E5998)</f>
        <v>11666.068405859573</v>
      </c>
    </row>
    <row r="5999" spans="1:6">
      <c r="A5999">
        <f t="shared" si="186"/>
        <v>5998</v>
      </c>
      <c r="B5999">
        <f>INDEX(fugacity!C$1:C$7001,MATCH(A5999,fugacity!A$1:A$7001,0))</f>
        <v>7895.61</v>
      </c>
      <c r="C5999" s="3">
        <f>calculations!$B$37/satpress!B5999</f>
        <v>1.7999687010222733E-2</v>
      </c>
      <c r="D5999">
        <f>INDEX(fugacity!B$1:B$7001,MATCH(A5999,fugacity!A$1:A$7001,0))</f>
        <v>24496.94</v>
      </c>
      <c r="E5999" s="3">
        <f t="shared" si="187"/>
        <v>24056.002747291794</v>
      </c>
      <c r="F5999" s="3">
        <f>ABS(calculations!$E$39-E5999)</f>
        <v>11675.792747291795</v>
      </c>
    </row>
    <row r="6000" spans="1:6">
      <c r="A6000">
        <f t="shared" si="186"/>
        <v>5999</v>
      </c>
      <c r="B6000">
        <f>INDEX(fugacity!C$1:C$7001,MATCH(A6000,fugacity!A$1:A$7001,0))</f>
        <v>7897.6</v>
      </c>
      <c r="C6000" s="3">
        <f>calculations!$B$37/satpress!B6000</f>
        <v>1.799515153398307E-2</v>
      </c>
      <c r="D6000">
        <f>INDEX(fugacity!B$1:B$7001,MATCH(A6000,fugacity!A$1:A$7001,0))</f>
        <v>24506.74</v>
      </c>
      <c r="E6000" s="3">
        <f t="shared" si="187"/>
        <v>24065.737500096075</v>
      </c>
      <c r="F6000" s="3">
        <f>ABS(calculations!$E$39-E6000)</f>
        <v>11685.527500096076</v>
      </c>
    </row>
    <row r="6001" spans="1:6">
      <c r="A6001">
        <f t="shared" si="186"/>
        <v>6000</v>
      </c>
      <c r="B6001">
        <f>INDEX(fugacity!C$1:C$7001,MATCH(A6001,fugacity!A$1:A$7001,0))</f>
        <v>7899.58</v>
      </c>
      <c r="C6001" s="3">
        <f>calculations!$B$37/satpress!B6001</f>
        <v>1.7990641116968839E-2</v>
      </c>
      <c r="D6001">
        <f>INDEX(fugacity!B$1:B$7001,MATCH(A6001,fugacity!A$1:A$7001,0))</f>
        <v>24516.53</v>
      </c>
      <c r="E6001" s="3">
        <f t="shared" si="187"/>
        <v>24075.461907336601</v>
      </c>
      <c r="F6001" s="3">
        <f>ABS(calculations!$E$39-E6001)</f>
        <v>11695.251907336602</v>
      </c>
    </row>
    <row r="6002" spans="1:6">
      <c r="A6002">
        <f t="shared" si="186"/>
        <v>6001</v>
      </c>
      <c r="B6002">
        <f>INDEX(fugacity!C$1:C$7001,MATCH(A6002,fugacity!A$1:A$7001,0))</f>
        <v>7901.57</v>
      </c>
      <c r="C6002" s="3">
        <f>calculations!$B$37/satpress!B6002</f>
        <v>1.7986110197692952E-2</v>
      </c>
      <c r="D6002">
        <f>INDEX(fugacity!B$1:B$7001,MATCH(A6002,fugacity!A$1:A$7001,0))</f>
        <v>24526.33</v>
      </c>
      <c r="E6002" s="3">
        <f t="shared" si="187"/>
        <v>24085.196725875019</v>
      </c>
      <c r="F6002" s="3">
        <f>ABS(calculations!$E$39-E6002)</f>
        <v>11704.98672587502</v>
      </c>
    </row>
    <row r="6003" spans="1:6">
      <c r="A6003">
        <f t="shared" si="186"/>
        <v>6002</v>
      </c>
      <c r="B6003">
        <f>INDEX(fugacity!C$1:C$7001,MATCH(A6003,fugacity!A$1:A$7001,0))</f>
        <v>7903.56</v>
      </c>
      <c r="C6003" s="3">
        <f>calculations!$B$37/satpress!B6003</f>
        <v>1.7981581560054544E-2</v>
      </c>
      <c r="D6003">
        <f>INDEX(fugacity!B$1:B$7001,MATCH(A6003,fugacity!A$1:A$7001,0))</f>
        <v>24536.14</v>
      </c>
      <c r="E6003" s="3">
        <f t="shared" si="187"/>
        <v>24094.94139742108</v>
      </c>
      <c r="F6003" s="3">
        <f>ABS(calculations!$E$39-E6003)</f>
        <v>11714.731397421081</v>
      </c>
    </row>
    <row r="6004" spans="1:6">
      <c r="A6004">
        <f t="shared" si="186"/>
        <v>6003</v>
      </c>
      <c r="B6004">
        <f>INDEX(fugacity!C$1:C$7001,MATCH(A6004,fugacity!A$1:A$7001,0))</f>
        <v>7905.55</v>
      </c>
      <c r="C6004" s="3">
        <f>calculations!$B$37/satpress!B6004</f>
        <v>1.7977055202330602E-2</v>
      </c>
      <c r="D6004">
        <f>INDEX(fugacity!B$1:B$7001,MATCH(A6004,fugacity!A$1:A$7001,0))</f>
        <v>24545.94</v>
      </c>
      <c r="E6004" s="3">
        <f t="shared" si="187"/>
        <v>24104.676281626904</v>
      </c>
      <c r="F6004" s="3">
        <f>ABS(calculations!$E$39-E6004)</f>
        <v>11724.466281626905</v>
      </c>
    </row>
    <row r="6005" spans="1:6">
      <c r="A6005">
        <f t="shared" si="186"/>
        <v>6004</v>
      </c>
      <c r="B6005">
        <f>INDEX(fugacity!C$1:C$7001,MATCH(A6005,fugacity!A$1:A$7001,0))</f>
        <v>7907.53</v>
      </c>
      <c r="C6005" s="3">
        <f>calculations!$B$37/satpress!B6005</f>
        <v>1.7972553851175362E-2</v>
      </c>
      <c r="D6005">
        <f>INDEX(fugacity!B$1:B$7001,MATCH(A6005,fugacity!A$1:A$7001,0))</f>
        <v>24555.75</v>
      </c>
      <c r="E6005" s="3">
        <f t="shared" si="187"/>
        <v>24114.420460769001</v>
      </c>
      <c r="F6005" s="3">
        <f>ABS(calculations!$E$39-E6005)</f>
        <v>11734.210460769002</v>
      </c>
    </row>
    <row r="6006" spans="1:6">
      <c r="A6006">
        <f t="shared" si="186"/>
        <v>6005</v>
      </c>
      <c r="B6006">
        <f>INDEX(fugacity!C$1:C$7001,MATCH(A6006,fugacity!A$1:A$7001,0))</f>
        <v>7909.52</v>
      </c>
      <c r="C6006" s="3">
        <f>calculations!$B$37/satpress!B6006</f>
        <v>1.7968032036682971E-2</v>
      </c>
      <c r="D6006">
        <f>INDEX(fugacity!B$1:B$7001,MATCH(A6006,fugacity!A$1:A$7001,0))</f>
        <v>24565.56</v>
      </c>
      <c r="E6006" s="3">
        <f t="shared" si="187"/>
        <v>24124.165230920942</v>
      </c>
      <c r="F6006" s="3">
        <f>ABS(calculations!$E$39-E6006)</f>
        <v>11743.955230920943</v>
      </c>
    </row>
    <row r="6007" spans="1:6">
      <c r="A6007">
        <f t="shared" si="186"/>
        <v>6006</v>
      </c>
      <c r="B6007">
        <f>INDEX(fugacity!C$1:C$7001,MATCH(A6007,fugacity!A$1:A$7001,0))</f>
        <v>7911.51</v>
      </c>
      <c r="C6007" s="3">
        <f>calculations!$B$37/satpress!B6007</f>
        <v>1.796351249695503E-2</v>
      </c>
      <c r="D6007">
        <f>INDEX(fugacity!B$1:B$7001,MATCH(A6007,fugacity!A$1:A$7001,0))</f>
        <v>24575.37</v>
      </c>
      <c r="E6007" s="3">
        <f t="shared" si="187"/>
        <v>24133.910033887703</v>
      </c>
      <c r="F6007" s="3">
        <f>ABS(calculations!$E$39-E6007)</f>
        <v>11753.700033887704</v>
      </c>
    </row>
    <row r="6008" spans="1:6">
      <c r="A6008">
        <f t="shared" si="186"/>
        <v>6007</v>
      </c>
      <c r="B6008">
        <f>INDEX(fugacity!C$1:C$7001,MATCH(A6008,fugacity!A$1:A$7001,0))</f>
        <v>7913.5</v>
      </c>
      <c r="C6008" s="3">
        <f>calculations!$B$37/satpress!B6008</f>
        <v>1.795899523027544E-2</v>
      </c>
      <c r="D6008">
        <f>INDEX(fugacity!B$1:B$7001,MATCH(A6008,fugacity!A$1:A$7001,0))</f>
        <v>24585.19</v>
      </c>
      <c r="E6008" s="3">
        <f t="shared" si="187"/>
        <v>24143.664690054582</v>
      </c>
      <c r="F6008" s="3">
        <f>ABS(calculations!$E$39-E6008)</f>
        <v>11763.454690054583</v>
      </c>
    </row>
    <row r="6009" spans="1:6">
      <c r="A6009">
        <f t="shared" si="186"/>
        <v>6008</v>
      </c>
      <c r="B6009">
        <f>INDEX(fugacity!C$1:C$7001,MATCH(A6009,fugacity!A$1:A$7001,0))</f>
        <v>7915.49</v>
      </c>
      <c r="C6009" s="3">
        <f>calculations!$B$37/satpress!B6009</f>
        <v>1.7954480234929827E-2</v>
      </c>
      <c r="D6009">
        <f>INDEX(fugacity!B$1:B$7001,MATCH(A6009,fugacity!A$1:A$7001,0))</f>
        <v>24595.01</v>
      </c>
      <c r="E6009" s="3">
        <f t="shared" si="187"/>
        <v>24153.419379077095</v>
      </c>
      <c r="F6009" s="3">
        <f>ABS(calculations!$E$39-E6009)</f>
        <v>11773.209379077096</v>
      </c>
    </row>
    <row r="6010" spans="1:6">
      <c r="A6010">
        <f t="shared" si="186"/>
        <v>6009</v>
      </c>
      <c r="B6010">
        <f>INDEX(fugacity!C$1:C$7001,MATCH(A6010,fugacity!A$1:A$7001,0))</f>
        <v>7917.48</v>
      </c>
      <c r="C6010" s="3">
        <f>calculations!$B$37/satpress!B6010</f>
        <v>1.7949967509205543E-2</v>
      </c>
      <c r="D6010">
        <f>INDEX(fugacity!B$1:B$7001,MATCH(A6010,fugacity!A$1:A$7001,0))</f>
        <v>24604.84</v>
      </c>
      <c r="E6010" s="3">
        <f t="shared" si="187"/>
        <v>24163.183921430798</v>
      </c>
      <c r="F6010" s="3">
        <f>ABS(calculations!$E$39-E6010)</f>
        <v>11782.973921430799</v>
      </c>
    </row>
    <row r="6011" spans="1:6">
      <c r="A6011">
        <f t="shared" si="186"/>
        <v>6010</v>
      </c>
      <c r="B6011">
        <f>INDEX(fugacity!C$1:C$7001,MATCH(A6011,fugacity!A$1:A$7001,0))</f>
        <v>7919.47</v>
      </c>
      <c r="C6011" s="3">
        <f>calculations!$B$37/satpress!B6011</f>
        <v>1.794545705139166E-2</v>
      </c>
      <c r="D6011">
        <f>INDEX(fugacity!B$1:B$7001,MATCH(A6011,fugacity!A$1:A$7001,0))</f>
        <v>24614.66</v>
      </c>
      <c r="E6011" s="3">
        <f t="shared" si="187"/>
        <v>24172.938676135393</v>
      </c>
      <c r="F6011" s="3">
        <f>ABS(calculations!$E$39-E6011)</f>
        <v>11792.728676135393</v>
      </c>
    </row>
    <row r="6012" spans="1:6">
      <c r="A6012">
        <f t="shared" si="186"/>
        <v>6011</v>
      </c>
      <c r="B6012">
        <f>INDEX(fugacity!C$1:C$7001,MATCH(A6012,fugacity!A$1:A$7001,0))</f>
        <v>7921.46</v>
      </c>
      <c r="C6012" s="3">
        <f>calculations!$B$37/satpress!B6012</f>
        <v>1.7940948859778968E-2</v>
      </c>
      <c r="D6012">
        <f>INDEX(fugacity!B$1:B$7001,MATCH(A6012,fugacity!A$1:A$7001,0))</f>
        <v>24624.49</v>
      </c>
      <c r="E6012" s="3">
        <f t="shared" si="187"/>
        <v>24182.703284211864</v>
      </c>
      <c r="F6012" s="3">
        <f>ABS(calculations!$E$39-E6012)</f>
        <v>11802.493284211865</v>
      </c>
    </row>
    <row r="6013" spans="1:6">
      <c r="A6013">
        <f t="shared" si="186"/>
        <v>6012</v>
      </c>
      <c r="B6013">
        <f>INDEX(fugacity!C$1:C$7001,MATCH(A6013,fugacity!A$1:A$7001,0))</f>
        <v>7923.45</v>
      </c>
      <c r="C6013" s="3">
        <f>calculations!$B$37/satpress!B6013</f>
        <v>1.7936442932659977E-2</v>
      </c>
      <c r="D6013">
        <f>INDEX(fugacity!B$1:B$7001,MATCH(A6013,fugacity!A$1:A$7001,0))</f>
        <v>24634.32</v>
      </c>
      <c r="E6013" s="3">
        <f t="shared" si="187"/>
        <v>24192.467925135115</v>
      </c>
      <c r="F6013" s="3">
        <f>ABS(calculations!$E$39-E6013)</f>
        <v>11812.257925135116</v>
      </c>
    </row>
    <row r="6014" spans="1:6">
      <c r="A6014">
        <f t="shared" ref="A6014:A6077" si="188">A6013+1</f>
        <v>6013</v>
      </c>
      <c r="B6014">
        <f>INDEX(fugacity!C$1:C$7001,MATCH(A6014,fugacity!A$1:A$7001,0))</f>
        <v>7925.44</v>
      </c>
      <c r="C6014" s="3">
        <f>calculations!$B$37/satpress!B6014</f>
        <v>1.7931939268328912E-2</v>
      </c>
      <c r="D6014">
        <f>INDEX(fugacity!B$1:B$7001,MATCH(A6014,fugacity!A$1:A$7001,0))</f>
        <v>24644.16</v>
      </c>
      <c r="E6014" s="3">
        <f t="shared" ref="E6014:E6077" si="189">D6014*(1-C6014)</f>
        <v>24202.242419561018</v>
      </c>
      <c r="F6014" s="3">
        <f>ABS(calculations!$E$39-E6014)</f>
        <v>11822.032419561019</v>
      </c>
    </row>
    <row r="6015" spans="1:6">
      <c r="A6015">
        <f t="shared" si="188"/>
        <v>6014</v>
      </c>
      <c r="B6015">
        <f>INDEX(fugacity!C$1:C$7001,MATCH(A6015,fugacity!A$1:A$7001,0))</f>
        <v>7927.43</v>
      </c>
      <c r="C6015" s="3">
        <f>calculations!$B$37/satpress!B6015</f>
        <v>1.7927437865081709E-2</v>
      </c>
      <c r="D6015">
        <f>INDEX(fugacity!B$1:B$7001,MATCH(A6015,fugacity!A$1:A$7001,0))</f>
        <v>24654</v>
      </c>
      <c r="E6015" s="3">
        <f t="shared" si="189"/>
        <v>24212.016946874275</v>
      </c>
      <c r="F6015" s="3">
        <f>ABS(calculations!$E$39-E6015)</f>
        <v>11831.806946874276</v>
      </c>
    </row>
    <row r="6016" spans="1:6">
      <c r="A6016">
        <f t="shared" si="188"/>
        <v>6015</v>
      </c>
      <c r="B6016">
        <f>INDEX(fugacity!C$1:C$7001,MATCH(A6016,fugacity!A$1:A$7001,0))</f>
        <v>7929.42</v>
      </c>
      <c r="C6016" s="3">
        <f>calculations!$B$37/satpress!B6016</f>
        <v>1.7922938721216017E-2</v>
      </c>
      <c r="D6016">
        <f>INDEX(fugacity!B$1:B$7001,MATCH(A6016,fugacity!A$1:A$7001,0))</f>
        <v>24663.84</v>
      </c>
      <c r="E6016" s="3">
        <f t="shared" si="189"/>
        <v>24221.791507050126</v>
      </c>
      <c r="F6016" s="3">
        <f>ABS(calculations!$E$39-E6016)</f>
        <v>11841.581507050127</v>
      </c>
    </row>
    <row r="6017" spans="1:6">
      <c r="A6017">
        <f t="shared" si="188"/>
        <v>6016</v>
      </c>
      <c r="B6017">
        <f>INDEX(fugacity!C$1:C$7001,MATCH(A6017,fugacity!A$1:A$7001,0))</f>
        <v>7931.41</v>
      </c>
      <c r="C6017" s="3">
        <f>calculations!$B$37/satpress!B6017</f>
        <v>1.7918441835031187E-2</v>
      </c>
      <c r="D6017">
        <f>INDEX(fugacity!B$1:B$7001,MATCH(A6017,fugacity!A$1:A$7001,0))</f>
        <v>24673.68</v>
      </c>
      <c r="E6017" s="3">
        <f t="shared" si="189"/>
        <v>24231.566100063828</v>
      </c>
      <c r="F6017" s="3">
        <f>ABS(calculations!$E$39-E6017)</f>
        <v>11851.356100063829</v>
      </c>
    </row>
    <row r="6018" spans="1:6">
      <c r="A6018">
        <f t="shared" si="188"/>
        <v>6017</v>
      </c>
      <c r="B6018">
        <f>INDEX(fugacity!C$1:C$7001,MATCH(A6018,fugacity!A$1:A$7001,0))</f>
        <v>7933.4</v>
      </c>
      <c r="C6018" s="3">
        <f>calculations!$B$37/satpress!B6018</f>
        <v>1.7913947204828282E-2</v>
      </c>
      <c r="D6018">
        <f>INDEX(fugacity!B$1:B$7001,MATCH(A6018,fugacity!A$1:A$7001,0))</f>
        <v>24683.53</v>
      </c>
      <c r="E6018" s="3">
        <f t="shared" si="189"/>
        <v>24241.350546751204</v>
      </c>
      <c r="F6018" s="3">
        <f>ABS(calculations!$E$39-E6018)</f>
        <v>11861.140546751205</v>
      </c>
    </row>
    <row r="6019" spans="1:6">
      <c r="A6019">
        <f t="shared" si="188"/>
        <v>6018</v>
      </c>
      <c r="B6019">
        <f>INDEX(fugacity!C$1:C$7001,MATCH(A6019,fugacity!A$1:A$7001,0))</f>
        <v>7935.4</v>
      </c>
      <c r="C6019" s="3">
        <f>calculations!$B$37/satpress!B6019</f>
        <v>1.7909432259846349E-2</v>
      </c>
      <c r="D6019">
        <f>INDEX(fugacity!B$1:B$7001,MATCH(A6019,fugacity!A$1:A$7001,0))</f>
        <v>24693.38</v>
      </c>
      <c r="E6019" s="3">
        <f t="shared" si="189"/>
        <v>24251.135583623356</v>
      </c>
      <c r="F6019" s="3">
        <f>ABS(calculations!$E$39-E6019)</f>
        <v>11870.925583623357</v>
      </c>
    </row>
    <row r="6020" spans="1:6">
      <c r="A6020">
        <f t="shared" si="188"/>
        <v>6019</v>
      </c>
      <c r="B6020">
        <f>INDEX(fugacity!C$1:C$7001,MATCH(A6020,fugacity!A$1:A$7001,0))</f>
        <v>7937.39</v>
      </c>
      <c r="C6020" s="3">
        <f>calculations!$B$37/satpress!B6020</f>
        <v>1.7904942147832562E-2</v>
      </c>
      <c r="D6020">
        <f>INDEX(fugacity!B$1:B$7001,MATCH(A6020,fugacity!A$1:A$7001,0))</f>
        <v>24703.23</v>
      </c>
      <c r="E6020" s="3">
        <f t="shared" si="189"/>
        <v>24260.920095985399</v>
      </c>
      <c r="F6020" s="3">
        <f>ABS(calculations!$E$39-E6020)</f>
        <v>11880.7100959854</v>
      </c>
    </row>
    <row r="6021" spans="1:6">
      <c r="A6021">
        <f t="shared" si="188"/>
        <v>6020</v>
      </c>
      <c r="B6021">
        <f>INDEX(fugacity!C$1:C$7001,MATCH(A6021,fugacity!A$1:A$7001,0))</f>
        <v>7939.38</v>
      </c>
      <c r="C6021" s="3">
        <f>calculations!$B$37/satpress!B6021</f>
        <v>1.79004542867056E-2</v>
      </c>
      <c r="D6021">
        <f>INDEX(fugacity!B$1:B$7001,MATCH(A6021,fugacity!A$1:A$7001,0))</f>
        <v>24713.09</v>
      </c>
      <c r="E6021" s="3">
        <f t="shared" si="189"/>
        <v>24270.71446217176</v>
      </c>
      <c r="F6021" s="3">
        <f>ABS(calculations!$E$39-E6021)</f>
        <v>11890.504462171761</v>
      </c>
    </row>
    <row r="6022" spans="1:6">
      <c r="A6022">
        <f t="shared" si="188"/>
        <v>6021</v>
      </c>
      <c r="B6022">
        <f>INDEX(fugacity!C$1:C$7001,MATCH(A6022,fugacity!A$1:A$7001,0))</f>
        <v>7941.37</v>
      </c>
      <c r="C6022" s="3">
        <f>calculations!$B$37/satpress!B6022</f>
        <v>1.7895968674773333E-2</v>
      </c>
      <c r="D6022">
        <f>INDEX(fugacity!B$1:B$7001,MATCH(A6022,fugacity!A$1:A$7001,0))</f>
        <v>24722.95</v>
      </c>
      <c r="E6022" s="3">
        <f t="shared" si="189"/>
        <v>24280.508861252016</v>
      </c>
      <c r="F6022" s="3">
        <f>ABS(calculations!$E$39-E6022)</f>
        <v>11900.298861252017</v>
      </c>
    </row>
    <row r="6023" spans="1:6">
      <c r="A6023">
        <f t="shared" si="188"/>
        <v>6022</v>
      </c>
      <c r="B6023">
        <f>INDEX(fugacity!C$1:C$7001,MATCH(A6023,fugacity!A$1:A$7001,0))</f>
        <v>7943.37</v>
      </c>
      <c r="C6023" s="3">
        <f>calculations!$B$37/satpress!B6023</f>
        <v>1.7891462786548368E-2</v>
      </c>
      <c r="D6023">
        <f>INDEX(fugacity!B$1:B$7001,MATCH(A6023,fugacity!A$1:A$7001,0))</f>
        <v>24732.81</v>
      </c>
      <c r="E6023" s="3">
        <f t="shared" si="189"/>
        <v>24290.303850278229</v>
      </c>
      <c r="F6023" s="3">
        <f>ABS(calculations!$E$39-E6023)</f>
        <v>11910.09385027823</v>
      </c>
    </row>
    <row r="6024" spans="1:6">
      <c r="A6024">
        <f t="shared" si="188"/>
        <v>6023</v>
      </c>
      <c r="B6024">
        <f>INDEX(fugacity!C$1:C$7001,MATCH(A6024,fugacity!A$1:A$7001,0))</f>
        <v>7945.36</v>
      </c>
      <c r="C6024" s="3">
        <f>calculations!$B$37/satpress!B6024</f>
        <v>1.7886981679217141E-2</v>
      </c>
      <c r="D6024">
        <f>INDEX(fugacity!B$1:B$7001,MATCH(A6024,fugacity!A$1:A$7001,0))</f>
        <v>24742.68</v>
      </c>
      <c r="E6024" s="3">
        <f t="shared" si="189"/>
        <v>24300.108136145271</v>
      </c>
      <c r="F6024" s="3">
        <f>ABS(calculations!$E$39-E6024)</f>
        <v>11919.898136145272</v>
      </c>
    </row>
    <row r="6025" spans="1:6">
      <c r="A6025">
        <f t="shared" si="188"/>
        <v>6024</v>
      </c>
      <c r="B6025">
        <f>INDEX(fugacity!C$1:C$7001,MATCH(A6025,fugacity!A$1:A$7001,0))</f>
        <v>7947.36</v>
      </c>
      <c r="C6025" s="3">
        <f>calculations!$B$37/satpress!B6025</f>
        <v>1.78824803148196E-2</v>
      </c>
      <c r="D6025">
        <f>INDEX(fugacity!B$1:B$7001,MATCH(A6025,fugacity!A$1:A$7001,0))</f>
        <v>24752.55</v>
      </c>
      <c r="E6025" s="3">
        <f t="shared" si="189"/>
        <v>24309.913011883411</v>
      </c>
      <c r="F6025" s="3">
        <f>ABS(calculations!$E$39-E6025)</f>
        <v>11929.703011883412</v>
      </c>
    </row>
    <row r="6026" spans="1:6">
      <c r="A6026">
        <f t="shared" si="188"/>
        <v>6025</v>
      </c>
      <c r="B6026">
        <f>INDEX(fugacity!C$1:C$7001,MATCH(A6026,fugacity!A$1:A$7001,0))</f>
        <v>7949.35</v>
      </c>
      <c r="C6026" s="3">
        <f>calculations!$B$37/satpress!B6026</f>
        <v>1.7878003705307313E-2</v>
      </c>
      <c r="D6026">
        <f>INDEX(fugacity!B$1:B$7001,MATCH(A6026,fugacity!A$1:A$7001,0))</f>
        <v>24762.42</v>
      </c>
      <c r="E6026" s="3">
        <f t="shared" si="189"/>
        <v>24319.71736348762</v>
      </c>
      <c r="F6026" s="3">
        <f>ABS(calculations!$E$39-E6026)</f>
        <v>11939.507363487621</v>
      </c>
    </row>
    <row r="6027" spans="1:6">
      <c r="A6027">
        <f t="shared" si="188"/>
        <v>6026</v>
      </c>
      <c r="B6027">
        <f>INDEX(fugacity!C$1:C$7001,MATCH(A6027,fugacity!A$1:A$7001,0))</f>
        <v>7951.35</v>
      </c>
      <c r="C6027" s="3">
        <f>calculations!$B$37/satpress!B6027</f>
        <v>1.7873506857927862E-2</v>
      </c>
      <c r="D6027">
        <f>INDEX(fugacity!B$1:B$7001,MATCH(A6027,fugacity!A$1:A$7001,0))</f>
        <v>24772.29</v>
      </c>
      <c r="E6027" s="3">
        <f t="shared" si="189"/>
        <v>24329.522304798422</v>
      </c>
      <c r="F6027" s="3">
        <f>ABS(calculations!$E$39-E6027)</f>
        <v>11949.312304798423</v>
      </c>
    </row>
    <row r="6028" spans="1:6">
      <c r="A6028">
        <f t="shared" si="188"/>
        <v>6027</v>
      </c>
      <c r="B6028">
        <f>INDEX(fugacity!C$1:C$7001,MATCH(A6028,fugacity!A$1:A$7001,0))</f>
        <v>7953.34</v>
      </c>
      <c r="C6028" s="3">
        <f>calculations!$B$37/satpress!B6028</f>
        <v>1.7869034739466022E-2</v>
      </c>
      <c r="D6028">
        <f>INDEX(fugacity!B$1:B$7001,MATCH(A6028,fugacity!A$1:A$7001,0))</f>
        <v>24782.17</v>
      </c>
      <c r="E6028" s="3">
        <f t="shared" si="189"/>
        <v>24339.336543350648</v>
      </c>
      <c r="F6028" s="3">
        <f>ABS(calculations!$E$39-E6028)</f>
        <v>11959.126543350649</v>
      </c>
    </row>
    <row r="6029" spans="1:6">
      <c r="A6029">
        <f t="shared" si="188"/>
        <v>6028</v>
      </c>
      <c r="B6029">
        <f>INDEX(fugacity!C$1:C$7001,MATCH(A6029,fugacity!A$1:A$7001,0))</f>
        <v>7955.34</v>
      </c>
      <c r="C6029" s="3">
        <f>calculations!$B$37/satpress!B6029</f>
        <v>1.7864542402308978E-2</v>
      </c>
      <c r="D6029">
        <f>INDEX(fugacity!B$1:B$7001,MATCH(A6029,fugacity!A$1:A$7001,0))</f>
        <v>24792.05</v>
      </c>
      <c r="E6029" s="3">
        <f t="shared" si="189"/>
        <v>24349.151371534837</v>
      </c>
      <c r="F6029" s="3">
        <f>ABS(calculations!$E$39-E6029)</f>
        <v>11968.941371534838</v>
      </c>
    </row>
    <row r="6030" spans="1:6">
      <c r="A6030">
        <f t="shared" si="188"/>
        <v>6029</v>
      </c>
      <c r="B6030">
        <f>INDEX(fugacity!C$1:C$7001,MATCH(A6030,fugacity!A$1:A$7001,0))</f>
        <v>7957.33</v>
      </c>
      <c r="C6030" s="3">
        <f>calculations!$B$37/satpress!B6030</f>
        <v>1.7860074768142668E-2</v>
      </c>
      <c r="D6030">
        <f>INDEX(fugacity!B$1:B$7001,MATCH(A6030,fugacity!A$1:A$7001,0))</f>
        <v>24801.93</v>
      </c>
      <c r="E6030" s="3">
        <f t="shared" si="189"/>
        <v>24358.965675805761</v>
      </c>
      <c r="F6030" s="3">
        <f>ABS(calculations!$E$39-E6030)</f>
        <v>11978.755675805762</v>
      </c>
    </row>
    <row r="6031" spans="1:6">
      <c r="A6031">
        <f t="shared" si="188"/>
        <v>6030</v>
      </c>
      <c r="B6031">
        <f>INDEX(fugacity!C$1:C$7001,MATCH(A6031,fugacity!A$1:A$7001,0))</f>
        <v>7959.33</v>
      </c>
      <c r="C6031" s="3">
        <f>calculations!$B$37/satpress!B6031</f>
        <v>1.7855586934425977E-2</v>
      </c>
      <c r="D6031">
        <f>INDEX(fugacity!B$1:B$7001,MATCH(A6031,fugacity!A$1:A$7001,0))</f>
        <v>24811.82</v>
      </c>
      <c r="E6031" s="3">
        <f t="shared" si="189"/>
        <v>24368.79039098867</v>
      </c>
      <c r="F6031" s="3">
        <f>ABS(calculations!$E$39-E6031)</f>
        <v>11988.580390988671</v>
      </c>
    </row>
    <row r="6032" spans="1:6">
      <c r="A6032">
        <f t="shared" si="188"/>
        <v>6031</v>
      </c>
      <c r="B6032">
        <f>INDEX(fugacity!C$1:C$7001,MATCH(A6032,fugacity!A$1:A$7001,0))</f>
        <v>7961.33</v>
      </c>
      <c r="C6032" s="3">
        <f>calculations!$B$37/satpress!B6032</f>
        <v>1.7851101355525357E-2</v>
      </c>
      <c r="D6032">
        <f>INDEX(fugacity!B$1:B$7001,MATCH(A6032,fugacity!A$1:A$7001,0))</f>
        <v>24821.71</v>
      </c>
      <c r="E6032" s="3">
        <f t="shared" si="189"/>
        <v>24378.615138972542</v>
      </c>
      <c r="F6032" s="3">
        <f>ABS(calculations!$E$39-E6032)</f>
        <v>11998.405138972543</v>
      </c>
    </row>
    <row r="6033" spans="1:6">
      <c r="A6033">
        <f t="shared" si="188"/>
        <v>6032</v>
      </c>
      <c r="B6033">
        <f>INDEX(fugacity!C$1:C$7001,MATCH(A6033,fugacity!A$1:A$7001,0))</f>
        <v>7963.32</v>
      </c>
      <c r="C6033" s="3">
        <f>calculations!$B$37/satpress!B6033</f>
        <v>1.7846640440769015E-2</v>
      </c>
      <c r="D6033">
        <f>INDEX(fugacity!B$1:B$7001,MATCH(A6033,fugacity!A$1:A$7001,0))</f>
        <v>24831.599999999999</v>
      </c>
      <c r="E6033" s="3">
        <f t="shared" si="189"/>
        <v>24388.439363230998</v>
      </c>
      <c r="F6033" s="3">
        <f>ABS(calculations!$E$39-E6033)</f>
        <v>12008.229363230999</v>
      </c>
    </row>
    <row r="6034" spans="1:6">
      <c r="A6034">
        <f t="shared" si="188"/>
        <v>6033</v>
      </c>
      <c r="B6034">
        <f>INDEX(fugacity!C$1:C$7001,MATCH(A6034,fugacity!A$1:A$7001,0))</f>
        <v>7965.32</v>
      </c>
      <c r="C6034" s="3">
        <f>calculations!$B$37/satpress!B6034</f>
        <v>1.7842159355152674E-2</v>
      </c>
      <c r="D6034">
        <f>INDEX(fugacity!B$1:B$7001,MATCH(A6034,fugacity!A$1:A$7001,0))</f>
        <v>24841.5</v>
      </c>
      <c r="E6034" s="3">
        <f t="shared" si="189"/>
        <v>24398.273998378976</v>
      </c>
      <c r="F6034" s="3">
        <f>ABS(calculations!$E$39-E6034)</f>
        <v>12018.063998378977</v>
      </c>
    </row>
    <row r="6035" spans="1:6">
      <c r="A6035">
        <f t="shared" si="188"/>
        <v>6034</v>
      </c>
      <c r="B6035">
        <f>INDEX(fugacity!C$1:C$7001,MATCH(A6035,fugacity!A$1:A$7001,0))</f>
        <v>7967.32</v>
      </c>
      <c r="C6035" s="3">
        <f>calculations!$B$37/satpress!B6035</f>
        <v>1.7837680519269303E-2</v>
      </c>
      <c r="D6035">
        <f>INDEX(fugacity!B$1:B$7001,MATCH(A6035,fugacity!A$1:A$7001,0))</f>
        <v>24851.4</v>
      </c>
      <c r="E6035" s="3">
        <f t="shared" si="189"/>
        <v>24408.108666343433</v>
      </c>
      <c r="F6035" s="3">
        <f>ABS(calculations!$E$39-E6035)</f>
        <v>12027.898666343433</v>
      </c>
    </row>
    <row r="6036" spans="1:6">
      <c r="A6036">
        <f t="shared" si="188"/>
        <v>6035</v>
      </c>
      <c r="B6036">
        <f>INDEX(fugacity!C$1:C$7001,MATCH(A6036,fugacity!A$1:A$7001,0))</f>
        <v>7969.32</v>
      </c>
      <c r="C6036" s="3">
        <f>calculations!$B$37/satpress!B6036</f>
        <v>1.7833203931425103E-2</v>
      </c>
      <c r="D6036">
        <f>INDEX(fugacity!B$1:B$7001,MATCH(A6036,fugacity!A$1:A$7001,0))</f>
        <v>24861.3</v>
      </c>
      <c r="E6036" s="3">
        <f t="shared" si="189"/>
        <v>24417.943367099662</v>
      </c>
      <c r="F6036" s="3">
        <f>ABS(calculations!$E$39-E6036)</f>
        <v>12037.733367099663</v>
      </c>
    </row>
    <row r="6037" spans="1:6">
      <c r="A6037">
        <f t="shared" si="188"/>
        <v>6036</v>
      </c>
      <c r="B6037">
        <f>INDEX(fugacity!C$1:C$7001,MATCH(A6037,fugacity!A$1:A$7001,0))</f>
        <v>7971.31</v>
      </c>
      <c r="C6037" s="3">
        <f>calculations!$B$37/satpress!B6037</f>
        <v>1.7828751956050472E-2</v>
      </c>
      <c r="D6037">
        <f>INDEX(fugacity!B$1:B$7001,MATCH(A6037,fugacity!A$1:A$7001,0))</f>
        <v>24871.200000000001</v>
      </c>
      <c r="E6037" s="3">
        <f t="shared" si="189"/>
        <v>24427.777544350676</v>
      </c>
      <c r="F6037" s="3">
        <f>ABS(calculations!$E$39-E6037)</f>
        <v>12047.567544350677</v>
      </c>
    </row>
    <row r="6038" spans="1:6">
      <c r="A6038">
        <f t="shared" si="188"/>
        <v>6037</v>
      </c>
      <c r="B6038">
        <f>INDEX(fugacity!C$1:C$7001,MATCH(A6038,fugacity!A$1:A$7001,0))</f>
        <v>7973.31</v>
      </c>
      <c r="C6038" s="3">
        <f>calculations!$B$37/satpress!B6038</f>
        <v>1.7824279847990947E-2</v>
      </c>
      <c r="D6038">
        <f>INDEX(fugacity!B$1:B$7001,MATCH(A6038,fugacity!A$1:A$7001,0))</f>
        <v>24881.11</v>
      </c>
      <c r="E6038" s="3">
        <f t="shared" si="189"/>
        <v>24437.622132431356</v>
      </c>
      <c r="F6038" s="3">
        <f>ABS(calculations!$E$39-E6038)</f>
        <v>12057.412132431356</v>
      </c>
    </row>
    <row r="6039" spans="1:6">
      <c r="A6039">
        <f t="shared" si="188"/>
        <v>6038</v>
      </c>
      <c r="B6039">
        <f>INDEX(fugacity!C$1:C$7001,MATCH(A6039,fugacity!A$1:A$7001,0))</f>
        <v>7975.31</v>
      </c>
      <c r="C6039" s="3">
        <f>calculations!$B$37/satpress!B6039</f>
        <v>1.7819809982907837E-2</v>
      </c>
      <c r="D6039">
        <f>INDEX(fugacity!B$1:B$7001,MATCH(A6039,fugacity!A$1:A$7001,0))</f>
        <v>24891.02</v>
      </c>
      <c r="E6039" s="3">
        <f t="shared" si="189"/>
        <v>24447.466753319241</v>
      </c>
      <c r="F6039" s="3">
        <f>ABS(calculations!$E$39-E6039)</f>
        <v>12067.256753319241</v>
      </c>
    </row>
    <row r="6040" spans="1:6">
      <c r="A6040">
        <f t="shared" si="188"/>
        <v>6039</v>
      </c>
      <c r="B6040">
        <f>INDEX(fugacity!C$1:C$7001,MATCH(A6040,fugacity!A$1:A$7001,0))</f>
        <v>7977.31</v>
      </c>
      <c r="C6040" s="3">
        <f>calculations!$B$37/satpress!B6040</f>
        <v>1.7815342359114125E-2</v>
      </c>
      <c r="D6040">
        <f>INDEX(fugacity!B$1:B$7001,MATCH(A6040,fugacity!A$1:A$7001,0))</f>
        <v>24900.93</v>
      </c>
      <c r="E6040" s="3">
        <f t="shared" si="189"/>
        <v>24457.311406989666</v>
      </c>
      <c r="F6040" s="3">
        <f>ABS(calculations!$E$39-E6040)</f>
        <v>12077.101406989666</v>
      </c>
    </row>
    <row r="6041" spans="1:6">
      <c r="A6041">
        <f t="shared" si="188"/>
        <v>6040</v>
      </c>
      <c r="B6041">
        <f>INDEX(fugacity!C$1:C$7001,MATCH(A6041,fugacity!A$1:A$7001,0))</f>
        <v>7979.31</v>
      </c>
      <c r="C6041" s="3">
        <f>calculations!$B$37/satpress!B6041</f>
        <v>1.7810876974924485E-2</v>
      </c>
      <c r="D6041">
        <f>INDEX(fugacity!B$1:B$7001,MATCH(A6041,fugacity!A$1:A$7001,0))</f>
        <v>24910.85</v>
      </c>
      <c r="E6041" s="3">
        <f t="shared" si="189"/>
        <v>24467.1659153092</v>
      </c>
      <c r="F6041" s="3">
        <f>ABS(calculations!$E$39-E6041)</f>
        <v>12086.955915309201</v>
      </c>
    </row>
    <row r="6042" spans="1:6">
      <c r="A6042">
        <f t="shared" si="188"/>
        <v>6041</v>
      </c>
      <c r="B6042">
        <f>INDEX(fugacity!C$1:C$7001,MATCH(A6042,fugacity!A$1:A$7001,0))</f>
        <v>7981.31</v>
      </c>
      <c r="C6042" s="3">
        <f>calculations!$B$37/satpress!B6042</f>
        <v>1.7806413828655283E-2</v>
      </c>
      <c r="D6042">
        <f>INDEX(fugacity!B$1:B$7001,MATCH(A6042,fugacity!A$1:A$7001,0))</f>
        <v>24920.77</v>
      </c>
      <c r="E6042" s="3">
        <f t="shared" si="189"/>
        <v>24477.020456451261</v>
      </c>
      <c r="F6042" s="3">
        <f>ABS(calculations!$E$39-E6042)</f>
        <v>12096.810456451261</v>
      </c>
    </row>
    <row r="6043" spans="1:6">
      <c r="A6043">
        <f t="shared" si="188"/>
        <v>6042</v>
      </c>
      <c r="B6043">
        <f>INDEX(fugacity!C$1:C$7001,MATCH(A6043,fugacity!A$1:A$7001,0))</f>
        <v>7983.31</v>
      </c>
      <c r="C6043" s="3">
        <f>calculations!$B$37/satpress!B6043</f>
        <v>1.7801952918624568E-2</v>
      </c>
      <c r="D6043">
        <f>INDEX(fugacity!B$1:B$7001,MATCH(A6043,fugacity!A$1:A$7001,0))</f>
        <v>24930.69</v>
      </c>
      <c r="E6043" s="3">
        <f t="shared" si="189"/>
        <v>24486.875030391177</v>
      </c>
      <c r="F6043" s="3">
        <f>ABS(calculations!$E$39-E6043)</f>
        <v>12106.665030391177</v>
      </c>
    </row>
    <row r="6044" spans="1:6">
      <c r="A6044">
        <f t="shared" si="188"/>
        <v>6043</v>
      </c>
      <c r="B6044">
        <f>INDEX(fugacity!C$1:C$7001,MATCH(A6044,fugacity!A$1:A$7001,0))</f>
        <v>7985.31</v>
      </c>
      <c r="C6044" s="3">
        <f>calculations!$B$37/satpress!B6044</f>
        <v>1.7797494243152075E-2</v>
      </c>
      <c r="D6044">
        <f>INDEX(fugacity!B$1:B$7001,MATCH(A6044,fugacity!A$1:A$7001,0))</f>
        <v>24940.62</v>
      </c>
      <c r="E6044" s="3">
        <f t="shared" si="189"/>
        <v>24496.739459129356</v>
      </c>
      <c r="F6044" s="3">
        <f>ABS(calculations!$E$39-E6044)</f>
        <v>12116.529459129357</v>
      </c>
    </row>
    <row r="6045" spans="1:6">
      <c r="A6045">
        <f t="shared" si="188"/>
        <v>6044</v>
      </c>
      <c r="B6045">
        <f>INDEX(fugacity!C$1:C$7001,MATCH(A6045,fugacity!A$1:A$7001,0))</f>
        <v>7987.31</v>
      </c>
      <c r="C6045" s="3">
        <f>calculations!$B$37/satpress!B6045</f>
        <v>1.7793037800559224E-2</v>
      </c>
      <c r="D6045">
        <f>INDEX(fugacity!B$1:B$7001,MATCH(A6045,fugacity!A$1:A$7001,0))</f>
        <v>24950.55</v>
      </c>
      <c r="E6045" s="3">
        <f t="shared" si="189"/>
        <v>24506.603920705256</v>
      </c>
      <c r="F6045" s="3">
        <f>ABS(calculations!$E$39-E6045)</f>
        <v>12126.393920705257</v>
      </c>
    </row>
    <row r="6046" spans="1:6">
      <c r="A6046">
        <f t="shared" si="188"/>
        <v>6045</v>
      </c>
      <c r="B6046">
        <f>INDEX(fugacity!C$1:C$7001,MATCH(A6046,fugacity!A$1:A$7001,0))</f>
        <v>7989.31</v>
      </c>
      <c r="C6046" s="3">
        <f>calculations!$B$37/satpress!B6046</f>
        <v>1.7788583589169113E-2</v>
      </c>
      <c r="D6046">
        <f>INDEX(fugacity!B$1:B$7001,MATCH(A6046,fugacity!A$1:A$7001,0))</f>
        <v>24960.48</v>
      </c>
      <c r="E6046" s="3">
        <f t="shared" si="189"/>
        <v>24516.468415094216</v>
      </c>
      <c r="F6046" s="3">
        <f>ABS(calculations!$E$39-E6046)</f>
        <v>12136.258415094217</v>
      </c>
    </row>
    <row r="6047" spans="1:6">
      <c r="A6047">
        <f t="shared" si="188"/>
        <v>6046</v>
      </c>
      <c r="B6047">
        <f>INDEX(fugacity!C$1:C$7001,MATCH(A6047,fugacity!A$1:A$7001,0))</f>
        <v>7991.31</v>
      </c>
      <c r="C6047" s="3">
        <f>calculations!$B$37/satpress!B6047</f>
        <v>1.7784131607306523E-2</v>
      </c>
      <c r="D6047">
        <f>INDEX(fugacity!B$1:B$7001,MATCH(A6047,fugacity!A$1:A$7001,0))</f>
        <v>24970.42</v>
      </c>
      <c r="E6047" s="3">
        <f t="shared" si="189"/>
        <v>24526.342764430279</v>
      </c>
      <c r="F6047" s="3">
        <f>ABS(calculations!$E$39-E6047)</f>
        <v>12146.13276443028</v>
      </c>
    </row>
    <row r="6048" spans="1:6">
      <c r="A6048">
        <f t="shared" si="188"/>
        <v>6047</v>
      </c>
      <c r="B6048">
        <f>INDEX(fugacity!C$1:C$7001,MATCH(A6048,fugacity!A$1:A$7001,0))</f>
        <v>7993.32</v>
      </c>
      <c r="C6048" s="3">
        <f>calculations!$B$37/satpress!B6048</f>
        <v>1.7779659610122539E-2</v>
      </c>
      <c r="D6048">
        <f>INDEX(fugacity!B$1:B$7001,MATCH(A6048,fugacity!A$1:A$7001,0))</f>
        <v>24980.35</v>
      </c>
      <c r="E6048" s="3">
        <f t="shared" si="189"/>
        <v>24536.207880058275</v>
      </c>
      <c r="F6048" s="3">
        <f>ABS(calculations!$E$39-E6048)</f>
        <v>12155.997880058276</v>
      </c>
    </row>
    <row r="6049" spans="1:6">
      <c r="A6049">
        <f t="shared" si="188"/>
        <v>6048</v>
      </c>
      <c r="B6049">
        <f>INDEX(fugacity!C$1:C$7001,MATCH(A6049,fugacity!A$1:A$7001,0))</f>
        <v>7995.32</v>
      </c>
      <c r="C6049" s="3">
        <f>calculations!$B$37/satpress!B6049</f>
        <v>1.777521209342274E-2</v>
      </c>
      <c r="D6049">
        <f>INDEX(fugacity!B$1:B$7001,MATCH(A6049,fugacity!A$1:A$7001,0))</f>
        <v>24990.29</v>
      </c>
      <c r="E6049" s="3">
        <f t="shared" si="189"/>
        <v>24546.082294973861</v>
      </c>
      <c r="F6049" s="3">
        <f>ABS(calculations!$E$39-E6049)</f>
        <v>12165.872294973862</v>
      </c>
    </row>
    <row r="6050" spans="1:6">
      <c r="A6050">
        <f t="shared" si="188"/>
        <v>6049</v>
      </c>
      <c r="B6050">
        <f>INDEX(fugacity!C$1:C$7001,MATCH(A6050,fugacity!A$1:A$7001,0))</f>
        <v>7997.32</v>
      </c>
      <c r="C6050" s="3">
        <f>calculations!$B$37/satpress!B6050</f>
        <v>1.7770766801226499E-2</v>
      </c>
      <c r="D6050">
        <f>INDEX(fugacity!B$1:B$7001,MATCH(A6050,fugacity!A$1:A$7001,0))</f>
        <v>25000.240000000002</v>
      </c>
      <c r="E6050" s="3">
        <f t="shared" si="189"/>
        <v>24555.966564985309</v>
      </c>
      <c r="F6050" s="3">
        <f>ABS(calculations!$E$39-E6050)</f>
        <v>12175.75656498531</v>
      </c>
    </row>
    <row r="6051" spans="1:6">
      <c r="A6051">
        <f t="shared" si="188"/>
        <v>6050</v>
      </c>
      <c r="B6051">
        <f>INDEX(fugacity!C$1:C$7001,MATCH(A6051,fugacity!A$1:A$7001,0))</f>
        <v>7999.32</v>
      </c>
      <c r="C6051" s="3">
        <f>calculations!$B$37/satpress!B6051</f>
        <v>1.7766323731865298E-2</v>
      </c>
      <c r="D6051">
        <f>INDEX(fugacity!B$1:B$7001,MATCH(A6051,fugacity!A$1:A$7001,0))</f>
        <v>25010.19</v>
      </c>
      <c r="E6051" s="3">
        <f t="shared" si="189"/>
        <v>24565.850867864541</v>
      </c>
      <c r="F6051" s="3">
        <f>ABS(calculations!$E$39-E6051)</f>
        <v>12185.640867864542</v>
      </c>
    </row>
    <row r="6052" spans="1:6">
      <c r="A6052">
        <f t="shared" si="188"/>
        <v>6051</v>
      </c>
      <c r="B6052">
        <f>INDEX(fugacity!C$1:C$7001,MATCH(A6052,fugacity!A$1:A$7001,0))</f>
        <v>8001.33</v>
      </c>
      <c r="C6052" s="3">
        <f>calculations!$B$37/satpress!B6052</f>
        <v>1.7761860685009206E-2</v>
      </c>
      <c r="D6052">
        <f>INDEX(fugacity!B$1:B$7001,MATCH(A6052,fugacity!A$1:A$7001,0))</f>
        <v>25020.14</v>
      </c>
      <c r="E6052" s="3">
        <f t="shared" si="189"/>
        <v>24575.735759000574</v>
      </c>
      <c r="F6052" s="3">
        <f>ABS(calculations!$E$39-E6052)</f>
        <v>12195.525759000575</v>
      </c>
    </row>
    <row r="6053" spans="1:6">
      <c r="A6053">
        <f t="shared" si="188"/>
        <v>6052</v>
      </c>
      <c r="B6053">
        <f>INDEX(fugacity!C$1:C$7001,MATCH(A6053,fugacity!A$1:A$7001,0))</f>
        <v>8003.33</v>
      </c>
      <c r="C6053" s="3">
        <f>calculations!$B$37/satpress!B6053</f>
        <v>1.7757422067412525E-2</v>
      </c>
      <c r="D6053">
        <f>INDEX(fugacity!B$1:B$7001,MATCH(A6053,fugacity!A$1:A$7001,0))</f>
        <v>25030.09</v>
      </c>
      <c r="E6053" s="3">
        <f t="shared" si="189"/>
        <v>24585.620127484679</v>
      </c>
      <c r="F6053" s="3">
        <f>ABS(calculations!$E$39-E6053)</f>
        <v>12205.41012748468</v>
      </c>
    </row>
    <row r="6054" spans="1:6">
      <c r="A6054">
        <f t="shared" si="188"/>
        <v>6053</v>
      </c>
      <c r="B6054">
        <f>INDEX(fugacity!C$1:C$7001,MATCH(A6054,fugacity!A$1:A$7001,0))</f>
        <v>8005.34</v>
      </c>
      <c r="C6054" s="3">
        <f>calculations!$B$37/satpress!B6054</f>
        <v>1.7752963491217699E-2</v>
      </c>
      <c r="D6054">
        <f>INDEX(fugacity!B$1:B$7001,MATCH(A6054,fugacity!A$1:A$7001,0))</f>
        <v>25040.04</v>
      </c>
      <c r="E6054" s="3">
        <f t="shared" si="189"/>
        <v>24595.505084061369</v>
      </c>
      <c r="F6054" s="3">
        <f>ABS(calculations!$E$39-E6054)</f>
        <v>12215.29508406137</v>
      </c>
    </row>
    <row r="6055" spans="1:6">
      <c r="A6055">
        <f t="shared" si="188"/>
        <v>6054</v>
      </c>
      <c r="B6055">
        <f>INDEX(fugacity!C$1:C$7001,MATCH(A6055,fugacity!A$1:A$7001,0))</f>
        <v>8007.34</v>
      </c>
      <c r="C6055" s="3">
        <f>calculations!$B$37/satpress!B6055</f>
        <v>1.7748529318698181E-2</v>
      </c>
      <c r="D6055">
        <f>INDEX(fugacity!B$1:B$7001,MATCH(A6055,fugacity!A$1:A$7001,0))</f>
        <v>25050</v>
      </c>
      <c r="E6055" s="3">
        <f t="shared" si="189"/>
        <v>24605.399340566611</v>
      </c>
      <c r="F6055" s="3">
        <f>ABS(calculations!$E$39-E6055)</f>
        <v>12225.189340566612</v>
      </c>
    </row>
    <row r="6056" spans="1:6">
      <c r="A6056">
        <f t="shared" si="188"/>
        <v>6055</v>
      </c>
      <c r="B6056">
        <f>INDEX(fugacity!C$1:C$7001,MATCH(A6056,fugacity!A$1:A$7001,0))</f>
        <v>8009.34</v>
      </c>
      <c r="C6056" s="3">
        <f>calculations!$B$37/satpress!B6056</f>
        <v>1.7744097360679494E-2</v>
      </c>
      <c r="D6056">
        <f>INDEX(fugacity!B$1:B$7001,MATCH(A6056,fugacity!A$1:A$7001,0))</f>
        <v>25059.97</v>
      </c>
      <c r="E6056" s="3">
        <f t="shared" si="189"/>
        <v>24615.303452464294</v>
      </c>
      <c r="F6056" s="3">
        <f>ABS(calculations!$E$39-E6056)</f>
        <v>12235.093452464294</v>
      </c>
    </row>
    <row r="6057" spans="1:6">
      <c r="A6057">
        <f t="shared" si="188"/>
        <v>6056</v>
      </c>
      <c r="B6057">
        <f>INDEX(fugacity!C$1:C$7001,MATCH(A6057,fugacity!A$1:A$7001,0))</f>
        <v>8011.35</v>
      </c>
      <c r="C6057" s="3">
        <f>calculations!$B$37/satpress!B6057</f>
        <v>1.7739645472334212E-2</v>
      </c>
      <c r="D6057">
        <f>INDEX(fugacity!B$1:B$7001,MATCH(A6057,fugacity!A$1:A$7001,0))</f>
        <v>25069.93</v>
      </c>
      <c r="E6057" s="3">
        <f t="shared" si="189"/>
        <v>24625.198329783765</v>
      </c>
      <c r="F6057" s="3">
        <f>ABS(calculations!$E$39-E6057)</f>
        <v>12244.988329783766</v>
      </c>
    </row>
    <row r="6058" spans="1:6">
      <c r="A6058">
        <f t="shared" si="188"/>
        <v>6057</v>
      </c>
      <c r="B6058">
        <f>INDEX(fugacity!C$1:C$7001,MATCH(A6058,fugacity!A$1:A$7001,0))</f>
        <v>8013.35</v>
      </c>
      <c r="C6058" s="3">
        <f>calculations!$B$37/satpress!B6058</f>
        <v>1.7735217949395032E-2</v>
      </c>
      <c r="D6058">
        <f>INDEX(fugacity!B$1:B$7001,MATCH(A6058,fugacity!A$1:A$7001,0))</f>
        <v>25079.9</v>
      </c>
      <c r="E6058" s="3">
        <f t="shared" si="189"/>
        <v>24635.10250735097</v>
      </c>
      <c r="F6058" s="3">
        <f>ABS(calculations!$E$39-E6058)</f>
        <v>12254.892507350971</v>
      </c>
    </row>
    <row r="6059" spans="1:6">
      <c r="A6059">
        <f t="shared" si="188"/>
        <v>6058</v>
      </c>
      <c r="B6059">
        <f>INDEX(fugacity!C$1:C$7001,MATCH(A6059,fugacity!A$1:A$7001,0))</f>
        <v>8015.36</v>
      </c>
      <c r="C6059" s="3">
        <f>calculations!$B$37/satpress!B6059</f>
        <v>1.7730770514959367E-2</v>
      </c>
      <c r="D6059">
        <f>INDEX(fugacity!B$1:B$7001,MATCH(A6059,fugacity!A$1:A$7001,0))</f>
        <v>25089.87</v>
      </c>
      <c r="E6059" s="3">
        <f t="shared" si="189"/>
        <v>24645.007272779832</v>
      </c>
      <c r="F6059" s="3">
        <f>ABS(calculations!$E$39-E6059)</f>
        <v>12264.797272779833</v>
      </c>
    </row>
    <row r="6060" spans="1:6">
      <c r="A6060">
        <f t="shared" si="188"/>
        <v>6059</v>
      </c>
      <c r="B6060">
        <f>INDEX(fugacity!C$1:C$7001,MATCH(A6060,fugacity!A$1:A$7001,0))</f>
        <v>8017.37</v>
      </c>
      <c r="C6060" s="3">
        <f>calculations!$B$37/satpress!B6060</f>
        <v>1.7726325310517627E-2</v>
      </c>
      <c r="D6060">
        <f>INDEX(fugacity!B$1:B$7001,MATCH(A6060,fugacity!A$1:A$7001,0))</f>
        <v>25099.85</v>
      </c>
      <c r="E6060" s="3">
        <f t="shared" si="189"/>
        <v>24654.921893654802</v>
      </c>
      <c r="F6060" s="3">
        <f>ABS(calculations!$E$39-E6060)</f>
        <v>12274.711893654803</v>
      </c>
    </row>
    <row r="6061" spans="1:6">
      <c r="A6061">
        <f t="shared" si="188"/>
        <v>6060</v>
      </c>
      <c r="B6061">
        <f>INDEX(fugacity!C$1:C$7001,MATCH(A6061,fugacity!A$1:A$7001,0))</f>
        <v>8019.37</v>
      </c>
      <c r="C6061" s="3">
        <f>calculations!$B$37/satpress!B6061</f>
        <v>1.7721904433239108E-2</v>
      </c>
      <c r="D6061">
        <f>INDEX(fugacity!B$1:B$7001,MATCH(A6061,fugacity!A$1:A$7001,0))</f>
        <v>25109.82</v>
      </c>
      <c r="E6061" s="3">
        <f t="shared" si="189"/>
        <v>24664.826169624164</v>
      </c>
      <c r="F6061" s="3">
        <f>ABS(calculations!$E$39-E6061)</f>
        <v>12284.616169624165</v>
      </c>
    </row>
    <row r="6062" spans="1:6">
      <c r="A6062">
        <f t="shared" si="188"/>
        <v>6061</v>
      </c>
      <c r="B6062">
        <f>INDEX(fugacity!C$1:C$7001,MATCH(A6062,fugacity!A$1:A$7001,0))</f>
        <v>8021.38</v>
      </c>
      <c r="C6062" s="3">
        <f>calculations!$B$37/satpress!B6062</f>
        <v>1.7717463672682843E-2</v>
      </c>
      <c r="D6062">
        <f>INDEX(fugacity!B$1:B$7001,MATCH(A6062,fugacity!A$1:A$7001,0))</f>
        <v>25119.8</v>
      </c>
      <c r="E6062" s="3">
        <f t="shared" si="189"/>
        <v>24674.740856034939</v>
      </c>
      <c r="F6062" s="3">
        <f>ABS(calculations!$E$39-E6062)</f>
        <v>12294.53085603494</v>
      </c>
    </row>
    <row r="6063" spans="1:6">
      <c r="A6063">
        <f t="shared" si="188"/>
        <v>6062</v>
      </c>
      <c r="B6063">
        <f>INDEX(fugacity!C$1:C$7001,MATCH(A6063,fugacity!A$1:A$7001,0))</f>
        <v>8023.39</v>
      </c>
      <c r="C6063" s="3">
        <f>calculations!$B$37/satpress!B6063</f>
        <v>1.7713025137103482E-2</v>
      </c>
      <c r="D6063">
        <f>INDEX(fugacity!B$1:B$7001,MATCH(A6063,fugacity!A$1:A$7001,0))</f>
        <v>25129.79</v>
      </c>
      <c r="E6063" s="3">
        <f t="shared" si="189"/>
        <v>24684.66539803987</v>
      </c>
      <c r="F6063" s="3">
        <f>ABS(calculations!$E$39-E6063)</f>
        <v>12304.45539803987</v>
      </c>
    </row>
    <row r="6064" spans="1:6">
      <c r="A6064">
        <f t="shared" si="188"/>
        <v>6063</v>
      </c>
      <c r="B6064">
        <f>INDEX(fugacity!C$1:C$7001,MATCH(A6064,fugacity!A$1:A$7001,0))</f>
        <v>8025.39</v>
      </c>
      <c r="C6064" s="3">
        <f>calculations!$B$37/satpress!B6064</f>
        <v>1.7708610890534254E-2</v>
      </c>
      <c r="D6064">
        <f>INDEX(fugacity!B$1:B$7001,MATCH(A6064,fugacity!A$1:A$7001,0))</f>
        <v>25139.77</v>
      </c>
      <c r="E6064" s="3">
        <f t="shared" si="189"/>
        <v>24694.579595192474</v>
      </c>
      <c r="F6064" s="3">
        <f>ABS(calculations!$E$39-E6064)</f>
        <v>12314.369595192475</v>
      </c>
    </row>
    <row r="6065" spans="1:6">
      <c r="A6065">
        <f t="shared" si="188"/>
        <v>6064</v>
      </c>
      <c r="B6065">
        <f>INDEX(fugacity!C$1:C$7001,MATCH(A6065,fugacity!A$1:A$7001,0))</f>
        <v>8027.4</v>
      </c>
      <c r="C6065" s="3">
        <f>calculations!$B$37/satpress!B6065</f>
        <v>1.7704176788846289E-2</v>
      </c>
      <c r="D6065">
        <f>INDEX(fugacity!B$1:B$7001,MATCH(A6065,fugacity!A$1:A$7001,0))</f>
        <v>25149.759999999998</v>
      </c>
      <c r="E6065" s="3">
        <f t="shared" si="189"/>
        <v>24704.504202762942</v>
      </c>
      <c r="F6065" s="3">
        <f>ABS(calculations!$E$39-E6065)</f>
        <v>12324.294202762943</v>
      </c>
    </row>
    <row r="6066" spans="1:6">
      <c r="A6066">
        <f t="shared" si="188"/>
        <v>6065</v>
      </c>
      <c r="B6066">
        <f>INDEX(fugacity!C$1:C$7001,MATCH(A6066,fugacity!A$1:A$7001,0))</f>
        <v>8029.41</v>
      </c>
      <c r="C6066" s="3">
        <f>calculations!$B$37/satpress!B6066</f>
        <v>1.769974490713324E-2</v>
      </c>
      <c r="D6066">
        <f>INDEX(fugacity!B$1:B$7001,MATCH(A6066,fugacity!A$1:A$7001,0))</f>
        <v>25159.759999999998</v>
      </c>
      <c r="E6066" s="3">
        <f t="shared" si="189"/>
        <v>24714.438666075304</v>
      </c>
      <c r="F6066" s="3">
        <f>ABS(calculations!$E$39-E6066)</f>
        <v>12334.228666075305</v>
      </c>
    </row>
    <row r="6067" spans="1:6">
      <c r="A6067">
        <f t="shared" si="188"/>
        <v>6066</v>
      </c>
      <c r="B6067">
        <f>INDEX(fugacity!C$1:C$7001,MATCH(A6067,fugacity!A$1:A$7001,0))</f>
        <v>8031.42</v>
      </c>
      <c r="C6067" s="3">
        <f>calculations!$B$37/satpress!B6067</f>
        <v>1.7695315243728343E-2</v>
      </c>
      <c r="D6067">
        <f>INDEX(fugacity!B$1:B$7001,MATCH(A6067,fugacity!A$1:A$7001,0))</f>
        <v>25169.75</v>
      </c>
      <c r="E6067" s="3">
        <f t="shared" si="189"/>
        <v>24724.363339144169</v>
      </c>
      <c r="F6067" s="3">
        <f>ABS(calculations!$E$39-E6067)</f>
        <v>12344.15333914417</v>
      </c>
    </row>
    <row r="6068" spans="1:6">
      <c r="A6068">
        <f t="shared" si="188"/>
        <v>6067</v>
      </c>
      <c r="B6068">
        <f>INDEX(fugacity!C$1:C$7001,MATCH(A6068,fugacity!A$1:A$7001,0))</f>
        <v>8033.42</v>
      </c>
      <c r="C6068" s="3">
        <f>calculations!$B$37/satpress!B6068</f>
        <v>1.7690909818580965E-2</v>
      </c>
      <c r="D6068">
        <f>INDEX(fugacity!B$1:B$7001,MATCH(A6068,fugacity!A$1:A$7001,0))</f>
        <v>25179.75</v>
      </c>
      <c r="E6068" s="3">
        <f t="shared" si="189"/>
        <v>24734.297313495586</v>
      </c>
      <c r="F6068" s="3">
        <f>ABS(calculations!$E$39-E6068)</f>
        <v>12354.087313495587</v>
      </c>
    </row>
    <row r="6069" spans="1:6">
      <c r="A6069">
        <f t="shared" si="188"/>
        <v>6068</v>
      </c>
      <c r="B6069">
        <f>INDEX(fugacity!C$1:C$7001,MATCH(A6069,fugacity!A$1:A$7001,0))</f>
        <v>8035.43</v>
      </c>
      <c r="C6069" s="3">
        <f>calculations!$B$37/satpress!B6069</f>
        <v>1.7686484575783087E-2</v>
      </c>
      <c r="D6069">
        <f>INDEX(fugacity!B$1:B$7001,MATCH(A6069,fugacity!A$1:A$7001,0))</f>
        <v>25189.75</v>
      </c>
      <c r="E6069" s="3">
        <f t="shared" si="189"/>
        <v>24744.231875157169</v>
      </c>
      <c r="F6069" s="3">
        <f>ABS(calculations!$E$39-E6069)</f>
        <v>12364.02187515717</v>
      </c>
    </row>
    <row r="6070" spans="1:6">
      <c r="A6070">
        <f t="shared" si="188"/>
        <v>6069</v>
      </c>
      <c r="B6070">
        <f>INDEX(fugacity!C$1:C$7001,MATCH(A6070,fugacity!A$1:A$7001,0))</f>
        <v>8037.44</v>
      </c>
      <c r="C6070" s="3">
        <f>calculations!$B$37/satpress!B6070</f>
        <v>1.7682061546311353E-2</v>
      </c>
      <c r="D6070">
        <f>INDEX(fugacity!B$1:B$7001,MATCH(A6070,fugacity!A$1:A$7001,0))</f>
        <v>25199.759999999998</v>
      </c>
      <c r="E6070" s="3">
        <f t="shared" si="189"/>
        <v>24754.176292727723</v>
      </c>
      <c r="F6070" s="3">
        <f>ABS(calculations!$E$39-E6070)</f>
        <v>12373.966292727724</v>
      </c>
    </row>
    <row r="6071" spans="1:6">
      <c r="A6071">
        <f t="shared" si="188"/>
        <v>6070</v>
      </c>
      <c r="B6071">
        <f>INDEX(fugacity!C$1:C$7001,MATCH(A6071,fugacity!A$1:A$7001,0))</f>
        <v>8039.45</v>
      </c>
      <c r="C6071" s="3">
        <f>calculations!$B$37/satpress!B6071</f>
        <v>1.7677640728505643E-2</v>
      </c>
      <c r="D6071">
        <f>INDEX(fugacity!B$1:B$7001,MATCH(A6071,fugacity!A$1:A$7001,0))</f>
        <v>25209.759999999998</v>
      </c>
      <c r="E6071" s="3">
        <f t="shared" si="189"/>
        <v>24764.110919868148</v>
      </c>
      <c r="F6071" s="3">
        <f>ABS(calculations!$E$39-E6071)</f>
        <v>12383.900919868149</v>
      </c>
    </row>
    <row r="6072" spans="1:6">
      <c r="A6072">
        <f t="shared" si="188"/>
        <v>6071</v>
      </c>
      <c r="B6072">
        <f>INDEX(fugacity!C$1:C$7001,MATCH(A6072,fugacity!A$1:A$7001,0))</f>
        <v>8041.46</v>
      </c>
      <c r="C6072" s="3">
        <f>calculations!$B$37/satpress!B6072</f>
        <v>1.7673222120707519E-2</v>
      </c>
      <c r="D6072">
        <f>INDEX(fugacity!B$1:B$7001,MATCH(A6072,fugacity!A$1:A$7001,0))</f>
        <v>25219.78</v>
      </c>
      <c r="E6072" s="3">
        <f t="shared" si="189"/>
        <v>24774.065226224622</v>
      </c>
      <c r="F6072" s="3">
        <f>ABS(calculations!$E$39-E6072)</f>
        <v>12393.855226224623</v>
      </c>
    </row>
    <row r="6073" spans="1:6">
      <c r="A6073">
        <f t="shared" si="188"/>
        <v>6072</v>
      </c>
      <c r="B6073">
        <f>INDEX(fugacity!C$1:C$7001,MATCH(A6073,fugacity!A$1:A$7001,0))</f>
        <v>8043.47</v>
      </c>
      <c r="C6073" s="3">
        <f>calculations!$B$37/satpress!B6073</f>
        <v>1.766880572126019E-2</v>
      </c>
      <c r="D6073">
        <f>INDEX(fugacity!B$1:B$7001,MATCH(A6073,fugacity!A$1:A$7001,0))</f>
        <v>25229.79</v>
      </c>
      <c r="E6073" s="3">
        <f t="shared" si="189"/>
        <v>24784.009742101807</v>
      </c>
      <c r="F6073" s="3">
        <f>ABS(calculations!$E$39-E6073)</f>
        <v>12403.799742101808</v>
      </c>
    </row>
    <row r="6074" spans="1:6">
      <c r="A6074">
        <f t="shared" si="188"/>
        <v>6073</v>
      </c>
      <c r="B6074">
        <f>INDEX(fugacity!C$1:C$7001,MATCH(A6074,fugacity!A$1:A$7001,0))</f>
        <v>8045.48</v>
      </c>
      <c r="C6074" s="3">
        <f>calculations!$B$37/satpress!B6074</f>
        <v>1.7664391528508516E-2</v>
      </c>
      <c r="D6074">
        <f>INDEX(fugacity!B$1:B$7001,MATCH(A6074,fugacity!A$1:A$7001,0))</f>
        <v>25239.81</v>
      </c>
      <c r="E6074" s="3">
        <f t="shared" si="189"/>
        <v>24793.964114054837</v>
      </c>
      <c r="F6074" s="3">
        <f>ABS(calculations!$E$39-E6074)</f>
        <v>12413.754114054838</v>
      </c>
    </row>
    <row r="6075" spans="1:6">
      <c r="A6075">
        <f t="shared" si="188"/>
        <v>6074</v>
      </c>
      <c r="B6075">
        <f>INDEX(fugacity!C$1:C$7001,MATCH(A6075,fugacity!A$1:A$7001,0))</f>
        <v>8047.49</v>
      </c>
      <c r="C6075" s="3">
        <f>calculations!$B$37/satpress!B6075</f>
        <v>1.7659979540799019E-2</v>
      </c>
      <c r="D6075">
        <f>INDEX(fugacity!B$1:B$7001,MATCH(A6075,fugacity!A$1:A$7001,0))</f>
        <v>25249.83</v>
      </c>
      <c r="E6075" s="3">
        <f t="shared" si="189"/>
        <v>24803.91851879135</v>
      </c>
      <c r="F6075" s="3">
        <f>ABS(calculations!$E$39-E6075)</f>
        <v>12423.708518791351</v>
      </c>
    </row>
    <row r="6076" spans="1:6">
      <c r="A6076">
        <f t="shared" si="188"/>
        <v>6075</v>
      </c>
      <c r="B6076">
        <f>INDEX(fugacity!C$1:C$7001,MATCH(A6076,fugacity!A$1:A$7001,0))</f>
        <v>8049.51</v>
      </c>
      <c r="C6076" s="3">
        <f>calculations!$B$37/satpress!B6076</f>
        <v>1.7655547822759982E-2</v>
      </c>
      <c r="D6076">
        <f>INDEX(fugacity!B$1:B$7001,MATCH(A6076,fugacity!A$1:A$7001,0))</f>
        <v>25259.85</v>
      </c>
      <c r="E6076" s="3">
        <f t="shared" si="189"/>
        <v>24813.873510329253</v>
      </c>
      <c r="F6076" s="3">
        <f>ABS(calculations!$E$39-E6076)</f>
        <v>12433.663510329254</v>
      </c>
    </row>
    <row r="6077" spans="1:6">
      <c r="A6077">
        <f t="shared" si="188"/>
        <v>6076</v>
      </c>
      <c r="B6077">
        <f>INDEX(fugacity!C$1:C$7001,MATCH(A6077,fugacity!A$1:A$7001,0))</f>
        <v>8051.52</v>
      </c>
      <c r="C6077" s="3">
        <f>calculations!$B$37/satpress!B6077</f>
        <v>1.7651140251130803E-2</v>
      </c>
      <c r="D6077">
        <f>INDEX(fugacity!B$1:B$7001,MATCH(A6077,fugacity!A$1:A$7001,0))</f>
        <v>25269.88</v>
      </c>
      <c r="E6077" s="3">
        <f t="shared" si="189"/>
        <v>24823.837803990755</v>
      </c>
      <c r="F6077" s="3">
        <f>ABS(calculations!$E$39-E6077)</f>
        <v>12443.627803990756</v>
      </c>
    </row>
    <row r="6078" spans="1:6">
      <c r="A6078">
        <f t="shared" ref="A6078:A6141" si="190">A6077+1</f>
        <v>6077</v>
      </c>
      <c r="B6078">
        <f>INDEX(fugacity!C$1:C$7001,MATCH(A6078,fugacity!A$1:A$7001,0))</f>
        <v>8053.53</v>
      </c>
      <c r="C6078" s="3">
        <f>calculations!$B$37/satpress!B6078</f>
        <v>1.7646734879585065E-2</v>
      </c>
      <c r="D6078">
        <f>INDEX(fugacity!B$1:B$7001,MATCH(A6078,fugacity!A$1:A$7001,0))</f>
        <v>25279.9</v>
      </c>
      <c r="E6078" s="3">
        <f t="shared" ref="E6078:E6141" si="191">D6078*(1-C6078)</f>
        <v>24833.792306917581</v>
      </c>
      <c r="F6078" s="3">
        <f>ABS(calculations!$E$39-E6078)</f>
        <v>12453.582306917582</v>
      </c>
    </row>
    <row r="6079" spans="1:6">
      <c r="A6079">
        <f t="shared" si="190"/>
        <v>6078</v>
      </c>
      <c r="B6079">
        <f>INDEX(fugacity!C$1:C$7001,MATCH(A6079,fugacity!A$1:A$7001,0))</f>
        <v>8055.54</v>
      </c>
      <c r="C6079" s="3">
        <f>calculations!$B$37/satpress!B6079</f>
        <v>1.7642331706475878E-2</v>
      </c>
      <c r="D6079">
        <f>INDEX(fugacity!B$1:B$7001,MATCH(A6079,fugacity!A$1:A$7001,0))</f>
        <v>25289.94</v>
      </c>
      <c r="E6079" s="3">
        <f t="shared" si="191"/>
        <v>24843.766489683127</v>
      </c>
      <c r="F6079" s="3">
        <f>ABS(calculations!$E$39-E6079)</f>
        <v>12463.556489683127</v>
      </c>
    </row>
    <row r="6080" spans="1:6">
      <c r="A6080">
        <f t="shared" si="190"/>
        <v>6079</v>
      </c>
      <c r="B6080">
        <f>INDEX(fugacity!C$1:C$7001,MATCH(A6080,fugacity!A$1:A$7001,0))</f>
        <v>8057.55</v>
      </c>
      <c r="C6080" s="3">
        <f>calculations!$B$37/satpress!B6080</f>
        <v>1.7637930730158013E-2</v>
      </c>
      <c r="D6080">
        <f>INDEX(fugacity!B$1:B$7001,MATCH(A6080,fugacity!A$1:A$7001,0))</f>
        <v>25299.97</v>
      </c>
      <c r="E6080" s="3">
        <f t="shared" si="191"/>
        <v>24853.730881664927</v>
      </c>
      <c r="F6080" s="3">
        <f>ABS(calculations!$E$39-E6080)</f>
        <v>12473.520881664928</v>
      </c>
    </row>
    <row r="6081" spans="1:6">
      <c r="A6081">
        <f t="shared" si="190"/>
        <v>6080</v>
      </c>
      <c r="B6081">
        <f>INDEX(fugacity!C$1:C$7001,MATCH(A6081,fugacity!A$1:A$7001,0))</f>
        <v>8059.57</v>
      </c>
      <c r="C6081" s="3">
        <f>calculations!$B$37/satpress!B6081</f>
        <v>1.7633510069989429E-2</v>
      </c>
      <c r="D6081">
        <f>INDEX(fugacity!B$1:B$7001,MATCH(A6081,fugacity!A$1:A$7001,0))</f>
        <v>25310.01</v>
      </c>
      <c r="E6081" s="3">
        <f t="shared" si="191"/>
        <v>24863.705683793465</v>
      </c>
      <c r="F6081" s="3">
        <f>ABS(calculations!$E$39-E6081)</f>
        <v>12483.495683793466</v>
      </c>
    </row>
    <row r="6082" spans="1:6">
      <c r="A6082">
        <f t="shared" si="190"/>
        <v>6081</v>
      </c>
      <c r="B6082">
        <f>INDEX(fugacity!C$1:C$7001,MATCH(A6082,fugacity!A$1:A$7001,0))</f>
        <v>8061.58</v>
      </c>
      <c r="C6082" s="3">
        <f>calculations!$B$37/satpress!B6082</f>
        <v>1.7629113493233921E-2</v>
      </c>
      <c r="D6082">
        <f>INDEX(fugacity!B$1:B$7001,MATCH(A6082,fugacity!A$1:A$7001,0))</f>
        <v>25320.05</v>
      </c>
      <c r="E6082" s="3">
        <f t="shared" si="191"/>
        <v>24873.67996489564</v>
      </c>
      <c r="F6082" s="3">
        <f>ABS(calculations!$E$39-E6082)</f>
        <v>12493.469964895641</v>
      </c>
    </row>
    <row r="6083" spans="1:6">
      <c r="A6083">
        <f t="shared" si="190"/>
        <v>6082</v>
      </c>
      <c r="B6083">
        <f>INDEX(fugacity!C$1:C$7001,MATCH(A6083,fugacity!A$1:A$7001,0))</f>
        <v>8063.59</v>
      </c>
      <c r="C6083" s="3">
        <f>calculations!$B$37/satpress!B6083</f>
        <v>1.7624719108335702E-2</v>
      </c>
      <c r="D6083">
        <f>INDEX(fugacity!B$1:B$7001,MATCH(A6083,fugacity!A$1:A$7001,0))</f>
        <v>25330.1</v>
      </c>
      <c r="E6083" s="3">
        <f t="shared" si="191"/>
        <v>24883.664102513943</v>
      </c>
      <c r="F6083" s="3">
        <f>ABS(calculations!$E$39-E6083)</f>
        <v>12503.454102513944</v>
      </c>
    </row>
    <row r="6084" spans="1:6">
      <c r="A6084">
        <f t="shared" si="190"/>
        <v>6083</v>
      </c>
      <c r="B6084">
        <f>INDEX(fugacity!C$1:C$7001,MATCH(A6084,fugacity!A$1:A$7001,0))</f>
        <v>8065.61</v>
      </c>
      <c r="C6084" s="3">
        <f>calculations!$B$37/satpress!B6084</f>
        <v>1.7620305067413959E-2</v>
      </c>
      <c r="D6084">
        <f>INDEX(fugacity!B$1:B$7001,MATCH(A6084,fugacity!A$1:A$7001,0))</f>
        <v>25340.14</v>
      </c>
      <c r="E6084" s="3">
        <f t="shared" si="191"/>
        <v>24893.63900274902</v>
      </c>
      <c r="F6084" s="3">
        <f>ABS(calculations!$E$39-E6084)</f>
        <v>12513.429002749021</v>
      </c>
    </row>
    <row r="6085" spans="1:6">
      <c r="A6085">
        <f t="shared" si="190"/>
        <v>6084</v>
      </c>
      <c r="B6085">
        <f>INDEX(fugacity!C$1:C$7001,MATCH(A6085,fugacity!A$1:A$7001,0))</f>
        <v>8067.62</v>
      </c>
      <c r="C6085" s="3">
        <f>calculations!$B$37/satpress!B6085</f>
        <v>1.7615915072200315E-2</v>
      </c>
      <c r="D6085">
        <f>INDEX(fugacity!B$1:B$7001,MATCH(A6085,fugacity!A$1:A$7001,0))</f>
        <v>25350.19</v>
      </c>
      <c r="E6085" s="3">
        <f t="shared" si="191"/>
        <v>24903.623205895859</v>
      </c>
      <c r="F6085" s="3">
        <f>ABS(calculations!$E$39-E6085)</f>
        <v>12523.41320589586</v>
      </c>
    </row>
    <row r="6086" spans="1:6">
      <c r="A6086">
        <f t="shared" si="190"/>
        <v>6085</v>
      </c>
      <c r="B6086">
        <f>INDEX(fugacity!C$1:C$7001,MATCH(A6086,fugacity!A$1:A$7001,0))</f>
        <v>8069.64</v>
      </c>
      <c r="C6086" s="3">
        <f>calculations!$B$37/satpress!B6086</f>
        <v>1.7611505439497264E-2</v>
      </c>
      <c r="D6086">
        <f>INDEX(fugacity!B$1:B$7001,MATCH(A6086,fugacity!A$1:A$7001,0))</f>
        <v>25360.25</v>
      </c>
      <c r="E6086" s="3">
        <f t="shared" si="191"/>
        <v>24913.617819177987</v>
      </c>
      <c r="F6086" s="3">
        <f>ABS(calculations!$E$39-E6086)</f>
        <v>12533.407819177988</v>
      </c>
    </row>
    <row r="6087" spans="1:6">
      <c r="A6087">
        <f t="shared" si="190"/>
        <v>6086</v>
      </c>
      <c r="B6087">
        <f>INDEX(fugacity!C$1:C$7001,MATCH(A6087,fugacity!A$1:A$7001,0))</f>
        <v>8071.65</v>
      </c>
      <c r="C6087" s="3">
        <f>calculations!$B$37/satpress!B6087</f>
        <v>1.7607119827393991E-2</v>
      </c>
      <c r="D6087">
        <f>INDEX(fugacity!B$1:B$7001,MATCH(A6087,fugacity!A$1:A$7001,0))</f>
        <v>25370.31</v>
      </c>
      <c r="E6087" s="3">
        <f t="shared" si="191"/>
        <v>24923.61191177187</v>
      </c>
      <c r="F6087" s="3">
        <f>ABS(calculations!$E$39-E6087)</f>
        <v>12543.401911771871</v>
      </c>
    </row>
    <row r="6088" spans="1:6">
      <c r="A6088">
        <f t="shared" si="190"/>
        <v>6087</v>
      </c>
      <c r="B6088">
        <f>INDEX(fugacity!C$1:C$7001,MATCH(A6088,fugacity!A$1:A$7001,0))</f>
        <v>8073.67</v>
      </c>
      <c r="C6088" s="3">
        <f>calculations!$B$37/satpress!B6088</f>
        <v>1.7602714596309323E-2</v>
      </c>
      <c r="D6088">
        <f>INDEX(fugacity!B$1:B$7001,MATCH(A6088,fugacity!A$1:A$7001,0))</f>
        <v>25380.37</v>
      </c>
      <c r="E6088" s="3">
        <f t="shared" si="191"/>
        <v>24933.606590541265</v>
      </c>
      <c r="F6088" s="3">
        <f>ABS(calculations!$E$39-E6088)</f>
        <v>12553.396590541266</v>
      </c>
    </row>
    <row r="6089" spans="1:6">
      <c r="A6089">
        <f t="shared" si="190"/>
        <v>6088</v>
      </c>
      <c r="B6089">
        <f>INDEX(fugacity!C$1:C$7001,MATCH(A6089,fugacity!A$1:A$7001,0))</f>
        <v>8075.68</v>
      </c>
      <c r="C6089" s="3">
        <f>calculations!$B$37/satpress!B6089</f>
        <v>1.759833336075534E-2</v>
      </c>
      <c r="D6089">
        <f>INDEX(fugacity!B$1:B$7001,MATCH(A6089,fugacity!A$1:A$7001,0))</f>
        <v>25390.43</v>
      </c>
      <c r="E6089" s="3">
        <f t="shared" si="191"/>
        <v>24943.600748687077</v>
      </c>
      <c r="F6089" s="3">
        <f>ABS(calculations!$E$39-E6089)</f>
        <v>12563.390748687078</v>
      </c>
    </row>
    <row r="6090" spans="1:6">
      <c r="A6090">
        <f t="shared" si="190"/>
        <v>6089</v>
      </c>
      <c r="B6090">
        <f>INDEX(fugacity!C$1:C$7001,MATCH(A6090,fugacity!A$1:A$7001,0))</f>
        <v>8077.7</v>
      </c>
      <c r="C6090" s="3">
        <f>calculations!$B$37/satpress!B6090</f>
        <v>1.759393252470192E-2</v>
      </c>
      <c r="D6090">
        <f>INDEX(fugacity!B$1:B$7001,MATCH(A6090,fugacity!A$1:A$7001,0))</f>
        <v>25400.49</v>
      </c>
      <c r="E6090" s="3">
        <f t="shared" si="191"/>
        <v>24953.595492845638</v>
      </c>
      <c r="F6090" s="3">
        <f>ABS(calculations!$E$39-E6090)</f>
        <v>12573.385492845639</v>
      </c>
    </row>
    <row r="6091" spans="1:6">
      <c r="A6091">
        <f t="shared" si="190"/>
        <v>6090</v>
      </c>
      <c r="B6091">
        <f>INDEX(fugacity!C$1:C$7001,MATCH(A6091,fugacity!A$1:A$7001,0))</f>
        <v>8079.71</v>
      </c>
      <c r="C6091" s="3">
        <f>calculations!$B$37/satpress!B6091</f>
        <v>1.7589555659149238E-2</v>
      </c>
      <c r="D6091">
        <f>INDEX(fugacity!B$1:B$7001,MATCH(A6091,fugacity!A$1:A$7001,0))</f>
        <v>25410.560000000001</v>
      </c>
      <c r="E6091" s="3">
        <f t="shared" si="191"/>
        <v>24963.599540549851</v>
      </c>
      <c r="F6091" s="3">
        <f>ABS(calculations!$E$39-E6091)</f>
        <v>12583.389540549852</v>
      </c>
    </row>
    <row r="6092" spans="1:6">
      <c r="A6092">
        <f t="shared" si="190"/>
        <v>6091</v>
      </c>
      <c r="B6092">
        <f>INDEX(fugacity!C$1:C$7001,MATCH(A6092,fugacity!A$1:A$7001,0))</f>
        <v>8081.73</v>
      </c>
      <c r="C6092" s="3">
        <f>calculations!$B$37/satpress!B6092</f>
        <v>1.7585159211553059E-2</v>
      </c>
      <c r="D6092">
        <f>INDEX(fugacity!B$1:B$7001,MATCH(A6092,fugacity!A$1:A$7001,0))</f>
        <v>25420.639999999999</v>
      </c>
      <c r="E6092" s="3">
        <f t="shared" si="191"/>
        <v>24973.613998340428</v>
      </c>
      <c r="F6092" s="3">
        <f>ABS(calculations!$E$39-E6092)</f>
        <v>12593.403998340429</v>
      </c>
    </row>
    <row r="6093" spans="1:6">
      <c r="A6093">
        <f t="shared" si="190"/>
        <v>6092</v>
      </c>
      <c r="B6093">
        <f>INDEX(fugacity!C$1:C$7001,MATCH(A6093,fugacity!A$1:A$7001,0))</f>
        <v>8083.75</v>
      </c>
      <c r="C6093" s="3">
        <f>calculations!$B$37/satpress!B6093</f>
        <v>1.7580764961160934E-2</v>
      </c>
      <c r="D6093">
        <f>INDEX(fugacity!B$1:B$7001,MATCH(A6093,fugacity!A$1:A$7001,0))</f>
        <v>25430.71</v>
      </c>
      <c r="E6093" s="3">
        <f t="shared" si="191"/>
        <v>24983.618664694553</v>
      </c>
      <c r="F6093" s="3">
        <f>ABS(calculations!$E$39-E6093)</f>
        <v>12603.408664694554</v>
      </c>
    </row>
    <row r="6094" spans="1:6">
      <c r="A6094">
        <f t="shared" si="190"/>
        <v>6093</v>
      </c>
      <c r="B6094">
        <f>INDEX(fugacity!C$1:C$7001,MATCH(A6094,fugacity!A$1:A$7001,0))</f>
        <v>8085.76</v>
      </c>
      <c r="C6094" s="3">
        <f>calculations!$B$37/satpress!B6094</f>
        <v>1.7576394643766906E-2</v>
      </c>
      <c r="D6094">
        <f>INDEX(fugacity!B$1:B$7001,MATCH(A6094,fugacity!A$1:A$7001,0))</f>
        <v>25440.79</v>
      </c>
      <c r="E6094" s="3">
        <f t="shared" si="191"/>
        <v>24993.632634910802</v>
      </c>
      <c r="F6094" s="3">
        <f>ABS(calculations!$E$39-E6094)</f>
        <v>12613.422634910803</v>
      </c>
    </row>
    <row r="6095" spans="1:6">
      <c r="A6095">
        <f t="shared" si="190"/>
        <v>6094</v>
      </c>
      <c r="B6095">
        <f>INDEX(fugacity!C$1:C$7001,MATCH(A6095,fugacity!A$1:A$7001,0))</f>
        <v>8087.78</v>
      </c>
      <c r="C6095" s="3">
        <f>calculations!$B$37/satpress!B6095</f>
        <v>1.7572004771987455E-2</v>
      </c>
      <c r="D6095">
        <f>INDEX(fugacity!B$1:B$7001,MATCH(A6095,fugacity!A$1:A$7001,0))</f>
        <v>25450.87</v>
      </c>
      <c r="E6095" s="3">
        <f t="shared" si="191"/>
        <v>25003.647190908767</v>
      </c>
      <c r="F6095" s="3">
        <f>ABS(calculations!$E$39-E6095)</f>
        <v>12623.437190908768</v>
      </c>
    </row>
    <row r="6096" spans="1:6">
      <c r="A6096">
        <f t="shared" si="190"/>
        <v>6095</v>
      </c>
      <c r="B6096">
        <f>INDEX(fugacity!C$1:C$7001,MATCH(A6096,fugacity!A$1:A$7001,0))</f>
        <v>8089.8</v>
      </c>
      <c r="C6096" s="3">
        <f>calculations!$B$37/satpress!B6096</f>
        <v>1.7567617092484944E-2</v>
      </c>
      <c r="D6096">
        <f>INDEX(fugacity!B$1:B$7001,MATCH(A6096,fugacity!A$1:A$7001,0))</f>
        <v>25460.95</v>
      </c>
      <c r="E6096" s="3">
        <f t="shared" si="191"/>
        <v>25013.661779589096</v>
      </c>
      <c r="F6096" s="3">
        <f>ABS(calculations!$E$39-E6096)</f>
        <v>12633.451779589097</v>
      </c>
    </row>
    <row r="6097" spans="1:6">
      <c r="A6097">
        <f t="shared" si="190"/>
        <v>6096</v>
      </c>
      <c r="B6097">
        <f>INDEX(fugacity!C$1:C$7001,MATCH(A6097,fugacity!A$1:A$7001,0))</f>
        <v>8091.82</v>
      </c>
      <c r="C6097" s="3">
        <f>calculations!$B$37/satpress!B6097</f>
        <v>1.7563231603617568E-2</v>
      </c>
      <c r="D6097">
        <f>INDEX(fugacity!B$1:B$7001,MATCH(A6097,fugacity!A$1:A$7001,0))</f>
        <v>25471.040000000001</v>
      </c>
      <c r="E6097" s="3">
        <f t="shared" si="191"/>
        <v>25023.686225294994</v>
      </c>
      <c r="F6097" s="3">
        <f>ABS(calculations!$E$39-E6097)</f>
        <v>12643.476225294995</v>
      </c>
    </row>
    <row r="6098" spans="1:6">
      <c r="A6098">
        <f t="shared" si="190"/>
        <v>6097</v>
      </c>
      <c r="B6098">
        <f>INDEX(fugacity!C$1:C$7001,MATCH(A6098,fugacity!A$1:A$7001,0))</f>
        <v>8093.84</v>
      </c>
      <c r="C6098" s="3">
        <f>calculations!$B$37/satpress!B6098</f>
        <v>1.7558848303745156E-2</v>
      </c>
      <c r="D6098">
        <f>INDEX(fugacity!B$1:B$7001,MATCH(A6098,fugacity!A$1:A$7001,0))</f>
        <v>25481.13</v>
      </c>
      <c r="E6098" s="3">
        <f t="shared" si="191"/>
        <v>25033.71070372199</v>
      </c>
      <c r="F6098" s="3">
        <f>ABS(calculations!$E$39-E6098)</f>
        <v>12653.500703721991</v>
      </c>
    </row>
    <row r="6099" spans="1:6">
      <c r="A6099">
        <f t="shared" si="190"/>
        <v>6098</v>
      </c>
      <c r="B6099">
        <f>INDEX(fugacity!C$1:C$7001,MATCH(A6099,fugacity!A$1:A$7001,0))</f>
        <v>8095.86</v>
      </c>
      <c r="C6099" s="3">
        <f>calculations!$B$37/satpress!B6099</f>
        <v>1.7554467191229186E-2</v>
      </c>
      <c r="D6099">
        <f>INDEX(fugacity!B$1:B$7001,MATCH(A6099,fugacity!A$1:A$7001,0))</f>
        <v>25491.23</v>
      </c>
      <c r="E6099" s="3">
        <f t="shared" si="191"/>
        <v>25043.74503930092</v>
      </c>
      <c r="F6099" s="3">
        <f>ABS(calculations!$E$39-E6099)</f>
        <v>12663.535039300921</v>
      </c>
    </row>
    <row r="6100" spans="1:6">
      <c r="A6100">
        <f t="shared" si="190"/>
        <v>6099</v>
      </c>
      <c r="B6100">
        <f>INDEX(fugacity!C$1:C$7001,MATCH(A6100,fugacity!A$1:A$7001,0))</f>
        <v>8097.87</v>
      </c>
      <c r="C6100" s="3">
        <f>calculations!$B$37/satpress!B6100</f>
        <v>1.7550109936907445E-2</v>
      </c>
      <c r="D6100">
        <f>INDEX(fugacity!B$1:B$7001,MATCH(A6100,fugacity!A$1:A$7001,0))</f>
        <v>25501.32</v>
      </c>
      <c r="E6100" s="3">
        <f t="shared" si="191"/>
        <v>25053.769030463744</v>
      </c>
      <c r="F6100" s="3">
        <f>ABS(calculations!$E$39-E6100)</f>
        <v>12673.559030463744</v>
      </c>
    </row>
    <row r="6101" spans="1:6">
      <c r="A6101">
        <f t="shared" si="190"/>
        <v>6100</v>
      </c>
      <c r="B6101">
        <f>INDEX(fugacity!C$1:C$7001,MATCH(A6101,fugacity!A$1:A$7001,0))</f>
        <v>8099.89</v>
      </c>
      <c r="C6101" s="3">
        <f>calculations!$B$37/satpress!B6101</f>
        <v>1.7545733183387022E-2</v>
      </c>
      <c r="D6101">
        <f>INDEX(fugacity!B$1:B$7001,MATCH(A6101,fugacity!A$1:A$7001,0))</f>
        <v>25511.42</v>
      </c>
      <c r="E6101" s="3">
        <f t="shared" si="191"/>
        <v>25063.803431550674</v>
      </c>
      <c r="F6101" s="3">
        <f>ABS(calculations!$E$39-E6101)</f>
        <v>12683.593431550675</v>
      </c>
    </row>
    <row r="6102" spans="1:6">
      <c r="A6102">
        <f t="shared" si="190"/>
        <v>6101</v>
      </c>
      <c r="B6102">
        <f>INDEX(fugacity!C$1:C$7001,MATCH(A6102,fugacity!A$1:A$7001,0))</f>
        <v>8101.91</v>
      </c>
      <c r="C6102" s="3">
        <f>calculations!$B$37/satpress!B6102</f>
        <v>1.7541358612325329E-2</v>
      </c>
      <c r="D6102">
        <f>INDEX(fugacity!B$1:B$7001,MATCH(A6102,fugacity!A$1:A$7001,0))</f>
        <v>25521.52</v>
      </c>
      <c r="E6102" s="3">
        <f t="shared" si="191"/>
        <v>25073.837865348367</v>
      </c>
      <c r="F6102" s="3">
        <f>ABS(calculations!$E$39-E6102)</f>
        <v>12693.627865348368</v>
      </c>
    </row>
    <row r="6103" spans="1:6">
      <c r="A6103">
        <f t="shared" si="190"/>
        <v>6102</v>
      </c>
      <c r="B6103">
        <f>INDEX(fugacity!C$1:C$7001,MATCH(A6103,fugacity!A$1:A$7001,0))</f>
        <v>8103.93</v>
      </c>
      <c r="C6103" s="3">
        <f>calculations!$B$37/satpress!B6103</f>
        <v>1.7536986222090354E-2</v>
      </c>
      <c r="D6103">
        <f>INDEX(fugacity!B$1:B$7001,MATCH(A6103,fugacity!A$1:A$7001,0))</f>
        <v>25531.63</v>
      </c>
      <c r="E6103" s="3">
        <f t="shared" si="191"/>
        <v>25083.882156462492</v>
      </c>
      <c r="F6103" s="3">
        <f>ABS(calculations!$E$39-E6103)</f>
        <v>12703.672156462493</v>
      </c>
    </row>
    <row r="6104" spans="1:6">
      <c r="A6104">
        <f t="shared" si="190"/>
        <v>6103</v>
      </c>
      <c r="B6104">
        <f>INDEX(fugacity!C$1:C$7001,MATCH(A6104,fugacity!A$1:A$7001,0))</f>
        <v>8105.95</v>
      </c>
      <c r="C6104" s="3">
        <f>calculations!$B$37/satpress!B6104</f>
        <v>1.7532616011051723E-2</v>
      </c>
      <c r="D6104">
        <f>INDEX(fugacity!B$1:B$7001,MATCH(A6104,fugacity!A$1:A$7001,0))</f>
        <v>25541.74</v>
      </c>
      <c r="E6104" s="3">
        <f t="shared" si="191"/>
        <v>25093.926480325881</v>
      </c>
      <c r="F6104" s="3">
        <f>ABS(calculations!$E$39-E6104)</f>
        <v>12713.716480325882</v>
      </c>
    </row>
    <row r="6105" spans="1:6">
      <c r="A6105">
        <f t="shared" si="190"/>
        <v>6104</v>
      </c>
      <c r="B6105">
        <f>INDEX(fugacity!C$1:C$7001,MATCH(A6105,fugacity!A$1:A$7001,0))</f>
        <v>8107.98</v>
      </c>
      <c r="C6105" s="3">
        <f>calculations!$B$37/satpress!B6105</f>
        <v>1.7528226359066586E-2</v>
      </c>
      <c r="D6105">
        <f>INDEX(fugacity!B$1:B$7001,MATCH(A6105,fugacity!A$1:A$7001,0))</f>
        <v>25551.85</v>
      </c>
      <c r="E6105" s="3">
        <f t="shared" si="191"/>
        <v>25103.971389307084</v>
      </c>
      <c r="F6105" s="3">
        <f>ABS(calculations!$E$39-E6105)</f>
        <v>12723.761389307085</v>
      </c>
    </row>
    <row r="6106" spans="1:6">
      <c r="A6106">
        <f t="shared" si="190"/>
        <v>6105</v>
      </c>
      <c r="B6106">
        <f>INDEX(fugacity!C$1:C$7001,MATCH(A6106,fugacity!A$1:A$7001,0))</f>
        <v>8110</v>
      </c>
      <c r="C6106" s="3">
        <f>calculations!$B$37/satpress!B6106</f>
        <v>1.752386051230391E-2</v>
      </c>
      <c r="D6106">
        <f>INDEX(fugacity!B$1:B$7001,MATCH(A6106,fugacity!A$1:A$7001,0))</f>
        <v>25561.97</v>
      </c>
      <c r="E6106" s="3">
        <f t="shared" si="191"/>
        <v>25114.025603300302</v>
      </c>
      <c r="F6106" s="3">
        <f>ABS(calculations!$E$39-E6106)</f>
        <v>12733.815603300303</v>
      </c>
    </row>
    <row r="6107" spans="1:6">
      <c r="A6107">
        <f t="shared" si="190"/>
        <v>6106</v>
      </c>
      <c r="B6107">
        <f>INDEX(fugacity!C$1:C$7001,MATCH(A6107,fugacity!A$1:A$7001,0))</f>
        <v>8112.02</v>
      </c>
      <c r="C6107" s="3">
        <f>calculations!$B$37/satpress!B6107</f>
        <v>1.7519496839848114E-2</v>
      </c>
      <c r="D6107">
        <f>INDEX(fugacity!B$1:B$7001,MATCH(A6107,fugacity!A$1:A$7001,0))</f>
        <v>25572.080000000002</v>
      </c>
      <c r="E6107" s="3">
        <f t="shared" si="191"/>
        <v>25124.070025251658</v>
      </c>
      <c r="F6107" s="3">
        <f>ABS(calculations!$E$39-E6107)</f>
        <v>12743.860025251659</v>
      </c>
    </row>
    <row r="6108" spans="1:6">
      <c r="A6108">
        <f t="shared" si="190"/>
        <v>6107</v>
      </c>
      <c r="B6108">
        <f>INDEX(fugacity!C$1:C$7001,MATCH(A6108,fugacity!A$1:A$7001,0))</f>
        <v>8114.04</v>
      </c>
      <c r="C6108" s="3">
        <f>calculations!$B$37/satpress!B6108</f>
        <v>1.7515135340075313E-2</v>
      </c>
      <c r="D6108">
        <f>INDEX(fugacity!B$1:B$7001,MATCH(A6108,fugacity!A$1:A$7001,0))</f>
        <v>25582.21</v>
      </c>
      <c r="E6108" s="3">
        <f t="shared" si="191"/>
        <v>25134.13412955177</v>
      </c>
      <c r="F6108" s="3">
        <f>ABS(calculations!$E$39-E6108)</f>
        <v>12753.924129551771</v>
      </c>
    </row>
    <row r="6109" spans="1:6">
      <c r="A6109">
        <f t="shared" si="190"/>
        <v>6108</v>
      </c>
      <c r="B6109">
        <f>INDEX(fugacity!C$1:C$7001,MATCH(A6109,fugacity!A$1:A$7001,0))</f>
        <v>8116.06</v>
      </c>
      <c r="C6109" s="3">
        <f>calculations!$B$37/satpress!B6109</f>
        <v>1.7510776011363235E-2</v>
      </c>
      <c r="D6109">
        <f>INDEX(fugacity!B$1:B$7001,MATCH(A6109,fugacity!A$1:A$7001,0))</f>
        <v>25592.33</v>
      </c>
      <c r="E6109" s="3">
        <f t="shared" si="191"/>
        <v>25144.188441761111</v>
      </c>
      <c r="F6109" s="3">
        <f>ABS(calculations!$E$39-E6109)</f>
        <v>12763.978441761112</v>
      </c>
    </row>
    <row r="6110" spans="1:6">
      <c r="A6110">
        <f t="shared" si="190"/>
        <v>6109</v>
      </c>
      <c r="B6110">
        <f>INDEX(fugacity!C$1:C$7001,MATCH(A6110,fugacity!A$1:A$7001,0))</f>
        <v>8118.09</v>
      </c>
      <c r="C6110" s="3">
        <f>calculations!$B$37/satpress!B6110</f>
        <v>1.7506397287389609E-2</v>
      </c>
      <c r="D6110">
        <f>INDEX(fugacity!B$1:B$7001,MATCH(A6110,fugacity!A$1:A$7001,0))</f>
        <v>25602.46</v>
      </c>
      <c r="E6110" s="3">
        <f t="shared" si="191"/>
        <v>25154.2531637055</v>
      </c>
      <c r="F6110" s="3">
        <f>ABS(calculations!$E$39-E6110)</f>
        <v>12774.043163705501</v>
      </c>
    </row>
    <row r="6111" spans="1:6">
      <c r="A6111">
        <f t="shared" si="190"/>
        <v>6110</v>
      </c>
      <c r="B6111">
        <f>INDEX(fugacity!C$1:C$7001,MATCH(A6111,fugacity!A$1:A$7001,0))</f>
        <v>8120.11</v>
      </c>
      <c r="C6111" s="3">
        <f>calculations!$B$37/satpress!B6111</f>
        <v>1.7502042306666375E-2</v>
      </c>
      <c r="D6111">
        <f>INDEX(fugacity!B$1:B$7001,MATCH(A6111,fugacity!A$1:A$7001,0))</f>
        <v>25612.59</v>
      </c>
      <c r="E6111" s="3">
        <f t="shared" si="191"/>
        <v>25164.317366236701</v>
      </c>
      <c r="F6111" s="3">
        <f>ABS(calculations!$E$39-E6111)</f>
        <v>12784.107366236702</v>
      </c>
    </row>
    <row r="6112" spans="1:6">
      <c r="A6112">
        <f t="shared" si="190"/>
        <v>6111</v>
      </c>
      <c r="B6112">
        <f>INDEX(fugacity!C$1:C$7001,MATCH(A6112,fugacity!A$1:A$7001,0))</f>
        <v>8122.13</v>
      </c>
      <c r="C6112" s="3">
        <f>calculations!$B$37/satpress!B6112</f>
        <v>1.7497689492138726E-2</v>
      </c>
      <c r="D6112">
        <f>INDEX(fugacity!B$1:B$7001,MATCH(A6112,fugacity!A$1:A$7001,0))</f>
        <v>25622.720000000001</v>
      </c>
      <c r="E6112" s="3">
        <f t="shared" si="191"/>
        <v>25174.381601495988</v>
      </c>
      <c r="F6112" s="3">
        <f>ABS(calculations!$E$39-E6112)</f>
        <v>12794.171601495989</v>
      </c>
    </row>
    <row r="6113" spans="1:6">
      <c r="A6113">
        <f t="shared" si="190"/>
        <v>6112</v>
      </c>
      <c r="B6113">
        <f>INDEX(fugacity!C$1:C$7001,MATCH(A6113,fugacity!A$1:A$7001,0))</f>
        <v>8124.16</v>
      </c>
      <c r="C6113" s="3">
        <f>calculations!$B$37/satpress!B6113</f>
        <v>1.7493317309701519E-2</v>
      </c>
      <c r="D6113">
        <f>INDEX(fugacity!B$1:B$7001,MATCH(A6113,fugacity!A$1:A$7001,0))</f>
        <v>25632.86</v>
      </c>
      <c r="E6113" s="3">
        <f t="shared" si="191"/>
        <v>25184.456246464844</v>
      </c>
      <c r="F6113" s="3">
        <f>ABS(calculations!$E$39-E6113)</f>
        <v>12804.246246464845</v>
      </c>
    </row>
    <row r="6114" spans="1:6">
      <c r="A6114">
        <f t="shared" si="190"/>
        <v>6113</v>
      </c>
      <c r="B6114">
        <f>INDEX(fugacity!C$1:C$7001,MATCH(A6114,fugacity!A$1:A$7001,0))</f>
        <v>8126.18</v>
      </c>
      <c r="C6114" s="3">
        <f>calculations!$B$37/satpress!B6114</f>
        <v>1.7488968833422925E-2</v>
      </c>
      <c r="D6114">
        <f>INDEX(fugacity!B$1:B$7001,MATCH(A6114,fugacity!A$1:A$7001,0))</f>
        <v>25643</v>
      </c>
      <c r="E6114" s="3">
        <f t="shared" si="191"/>
        <v>25194.530372204536</v>
      </c>
      <c r="F6114" s="3">
        <f>ABS(calculations!$E$39-E6114)</f>
        <v>12814.320372204536</v>
      </c>
    </row>
    <row r="6115" spans="1:6">
      <c r="A6115">
        <f t="shared" si="190"/>
        <v>6114</v>
      </c>
      <c r="B6115">
        <f>INDEX(fugacity!C$1:C$7001,MATCH(A6115,fugacity!A$1:A$7001,0))</f>
        <v>8128.2</v>
      </c>
      <c r="C6115" s="3">
        <f>calculations!$B$37/satpress!B6115</f>
        <v>1.7484622518489298E-2</v>
      </c>
      <c r="D6115">
        <f>INDEX(fugacity!B$1:B$7001,MATCH(A6115,fugacity!A$1:A$7001,0))</f>
        <v>25653.14</v>
      </c>
      <c r="E6115" s="3">
        <f t="shared" si="191"/>
        <v>25204.604530686043</v>
      </c>
      <c r="F6115" s="3">
        <f>ABS(calculations!$E$39-E6115)</f>
        <v>12824.394530686044</v>
      </c>
    </row>
    <row r="6116" spans="1:6">
      <c r="A6116">
        <f t="shared" si="190"/>
        <v>6115</v>
      </c>
      <c r="B6116">
        <f>INDEX(fugacity!C$1:C$7001,MATCH(A6116,fugacity!A$1:A$7001,0))</f>
        <v>8130.23</v>
      </c>
      <c r="C6116" s="3">
        <f>calculations!$B$37/satpress!B6116</f>
        <v>1.7480256862940496E-2</v>
      </c>
      <c r="D6116">
        <f>INDEX(fugacity!B$1:B$7001,MATCH(A6116,fugacity!A$1:A$7001,0))</f>
        <v>25663.29</v>
      </c>
      <c r="E6116" s="3">
        <f t="shared" si="191"/>
        <v>25214.689098851868</v>
      </c>
      <c r="F6116" s="3">
        <f>ABS(calculations!$E$39-E6116)</f>
        <v>12834.479098851869</v>
      </c>
    </row>
    <row r="6117" spans="1:6">
      <c r="A6117">
        <f t="shared" si="190"/>
        <v>6116</v>
      </c>
      <c r="B6117">
        <f>INDEX(fugacity!C$1:C$7001,MATCH(A6117,fugacity!A$1:A$7001,0))</f>
        <v>8132.25</v>
      </c>
      <c r="C6117" s="3">
        <f>calculations!$B$37/satpress!B6117</f>
        <v>1.74759148765452E-2</v>
      </c>
      <c r="D6117">
        <f>INDEX(fugacity!B$1:B$7001,MATCH(A6117,fugacity!A$1:A$7001,0))</f>
        <v>25673.439999999999</v>
      </c>
      <c r="E6117" s="3">
        <f t="shared" si="191"/>
        <v>25224.773147971908</v>
      </c>
      <c r="F6117" s="3">
        <f>ABS(calculations!$E$39-E6117)</f>
        <v>12844.563147971909</v>
      </c>
    </row>
    <row r="6118" spans="1:6">
      <c r="A6118">
        <f t="shared" si="190"/>
        <v>6117</v>
      </c>
      <c r="B6118">
        <f>INDEX(fugacity!C$1:C$7001,MATCH(A6118,fugacity!A$1:A$7001,0))</f>
        <v>8134.28</v>
      </c>
      <c r="C6118" s="3">
        <f>calculations!$B$37/satpress!B6118</f>
        <v>1.7471553567714009E-2</v>
      </c>
      <c r="D6118">
        <f>INDEX(fugacity!B$1:B$7001,MATCH(A6118,fugacity!A$1:A$7001,0))</f>
        <v>25683.59</v>
      </c>
      <c r="E6118" s="3">
        <f t="shared" si="191"/>
        <v>25234.857781503797</v>
      </c>
      <c r="F6118" s="3">
        <f>ABS(calculations!$E$39-E6118)</f>
        <v>12854.647781503798</v>
      </c>
    </row>
    <row r="6119" spans="1:6">
      <c r="A6119">
        <f t="shared" si="190"/>
        <v>6118</v>
      </c>
      <c r="B6119">
        <f>INDEX(fugacity!C$1:C$7001,MATCH(A6119,fugacity!A$1:A$7001,0))</f>
        <v>8136.3</v>
      </c>
      <c r="C6119" s="3">
        <f>calculations!$B$37/satpress!B6119</f>
        <v>1.746721590339401E-2</v>
      </c>
      <c r="D6119">
        <f>INDEX(fugacity!B$1:B$7001,MATCH(A6119,fugacity!A$1:A$7001,0))</f>
        <v>25693.74</v>
      </c>
      <c r="E6119" s="3">
        <f t="shared" si="191"/>
        <v>25244.94189605433</v>
      </c>
      <c r="F6119" s="3">
        <f>ABS(calculations!$E$39-E6119)</f>
        <v>12864.731896054331</v>
      </c>
    </row>
    <row r="6120" spans="1:6">
      <c r="A6120">
        <f t="shared" si="190"/>
        <v>6119</v>
      </c>
      <c r="B6120">
        <f>INDEX(fugacity!C$1:C$7001,MATCH(A6120,fugacity!A$1:A$7001,0))</f>
        <v>8138.33</v>
      </c>
      <c r="C6120" s="3">
        <f>calculations!$B$37/satpress!B6120</f>
        <v>1.7462858934791867E-2</v>
      </c>
      <c r="D6120">
        <f>INDEX(fugacity!B$1:B$7001,MATCH(A6120,fugacity!A$1:A$7001,0))</f>
        <v>25703.9</v>
      </c>
      <c r="E6120" s="3">
        <f t="shared" si="191"/>
        <v>25255.036420226006</v>
      </c>
      <c r="F6120" s="3">
        <f>ABS(calculations!$E$39-E6120)</f>
        <v>12874.826420226007</v>
      </c>
    </row>
    <row r="6121" spans="1:6">
      <c r="A6121">
        <f t="shared" si="190"/>
        <v>6120</v>
      </c>
      <c r="B6121">
        <f>INDEX(fugacity!C$1:C$7001,MATCH(A6121,fugacity!A$1:A$7001,0))</f>
        <v>8140.36</v>
      </c>
      <c r="C6121" s="3">
        <f>calculations!$B$37/satpress!B6121</f>
        <v>1.7458504139225377E-2</v>
      </c>
      <c r="D6121">
        <f>INDEX(fugacity!B$1:B$7001,MATCH(A6121,fugacity!A$1:A$7001,0))</f>
        <v>25714.06</v>
      </c>
      <c r="E6121" s="3">
        <f t="shared" si="191"/>
        <v>25265.130977053712</v>
      </c>
      <c r="F6121" s="3">
        <f>ABS(calculations!$E$39-E6121)</f>
        <v>12884.920977053713</v>
      </c>
    </row>
    <row r="6122" spans="1:6">
      <c r="A6122">
        <f t="shared" si="190"/>
        <v>6121</v>
      </c>
      <c r="B6122">
        <f>INDEX(fugacity!C$1:C$7001,MATCH(A6122,fugacity!A$1:A$7001,0))</f>
        <v>8142.38</v>
      </c>
      <c r="C6122" s="3">
        <f>calculations!$B$37/satpress!B6122</f>
        <v>1.7454172951248247E-2</v>
      </c>
      <c r="D6122">
        <f>INDEX(fugacity!B$1:B$7001,MATCH(A6122,fugacity!A$1:A$7001,0))</f>
        <v>25724.23</v>
      </c>
      <c r="E6122" s="3">
        <f t="shared" si="191"/>
        <v>25275.234840542311</v>
      </c>
      <c r="F6122" s="3">
        <f>ABS(calculations!$E$39-E6122)</f>
        <v>12895.024840542312</v>
      </c>
    </row>
    <row r="6123" spans="1:6">
      <c r="A6123">
        <f t="shared" si="190"/>
        <v>6122</v>
      </c>
      <c r="B6123">
        <f>INDEX(fugacity!C$1:C$7001,MATCH(A6123,fugacity!A$1:A$7001,0))</f>
        <v>8144.41</v>
      </c>
      <c r="C6123" s="3">
        <f>calculations!$B$37/satpress!B6123</f>
        <v>1.7449822486194175E-2</v>
      </c>
      <c r="D6123">
        <f>INDEX(fugacity!B$1:B$7001,MATCH(A6123,fugacity!A$1:A$7001,0))</f>
        <v>25734.39</v>
      </c>
      <c r="E6123" s="3">
        <f t="shared" si="191"/>
        <v>25285.329462709509</v>
      </c>
      <c r="F6123" s="3">
        <f>ABS(calculations!$E$39-E6123)</f>
        <v>12905.11946270951</v>
      </c>
    </row>
    <row r="6124" spans="1:6">
      <c r="A6124">
        <f t="shared" si="190"/>
        <v>6123</v>
      </c>
      <c r="B6124">
        <f>INDEX(fugacity!C$1:C$7001,MATCH(A6124,fugacity!A$1:A$7001,0))</f>
        <v>8146.44</v>
      </c>
      <c r="C6124" s="3">
        <f>calculations!$B$37/satpress!B6124</f>
        <v>1.7445474189312717E-2</v>
      </c>
      <c r="D6124">
        <f>INDEX(fugacity!B$1:B$7001,MATCH(A6124,fugacity!A$1:A$7001,0))</f>
        <v>25744.560000000001</v>
      </c>
      <c r="E6124" s="3">
        <f t="shared" si="191"/>
        <v>25295.433943004788</v>
      </c>
      <c r="F6124" s="3">
        <f>ABS(calculations!$E$39-E6124)</f>
        <v>12915.223943004788</v>
      </c>
    </row>
    <row r="6125" spans="1:6">
      <c r="A6125">
        <f t="shared" si="190"/>
        <v>6124</v>
      </c>
      <c r="B6125">
        <f>INDEX(fugacity!C$1:C$7001,MATCH(A6125,fugacity!A$1:A$7001,0))</f>
        <v>8148.46</v>
      </c>
      <c r="C6125" s="3">
        <f>calculations!$B$37/satpress!B6125</f>
        <v>1.7441149463185032E-2</v>
      </c>
      <c r="D6125">
        <f>INDEX(fugacity!B$1:B$7001,MATCH(A6125,fugacity!A$1:A$7001,0))</f>
        <v>25754.74</v>
      </c>
      <c r="E6125" s="3">
        <f t="shared" si="191"/>
        <v>25305.547730274531</v>
      </c>
      <c r="F6125" s="3">
        <f>ABS(calculations!$E$39-E6125)</f>
        <v>12925.337730274532</v>
      </c>
    </row>
    <row r="6126" spans="1:6">
      <c r="A6126">
        <f t="shared" si="190"/>
        <v>6125</v>
      </c>
      <c r="B6126">
        <f>INDEX(fugacity!C$1:C$7001,MATCH(A6126,fugacity!A$1:A$7001,0))</f>
        <v>8150.49</v>
      </c>
      <c r="C6126" s="3">
        <f>calculations!$B$37/satpress!B6126</f>
        <v>1.7436805487128344E-2</v>
      </c>
      <c r="D6126">
        <f>INDEX(fugacity!B$1:B$7001,MATCH(A6126,fugacity!A$1:A$7001,0))</f>
        <v>25764.91</v>
      </c>
      <c r="E6126" s="3">
        <f t="shared" si="191"/>
        <v>25315.652275936631</v>
      </c>
      <c r="F6126" s="3">
        <f>ABS(calculations!$E$39-E6126)</f>
        <v>12935.442275936632</v>
      </c>
    </row>
    <row r="6127" spans="1:6">
      <c r="A6127">
        <f t="shared" si="190"/>
        <v>6126</v>
      </c>
      <c r="B6127">
        <f>INDEX(fugacity!C$1:C$7001,MATCH(A6127,fugacity!A$1:A$7001,0))</f>
        <v>8152.52</v>
      </c>
      <c r="C6127" s="3">
        <f>calculations!$B$37/satpress!B6127</f>
        <v>1.7432463674395732E-2</v>
      </c>
      <c r="D6127">
        <f>INDEX(fugacity!B$1:B$7001,MATCH(A6127,fugacity!A$1:A$7001,0))</f>
        <v>25775.09</v>
      </c>
      <c r="E6127" s="3">
        <f t="shared" si="191"/>
        <v>25325.766679870718</v>
      </c>
      <c r="F6127" s="3">
        <f>ABS(calculations!$E$39-E6127)</f>
        <v>12945.556679870719</v>
      </c>
    </row>
    <row r="6128" spans="1:6">
      <c r="A6128">
        <f t="shared" si="190"/>
        <v>6127</v>
      </c>
      <c r="B6128">
        <f>INDEX(fugacity!C$1:C$7001,MATCH(A6128,fugacity!A$1:A$7001,0))</f>
        <v>8154.55</v>
      </c>
      <c r="C6128" s="3">
        <f>calculations!$B$37/satpress!B6128</f>
        <v>1.7428124023371579E-2</v>
      </c>
      <c r="D6128">
        <f>INDEX(fugacity!B$1:B$7001,MATCH(A6128,fugacity!A$1:A$7001,0))</f>
        <v>25785.279999999999</v>
      </c>
      <c r="E6128" s="3">
        <f t="shared" si="191"/>
        <v>25335.890942182636</v>
      </c>
      <c r="F6128" s="3">
        <f>ABS(calculations!$E$39-E6128)</f>
        <v>12955.680942182636</v>
      </c>
    </row>
    <row r="6129" spans="1:6">
      <c r="A6129">
        <f t="shared" si="190"/>
        <v>6128</v>
      </c>
      <c r="B6129">
        <f>INDEX(fugacity!C$1:C$7001,MATCH(A6129,fugacity!A$1:A$7001,0))</f>
        <v>8156.58</v>
      </c>
      <c r="C6129" s="3">
        <f>calculations!$B$37/satpress!B6129</f>
        <v>1.7423786532441869E-2</v>
      </c>
      <c r="D6129">
        <f>INDEX(fugacity!B$1:B$7001,MATCH(A6129,fugacity!A$1:A$7001,0))</f>
        <v>25795.46</v>
      </c>
      <c r="E6129" s="3">
        <f t="shared" si="191"/>
        <v>25346.005411453854</v>
      </c>
      <c r="F6129" s="3">
        <f>ABS(calculations!$E$39-E6129)</f>
        <v>12965.795411453855</v>
      </c>
    </row>
    <row r="6130" spans="1:6">
      <c r="A6130">
        <f t="shared" si="190"/>
        <v>6129</v>
      </c>
      <c r="B6130">
        <f>INDEX(fugacity!C$1:C$7001,MATCH(A6130,fugacity!A$1:A$7001,0))</f>
        <v>8158.61</v>
      </c>
      <c r="C6130" s="3">
        <f>calculations!$B$37/satpress!B6130</f>
        <v>1.7419451199994204E-2</v>
      </c>
      <c r="D6130">
        <f>INDEX(fugacity!B$1:B$7001,MATCH(A6130,fugacity!A$1:A$7001,0))</f>
        <v>25805.65</v>
      </c>
      <c r="E6130" s="3">
        <f t="shared" si="191"/>
        <v>25356.12973914087</v>
      </c>
      <c r="F6130" s="3">
        <f>ABS(calculations!$E$39-E6130)</f>
        <v>12975.919739140871</v>
      </c>
    </row>
    <row r="6131" spans="1:6">
      <c r="A6131">
        <f t="shared" si="190"/>
        <v>6130</v>
      </c>
      <c r="B6131">
        <f>INDEX(fugacity!C$1:C$7001,MATCH(A6131,fugacity!A$1:A$7001,0))</f>
        <v>8160.64</v>
      </c>
      <c r="C6131" s="3">
        <f>calculations!$B$37/satpress!B6131</f>
        <v>1.7415118024417777E-2</v>
      </c>
      <c r="D6131">
        <f>INDEX(fugacity!B$1:B$7001,MATCH(A6131,fugacity!A$1:A$7001,0))</f>
        <v>25815.84</v>
      </c>
      <c r="E6131" s="3">
        <f t="shared" si="191"/>
        <v>25366.254099500515</v>
      </c>
      <c r="F6131" s="3">
        <f>ABS(calculations!$E$39-E6131)</f>
        <v>12986.044099500516</v>
      </c>
    </row>
    <row r="6132" spans="1:6">
      <c r="A6132">
        <f t="shared" si="190"/>
        <v>6131</v>
      </c>
      <c r="B6132">
        <f>INDEX(fugacity!C$1:C$7001,MATCH(A6132,fugacity!A$1:A$7001,0))</f>
        <v>8162.67</v>
      </c>
      <c r="C6132" s="3">
        <f>calculations!$B$37/satpress!B6132</f>
        <v>1.7410787004103399E-2</v>
      </c>
      <c r="D6132">
        <f>INDEX(fugacity!B$1:B$7001,MATCH(A6132,fugacity!A$1:A$7001,0))</f>
        <v>25826.04</v>
      </c>
      <c r="E6132" s="3">
        <f t="shared" si="191"/>
        <v>25376.388318400546</v>
      </c>
      <c r="F6132" s="3">
        <f>ABS(calculations!$E$39-E6132)</f>
        <v>12996.178318400547</v>
      </c>
    </row>
    <row r="6133" spans="1:6">
      <c r="A6133">
        <f t="shared" si="190"/>
        <v>6132</v>
      </c>
      <c r="B6133">
        <f>INDEX(fugacity!C$1:C$7001,MATCH(A6133,fugacity!A$1:A$7001,0))</f>
        <v>8164.7</v>
      </c>
      <c r="C6133" s="3">
        <f>calculations!$B$37/satpress!B6133</f>
        <v>1.7406458137443469E-2</v>
      </c>
      <c r="D6133">
        <f>INDEX(fugacity!B$1:B$7001,MATCH(A6133,fugacity!A$1:A$7001,0))</f>
        <v>25836.240000000002</v>
      </c>
      <c r="E6133" s="3">
        <f t="shared" si="191"/>
        <v>25386.52257001106</v>
      </c>
      <c r="F6133" s="3">
        <f>ABS(calculations!$E$39-E6133)</f>
        <v>13006.312570011061</v>
      </c>
    </row>
    <row r="6134" spans="1:6">
      <c r="A6134">
        <f t="shared" si="190"/>
        <v>6133</v>
      </c>
      <c r="B6134">
        <f>INDEX(fugacity!C$1:C$7001,MATCH(A6134,fugacity!A$1:A$7001,0))</f>
        <v>8166.73</v>
      </c>
      <c r="C6134" s="3">
        <f>calculations!$B$37/satpress!B6134</f>
        <v>1.7402131422831989E-2</v>
      </c>
      <c r="D6134">
        <f>INDEX(fugacity!B$1:B$7001,MATCH(A6134,fugacity!A$1:A$7001,0))</f>
        <v>25846.44</v>
      </c>
      <c r="E6134" s="3">
        <f t="shared" si="191"/>
        <v>25396.656854307657</v>
      </c>
      <c r="F6134" s="3">
        <f>ABS(calculations!$E$39-E6134)</f>
        <v>13016.446854307658</v>
      </c>
    </row>
    <row r="6135" spans="1:6">
      <c r="A6135">
        <f t="shared" si="190"/>
        <v>6134</v>
      </c>
      <c r="B6135">
        <f>INDEX(fugacity!C$1:C$7001,MATCH(A6135,fugacity!A$1:A$7001,0))</f>
        <v>8168.76</v>
      </c>
      <c r="C6135" s="3">
        <f>calculations!$B$37/satpress!B6135</f>
        <v>1.7397806858664558E-2</v>
      </c>
      <c r="D6135">
        <f>INDEX(fugacity!B$1:B$7001,MATCH(A6135,fugacity!A$1:A$7001,0))</f>
        <v>25856.639999999999</v>
      </c>
      <c r="E6135" s="3">
        <f t="shared" si="191"/>
        <v>25406.791171265981</v>
      </c>
      <c r="F6135" s="3">
        <f>ABS(calculations!$E$39-E6135)</f>
        <v>13026.581171265982</v>
      </c>
    </row>
    <row r="6136" spans="1:6">
      <c r="A6136">
        <f t="shared" si="190"/>
        <v>6135</v>
      </c>
      <c r="B6136">
        <f>INDEX(fugacity!C$1:C$7001,MATCH(A6136,fugacity!A$1:A$7001,0))</f>
        <v>8170.79</v>
      </c>
      <c r="C6136" s="3">
        <f>calculations!$B$37/satpress!B6136</f>
        <v>1.7393484443338367E-2</v>
      </c>
      <c r="D6136">
        <f>INDEX(fugacity!B$1:B$7001,MATCH(A6136,fugacity!A$1:A$7001,0))</f>
        <v>25866.85</v>
      </c>
      <c r="E6136" s="3">
        <f t="shared" si="191"/>
        <v>25416.935346926832</v>
      </c>
      <c r="F6136" s="3">
        <f>ABS(calculations!$E$39-E6136)</f>
        <v>13036.725346926833</v>
      </c>
    </row>
    <row r="6137" spans="1:6">
      <c r="A6137">
        <f t="shared" si="190"/>
        <v>6136</v>
      </c>
      <c r="B6137">
        <f>INDEX(fugacity!C$1:C$7001,MATCH(A6137,fugacity!A$1:A$7001,0))</f>
        <v>8172.82</v>
      </c>
      <c r="C6137" s="3">
        <f>calculations!$B$37/satpress!B6137</f>
        <v>1.7389164175252204E-2</v>
      </c>
      <c r="D6137">
        <f>INDEX(fugacity!B$1:B$7001,MATCH(A6137,fugacity!A$1:A$7001,0))</f>
        <v>25877.06</v>
      </c>
      <c r="E6137" s="3">
        <f t="shared" si="191"/>
        <v>25427.07955528715</v>
      </c>
      <c r="F6137" s="3">
        <f>ABS(calculations!$E$39-E6137)</f>
        <v>13046.86955528715</v>
      </c>
    </row>
    <row r="6138" spans="1:6">
      <c r="A6138">
        <f t="shared" si="190"/>
        <v>6137</v>
      </c>
      <c r="B6138">
        <f>INDEX(fugacity!C$1:C$7001,MATCH(A6138,fugacity!A$1:A$7001,0))</f>
        <v>8174.85</v>
      </c>
      <c r="C6138" s="3">
        <f>calculations!$B$37/satpress!B6138</f>
        <v>1.7384846052806435E-2</v>
      </c>
      <c r="D6138">
        <f>INDEX(fugacity!B$1:B$7001,MATCH(A6138,fugacity!A$1:A$7001,0))</f>
        <v>25887.279999999999</v>
      </c>
      <c r="E6138" s="3">
        <f t="shared" si="191"/>
        <v>25437.233622474105</v>
      </c>
      <c r="F6138" s="3">
        <f>ABS(calculations!$E$39-E6138)</f>
        <v>13057.023622474106</v>
      </c>
    </row>
    <row r="6139" spans="1:6">
      <c r="A6139">
        <f t="shared" si="190"/>
        <v>6138</v>
      </c>
      <c r="B6139">
        <f>INDEX(fugacity!C$1:C$7001,MATCH(A6139,fugacity!A$1:A$7001,0))</f>
        <v>8176.89</v>
      </c>
      <c r="C6139" s="3">
        <f>calculations!$B$37/satpress!B6139</f>
        <v>1.7380508818729944E-2</v>
      </c>
      <c r="D6139">
        <f>INDEX(fugacity!B$1:B$7001,MATCH(A6139,fugacity!A$1:A$7001,0))</f>
        <v>25897.49</v>
      </c>
      <c r="E6139" s="3">
        <f t="shared" si="191"/>
        <v>25447.378446672028</v>
      </c>
      <c r="F6139" s="3">
        <f>ABS(calculations!$E$39-E6139)</f>
        <v>13067.168446672029</v>
      </c>
    </row>
    <row r="6140" spans="1:6">
      <c r="A6140">
        <f t="shared" si="190"/>
        <v>6139</v>
      </c>
      <c r="B6140">
        <f>INDEX(fugacity!C$1:C$7001,MATCH(A6140,fugacity!A$1:A$7001,0))</f>
        <v>8178.92</v>
      </c>
      <c r="C6140" s="3">
        <f>calculations!$B$37/satpress!B6140</f>
        <v>1.7376194993322432E-2</v>
      </c>
      <c r="D6140">
        <f>INDEX(fugacity!B$1:B$7001,MATCH(A6140,fugacity!A$1:A$7001,0))</f>
        <v>25907.71</v>
      </c>
      <c r="E6140" s="3">
        <f t="shared" si="191"/>
        <v>25457.53257920955</v>
      </c>
      <c r="F6140" s="3">
        <f>ABS(calculations!$E$39-E6140)</f>
        <v>13077.322579209551</v>
      </c>
    </row>
    <row r="6141" spans="1:6">
      <c r="A6141">
        <f t="shared" si="190"/>
        <v>6140</v>
      </c>
      <c r="B6141">
        <f>INDEX(fugacity!C$1:C$7001,MATCH(A6141,fugacity!A$1:A$7001,0))</f>
        <v>8180.95</v>
      </c>
      <c r="C6141" s="3">
        <f>calculations!$B$37/satpress!B6141</f>
        <v>1.7371883308758114E-2</v>
      </c>
      <c r="D6141">
        <f>INDEX(fugacity!B$1:B$7001,MATCH(A6141,fugacity!A$1:A$7001,0))</f>
        <v>25917.94</v>
      </c>
      <c r="E6141" s="3">
        <f t="shared" si="191"/>
        <v>25467.696570716602</v>
      </c>
      <c r="F6141" s="3">
        <f>ABS(calculations!$E$39-E6141)</f>
        <v>13087.486570716603</v>
      </c>
    </row>
    <row r="6142" spans="1:6">
      <c r="A6142">
        <f t="shared" ref="A6142:A6205" si="192">A6141+1</f>
        <v>6141</v>
      </c>
      <c r="B6142">
        <f>INDEX(fugacity!C$1:C$7001,MATCH(A6142,fugacity!A$1:A$7001,0))</f>
        <v>8182.99</v>
      </c>
      <c r="C6142" s="3">
        <f>calculations!$B$37/satpress!B6142</f>
        <v>1.7367552539448869E-2</v>
      </c>
      <c r="D6142">
        <f>INDEX(fugacity!B$1:B$7001,MATCH(A6142,fugacity!A$1:A$7001,0))</f>
        <v>25928.16</v>
      </c>
      <c r="E6142" s="3">
        <f t="shared" ref="E6142:E6205" si="193">D6142*(1-C6142)</f>
        <v>25477.851318948764</v>
      </c>
      <c r="F6142" s="3">
        <f>ABS(calculations!$E$39-E6142)</f>
        <v>13097.641318948765</v>
      </c>
    </row>
    <row r="6143" spans="1:6">
      <c r="A6143">
        <f t="shared" si="192"/>
        <v>6142</v>
      </c>
      <c r="B6143">
        <f>INDEX(fugacity!C$1:C$7001,MATCH(A6143,fugacity!A$1:A$7001,0))</f>
        <v>8185.02</v>
      </c>
      <c r="C6143" s="3">
        <f>calculations!$B$37/satpress!B6143</f>
        <v>1.73632451423191E-2</v>
      </c>
      <c r="D6143">
        <f>INDEX(fugacity!B$1:B$7001,MATCH(A6143,fugacity!A$1:A$7001,0))</f>
        <v>25938.39</v>
      </c>
      <c r="E6143" s="3">
        <f t="shared" si="193"/>
        <v>25488.015375832922</v>
      </c>
      <c r="F6143" s="3">
        <f>ABS(calculations!$E$39-E6143)</f>
        <v>13107.805375832922</v>
      </c>
    </row>
    <row r="6144" spans="1:6">
      <c r="A6144">
        <f t="shared" si="192"/>
        <v>6143</v>
      </c>
      <c r="B6144">
        <f>INDEX(fugacity!C$1:C$7001,MATCH(A6144,fugacity!A$1:A$7001,0))</f>
        <v>8187.05</v>
      </c>
      <c r="C6144" s="3">
        <f>calculations!$B$37/satpress!B6144</f>
        <v>1.7358939881249619E-2</v>
      </c>
      <c r="D6144">
        <f>INDEX(fugacity!B$1:B$7001,MATCH(A6144,fugacity!A$1:A$7001,0))</f>
        <v>25948.63</v>
      </c>
      <c r="E6144" s="3">
        <f t="shared" si="193"/>
        <v>25498.189291829211</v>
      </c>
      <c r="F6144" s="3">
        <f>ABS(calculations!$E$39-E6144)</f>
        <v>13117.979291829211</v>
      </c>
    </row>
    <row r="6145" spans="1:6">
      <c r="A6145">
        <f t="shared" si="192"/>
        <v>6144</v>
      </c>
      <c r="B6145">
        <f>INDEX(fugacity!C$1:C$7001,MATCH(A6145,fugacity!A$1:A$7001,0))</f>
        <v>8189.09</v>
      </c>
      <c r="C6145" s="3">
        <f>calculations!$B$37/satpress!B6145</f>
        <v>1.7354615562264513E-2</v>
      </c>
      <c r="D6145">
        <f>INDEX(fugacity!B$1:B$7001,MATCH(A6145,fugacity!A$1:A$7001,0))</f>
        <v>25958.86</v>
      </c>
      <c r="E6145" s="3">
        <f t="shared" si="193"/>
        <v>25508.353964265356</v>
      </c>
      <c r="F6145" s="3">
        <f>ABS(calculations!$E$39-E6145)</f>
        <v>13128.143964265357</v>
      </c>
    </row>
    <row r="6146" spans="1:6">
      <c r="A6146">
        <f t="shared" si="192"/>
        <v>6145</v>
      </c>
      <c r="B6146">
        <f>INDEX(fugacity!C$1:C$7001,MATCH(A6146,fugacity!A$1:A$7001,0))</f>
        <v>8191.12</v>
      </c>
      <c r="C6146" s="3">
        <f>calculations!$B$37/satpress!B6146</f>
        <v>1.7350314579054477E-2</v>
      </c>
      <c r="D6146">
        <f>INDEX(fugacity!B$1:B$7001,MATCH(A6146,fugacity!A$1:A$7001,0))</f>
        <v>25969.1</v>
      </c>
      <c r="E6146" s="3">
        <f t="shared" si="193"/>
        <v>25518.527945665075</v>
      </c>
      <c r="F6146" s="3">
        <f>ABS(calculations!$E$39-E6146)</f>
        <v>13138.317945665076</v>
      </c>
    </row>
    <row r="6147" spans="1:6">
      <c r="A6147">
        <f t="shared" si="192"/>
        <v>6146</v>
      </c>
      <c r="B6147">
        <f>INDEX(fugacity!C$1:C$7001,MATCH(A6147,fugacity!A$1:A$7001,0))</f>
        <v>8193.16</v>
      </c>
      <c r="C6147" s="3">
        <f>calculations!$B$37/satpress!B6147</f>
        <v>1.7345994555798338E-2</v>
      </c>
      <c r="D6147">
        <f>INDEX(fugacity!B$1:B$7001,MATCH(A6147,fugacity!A$1:A$7001,0))</f>
        <v>25979.34</v>
      </c>
      <c r="E6147" s="3">
        <f t="shared" si="193"/>
        <v>25528.702509796767</v>
      </c>
      <c r="F6147" s="3">
        <f>ABS(calculations!$E$39-E6147)</f>
        <v>13148.492509796768</v>
      </c>
    </row>
    <row r="6148" spans="1:6">
      <c r="A6148">
        <f t="shared" si="192"/>
        <v>6147</v>
      </c>
      <c r="B6148">
        <f>INDEX(fugacity!C$1:C$7001,MATCH(A6148,fugacity!A$1:A$7001,0))</f>
        <v>8195.19</v>
      </c>
      <c r="C6148" s="3">
        <f>calculations!$B$37/satpress!B6148</f>
        <v>1.7341697844074962E-2</v>
      </c>
      <c r="D6148">
        <f>INDEX(fugacity!B$1:B$7001,MATCH(A6148,fugacity!A$1:A$7001,0))</f>
        <v>25989.59</v>
      </c>
      <c r="E6148" s="3">
        <f t="shared" si="193"/>
        <v>25538.886383128611</v>
      </c>
      <c r="F6148" s="3">
        <f>ABS(calculations!$E$39-E6148)</f>
        <v>13158.676383128612</v>
      </c>
    </row>
    <row r="6149" spans="1:6">
      <c r="A6149">
        <f t="shared" si="192"/>
        <v>6148</v>
      </c>
      <c r="B6149">
        <f>INDEX(fugacity!C$1:C$7001,MATCH(A6149,fugacity!A$1:A$7001,0))</f>
        <v>8197.23</v>
      </c>
      <c r="C6149" s="3">
        <f>calculations!$B$37/satpress!B6149</f>
        <v>1.7337382110149978E-2</v>
      </c>
      <c r="D6149">
        <f>INDEX(fugacity!B$1:B$7001,MATCH(A6149,fugacity!A$1:A$7001,0))</f>
        <v>25999.83</v>
      </c>
      <c r="E6149" s="3">
        <f t="shared" si="193"/>
        <v>25549.06101249106</v>
      </c>
      <c r="F6149" s="3">
        <f>ABS(calculations!$E$39-E6149)</f>
        <v>13168.851012491061</v>
      </c>
    </row>
    <row r="6150" spans="1:6">
      <c r="A6150">
        <f t="shared" si="192"/>
        <v>6149</v>
      </c>
      <c r="B6150">
        <f>INDEX(fugacity!C$1:C$7001,MATCH(A6150,fugacity!A$1:A$7001,0))</f>
        <v>8199.26</v>
      </c>
      <c r="C6150" s="3">
        <f>calculations!$B$37/satpress!B6150</f>
        <v>1.7333089663553135E-2</v>
      </c>
      <c r="D6150">
        <f>INDEX(fugacity!B$1:B$7001,MATCH(A6150,fugacity!A$1:A$7001,0))</f>
        <v>26010.09</v>
      </c>
      <c r="E6150" s="3">
        <f t="shared" si="193"/>
        <v>25559.254777872913</v>
      </c>
      <c r="F6150" s="3">
        <f>ABS(calculations!$E$39-E6150)</f>
        <v>13179.044777872914</v>
      </c>
    </row>
    <row r="6151" spans="1:6">
      <c r="A6151">
        <f t="shared" si="192"/>
        <v>6150</v>
      </c>
      <c r="B6151">
        <f>INDEX(fugacity!C$1:C$7001,MATCH(A6151,fugacity!A$1:A$7001,0))</f>
        <v>8201.2999999999993</v>
      </c>
      <c r="C6151" s="3">
        <f>calculations!$B$37/satpress!B6151</f>
        <v>1.732877821257419E-2</v>
      </c>
      <c r="D6151">
        <f>INDEX(fugacity!B$1:B$7001,MATCH(A6151,fugacity!A$1:A$7001,0))</f>
        <v>26020.34</v>
      </c>
      <c r="E6151" s="3">
        <f t="shared" si="193"/>
        <v>25569.439299124228</v>
      </c>
      <c r="F6151" s="3">
        <f>ABS(calculations!$E$39-E6151)</f>
        <v>13189.229299124228</v>
      </c>
    </row>
    <row r="6152" spans="1:6">
      <c r="A6152">
        <f t="shared" si="192"/>
        <v>6151</v>
      </c>
      <c r="B6152">
        <f>INDEX(fugacity!C$1:C$7001,MATCH(A6152,fugacity!A$1:A$7001,0))</f>
        <v>8203.34</v>
      </c>
      <c r="C6152" s="3">
        <f>calculations!$B$37/satpress!B6152</f>
        <v>1.7324468905931572E-2</v>
      </c>
      <c r="D6152">
        <f>INDEX(fugacity!B$1:B$7001,MATCH(A6152,fugacity!A$1:A$7001,0))</f>
        <v>26030.6</v>
      </c>
      <c r="E6152" s="3">
        <f t="shared" si="193"/>
        <v>25579.633679697257</v>
      </c>
      <c r="F6152" s="3">
        <f>ABS(calculations!$E$39-E6152)</f>
        <v>13199.423679697258</v>
      </c>
    </row>
    <row r="6153" spans="1:6">
      <c r="A6153">
        <f t="shared" si="192"/>
        <v>6152</v>
      </c>
      <c r="B6153">
        <f>INDEX(fugacity!C$1:C$7001,MATCH(A6153,fugacity!A$1:A$7001,0))</f>
        <v>8205.3700000000008</v>
      </c>
      <c r="C6153" s="3">
        <f>calculations!$B$37/satpress!B6153</f>
        <v>1.7320182850351012E-2</v>
      </c>
      <c r="D6153">
        <f>INDEX(fugacity!B$1:B$7001,MATCH(A6153,fugacity!A$1:A$7001,0))</f>
        <v>26040.86</v>
      </c>
      <c r="E6153" s="3">
        <f t="shared" si="193"/>
        <v>25589.82754321961</v>
      </c>
      <c r="F6153" s="3">
        <f>ABS(calculations!$E$39-E6153)</f>
        <v>13209.617543219611</v>
      </c>
    </row>
    <row r="6154" spans="1:6">
      <c r="A6154">
        <f t="shared" si="192"/>
        <v>6153</v>
      </c>
      <c r="B6154">
        <f>INDEX(fugacity!C$1:C$7001,MATCH(A6154,fugacity!A$1:A$7001,0))</f>
        <v>8207.41</v>
      </c>
      <c r="C6154" s="3">
        <f>calculations!$B$37/satpress!B6154</f>
        <v>1.7315877817092689E-2</v>
      </c>
      <c r="D6154">
        <f>INDEX(fugacity!B$1:B$7001,MATCH(A6154,fugacity!A$1:A$7001,0))</f>
        <v>26051.119999999999</v>
      </c>
      <c r="E6154" s="3">
        <f t="shared" si="193"/>
        <v>25600.021989081579</v>
      </c>
      <c r="F6154" s="3">
        <f>ABS(calculations!$E$39-E6154)</f>
        <v>13219.81198908158</v>
      </c>
    </row>
    <row r="6155" spans="1:6">
      <c r="A6155">
        <f t="shared" si="192"/>
        <v>6154</v>
      </c>
      <c r="B6155">
        <f>INDEX(fugacity!C$1:C$7001,MATCH(A6155,fugacity!A$1:A$7001,0))</f>
        <v>8209.4500000000007</v>
      </c>
      <c r="C6155" s="3">
        <f>calculations!$B$37/satpress!B6155</f>
        <v>1.7311574923385208E-2</v>
      </c>
      <c r="D6155">
        <f>INDEX(fugacity!B$1:B$7001,MATCH(A6155,fugacity!A$1:A$7001,0))</f>
        <v>26061.39</v>
      </c>
      <c r="E6155" s="3">
        <f t="shared" si="193"/>
        <v>25610.226294407439</v>
      </c>
      <c r="F6155" s="3">
        <f>ABS(calculations!$E$39-E6155)</f>
        <v>13230.01629440744</v>
      </c>
    </row>
    <row r="6156" spans="1:6">
      <c r="A6156">
        <f t="shared" si="192"/>
        <v>6155</v>
      </c>
      <c r="B6156">
        <f>INDEX(fugacity!C$1:C$7001,MATCH(A6156,fugacity!A$1:A$7001,0))</f>
        <v>8211.49</v>
      </c>
      <c r="C6156" s="3">
        <f>calculations!$B$37/satpress!B6156</f>
        <v>1.7307274167633974E-2</v>
      </c>
      <c r="D6156">
        <f>INDEX(fugacity!B$1:B$7001,MATCH(A6156,fugacity!A$1:A$7001,0))</f>
        <v>26071.66</v>
      </c>
      <c r="E6156" s="3">
        <f t="shared" si="193"/>
        <v>25620.430632374664</v>
      </c>
      <c r="F6156" s="3">
        <f>ABS(calculations!$E$39-E6156)</f>
        <v>13240.220632374665</v>
      </c>
    </row>
    <row r="6157" spans="1:6">
      <c r="A6157">
        <f t="shared" si="192"/>
        <v>6156</v>
      </c>
      <c r="B6157">
        <f>INDEX(fugacity!C$1:C$7001,MATCH(A6157,fugacity!A$1:A$7001,0))</f>
        <v>8213.5300000000007</v>
      </c>
      <c r="C6157" s="3">
        <f>calculations!$B$37/satpress!B6157</f>
        <v>1.7302975548245964E-2</v>
      </c>
      <c r="D6157">
        <f>INDEX(fugacity!B$1:B$7001,MATCH(A6157,fugacity!A$1:A$7001,0))</f>
        <v>26081.93</v>
      </c>
      <c r="E6157" s="3">
        <f t="shared" si="193"/>
        <v>25630.635002958938</v>
      </c>
      <c r="F6157" s="3">
        <f>ABS(calculations!$E$39-E6157)</f>
        <v>13250.425002958938</v>
      </c>
    </row>
    <row r="6158" spans="1:6">
      <c r="A6158">
        <f t="shared" si="192"/>
        <v>6157</v>
      </c>
      <c r="B6158">
        <f>INDEX(fugacity!C$1:C$7001,MATCH(A6158,fugacity!A$1:A$7001,0))</f>
        <v>8215.56</v>
      </c>
      <c r="C6158" s="3">
        <f>calculations!$B$37/satpress!B6158</f>
        <v>1.72987001196248E-2</v>
      </c>
      <c r="D6158">
        <f>INDEX(fugacity!B$1:B$7001,MATCH(A6158,fugacity!A$1:A$7001,0))</f>
        <v>26092.21</v>
      </c>
      <c r="E6158" s="3">
        <f t="shared" si="193"/>
        <v>25640.848683751727</v>
      </c>
      <c r="F6158" s="3">
        <f>ABS(calculations!$E$39-E6158)</f>
        <v>13260.638683751728</v>
      </c>
    </row>
    <row r="6159" spans="1:6">
      <c r="A6159">
        <f t="shared" si="192"/>
        <v>6158</v>
      </c>
      <c r="B6159">
        <f>INDEX(fugacity!C$1:C$7001,MATCH(A6159,fugacity!A$1:A$7001,0))</f>
        <v>8217.6</v>
      </c>
      <c r="C6159" s="3">
        <f>calculations!$B$37/satpress!B6159</f>
        <v>1.7294405757737625E-2</v>
      </c>
      <c r="D6159">
        <f>INDEX(fugacity!B$1:B$7001,MATCH(A6159,fugacity!A$1:A$7001,0))</f>
        <v>26102.49</v>
      </c>
      <c r="E6159" s="3">
        <f t="shared" si="193"/>
        <v>25651.062946652713</v>
      </c>
      <c r="F6159" s="3">
        <f>ABS(calculations!$E$39-E6159)</f>
        <v>13270.852946652714</v>
      </c>
    </row>
    <row r="6160" spans="1:6">
      <c r="A6160">
        <f t="shared" si="192"/>
        <v>6159</v>
      </c>
      <c r="B6160">
        <f>INDEX(fugacity!C$1:C$7001,MATCH(A6160,fugacity!A$1:A$7001,0))</f>
        <v>8219.64</v>
      </c>
      <c r="C6160" s="3">
        <f>calculations!$B$37/satpress!B6160</f>
        <v>1.7290113527451897E-2</v>
      </c>
      <c r="D6160">
        <f>INDEX(fugacity!B$1:B$7001,MATCH(A6160,fugacity!A$1:A$7001,0))</f>
        <v>26112.77</v>
      </c>
      <c r="E6160" s="3">
        <f t="shared" si="193"/>
        <v>25661.277242183762</v>
      </c>
      <c r="F6160" s="3">
        <f>ABS(calculations!$E$39-E6160)</f>
        <v>13281.067242183763</v>
      </c>
    </row>
    <row r="6161" spans="1:6">
      <c r="A6161">
        <f t="shared" si="192"/>
        <v>6160</v>
      </c>
      <c r="B6161">
        <f>INDEX(fugacity!C$1:C$7001,MATCH(A6161,fugacity!A$1:A$7001,0))</f>
        <v>8221.68</v>
      </c>
      <c r="C6161" s="3">
        <f>calculations!$B$37/satpress!B6161</f>
        <v>1.7285823427180904E-2</v>
      </c>
      <c r="D6161">
        <f>INDEX(fugacity!B$1:B$7001,MATCH(A6161,fugacity!A$1:A$7001,0))</f>
        <v>26123.05</v>
      </c>
      <c r="E6161" s="3">
        <f t="shared" si="193"/>
        <v>25671.491570320581</v>
      </c>
      <c r="F6161" s="3">
        <f>ABS(calculations!$E$39-E6161)</f>
        <v>13291.281570320582</v>
      </c>
    </row>
    <row r="6162" spans="1:6">
      <c r="A6162">
        <f t="shared" si="192"/>
        <v>6161</v>
      </c>
      <c r="B6162">
        <f>INDEX(fugacity!C$1:C$7001,MATCH(A6162,fugacity!A$1:A$7001,0))</f>
        <v>8223.7199999999993</v>
      </c>
      <c r="C6162" s="3">
        <f>calculations!$B$37/satpress!B6162</f>
        <v>1.728153545533952E-2</v>
      </c>
      <c r="D6162">
        <f>INDEX(fugacity!B$1:B$7001,MATCH(A6162,fugacity!A$1:A$7001,0))</f>
        <v>26133.34</v>
      </c>
      <c r="E6162" s="3">
        <f t="shared" si="193"/>
        <v>25681.71575822356</v>
      </c>
      <c r="F6162" s="3">
        <f>ABS(calculations!$E$39-E6162)</f>
        <v>13301.50575822356</v>
      </c>
    </row>
    <row r="6163" spans="1:6">
      <c r="A6163">
        <f t="shared" si="192"/>
        <v>6162</v>
      </c>
      <c r="B6163">
        <f>INDEX(fugacity!C$1:C$7001,MATCH(A6163,fugacity!A$1:A$7001,0))</f>
        <v>8225.76</v>
      </c>
      <c r="C6163" s="3">
        <f>calculations!$B$37/satpress!B6163</f>
        <v>1.7277249610344176E-2</v>
      </c>
      <c r="D6163">
        <f>INDEX(fugacity!B$1:B$7001,MATCH(A6163,fugacity!A$1:A$7001,0))</f>
        <v>26143.63</v>
      </c>
      <c r="E6163" s="3">
        <f t="shared" si="193"/>
        <v>25691.939978769518</v>
      </c>
      <c r="F6163" s="3">
        <f>ABS(calculations!$E$39-E6163)</f>
        <v>13311.729978769519</v>
      </c>
    </row>
    <row r="6164" spans="1:6">
      <c r="A6164">
        <f t="shared" si="192"/>
        <v>6163</v>
      </c>
      <c r="B6164">
        <f>INDEX(fugacity!C$1:C$7001,MATCH(A6164,fugacity!A$1:A$7001,0))</f>
        <v>8227.7999999999993</v>
      </c>
      <c r="C6164" s="3">
        <f>calculations!$B$37/satpress!B6164</f>
        <v>1.7272965890612887E-2</v>
      </c>
      <c r="D6164">
        <f>INDEX(fugacity!B$1:B$7001,MATCH(A6164,fugacity!A$1:A$7001,0))</f>
        <v>26153.93</v>
      </c>
      <c r="E6164" s="3">
        <f t="shared" si="193"/>
        <v>25702.174059204524</v>
      </c>
      <c r="F6164" s="3">
        <f>ABS(calculations!$E$39-E6164)</f>
        <v>13321.964059204525</v>
      </c>
    </row>
    <row r="6165" spans="1:6">
      <c r="A6165">
        <f t="shared" si="192"/>
        <v>6164</v>
      </c>
      <c r="B6165">
        <f>INDEX(fugacity!C$1:C$7001,MATCH(A6165,fugacity!A$1:A$7001,0))</f>
        <v>8229.85</v>
      </c>
      <c r="C6165" s="3">
        <f>calculations!$B$37/satpress!B6165</f>
        <v>1.726866331157733E-2</v>
      </c>
      <c r="D6165">
        <f>INDEX(fugacity!B$1:B$7001,MATCH(A6165,fugacity!A$1:A$7001,0))</f>
        <v>26164.23</v>
      </c>
      <c r="E6165" s="3">
        <f t="shared" si="193"/>
        <v>25712.408721323329</v>
      </c>
      <c r="F6165" s="3">
        <f>ABS(calculations!$E$39-E6165)</f>
        <v>13332.19872132333</v>
      </c>
    </row>
    <row r="6166" spans="1:6">
      <c r="A6166">
        <f t="shared" si="192"/>
        <v>6165</v>
      </c>
      <c r="B6166">
        <f>INDEX(fugacity!C$1:C$7001,MATCH(A6166,fugacity!A$1:A$7001,0))</f>
        <v>8231.89</v>
      </c>
      <c r="C6166" s="3">
        <f>calculations!$B$37/satpress!B6166</f>
        <v>1.7264383848033041E-2</v>
      </c>
      <c r="D6166">
        <f>INDEX(fugacity!B$1:B$7001,MATCH(A6166,fugacity!A$1:A$7001,0))</f>
        <v>26174.53</v>
      </c>
      <c r="E6166" s="3">
        <f t="shared" si="193"/>
        <v>25722.642867038143</v>
      </c>
      <c r="F6166" s="3">
        <f>ABS(calculations!$E$39-E6166)</f>
        <v>13342.432867038144</v>
      </c>
    </row>
    <row r="6167" spans="1:6">
      <c r="A6167">
        <f t="shared" si="192"/>
        <v>6166</v>
      </c>
      <c r="B6167">
        <f>INDEX(fugacity!C$1:C$7001,MATCH(A6167,fugacity!A$1:A$7001,0))</f>
        <v>8233.93</v>
      </c>
      <c r="C6167" s="3">
        <f>calculations!$B$37/satpress!B6167</f>
        <v>1.7260106505008508E-2</v>
      </c>
      <c r="D6167">
        <f>INDEX(fugacity!B$1:B$7001,MATCH(A6167,fugacity!A$1:A$7001,0))</f>
        <v>26184.83</v>
      </c>
      <c r="E6167" s="3">
        <f t="shared" si="193"/>
        <v>25732.877045384459</v>
      </c>
      <c r="F6167" s="3">
        <f>ABS(calculations!$E$39-E6167)</f>
        <v>13352.66704538446</v>
      </c>
    </row>
    <row r="6168" spans="1:6">
      <c r="A6168">
        <f t="shared" si="192"/>
        <v>6167</v>
      </c>
      <c r="B6168">
        <f>INDEX(fugacity!C$1:C$7001,MATCH(A6168,fugacity!A$1:A$7001,0))</f>
        <v>8235.9699999999993</v>
      </c>
      <c r="C6168" s="3">
        <f>calculations!$B$37/satpress!B6168</f>
        <v>1.7255831280928016E-2</v>
      </c>
      <c r="D6168">
        <f>INDEX(fugacity!B$1:B$7001,MATCH(A6168,fugacity!A$1:A$7001,0))</f>
        <v>26195.14</v>
      </c>
      <c r="E6168" s="3">
        <f t="shared" si="193"/>
        <v>25743.121083779712</v>
      </c>
      <c r="F6168" s="3">
        <f>ABS(calculations!$E$39-E6168)</f>
        <v>13362.911083779712</v>
      </c>
    </row>
    <row r="6169" spans="1:6">
      <c r="A6169">
        <f t="shared" si="192"/>
        <v>6168</v>
      </c>
      <c r="B6169">
        <f>INDEX(fugacity!C$1:C$7001,MATCH(A6169,fugacity!A$1:A$7001,0))</f>
        <v>8238.01</v>
      </c>
      <c r="C6169" s="3">
        <f>calculations!$B$37/satpress!B6169</f>
        <v>1.7251558174217401E-2</v>
      </c>
      <c r="D6169">
        <f>INDEX(fugacity!B$1:B$7001,MATCH(A6169,fugacity!A$1:A$7001,0))</f>
        <v>26205.45</v>
      </c>
      <c r="E6169" s="3">
        <f t="shared" si="193"/>
        <v>25753.365154843454</v>
      </c>
      <c r="F6169" s="3">
        <f>ABS(calculations!$E$39-E6169)</f>
        <v>13373.155154843455</v>
      </c>
    </row>
    <row r="6170" spans="1:6">
      <c r="A6170">
        <f t="shared" si="192"/>
        <v>6169</v>
      </c>
      <c r="B6170">
        <f>INDEX(fugacity!C$1:C$7001,MATCH(A6170,fugacity!A$1:A$7001,0))</f>
        <v>8240.06</v>
      </c>
      <c r="C6170" s="3">
        <f>calculations!$B$37/satpress!B6170</f>
        <v>1.7247266252282716E-2</v>
      </c>
      <c r="D6170">
        <f>INDEX(fugacity!B$1:B$7001,MATCH(A6170,fugacity!A$1:A$7001,0))</f>
        <v>26215.759999999998</v>
      </c>
      <c r="E6170" s="3">
        <f t="shared" si="193"/>
        <v>25763.609807274057</v>
      </c>
      <c r="F6170" s="3">
        <f>ABS(calculations!$E$39-E6170)</f>
        <v>13383.399807274058</v>
      </c>
    </row>
    <row r="6171" spans="1:6">
      <c r="A6171">
        <f t="shared" si="192"/>
        <v>6170</v>
      </c>
      <c r="B6171">
        <f>INDEX(fugacity!C$1:C$7001,MATCH(A6171,fugacity!A$1:A$7001,0))</f>
        <v>8242.1</v>
      </c>
      <c r="C6171" s="3">
        <f>calculations!$B$37/satpress!B6171</f>
        <v>1.7242997385955604E-2</v>
      </c>
      <c r="D6171">
        <f>INDEX(fugacity!B$1:B$7001,MATCH(A6171,fugacity!A$1:A$7001,0))</f>
        <v>26226.080000000002</v>
      </c>
      <c r="E6171" s="3">
        <f t="shared" si="193"/>
        <v>25773.863771116139</v>
      </c>
      <c r="F6171" s="3">
        <f>ABS(calculations!$E$39-E6171)</f>
        <v>13393.65377111614</v>
      </c>
    </row>
    <row r="6172" spans="1:6">
      <c r="A6172">
        <f t="shared" si="192"/>
        <v>6171</v>
      </c>
      <c r="B6172">
        <f>INDEX(fugacity!C$1:C$7001,MATCH(A6172,fugacity!A$1:A$7001,0))</f>
        <v>8244.14</v>
      </c>
      <c r="C6172" s="3">
        <f>calculations!$B$37/satpress!B6172</f>
        <v>1.7238730632277557E-2</v>
      </c>
      <c r="D6172">
        <f>INDEX(fugacity!B$1:B$7001,MATCH(A6172,fugacity!A$1:A$7001,0))</f>
        <v>26236.400000000001</v>
      </c>
      <c r="E6172" s="3">
        <f t="shared" si="193"/>
        <v>25784.117767639316</v>
      </c>
      <c r="F6172" s="3">
        <f>ABS(calculations!$E$39-E6172)</f>
        <v>13403.907767639317</v>
      </c>
    </row>
    <row r="6173" spans="1:6">
      <c r="A6173">
        <f t="shared" si="192"/>
        <v>6172</v>
      </c>
      <c r="B6173">
        <f>INDEX(fugacity!C$1:C$7001,MATCH(A6173,fugacity!A$1:A$7001,0))</f>
        <v>8246.19</v>
      </c>
      <c r="C6173" s="3">
        <f>calculations!$B$37/satpress!B6173</f>
        <v>1.7234445089766872E-2</v>
      </c>
      <c r="D6173">
        <f>INDEX(fugacity!B$1:B$7001,MATCH(A6173,fugacity!A$1:A$7001,0))</f>
        <v>26246.720000000001</v>
      </c>
      <c r="E6173" s="3">
        <f t="shared" si="193"/>
        <v>25794.372345373515</v>
      </c>
      <c r="F6173" s="3">
        <f>ABS(calculations!$E$39-E6173)</f>
        <v>13414.162345373516</v>
      </c>
    </row>
    <row r="6174" spans="1:6">
      <c r="A6174">
        <f t="shared" si="192"/>
        <v>6173</v>
      </c>
      <c r="B6174">
        <f>INDEX(fugacity!C$1:C$7001,MATCH(A6174,fugacity!A$1:A$7001,0))</f>
        <v>8248.23</v>
      </c>
      <c r="C6174" s="3">
        <f>calculations!$B$37/satpress!B6174</f>
        <v>1.7230182567021617E-2</v>
      </c>
      <c r="D6174">
        <f>INDEX(fugacity!B$1:B$7001,MATCH(A6174,fugacity!A$1:A$7001,0))</f>
        <v>26257.05</v>
      </c>
      <c r="E6174" s="3">
        <f t="shared" si="193"/>
        <v>25804.636234828584</v>
      </c>
      <c r="F6174" s="3">
        <f>ABS(calculations!$E$39-E6174)</f>
        <v>13424.426234828585</v>
      </c>
    </row>
    <row r="6175" spans="1:6">
      <c r="A6175">
        <f t="shared" si="192"/>
        <v>6174</v>
      </c>
      <c r="B6175">
        <f>INDEX(fugacity!C$1:C$7001,MATCH(A6175,fugacity!A$1:A$7001,0))</f>
        <v>8250.2800000000007</v>
      </c>
      <c r="C6175" s="3">
        <f>calculations!$B$37/satpress!B6175</f>
        <v>1.7225901273021604E-2</v>
      </c>
      <c r="D6175">
        <f>INDEX(fugacity!B$1:B$7001,MATCH(A6175,fugacity!A$1:A$7001,0))</f>
        <v>26267.38</v>
      </c>
      <c r="E6175" s="3">
        <f t="shared" si="193"/>
        <v>25814.900705419059</v>
      </c>
      <c r="F6175" s="3">
        <f>ABS(calculations!$E$39-E6175)</f>
        <v>13434.69070541906</v>
      </c>
    </row>
    <row r="6176" spans="1:6">
      <c r="A6176">
        <f t="shared" si="192"/>
        <v>6175</v>
      </c>
      <c r="B6176">
        <f>INDEX(fugacity!C$1:C$7001,MATCH(A6176,fugacity!A$1:A$7001,0))</f>
        <v>8252.32</v>
      </c>
      <c r="C6176" s="3">
        <f>calculations!$B$37/satpress!B6176</f>
        <v>1.7221642974919137E-2</v>
      </c>
      <c r="D6176">
        <f>INDEX(fugacity!B$1:B$7001,MATCH(A6176,fugacity!A$1:A$7001,0))</f>
        <v>26277.71</v>
      </c>
      <c r="E6176" s="3">
        <f t="shared" si="193"/>
        <v>25825.164660181537</v>
      </c>
      <c r="F6176" s="3">
        <f>ABS(calculations!$E$39-E6176)</f>
        <v>13444.954660181538</v>
      </c>
    </row>
    <row r="6177" spans="1:6">
      <c r="A6177">
        <f t="shared" si="192"/>
        <v>6176</v>
      </c>
      <c r="B6177">
        <f>INDEX(fugacity!C$1:C$7001,MATCH(A6177,fugacity!A$1:A$7001,0))</f>
        <v>8254.3700000000008</v>
      </c>
      <c r="C6177" s="3">
        <f>calculations!$B$37/satpress!B6177</f>
        <v>1.7217365923115232E-2</v>
      </c>
      <c r="D6177">
        <f>INDEX(fugacity!B$1:B$7001,MATCH(A6177,fugacity!A$1:A$7001,0))</f>
        <v>26288.05</v>
      </c>
      <c r="E6177" s="3">
        <f t="shared" si="193"/>
        <v>25835.43902374485</v>
      </c>
      <c r="F6177" s="3">
        <f>ABS(calculations!$E$39-E6177)</f>
        <v>13455.229023744851</v>
      </c>
    </row>
    <row r="6178" spans="1:6">
      <c r="A6178">
        <f t="shared" si="192"/>
        <v>6177</v>
      </c>
      <c r="B6178">
        <f>INDEX(fugacity!C$1:C$7001,MATCH(A6178,fugacity!A$1:A$7001,0))</f>
        <v>8256.41</v>
      </c>
      <c r="C6178" s="3">
        <f>calculations!$B$37/satpress!B6178</f>
        <v>1.7213111843378016E-2</v>
      </c>
      <c r="D6178">
        <f>INDEX(fugacity!B$1:B$7001,MATCH(A6178,fugacity!A$1:A$7001,0))</f>
        <v>26298.39</v>
      </c>
      <c r="E6178" s="3">
        <f t="shared" si="193"/>
        <v>25845.712871629225</v>
      </c>
      <c r="F6178" s="3">
        <f>ABS(calculations!$E$39-E6178)</f>
        <v>13465.502871629225</v>
      </c>
    </row>
    <row r="6179" spans="1:6">
      <c r="A6179">
        <f t="shared" si="192"/>
        <v>6178</v>
      </c>
      <c r="B6179">
        <f>INDEX(fugacity!C$1:C$7001,MATCH(A6179,fugacity!A$1:A$7001,0))</f>
        <v>8258.4599999999991</v>
      </c>
      <c r="C6179" s="3">
        <f>calculations!$B$37/satpress!B6179</f>
        <v>1.7208839027468163E-2</v>
      </c>
      <c r="D6179">
        <f>INDEX(fugacity!B$1:B$7001,MATCH(A6179,fugacity!A$1:A$7001,0))</f>
        <v>26308.73</v>
      </c>
      <c r="E6179" s="3">
        <f t="shared" si="193"/>
        <v>25855.987300412879</v>
      </c>
      <c r="F6179" s="3">
        <f>ABS(calculations!$E$39-E6179)</f>
        <v>13475.777300412879</v>
      </c>
    </row>
    <row r="6180" spans="1:6">
      <c r="A6180">
        <f t="shared" si="192"/>
        <v>6179</v>
      </c>
      <c r="B6180">
        <f>INDEX(fugacity!C$1:C$7001,MATCH(A6180,fugacity!A$1:A$7001,0))</f>
        <v>8260.5</v>
      </c>
      <c r="C6180" s="3">
        <f>calculations!$B$37/satpress!B6180</f>
        <v>1.7204589159831089E-2</v>
      </c>
      <c r="D6180">
        <f>INDEX(fugacity!B$1:B$7001,MATCH(A6180,fugacity!A$1:A$7001,0))</f>
        <v>26319.07</v>
      </c>
      <c r="E6180" s="3">
        <f t="shared" si="193"/>
        <v>25866.261213581161</v>
      </c>
      <c r="F6180" s="3">
        <f>ABS(calculations!$E$39-E6180)</f>
        <v>13486.051213581162</v>
      </c>
    </row>
    <row r="6181" spans="1:6">
      <c r="A6181">
        <f t="shared" si="192"/>
        <v>6180</v>
      </c>
      <c r="B6181">
        <f>INDEX(fugacity!C$1:C$7001,MATCH(A6181,fugacity!A$1:A$7001,0))</f>
        <v>8262.5499999999993</v>
      </c>
      <c r="C6181" s="3">
        <f>calculations!$B$37/satpress!B6181</f>
        <v>1.7200320573525694E-2</v>
      </c>
      <c r="D6181">
        <f>INDEX(fugacity!B$1:B$7001,MATCH(A6181,fugacity!A$1:A$7001,0))</f>
        <v>26329.42</v>
      </c>
      <c r="E6181" s="3">
        <f t="shared" si="193"/>
        <v>25876.545535484998</v>
      </c>
      <c r="F6181" s="3">
        <f>ABS(calculations!$E$39-E6181)</f>
        <v>13496.335535484999</v>
      </c>
    </row>
    <row r="6182" spans="1:6">
      <c r="A6182">
        <f t="shared" si="192"/>
        <v>6181</v>
      </c>
      <c r="B6182">
        <f>INDEX(fugacity!C$1:C$7001,MATCH(A6182,fugacity!A$1:A$7001,0))</f>
        <v>8264.6</v>
      </c>
      <c r="C6182" s="3">
        <f>calculations!$B$37/satpress!B6182</f>
        <v>1.7196054104830806E-2</v>
      </c>
      <c r="D6182">
        <f>INDEX(fugacity!B$1:B$7001,MATCH(A6182,fugacity!A$1:A$7001,0))</f>
        <v>26339.77</v>
      </c>
      <c r="E6182" s="3">
        <f t="shared" si="193"/>
        <v>25886.829889971199</v>
      </c>
      <c r="F6182" s="3">
        <f>ABS(calculations!$E$39-E6182)</f>
        <v>13506.6198899712</v>
      </c>
    </row>
    <row r="6183" spans="1:6">
      <c r="A6183">
        <f t="shared" si="192"/>
        <v>6182</v>
      </c>
      <c r="B6183">
        <f>INDEX(fugacity!C$1:C$7001,MATCH(A6183,fugacity!A$1:A$7001,0))</f>
        <v>8266.64</v>
      </c>
      <c r="C6183" s="3">
        <f>calculations!$B$37/satpress!B6183</f>
        <v>1.7191810548757985E-2</v>
      </c>
      <c r="D6183">
        <f>INDEX(fugacity!B$1:B$7001,MATCH(A6183,fugacity!A$1:A$7001,0))</f>
        <v>26350.13</v>
      </c>
      <c r="E6183" s="3">
        <f t="shared" si="193"/>
        <v>25897.123557104856</v>
      </c>
      <c r="F6183" s="3">
        <f>ABS(calculations!$E$39-E6183)</f>
        <v>13516.913557104857</v>
      </c>
    </row>
    <row r="6184" spans="1:6">
      <c r="A6184">
        <f t="shared" si="192"/>
        <v>6183</v>
      </c>
      <c r="B6184">
        <f>INDEX(fugacity!C$1:C$7001,MATCH(A6184,fugacity!A$1:A$7001,0))</f>
        <v>8268.69</v>
      </c>
      <c r="C6184" s="3">
        <f>calculations!$B$37/satpress!B6184</f>
        <v>1.7187548300248854E-2</v>
      </c>
      <c r="D6184">
        <f>INDEX(fugacity!B$1:B$7001,MATCH(A6184,fugacity!A$1:A$7001,0))</f>
        <v>26360.48</v>
      </c>
      <c r="E6184" s="3">
        <f t="shared" si="193"/>
        <v>25907.407976782255</v>
      </c>
      <c r="F6184" s="3">
        <f>ABS(calculations!$E$39-E6184)</f>
        <v>13527.197976782256</v>
      </c>
    </row>
    <row r="6185" spans="1:6">
      <c r="A6185">
        <f t="shared" si="192"/>
        <v>6184</v>
      </c>
      <c r="B6185">
        <f>INDEX(fugacity!C$1:C$7001,MATCH(A6185,fugacity!A$1:A$7001,0))</f>
        <v>8270.74</v>
      </c>
      <c r="C6185" s="3">
        <f>calculations!$B$37/satpress!B6185</f>
        <v>1.7183288164636382E-2</v>
      </c>
      <c r="D6185">
        <f>INDEX(fugacity!B$1:B$7001,MATCH(A6185,fugacity!A$1:A$7001,0))</f>
        <v>26370.84</v>
      </c>
      <c r="E6185" s="3">
        <f t="shared" si="193"/>
        <v>25917.70225713648</v>
      </c>
      <c r="F6185" s="3">
        <f>ABS(calculations!$E$39-E6185)</f>
        <v>13537.49225713648</v>
      </c>
    </row>
    <row r="6186" spans="1:6">
      <c r="A6186">
        <f t="shared" si="192"/>
        <v>6185</v>
      </c>
      <c r="B6186">
        <f>INDEX(fugacity!C$1:C$7001,MATCH(A6186,fugacity!A$1:A$7001,0))</f>
        <v>8272.7900000000009</v>
      </c>
      <c r="C6186" s="3">
        <f>calculations!$B$37/satpress!B6186</f>
        <v>1.717903014034983E-2</v>
      </c>
      <c r="D6186">
        <f>INDEX(fugacity!B$1:B$7001,MATCH(A6186,fugacity!A$1:A$7001,0))</f>
        <v>26381.21</v>
      </c>
      <c r="E6186" s="3">
        <f t="shared" si="193"/>
        <v>25928.0063982711</v>
      </c>
      <c r="F6186" s="3">
        <f>ABS(calculations!$E$39-E6186)</f>
        <v>13547.796398271101</v>
      </c>
    </row>
    <row r="6187" spans="1:6">
      <c r="A6187">
        <f t="shared" si="192"/>
        <v>6186</v>
      </c>
      <c r="B6187">
        <f>INDEX(fugacity!C$1:C$7001,MATCH(A6187,fugacity!A$1:A$7001,0))</f>
        <v>8274.84</v>
      </c>
      <c r="C6187" s="3">
        <f>calculations!$B$37/satpress!B6187</f>
        <v>1.717477422582004E-2</v>
      </c>
      <c r="D6187">
        <f>INDEX(fugacity!B$1:B$7001,MATCH(A6187,fugacity!A$1:A$7001,0))</f>
        <v>26391.57</v>
      </c>
      <c r="E6187" s="3">
        <f t="shared" si="193"/>
        <v>25938.300743785076</v>
      </c>
      <c r="F6187" s="3">
        <f>ABS(calculations!$E$39-E6187)</f>
        <v>13558.090743785076</v>
      </c>
    </row>
    <row r="6188" spans="1:6">
      <c r="A6188">
        <f t="shared" si="192"/>
        <v>6187</v>
      </c>
      <c r="B6188">
        <f>INDEX(fugacity!C$1:C$7001,MATCH(A6188,fugacity!A$1:A$7001,0))</f>
        <v>8276.8799999999992</v>
      </c>
      <c r="C6188" s="3">
        <f>calculations!$B$37/satpress!B6188</f>
        <v>1.7170541164639903E-2</v>
      </c>
      <c r="D6188">
        <f>INDEX(fugacity!B$1:B$7001,MATCH(A6188,fugacity!A$1:A$7001,0))</f>
        <v>26401.94</v>
      </c>
      <c r="E6188" s="3">
        <f t="shared" si="193"/>
        <v>25948.604402403646</v>
      </c>
      <c r="F6188" s="3">
        <f>ABS(calculations!$E$39-E6188)</f>
        <v>13568.394402403646</v>
      </c>
    </row>
    <row r="6189" spans="1:6">
      <c r="A6189">
        <f t="shared" si="192"/>
        <v>6188</v>
      </c>
      <c r="B6189">
        <f>INDEX(fugacity!C$1:C$7001,MATCH(A6189,fugacity!A$1:A$7001,0))</f>
        <v>8278.93</v>
      </c>
      <c r="C6189" s="3">
        <f>calculations!$B$37/satpress!B6189</f>
        <v>1.7166289454649899E-2</v>
      </c>
      <c r="D6189">
        <f>INDEX(fugacity!B$1:B$7001,MATCH(A6189,fugacity!A$1:A$7001,0))</f>
        <v>26412.32</v>
      </c>
      <c r="E6189" s="3">
        <f t="shared" si="193"/>
        <v>25958.91846971116</v>
      </c>
      <c r="F6189" s="3">
        <f>ABS(calculations!$E$39-E6189)</f>
        <v>13578.70846971116</v>
      </c>
    </row>
    <row r="6190" spans="1:6">
      <c r="A6190">
        <f t="shared" si="192"/>
        <v>6189</v>
      </c>
      <c r="B6190">
        <f>INDEX(fugacity!C$1:C$7001,MATCH(A6190,fugacity!A$1:A$7001,0))</f>
        <v>8280.98</v>
      </c>
      <c r="C6190" s="3">
        <f>calculations!$B$37/satpress!B6190</f>
        <v>1.7162039849726085E-2</v>
      </c>
      <c r="D6190">
        <f>INDEX(fugacity!B$1:B$7001,MATCH(A6190,fugacity!A$1:A$7001,0))</f>
        <v>26422.69</v>
      </c>
      <c r="E6190" s="3">
        <f t="shared" si="193"/>
        <v>25969.22274128304</v>
      </c>
      <c r="F6190" s="3">
        <f>ABS(calculations!$E$39-E6190)</f>
        <v>13589.012741283041</v>
      </c>
    </row>
    <row r="6191" spans="1:6">
      <c r="A6191">
        <f t="shared" si="192"/>
        <v>6190</v>
      </c>
      <c r="B6191">
        <f>INDEX(fugacity!C$1:C$7001,MATCH(A6191,fugacity!A$1:A$7001,0))</f>
        <v>8283.0300000000007</v>
      </c>
      <c r="C6191" s="3">
        <f>calculations!$B$37/satpress!B6191</f>
        <v>1.7157792348305473E-2</v>
      </c>
      <c r="D6191">
        <f>INDEX(fugacity!B$1:B$7001,MATCH(A6191,fugacity!A$1:A$7001,0))</f>
        <v>26433.07</v>
      </c>
      <c r="E6191" s="3">
        <f t="shared" si="193"/>
        <v>25979.536873811776</v>
      </c>
      <c r="F6191" s="3">
        <f>ABS(calculations!$E$39-E6191)</f>
        <v>13599.326873811777</v>
      </c>
    </row>
    <row r="6192" spans="1:6">
      <c r="A6192">
        <f t="shared" si="192"/>
        <v>6191</v>
      </c>
      <c r="B6192">
        <f>INDEX(fugacity!C$1:C$7001,MATCH(A6192,fugacity!A$1:A$7001,0))</f>
        <v>8285.08</v>
      </c>
      <c r="C6192" s="3">
        <f>calculations!$B$37/satpress!B6192</f>
        <v>1.7153546948826651E-2</v>
      </c>
      <c r="D6192">
        <f>INDEX(fugacity!B$1:B$7001,MATCH(A6192,fugacity!A$1:A$7001,0))</f>
        <v>26443.46</v>
      </c>
      <c r="E6192" s="3">
        <f t="shared" si="193"/>
        <v>25989.860867400581</v>
      </c>
      <c r="F6192" s="3">
        <f>ABS(calculations!$E$39-E6192)</f>
        <v>13609.650867400582</v>
      </c>
    </row>
    <row r="6193" spans="1:6">
      <c r="A6193">
        <f t="shared" si="192"/>
        <v>6192</v>
      </c>
      <c r="B6193">
        <f>INDEX(fugacity!C$1:C$7001,MATCH(A6193,fugacity!A$1:A$7001,0))</f>
        <v>8287.1299999999992</v>
      </c>
      <c r="C6193" s="3">
        <f>calculations!$B$37/satpress!B6193</f>
        <v>1.7149303649729726E-2</v>
      </c>
      <c r="D6193">
        <f>INDEX(fugacity!B$1:B$7001,MATCH(A6193,fugacity!A$1:A$7001,0))</f>
        <v>26453.84</v>
      </c>
      <c r="E6193" s="3">
        <f t="shared" si="193"/>
        <v>26000.175065138632</v>
      </c>
      <c r="F6193" s="3">
        <f>ABS(calculations!$E$39-E6193)</f>
        <v>13619.965065138633</v>
      </c>
    </row>
    <row r="6194" spans="1:6">
      <c r="A6194">
        <f t="shared" si="192"/>
        <v>6193</v>
      </c>
      <c r="B6194">
        <f>INDEX(fugacity!C$1:C$7001,MATCH(A6194,fugacity!A$1:A$7001,0))</f>
        <v>8289.19</v>
      </c>
      <c r="C6194" s="3">
        <f>calculations!$B$37/satpress!B6194</f>
        <v>1.7145041765816042E-2</v>
      </c>
      <c r="D6194">
        <f>INDEX(fugacity!B$1:B$7001,MATCH(A6194,fugacity!A$1:A$7001,0))</f>
        <v>26464.23</v>
      </c>
      <c r="E6194" s="3">
        <f t="shared" si="193"/>
        <v>26010.49967134984</v>
      </c>
      <c r="F6194" s="3">
        <f>ABS(calculations!$E$39-E6194)</f>
        <v>13630.289671349841</v>
      </c>
    </row>
    <row r="6195" spans="1:6">
      <c r="A6195">
        <f t="shared" si="192"/>
        <v>6194</v>
      </c>
      <c r="B6195">
        <f>INDEX(fugacity!C$1:C$7001,MATCH(A6195,fugacity!A$1:A$7001,0))</f>
        <v>8291.24</v>
      </c>
      <c r="C6195" s="3">
        <f>calculations!$B$37/satpress!B6195</f>
        <v>1.7140802673036203E-2</v>
      </c>
      <c r="D6195">
        <f>INDEX(fugacity!B$1:B$7001,MATCH(A6195,fugacity!A$1:A$7001,0))</f>
        <v>26474.62</v>
      </c>
      <c r="E6195" s="3">
        <f t="shared" si="193"/>
        <v>26020.823762736381</v>
      </c>
      <c r="F6195" s="3">
        <f>ABS(calculations!$E$39-E6195)</f>
        <v>13640.613762736382</v>
      </c>
    </row>
    <row r="6196" spans="1:6">
      <c r="A6196">
        <f t="shared" si="192"/>
        <v>6195</v>
      </c>
      <c r="B6196">
        <f>INDEX(fugacity!C$1:C$7001,MATCH(A6196,fugacity!A$1:A$7001,0))</f>
        <v>8293.2900000000009</v>
      </c>
      <c r="C6196" s="3">
        <f>calculations!$B$37/satpress!B6196</f>
        <v>1.7136565675960287E-2</v>
      </c>
      <c r="D6196">
        <f>INDEX(fugacity!B$1:B$7001,MATCH(A6196,fugacity!A$1:A$7001,0))</f>
        <v>26485.02</v>
      </c>
      <c r="E6196" s="3">
        <f t="shared" si="193"/>
        <v>26031.157715340876</v>
      </c>
      <c r="F6196" s="3">
        <f>ABS(calculations!$E$39-E6196)</f>
        <v>13650.947715340877</v>
      </c>
    </row>
    <row r="6197" spans="1:6">
      <c r="A6197">
        <f t="shared" si="192"/>
        <v>6196</v>
      </c>
      <c r="B6197">
        <f>INDEX(fugacity!C$1:C$7001,MATCH(A6197,fugacity!A$1:A$7001,0))</f>
        <v>8295.34</v>
      </c>
      <c r="C6197" s="3">
        <f>calculations!$B$37/satpress!B6197</f>
        <v>1.7132330773034582E-2</v>
      </c>
      <c r="D6197">
        <f>INDEX(fugacity!B$1:B$7001,MATCH(A6197,fugacity!A$1:A$7001,0))</f>
        <v>26495.42</v>
      </c>
      <c r="E6197" s="3">
        <f t="shared" si="193"/>
        <v>26041.491700589522</v>
      </c>
      <c r="F6197" s="3">
        <f>ABS(calculations!$E$39-E6197)</f>
        <v>13661.281700589523</v>
      </c>
    </row>
    <row r="6198" spans="1:6">
      <c r="A6198">
        <f t="shared" si="192"/>
        <v>6197</v>
      </c>
      <c r="B6198">
        <f>INDEX(fugacity!C$1:C$7001,MATCH(A6198,fugacity!A$1:A$7001,0))</f>
        <v>8297.39</v>
      </c>
      <c r="C6198" s="3">
        <f>calculations!$B$37/satpress!B6198</f>
        <v>1.7128097962706913E-2</v>
      </c>
      <c r="D6198">
        <f>INDEX(fugacity!B$1:B$7001,MATCH(A6198,fugacity!A$1:A$7001,0))</f>
        <v>26505.82</v>
      </c>
      <c r="E6198" s="3">
        <f t="shared" si="193"/>
        <v>26051.825718458123</v>
      </c>
      <c r="F6198" s="3">
        <f>ABS(calculations!$E$39-E6198)</f>
        <v>13671.615718458124</v>
      </c>
    </row>
    <row r="6199" spans="1:6">
      <c r="A6199">
        <f t="shared" si="192"/>
        <v>6198</v>
      </c>
      <c r="B6199">
        <f>INDEX(fugacity!C$1:C$7001,MATCH(A6199,fugacity!A$1:A$7001,0))</f>
        <v>8299.4500000000007</v>
      </c>
      <c r="C6199" s="3">
        <f>calculations!$B$37/satpress!B6199</f>
        <v>1.7123846610894059E-2</v>
      </c>
      <c r="D6199">
        <f>INDEX(fugacity!B$1:B$7001,MATCH(A6199,fugacity!A$1:A$7001,0))</f>
        <v>26516.22</v>
      </c>
      <c r="E6199" s="3">
        <f t="shared" si="193"/>
        <v>26062.160316019279</v>
      </c>
      <c r="F6199" s="3">
        <f>ABS(calculations!$E$39-E6199)</f>
        <v>13681.95031601928</v>
      </c>
    </row>
    <row r="6200" spans="1:6">
      <c r="A6200">
        <f t="shared" si="192"/>
        <v>6199</v>
      </c>
      <c r="B6200">
        <f>INDEX(fugacity!C$1:C$7001,MATCH(A6200,fugacity!A$1:A$7001,0))</f>
        <v>8301.5</v>
      </c>
      <c r="C6200" s="3">
        <f>calculations!$B$37/satpress!B6200</f>
        <v>1.7119617991300934E-2</v>
      </c>
      <c r="D6200">
        <f>INDEX(fugacity!B$1:B$7001,MATCH(A6200,fugacity!A$1:A$7001,0))</f>
        <v>26526.63</v>
      </c>
      <c r="E6200" s="3">
        <f t="shared" si="193"/>
        <v>26072.50422780342</v>
      </c>
      <c r="F6200" s="3">
        <f>ABS(calculations!$E$39-E6200)</f>
        <v>13692.294227803421</v>
      </c>
    </row>
    <row r="6201" spans="1:6">
      <c r="A6201">
        <f t="shared" si="192"/>
        <v>6200</v>
      </c>
      <c r="B6201">
        <f>INDEX(fugacity!C$1:C$7001,MATCH(A6201,fugacity!A$1:A$7001,0))</f>
        <v>8303.5499999999993</v>
      </c>
      <c r="C6201" s="3">
        <f>calculations!$B$37/satpress!B6201</f>
        <v>1.7115391459650957E-2</v>
      </c>
      <c r="D6201">
        <f>INDEX(fugacity!B$1:B$7001,MATCH(A6201,fugacity!A$1:A$7001,0))</f>
        <v>26537.040000000001</v>
      </c>
      <c r="E6201" s="3">
        <f t="shared" si="193"/>
        <v>26082.848172219587</v>
      </c>
      <c r="F6201" s="3">
        <f>ABS(calculations!$E$39-E6201)</f>
        <v>13702.638172219587</v>
      </c>
    </row>
    <row r="6202" spans="1:6">
      <c r="A6202">
        <f t="shared" si="192"/>
        <v>6201</v>
      </c>
      <c r="B6202">
        <f>INDEX(fugacity!C$1:C$7001,MATCH(A6202,fugacity!A$1:A$7001,0))</f>
        <v>8305.61</v>
      </c>
      <c r="C6202" s="3">
        <f>calculations!$B$37/satpress!B6202</f>
        <v>1.711114641245913E-2</v>
      </c>
      <c r="D6202">
        <f>INDEX(fugacity!B$1:B$7001,MATCH(A6202,fugacity!A$1:A$7001,0))</f>
        <v>26547.45</v>
      </c>
      <c r="E6202" s="3">
        <f t="shared" si="193"/>
        <v>26093.192696172562</v>
      </c>
      <c r="F6202" s="3">
        <f>ABS(calculations!$E$39-E6202)</f>
        <v>13712.982696172563</v>
      </c>
    </row>
    <row r="6203" spans="1:6">
      <c r="A6203">
        <f t="shared" si="192"/>
        <v>6202</v>
      </c>
      <c r="B6203">
        <f>INDEX(fugacity!C$1:C$7001,MATCH(A6203,fugacity!A$1:A$7001,0))</f>
        <v>8307.66</v>
      </c>
      <c r="C6203" s="3">
        <f>calculations!$B$37/satpress!B6203</f>
        <v>1.7106924062225068E-2</v>
      </c>
      <c r="D6203">
        <f>INDEX(fugacity!B$1:B$7001,MATCH(A6203,fugacity!A$1:A$7001,0))</f>
        <v>26557.87</v>
      </c>
      <c r="E6203" s="3">
        <f t="shared" si="193"/>
        <v>26103.546534655554</v>
      </c>
      <c r="F6203" s="3">
        <f>ABS(calculations!$E$39-E6203)</f>
        <v>13723.336534655555</v>
      </c>
    </row>
    <row r="6204" spans="1:6">
      <c r="A6204">
        <f t="shared" si="192"/>
        <v>6203</v>
      </c>
      <c r="B6204">
        <f>INDEX(fugacity!C$1:C$7001,MATCH(A6204,fugacity!A$1:A$7001,0))</f>
        <v>8309.7099999999991</v>
      </c>
      <c r="C6204" s="3">
        <f>calculations!$B$37/satpress!B6204</f>
        <v>1.7102703795293061E-2</v>
      </c>
      <c r="D6204">
        <f>INDEX(fugacity!B$1:B$7001,MATCH(A6204,fugacity!A$1:A$7001,0))</f>
        <v>26568.29</v>
      </c>
      <c r="E6204" s="3">
        <f t="shared" si="193"/>
        <v>26113.900405782551</v>
      </c>
      <c r="F6204" s="3">
        <f>ABS(calculations!$E$39-E6204)</f>
        <v>13733.690405782552</v>
      </c>
    </row>
    <row r="6205" spans="1:6">
      <c r="A6205">
        <f t="shared" si="192"/>
        <v>6204</v>
      </c>
      <c r="B6205">
        <f>INDEX(fugacity!C$1:C$7001,MATCH(A6205,fugacity!A$1:A$7001,0))</f>
        <v>8311.77</v>
      </c>
      <c r="C6205" s="3">
        <f>calculations!$B$37/satpress!B6205</f>
        <v>1.7098465038708325E-2</v>
      </c>
      <c r="D6205">
        <f>INDEX(fugacity!B$1:B$7001,MATCH(A6205,fugacity!A$1:A$7001,0))</f>
        <v>26578.720000000001</v>
      </c>
      <c r="E6205" s="3">
        <f t="shared" si="193"/>
        <v>26124.264685306382</v>
      </c>
      <c r="F6205" s="3">
        <f>ABS(calculations!$E$39-E6205)</f>
        <v>13744.054685306382</v>
      </c>
    </row>
    <row r="6206" spans="1:6">
      <c r="A6206">
        <f t="shared" ref="A6206:A6269" si="194">A6205+1</f>
        <v>6205</v>
      </c>
      <c r="B6206">
        <f>INDEX(fugacity!C$1:C$7001,MATCH(A6206,fugacity!A$1:A$7001,0))</f>
        <v>8313.82</v>
      </c>
      <c r="C6206" s="3">
        <f>calculations!$B$37/satpress!B6206</f>
        <v>1.7094248943901203E-2</v>
      </c>
      <c r="D6206">
        <f>INDEX(fugacity!B$1:B$7001,MATCH(A6206,fugacity!A$1:A$7001,0))</f>
        <v>26589.14</v>
      </c>
      <c r="E6206" s="3">
        <f t="shared" ref="E6206:E6269" si="195">D6206*(1-C6206)</f>
        <v>26134.618621635756</v>
      </c>
      <c r="F6206" s="3">
        <f>ABS(calculations!$E$39-E6206)</f>
        <v>13754.408621635757</v>
      </c>
    </row>
    <row r="6207" spans="1:6">
      <c r="A6207">
        <f t="shared" si="194"/>
        <v>6206</v>
      </c>
      <c r="B6207">
        <f>INDEX(fugacity!C$1:C$7001,MATCH(A6207,fugacity!A$1:A$7001,0))</f>
        <v>8315.8799999999992</v>
      </c>
      <c r="C6207" s="3">
        <f>calculations!$B$37/satpress!B6207</f>
        <v>1.7090014376684694E-2</v>
      </c>
      <c r="D6207">
        <f>INDEX(fugacity!B$1:B$7001,MATCH(A6207,fugacity!A$1:A$7001,0))</f>
        <v>26599.57</v>
      </c>
      <c r="E6207" s="3">
        <f t="shared" si="195"/>
        <v>26144.98296628637</v>
      </c>
      <c r="F6207" s="3">
        <f>ABS(calculations!$E$39-E6207)</f>
        <v>13764.772966286371</v>
      </c>
    </row>
    <row r="6208" spans="1:6">
      <c r="A6208">
        <f t="shared" si="194"/>
        <v>6207</v>
      </c>
      <c r="B6208">
        <f>INDEX(fugacity!C$1:C$7001,MATCH(A6208,fugacity!A$1:A$7001,0))</f>
        <v>8317.93</v>
      </c>
      <c r="C6208" s="3">
        <f>calculations!$B$37/satpress!B6208</f>
        <v>1.708580244781871E-2</v>
      </c>
      <c r="D6208">
        <f>INDEX(fugacity!B$1:B$7001,MATCH(A6208,fugacity!A$1:A$7001,0))</f>
        <v>26610</v>
      </c>
      <c r="E6208" s="3">
        <f t="shared" si="195"/>
        <v>26155.346796863545</v>
      </c>
      <c r="F6208" s="3">
        <f>ABS(calculations!$E$39-E6208)</f>
        <v>13775.136796863546</v>
      </c>
    </row>
    <row r="6209" spans="1:6">
      <c r="A6209">
        <f t="shared" si="194"/>
        <v>6208</v>
      </c>
      <c r="B6209">
        <f>INDEX(fugacity!C$1:C$7001,MATCH(A6209,fugacity!A$1:A$7001,0))</f>
        <v>8319.99</v>
      </c>
      <c r="C6209" s="3">
        <f>calculations!$B$37/satpress!B6209</f>
        <v>1.7081572063762662E-2</v>
      </c>
      <c r="D6209">
        <f>INDEX(fugacity!B$1:B$7001,MATCH(A6209,fugacity!A$1:A$7001,0))</f>
        <v>26620.44</v>
      </c>
      <c r="E6209" s="3">
        <f t="shared" si="195"/>
        <v>26165.721035770926</v>
      </c>
      <c r="F6209" s="3">
        <f>ABS(calculations!$E$39-E6209)</f>
        <v>13785.511035770927</v>
      </c>
    </row>
    <row r="6210" spans="1:6">
      <c r="A6210">
        <f t="shared" si="194"/>
        <v>6209</v>
      </c>
      <c r="B6210">
        <f>INDEX(fugacity!C$1:C$7001,MATCH(A6210,fugacity!A$1:A$7001,0))</f>
        <v>8322.0499999999993</v>
      </c>
      <c r="C6210" s="3">
        <f>calculations!$B$37/satpress!B6210</f>
        <v>1.7077343774044223E-2</v>
      </c>
      <c r="D6210">
        <f>INDEX(fugacity!B$1:B$7001,MATCH(A6210,fugacity!A$1:A$7001,0))</f>
        <v>26630.880000000001</v>
      </c>
      <c r="E6210" s="3">
        <f t="shared" si="195"/>
        <v>26176.095307234682</v>
      </c>
      <c r="F6210" s="3">
        <f>ABS(calculations!$E$39-E6210)</f>
        <v>13795.885307234683</v>
      </c>
    </row>
    <row r="6211" spans="1:6">
      <c r="A6211">
        <f t="shared" si="194"/>
        <v>6210</v>
      </c>
      <c r="B6211">
        <f>INDEX(fugacity!C$1:C$7001,MATCH(A6211,fugacity!A$1:A$7001,0))</f>
        <v>8324.1</v>
      </c>
      <c r="C6211" s="3">
        <f>calculations!$B$37/satpress!B6211</f>
        <v>1.7073138087575195E-2</v>
      </c>
      <c r="D6211">
        <f>INDEX(fugacity!B$1:B$7001,MATCH(A6211,fugacity!A$1:A$7001,0))</f>
        <v>26641.32</v>
      </c>
      <c r="E6211" s="3">
        <f t="shared" si="195"/>
        <v>26186.469064804722</v>
      </c>
      <c r="F6211" s="3">
        <f>ABS(calculations!$E$39-E6211)</f>
        <v>13806.259064804723</v>
      </c>
    </row>
    <row r="6212" spans="1:6">
      <c r="A6212">
        <f t="shared" si="194"/>
        <v>6211</v>
      </c>
      <c r="B6212">
        <f>INDEX(fugacity!C$1:C$7001,MATCH(A6212,fugacity!A$1:A$7001,0))</f>
        <v>8326.16</v>
      </c>
      <c r="C6212" s="3">
        <f>calculations!$B$37/satpress!B6212</f>
        <v>1.7068913971721021E-2</v>
      </c>
      <c r="D6212">
        <f>INDEX(fugacity!B$1:B$7001,MATCH(A6212,fugacity!A$1:A$7001,0))</f>
        <v>26651.77</v>
      </c>
      <c r="E6212" s="3">
        <f t="shared" si="195"/>
        <v>26196.853230675904</v>
      </c>
      <c r="F6212" s="3">
        <f>ABS(calculations!$E$39-E6212)</f>
        <v>13816.643230675905</v>
      </c>
    </row>
    <row r="6213" spans="1:6">
      <c r="A6213">
        <f t="shared" si="194"/>
        <v>6212</v>
      </c>
      <c r="B6213">
        <f>INDEX(fugacity!C$1:C$7001,MATCH(A6213,fugacity!A$1:A$7001,0))</f>
        <v>8328.2199999999993</v>
      </c>
      <c r="C6213" s="3">
        <f>calculations!$B$37/satpress!B6213</f>
        <v>1.7064691945551956E-2</v>
      </c>
      <c r="D6213">
        <f>INDEX(fugacity!B$1:B$7001,MATCH(A6213,fugacity!A$1:A$7001,0))</f>
        <v>26662.22</v>
      </c>
      <c r="E6213" s="3">
        <f t="shared" si="195"/>
        <v>26207.237429115467</v>
      </c>
      <c r="F6213" s="3">
        <f>ABS(calculations!$E$39-E6213)</f>
        <v>13827.027429115467</v>
      </c>
    </row>
    <row r="6214" spans="1:6">
      <c r="A6214">
        <f t="shared" si="194"/>
        <v>6213</v>
      </c>
      <c r="B6214">
        <f>INDEX(fugacity!C$1:C$7001,MATCH(A6214,fugacity!A$1:A$7001,0))</f>
        <v>8330.2800000000007</v>
      </c>
      <c r="C6214" s="3">
        <f>calculations!$B$37/satpress!B6214</f>
        <v>1.7060472007517716E-2</v>
      </c>
      <c r="D6214">
        <f>INDEX(fugacity!B$1:B$7001,MATCH(A6214,fugacity!A$1:A$7001,0))</f>
        <v>26672.67</v>
      </c>
      <c r="E6214" s="3">
        <f t="shared" si="195"/>
        <v>26217.621660099241</v>
      </c>
      <c r="F6214" s="3">
        <f>ABS(calculations!$E$39-E6214)</f>
        <v>13837.411660099242</v>
      </c>
    </row>
    <row r="6215" spans="1:6">
      <c r="A6215">
        <f t="shared" si="194"/>
        <v>6214</v>
      </c>
      <c r="B6215">
        <f>INDEX(fugacity!C$1:C$7001,MATCH(A6215,fugacity!A$1:A$7001,0))</f>
        <v>8332.33</v>
      </c>
      <c r="C6215" s="3">
        <f>calculations!$B$37/satpress!B6215</f>
        <v>1.705627462603914E-2</v>
      </c>
      <c r="D6215">
        <f>INDEX(fugacity!B$1:B$7001,MATCH(A6215,fugacity!A$1:A$7001,0))</f>
        <v>26683.119999999999</v>
      </c>
      <c r="E6215" s="3">
        <f t="shared" si="195"/>
        <v>26228.005377400445</v>
      </c>
      <c r="F6215" s="3">
        <f>ABS(calculations!$E$39-E6215)</f>
        <v>13847.795377400445</v>
      </c>
    </row>
    <row r="6216" spans="1:6">
      <c r="A6216">
        <f t="shared" si="194"/>
        <v>6215</v>
      </c>
      <c r="B6216">
        <f>INDEX(fugacity!C$1:C$7001,MATCH(A6216,fugacity!A$1:A$7001,0))</f>
        <v>8334.39</v>
      </c>
      <c r="C6216" s="3">
        <f>calculations!$B$37/satpress!B6216</f>
        <v>1.7052058849512046E-2</v>
      </c>
      <c r="D6216">
        <f>INDEX(fugacity!B$1:B$7001,MATCH(A6216,fugacity!A$1:A$7001,0))</f>
        <v>26693.58</v>
      </c>
      <c r="E6216" s="3">
        <f t="shared" si="195"/>
        <v>26238.399502935845</v>
      </c>
      <c r="F6216" s="3">
        <f>ABS(calculations!$E$39-E6216)</f>
        <v>13858.189502935846</v>
      </c>
    </row>
    <row r="6217" spans="1:6">
      <c r="A6217">
        <f t="shared" si="194"/>
        <v>6216</v>
      </c>
      <c r="B6217">
        <f>INDEX(fugacity!C$1:C$7001,MATCH(A6217,fugacity!A$1:A$7001,0))</f>
        <v>8336.4500000000007</v>
      </c>
      <c r="C6217" s="3">
        <f>calculations!$B$37/satpress!B6217</f>
        <v>1.7047845156485636E-2</v>
      </c>
      <c r="D6217">
        <f>INDEX(fugacity!B$1:B$7001,MATCH(A6217,fugacity!A$1:A$7001,0))</f>
        <v>26704.04</v>
      </c>
      <c r="E6217" s="3">
        <f t="shared" si="195"/>
        <v>26248.793661027405</v>
      </c>
      <c r="F6217" s="3">
        <f>ABS(calculations!$E$39-E6217)</f>
        <v>13868.583661027405</v>
      </c>
    </row>
    <row r="6218" spans="1:6">
      <c r="A6218">
        <f t="shared" si="194"/>
        <v>6217</v>
      </c>
      <c r="B6218">
        <f>INDEX(fugacity!C$1:C$7001,MATCH(A6218,fugacity!A$1:A$7001,0))</f>
        <v>8338.51</v>
      </c>
      <c r="C6218" s="3">
        <f>calculations!$B$37/satpress!B6218</f>
        <v>1.704363354541575E-2</v>
      </c>
      <c r="D6218">
        <f>INDEX(fugacity!B$1:B$7001,MATCH(A6218,fugacity!A$1:A$7001,0))</f>
        <v>26714.51</v>
      </c>
      <c r="E6218" s="3">
        <f t="shared" si="195"/>
        <v>26259.197681214653</v>
      </c>
      <c r="F6218" s="3">
        <f>ABS(calculations!$E$39-E6218)</f>
        <v>13878.987681214654</v>
      </c>
    </row>
    <row r="6219" spans="1:6">
      <c r="A6219">
        <f t="shared" si="194"/>
        <v>6218</v>
      </c>
      <c r="B6219">
        <f>INDEX(fugacity!C$1:C$7001,MATCH(A6219,fugacity!A$1:A$7001,0))</f>
        <v>8340.57</v>
      </c>
      <c r="C6219" s="3">
        <f>calculations!$B$37/satpress!B6219</f>
        <v>1.7039424014759746E-2</v>
      </c>
      <c r="D6219">
        <f>INDEX(fugacity!B$1:B$7001,MATCH(A6219,fugacity!A$1:A$7001,0))</f>
        <v>26724.98</v>
      </c>
      <c r="E6219" s="3">
        <f t="shared" si="195"/>
        <v>26269.601733994026</v>
      </c>
      <c r="F6219" s="3">
        <f>ABS(calculations!$E$39-E6219)</f>
        <v>13889.391733994027</v>
      </c>
    </row>
    <row r="6220" spans="1:6">
      <c r="A6220">
        <f t="shared" si="194"/>
        <v>6219</v>
      </c>
      <c r="B6220">
        <f>INDEX(fugacity!C$1:C$7001,MATCH(A6220,fugacity!A$1:A$7001,0))</f>
        <v>8342.6299999999992</v>
      </c>
      <c r="C6220" s="3">
        <f>calculations!$B$37/satpress!B6220</f>
        <v>1.7035216562976508E-2</v>
      </c>
      <c r="D6220">
        <f>INDEX(fugacity!B$1:B$7001,MATCH(A6220,fugacity!A$1:A$7001,0))</f>
        <v>26735.45</v>
      </c>
      <c r="E6220" s="3">
        <f t="shared" si="195"/>
        <v>26280.005819341372</v>
      </c>
      <c r="F6220" s="3">
        <f>ABS(calculations!$E$39-E6220)</f>
        <v>13899.795819341372</v>
      </c>
    </row>
    <row r="6221" spans="1:6">
      <c r="A6221">
        <f t="shared" si="194"/>
        <v>6220</v>
      </c>
      <c r="B6221">
        <f>INDEX(fugacity!C$1:C$7001,MATCH(A6221,fugacity!A$1:A$7001,0))</f>
        <v>8344.69</v>
      </c>
      <c r="C6221" s="3">
        <f>calculations!$B$37/satpress!B6221</f>
        <v>1.703101118852644E-2</v>
      </c>
      <c r="D6221">
        <f>INDEX(fugacity!B$1:B$7001,MATCH(A6221,fugacity!A$1:A$7001,0))</f>
        <v>26745.919999999998</v>
      </c>
      <c r="E6221" s="3">
        <f t="shared" si="195"/>
        <v>26290.409937232565</v>
      </c>
      <c r="F6221" s="3">
        <f>ABS(calculations!$E$39-E6221)</f>
        <v>13910.199937232566</v>
      </c>
    </row>
    <row r="6222" spans="1:6">
      <c r="A6222">
        <f t="shared" si="194"/>
        <v>6221</v>
      </c>
      <c r="B6222">
        <f>INDEX(fugacity!C$1:C$7001,MATCH(A6222,fugacity!A$1:A$7001,0))</f>
        <v>8346.75</v>
      </c>
      <c r="C6222" s="3">
        <f>calculations!$B$37/satpress!B6222</f>
        <v>1.702680788987147E-2</v>
      </c>
      <c r="D6222">
        <f>INDEX(fugacity!B$1:B$7001,MATCH(A6222,fugacity!A$1:A$7001,0))</f>
        <v>26756.400000000001</v>
      </c>
      <c r="E6222" s="3">
        <f t="shared" si="195"/>
        <v>26300.823917375445</v>
      </c>
      <c r="F6222" s="3">
        <f>ABS(calculations!$E$39-E6222)</f>
        <v>13920.613917375445</v>
      </c>
    </row>
    <row r="6223" spans="1:6">
      <c r="A6223">
        <f t="shared" si="194"/>
        <v>6222</v>
      </c>
      <c r="B6223">
        <f>INDEX(fugacity!C$1:C$7001,MATCH(A6223,fugacity!A$1:A$7001,0))</f>
        <v>8348.81</v>
      </c>
      <c r="C6223" s="3">
        <f>calculations!$B$37/satpress!B6223</f>
        <v>1.7022606665475046E-2</v>
      </c>
      <c r="D6223">
        <f>INDEX(fugacity!B$1:B$7001,MATCH(A6223,fugacity!A$1:A$7001,0))</f>
        <v>26766.880000000001</v>
      </c>
      <c r="E6223" s="3">
        <f t="shared" si="195"/>
        <v>26311.237930098028</v>
      </c>
      <c r="F6223" s="3">
        <f>ABS(calculations!$E$39-E6223)</f>
        <v>13931.027930098029</v>
      </c>
    </row>
    <row r="6224" spans="1:6">
      <c r="A6224">
        <f t="shared" si="194"/>
        <v>6223</v>
      </c>
      <c r="B6224">
        <f>INDEX(fugacity!C$1:C$7001,MATCH(A6224,fugacity!A$1:A$7001,0))</f>
        <v>8350.8700000000008</v>
      </c>
      <c r="C6224" s="3">
        <f>calculations!$B$37/satpress!B6224</f>
        <v>1.7018407513802118E-2</v>
      </c>
      <c r="D6224">
        <f>INDEX(fugacity!B$1:B$7001,MATCH(A6224,fugacity!A$1:A$7001,0))</f>
        <v>26777.360000000001</v>
      </c>
      <c r="E6224" s="3">
        <f t="shared" si="195"/>
        <v>26321.651975376215</v>
      </c>
      <c r="F6224" s="3">
        <f>ABS(calculations!$E$39-E6224)</f>
        <v>13941.441975376216</v>
      </c>
    </row>
    <row r="6225" spans="1:6">
      <c r="A6225">
        <f t="shared" si="194"/>
        <v>6224</v>
      </c>
      <c r="B6225">
        <f>INDEX(fugacity!C$1:C$7001,MATCH(A6225,fugacity!A$1:A$7001,0))</f>
        <v>8352.93</v>
      </c>
      <c r="C6225" s="3">
        <f>calculations!$B$37/satpress!B6225</f>
        <v>1.7014210433319171E-2</v>
      </c>
      <c r="D6225">
        <f>INDEX(fugacity!B$1:B$7001,MATCH(A6225,fugacity!A$1:A$7001,0))</f>
        <v>26787.85</v>
      </c>
      <c r="E6225" s="3">
        <f t="shared" si="195"/>
        <v>26332.07588304381</v>
      </c>
      <c r="F6225" s="3">
        <f>ABS(calculations!$E$39-E6225)</f>
        <v>13951.865883043811</v>
      </c>
    </row>
    <row r="6226" spans="1:6">
      <c r="A6226">
        <f t="shared" si="194"/>
        <v>6225</v>
      </c>
      <c r="B6226">
        <f>INDEX(fugacity!C$1:C$7001,MATCH(A6226,fugacity!A$1:A$7001,0))</f>
        <v>8355</v>
      </c>
      <c r="C6226" s="3">
        <f>calculations!$B$37/satpress!B6226</f>
        <v>1.7009995063409299E-2</v>
      </c>
      <c r="D6226">
        <f>INDEX(fugacity!B$1:B$7001,MATCH(A6226,fugacity!A$1:A$7001,0))</f>
        <v>26798.34</v>
      </c>
      <c r="E6226" s="3">
        <f t="shared" si="195"/>
        <v>26342.500368892437</v>
      </c>
      <c r="F6226" s="3">
        <f>ABS(calculations!$E$39-E6226)</f>
        <v>13962.290368892438</v>
      </c>
    </row>
    <row r="6227" spans="1:6">
      <c r="A6227">
        <f t="shared" si="194"/>
        <v>6226</v>
      </c>
      <c r="B6227">
        <f>INDEX(fugacity!C$1:C$7001,MATCH(A6227,fugacity!A$1:A$7001,0))</f>
        <v>8357.06</v>
      </c>
      <c r="C6227" s="3">
        <f>calculations!$B$37/satpress!B6227</f>
        <v>1.70058021307475E-2</v>
      </c>
      <c r="D6227">
        <f>INDEX(fugacity!B$1:B$7001,MATCH(A6227,fugacity!A$1:A$7001,0))</f>
        <v>26808.83</v>
      </c>
      <c r="E6227" s="3">
        <f t="shared" si="195"/>
        <v>26352.924341663154</v>
      </c>
      <c r="F6227" s="3">
        <f>ABS(calculations!$E$39-E6227)</f>
        <v>13972.714341663155</v>
      </c>
    </row>
    <row r="6228" spans="1:6">
      <c r="A6228">
        <f t="shared" si="194"/>
        <v>6227</v>
      </c>
      <c r="B6228">
        <f>INDEX(fugacity!C$1:C$7001,MATCH(A6228,fugacity!A$1:A$7001,0))</f>
        <v>8359.1200000000008</v>
      </c>
      <c r="C6228" s="3">
        <f>calculations!$B$37/satpress!B6228</f>
        <v>1.7001611264676746E-2</v>
      </c>
      <c r="D6228">
        <f>INDEX(fugacity!B$1:B$7001,MATCH(A6228,fugacity!A$1:A$7001,0))</f>
        <v>26819.33</v>
      </c>
      <c r="E6228" s="3">
        <f t="shared" si="195"/>
        <v>26363.358176960919</v>
      </c>
      <c r="F6228" s="3">
        <f>ABS(calculations!$E$39-E6228)</f>
        <v>13983.14817696092</v>
      </c>
    </row>
    <row r="6229" spans="1:6">
      <c r="A6229">
        <f t="shared" si="194"/>
        <v>6228</v>
      </c>
      <c r="B6229">
        <f>INDEX(fugacity!C$1:C$7001,MATCH(A6229,fugacity!A$1:A$7001,0))</f>
        <v>8361.18</v>
      </c>
      <c r="C6229" s="3">
        <f>calculations!$B$37/satpress!B6229</f>
        <v>1.6997422463669566E-2</v>
      </c>
      <c r="D6229">
        <f>INDEX(fugacity!B$1:B$7001,MATCH(A6229,fugacity!A$1:A$7001,0))</f>
        <v>26829.83</v>
      </c>
      <c r="E6229" s="3">
        <f t="shared" si="195"/>
        <v>26373.792044861566</v>
      </c>
      <c r="F6229" s="3">
        <f>ABS(calculations!$E$39-E6229)</f>
        <v>13993.582044861567</v>
      </c>
    </row>
    <row r="6230" spans="1:6">
      <c r="A6230">
        <f t="shared" si="194"/>
        <v>6229</v>
      </c>
      <c r="B6230">
        <f>INDEX(fugacity!C$1:C$7001,MATCH(A6230,fugacity!A$1:A$7001,0))</f>
        <v>8363.25</v>
      </c>
      <c r="C6230" s="3">
        <f>calculations!$B$37/satpress!B6230</f>
        <v>1.6993215407262095E-2</v>
      </c>
      <c r="D6230">
        <f>INDEX(fugacity!B$1:B$7001,MATCH(A6230,fugacity!A$1:A$7001,0))</f>
        <v>26840.33</v>
      </c>
      <c r="E6230" s="3">
        <f t="shared" si="195"/>
        <v>26384.226490708003</v>
      </c>
      <c r="F6230" s="3">
        <f>ABS(calculations!$E$39-E6230)</f>
        <v>14004.016490708003</v>
      </c>
    </row>
    <row r="6231" spans="1:6">
      <c r="A6231">
        <f t="shared" si="194"/>
        <v>6230</v>
      </c>
      <c r="B6231">
        <f>INDEX(fugacity!C$1:C$7001,MATCH(A6231,fugacity!A$1:A$7001,0))</f>
        <v>8365.31</v>
      </c>
      <c r="C6231" s="3">
        <f>calculations!$B$37/satpress!B6231</f>
        <v>1.6989030741811684E-2</v>
      </c>
      <c r="D6231">
        <f>INDEX(fugacity!B$1:B$7001,MATCH(A6231,fugacity!A$1:A$7001,0))</f>
        <v>26850.84</v>
      </c>
      <c r="E6231" s="3">
        <f t="shared" si="195"/>
        <v>26394.670253796532</v>
      </c>
      <c r="F6231" s="3">
        <f>ABS(calculations!$E$39-E6231)</f>
        <v>14014.460253796533</v>
      </c>
    </row>
    <row r="6232" spans="1:6">
      <c r="A6232">
        <f t="shared" si="194"/>
        <v>6231</v>
      </c>
      <c r="B6232">
        <f>INDEX(fugacity!C$1:C$7001,MATCH(A6232,fugacity!A$1:A$7001,0))</f>
        <v>8367.3700000000008</v>
      </c>
      <c r="C6232" s="3">
        <f>calculations!$B$37/satpress!B6232</f>
        <v>1.6984848136844036E-2</v>
      </c>
      <c r="D6232">
        <f>INDEX(fugacity!B$1:B$7001,MATCH(A6232,fugacity!A$1:A$7001,0))</f>
        <v>26861.35</v>
      </c>
      <c r="E6232" s="3">
        <f t="shared" si="195"/>
        <v>26405.114049499382</v>
      </c>
      <c r="F6232" s="3">
        <f>ABS(calculations!$E$39-E6232)</f>
        <v>14024.904049499382</v>
      </c>
    </row>
    <row r="6233" spans="1:6">
      <c r="A6233">
        <f t="shared" si="194"/>
        <v>6232</v>
      </c>
      <c r="B6233">
        <f>INDEX(fugacity!C$1:C$7001,MATCH(A6233,fugacity!A$1:A$7001,0))</f>
        <v>8369.44</v>
      </c>
      <c r="C6233" s="3">
        <f>calculations!$B$37/satpress!B6233</f>
        <v>1.6980647301944297E-2</v>
      </c>
      <c r="D6233">
        <f>INDEX(fugacity!B$1:B$7001,MATCH(A6233,fugacity!A$1:A$7001,0))</f>
        <v>26871.86</v>
      </c>
      <c r="E6233" s="3">
        <f t="shared" si="195"/>
        <v>26415.558422992777</v>
      </c>
      <c r="F6233" s="3">
        <f>ABS(calculations!$E$39-E6233)</f>
        <v>14035.348422992778</v>
      </c>
    </row>
    <row r="6234" spans="1:6">
      <c r="A6234">
        <f t="shared" si="194"/>
        <v>6233</v>
      </c>
      <c r="B6234">
        <f>INDEX(fugacity!C$1:C$7001,MATCH(A6234,fugacity!A$1:A$7001,0))</f>
        <v>8371.5</v>
      </c>
      <c r="C6234" s="3">
        <f>calculations!$B$37/satpress!B6234</f>
        <v>1.697646882336316E-2</v>
      </c>
      <c r="D6234">
        <f>INDEX(fugacity!B$1:B$7001,MATCH(A6234,fugacity!A$1:A$7001,0))</f>
        <v>26882.37</v>
      </c>
      <c r="E6234" s="3">
        <f t="shared" si="195"/>
        <v>26426.002283796886</v>
      </c>
      <c r="F6234" s="3">
        <f>ABS(calculations!$E$39-E6234)</f>
        <v>14045.792283796887</v>
      </c>
    </row>
    <row r="6235" spans="1:6">
      <c r="A6235">
        <f t="shared" si="194"/>
        <v>6234</v>
      </c>
      <c r="B6235">
        <f>INDEX(fugacity!C$1:C$7001,MATCH(A6235,fugacity!A$1:A$7001,0))</f>
        <v>8373.57</v>
      </c>
      <c r="C6235" s="3">
        <f>calculations!$B$37/satpress!B6235</f>
        <v>1.6972272131812918E-2</v>
      </c>
      <c r="D6235">
        <f>INDEX(fugacity!B$1:B$7001,MATCH(A6235,fugacity!A$1:A$7001,0))</f>
        <v>26892.89</v>
      </c>
      <c r="E6235" s="3">
        <f t="shared" si="195"/>
        <v>26436.456552509087</v>
      </c>
      <c r="F6235" s="3">
        <f>ABS(calculations!$E$39-E6235)</f>
        <v>14056.246552509088</v>
      </c>
    </row>
    <row r="6236" spans="1:6">
      <c r="A6236">
        <f t="shared" si="194"/>
        <v>6235</v>
      </c>
      <c r="B6236">
        <f>INDEX(fugacity!C$1:C$7001,MATCH(A6236,fugacity!A$1:A$7001,0))</f>
        <v>8375.6299999999992</v>
      </c>
      <c r="C6236" s="3">
        <f>calculations!$B$37/satpress!B6236</f>
        <v>1.6968097773514913E-2</v>
      </c>
      <c r="D6236">
        <f>INDEX(fugacity!B$1:B$7001,MATCH(A6236,fugacity!A$1:A$7001,0))</f>
        <v>26903.41</v>
      </c>
      <c r="E6236" s="3">
        <f t="shared" si="195"/>
        <v>26446.910308679042</v>
      </c>
      <c r="F6236" s="3">
        <f>ABS(calculations!$E$39-E6236)</f>
        <v>14066.700308679043</v>
      </c>
    </row>
    <row r="6237" spans="1:6">
      <c r="A6237">
        <f t="shared" si="194"/>
        <v>6236</v>
      </c>
      <c r="B6237">
        <f>INDEX(fugacity!C$1:C$7001,MATCH(A6237,fugacity!A$1:A$7001,0))</f>
        <v>8377.7000000000007</v>
      </c>
      <c r="C6237" s="3">
        <f>calculations!$B$37/satpress!B6237</f>
        <v>1.6963905219187211E-2</v>
      </c>
      <c r="D6237">
        <f>INDEX(fugacity!B$1:B$7001,MATCH(A6237,fugacity!A$1:A$7001,0))</f>
        <v>26913.94</v>
      </c>
      <c r="E6237" s="3">
        <f t="shared" si="195"/>
        <v>26457.374472765106</v>
      </c>
      <c r="F6237" s="3">
        <f>ABS(calculations!$E$39-E6237)</f>
        <v>14077.164472765107</v>
      </c>
    </row>
    <row r="6238" spans="1:6">
      <c r="A6238">
        <f t="shared" si="194"/>
        <v>6237</v>
      </c>
      <c r="B6238">
        <f>INDEX(fugacity!C$1:C$7001,MATCH(A6238,fugacity!A$1:A$7001,0))</f>
        <v>8379.76</v>
      </c>
      <c r="C6238" s="3">
        <f>calculations!$B$37/satpress!B6238</f>
        <v>1.6959734975080992E-2</v>
      </c>
      <c r="D6238">
        <f>INDEX(fugacity!B$1:B$7001,MATCH(A6238,fugacity!A$1:A$7001,0))</f>
        <v>26924.47</v>
      </c>
      <c r="E6238" s="3">
        <f t="shared" si="195"/>
        <v>26467.838124455484</v>
      </c>
      <c r="F6238" s="3">
        <f>ABS(calculations!$E$39-E6238)</f>
        <v>14087.628124455485</v>
      </c>
    </row>
    <row r="6239" spans="1:6">
      <c r="A6239">
        <f t="shared" si="194"/>
        <v>6238</v>
      </c>
      <c r="B6239">
        <f>INDEX(fugacity!C$1:C$7001,MATCH(A6239,fugacity!A$1:A$7001,0))</f>
        <v>8381.83</v>
      </c>
      <c r="C6239" s="3">
        <f>calculations!$B$37/satpress!B6239</f>
        <v>1.6955546551860955E-2</v>
      </c>
      <c r="D6239">
        <f>INDEX(fugacity!B$1:B$7001,MATCH(A6239,fugacity!A$1:A$7001,0))</f>
        <v>26935</v>
      </c>
      <c r="E6239" s="3">
        <f t="shared" si="195"/>
        <v>26478.302353625626</v>
      </c>
      <c r="F6239" s="3">
        <f>ABS(calculations!$E$39-E6239)</f>
        <v>14098.092353625627</v>
      </c>
    </row>
    <row r="6240" spans="1:6">
      <c r="A6240">
        <f t="shared" si="194"/>
        <v>6239</v>
      </c>
      <c r="B6240">
        <f>INDEX(fugacity!C$1:C$7001,MATCH(A6240,fugacity!A$1:A$7001,0))</f>
        <v>8383.9</v>
      </c>
      <c r="C6240" s="3">
        <f>calculations!$B$37/satpress!B6240</f>
        <v>1.6951360196899381E-2</v>
      </c>
      <c r="D6240">
        <f>INDEX(fugacity!B$1:B$7001,MATCH(A6240,fugacity!A$1:A$7001,0))</f>
        <v>26945.53</v>
      </c>
      <c r="E6240" s="3">
        <f t="shared" si="195"/>
        <v>26488.766615273642</v>
      </c>
      <c r="F6240" s="3">
        <f>ABS(calculations!$E$39-E6240)</f>
        <v>14108.556615273643</v>
      </c>
    </row>
    <row r="6241" spans="1:6">
      <c r="A6241">
        <f t="shared" si="194"/>
        <v>6240</v>
      </c>
      <c r="B6241">
        <f>INDEX(fugacity!C$1:C$7001,MATCH(A6241,fugacity!A$1:A$7001,0))</f>
        <v>8385.9599999999991</v>
      </c>
      <c r="C6241" s="3">
        <f>calculations!$B$37/satpress!B6241</f>
        <v>1.6947196117651969E-2</v>
      </c>
      <c r="D6241">
        <f>INDEX(fugacity!B$1:B$7001,MATCH(A6241,fugacity!A$1:A$7001,0))</f>
        <v>26956.07</v>
      </c>
      <c r="E6241" s="3">
        <f t="shared" si="195"/>
        <v>26499.240195148846</v>
      </c>
      <c r="F6241" s="3">
        <f>ABS(calculations!$E$39-E6241)</f>
        <v>14119.030195148847</v>
      </c>
    </row>
    <row r="6242" spans="1:6">
      <c r="A6242">
        <f t="shared" si="194"/>
        <v>6241</v>
      </c>
      <c r="B6242">
        <f>INDEX(fugacity!C$1:C$7001,MATCH(A6242,fugacity!A$1:A$7001,0))</f>
        <v>8388.0300000000007</v>
      </c>
      <c r="C6242" s="3">
        <f>calculations!$B$37/satpress!B6242</f>
        <v>1.6943013884640933E-2</v>
      </c>
      <c r="D6242">
        <f>INDEX(fugacity!B$1:B$7001,MATCH(A6242,fugacity!A$1:A$7001,0))</f>
        <v>26966.61</v>
      </c>
      <c r="E6242" s="3">
        <f t="shared" si="195"/>
        <v>26509.714352348303</v>
      </c>
      <c r="F6242" s="3">
        <f>ABS(calculations!$E$39-E6242)</f>
        <v>14129.504352348304</v>
      </c>
    </row>
    <row r="6243" spans="1:6">
      <c r="A6243">
        <f t="shared" si="194"/>
        <v>6242</v>
      </c>
      <c r="B6243">
        <f>INDEX(fugacity!C$1:C$7001,MATCH(A6243,fugacity!A$1:A$7001,0))</f>
        <v>8390.1</v>
      </c>
      <c r="C6243" s="3">
        <f>calculations!$B$37/satpress!B6243</f>
        <v>1.6938833715305503E-2</v>
      </c>
      <c r="D6243">
        <f>INDEX(fugacity!B$1:B$7001,MATCH(A6243,fugacity!A$1:A$7001,0))</f>
        <v>26977.15</v>
      </c>
      <c r="E6243" s="3">
        <f t="shared" si="195"/>
        <v>26520.188542037147</v>
      </c>
      <c r="F6243" s="3">
        <f>ABS(calculations!$E$39-E6243)</f>
        <v>14139.978542037148</v>
      </c>
    </row>
    <row r="6244" spans="1:6">
      <c r="A6244">
        <f t="shared" si="194"/>
        <v>6243</v>
      </c>
      <c r="B6244">
        <f>INDEX(fugacity!C$1:C$7001,MATCH(A6244,fugacity!A$1:A$7001,0))</f>
        <v>8392.17</v>
      </c>
      <c r="C6244" s="3">
        <f>calculations!$B$37/satpress!B6244</f>
        <v>1.6934655608118604E-2</v>
      </c>
      <c r="D6244">
        <f>INDEX(fugacity!B$1:B$7001,MATCH(A6244,fugacity!A$1:A$7001,0))</f>
        <v>26987.7</v>
      </c>
      <c r="E6244" s="3">
        <f t="shared" si="195"/>
        <v>26530.672594844778</v>
      </c>
      <c r="F6244" s="3">
        <f>ABS(calculations!$E$39-E6244)</f>
        <v>14150.462594844779</v>
      </c>
    </row>
    <row r="6245" spans="1:6">
      <c r="A6245">
        <f t="shared" si="194"/>
        <v>6244</v>
      </c>
      <c r="B6245">
        <f>INDEX(fugacity!C$1:C$7001,MATCH(A6245,fugacity!A$1:A$7001,0))</f>
        <v>8394.24</v>
      </c>
      <c r="C6245" s="3">
        <f>calculations!$B$37/satpress!B6245</f>
        <v>1.6930479561554673E-2</v>
      </c>
      <c r="D6245">
        <f>INDEX(fugacity!B$1:B$7001,MATCH(A6245,fugacity!A$1:A$7001,0))</f>
        <v>26998.25</v>
      </c>
      <c r="E6245" s="3">
        <f t="shared" si="195"/>
        <v>26541.156680177257</v>
      </c>
      <c r="F6245" s="3">
        <f>ABS(calculations!$E$39-E6245)</f>
        <v>14160.946680177258</v>
      </c>
    </row>
    <row r="6246" spans="1:6">
      <c r="A6246">
        <f t="shared" si="194"/>
        <v>6245</v>
      </c>
      <c r="B6246">
        <f>INDEX(fugacity!C$1:C$7001,MATCH(A6246,fugacity!A$1:A$7001,0))</f>
        <v>8396.2999999999993</v>
      </c>
      <c r="C6246" s="3">
        <f>calculations!$B$37/satpress!B6246</f>
        <v>1.6926325733333102E-2</v>
      </c>
      <c r="D6246">
        <f>INDEX(fugacity!B$1:B$7001,MATCH(A6246,fugacity!A$1:A$7001,0))</f>
        <v>27008.81</v>
      </c>
      <c r="E6246" s="3">
        <f t="shared" si="195"/>
        <v>26551.650084270299</v>
      </c>
      <c r="F6246" s="3">
        <f>ABS(calculations!$E$39-E6246)</f>
        <v>14171.4400842703</v>
      </c>
    </row>
    <row r="6247" spans="1:6">
      <c r="A6247">
        <f t="shared" si="194"/>
        <v>6246</v>
      </c>
      <c r="B6247">
        <f>INDEX(fugacity!C$1:C$7001,MATCH(A6247,fugacity!A$1:A$7001,0))</f>
        <v>8398.3700000000008</v>
      </c>
      <c r="C6247" s="3">
        <f>calculations!$B$37/satpress!B6247</f>
        <v>1.6922153793508109E-2</v>
      </c>
      <c r="D6247">
        <f>INDEX(fugacity!B$1:B$7001,MATCH(A6247,fugacity!A$1:A$7001,0))</f>
        <v>27019.360000000001</v>
      </c>
      <c r="E6247" s="3">
        <f t="shared" si="195"/>
        <v>26562.13423467784</v>
      </c>
      <c r="F6247" s="3">
        <f>ABS(calculations!$E$39-E6247)</f>
        <v>14181.924234677841</v>
      </c>
    </row>
    <row r="6248" spans="1:6">
      <c r="A6248">
        <f t="shared" si="194"/>
        <v>6247</v>
      </c>
      <c r="B6248">
        <f>INDEX(fugacity!C$1:C$7001,MATCH(A6248,fugacity!A$1:A$7001,0))</f>
        <v>8400.44</v>
      </c>
      <c r="C6248" s="3">
        <f>calculations!$B$37/satpress!B6248</f>
        <v>1.6917983909745762E-2</v>
      </c>
      <c r="D6248">
        <f>INDEX(fugacity!B$1:B$7001,MATCH(A6248,fugacity!A$1:A$7001,0))</f>
        <v>27029.919999999998</v>
      </c>
      <c r="E6248" s="3">
        <f t="shared" si="195"/>
        <v>26572.628248358284</v>
      </c>
      <c r="F6248" s="3">
        <f>ABS(calculations!$E$39-E6248)</f>
        <v>14192.418248358284</v>
      </c>
    </row>
    <row r="6249" spans="1:6">
      <c r="A6249">
        <f t="shared" si="194"/>
        <v>6248</v>
      </c>
      <c r="B6249">
        <f>INDEX(fugacity!C$1:C$7001,MATCH(A6249,fugacity!A$1:A$7001,0))</f>
        <v>8402.51</v>
      </c>
      <c r="C6249" s="3">
        <f>calculations!$B$37/satpress!B6249</f>
        <v>1.6913816080526497E-2</v>
      </c>
      <c r="D6249">
        <f>INDEX(fugacity!B$1:B$7001,MATCH(A6249,fugacity!A$1:A$7001,0))</f>
        <v>27040.49</v>
      </c>
      <c r="E6249" s="3">
        <f t="shared" si="195"/>
        <v>26583.132125412689</v>
      </c>
      <c r="F6249" s="3">
        <f>ABS(calculations!$E$39-E6249)</f>
        <v>14202.92212541269</v>
      </c>
    </row>
    <row r="6250" spans="1:6">
      <c r="A6250">
        <f t="shared" si="194"/>
        <v>6249</v>
      </c>
      <c r="B6250">
        <f>INDEX(fugacity!C$1:C$7001,MATCH(A6250,fugacity!A$1:A$7001,0))</f>
        <v>8404.58</v>
      </c>
      <c r="C6250" s="3">
        <f>calculations!$B$37/satpress!B6250</f>
        <v>1.6909650304332245E-2</v>
      </c>
      <c r="D6250">
        <f>INDEX(fugacity!B$1:B$7001,MATCH(A6250,fugacity!A$1:A$7001,0))</f>
        <v>27051.05</v>
      </c>
      <c r="E6250" s="3">
        <f t="shared" si="195"/>
        <v>26593.626204134995</v>
      </c>
      <c r="F6250" s="3">
        <f>ABS(calculations!$E$39-E6250)</f>
        <v>14213.416204134995</v>
      </c>
    </row>
    <row r="6251" spans="1:6">
      <c r="A6251">
        <f t="shared" si="194"/>
        <v>6250</v>
      </c>
      <c r="B6251">
        <f>INDEX(fugacity!C$1:C$7001,MATCH(A6251,fugacity!A$1:A$7001,0))</f>
        <v>8406.65</v>
      </c>
      <c r="C6251" s="3">
        <f>calculations!$B$37/satpress!B6251</f>
        <v>1.6905486579646436E-2</v>
      </c>
      <c r="D6251">
        <f>INDEX(fugacity!B$1:B$7001,MATCH(A6251,fugacity!A$1:A$7001,0))</f>
        <v>27061.62</v>
      </c>
      <c r="E6251" s="3">
        <f t="shared" si="195"/>
        <v>26604.130146266507</v>
      </c>
      <c r="F6251" s="3">
        <f>ABS(calculations!$E$39-E6251)</f>
        <v>14223.920146266508</v>
      </c>
    </row>
    <row r="6252" spans="1:6">
      <c r="A6252">
        <f t="shared" si="194"/>
        <v>6251</v>
      </c>
      <c r="B6252">
        <f>INDEX(fugacity!C$1:C$7001,MATCH(A6252,fugacity!A$1:A$7001,0))</f>
        <v>8408.7199999999993</v>
      </c>
      <c r="C6252" s="3">
        <f>calculations!$B$37/satpress!B6252</f>
        <v>1.6901324904953989E-2</v>
      </c>
      <c r="D6252">
        <f>INDEX(fugacity!B$1:B$7001,MATCH(A6252,fugacity!A$1:A$7001,0))</f>
        <v>27072.19</v>
      </c>
      <c r="E6252" s="3">
        <f t="shared" si="195"/>
        <v>26614.634120921353</v>
      </c>
      <c r="F6252" s="3">
        <f>ABS(calculations!$E$39-E6252)</f>
        <v>14234.424120921354</v>
      </c>
    </row>
    <row r="6253" spans="1:6">
      <c r="A6253">
        <f t="shared" si="194"/>
        <v>6252</v>
      </c>
      <c r="B6253">
        <f>INDEX(fugacity!C$1:C$7001,MATCH(A6253,fugacity!A$1:A$7001,0))</f>
        <v>8410.7999999999993</v>
      </c>
      <c r="C6253" s="3">
        <f>calculations!$B$37/satpress!B6253</f>
        <v>1.6897145188898167E-2</v>
      </c>
      <c r="D6253">
        <f>INDEX(fugacity!B$1:B$7001,MATCH(A6253,fugacity!A$1:A$7001,0))</f>
        <v>27082.77</v>
      </c>
      <c r="E6253" s="3">
        <f t="shared" si="195"/>
        <v>26625.148503192464</v>
      </c>
      <c r="F6253" s="3">
        <f>ABS(calculations!$E$39-E6253)</f>
        <v>14244.938503192465</v>
      </c>
    </row>
    <row r="6254" spans="1:6">
      <c r="A6254">
        <f t="shared" si="194"/>
        <v>6253</v>
      </c>
      <c r="B6254">
        <f>INDEX(fugacity!C$1:C$7001,MATCH(A6254,fugacity!A$1:A$7001,0))</f>
        <v>8412.8700000000008</v>
      </c>
      <c r="C6254" s="3">
        <f>calculations!$B$37/satpress!B6254</f>
        <v>1.6892987619538242E-2</v>
      </c>
      <c r="D6254">
        <f>INDEX(fugacity!B$1:B$7001,MATCH(A6254,fugacity!A$1:A$7001,0))</f>
        <v>27093.35</v>
      </c>
      <c r="E6254" s="3">
        <f t="shared" si="195"/>
        <v>26635.662373878182</v>
      </c>
      <c r="F6254" s="3">
        <f>ABS(calculations!$E$39-E6254)</f>
        <v>14255.452373878183</v>
      </c>
    </row>
    <row r="6255" spans="1:6">
      <c r="A6255">
        <f t="shared" si="194"/>
        <v>6254</v>
      </c>
      <c r="B6255">
        <f>INDEX(fugacity!C$1:C$7001,MATCH(A6255,fugacity!A$1:A$7001,0))</f>
        <v>8414.94</v>
      </c>
      <c r="C6255" s="3">
        <f>calculations!$B$37/satpress!B6255</f>
        <v>1.6888832095628095E-2</v>
      </c>
      <c r="D6255">
        <f>INDEX(fugacity!B$1:B$7001,MATCH(A6255,fugacity!A$1:A$7001,0))</f>
        <v>27103.93</v>
      </c>
      <c r="E6255" s="3">
        <f t="shared" si="195"/>
        <v>26646.176277098344</v>
      </c>
      <c r="F6255" s="3">
        <f>ABS(calculations!$E$39-E6255)</f>
        <v>14265.966277098345</v>
      </c>
    </row>
    <row r="6256" spans="1:6">
      <c r="A6256">
        <f t="shared" si="194"/>
        <v>6255</v>
      </c>
      <c r="B6256">
        <f>INDEX(fugacity!C$1:C$7001,MATCH(A6256,fugacity!A$1:A$7001,0))</f>
        <v>8417.01</v>
      </c>
      <c r="C6256" s="3">
        <f>calculations!$B$37/satpress!B6256</f>
        <v>1.6884678615658611E-2</v>
      </c>
      <c r="D6256">
        <f>INDEX(fugacity!B$1:B$7001,MATCH(A6256,fugacity!A$1:A$7001,0))</f>
        <v>27114.52</v>
      </c>
      <c r="E6256" s="3">
        <f t="shared" si="195"/>
        <v>26656.700043982153</v>
      </c>
      <c r="F6256" s="3">
        <f>ABS(calculations!$E$39-E6256)</f>
        <v>14276.490043982154</v>
      </c>
    </row>
    <row r="6257" spans="1:6">
      <c r="A6257">
        <f t="shared" si="194"/>
        <v>6256</v>
      </c>
      <c r="B6257">
        <f>INDEX(fugacity!C$1:C$7001,MATCH(A6257,fugacity!A$1:A$7001,0))</f>
        <v>8419.08</v>
      </c>
      <c r="C6257" s="3">
        <f>calculations!$B$37/satpress!B6257</f>
        <v>1.6880527178122159E-2</v>
      </c>
      <c r="D6257">
        <f>INDEX(fugacity!B$1:B$7001,MATCH(A6257,fugacity!A$1:A$7001,0))</f>
        <v>27125.11</v>
      </c>
      <c r="E6257" s="3">
        <f t="shared" si="195"/>
        <v>26667.223843435448</v>
      </c>
      <c r="F6257" s="3">
        <f>ABS(calculations!$E$39-E6257)</f>
        <v>14287.013843435449</v>
      </c>
    </row>
    <row r="6258" spans="1:6">
      <c r="A6258">
        <f t="shared" si="194"/>
        <v>6257</v>
      </c>
      <c r="B6258">
        <f>INDEX(fugacity!C$1:C$7001,MATCH(A6258,fugacity!A$1:A$7001,0))</f>
        <v>8421.16</v>
      </c>
      <c r="C6258" s="3">
        <f>calculations!$B$37/satpress!B6258</f>
        <v>1.6876357741069485E-2</v>
      </c>
      <c r="D6258">
        <f>INDEX(fugacity!B$1:B$7001,MATCH(A6258,fugacity!A$1:A$7001,0))</f>
        <v>27135.7</v>
      </c>
      <c r="E6258" s="3">
        <f t="shared" si="195"/>
        <v>26677.748219245663</v>
      </c>
      <c r="F6258" s="3">
        <f>ABS(calculations!$E$39-E6258)</f>
        <v>14297.538219245664</v>
      </c>
    </row>
    <row r="6259" spans="1:6">
      <c r="A6259">
        <f t="shared" si="194"/>
        <v>6258</v>
      </c>
      <c r="B6259">
        <f>INDEX(fugacity!C$1:C$7001,MATCH(A6259,fugacity!A$1:A$7001,0))</f>
        <v>8423.23</v>
      </c>
      <c r="C6259" s="3">
        <f>calculations!$B$37/satpress!B6259</f>
        <v>1.6872210393730755E-2</v>
      </c>
      <c r="D6259">
        <f>INDEX(fugacity!B$1:B$7001,MATCH(A6259,fugacity!A$1:A$7001,0))</f>
        <v>27146.29</v>
      </c>
      <c r="E6259" s="3">
        <f t="shared" si="195"/>
        <v>26688.27208371077</v>
      </c>
      <c r="F6259" s="3">
        <f>ABS(calculations!$E$39-E6259)</f>
        <v>14308.062083710771</v>
      </c>
    </row>
    <row r="6260" spans="1:6">
      <c r="A6260">
        <f t="shared" si="194"/>
        <v>6259</v>
      </c>
      <c r="B6260">
        <f>INDEX(fugacity!C$1:C$7001,MATCH(A6260,fugacity!A$1:A$7001,0))</f>
        <v>8425.2999999999993</v>
      </c>
      <c r="C6260" s="3">
        <f>calculations!$B$37/satpress!B6260</f>
        <v>1.6868065084303788E-2</v>
      </c>
      <c r="D6260">
        <f>INDEX(fugacity!B$1:B$7001,MATCH(A6260,fugacity!A$1:A$7001,0))</f>
        <v>27156.89</v>
      </c>
      <c r="E6260" s="3">
        <f t="shared" si="195"/>
        <v>26698.805811992719</v>
      </c>
      <c r="F6260" s="3">
        <f>ABS(calculations!$E$39-E6260)</f>
        <v>14318.59581199272</v>
      </c>
    </row>
    <row r="6261" spans="1:6">
      <c r="A6261">
        <f t="shared" si="194"/>
        <v>6260</v>
      </c>
      <c r="B6261">
        <f>INDEX(fugacity!C$1:C$7001,MATCH(A6261,fugacity!A$1:A$7001,0))</f>
        <v>8427.3799999999992</v>
      </c>
      <c r="C6261" s="3">
        <f>calculations!$B$37/satpress!B6261</f>
        <v>1.6863901800415398E-2</v>
      </c>
      <c r="D6261">
        <f>INDEX(fugacity!B$1:B$7001,MATCH(A6261,fugacity!A$1:A$7001,0))</f>
        <v>27167.49</v>
      </c>
      <c r="E6261" s="3">
        <f t="shared" si="195"/>
        <v>26709.340116476233</v>
      </c>
      <c r="F6261" s="3">
        <f>ABS(calculations!$E$39-E6261)</f>
        <v>14329.130116476234</v>
      </c>
    </row>
    <row r="6262" spans="1:6">
      <c r="A6262">
        <f t="shared" si="194"/>
        <v>6261</v>
      </c>
      <c r="B6262">
        <f>INDEX(fugacity!C$1:C$7001,MATCH(A6262,fugacity!A$1:A$7001,0))</f>
        <v>8429.4500000000007</v>
      </c>
      <c r="C6262" s="3">
        <f>calculations!$B$37/satpress!B6262</f>
        <v>1.6859760572135157E-2</v>
      </c>
      <c r="D6262">
        <f>INDEX(fugacity!B$1:B$7001,MATCH(A6262,fugacity!A$1:A$7001,0))</f>
        <v>27178.1</v>
      </c>
      <c r="E6262" s="3">
        <f t="shared" si="195"/>
        <v>26719.883741194451</v>
      </c>
      <c r="F6262" s="3">
        <f>ABS(calculations!$E$39-E6262)</f>
        <v>14339.673741194452</v>
      </c>
    </row>
    <row r="6263" spans="1:6">
      <c r="A6263">
        <f t="shared" si="194"/>
        <v>6262</v>
      </c>
      <c r="B6263">
        <f>INDEX(fugacity!C$1:C$7001,MATCH(A6263,fugacity!A$1:A$7001,0))</f>
        <v>8431.5300000000007</v>
      </c>
      <c r="C6263" s="3">
        <f>calculations!$B$37/satpress!B6263</f>
        <v>1.6855601386081137E-2</v>
      </c>
      <c r="D6263">
        <f>INDEX(fugacity!B$1:B$7001,MATCH(A6263,fugacity!A$1:A$7001,0))</f>
        <v>27188.7</v>
      </c>
      <c r="E6263" s="3">
        <f t="shared" si="195"/>
        <v>26730.418110594259</v>
      </c>
      <c r="F6263" s="3">
        <f>ABS(calculations!$E$39-E6263)</f>
        <v>14350.20811059426</v>
      </c>
    </row>
    <row r="6264" spans="1:6">
      <c r="A6264">
        <f t="shared" si="194"/>
        <v>6263</v>
      </c>
      <c r="B6264">
        <f>INDEX(fugacity!C$1:C$7001,MATCH(A6264,fugacity!A$1:A$7001,0))</f>
        <v>8433.6</v>
      </c>
      <c r="C6264" s="3">
        <f>calculations!$B$37/satpress!B6264</f>
        <v>1.6851464232923625E-2</v>
      </c>
      <c r="D6264">
        <f>INDEX(fugacity!B$1:B$7001,MATCH(A6264,fugacity!A$1:A$7001,0))</f>
        <v>27199.32</v>
      </c>
      <c r="E6264" s="3">
        <f t="shared" si="195"/>
        <v>26740.971631860157</v>
      </c>
      <c r="F6264" s="3">
        <f>ABS(calculations!$E$39-E6264)</f>
        <v>14360.761631860158</v>
      </c>
    </row>
    <row r="6265" spans="1:6">
      <c r="A6265">
        <f t="shared" si="194"/>
        <v>6264</v>
      </c>
      <c r="B6265">
        <f>INDEX(fugacity!C$1:C$7001,MATCH(A6265,fugacity!A$1:A$7001,0))</f>
        <v>8435.68</v>
      </c>
      <c r="C6265" s="3">
        <f>calculations!$B$37/satpress!B6265</f>
        <v>1.6847309138656834E-2</v>
      </c>
      <c r="D6265">
        <f>INDEX(fugacity!B$1:B$7001,MATCH(A6265,fugacity!A$1:A$7001,0))</f>
        <v>27209.93</v>
      </c>
      <c r="E6265" s="3">
        <f t="shared" si="195"/>
        <v>26751.515897648787</v>
      </c>
      <c r="F6265" s="3">
        <f>ABS(calculations!$E$39-E6265)</f>
        <v>14371.305897648788</v>
      </c>
    </row>
    <row r="6266" spans="1:6">
      <c r="A6266">
        <f t="shared" si="194"/>
        <v>6265</v>
      </c>
      <c r="B6266">
        <f>INDEX(fugacity!C$1:C$7001,MATCH(A6266,fugacity!A$1:A$7001,0))</f>
        <v>8437.75</v>
      </c>
      <c r="C6266" s="3">
        <f>calculations!$B$37/satpress!B6266</f>
        <v>1.6843176054609901E-2</v>
      </c>
      <c r="D6266">
        <f>INDEX(fugacity!B$1:B$7001,MATCH(A6266,fugacity!A$1:A$7001,0))</f>
        <v>27220.55</v>
      </c>
      <c r="E6266" s="3">
        <f t="shared" si="195"/>
        <v>26762.069484046686</v>
      </c>
      <c r="F6266" s="3">
        <f>ABS(calculations!$E$39-E6266)</f>
        <v>14381.859484046687</v>
      </c>
    </row>
    <row r="6267" spans="1:6">
      <c r="A6267">
        <f t="shared" si="194"/>
        <v>6266</v>
      </c>
      <c r="B6267">
        <f>INDEX(fugacity!C$1:C$7001,MATCH(A6267,fugacity!A$1:A$7001,0))</f>
        <v>8439.83</v>
      </c>
      <c r="C6267" s="3">
        <f>calculations!$B$37/satpress!B6267</f>
        <v>1.6839025046095087E-2</v>
      </c>
      <c r="D6267">
        <f>INDEX(fugacity!B$1:B$7001,MATCH(A6267,fugacity!A$1:A$7001,0))</f>
        <v>27231.17</v>
      </c>
      <c r="E6267" s="3">
        <f t="shared" si="195"/>
        <v>26772.623646335524</v>
      </c>
      <c r="F6267" s="3">
        <f>ABS(calculations!$E$39-E6267)</f>
        <v>14392.413646335524</v>
      </c>
    </row>
    <row r="6268" spans="1:6">
      <c r="A6268">
        <f t="shared" si="194"/>
        <v>6267</v>
      </c>
      <c r="B6268">
        <f>INDEX(fugacity!C$1:C$7001,MATCH(A6268,fugacity!A$1:A$7001,0))</f>
        <v>8441.9</v>
      </c>
      <c r="C6268" s="3">
        <f>calculations!$B$37/satpress!B6268</f>
        <v>1.6834896025158402E-2</v>
      </c>
      <c r="D6268">
        <f>INDEX(fugacity!B$1:B$7001,MATCH(A6268,fugacity!A$1:A$7001,0))</f>
        <v>27241.79</v>
      </c>
      <c r="E6268" s="3">
        <f t="shared" si="195"/>
        <v>26783.177297810802</v>
      </c>
      <c r="F6268" s="3">
        <f>ABS(calculations!$E$39-E6268)</f>
        <v>14402.967297810803</v>
      </c>
    </row>
    <row r="6269" spans="1:6">
      <c r="A6269">
        <f t="shared" si="194"/>
        <v>6268</v>
      </c>
      <c r="B6269">
        <f>INDEX(fugacity!C$1:C$7001,MATCH(A6269,fugacity!A$1:A$7001,0))</f>
        <v>8443.98</v>
      </c>
      <c r="C6269" s="3">
        <f>calculations!$B$37/satpress!B6269</f>
        <v>1.6830749096372173E-2</v>
      </c>
      <c r="D6269">
        <f>INDEX(fugacity!B$1:B$7001,MATCH(A6269,fugacity!A$1:A$7001,0))</f>
        <v>27252.42</v>
      </c>
      <c r="E6269" s="3">
        <f t="shared" si="195"/>
        <v>26793.741356711045</v>
      </c>
      <c r="F6269" s="3">
        <f>ABS(calculations!$E$39-E6269)</f>
        <v>14413.531356711046</v>
      </c>
    </row>
    <row r="6270" spans="1:6">
      <c r="A6270">
        <f t="shared" ref="A6270:A6333" si="196">A6269+1</f>
        <v>6269</v>
      </c>
      <c r="B6270">
        <f>INDEX(fugacity!C$1:C$7001,MATCH(A6270,fugacity!A$1:A$7001,0))</f>
        <v>8446.06</v>
      </c>
      <c r="C6270" s="3">
        <f>calculations!$B$37/satpress!B6270</f>
        <v>1.6826604210103256E-2</v>
      </c>
      <c r="D6270">
        <f>INDEX(fugacity!B$1:B$7001,MATCH(A6270,fugacity!A$1:A$7001,0))</f>
        <v>27263.05</v>
      </c>
      <c r="E6270" s="3">
        <f t="shared" ref="E6270:E6333" si="197">D6270*(1-C6270)</f>
        <v>26804.305448089744</v>
      </c>
      <c r="F6270" s="3">
        <f>ABS(calculations!$E$39-E6270)</f>
        <v>14424.095448089745</v>
      </c>
    </row>
    <row r="6271" spans="1:6">
      <c r="A6271">
        <f t="shared" si="196"/>
        <v>6270</v>
      </c>
      <c r="B6271">
        <f>INDEX(fugacity!C$1:C$7001,MATCH(A6271,fugacity!A$1:A$7001,0))</f>
        <v>8448.1299999999992</v>
      </c>
      <c r="C6271" s="3">
        <f>calculations!$B$37/satpress!B6271</f>
        <v>1.6822481277488002E-2</v>
      </c>
      <c r="D6271">
        <f>INDEX(fugacity!B$1:B$7001,MATCH(A6271,fugacity!A$1:A$7001,0))</f>
        <v>27273.68</v>
      </c>
      <c r="E6271" s="3">
        <f t="shared" si="197"/>
        <v>26814.869028831803</v>
      </c>
      <c r="F6271" s="3">
        <f>ABS(calculations!$E$39-E6271)</f>
        <v>14434.659028831804</v>
      </c>
    </row>
    <row r="6272" spans="1:6">
      <c r="A6272">
        <f t="shared" si="196"/>
        <v>6271</v>
      </c>
      <c r="B6272">
        <f>INDEX(fugacity!C$1:C$7001,MATCH(A6272,fugacity!A$1:A$7001,0))</f>
        <v>8450.2099999999991</v>
      </c>
      <c r="C6272" s="3">
        <f>calculations!$B$37/satpress!B6272</f>
        <v>1.6818340461927539E-2</v>
      </c>
      <c r="D6272">
        <f>INDEX(fugacity!B$1:B$7001,MATCH(A6272,fugacity!A$1:A$7001,0))</f>
        <v>27284.32</v>
      </c>
      <c r="E6272" s="3">
        <f t="shared" si="197"/>
        <v>26825.44301696782</v>
      </c>
      <c r="F6272" s="3">
        <f>ABS(calculations!$E$39-E6272)</f>
        <v>14445.233016967821</v>
      </c>
    </row>
    <row r="6273" spans="1:6">
      <c r="A6273">
        <f t="shared" si="196"/>
        <v>6272</v>
      </c>
      <c r="B6273">
        <f>INDEX(fugacity!C$1:C$7001,MATCH(A6273,fugacity!A$1:A$7001,0))</f>
        <v>8452.2900000000009</v>
      </c>
      <c r="C6273" s="3">
        <f>calculations!$B$37/satpress!B6273</f>
        <v>1.6814201684370117E-2</v>
      </c>
      <c r="D6273">
        <f>INDEX(fugacity!B$1:B$7001,MATCH(A6273,fugacity!A$1:A$7001,0))</f>
        <v>27294.959999999999</v>
      </c>
      <c r="E6273" s="3">
        <f t="shared" si="197"/>
        <v>26836.017037593185</v>
      </c>
      <c r="F6273" s="3">
        <f>ABS(calculations!$E$39-E6273)</f>
        <v>14455.807037593186</v>
      </c>
    </row>
    <row r="6274" spans="1:6">
      <c r="A6274">
        <f t="shared" si="196"/>
        <v>6273</v>
      </c>
      <c r="B6274">
        <f>INDEX(fugacity!C$1:C$7001,MATCH(A6274,fugacity!A$1:A$7001,0))</f>
        <v>8454.3700000000008</v>
      </c>
      <c r="C6274" s="3">
        <f>calculations!$B$37/satpress!B6274</f>
        <v>1.6810064943311529E-2</v>
      </c>
      <c r="D6274">
        <f>INDEX(fugacity!B$1:B$7001,MATCH(A6274,fugacity!A$1:A$7001,0))</f>
        <v>27305.599999999999</v>
      </c>
      <c r="E6274" s="3">
        <f t="shared" si="197"/>
        <v>26846.591090683913</v>
      </c>
      <c r="F6274" s="3">
        <f>ABS(calculations!$E$39-E6274)</f>
        <v>14466.381090683913</v>
      </c>
    </row>
    <row r="6275" spans="1:6">
      <c r="A6275">
        <f t="shared" si="196"/>
        <v>6274</v>
      </c>
      <c r="B6275">
        <f>INDEX(fugacity!C$1:C$7001,MATCH(A6275,fugacity!A$1:A$7001,0))</f>
        <v>8456.4500000000007</v>
      </c>
      <c r="C6275" s="3">
        <f>calculations!$B$37/satpress!B6275</f>
        <v>1.6805930237249044E-2</v>
      </c>
      <c r="D6275">
        <f>INDEX(fugacity!B$1:B$7001,MATCH(A6275,fugacity!A$1:A$7001,0))</f>
        <v>27316.25</v>
      </c>
      <c r="E6275" s="3">
        <f t="shared" si="197"/>
        <v>26857.175008156744</v>
      </c>
      <c r="F6275" s="3">
        <f>ABS(calculations!$E$39-E6275)</f>
        <v>14476.965008156745</v>
      </c>
    </row>
    <row r="6276" spans="1:6">
      <c r="A6276">
        <f t="shared" si="196"/>
        <v>6275</v>
      </c>
      <c r="B6276">
        <f>INDEX(fugacity!C$1:C$7001,MATCH(A6276,fugacity!A$1:A$7001,0))</f>
        <v>8458.5300000000007</v>
      </c>
      <c r="C6276" s="3">
        <f>calculations!$B$37/satpress!B6276</f>
        <v>1.6801797564681416E-2</v>
      </c>
      <c r="D6276">
        <f>INDEX(fugacity!B$1:B$7001,MATCH(A6276,fugacity!A$1:A$7001,0))</f>
        <v>27326.9</v>
      </c>
      <c r="E6276" s="3">
        <f t="shared" si="197"/>
        <v>26867.758958129711</v>
      </c>
      <c r="F6276" s="3">
        <f>ABS(calculations!$E$39-E6276)</f>
        <v>14487.548958129712</v>
      </c>
    </row>
    <row r="6277" spans="1:6">
      <c r="A6277">
        <f t="shared" si="196"/>
        <v>6276</v>
      </c>
      <c r="B6277">
        <f>INDEX(fugacity!C$1:C$7001,MATCH(A6277,fugacity!A$1:A$7001,0))</f>
        <v>8460.61</v>
      </c>
      <c r="C6277" s="3">
        <f>calculations!$B$37/satpress!B6277</f>
        <v>1.6797666924108862E-2</v>
      </c>
      <c r="D6277">
        <f>INDEX(fugacity!B$1:B$7001,MATCH(A6277,fugacity!A$1:A$7001,0))</f>
        <v>27337.55</v>
      </c>
      <c r="E6277" s="3">
        <f t="shared" si="197"/>
        <v>26878.342940578827</v>
      </c>
      <c r="F6277" s="3">
        <f>ABS(calculations!$E$39-E6277)</f>
        <v>14498.132940578827</v>
      </c>
    </row>
    <row r="6278" spans="1:6">
      <c r="A6278">
        <f t="shared" si="196"/>
        <v>6277</v>
      </c>
      <c r="B6278">
        <f>INDEX(fugacity!C$1:C$7001,MATCH(A6278,fugacity!A$1:A$7001,0))</f>
        <v>8462.68</v>
      </c>
      <c r="C6278" s="3">
        <f>calculations!$B$37/satpress!B6278</f>
        <v>1.6793558158264839E-2</v>
      </c>
      <c r="D6278">
        <f>INDEX(fugacity!B$1:B$7001,MATCH(A6278,fugacity!A$1:A$7001,0))</f>
        <v>27348.21</v>
      </c>
      <c r="E6278" s="3">
        <f t="shared" si="197"/>
        <v>26888.936244840559</v>
      </c>
      <c r="F6278" s="3">
        <f>ABS(calculations!$E$39-E6278)</f>
        <v>14508.72624484056</v>
      </c>
    </row>
    <row r="6279" spans="1:6">
      <c r="A6279">
        <f t="shared" si="196"/>
        <v>6278</v>
      </c>
      <c r="B6279">
        <f>INDEX(fugacity!C$1:C$7001,MATCH(A6279,fugacity!A$1:A$7001,0))</f>
        <v>8464.76</v>
      </c>
      <c r="C6279" s="3">
        <f>calculations!$B$37/satpress!B6279</f>
        <v>1.6789431567437788E-2</v>
      </c>
      <c r="D6279">
        <f>INDEX(fugacity!B$1:B$7001,MATCH(A6279,fugacity!A$1:A$7001,0))</f>
        <v>27358.87</v>
      </c>
      <c r="E6279" s="3">
        <f t="shared" si="197"/>
        <v>26899.53012437257</v>
      </c>
      <c r="F6279" s="3">
        <f>ABS(calculations!$E$39-E6279)</f>
        <v>14519.320124372571</v>
      </c>
    </row>
    <row r="6280" spans="1:6">
      <c r="A6280">
        <f t="shared" si="196"/>
        <v>6279</v>
      </c>
      <c r="B6280">
        <f>INDEX(fugacity!C$1:C$7001,MATCH(A6280,fugacity!A$1:A$7001,0))</f>
        <v>8466.85</v>
      </c>
      <c r="C6280" s="3">
        <f>calculations!$B$37/satpress!B6280</f>
        <v>1.678528717938604E-2</v>
      </c>
      <c r="D6280">
        <f>INDEX(fugacity!B$1:B$7001,MATCH(A6280,fugacity!A$1:A$7001,0))</f>
        <v>27369.53</v>
      </c>
      <c r="E6280" s="3">
        <f t="shared" si="197"/>
        <v>26910.124578985178</v>
      </c>
      <c r="F6280" s="3">
        <f>ABS(calculations!$E$39-E6280)</f>
        <v>14529.914578985179</v>
      </c>
    </row>
    <row r="6281" spans="1:6">
      <c r="A6281">
        <f t="shared" si="196"/>
        <v>6280</v>
      </c>
      <c r="B6281">
        <f>INDEX(fugacity!C$1:C$7001,MATCH(A6281,fugacity!A$1:A$7001,0))</f>
        <v>8468.93</v>
      </c>
      <c r="C6281" s="3">
        <f>calculations!$B$37/satpress!B6281</f>
        <v>1.6781164651825518E-2</v>
      </c>
      <c r="D6281">
        <f>INDEX(fugacity!B$1:B$7001,MATCH(A6281,fugacity!A$1:A$7001,0))</f>
        <v>27380.19</v>
      </c>
      <c r="E6281" s="3">
        <f t="shared" si="197"/>
        <v>26920.718523411731</v>
      </c>
      <c r="F6281" s="3">
        <f>ABS(calculations!$E$39-E6281)</f>
        <v>14540.508523411732</v>
      </c>
    </row>
    <row r="6282" spans="1:6">
      <c r="A6282">
        <f t="shared" si="196"/>
        <v>6281</v>
      </c>
      <c r="B6282">
        <f>INDEX(fugacity!C$1:C$7001,MATCH(A6282,fugacity!A$1:A$7001,0))</f>
        <v>8471.01</v>
      </c>
      <c r="C6282" s="3">
        <f>calculations!$B$37/satpress!B6282</f>
        <v>1.6777044148783286E-2</v>
      </c>
      <c r="D6282">
        <f>INDEX(fugacity!B$1:B$7001,MATCH(A6282,fugacity!A$1:A$7001,0))</f>
        <v>27390.86</v>
      </c>
      <c r="E6282" s="3">
        <f t="shared" si="197"/>
        <v>26931.322332506857</v>
      </c>
      <c r="F6282" s="3">
        <f>ABS(calculations!$E$39-E6282)</f>
        <v>14551.112332506858</v>
      </c>
    </row>
    <row r="6283" spans="1:6">
      <c r="A6283">
        <f t="shared" si="196"/>
        <v>6282</v>
      </c>
      <c r="B6283">
        <f>INDEX(fugacity!C$1:C$7001,MATCH(A6283,fugacity!A$1:A$7001,0))</f>
        <v>8473.09</v>
      </c>
      <c r="C6283" s="3">
        <f>calculations!$B$37/satpress!B6283</f>
        <v>1.6772925668768382E-2</v>
      </c>
      <c r="D6283">
        <f>INDEX(fugacity!B$1:B$7001,MATCH(A6283,fugacity!A$1:A$7001,0))</f>
        <v>27401.54</v>
      </c>
      <c r="E6283" s="3">
        <f t="shared" si="197"/>
        <v>26941.936006370215</v>
      </c>
      <c r="F6283" s="3">
        <f>ABS(calculations!$E$39-E6283)</f>
        <v>14561.726006370216</v>
      </c>
    </row>
    <row r="6284" spans="1:6">
      <c r="A6284">
        <f t="shared" si="196"/>
        <v>6283</v>
      </c>
      <c r="B6284">
        <f>INDEX(fugacity!C$1:C$7001,MATCH(A6284,fugacity!A$1:A$7001,0))</f>
        <v>8475.17</v>
      </c>
      <c r="C6284" s="3">
        <f>calculations!$B$37/satpress!B6284</f>
        <v>1.6768809210291322E-2</v>
      </c>
      <c r="D6284">
        <f>INDEX(fugacity!B$1:B$7001,MATCH(A6284,fugacity!A$1:A$7001,0))</f>
        <v>27412.21</v>
      </c>
      <c r="E6284" s="3">
        <f t="shared" si="197"/>
        <v>26952.539880477558</v>
      </c>
      <c r="F6284" s="3">
        <f>ABS(calculations!$E$39-E6284)</f>
        <v>14572.329880477559</v>
      </c>
    </row>
    <row r="6285" spans="1:6">
      <c r="A6285">
        <f t="shared" si="196"/>
        <v>6284</v>
      </c>
      <c r="B6285">
        <f>INDEX(fugacity!C$1:C$7001,MATCH(A6285,fugacity!A$1:A$7001,0))</f>
        <v>8477.25</v>
      </c>
      <c r="C6285" s="3">
        <f>calculations!$B$37/satpress!B6285</f>
        <v>1.6764694771864073E-2</v>
      </c>
      <c r="D6285">
        <f>INDEX(fugacity!B$1:B$7001,MATCH(A6285,fugacity!A$1:A$7001,0))</f>
        <v>27422.89</v>
      </c>
      <c r="E6285" s="3">
        <f t="shared" si="197"/>
        <v>26963.153619387598</v>
      </c>
      <c r="F6285" s="3">
        <f>ABS(calculations!$E$39-E6285)</f>
        <v>14582.943619387599</v>
      </c>
    </row>
    <row r="6286" spans="1:6">
      <c r="A6286">
        <f t="shared" si="196"/>
        <v>6285</v>
      </c>
      <c r="B6286">
        <f>INDEX(fugacity!C$1:C$7001,MATCH(A6286,fugacity!A$1:A$7001,0))</f>
        <v>8479.34</v>
      </c>
      <c r="C6286" s="3">
        <f>calculations!$B$37/satpress!B6286</f>
        <v>1.6760562585623962E-2</v>
      </c>
      <c r="D6286">
        <f>INDEX(fugacity!B$1:B$7001,MATCH(A6286,fugacity!A$1:A$7001,0))</f>
        <v>27433.57</v>
      </c>
      <c r="E6286" s="3">
        <f t="shared" si="197"/>
        <v>26973.767933067902</v>
      </c>
      <c r="F6286" s="3">
        <f>ABS(calculations!$E$39-E6286)</f>
        <v>14593.557933067903</v>
      </c>
    </row>
    <row r="6287" spans="1:6">
      <c r="A6287">
        <f t="shared" si="196"/>
        <v>6286</v>
      </c>
      <c r="B6287">
        <f>INDEX(fugacity!C$1:C$7001,MATCH(A6287,fugacity!A$1:A$7001,0))</f>
        <v>8481.42</v>
      </c>
      <c r="C6287" s="3">
        <f>calculations!$B$37/satpress!B6287</f>
        <v>1.6756452192531992E-2</v>
      </c>
      <c r="D6287">
        <f>INDEX(fugacity!B$1:B$7001,MATCH(A6287,fugacity!A$1:A$7001,0))</f>
        <v>27444.26</v>
      </c>
      <c r="E6287" s="3">
        <f t="shared" si="197"/>
        <v>26984.391569350581</v>
      </c>
      <c r="F6287" s="3">
        <f>ABS(calculations!$E$39-E6287)</f>
        <v>14604.181569350581</v>
      </c>
    </row>
    <row r="6288" spans="1:6">
      <c r="A6288">
        <f t="shared" si="196"/>
        <v>6287</v>
      </c>
      <c r="B6288">
        <f>INDEX(fugacity!C$1:C$7001,MATCH(A6288,fugacity!A$1:A$7001,0))</f>
        <v>8483.5</v>
      </c>
      <c r="C6288" s="3">
        <f>calculations!$B$37/satpress!B6288</f>
        <v>1.6752343815027371E-2</v>
      </c>
      <c r="D6288">
        <f>INDEX(fugacity!B$1:B$7001,MATCH(A6288,fugacity!A$1:A$7001,0))</f>
        <v>27454.94</v>
      </c>
      <c r="E6288" s="3">
        <f t="shared" si="197"/>
        <v>26995.005405699052</v>
      </c>
      <c r="F6288" s="3">
        <f>ABS(calculations!$E$39-E6288)</f>
        <v>14614.795405699053</v>
      </c>
    </row>
    <row r="6289" spans="1:6">
      <c r="A6289">
        <f t="shared" si="196"/>
        <v>6288</v>
      </c>
      <c r="B6289">
        <f>INDEX(fugacity!C$1:C$7001,MATCH(A6289,fugacity!A$1:A$7001,0))</f>
        <v>8485.58</v>
      </c>
      <c r="C6289" s="3">
        <f>calculations!$B$37/satpress!B6289</f>
        <v>1.6748237451627904E-2</v>
      </c>
      <c r="D6289">
        <f>INDEX(fugacity!B$1:B$7001,MATCH(A6289,fugacity!A$1:A$7001,0))</f>
        <v>27465.64</v>
      </c>
      <c r="E6289" s="3">
        <f t="shared" si="197"/>
        <v>27005.638939519071</v>
      </c>
      <c r="F6289" s="3">
        <f>ABS(calculations!$E$39-E6289)</f>
        <v>14625.428939519072</v>
      </c>
    </row>
    <row r="6290" spans="1:6">
      <c r="A6290">
        <f t="shared" si="196"/>
        <v>6289</v>
      </c>
      <c r="B6290">
        <f>INDEX(fugacity!C$1:C$7001,MATCH(A6290,fugacity!A$1:A$7001,0))</f>
        <v>8487.67</v>
      </c>
      <c r="C6290" s="3">
        <f>calculations!$B$37/satpress!B6290</f>
        <v>1.6744113373256111E-2</v>
      </c>
      <c r="D6290">
        <f>INDEX(fugacity!B$1:B$7001,MATCH(A6290,fugacity!A$1:A$7001,0))</f>
        <v>27476.33</v>
      </c>
      <c r="E6290" s="3">
        <f t="shared" si="197"/>
        <v>27016.263215399005</v>
      </c>
      <c r="F6290" s="3">
        <f>ABS(calculations!$E$39-E6290)</f>
        <v>14636.053215399006</v>
      </c>
    </row>
    <row r="6291" spans="1:6">
      <c r="A6291">
        <f t="shared" si="196"/>
        <v>6290</v>
      </c>
      <c r="B6291">
        <f>INDEX(fugacity!C$1:C$7001,MATCH(A6291,fugacity!A$1:A$7001,0))</f>
        <v>8489.75</v>
      </c>
      <c r="C6291" s="3">
        <f>calculations!$B$37/satpress!B6291</f>
        <v>1.6740011043291581E-2</v>
      </c>
      <c r="D6291">
        <f>INDEX(fugacity!B$1:B$7001,MATCH(A6291,fugacity!A$1:A$7001,0))</f>
        <v>27487.03</v>
      </c>
      <c r="E6291" s="3">
        <f t="shared" si="197"/>
        <v>27026.896814252712</v>
      </c>
      <c r="F6291" s="3">
        <f>ABS(calculations!$E$39-E6291)</f>
        <v>14646.686814252713</v>
      </c>
    </row>
    <row r="6292" spans="1:6">
      <c r="A6292">
        <f t="shared" si="196"/>
        <v>6291</v>
      </c>
      <c r="B6292">
        <f>INDEX(fugacity!C$1:C$7001,MATCH(A6292,fugacity!A$1:A$7001,0))</f>
        <v>8491.84</v>
      </c>
      <c r="C6292" s="3">
        <f>calculations!$B$37/satpress!B6292</f>
        <v>1.6735891014760605E-2</v>
      </c>
      <c r="D6292">
        <f>INDEX(fugacity!B$1:B$7001,MATCH(A6292,fugacity!A$1:A$7001,0))</f>
        <v>27497.73</v>
      </c>
      <c r="E6292" s="3">
        <f t="shared" si="197"/>
        <v>27037.530987566686</v>
      </c>
      <c r="F6292" s="3">
        <f>ABS(calculations!$E$39-E6292)</f>
        <v>14657.320987566687</v>
      </c>
    </row>
    <row r="6293" spans="1:6">
      <c r="A6293">
        <f t="shared" si="196"/>
        <v>6292</v>
      </c>
      <c r="B6293">
        <f>INDEX(fugacity!C$1:C$7001,MATCH(A6293,fugacity!A$1:A$7001,0))</f>
        <v>8493.92</v>
      </c>
      <c r="C6293" s="3">
        <f>calculations!$B$37/satpress!B6293</f>
        <v>1.6731792712291228E-2</v>
      </c>
      <c r="D6293">
        <f>INDEX(fugacity!B$1:B$7001,MATCH(A6293,fugacity!A$1:A$7001,0))</f>
        <v>27508.43</v>
      </c>
      <c r="E6293" s="3">
        <f t="shared" si="197"/>
        <v>27048.164651399427</v>
      </c>
      <c r="F6293" s="3">
        <f>ABS(calculations!$E$39-E6293)</f>
        <v>14667.954651399428</v>
      </c>
    </row>
    <row r="6294" spans="1:6">
      <c r="A6294">
        <f t="shared" si="196"/>
        <v>6293</v>
      </c>
      <c r="B6294">
        <f>INDEX(fugacity!C$1:C$7001,MATCH(A6294,fugacity!A$1:A$7001,0))</f>
        <v>8496.01</v>
      </c>
      <c r="C6294" s="3">
        <f>calculations!$B$37/satpress!B6294</f>
        <v>1.6727676727638585E-2</v>
      </c>
      <c r="D6294">
        <f>INDEX(fugacity!B$1:B$7001,MATCH(A6294,fugacity!A$1:A$7001,0))</f>
        <v>27519.14</v>
      </c>
      <c r="E6294" s="3">
        <f t="shared" si="197"/>
        <v>27058.808722257374</v>
      </c>
      <c r="F6294" s="3">
        <f>ABS(calculations!$E$39-E6294)</f>
        <v>14678.598722257375</v>
      </c>
    </row>
    <row r="6295" spans="1:6">
      <c r="A6295">
        <f t="shared" si="196"/>
        <v>6294</v>
      </c>
      <c r="B6295">
        <f>INDEX(fugacity!C$1:C$7001,MATCH(A6295,fugacity!A$1:A$7001,0))</f>
        <v>8498.09</v>
      </c>
      <c r="C6295" s="3">
        <f>calculations!$B$37/satpress!B6295</f>
        <v>1.6723582446736232E-2</v>
      </c>
      <c r="D6295">
        <f>INDEX(fugacity!B$1:B$7001,MATCH(A6295,fugacity!A$1:A$7001,0))</f>
        <v>27529.85</v>
      </c>
      <c r="E6295" s="3">
        <f t="shared" si="197"/>
        <v>27069.452283778719</v>
      </c>
      <c r="F6295" s="3">
        <f>ABS(calculations!$E$39-E6295)</f>
        <v>14689.24228377872</v>
      </c>
    </row>
    <row r="6296" spans="1:6">
      <c r="A6296">
        <f t="shared" si="196"/>
        <v>6295</v>
      </c>
      <c r="B6296">
        <f>INDEX(fugacity!C$1:C$7001,MATCH(A6296,fugacity!A$1:A$7001,0))</f>
        <v>8500.18</v>
      </c>
      <c r="C6296" s="3">
        <f>calculations!$B$37/satpress!B6296</f>
        <v>1.671947050001114E-2</v>
      </c>
      <c r="D6296">
        <f>INDEX(fugacity!B$1:B$7001,MATCH(A6296,fugacity!A$1:A$7001,0))</f>
        <v>27540.57</v>
      </c>
      <c r="E6296" s="3">
        <f t="shared" si="197"/>
        <v>27080.106252331509</v>
      </c>
      <c r="F6296" s="3">
        <f>ABS(calculations!$E$39-E6296)</f>
        <v>14699.896252331509</v>
      </c>
    </row>
    <row r="6297" spans="1:6">
      <c r="A6297">
        <f t="shared" si="196"/>
        <v>6296</v>
      </c>
      <c r="B6297">
        <f>INDEX(fugacity!C$1:C$7001,MATCH(A6297,fugacity!A$1:A$7001,0))</f>
        <v>8502.27</v>
      </c>
      <c r="C6297" s="3">
        <f>calculations!$B$37/satpress!B6297</f>
        <v>1.6715360574856442E-2</v>
      </c>
      <c r="D6297">
        <f>INDEX(fugacity!B$1:B$7001,MATCH(A6297,fugacity!A$1:A$7001,0))</f>
        <v>27551.279999999999</v>
      </c>
      <c r="E6297" s="3">
        <f t="shared" si="197"/>
        <v>27090.750420501168</v>
      </c>
      <c r="F6297" s="3">
        <f>ABS(calculations!$E$39-E6297)</f>
        <v>14710.540420501169</v>
      </c>
    </row>
    <row r="6298" spans="1:6">
      <c r="A6298">
        <f t="shared" si="196"/>
        <v>6297</v>
      </c>
      <c r="B6298">
        <f>INDEX(fugacity!C$1:C$7001,MATCH(A6298,fugacity!A$1:A$7001,0))</f>
        <v>8504.35</v>
      </c>
      <c r="C6298" s="3">
        <f>calculations!$B$37/satpress!B6298</f>
        <v>1.6711272320022657E-2</v>
      </c>
      <c r="D6298">
        <f>INDEX(fugacity!B$1:B$7001,MATCH(A6298,fugacity!A$1:A$7001,0))</f>
        <v>27562</v>
      </c>
      <c r="E6298" s="3">
        <f t="shared" si="197"/>
        <v>27101.403912315534</v>
      </c>
      <c r="F6298" s="3">
        <f>ABS(calculations!$E$39-E6298)</f>
        <v>14721.193912315535</v>
      </c>
    </row>
    <row r="6299" spans="1:6">
      <c r="A6299">
        <f t="shared" si="196"/>
        <v>6298</v>
      </c>
      <c r="B6299">
        <f>INDEX(fugacity!C$1:C$7001,MATCH(A6299,fugacity!A$1:A$7001,0))</f>
        <v>8506.44</v>
      </c>
      <c r="C6299" s="3">
        <f>calculations!$B$37/satpress!B6299</f>
        <v>1.6707166423884104E-2</v>
      </c>
      <c r="D6299">
        <f>INDEX(fugacity!B$1:B$7001,MATCH(A6299,fugacity!A$1:A$7001,0))</f>
        <v>27572.73</v>
      </c>
      <c r="E6299" s="3">
        <f t="shared" si="197"/>
        <v>27112.067811129178</v>
      </c>
      <c r="F6299" s="3">
        <f>ABS(calculations!$E$39-E6299)</f>
        <v>14731.857811129179</v>
      </c>
    </row>
    <row r="6300" spans="1:6">
      <c r="A6300">
        <f t="shared" si="196"/>
        <v>6299</v>
      </c>
      <c r="B6300">
        <f>INDEX(fugacity!C$1:C$7001,MATCH(A6300,fugacity!A$1:A$7001,0))</f>
        <v>8508.5300000000007</v>
      </c>
      <c r="C6300" s="3">
        <f>calculations!$B$37/satpress!B6300</f>
        <v>1.6703062544856127E-2</v>
      </c>
      <c r="D6300">
        <f>INDEX(fugacity!B$1:B$7001,MATCH(A6300,fugacity!A$1:A$7001,0))</f>
        <v>27583.45</v>
      </c>
      <c r="E6300" s="3">
        <f t="shared" si="197"/>
        <v>27122.721909447089</v>
      </c>
      <c r="F6300" s="3">
        <f>ABS(calculations!$E$39-E6300)</f>
        <v>14742.51190944709</v>
      </c>
    </row>
    <row r="6301" spans="1:6">
      <c r="A6301">
        <f t="shared" si="196"/>
        <v>6300</v>
      </c>
      <c r="B6301">
        <f>INDEX(fugacity!C$1:C$7001,MATCH(A6301,fugacity!A$1:A$7001,0))</f>
        <v>8510.61</v>
      </c>
      <c r="C6301" s="3">
        <f>calculations!$B$37/satpress!B6301</f>
        <v>1.6698980302796707E-2</v>
      </c>
      <c r="D6301">
        <f>INDEX(fugacity!B$1:B$7001,MATCH(A6301,fugacity!A$1:A$7001,0))</f>
        <v>27594.18</v>
      </c>
      <c r="E6301" s="3">
        <f t="shared" si="197"/>
        <v>27133.385331708174</v>
      </c>
      <c r="F6301" s="3">
        <f>ABS(calculations!$E$39-E6301)</f>
        <v>14753.175331708175</v>
      </c>
    </row>
    <row r="6302" spans="1:6">
      <c r="A6302">
        <f t="shared" si="196"/>
        <v>6301</v>
      </c>
      <c r="B6302">
        <f>INDEX(fugacity!C$1:C$7001,MATCH(A6302,fugacity!A$1:A$7001,0))</f>
        <v>8512.7000000000007</v>
      </c>
      <c r="C6302" s="3">
        <f>calculations!$B$37/satpress!B6302</f>
        <v>1.6694880443899666E-2</v>
      </c>
      <c r="D6302">
        <f>INDEX(fugacity!B$1:B$7001,MATCH(A6302,fugacity!A$1:A$7001,0))</f>
        <v>27604.92</v>
      </c>
      <c r="E6302" s="3">
        <f t="shared" si="197"/>
        <v>27144.059160936584</v>
      </c>
      <c r="F6302" s="3">
        <f>ABS(calculations!$E$39-E6302)</f>
        <v>14763.849160936585</v>
      </c>
    </row>
    <row r="6303" spans="1:6">
      <c r="A6303">
        <f t="shared" si="196"/>
        <v>6302</v>
      </c>
      <c r="B6303">
        <f>INDEX(fugacity!C$1:C$7001,MATCH(A6303,fugacity!A$1:A$7001,0))</f>
        <v>8514.7900000000009</v>
      </c>
      <c r="C6303" s="3">
        <f>calculations!$B$37/satpress!B6303</f>
        <v>1.6690782597666494E-2</v>
      </c>
      <c r="D6303">
        <f>INDEX(fugacity!B$1:B$7001,MATCH(A6303,fugacity!A$1:A$7001,0))</f>
        <v>27615.65</v>
      </c>
      <c r="E6303" s="3">
        <f t="shared" si="197"/>
        <v>27154.723189556753</v>
      </c>
      <c r="F6303" s="3">
        <f>ABS(calculations!$E$39-E6303)</f>
        <v>14774.513189556754</v>
      </c>
    </row>
    <row r="6304" spans="1:6">
      <c r="A6304">
        <f t="shared" si="196"/>
        <v>6303</v>
      </c>
      <c r="B6304">
        <f>INDEX(fugacity!C$1:C$7001,MATCH(A6304,fugacity!A$1:A$7001,0))</f>
        <v>8516.8799999999992</v>
      </c>
      <c r="C6304" s="3">
        <f>calculations!$B$37/satpress!B6304</f>
        <v>1.6686686762615501E-2</v>
      </c>
      <c r="D6304">
        <f>INDEX(fugacity!B$1:B$7001,MATCH(A6304,fugacity!A$1:A$7001,0))</f>
        <v>27626.39</v>
      </c>
      <c r="E6304" s="3">
        <f t="shared" si="197"/>
        <v>27165.397083688145</v>
      </c>
      <c r="F6304" s="3">
        <f>ABS(calculations!$E$39-E6304)</f>
        <v>14785.187083688146</v>
      </c>
    </row>
    <row r="6305" spans="1:6">
      <c r="A6305">
        <f t="shared" si="196"/>
        <v>6304</v>
      </c>
      <c r="B6305">
        <f>INDEX(fugacity!C$1:C$7001,MATCH(A6305,fugacity!A$1:A$7001,0))</f>
        <v>8518.9699999999993</v>
      </c>
      <c r="C6305" s="3">
        <f>calculations!$B$37/satpress!B6305</f>
        <v>1.6682592937266445E-2</v>
      </c>
      <c r="D6305">
        <f>INDEX(fugacity!B$1:B$7001,MATCH(A6305,fugacity!A$1:A$7001,0))</f>
        <v>27637.14</v>
      </c>
      <c r="E6305" s="3">
        <f t="shared" si="197"/>
        <v>27176.080843429754</v>
      </c>
      <c r="F6305" s="3">
        <f>ABS(calculations!$E$39-E6305)</f>
        <v>14795.870843429755</v>
      </c>
    </row>
    <row r="6306" spans="1:6">
      <c r="A6306">
        <f t="shared" si="196"/>
        <v>6305</v>
      </c>
      <c r="B6306">
        <f>INDEX(fugacity!C$1:C$7001,MATCH(A6306,fugacity!A$1:A$7001,0))</f>
        <v>8521.06</v>
      </c>
      <c r="C6306" s="3">
        <f>calculations!$B$37/satpress!B6306</f>
        <v>1.6678501120140535E-2</v>
      </c>
      <c r="D6306">
        <f>INDEX(fugacity!B$1:B$7001,MATCH(A6306,fugacity!A$1:A$7001,0))</f>
        <v>27647.88</v>
      </c>
      <c r="E6306" s="3">
        <f t="shared" si="197"/>
        <v>27186.75480245049</v>
      </c>
      <c r="F6306" s="3">
        <f>ABS(calculations!$E$39-E6306)</f>
        <v>14806.544802450491</v>
      </c>
    </row>
    <row r="6307" spans="1:6">
      <c r="A6307">
        <f t="shared" si="196"/>
        <v>6306</v>
      </c>
      <c r="B6307">
        <f>INDEX(fugacity!C$1:C$7001,MATCH(A6307,fugacity!A$1:A$7001,0))</f>
        <v>8523.15</v>
      </c>
      <c r="C6307" s="3">
        <f>calculations!$B$37/satpress!B6307</f>
        <v>1.667441130976044E-2</v>
      </c>
      <c r="D6307">
        <f>INDEX(fugacity!B$1:B$7001,MATCH(A6307,fugacity!A$1:A$7001,0))</f>
        <v>27658.63</v>
      </c>
      <c r="E6307" s="3">
        <f t="shared" si="197"/>
        <v>27197.43862711552</v>
      </c>
      <c r="F6307" s="3">
        <f>ABS(calculations!$E$39-E6307)</f>
        <v>14817.228627115521</v>
      </c>
    </row>
    <row r="6308" spans="1:6">
      <c r="A6308">
        <f t="shared" si="196"/>
        <v>6307</v>
      </c>
      <c r="B6308">
        <f>INDEX(fugacity!C$1:C$7001,MATCH(A6308,fugacity!A$1:A$7001,0))</f>
        <v>8525.24</v>
      </c>
      <c r="C6308" s="3">
        <f>calculations!$B$37/satpress!B6308</f>
        <v>1.6670323504650274E-2</v>
      </c>
      <c r="D6308">
        <f>INDEX(fugacity!B$1:B$7001,MATCH(A6308,fugacity!A$1:A$7001,0))</f>
        <v>27669.39</v>
      </c>
      <c r="E6308" s="3">
        <f t="shared" si="197"/>
        <v>27208.132317523665</v>
      </c>
      <c r="F6308" s="3">
        <f>ABS(calculations!$E$39-E6308)</f>
        <v>14827.922317523666</v>
      </c>
    </row>
    <row r="6309" spans="1:6">
      <c r="A6309">
        <f t="shared" si="196"/>
        <v>6308</v>
      </c>
      <c r="B6309">
        <f>INDEX(fugacity!C$1:C$7001,MATCH(A6309,fugacity!A$1:A$7001,0))</f>
        <v>8527.33</v>
      </c>
      <c r="C6309" s="3">
        <f>calculations!$B$37/satpress!B6309</f>
        <v>1.6666237703335592E-2</v>
      </c>
      <c r="D6309">
        <f>INDEX(fugacity!B$1:B$7001,MATCH(A6309,fugacity!A$1:A$7001,0))</f>
        <v>27680.14</v>
      </c>
      <c r="E6309" s="3">
        <f t="shared" si="197"/>
        <v>27218.816207098389</v>
      </c>
      <c r="F6309" s="3">
        <f>ABS(calculations!$E$39-E6309)</f>
        <v>14838.60620709839</v>
      </c>
    </row>
    <row r="6310" spans="1:6">
      <c r="A6310">
        <f t="shared" si="196"/>
        <v>6309</v>
      </c>
      <c r="B6310">
        <f>INDEX(fugacity!C$1:C$7001,MATCH(A6310,fugacity!A$1:A$7001,0))</f>
        <v>8529.42</v>
      </c>
      <c r="C6310" s="3">
        <f>calculations!$B$37/satpress!B6310</f>
        <v>1.6662153904343401E-2</v>
      </c>
      <c r="D6310">
        <f>INDEX(fugacity!B$1:B$7001,MATCH(A6310,fugacity!A$1:A$7001,0))</f>
        <v>27690.9</v>
      </c>
      <c r="E6310" s="3">
        <f t="shared" si="197"/>
        <v>27229.509962450218</v>
      </c>
      <c r="F6310" s="3">
        <f>ABS(calculations!$E$39-E6310)</f>
        <v>14849.299962450219</v>
      </c>
    </row>
    <row r="6311" spans="1:6">
      <c r="A6311">
        <f t="shared" si="196"/>
        <v>6310</v>
      </c>
      <c r="B6311">
        <f>INDEX(fugacity!C$1:C$7001,MATCH(A6311,fugacity!A$1:A$7001,0))</f>
        <v>8531.51</v>
      </c>
      <c r="C6311" s="3">
        <f>calculations!$B$37/satpress!B6311</f>
        <v>1.6658072106202147E-2</v>
      </c>
      <c r="D6311">
        <f>INDEX(fugacity!B$1:B$7001,MATCH(A6311,fugacity!A$1:A$7001,0))</f>
        <v>27701.66</v>
      </c>
      <c r="E6311" s="3">
        <f t="shared" si="197"/>
        <v>27240.203750258504</v>
      </c>
      <c r="F6311" s="3">
        <f>ABS(calculations!$E$39-E6311)</f>
        <v>14859.993750258505</v>
      </c>
    </row>
    <row r="6312" spans="1:6">
      <c r="A6312">
        <f t="shared" si="196"/>
        <v>6311</v>
      </c>
      <c r="B6312">
        <f>INDEX(fugacity!C$1:C$7001,MATCH(A6312,fugacity!A$1:A$7001,0))</f>
        <v>8533.6</v>
      </c>
      <c r="C6312" s="3">
        <f>calculations!$B$37/satpress!B6312</f>
        <v>1.6653992307441724E-2</v>
      </c>
      <c r="D6312">
        <f>INDEX(fugacity!B$1:B$7001,MATCH(A6312,fugacity!A$1:A$7001,0))</f>
        <v>27712.43</v>
      </c>
      <c r="E6312" s="3">
        <f t="shared" si="197"/>
        <v>27250.907403959485</v>
      </c>
      <c r="F6312" s="3">
        <f>ABS(calculations!$E$39-E6312)</f>
        <v>14870.697403959486</v>
      </c>
    </row>
    <row r="6313" spans="1:6">
      <c r="A6313">
        <f t="shared" si="196"/>
        <v>6312</v>
      </c>
      <c r="B6313">
        <f>INDEX(fugacity!C$1:C$7001,MATCH(A6313,fugacity!A$1:A$7001,0))</f>
        <v>8535.69</v>
      </c>
      <c r="C6313" s="3">
        <f>calculations!$B$37/satpress!B6313</f>
        <v>1.6649914506593456E-2</v>
      </c>
      <c r="D6313">
        <f>INDEX(fugacity!B$1:B$7001,MATCH(A6313,fugacity!A$1:A$7001,0))</f>
        <v>27723.200000000001</v>
      </c>
      <c r="E6313" s="3">
        <f t="shared" si="197"/>
        <v>27261.611090150807</v>
      </c>
      <c r="F6313" s="3">
        <f>ABS(calculations!$E$39-E6313)</f>
        <v>14881.401090150808</v>
      </c>
    </row>
    <row r="6314" spans="1:6">
      <c r="A6314">
        <f t="shared" si="196"/>
        <v>6313</v>
      </c>
      <c r="B6314">
        <f>INDEX(fugacity!C$1:C$7001,MATCH(A6314,fugacity!A$1:A$7001,0))</f>
        <v>8537.7800000000007</v>
      </c>
      <c r="C6314" s="3">
        <f>calculations!$B$37/satpress!B6314</f>
        <v>1.6645838702190111E-2</v>
      </c>
      <c r="D6314">
        <f>INDEX(fugacity!B$1:B$7001,MATCH(A6314,fugacity!A$1:A$7001,0))</f>
        <v>27733.97</v>
      </c>
      <c r="E6314" s="3">
        <f t="shared" si="197"/>
        <v>27272.31480880862</v>
      </c>
      <c r="F6314" s="3">
        <f>ABS(calculations!$E$39-E6314)</f>
        <v>14892.104808808621</v>
      </c>
    </row>
    <row r="6315" spans="1:6">
      <c r="A6315">
        <f t="shared" si="196"/>
        <v>6314</v>
      </c>
      <c r="B6315">
        <f>INDEX(fugacity!C$1:C$7001,MATCH(A6315,fugacity!A$1:A$7001,0))</f>
        <v>8539.8799999999992</v>
      </c>
      <c r="C6315" s="3">
        <f>calculations!$B$37/satpress!B6315</f>
        <v>1.6641745405647938E-2</v>
      </c>
      <c r="D6315">
        <f>INDEX(fugacity!B$1:B$7001,MATCH(A6315,fugacity!A$1:A$7001,0))</f>
        <v>27744.75</v>
      </c>
      <c r="E6315" s="3">
        <f t="shared" si="197"/>
        <v>27283.028934156649</v>
      </c>
      <c r="F6315" s="3">
        <f>ABS(calculations!$E$39-E6315)</f>
        <v>14902.81893415665</v>
      </c>
    </row>
    <row r="6316" spans="1:6">
      <c r="A6316">
        <f t="shared" si="196"/>
        <v>6315</v>
      </c>
      <c r="B6316">
        <f>INDEX(fugacity!C$1:C$7001,MATCH(A6316,fugacity!A$1:A$7001,0))</f>
        <v>8541.9699999999993</v>
      </c>
      <c r="C6316" s="3">
        <f>calculations!$B$37/satpress!B6316</f>
        <v>1.6637673599273317E-2</v>
      </c>
      <c r="D6316">
        <f>INDEX(fugacity!B$1:B$7001,MATCH(A6316,fugacity!A$1:A$7001,0))</f>
        <v>27755.52</v>
      </c>
      <c r="E6316" s="3">
        <f t="shared" si="197"/>
        <v>27293.7327176619</v>
      </c>
      <c r="F6316" s="3">
        <f>ABS(calculations!$E$39-E6316)</f>
        <v>14913.522717661901</v>
      </c>
    </row>
    <row r="6317" spans="1:6">
      <c r="A6317">
        <f t="shared" si="196"/>
        <v>6316</v>
      </c>
      <c r="B6317">
        <f>INDEX(fugacity!C$1:C$7001,MATCH(A6317,fugacity!A$1:A$7001,0))</f>
        <v>8544.06</v>
      </c>
      <c r="C6317" s="3">
        <f>calculations!$B$37/satpress!B6317</f>
        <v>1.6633603784943541E-2</v>
      </c>
      <c r="D6317">
        <f>INDEX(fugacity!B$1:B$7001,MATCH(A6317,fugacity!A$1:A$7001,0))</f>
        <v>27766.31</v>
      </c>
      <c r="E6317" s="3">
        <f t="shared" si="197"/>
        <v>27304.456200890087</v>
      </c>
      <c r="F6317" s="3">
        <f>ABS(calculations!$E$39-E6317)</f>
        <v>14924.246200890087</v>
      </c>
    </row>
    <row r="6318" spans="1:6">
      <c r="A6318">
        <f t="shared" si="196"/>
        <v>6317</v>
      </c>
      <c r="B6318">
        <f>INDEX(fugacity!C$1:C$7001,MATCH(A6318,fugacity!A$1:A$7001,0))</f>
        <v>8546.16</v>
      </c>
      <c r="C6318" s="3">
        <f>calculations!$B$37/satpress!B6318</f>
        <v>1.6629516502708198E-2</v>
      </c>
      <c r="D6318">
        <f>INDEX(fugacity!B$1:B$7001,MATCH(A6318,fugacity!A$1:A$7001,0))</f>
        <v>27777.09</v>
      </c>
      <c r="E6318" s="3">
        <f t="shared" si="197"/>
        <v>27315.170423447791</v>
      </c>
      <c r="F6318" s="3">
        <f>ABS(calculations!$E$39-E6318)</f>
        <v>14934.960423447792</v>
      </c>
    </row>
    <row r="6319" spans="1:6">
      <c r="A6319">
        <f t="shared" si="196"/>
        <v>6318</v>
      </c>
      <c r="B6319">
        <f>INDEX(fugacity!C$1:C$7001,MATCH(A6319,fugacity!A$1:A$7001,0))</f>
        <v>8548.25</v>
      </c>
      <c r="C6319" s="3">
        <f>calculations!$B$37/satpress!B6319</f>
        <v>1.662545067759889E-2</v>
      </c>
      <c r="D6319">
        <f>INDEX(fugacity!B$1:B$7001,MATCH(A6319,fugacity!A$1:A$7001,0))</f>
        <v>27787.88</v>
      </c>
      <c r="E6319" s="3">
        <f t="shared" si="197"/>
        <v>27325.893971624962</v>
      </c>
      <c r="F6319" s="3">
        <f>ABS(calculations!$E$39-E6319)</f>
        <v>14945.683971624963</v>
      </c>
    </row>
    <row r="6320" spans="1:6">
      <c r="A6320">
        <f t="shared" si="196"/>
        <v>6319</v>
      </c>
      <c r="B6320">
        <f>INDEX(fugacity!C$1:C$7001,MATCH(A6320,fugacity!A$1:A$7001,0))</f>
        <v>8550.35</v>
      </c>
      <c r="C6320" s="3">
        <f>calculations!$B$37/satpress!B6320</f>
        <v>1.6621367400724497E-2</v>
      </c>
      <c r="D6320">
        <f>INDEX(fugacity!B$1:B$7001,MATCH(A6320,fugacity!A$1:A$7001,0))</f>
        <v>27798.67</v>
      </c>
      <c r="E6320" s="3">
        <f t="shared" si="197"/>
        <v>27336.618092678498</v>
      </c>
      <c r="F6320" s="3">
        <f>ABS(calculations!$E$39-E6320)</f>
        <v>14956.408092678499</v>
      </c>
    </row>
    <row r="6321" spans="1:6">
      <c r="A6321">
        <f t="shared" si="196"/>
        <v>6320</v>
      </c>
      <c r="B6321">
        <f>INDEX(fugacity!C$1:C$7001,MATCH(A6321,fugacity!A$1:A$7001,0))</f>
        <v>8552.44</v>
      </c>
      <c r="C6321" s="3">
        <f>calculations!$B$37/satpress!B6321</f>
        <v>1.6617305558973193E-2</v>
      </c>
      <c r="D6321">
        <f>INDEX(fugacity!B$1:B$7001,MATCH(A6321,fugacity!A$1:A$7001,0))</f>
        <v>27809.47</v>
      </c>
      <c r="E6321" s="3">
        <f t="shared" si="197"/>
        <v>27347.351539576903</v>
      </c>
      <c r="F6321" s="3">
        <f>ABS(calculations!$E$39-E6321)</f>
        <v>14967.141539576904</v>
      </c>
    </row>
    <row r="6322" spans="1:6">
      <c r="A6322">
        <f t="shared" si="196"/>
        <v>6321</v>
      </c>
      <c r="B6322">
        <f>INDEX(fugacity!C$1:C$7001,MATCH(A6322,fugacity!A$1:A$7001,0))</f>
        <v>8554.5300000000007</v>
      </c>
      <c r="C6322" s="3">
        <f>calculations!$B$37/satpress!B6322</f>
        <v>1.6613245701959628E-2</v>
      </c>
      <c r="D6322">
        <f>INDEX(fugacity!B$1:B$7001,MATCH(A6322,fugacity!A$1:A$7001,0))</f>
        <v>27820.27</v>
      </c>
      <c r="E6322" s="3">
        <f t="shared" si="197"/>
        <v>27358.085018995142</v>
      </c>
      <c r="F6322" s="3">
        <f>ABS(calculations!$E$39-E6322)</f>
        <v>14977.875018995142</v>
      </c>
    </row>
    <row r="6323" spans="1:6">
      <c r="A6323">
        <f t="shared" si="196"/>
        <v>6322</v>
      </c>
      <c r="B6323">
        <f>INDEX(fugacity!C$1:C$7001,MATCH(A6323,fugacity!A$1:A$7001,0))</f>
        <v>8556.6299999999992</v>
      </c>
      <c r="C6323" s="3">
        <f>calculations!$B$37/satpress!B6323</f>
        <v>1.6609168417330736E-2</v>
      </c>
      <c r="D6323">
        <f>INDEX(fugacity!B$1:B$7001,MATCH(A6323,fugacity!A$1:A$7001,0))</f>
        <v>27831.07</v>
      </c>
      <c r="E6323" s="3">
        <f t="shared" si="197"/>
        <v>27368.81907113548</v>
      </c>
      <c r="F6323" s="3">
        <f>ABS(calculations!$E$39-E6323)</f>
        <v>14988.609071135481</v>
      </c>
    </row>
    <row r="6324" spans="1:6">
      <c r="A6324">
        <f t="shared" si="196"/>
        <v>6323</v>
      </c>
      <c r="B6324">
        <f>INDEX(fugacity!C$1:C$7001,MATCH(A6324,fugacity!A$1:A$7001,0))</f>
        <v>8558.73</v>
      </c>
      <c r="C6324" s="3">
        <f>calculations!$B$37/satpress!B6324</f>
        <v>1.6605093133535549E-2</v>
      </c>
      <c r="D6324">
        <f>INDEX(fugacity!B$1:B$7001,MATCH(A6324,fugacity!A$1:A$7001,0))</f>
        <v>27841.87</v>
      </c>
      <c r="E6324" s="3">
        <f t="shared" si="197"/>
        <v>27379.553155638208</v>
      </c>
      <c r="F6324" s="3">
        <f>ABS(calculations!$E$39-E6324)</f>
        <v>14999.343155638209</v>
      </c>
    </row>
    <row r="6325" spans="1:6">
      <c r="A6325">
        <f t="shared" si="196"/>
        <v>6324</v>
      </c>
      <c r="B6325">
        <f>INDEX(fugacity!C$1:C$7001,MATCH(A6325,fugacity!A$1:A$7001,0))</f>
        <v>8560.82</v>
      </c>
      <c r="C6325" s="3">
        <f>calculations!$B$37/satpress!B6325</f>
        <v>1.6601039240958775E-2</v>
      </c>
      <c r="D6325">
        <f>INDEX(fugacity!B$1:B$7001,MATCH(A6325,fugacity!A$1:A$7001,0))</f>
        <v>27852.68</v>
      </c>
      <c r="E6325" s="3">
        <f t="shared" si="197"/>
        <v>27390.296566354133</v>
      </c>
      <c r="F6325" s="3">
        <f>ABS(calculations!$E$39-E6325)</f>
        <v>15010.086566354134</v>
      </c>
    </row>
    <row r="6326" spans="1:6">
      <c r="A6326">
        <f t="shared" si="196"/>
        <v>6325</v>
      </c>
      <c r="B6326">
        <f>INDEX(fugacity!C$1:C$7001,MATCH(A6326,fugacity!A$1:A$7001,0))</f>
        <v>8562.92</v>
      </c>
      <c r="C6326" s="3">
        <f>calculations!$B$37/satpress!B6326</f>
        <v>1.6596967944904856E-2</v>
      </c>
      <c r="D6326">
        <f>INDEX(fugacity!B$1:B$7001,MATCH(A6326,fugacity!A$1:A$7001,0))</f>
        <v>27863.49</v>
      </c>
      <c r="E6326" s="3">
        <f t="shared" si="197"/>
        <v>27401.040549636826</v>
      </c>
      <c r="F6326" s="3">
        <f>ABS(calculations!$E$39-E6326)</f>
        <v>15020.830549636827</v>
      </c>
    </row>
    <row r="6327" spans="1:6">
      <c r="A6327">
        <f t="shared" si="196"/>
        <v>6326</v>
      </c>
      <c r="B6327">
        <f>INDEX(fugacity!C$1:C$7001,MATCH(A6327,fugacity!A$1:A$7001,0))</f>
        <v>8565.01</v>
      </c>
      <c r="C6327" s="3">
        <f>calculations!$B$37/satpress!B6327</f>
        <v>1.6592918018167487E-2</v>
      </c>
      <c r="D6327">
        <f>INDEX(fugacity!B$1:B$7001,MATCH(A6327,fugacity!A$1:A$7001,0))</f>
        <v>27874.3</v>
      </c>
      <c r="E6327" s="3">
        <f t="shared" si="197"/>
        <v>27411.784025286193</v>
      </c>
      <c r="F6327" s="3">
        <f>ABS(calculations!$E$39-E6327)</f>
        <v>15031.574025286194</v>
      </c>
    </row>
    <row r="6328" spans="1:6">
      <c r="A6328">
        <f t="shared" si="196"/>
        <v>6327</v>
      </c>
      <c r="B6328">
        <f>INDEX(fugacity!C$1:C$7001,MATCH(A6328,fugacity!A$1:A$7001,0))</f>
        <v>8567.11</v>
      </c>
      <c r="C6328" s="3">
        <f>calculations!$B$37/satpress!B6328</f>
        <v>1.6588850704004583E-2</v>
      </c>
      <c r="D6328">
        <f>INDEX(fugacity!B$1:B$7001,MATCH(A6328,fugacity!A$1:A$7001,0))</f>
        <v>27885.119999999999</v>
      </c>
      <c r="E6328" s="3">
        <f t="shared" si="197"/>
        <v>27422.537907456746</v>
      </c>
      <c r="F6328" s="3">
        <f>ABS(calculations!$E$39-E6328)</f>
        <v>15042.327907456747</v>
      </c>
    </row>
    <row r="6329" spans="1:6">
      <c r="A6329">
        <f t="shared" si="196"/>
        <v>6328</v>
      </c>
      <c r="B6329">
        <f>INDEX(fugacity!C$1:C$7001,MATCH(A6329,fugacity!A$1:A$7001,0))</f>
        <v>8569.2099999999991</v>
      </c>
      <c r="C6329" s="3">
        <f>calculations!$B$37/satpress!B6329</f>
        <v>1.6584785383341606E-2</v>
      </c>
      <c r="D6329">
        <f>INDEX(fugacity!B$1:B$7001,MATCH(A6329,fugacity!A$1:A$7001,0))</f>
        <v>27895.94</v>
      </c>
      <c r="E6329" s="3">
        <f t="shared" si="197"/>
        <v>27433.291822033425</v>
      </c>
      <c r="F6329" s="3">
        <f>ABS(calculations!$E$39-E6329)</f>
        <v>15053.081822033426</v>
      </c>
    </row>
    <row r="6330" spans="1:6">
      <c r="A6330">
        <f t="shared" si="196"/>
        <v>6329</v>
      </c>
      <c r="B6330">
        <f>INDEX(fugacity!C$1:C$7001,MATCH(A6330,fugacity!A$1:A$7001,0))</f>
        <v>8571.31</v>
      </c>
      <c r="C6330" s="3">
        <f>calculations!$B$37/satpress!B6330</f>
        <v>1.6580722054713306E-2</v>
      </c>
      <c r="D6330">
        <f>INDEX(fugacity!B$1:B$7001,MATCH(A6330,fugacity!A$1:A$7001,0))</f>
        <v>27906.77</v>
      </c>
      <c r="E6330" s="3">
        <f t="shared" si="197"/>
        <v>27444.055603185188</v>
      </c>
      <c r="F6330" s="3">
        <f>ABS(calculations!$E$39-E6330)</f>
        <v>15063.845603185189</v>
      </c>
    </row>
    <row r="6331" spans="1:6">
      <c r="A6331">
        <f t="shared" si="196"/>
        <v>6330</v>
      </c>
      <c r="B6331">
        <f>INDEX(fugacity!C$1:C$7001,MATCH(A6331,fugacity!A$1:A$7001,0))</f>
        <v>8573.4</v>
      </c>
      <c r="C6331" s="3">
        <f>calculations!$B$37/satpress!B6331</f>
        <v>1.6576680051646336E-2</v>
      </c>
      <c r="D6331">
        <f>INDEX(fugacity!B$1:B$7001,MATCH(A6331,fugacity!A$1:A$7001,0))</f>
        <v>27917.599999999999</v>
      </c>
      <c r="E6331" s="3">
        <f t="shared" si="197"/>
        <v>27454.818876990157</v>
      </c>
      <c r="F6331" s="3">
        <f>ABS(calculations!$E$39-E6331)</f>
        <v>15074.608876990158</v>
      </c>
    </row>
    <row r="6332" spans="1:6">
      <c r="A6332">
        <f t="shared" si="196"/>
        <v>6331</v>
      </c>
      <c r="B6332">
        <f>INDEX(fugacity!C$1:C$7001,MATCH(A6332,fugacity!A$1:A$7001,0))</f>
        <v>8575.5</v>
      </c>
      <c r="C6332" s="3">
        <f>calculations!$B$37/satpress!B6332</f>
        <v>1.6572620693228932E-2</v>
      </c>
      <c r="D6332">
        <f>INDEX(fugacity!B$1:B$7001,MATCH(A6332,fugacity!A$1:A$7001,0))</f>
        <v>27928.43</v>
      </c>
      <c r="E6332" s="3">
        <f t="shared" si="197"/>
        <v>27465.582723052605</v>
      </c>
      <c r="F6332" s="3">
        <f>ABS(calculations!$E$39-E6332)</f>
        <v>15085.372723052606</v>
      </c>
    </row>
    <row r="6333" spans="1:6">
      <c r="A6333">
        <f t="shared" si="196"/>
        <v>6332</v>
      </c>
      <c r="B6333">
        <f>INDEX(fugacity!C$1:C$7001,MATCH(A6333,fugacity!A$1:A$7001,0))</f>
        <v>8577.6</v>
      </c>
      <c r="C6333" s="3">
        <f>calculations!$B$37/satpress!B6333</f>
        <v>1.6568563322466038E-2</v>
      </c>
      <c r="D6333">
        <f>INDEX(fugacity!B$1:B$7001,MATCH(A6333,fugacity!A$1:A$7001,0))</f>
        <v>27939.26</v>
      </c>
      <c r="E6333" s="3">
        <f t="shared" si="197"/>
        <v>27476.346601507157</v>
      </c>
      <c r="F6333" s="3">
        <f>ABS(calculations!$E$39-E6333)</f>
        <v>15096.136601507158</v>
      </c>
    </row>
    <row r="6334" spans="1:6">
      <c r="A6334">
        <f t="shared" ref="A6334:A6397" si="198">A6333+1</f>
        <v>6333</v>
      </c>
      <c r="B6334">
        <f>INDEX(fugacity!C$1:C$7001,MATCH(A6334,fugacity!A$1:A$7001,0))</f>
        <v>8579.7000000000007</v>
      </c>
      <c r="C6334" s="3">
        <f>calculations!$B$37/satpress!B6334</f>
        <v>1.656450793789814E-2</v>
      </c>
      <c r="D6334">
        <f>INDEX(fugacity!B$1:B$7001,MATCH(A6334,fugacity!A$1:A$7001,0))</f>
        <v>27950.1</v>
      </c>
      <c r="E6334" s="3">
        <f t="shared" ref="E6334:E6397" si="199">D6334*(1-C6334)</f>
        <v>27487.120346684955</v>
      </c>
      <c r="F6334" s="3">
        <f>ABS(calculations!$E$39-E6334)</f>
        <v>15106.910346684956</v>
      </c>
    </row>
    <row r="6335" spans="1:6">
      <c r="A6335">
        <f t="shared" si="198"/>
        <v>6334</v>
      </c>
      <c r="B6335">
        <f>INDEX(fugacity!C$1:C$7001,MATCH(A6335,fugacity!A$1:A$7001,0))</f>
        <v>8581.7999999999993</v>
      </c>
      <c r="C6335" s="3">
        <f>calculations!$B$37/satpress!B6335</f>
        <v>1.6560454538067156E-2</v>
      </c>
      <c r="D6335">
        <f>INDEX(fugacity!B$1:B$7001,MATCH(A6335,fugacity!A$1:A$7001,0))</f>
        <v>27960.94</v>
      </c>
      <c r="E6335" s="3">
        <f t="shared" si="199"/>
        <v>27497.894124288374</v>
      </c>
      <c r="F6335" s="3">
        <f>ABS(calculations!$E$39-E6335)</f>
        <v>15117.684124288375</v>
      </c>
    </row>
    <row r="6336" spans="1:6">
      <c r="A6336">
        <f t="shared" si="198"/>
        <v>6335</v>
      </c>
      <c r="B6336">
        <f>INDEX(fugacity!C$1:C$7001,MATCH(A6336,fugacity!A$1:A$7001,0))</f>
        <v>8583.9</v>
      </c>
      <c r="C6336" s="3">
        <f>calculations!$B$37/satpress!B6336</f>
        <v>1.6556403121516409E-2</v>
      </c>
      <c r="D6336">
        <f>INDEX(fugacity!B$1:B$7001,MATCH(A6336,fugacity!A$1:A$7001,0))</f>
        <v>27971.78</v>
      </c>
      <c r="E6336" s="3">
        <f t="shared" si="199"/>
        <v>27508.66793429363</v>
      </c>
      <c r="F6336" s="3">
        <f>ABS(calculations!$E$39-E6336)</f>
        <v>15128.45793429363</v>
      </c>
    </row>
    <row r="6337" spans="1:6">
      <c r="A6337">
        <f t="shared" si="198"/>
        <v>6336</v>
      </c>
      <c r="B6337">
        <f>INDEX(fugacity!C$1:C$7001,MATCH(A6337,fugacity!A$1:A$7001,0))</f>
        <v>8586</v>
      </c>
      <c r="C6337" s="3">
        <f>calculations!$B$37/satpress!B6337</f>
        <v>1.6552353686790672E-2</v>
      </c>
      <c r="D6337">
        <f>INDEX(fugacity!B$1:B$7001,MATCH(A6337,fugacity!A$1:A$7001,0))</f>
        <v>27982.63</v>
      </c>
      <c r="E6337" s="3">
        <f t="shared" si="199"/>
        <v>27519.451611153403</v>
      </c>
      <c r="F6337" s="3">
        <f>ABS(calculations!$E$39-E6337)</f>
        <v>15139.241611153404</v>
      </c>
    </row>
    <row r="6338" spans="1:6">
      <c r="A6338">
        <f t="shared" si="198"/>
        <v>6337</v>
      </c>
      <c r="B6338">
        <f>INDEX(fugacity!C$1:C$7001,MATCH(A6338,fugacity!A$1:A$7001,0))</f>
        <v>8588.1</v>
      </c>
      <c r="C6338" s="3">
        <f>calculations!$B$37/satpress!B6338</f>
        <v>1.6548306232436125E-2</v>
      </c>
      <c r="D6338">
        <f>INDEX(fugacity!B$1:B$7001,MATCH(A6338,fugacity!A$1:A$7001,0))</f>
        <v>27993.48</v>
      </c>
      <c r="E6338" s="3">
        <f t="shared" si="199"/>
        <v>27530.235320448424</v>
      </c>
      <c r="F6338" s="3">
        <f>ABS(calculations!$E$39-E6338)</f>
        <v>15150.025320448425</v>
      </c>
    </row>
    <row r="6339" spans="1:6">
      <c r="A6339">
        <f t="shared" si="198"/>
        <v>6338</v>
      </c>
      <c r="B6339">
        <f>INDEX(fugacity!C$1:C$7001,MATCH(A6339,fugacity!A$1:A$7001,0))</f>
        <v>8590.2000000000007</v>
      </c>
      <c r="C6339" s="3">
        <f>calculations!$B$37/satpress!B6339</f>
        <v>1.6544260757000384E-2</v>
      </c>
      <c r="D6339">
        <f>INDEX(fugacity!B$1:B$7001,MATCH(A6339,fugacity!A$1:A$7001,0))</f>
        <v>28004.33</v>
      </c>
      <c r="E6339" s="3">
        <f t="shared" si="199"/>
        <v>27541.019062154915</v>
      </c>
      <c r="F6339" s="3">
        <f>ABS(calculations!$E$39-E6339)</f>
        <v>15160.809062154916</v>
      </c>
    </row>
    <row r="6340" spans="1:6">
      <c r="A6340">
        <f t="shared" si="198"/>
        <v>6339</v>
      </c>
      <c r="B6340">
        <f>INDEX(fugacity!C$1:C$7001,MATCH(A6340,fugacity!A$1:A$7001,0))</f>
        <v>8592.2999999999993</v>
      </c>
      <c r="C6340" s="3">
        <f>calculations!$B$37/satpress!B6340</f>
        <v>1.6540217259032472E-2</v>
      </c>
      <c r="D6340">
        <f>INDEX(fugacity!B$1:B$7001,MATCH(A6340,fugacity!A$1:A$7001,0))</f>
        <v>28015.19</v>
      </c>
      <c r="E6340" s="3">
        <f t="shared" si="199"/>
        <v>27551.812670846924</v>
      </c>
      <c r="F6340" s="3">
        <f>ABS(calculations!$E$39-E6340)</f>
        <v>15171.602670846925</v>
      </c>
    </row>
    <row r="6341" spans="1:6">
      <c r="A6341">
        <f t="shared" si="198"/>
        <v>6340</v>
      </c>
      <c r="B6341">
        <f>INDEX(fugacity!C$1:C$7001,MATCH(A6341,fugacity!A$1:A$7001,0))</f>
        <v>8594.4</v>
      </c>
      <c r="C6341" s="3">
        <f>calculations!$B$37/satpress!B6341</f>
        <v>1.6536175737082832E-2</v>
      </c>
      <c r="D6341">
        <f>INDEX(fugacity!B$1:B$7001,MATCH(A6341,fugacity!A$1:A$7001,0))</f>
        <v>28026.05</v>
      </c>
      <c r="E6341" s="3">
        <f t="shared" si="199"/>
        <v>27562.606311983727</v>
      </c>
      <c r="F6341" s="3">
        <f>ABS(calculations!$E$39-E6341)</f>
        <v>15182.396311983728</v>
      </c>
    </row>
    <row r="6342" spans="1:6">
      <c r="A6342">
        <f t="shared" si="198"/>
        <v>6341</v>
      </c>
      <c r="B6342">
        <f>INDEX(fugacity!C$1:C$7001,MATCH(A6342,fugacity!A$1:A$7001,0))</f>
        <v>8596.51</v>
      </c>
      <c r="C6342" s="3">
        <f>calculations!$B$37/satpress!B6342</f>
        <v>1.653211695848486E-2</v>
      </c>
      <c r="D6342">
        <f>INDEX(fugacity!B$1:B$7001,MATCH(A6342,fugacity!A$1:A$7001,0))</f>
        <v>28036.91</v>
      </c>
      <c r="E6342" s="3">
        <f t="shared" si="199"/>
        <v>27573.400524725486</v>
      </c>
      <c r="F6342" s="3">
        <f>ABS(calculations!$E$39-E6342)</f>
        <v>15193.190524725487</v>
      </c>
    </row>
    <row r="6343" spans="1:6">
      <c r="A6343">
        <f t="shared" si="198"/>
        <v>6342</v>
      </c>
      <c r="B6343">
        <f>INDEX(fugacity!C$1:C$7001,MATCH(A6343,fugacity!A$1:A$7001,0))</f>
        <v>8598.61</v>
      </c>
      <c r="C6343" s="3">
        <f>calculations!$B$37/satpress!B6343</f>
        <v>1.6528079393621144E-2</v>
      </c>
      <c r="D6343">
        <f>INDEX(fugacity!B$1:B$7001,MATCH(A6343,fugacity!A$1:A$7001,0))</f>
        <v>28047.78</v>
      </c>
      <c r="E6343" s="3">
        <f t="shared" si="199"/>
        <v>27584.20406534518</v>
      </c>
      <c r="F6343" s="3">
        <f>ABS(calculations!$E$39-E6343)</f>
        <v>15203.994065345181</v>
      </c>
    </row>
    <row r="6344" spans="1:6">
      <c r="A6344">
        <f t="shared" si="198"/>
        <v>6343</v>
      </c>
      <c r="B6344">
        <f>INDEX(fugacity!C$1:C$7001,MATCH(A6344,fugacity!A$1:A$7001,0))</f>
        <v>8600.7099999999991</v>
      </c>
      <c r="C6344" s="3">
        <f>calculations!$B$37/satpress!B6344</f>
        <v>1.6524043800428653E-2</v>
      </c>
      <c r="D6344">
        <f>INDEX(fugacity!B$1:B$7001,MATCH(A6344,fugacity!A$1:A$7001,0))</f>
        <v>28058.65</v>
      </c>
      <c r="E6344" s="3">
        <f t="shared" si="199"/>
        <v>27595.007638419105</v>
      </c>
      <c r="F6344" s="3">
        <f>ABS(calculations!$E$39-E6344)</f>
        <v>15214.797638419106</v>
      </c>
    </row>
    <row r="6345" spans="1:6">
      <c r="A6345">
        <f t="shared" si="198"/>
        <v>6344</v>
      </c>
      <c r="B6345">
        <f>INDEX(fugacity!C$1:C$7001,MATCH(A6345,fugacity!A$1:A$7001,0))</f>
        <v>8602.81</v>
      </c>
      <c r="C6345" s="3">
        <f>calculations!$B$37/satpress!B6345</f>
        <v>1.6520010177463493E-2</v>
      </c>
      <c r="D6345">
        <f>INDEX(fugacity!B$1:B$7001,MATCH(A6345,fugacity!A$1:A$7001,0))</f>
        <v>28069.52</v>
      </c>
      <c r="E6345" s="3">
        <f t="shared" si="199"/>
        <v>27605.811243923486</v>
      </c>
      <c r="F6345" s="3">
        <f>ABS(calculations!$E$39-E6345)</f>
        <v>15225.601243923487</v>
      </c>
    </row>
    <row r="6346" spans="1:6">
      <c r="A6346">
        <f t="shared" si="198"/>
        <v>6345</v>
      </c>
      <c r="B6346">
        <f>INDEX(fugacity!C$1:C$7001,MATCH(A6346,fugacity!A$1:A$7001,0))</f>
        <v>8604.92</v>
      </c>
      <c r="C6346" s="3">
        <f>calculations!$B$37/satpress!B6346</f>
        <v>1.6515959329637543E-2</v>
      </c>
      <c r="D6346">
        <f>INDEX(fugacity!B$1:B$7001,MATCH(A6346,fugacity!A$1:A$7001,0))</f>
        <v>28080.400000000001</v>
      </c>
      <c r="E6346" s="3">
        <f t="shared" si="199"/>
        <v>27616.625255640047</v>
      </c>
      <c r="F6346" s="3">
        <f>ABS(calculations!$E$39-E6346)</f>
        <v>15236.415255640048</v>
      </c>
    </row>
    <row r="6347" spans="1:6">
      <c r="A6347">
        <f t="shared" si="198"/>
        <v>6346</v>
      </c>
      <c r="B6347">
        <f>INDEX(fugacity!C$1:C$7001,MATCH(A6347,fugacity!A$1:A$7001,0))</f>
        <v>8607.02</v>
      </c>
      <c r="C6347" s="3">
        <f>calculations!$B$37/satpress!B6347</f>
        <v>1.6511929652165871E-2</v>
      </c>
      <c r="D6347">
        <f>INDEX(fugacity!B$1:B$7001,MATCH(A6347,fugacity!A$1:A$7001,0))</f>
        <v>28091.279999999999</v>
      </c>
      <c r="E6347" s="3">
        <f t="shared" si="199"/>
        <v>27627.438760800705</v>
      </c>
      <c r="F6347" s="3">
        <f>ABS(calculations!$E$39-E6347)</f>
        <v>15247.228760800706</v>
      </c>
    </row>
    <row r="6348" spans="1:6">
      <c r="A6348">
        <f t="shared" si="198"/>
        <v>6347</v>
      </c>
      <c r="B6348">
        <f>INDEX(fugacity!C$1:C$7001,MATCH(A6348,fugacity!A$1:A$7001,0))</f>
        <v>8609.1299999999992</v>
      </c>
      <c r="C6348" s="3">
        <f>calculations!$B$37/satpress!B6348</f>
        <v>1.6507882765713227E-2</v>
      </c>
      <c r="D6348">
        <f>INDEX(fugacity!B$1:B$7001,MATCH(A6348,fugacity!A$1:A$7001,0))</f>
        <v>28102.16</v>
      </c>
      <c r="E6348" s="3">
        <f t="shared" si="199"/>
        <v>27638.252837256685</v>
      </c>
      <c r="F6348" s="3">
        <f>ABS(calculations!$E$39-E6348)</f>
        <v>15258.042837256686</v>
      </c>
    </row>
    <row r="6349" spans="1:6">
      <c r="A6349">
        <f t="shared" si="198"/>
        <v>6348</v>
      </c>
      <c r="B6349">
        <f>INDEX(fugacity!C$1:C$7001,MATCH(A6349,fugacity!A$1:A$7001,0))</f>
        <v>8611.23</v>
      </c>
      <c r="C6349" s="3">
        <f>calculations!$B$37/satpress!B6349</f>
        <v>1.6503857027948935E-2</v>
      </c>
      <c r="D6349">
        <f>INDEX(fugacity!B$1:B$7001,MATCH(A6349,fugacity!A$1:A$7001,0))</f>
        <v>28113.05</v>
      </c>
      <c r="E6349" s="3">
        <f t="shared" si="199"/>
        <v>27649.076242180417</v>
      </c>
      <c r="F6349" s="3">
        <f>ABS(calculations!$E$39-E6349)</f>
        <v>15268.866242180418</v>
      </c>
    </row>
    <row r="6350" spans="1:6">
      <c r="A6350">
        <f t="shared" si="198"/>
        <v>6349</v>
      </c>
      <c r="B6350">
        <f>INDEX(fugacity!C$1:C$7001,MATCH(A6350,fugacity!A$1:A$7001,0))</f>
        <v>8613.33</v>
      </c>
      <c r="C6350" s="3">
        <f>calculations!$B$37/satpress!B6350</f>
        <v>1.6499833253199946E-2</v>
      </c>
      <c r="D6350">
        <f>INDEX(fugacity!B$1:B$7001,MATCH(A6350,fugacity!A$1:A$7001,0))</f>
        <v>28123.94</v>
      </c>
      <c r="E6350" s="3">
        <f t="shared" si="199"/>
        <v>27659.899679577</v>
      </c>
      <c r="F6350" s="3">
        <f>ABS(calculations!$E$39-E6350)</f>
        <v>15279.689679577001</v>
      </c>
    </row>
    <row r="6351" spans="1:6">
      <c r="A6351">
        <f t="shared" si="198"/>
        <v>6350</v>
      </c>
      <c r="B6351">
        <f>INDEX(fugacity!C$1:C$7001,MATCH(A6351,fugacity!A$1:A$7001,0))</f>
        <v>8615.44</v>
      </c>
      <c r="C6351" s="3">
        <f>calculations!$B$37/satpress!B6351</f>
        <v>1.6495792293229908E-2</v>
      </c>
      <c r="D6351">
        <f>INDEX(fugacity!B$1:B$7001,MATCH(A6351,fugacity!A$1:A$7001,0))</f>
        <v>28134.83</v>
      </c>
      <c r="E6351" s="3">
        <f t="shared" si="199"/>
        <v>27670.723688114667</v>
      </c>
      <c r="F6351" s="3">
        <f>ABS(calculations!$E$39-E6351)</f>
        <v>15290.513688114668</v>
      </c>
    </row>
    <row r="6352" spans="1:6">
      <c r="A6352">
        <f t="shared" si="198"/>
        <v>6351</v>
      </c>
      <c r="B6352">
        <f>INDEX(fugacity!C$1:C$7001,MATCH(A6352,fugacity!A$1:A$7001,0))</f>
        <v>8617.5499999999993</v>
      </c>
      <c r="C6352" s="3">
        <f>calculations!$B$37/satpress!B6352</f>
        <v>1.6491753312111296E-2</v>
      </c>
      <c r="D6352">
        <f>INDEX(fugacity!B$1:B$7001,MATCH(A6352,fugacity!A$1:A$7001,0))</f>
        <v>28145.73</v>
      </c>
      <c r="E6352" s="3">
        <f t="shared" si="199"/>
        <v>27681.557564050709</v>
      </c>
      <c r="F6352" s="3">
        <f>ABS(calculations!$E$39-E6352)</f>
        <v>15301.347564050709</v>
      </c>
    </row>
    <row r="6353" spans="1:6">
      <c r="A6353">
        <f t="shared" si="198"/>
        <v>6352</v>
      </c>
      <c r="B6353">
        <f>INDEX(fugacity!C$1:C$7001,MATCH(A6353,fugacity!A$1:A$7001,0))</f>
        <v>8619.65</v>
      </c>
      <c r="C6353" s="3">
        <f>calculations!$B$37/satpress!B6353</f>
        <v>1.6487735436448662E-2</v>
      </c>
      <c r="D6353">
        <f>INDEX(fugacity!B$1:B$7001,MATCH(A6353,fugacity!A$1:A$7001,0))</f>
        <v>28156.63</v>
      </c>
      <c r="E6353" s="3">
        <f t="shared" si="199"/>
        <v>27692.390933778028</v>
      </c>
      <c r="F6353" s="3">
        <f>ABS(calculations!$E$39-E6353)</f>
        <v>15312.180933778029</v>
      </c>
    </row>
    <row r="6354" spans="1:6">
      <c r="A6354">
        <f t="shared" si="198"/>
        <v>6353</v>
      </c>
      <c r="B6354">
        <f>INDEX(fugacity!C$1:C$7001,MATCH(A6354,fugacity!A$1:A$7001,0))</f>
        <v>8621.76</v>
      </c>
      <c r="C6354" s="3">
        <f>calculations!$B$37/satpress!B6354</f>
        <v>1.6483700399313447E-2</v>
      </c>
      <c r="D6354">
        <f>INDEX(fugacity!B$1:B$7001,MATCH(A6354,fugacity!A$1:A$7001,0))</f>
        <v>28167.53</v>
      </c>
      <c r="E6354" s="3">
        <f t="shared" si="199"/>
        <v>27703.224874491327</v>
      </c>
      <c r="F6354" s="3">
        <f>ABS(calculations!$E$39-E6354)</f>
        <v>15323.014874491328</v>
      </c>
    </row>
    <row r="6355" spans="1:6">
      <c r="A6355">
        <f t="shared" si="198"/>
        <v>6354</v>
      </c>
      <c r="B6355">
        <f>INDEX(fugacity!C$1:C$7001,MATCH(A6355,fugacity!A$1:A$7001,0))</f>
        <v>8623.86</v>
      </c>
      <c r="C6355" s="3">
        <f>calculations!$B$37/satpress!B6355</f>
        <v>1.6479686446067617E-2</v>
      </c>
      <c r="D6355">
        <f>INDEX(fugacity!B$1:B$7001,MATCH(A6355,fugacity!A$1:A$7001,0))</f>
        <v>28178.44</v>
      </c>
      <c r="E6355" s="3">
        <f t="shared" si="199"/>
        <v>27714.068144260669</v>
      </c>
      <c r="F6355" s="3">
        <f>ABS(calculations!$E$39-E6355)</f>
        <v>15333.85814426067</v>
      </c>
    </row>
    <row r="6356" spans="1:6">
      <c r="A6356">
        <f t="shared" si="198"/>
        <v>6355</v>
      </c>
      <c r="B6356">
        <f>INDEX(fugacity!C$1:C$7001,MATCH(A6356,fugacity!A$1:A$7001,0))</f>
        <v>8625.9699999999993</v>
      </c>
      <c r="C6356" s="3">
        <f>calculations!$B$37/satpress!B6356</f>
        <v>1.6475655347141797E-2</v>
      </c>
      <c r="D6356">
        <f>INDEX(fugacity!B$1:B$7001,MATCH(A6356,fugacity!A$1:A$7001,0))</f>
        <v>28189.34</v>
      </c>
      <c r="E6356" s="3">
        <f t="shared" si="199"/>
        <v>27724.902149696602</v>
      </c>
      <c r="F6356" s="3">
        <f>ABS(calculations!$E$39-E6356)</f>
        <v>15344.692149696602</v>
      </c>
    </row>
    <row r="6357" spans="1:6">
      <c r="A6357">
        <f t="shared" si="198"/>
        <v>6356</v>
      </c>
      <c r="B6357">
        <f>INDEX(fugacity!C$1:C$7001,MATCH(A6357,fugacity!A$1:A$7001,0))</f>
        <v>8628.08</v>
      </c>
      <c r="C6357" s="3">
        <f>calculations!$B$37/satpress!B6357</f>
        <v>1.647162621982929E-2</v>
      </c>
      <c r="D6357">
        <f>INDEX(fugacity!B$1:B$7001,MATCH(A6357,fugacity!A$1:A$7001,0))</f>
        <v>28200.26</v>
      </c>
      <c r="E6357" s="3">
        <f t="shared" si="199"/>
        <v>27735.755857977994</v>
      </c>
      <c r="F6357" s="3">
        <f>ABS(calculations!$E$39-E6357)</f>
        <v>15355.545857977995</v>
      </c>
    </row>
    <row r="6358" spans="1:6">
      <c r="A6358">
        <f t="shared" si="198"/>
        <v>6357</v>
      </c>
      <c r="B6358">
        <f>INDEX(fugacity!C$1:C$7001,MATCH(A6358,fugacity!A$1:A$7001,0))</f>
        <v>8630.18</v>
      </c>
      <c r="C6358" s="3">
        <f>calculations!$B$37/satpress!B6358</f>
        <v>1.6467618144092557E-2</v>
      </c>
      <c r="D6358">
        <f>INDEX(fugacity!B$1:B$7001,MATCH(A6358,fugacity!A$1:A$7001,0))</f>
        <v>28211.17</v>
      </c>
      <c r="E6358" s="3">
        <f t="shared" si="199"/>
        <v>27746.599225041919</v>
      </c>
      <c r="F6358" s="3">
        <f>ABS(calculations!$E$39-E6358)</f>
        <v>15366.389225041919</v>
      </c>
    </row>
    <row r="6359" spans="1:6">
      <c r="A6359">
        <f t="shared" si="198"/>
        <v>6358</v>
      </c>
      <c r="B6359">
        <f>INDEX(fugacity!C$1:C$7001,MATCH(A6359,fugacity!A$1:A$7001,0))</f>
        <v>8632.2900000000009</v>
      </c>
      <c r="C6359" s="3">
        <f>calculations!$B$37/satpress!B6359</f>
        <v>1.6463592946342708E-2</v>
      </c>
      <c r="D6359">
        <f>INDEX(fugacity!B$1:B$7001,MATCH(A6359,fugacity!A$1:A$7001,0))</f>
        <v>28222.09</v>
      </c>
      <c r="E6359" s="3">
        <f t="shared" si="199"/>
        <v>27757.452998144952</v>
      </c>
      <c r="F6359" s="3">
        <f>ABS(calculations!$E$39-E6359)</f>
        <v>15377.242998144953</v>
      </c>
    </row>
    <row r="6360" spans="1:6">
      <c r="A6360">
        <f t="shared" si="198"/>
        <v>6359</v>
      </c>
      <c r="B6360">
        <f>INDEX(fugacity!C$1:C$7001,MATCH(A6360,fugacity!A$1:A$7001,0))</f>
        <v>8634.4</v>
      </c>
      <c r="C6360" s="3">
        <f>calculations!$B$37/satpress!B6360</f>
        <v>1.6459569715878891E-2</v>
      </c>
      <c r="D6360">
        <f>INDEX(fugacity!B$1:B$7001,MATCH(A6360,fugacity!A$1:A$7001,0))</f>
        <v>28233.01</v>
      </c>
      <c r="E6360" s="3">
        <f t="shared" si="199"/>
        <v>27768.306803615891</v>
      </c>
      <c r="F6360" s="3">
        <f>ABS(calculations!$E$39-E6360)</f>
        <v>15388.096803615892</v>
      </c>
    </row>
    <row r="6361" spans="1:6">
      <c r="A6361">
        <f t="shared" si="198"/>
        <v>6360</v>
      </c>
      <c r="B6361">
        <f>INDEX(fugacity!C$1:C$7001,MATCH(A6361,fugacity!A$1:A$7001,0))</f>
        <v>8636.51</v>
      </c>
      <c r="C6361" s="3">
        <f>calculations!$B$37/satpress!B6361</f>
        <v>1.6455548451259211E-2</v>
      </c>
      <c r="D6361">
        <f>INDEX(fugacity!B$1:B$7001,MATCH(A6361,fugacity!A$1:A$7001,0))</f>
        <v>28243.94</v>
      </c>
      <c r="E6361" s="3">
        <f t="shared" si="199"/>
        <v>27779.170476875541</v>
      </c>
      <c r="F6361" s="3">
        <f>ABS(calculations!$E$39-E6361)</f>
        <v>15398.960476875542</v>
      </c>
    </row>
    <row r="6362" spans="1:6">
      <c r="A6362">
        <f t="shared" si="198"/>
        <v>6361</v>
      </c>
      <c r="B6362">
        <f>INDEX(fugacity!C$1:C$7001,MATCH(A6362,fugacity!A$1:A$7001,0))</f>
        <v>8638.6200000000008</v>
      </c>
      <c r="C6362" s="3">
        <f>calculations!$B$37/satpress!B6362</f>
        <v>1.6451529151043184E-2</v>
      </c>
      <c r="D6362">
        <f>INDEX(fugacity!B$1:B$7001,MATCH(A6362,fugacity!A$1:A$7001,0))</f>
        <v>28254.87</v>
      </c>
      <c r="E6362" s="3">
        <f t="shared" si="199"/>
        <v>27790.034182536063</v>
      </c>
      <c r="F6362" s="3">
        <f>ABS(calculations!$E$39-E6362)</f>
        <v>15409.824182536064</v>
      </c>
    </row>
    <row r="6363" spans="1:6">
      <c r="A6363">
        <f t="shared" si="198"/>
        <v>6362</v>
      </c>
      <c r="B6363">
        <f>INDEX(fugacity!C$1:C$7001,MATCH(A6363,fugacity!A$1:A$7001,0))</f>
        <v>8640.73</v>
      </c>
      <c r="C6363" s="3">
        <f>calculations!$B$37/satpress!B6363</f>
        <v>1.644751181379174E-2</v>
      </c>
      <c r="D6363">
        <f>INDEX(fugacity!B$1:B$7001,MATCH(A6363,fugacity!A$1:A$7001,0))</f>
        <v>28265.8</v>
      </c>
      <c r="E6363" s="3">
        <f t="shared" si="199"/>
        <v>27800.897920573723</v>
      </c>
      <c r="F6363" s="3">
        <f>ABS(calculations!$E$39-E6363)</f>
        <v>15420.687920573724</v>
      </c>
    </row>
    <row r="6364" spans="1:6">
      <c r="A6364">
        <f t="shared" si="198"/>
        <v>6363</v>
      </c>
      <c r="B6364">
        <f>INDEX(fugacity!C$1:C$7001,MATCH(A6364,fugacity!A$1:A$7001,0))</f>
        <v>8642.84</v>
      </c>
      <c r="C6364" s="3">
        <f>calculations!$B$37/satpress!B6364</f>
        <v>1.6443496438067199E-2</v>
      </c>
      <c r="D6364">
        <f>INDEX(fugacity!B$1:B$7001,MATCH(A6364,fugacity!A$1:A$7001,0))</f>
        <v>28276.74</v>
      </c>
      <c r="E6364" s="3">
        <f t="shared" si="199"/>
        <v>27811.77152652985</v>
      </c>
      <c r="F6364" s="3">
        <f>ABS(calculations!$E$39-E6364)</f>
        <v>15431.561526529851</v>
      </c>
    </row>
    <row r="6365" spans="1:6">
      <c r="A6365">
        <f t="shared" si="198"/>
        <v>6364</v>
      </c>
      <c r="B6365">
        <f>INDEX(fugacity!C$1:C$7001,MATCH(A6365,fugacity!A$1:A$7001,0))</f>
        <v>8644.9500000000007</v>
      </c>
      <c r="C6365" s="3">
        <f>calculations!$B$37/satpress!B6365</f>
        <v>1.6439483022433293E-2</v>
      </c>
      <c r="D6365">
        <f>INDEX(fugacity!B$1:B$7001,MATCH(A6365,fugacity!A$1:A$7001,0))</f>
        <v>28287.68</v>
      </c>
      <c r="E6365" s="3">
        <f t="shared" si="199"/>
        <v>27822.645164895977</v>
      </c>
      <c r="F6365" s="3">
        <f>ABS(calculations!$E$39-E6365)</f>
        <v>15442.435164895978</v>
      </c>
    </row>
    <row r="6366" spans="1:6">
      <c r="A6366">
        <f t="shared" si="198"/>
        <v>6365</v>
      </c>
      <c r="B6366">
        <f>INDEX(fugacity!C$1:C$7001,MATCH(A6366,fugacity!A$1:A$7001,0))</f>
        <v>8647.06</v>
      </c>
      <c r="C6366" s="3">
        <f>calculations!$B$37/satpress!B6366</f>
        <v>1.6435471565455162E-2</v>
      </c>
      <c r="D6366">
        <f>INDEX(fugacity!B$1:B$7001,MATCH(A6366,fugacity!A$1:A$7001,0))</f>
        <v>28298.62</v>
      </c>
      <c r="E6366" s="3">
        <f t="shared" si="199"/>
        <v>27833.518835648381</v>
      </c>
      <c r="F6366" s="3">
        <f>ABS(calculations!$E$39-E6366)</f>
        <v>15453.308835648382</v>
      </c>
    </row>
    <row r="6367" spans="1:6">
      <c r="A6367">
        <f t="shared" si="198"/>
        <v>6366</v>
      </c>
      <c r="B6367">
        <f>INDEX(fugacity!C$1:C$7001,MATCH(A6367,fugacity!A$1:A$7001,0))</f>
        <v>8649.17</v>
      </c>
      <c r="C6367" s="3">
        <f>calculations!$B$37/satpress!B6367</f>
        <v>1.6431462065699332E-2</v>
      </c>
      <c r="D6367">
        <f>INDEX(fugacity!B$1:B$7001,MATCH(A6367,fugacity!A$1:A$7001,0))</f>
        <v>28309.56</v>
      </c>
      <c r="E6367" s="3">
        <f t="shared" si="199"/>
        <v>27844.392538763361</v>
      </c>
      <c r="F6367" s="3">
        <f>ABS(calculations!$E$39-E6367)</f>
        <v>15464.182538763362</v>
      </c>
    </row>
    <row r="6368" spans="1:6">
      <c r="A6368">
        <f t="shared" si="198"/>
        <v>6367</v>
      </c>
      <c r="B6368">
        <f>INDEX(fugacity!C$1:C$7001,MATCH(A6368,fugacity!A$1:A$7001,0))</f>
        <v>8651.2800000000007</v>
      </c>
      <c r="C6368" s="3">
        <f>calculations!$B$37/satpress!B6368</f>
        <v>1.6427454521733741E-2</v>
      </c>
      <c r="D6368">
        <f>INDEX(fugacity!B$1:B$7001,MATCH(A6368,fugacity!A$1:A$7001,0))</f>
        <v>28320.51</v>
      </c>
      <c r="E6368" s="3">
        <f t="shared" si="199"/>
        <v>27855.276109942693</v>
      </c>
      <c r="F6368" s="3">
        <f>ABS(calculations!$E$39-E6368)</f>
        <v>15475.066109942694</v>
      </c>
    </row>
    <row r="6369" spans="1:6">
      <c r="A6369">
        <f t="shared" si="198"/>
        <v>6368</v>
      </c>
      <c r="B6369">
        <f>INDEX(fugacity!C$1:C$7001,MATCH(A6369,fugacity!A$1:A$7001,0))</f>
        <v>8653.39</v>
      </c>
      <c r="C6369" s="3">
        <f>calculations!$B$37/satpress!B6369</f>
        <v>1.6423448932127722E-2</v>
      </c>
      <c r="D6369">
        <f>INDEX(fugacity!B$1:B$7001,MATCH(A6369,fugacity!A$1:A$7001,0))</f>
        <v>28331.46</v>
      </c>
      <c r="E6369" s="3">
        <f t="shared" si="199"/>
        <v>27866.15971351738</v>
      </c>
      <c r="F6369" s="3">
        <f>ABS(calculations!$E$39-E6369)</f>
        <v>15485.949713517381</v>
      </c>
    </row>
    <row r="6370" spans="1:6">
      <c r="A6370">
        <f t="shared" si="198"/>
        <v>6369</v>
      </c>
      <c r="B6370">
        <f>INDEX(fugacity!C$1:C$7001,MATCH(A6370,fugacity!A$1:A$7001,0))</f>
        <v>8655.5</v>
      </c>
      <c r="C6370" s="3">
        <f>calculations!$B$37/satpress!B6370</f>
        <v>1.6419445295451991E-2</v>
      </c>
      <c r="D6370">
        <f>INDEX(fugacity!B$1:B$7001,MATCH(A6370,fugacity!A$1:A$7001,0))</f>
        <v>28342.42</v>
      </c>
      <c r="E6370" s="3">
        <f t="shared" si="199"/>
        <v>27877.053185269273</v>
      </c>
      <c r="F6370" s="3">
        <f>ABS(calculations!$E$39-E6370)</f>
        <v>15496.843185269274</v>
      </c>
    </row>
    <row r="6371" spans="1:6">
      <c r="A6371">
        <f t="shared" si="198"/>
        <v>6370</v>
      </c>
      <c r="B6371">
        <f>INDEX(fugacity!C$1:C$7001,MATCH(A6371,fugacity!A$1:A$7001,0))</f>
        <v>8657.61</v>
      </c>
      <c r="C6371" s="3">
        <f>calculations!$B$37/satpress!B6371</f>
        <v>1.6415443610278666E-2</v>
      </c>
      <c r="D6371">
        <f>INDEX(fugacity!B$1:B$7001,MATCH(A6371,fugacity!A$1:A$7001,0))</f>
        <v>28353.38</v>
      </c>
      <c r="E6371" s="3">
        <f t="shared" si="199"/>
        <v>27887.946689449196</v>
      </c>
      <c r="F6371" s="3">
        <f>ABS(calculations!$E$39-E6371)</f>
        <v>15507.736689449197</v>
      </c>
    </row>
    <row r="6372" spans="1:6">
      <c r="A6372">
        <f t="shared" si="198"/>
        <v>6371</v>
      </c>
      <c r="B6372">
        <f>INDEX(fugacity!C$1:C$7001,MATCH(A6372,fugacity!A$1:A$7001,0))</f>
        <v>8659.73</v>
      </c>
      <c r="C6372" s="3">
        <f>calculations!$B$37/satpress!B6372</f>
        <v>1.6411424923731422E-2</v>
      </c>
      <c r="D6372">
        <f>INDEX(fugacity!B$1:B$7001,MATCH(A6372,fugacity!A$1:A$7001,0))</f>
        <v>28364.34</v>
      </c>
      <c r="E6372" s="3">
        <f t="shared" si="199"/>
        <v>27898.84076357881</v>
      </c>
      <c r="F6372" s="3">
        <f>ABS(calculations!$E$39-E6372)</f>
        <v>15518.630763578811</v>
      </c>
    </row>
    <row r="6373" spans="1:6">
      <c r="A6373">
        <f t="shared" si="198"/>
        <v>6372</v>
      </c>
      <c r="B6373">
        <f>INDEX(fugacity!C$1:C$7001,MATCH(A6373,fugacity!A$1:A$7001,0))</f>
        <v>8661.84</v>
      </c>
      <c r="C6373" s="3">
        <f>calculations!$B$37/satpress!B6373</f>
        <v>1.6407427146516756E-2</v>
      </c>
      <c r="D6373">
        <f>INDEX(fugacity!B$1:B$7001,MATCH(A6373,fugacity!A$1:A$7001,0))</f>
        <v>28375.3</v>
      </c>
      <c r="E6373" s="3">
        <f t="shared" si="199"/>
        <v>27909.734332489443</v>
      </c>
      <c r="F6373" s="3">
        <f>ABS(calculations!$E$39-E6373)</f>
        <v>15529.524332489444</v>
      </c>
    </row>
    <row r="6374" spans="1:6">
      <c r="A6374">
        <f t="shared" si="198"/>
        <v>6373</v>
      </c>
      <c r="B6374">
        <f>INDEX(fugacity!C$1:C$7001,MATCH(A6374,fugacity!A$1:A$7001,0))</f>
        <v>8663.9500000000007</v>
      </c>
      <c r="C6374" s="3">
        <f>calculations!$B$37/satpress!B6374</f>
        <v>1.640343131652245E-2</v>
      </c>
      <c r="D6374">
        <f>INDEX(fugacity!B$1:B$7001,MATCH(A6374,fugacity!A$1:A$7001,0))</f>
        <v>28386.27</v>
      </c>
      <c r="E6374" s="3">
        <f t="shared" si="199"/>
        <v>27920.63776972274</v>
      </c>
      <c r="F6374" s="3">
        <f>ABS(calculations!$E$39-E6374)</f>
        <v>15540.427769722741</v>
      </c>
    </row>
    <row r="6375" spans="1:6">
      <c r="A6375">
        <f t="shared" si="198"/>
        <v>6374</v>
      </c>
      <c r="B6375">
        <f>INDEX(fugacity!C$1:C$7001,MATCH(A6375,fugacity!A$1:A$7001,0))</f>
        <v>8666.07</v>
      </c>
      <c r="C6375" s="3">
        <f>calculations!$B$37/satpress!B6375</f>
        <v>1.6399418508595557E-2</v>
      </c>
      <c r="D6375">
        <f>INDEX(fugacity!B$1:B$7001,MATCH(A6375,fugacity!A$1:A$7001,0))</f>
        <v>28397.24</v>
      </c>
      <c r="E6375" s="3">
        <f t="shared" si="199"/>
        <v>27931.541776750972</v>
      </c>
      <c r="F6375" s="3">
        <f>ABS(calculations!$E$39-E6375)</f>
        <v>15551.331776750972</v>
      </c>
    </row>
    <row r="6376" spans="1:6">
      <c r="A6376">
        <f t="shared" si="198"/>
        <v>6375</v>
      </c>
      <c r="B6376">
        <f>INDEX(fugacity!C$1:C$7001,MATCH(A6376,fugacity!A$1:A$7001,0))</f>
        <v>8668.18</v>
      </c>
      <c r="C6376" s="3">
        <f>calculations!$B$37/satpress!B6376</f>
        <v>1.6395426577988079E-2</v>
      </c>
      <c r="D6376">
        <f>INDEX(fugacity!B$1:B$7001,MATCH(A6376,fugacity!A$1:A$7001,0))</f>
        <v>28408.22</v>
      </c>
      <c r="E6376" s="3">
        <f t="shared" si="199"/>
        <v>27942.45511477867</v>
      </c>
      <c r="F6376" s="3">
        <f>ABS(calculations!$E$39-E6376)</f>
        <v>15562.245114778671</v>
      </c>
    </row>
    <row r="6377" spans="1:6">
      <c r="A6377">
        <f t="shared" si="198"/>
        <v>6376</v>
      </c>
      <c r="B6377">
        <f>INDEX(fugacity!C$1:C$7001,MATCH(A6377,fugacity!A$1:A$7001,0))</f>
        <v>8670.2900000000009</v>
      </c>
      <c r="C6377" s="3">
        <f>calculations!$B$37/satpress!B6377</f>
        <v>1.6391436590331428E-2</v>
      </c>
      <c r="D6377">
        <f>INDEX(fugacity!B$1:B$7001,MATCH(A6377,fugacity!A$1:A$7001,0))</f>
        <v>28419.200000000001</v>
      </c>
      <c r="E6377" s="3">
        <f t="shared" si="199"/>
        <v>27953.368485252056</v>
      </c>
      <c r="F6377" s="3">
        <f>ABS(calculations!$E$39-E6377)</f>
        <v>15573.158485252057</v>
      </c>
    </row>
    <row r="6378" spans="1:6">
      <c r="A6378">
        <f t="shared" si="198"/>
        <v>6377</v>
      </c>
      <c r="B6378">
        <f>INDEX(fugacity!C$1:C$7001,MATCH(A6378,fugacity!A$1:A$7001,0))</f>
        <v>8672.41</v>
      </c>
      <c r="C6378" s="3">
        <f>calculations!$B$37/satpress!B6378</f>
        <v>1.6387429648135259E-2</v>
      </c>
      <c r="D6378">
        <f>INDEX(fugacity!B$1:B$7001,MATCH(A6378,fugacity!A$1:A$7001,0))</f>
        <v>28430.18</v>
      </c>
      <c r="E6378" s="3">
        <f t="shared" si="199"/>
        <v>27964.282425366178</v>
      </c>
      <c r="F6378" s="3">
        <f>ABS(calculations!$E$39-E6378)</f>
        <v>15584.072425366179</v>
      </c>
    </row>
    <row r="6379" spans="1:6">
      <c r="A6379">
        <f t="shared" si="198"/>
        <v>6378</v>
      </c>
      <c r="B6379">
        <f>INDEX(fugacity!C$1:C$7001,MATCH(A6379,fugacity!A$1:A$7001,0))</f>
        <v>8674.52</v>
      </c>
      <c r="C6379" s="3">
        <f>calculations!$B$37/satpress!B6379</f>
        <v>1.6383443551318655E-2</v>
      </c>
      <c r="D6379">
        <f>INDEX(fugacity!B$1:B$7001,MATCH(A6379,fugacity!A$1:A$7001,0))</f>
        <v>28441.16</v>
      </c>
      <c r="E6379" s="3">
        <f t="shared" si="199"/>
        <v>27975.195860605978</v>
      </c>
      <c r="F6379" s="3">
        <f>ABS(calculations!$E$39-E6379)</f>
        <v>15594.985860605979</v>
      </c>
    </row>
    <row r="6380" spans="1:6">
      <c r="A6380">
        <f t="shared" si="198"/>
        <v>6379</v>
      </c>
      <c r="B6380">
        <f>INDEX(fugacity!C$1:C$7001,MATCH(A6380,fugacity!A$1:A$7001,0))</f>
        <v>8676.64</v>
      </c>
      <c r="C6380" s="3">
        <f>calculations!$B$37/satpress!B6380</f>
        <v>1.6379440515543426E-2</v>
      </c>
      <c r="D6380">
        <f>INDEX(fugacity!B$1:B$7001,MATCH(A6380,fugacity!A$1:A$7001,0))</f>
        <v>28452.15</v>
      </c>
      <c r="E6380" s="3">
        <f t="shared" si="199"/>
        <v>27986.119701535685</v>
      </c>
      <c r="F6380" s="3">
        <f>ABS(calculations!$E$39-E6380)</f>
        <v>15605.909701535686</v>
      </c>
    </row>
    <row r="6381" spans="1:6">
      <c r="A6381">
        <f t="shared" si="198"/>
        <v>6380</v>
      </c>
      <c r="B6381">
        <f>INDEX(fugacity!C$1:C$7001,MATCH(A6381,fugacity!A$1:A$7001,0))</f>
        <v>8678.75</v>
      </c>
      <c r="C6381" s="3">
        <f>calculations!$B$37/satpress!B6381</f>
        <v>1.6375458303878404E-2</v>
      </c>
      <c r="D6381">
        <f>INDEX(fugacity!B$1:B$7001,MATCH(A6381,fugacity!A$1:A$7001,0))</f>
        <v>28463.14</v>
      </c>
      <c r="E6381" s="3">
        <f t="shared" si="199"/>
        <v>27997.043037732547</v>
      </c>
      <c r="F6381" s="3">
        <f>ABS(calculations!$E$39-E6381)</f>
        <v>15616.833037732547</v>
      </c>
    </row>
    <row r="6382" spans="1:6">
      <c r="A6382">
        <f t="shared" si="198"/>
        <v>6381</v>
      </c>
      <c r="B6382">
        <f>INDEX(fugacity!C$1:C$7001,MATCH(A6382,fugacity!A$1:A$7001,0))</f>
        <v>8680.8700000000008</v>
      </c>
      <c r="C6382" s="3">
        <f>calculations!$B$37/satpress!B6382</f>
        <v>1.6371459168814266E-2</v>
      </c>
      <c r="D6382">
        <f>INDEX(fugacity!B$1:B$7001,MATCH(A6382,fugacity!A$1:A$7001,0))</f>
        <v>28474.14</v>
      </c>
      <c r="E6382" s="3">
        <f t="shared" si="199"/>
        <v>28007.976779622899</v>
      </c>
      <c r="F6382" s="3">
        <f>ABS(calculations!$E$39-E6382)</f>
        <v>15627.7667796229</v>
      </c>
    </row>
    <row r="6383" spans="1:6">
      <c r="A6383">
        <f t="shared" si="198"/>
        <v>6382</v>
      </c>
      <c r="B6383">
        <f>INDEX(fugacity!C$1:C$7001,MATCH(A6383,fugacity!A$1:A$7001,0))</f>
        <v>8682.99</v>
      </c>
      <c r="C6383" s="3">
        <f>calculations!$B$37/satpress!B6383</f>
        <v>1.6367461986571987E-2</v>
      </c>
      <c r="D6383">
        <f>INDEX(fugacity!B$1:B$7001,MATCH(A6383,fugacity!A$1:A$7001,0))</f>
        <v>28485.14</v>
      </c>
      <c r="E6383" s="3">
        <f t="shared" si="199"/>
        <v>28018.910553867816</v>
      </c>
      <c r="F6383" s="3">
        <f>ABS(calculations!$E$39-E6383)</f>
        <v>15638.700553867817</v>
      </c>
    </row>
    <row r="6384" spans="1:6">
      <c r="A6384">
        <f t="shared" si="198"/>
        <v>6383</v>
      </c>
      <c r="B6384">
        <f>INDEX(fugacity!C$1:C$7001,MATCH(A6384,fugacity!A$1:A$7001,0))</f>
        <v>8685.1</v>
      </c>
      <c r="C6384" s="3">
        <f>calculations!$B$37/satpress!B6384</f>
        <v>1.6363485596571678E-2</v>
      </c>
      <c r="D6384">
        <f>INDEX(fugacity!B$1:B$7001,MATCH(A6384,fugacity!A$1:A$7001,0))</f>
        <v>28496.14</v>
      </c>
      <c r="E6384" s="3">
        <f t="shared" si="199"/>
        <v>28029.84382355211</v>
      </c>
      <c r="F6384" s="3">
        <f>ABS(calculations!$E$39-E6384)</f>
        <v>15649.633823552111</v>
      </c>
    </row>
    <row r="6385" spans="1:6">
      <c r="A6385">
        <f t="shared" si="198"/>
        <v>6384</v>
      </c>
      <c r="B6385">
        <f>INDEX(fugacity!C$1:C$7001,MATCH(A6385,fugacity!A$1:A$7001,0))</f>
        <v>8687.2199999999993</v>
      </c>
      <c r="C6385" s="3">
        <f>calculations!$B$37/satpress!B6385</f>
        <v>1.6359492306489844E-2</v>
      </c>
      <c r="D6385">
        <f>INDEX(fugacity!B$1:B$7001,MATCH(A6385,fugacity!A$1:A$7001,0))</f>
        <v>28507.14</v>
      </c>
      <c r="E6385" s="3">
        <f t="shared" si="199"/>
        <v>28040.777662489971</v>
      </c>
      <c r="F6385" s="3">
        <f>ABS(calculations!$E$39-E6385)</f>
        <v>15660.567662489972</v>
      </c>
    </row>
    <row r="6386" spans="1:6">
      <c r="A6386">
        <f t="shared" si="198"/>
        <v>6385</v>
      </c>
      <c r="B6386">
        <f>INDEX(fugacity!C$1:C$7001,MATCH(A6386,fugacity!A$1:A$7001,0))</f>
        <v>8689.34</v>
      </c>
      <c r="C6386" s="3">
        <f>calculations!$B$37/satpress!B6386</f>
        <v>1.6355500964950698E-2</v>
      </c>
      <c r="D6386">
        <f>INDEX(fugacity!B$1:B$7001,MATCH(A6386,fugacity!A$1:A$7001,0))</f>
        <v>28518.15</v>
      </c>
      <c r="E6386" s="3">
        <f t="shared" si="199"/>
        <v>28051.721370156392</v>
      </c>
      <c r="F6386" s="3">
        <f>ABS(calculations!$E$39-E6386)</f>
        <v>15671.511370156393</v>
      </c>
    </row>
    <row r="6387" spans="1:6">
      <c r="A6387">
        <f t="shared" si="198"/>
        <v>6386</v>
      </c>
      <c r="B6387">
        <f>INDEX(fugacity!C$1:C$7001,MATCH(A6387,fugacity!A$1:A$7001,0))</f>
        <v>8691.4500000000007</v>
      </c>
      <c r="C6387" s="3">
        <f>calculations!$B$37/satpress!B6387</f>
        <v>1.635153038385824E-2</v>
      </c>
      <c r="D6387">
        <f>INDEX(fugacity!B$1:B$7001,MATCH(A6387,fugacity!A$1:A$7001,0))</f>
        <v>28529.16</v>
      </c>
      <c r="E6387" s="3">
        <f t="shared" si="199"/>
        <v>28062.664573434045</v>
      </c>
      <c r="F6387" s="3">
        <f>ABS(calculations!$E$39-E6387)</f>
        <v>15682.454573434046</v>
      </c>
    </row>
    <row r="6388" spans="1:6">
      <c r="A6388">
        <f t="shared" si="198"/>
        <v>6387</v>
      </c>
      <c r="B6388">
        <f>INDEX(fugacity!C$1:C$7001,MATCH(A6388,fugacity!A$1:A$7001,0))</f>
        <v>8693.57</v>
      </c>
      <c r="C6388" s="3">
        <f>calculations!$B$37/satpress!B6388</f>
        <v>1.6347542925953862E-2</v>
      </c>
      <c r="D6388">
        <f>INDEX(fugacity!B$1:B$7001,MATCH(A6388,fugacity!A$1:A$7001,0))</f>
        <v>28540.18</v>
      </c>
      <c r="E6388" s="3">
        <f t="shared" si="199"/>
        <v>28073.618182335551</v>
      </c>
      <c r="F6388" s="3">
        <f>ABS(calculations!$E$39-E6388)</f>
        <v>15693.408182335552</v>
      </c>
    </row>
    <row r="6389" spans="1:6">
      <c r="A6389">
        <f t="shared" si="198"/>
        <v>6388</v>
      </c>
      <c r="B6389">
        <f>INDEX(fugacity!C$1:C$7001,MATCH(A6389,fugacity!A$1:A$7001,0))</f>
        <v>8695.69</v>
      </c>
      <c r="C6389" s="3">
        <f>calculations!$B$37/satpress!B6389</f>
        <v>1.6343557412325495E-2</v>
      </c>
      <c r="D6389">
        <f>INDEX(fugacity!B$1:B$7001,MATCH(A6389,fugacity!A$1:A$7001,0))</f>
        <v>28551.19</v>
      </c>
      <c r="E6389" s="3">
        <f t="shared" si="199"/>
        <v>28084.561987044784</v>
      </c>
      <c r="F6389" s="3">
        <f>ABS(calculations!$E$39-E6389)</f>
        <v>15704.351987044785</v>
      </c>
    </row>
    <row r="6390" spans="1:6">
      <c r="A6390">
        <f t="shared" si="198"/>
        <v>6389</v>
      </c>
      <c r="B6390">
        <f>INDEX(fugacity!C$1:C$7001,MATCH(A6390,fugacity!A$1:A$7001,0))</f>
        <v>8697.81</v>
      </c>
      <c r="C6390" s="3">
        <f>calculations!$B$37/satpress!B6390</f>
        <v>1.633957384155146E-2</v>
      </c>
      <c r="D6390">
        <f>INDEX(fugacity!B$1:B$7001,MATCH(A6390,fugacity!A$1:A$7001,0))</f>
        <v>28562.21</v>
      </c>
      <c r="E6390" s="3">
        <f t="shared" si="199"/>
        <v>28095.515660627098</v>
      </c>
      <c r="F6390" s="3">
        <f>ABS(calculations!$E$39-E6390)</f>
        <v>15715.305660627098</v>
      </c>
    </row>
    <row r="6391" spans="1:6">
      <c r="A6391">
        <f t="shared" si="198"/>
        <v>6390</v>
      </c>
      <c r="B6391">
        <f>INDEX(fugacity!C$1:C$7001,MATCH(A6391,fugacity!A$1:A$7001,0))</f>
        <v>8699.93</v>
      </c>
      <c r="C6391" s="3">
        <f>calculations!$B$37/satpress!B6391</f>
        <v>1.6335592212211442E-2</v>
      </c>
      <c r="D6391">
        <f>INDEX(fugacity!B$1:B$7001,MATCH(A6391,fugacity!A$1:A$7001,0))</f>
        <v>28573.24</v>
      </c>
      <c r="E6391" s="3">
        <f t="shared" si="199"/>
        <v>28106.479203178351</v>
      </c>
      <c r="F6391" s="3">
        <f>ABS(calculations!$E$39-E6391)</f>
        <v>15726.269203178352</v>
      </c>
    </row>
    <row r="6392" spans="1:6">
      <c r="A6392">
        <f t="shared" si="198"/>
        <v>6391</v>
      </c>
      <c r="B6392">
        <f>INDEX(fugacity!C$1:C$7001,MATCH(A6392,fugacity!A$1:A$7001,0))</f>
        <v>8702.0499999999993</v>
      </c>
      <c r="C6392" s="3">
        <f>calculations!$B$37/satpress!B6392</f>
        <v>1.6331612522886528E-2</v>
      </c>
      <c r="D6392">
        <f>INDEX(fugacity!B$1:B$7001,MATCH(A6392,fugacity!A$1:A$7001,0))</f>
        <v>28584.27</v>
      </c>
      <c r="E6392" s="3">
        <f t="shared" si="199"/>
        <v>28117.442778110431</v>
      </c>
      <c r="F6392" s="3">
        <f>ABS(calculations!$E$39-E6392)</f>
        <v>15737.232778110432</v>
      </c>
    </row>
    <row r="6393" spans="1:6">
      <c r="A6393">
        <f t="shared" si="198"/>
        <v>6392</v>
      </c>
      <c r="B6393">
        <f>INDEX(fugacity!C$1:C$7001,MATCH(A6393,fugacity!A$1:A$7001,0))</f>
        <v>8704.17</v>
      </c>
      <c r="C6393" s="3">
        <f>calculations!$B$37/satpress!B6393</f>
        <v>1.6327634772159171E-2</v>
      </c>
      <c r="D6393">
        <f>INDEX(fugacity!B$1:B$7001,MATCH(A6393,fugacity!A$1:A$7001,0))</f>
        <v>28595.3</v>
      </c>
      <c r="E6393" s="3">
        <f t="shared" si="199"/>
        <v>28128.406385399678</v>
      </c>
      <c r="F6393" s="3">
        <f>ABS(calculations!$E$39-E6393)</f>
        <v>15748.196385399679</v>
      </c>
    </row>
    <row r="6394" spans="1:6">
      <c r="A6394">
        <f t="shared" si="198"/>
        <v>6393</v>
      </c>
      <c r="B6394">
        <f>INDEX(fugacity!C$1:C$7001,MATCH(A6394,fugacity!A$1:A$7001,0))</f>
        <v>8706.2900000000009</v>
      </c>
      <c r="C6394" s="3">
        <f>calculations!$B$37/satpress!B6394</f>
        <v>1.6323658958613218E-2</v>
      </c>
      <c r="D6394">
        <f>INDEX(fugacity!B$1:B$7001,MATCH(A6394,fugacity!A$1:A$7001,0))</f>
        <v>28606.33</v>
      </c>
      <c r="E6394" s="3">
        <f t="shared" si="199"/>
        <v>28139.370025022457</v>
      </c>
      <c r="F6394" s="3">
        <f>ABS(calculations!$E$39-E6394)</f>
        <v>15759.160025022458</v>
      </c>
    </row>
    <row r="6395" spans="1:6">
      <c r="A6395">
        <f t="shared" si="198"/>
        <v>6394</v>
      </c>
      <c r="B6395">
        <f>INDEX(fugacity!C$1:C$7001,MATCH(A6395,fugacity!A$1:A$7001,0))</f>
        <v>8708.41</v>
      </c>
      <c r="C6395" s="3">
        <f>calculations!$B$37/satpress!B6395</f>
        <v>1.6319685080833896E-2</v>
      </c>
      <c r="D6395">
        <f>INDEX(fugacity!B$1:B$7001,MATCH(A6395,fugacity!A$1:A$7001,0))</f>
        <v>28617.37</v>
      </c>
      <c r="E6395" s="3">
        <f t="shared" si="199"/>
        <v>28150.343533758296</v>
      </c>
      <c r="F6395" s="3">
        <f>ABS(calculations!$E$39-E6395)</f>
        <v>15770.133533758297</v>
      </c>
    </row>
    <row r="6396" spans="1:6">
      <c r="A6396">
        <f t="shared" si="198"/>
        <v>6395</v>
      </c>
      <c r="B6396">
        <f>INDEX(fugacity!C$1:C$7001,MATCH(A6396,fugacity!A$1:A$7001,0))</f>
        <v>8710.5300000000007</v>
      </c>
      <c r="C6396" s="3">
        <f>calculations!$B$37/satpress!B6396</f>
        <v>1.6315713137407793E-2</v>
      </c>
      <c r="D6396">
        <f>INDEX(fugacity!B$1:B$7001,MATCH(A6396,fugacity!A$1:A$7001,0))</f>
        <v>28628.41</v>
      </c>
      <c r="E6396" s="3">
        <f t="shared" si="199"/>
        <v>28161.317074859904</v>
      </c>
      <c r="F6396" s="3">
        <f>ABS(calculations!$E$39-E6396)</f>
        <v>15781.107074859905</v>
      </c>
    </row>
    <row r="6397" spans="1:6">
      <c r="A6397">
        <f t="shared" si="198"/>
        <v>6396</v>
      </c>
      <c r="B6397">
        <f>INDEX(fugacity!C$1:C$7001,MATCH(A6397,fugacity!A$1:A$7001,0))</f>
        <v>8712.65</v>
      </c>
      <c r="C6397" s="3">
        <f>calculations!$B$37/satpress!B6397</f>
        <v>1.6311743126922889E-2</v>
      </c>
      <c r="D6397">
        <f>INDEX(fugacity!B$1:B$7001,MATCH(A6397,fugacity!A$1:A$7001,0))</f>
        <v>28639.46</v>
      </c>
      <c r="E6397" s="3">
        <f t="shared" si="199"/>
        <v>28172.300485186217</v>
      </c>
      <c r="F6397" s="3">
        <f>ABS(calculations!$E$39-E6397)</f>
        <v>15792.090485186218</v>
      </c>
    </row>
    <row r="6398" spans="1:6">
      <c r="A6398">
        <f t="shared" ref="A6398:A6461" si="200">A6397+1</f>
        <v>6397</v>
      </c>
      <c r="B6398">
        <f>INDEX(fugacity!C$1:C$7001,MATCH(A6398,fugacity!A$1:A$7001,0))</f>
        <v>8714.77</v>
      </c>
      <c r="C6398" s="3">
        <f>calculations!$B$37/satpress!B6398</f>
        <v>1.6307775047968529E-2</v>
      </c>
      <c r="D6398">
        <f>INDEX(fugacity!B$1:B$7001,MATCH(A6398,fugacity!A$1:A$7001,0))</f>
        <v>28650.5</v>
      </c>
      <c r="E6398" s="3">
        <f t="shared" ref="E6398:E6461" si="201">D6398*(1-C6398)</f>
        <v>28183.274090988176</v>
      </c>
      <c r="F6398" s="3">
        <f>ABS(calculations!$E$39-E6398)</f>
        <v>15803.064090988177</v>
      </c>
    </row>
    <row r="6399" spans="1:6">
      <c r="A6399">
        <f t="shared" si="200"/>
        <v>6398</v>
      </c>
      <c r="B6399">
        <f>INDEX(fugacity!C$1:C$7001,MATCH(A6399,fugacity!A$1:A$7001,0))</f>
        <v>8716.89</v>
      </c>
      <c r="C6399" s="3">
        <f>calculations!$B$37/satpress!B6399</f>
        <v>1.6303808899135439E-2</v>
      </c>
      <c r="D6399">
        <f>INDEX(fugacity!B$1:B$7001,MATCH(A6399,fugacity!A$1:A$7001,0))</f>
        <v>28661.55</v>
      </c>
      <c r="E6399" s="3">
        <f t="shared" si="201"/>
        <v>28194.257566046985</v>
      </c>
      <c r="F6399" s="3">
        <f>ABS(calculations!$E$39-E6399)</f>
        <v>15814.047566046986</v>
      </c>
    </row>
    <row r="6400" spans="1:6">
      <c r="A6400">
        <f t="shared" si="200"/>
        <v>6399</v>
      </c>
      <c r="B6400">
        <f>INDEX(fugacity!C$1:C$7001,MATCH(A6400,fugacity!A$1:A$7001,0))</f>
        <v>8719.02</v>
      </c>
      <c r="C6400" s="3">
        <f>calculations!$B$37/satpress!B6400</f>
        <v>1.6299825984432276E-2</v>
      </c>
      <c r="D6400">
        <f>INDEX(fugacity!B$1:B$7001,MATCH(A6400,fugacity!A$1:A$7001,0))</f>
        <v>28672.61</v>
      </c>
      <c r="E6400" s="3">
        <f t="shared" si="201"/>
        <v>28205.25144648051</v>
      </c>
      <c r="F6400" s="3">
        <f>ABS(calculations!$E$39-E6400)</f>
        <v>15825.041446480511</v>
      </c>
    </row>
    <row r="6401" spans="1:6">
      <c r="A6401">
        <f t="shared" si="200"/>
        <v>6400</v>
      </c>
      <c r="B6401">
        <f>INDEX(fugacity!C$1:C$7001,MATCH(A6401,fugacity!A$1:A$7001,0))</f>
        <v>8721.14</v>
      </c>
      <c r="C6401" s="3">
        <f>calculations!$B$37/satpress!B6401</f>
        <v>1.6295863700707097E-2</v>
      </c>
      <c r="D6401">
        <f>INDEX(fugacity!B$1:B$7001,MATCH(A6401,fugacity!A$1:A$7001,0))</f>
        <v>28683.67</v>
      </c>
      <c r="E6401" s="3">
        <f t="shared" si="201"/>
        <v>28216.244823243935</v>
      </c>
      <c r="F6401" s="3">
        <f>ABS(calculations!$E$39-E6401)</f>
        <v>15836.034823243936</v>
      </c>
    </row>
    <row r="6402" spans="1:6">
      <c r="A6402">
        <f t="shared" si="200"/>
        <v>6401</v>
      </c>
      <c r="B6402">
        <f>INDEX(fugacity!C$1:C$7001,MATCH(A6402,fugacity!A$1:A$7001,0))</f>
        <v>8723.26</v>
      </c>
      <c r="C6402" s="3">
        <f>calculations!$B$37/satpress!B6402</f>
        <v>1.6291903342876939E-2</v>
      </c>
      <c r="D6402">
        <f>INDEX(fugacity!B$1:B$7001,MATCH(A6402,fugacity!A$1:A$7001,0))</f>
        <v>28694.73</v>
      </c>
      <c r="E6402" s="3">
        <f t="shared" si="201"/>
        <v>28227.238232390049</v>
      </c>
      <c r="F6402" s="3">
        <f>ABS(calculations!$E$39-E6402)</f>
        <v>15847.02823239005</v>
      </c>
    </row>
    <row r="6403" spans="1:6">
      <c r="A6403">
        <f t="shared" si="200"/>
        <v>6402</v>
      </c>
      <c r="B6403">
        <f>INDEX(fugacity!C$1:C$7001,MATCH(A6403,fugacity!A$1:A$7001,0))</f>
        <v>8725.3799999999992</v>
      </c>
      <c r="C6403" s="3">
        <f>calculations!$B$37/satpress!B6403</f>
        <v>1.6287944909538003E-2</v>
      </c>
      <c r="D6403">
        <f>INDEX(fugacity!B$1:B$7001,MATCH(A6403,fugacity!A$1:A$7001,0))</f>
        <v>28705.79</v>
      </c>
      <c r="E6403" s="3">
        <f t="shared" si="201"/>
        <v>28238.231673895236</v>
      </c>
      <c r="F6403" s="3">
        <f>ABS(calculations!$E$39-E6403)</f>
        <v>15858.021673895237</v>
      </c>
    </row>
    <row r="6404" spans="1:6">
      <c r="A6404">
        <f t="shared" si="200"/>
        <v>6403</v>
      </c>
      <c r="B6404">
        <f>INDEX(fugacity!C$1:C$7001,MATCH(A6404,fugacity!A$1:A$7001,0))</f>
        <v>8727.51</v>
      </c>
      <c r="C6404" s="3">
        <f>calculations!$B$37/satpress!B6404</f>
        <v>1.6283969741058411E-2</v>
      </c>
      <c r="D6404">
        <f>INDEX(fugacity!B$1:B$7001,MATCH(A6404,fugacity!A$1:A$7001,0))</f>
        <v>28716.86</v>
      </c>
      <c r="E6404" s="3">
        <f t="shared" si="201"/>
        <v>28249.23552070179</v>
      </c>
      <c r="F6404" s="3">
        <f>ABS(calculations!$E$39-E6404)</f>
        <v>15869.025520701791</v>
      </c>
    </row>
    <row r="6405" spans="1:6">
      <c r="A6405">
        <f t="shared" si="200"/>
        <v>6404</v>
      </c>
      <c r="B6405">
        <f>INDEX(fugacity!C$1:C$7001,MATCH(A6405,fugacity!A$1:A$7001,0))</f>
        <v>8729.6299999999992</v>
      </c>
      <c r="C6405" s="3">
        <f>calculations!$B$37/satpress!B6405</f>
        <v>1.6280015161557214E-2</v>
      </c>
      <c r="D6405">
        <f>INDEX(fugacity!B$1:B$7001,MATCH(A6405,fugacity!A$1:A$7001,0))</f>
        <v>28727.93</v>
      </c>
      <c r="E6405" s="3">
        <f t="shared" si="201"/>
        <v>28260.238864039846</v>
      </c>
      <c r="F6405" s="3">
        <f>ABS(calculations!$E$39-E6405)</f>
        <v>15880.028864039847</v>
      </c>
    </row>
    <row r="6406" spans="1:6">
      <c r="A6406">
        <f t="shared" si="200"/>
        <v>6405</v>
      </c>
      <c r="B6406">
        <f>INDEX(fugacity!C$1:C$7001,MATCH(A6406,fugacity!A$1:A$7001,0))</f>
        <v>8731.76</v>
      </c>
      <c r="C6406" s="3">
        <f>calculations!$B$37/satpress!B6406</f>
        <v>1.6276043862266564E-2</v>
      </c>
      <c r="D6406">
        <f>INDEX(fugacity!B$1:B$7001,MATCH(A6406,fugacity!A$1:A$7001,0))</f>
        <v>28739</v>
      </c>
      <c r="E6406" s="3">
        <f t="shared" si="201"/>
        <v>28271.242775442322</v>
      </c>
      <c r="F6406" s="3">
        <f>ABS(calculations!$E$39-E6406)</f>
        <v>15891.032775442323</v>
      </c>
    </row>
    <row r="6407" spans="1:6">
      <c r="A6407">
        <f t="shared" si="200"/>
        <v>6406</v>
      </c>
      <c r="B6407">
        <f>INDEX(fugacity!C$1:C$7001,MATCH(A6407,fugacity!A$1:A$7001,0))</f>
        <v>8733.8799999999992</v>
      </c>
      <c r="C6407" s="3">
        <f>calculations!$B$37/satpress!B6407</f>
        <v>1.6272093130977838E-2</v>
      </c>
      <c r="D6407">
        <f>INDEX(fugacity!B$1:B$7001,MATCH(A6407,fugacity!A$1:A$7001,0))</f>
        <v>28750.080000000002</v>
      </c>
      <c r="E6407" s="3">
        <f t="shared" si="201"/>
        <v>28282.256020716937</v>
      </c>
      <c r="F6407" s="3">
        <f>ABS(calculations!$E$39-E6407)</f>
        <v>15902.046020716938</v>
      </c>
    </row>
    <row r="6408" spans="1:6">
      <c r="A6408">
        <f t="shared" si="200"/>
        <v>6407</v>
      </c>
      <c r="B6408">
        <f>INDEX(fugacity!C$1:C$7001,MATCH(A6408,fugacity!A$1:A$7001,0))</f>
        <v>8736.01</v>
      </c>
      <c r="C6408" s="3">
        <f>calculations!$B$37/satpress!B6408</f>
        <v>1.6268125695229823E-2</v>
      </c>
      <c r="D6408">
        <f>INDEX(fugacity!B$1:B$7001,MATCH(A6408,fugacity!A$1:A$7001,0))</f>
        <v>28761.16</v>
      </c>
      <c r="E6408" s="3">
        <f t="shared" si="201"/>
        <v>28293.269833979382</v>
      </c>
      <c r="F6408" s="3">
        <f>ABS(calculations!$E$39-E6408)</f>
        <v>15913.059833979383</v>
      </c>
    </row>
    <row r="6409" spans="1:6">
      <c r="A6409">
        <f t="shared" si="200"/>
        <v>6408</v>
      </c>
      <c r="B6409">
        <f>INDEX(fugacity!C$1:C$7001,MATCH(A6409,fugacity!A$1:A$7001,0))</f>
        <v>8738.1299999999992</v>
      </c>
      <c r="C6409" s="3">
        <f>calculations!$B$37/satpress!B6409</f>
        <v>1.6264178806539239E-2</v>
      </c>
      <c r="D6409">
        <f>INDEX(fugacity!B$1:B$7001,MATCH(A6409,fugacity!A$1:A$7001,0))</f>
        <v>28772.25</v>
      </c>
      <c r="E6409" s="3">
        <f t="shared" si="201"/>
        <v>28304.292981333554</v>
      </c>
      <c r="F6409" s="3">
        <f>ABS(calculations!$E$39-E6409)</f>
        <v>15924.082981333555</v>
      </c>
    </row>
    <row r="6410" spans="1:6">
      <c r="A6410">
        <f t="shared" si="200"/>
        <v>6409</v>
      </c>
      <c r="B6410">
        <f>INDEX(fugacity!C$1:C$7001,MATCH(A6410,fugacity!A$1:A$7001,0))</f>
        <v>8740.26</v>
      </c>
      <c r="C6410" s="3">
        <f>calculations!$B$37/satpress!B6410</f>
        <v>1.6260215228698541E-2</v>
      </c>
      <c r="D6410">
        <f>INDEX(fugacity!B$1:B$7001,MATCH(A6410,fugacity!A$1:A$7001,0))</f>
        <v>28783.33</v>
      </c>
      <c r="E6410" s="3">
        <f t="shared" si="201"/>
        <v>28315.306859201344</v>
      </c>
      <c r="F6410" s="3">
        <f>ABS(calculations!$E$39-E6410)</f>
        <v>15935.096859201345</v>
      </c>
    </row>
    <row r="6411" spans="1:6">
      <c r="A6411">
        <f t="shared" si="200"/>
        <v>6410</v>
      </c>
      <c r="B6411">
        <f>INDEX(fugacity!C$1:C$7001,MATCH(A6411,fugacity!A$1:A$7001,0))</f>
        <v>8742.3799999999992</v>
      </c>
      <c r="C6411" s="3">
        <f>calculations!$B$37/satpress!B6411</f>
        <v>1.6256272177002682E-2</v>
      </c>
      <c r="D6411">
        <f>INDEX(fugacity!B$1:B$7001,MATCH(A6411,fugacity!A$1:A$7001,0))</f>
        <v>28794.43</v>
      </c>
      <c r="E6411" s="3">
        <f t="shared" si="201"/>
        <v>28326.339908738351</v>
      </c>
      <c r="F6411" s="3">
        <f>ABS(calculations!$E$39-E6411)</f>
        <v>15946.129908738352</v>
      </c>
    </row>
    <row r="6412" spans="1:6">
      <c r="A6412">
        <f t="shared" si="200"/>
        <v>6411</v>
      </c>
      <c r="B6412">
        <f>INDEX(fugacity!C$1:C$7001,MATCH(A6412,fugacity!A$1:A$7001,0))</f>
        <v>8744.51</v>
      </c>
      <c r="C6412" s="3">
        <f>calculations!$B$37/satpress!B6412</f>
        <v>1.6252312451444928E-2</v>
      </c>
      <c r="D6412">
        <f>INDEX(fugacity!B$1:B$7001,MATCH(A6412,fugacity!A$1:A$7001,0))</f>
        <v>28805.52</v>
      </c>
      <c r="E6412" s="3">
        <f t="shared" si="201"/>
        <v>28337.363688633657</v>
      </c>
      <c r="F6412" s="3">
        <f>ABS(calculations!$E$39-E6412)</f>
        <v>15957.153688633658</v>
      </c>
    </row>
    <row r="6413" spans="1:6">
      <c r="A6413">
        <f t="shared" si="200"/>
        <v>6412</v>
      </c>
      <c r="B6413">
        <f>INDEX(fugacity!C$1:C$7001,MATCH(A6413,fugacity!A$1:A$7001,0))</f>
        <v>8746.64</v>
      </c>
      <c r="C6413" s="3">
        <f>calculations!$B$37/satpress!B6413</f>
        <v>1.6248354654448419E-2</v>
      </c>
      <c r="D6413">
        <f>INDEX(fugacity!B$1:B$7001,MATCH(A6413,fugacity!A$1:A$7001,0))</f>
        <v>28816.62</v>
      </c>
      <c r="E6413" s="3">
        <f t="shared" si="201"/>
        <v>28348.397338297527</v>
      </c>
      <c r="F6413" s="3">
        <f>ABS(calculations!$E$39-E6413)</f>
        <v>15968.187338297528</v>
      </c>
    </row>
    <row r="6414" spans="1:6">
      <c r="A6414">
        <f t="shared" si="200"/>
        <v>6413</v>
      </c>
      <c r="B6414">
        <f>INDEX(fugacity!C$1:C$7001,MATCH(A6414,fugacity!A$1:A$7001,0))</f>
        <v>8748.76</v>
      </c>
      <c r="C6414" s="3">
        <f>calculations!$B$37/satpress!B6414</f>
        <v>1.6244417352263028E-2</v>
      </c>
      <c r="D6414">
        <f>INDEX(fugacity!B$1:B$7001,MATCH(A6414,fugacity!A$1:A$7001,0))</f>
        <v>28827.72</v>
      </c>
      <c r="E6414" s="3">
        <f t="shared" si="201"/>
        <v>28359.430485005822</v>
      </c>
      <c r="F6414" s="3">
        <f>ABS(calculations!$E$39-E6414)</f>
        <v>15979.220485005822</v>
      </c>
    </row>
    <row r="6415" spans="1:6">
      <c r="A6415">
        <f t="shared" si="200"/>
        <v>6414</v>
      </c>
      <c r="B6415">
        <f>INDEX(fugacity!C$1:C$7001,MATCH(A6415,fugacity!A$1:A$7001,0))</f>
        <v>8750.89</v>
      </c>
      <c r="C6415" s="3">
        <f>calculations!$B$37/satpress!B6415</f>
        <v>1.6240463399126798E-2</v>
      </c>
      <c r="D6415">
        <f>INDEX(fugacity!B$1:B$7001,MATCH(A6415,fugacity!A$1:A$7001,0))</f>
        <v>28838.82</v>
      </c>
      <c r="E6415" s="3">
        <f t="shared" si="201"/>
        <v>28370.464199315993</v>
      </c>
      <c r="F6415" s="3">
        <f>ABS(calculations!$E$39-E6415)</f>
        <v>15990.254199315994</v>
      </c>
    </row>
    <row r="6416" spans="1:6">
      <c r="A6416">
        <f t="shared" si="200"/>
        <v>6415</v>
      </c>
      <c r="B6416">
        <f>INDEX(fugacity!C$1:C$7001,MATCH(A6416,fugacity!A$1:A$7001,0))</f>
        <v>8753.02</v>
      </c>
      <c r="C6416" s="3">
        <f>calculations!$B$37/satpress!B6416</f>
        <v>1.6236511370336718E-2</v>
      </c>
      <c r="D6416">
        <f>INDEX(fugacity!B$1:B$7001,MATCH(A6416,fugacity!A$1:A$7001,0))</f>
        <v>28849.93</v>
      </c>
      <c r="E6416" s="3">
        <f t="shared" si="201"/>
        <v>28381.507783521582</v>
      </c>
      <c r="F6416" s="3">
        <f>ABS(calculations!$E$39-E6416)</f>
        <v>16001.297783521582</v>
      </c>
    </row>
    <row r="6417" spans="1:6">
      <c r="A6417">
        <f t="shared" si="200"/>
        <v>6416</v>
      </c>
      <c r="B6417">
        <f>INDEX(fugacity!C$1:C$7001,MATCH(A6417,fugacity!A$1:A$7001,0))</f>
        <v>8755.15</v>
      </c>
      <c r="C6417" s="3">
        <f>calculations!$B$37/satpress!B6417</f>
        <v>1.6232561264488295E-2</v>
      </c>
      <c r="D6417">
        <f>INDEX(fugacity!B$1:B$7001,MATCH(A6417,fugacity!A$1:A$7001,0))</f>
        <v>28861.040000000001</v>
      </c>
      <c r="E6417" s="3">
        <f t="shared" si="201"/>
        <v>28392.551400043154</v>
      </c>
      <c r="F6417" s="3">
        <f>ABS(calculations!$E$39-E6417)</f>
        <v>16012.341400043155</v>
      </c>
    </row>
    <row r="6418" spans="1:6">
      <c r="A6418">
        <f t="shared" si="200"/>
        <v>6417</v>
      </c>
      <c r="B6418">
        <f>INDEX(fugacity!C$1:C$7001,MATCH(A6418,fugacity!A$1:A$7001,0))</f>
        <v>8757.2800000000007</v>
      </c>
      <c r="C6418" s="3">
        <f>calculations!$B$37/satpress!B6418</f>
        <v>1.6228613080178398E-2</v>
      </c>
      <c r="D6418">
        <f>INDEX(fugacity!B$1:B$7001,MATCH(A6418,fugacity!A$1:A$7001,0))</f>
        <v>28872.15</v>
      </c>
      <c r="E6418" s="3">
        <f t="shared" si="201"/>
        <v>28403.595048857129</v>
      </c>
      <c r="F6418" s="3">
        <f>ABS(calculations!$E$39-E6418)</f>
        <v>16023.38504885713</v>
      </c>
    </row>
    <row r="6419" spans="1:6">
      <c r="A6419">
        <f t="shared" si="200"/>
        <v>6418</v>
      </c>
      <c r="B6419">
        <f>INDEX(fugacity!C$1:C$7001,MATCH(A6419,fugacity!A$1:A$7001,0))</f>
        <v>8759.41</v>
      </c>
      <c r="C6419" s="3">
        <f>calculations!$B$37/satpress!B6419</f>
        <v>1.6224666816005269E-2</v>
      </c>
      <c r="D6419">
        <f>INDEX(fugacity!B$1:B$7001,MATCH(A6419,fugacity!A$1:A$7001,0))</f>
        <v>28883.27</v>
      </c>
      <c r="E6419" s="3">
        <f t="shared" si="201"/>
        <v>28414.648567693279</v>
      </c>
      <c r="F6419" s="3">
        <f>ABS(calculations!$E$39-E6419)</f>
        <v>16034.43856769328</v>
      </c>
    </row>
    <row r="6420" spans="1:6">
      <c r="A6420">
        <f t="shared" si="200"/>
        <v>6419</v>
      </c>
      <c r="B6420">
        <f>INDEX(fugacity!C$1:C$7001,MATCH(A6420,fugacity!A$1:A$7001,0))</f>
        <v>8761.5300000000007</v>
      </c>
      <c r="C6420" s="3">
        <f>calculations!$B$37/satpress!B6420</f>
        <v>1.6220740984141432E-2</v>
      </c>
      <c r="D6420">
        <f>INDEX(fugacity!B$1:B$7001,MATCH(A6420,fugacity!A$1:A$7001,0))</f>
        <v>28894.39</v>
      </c>
      <c r="E6420" s="3">
        <f t="shared" si="201"/>
        <v>28425.701583915234</v>
      </c>
      <c r="F6420" s="3">
        <f>ABS(calculations!$E$39-E6420)</f>
        <v>16045.491583915235</v>
      </c>
    </row>
    <row r="6421" spans="1:6">
      <c r="A6421">
        <f t="shared" si="200"/>
        <v>6420</v>
      </c>
      <c r="B6421">
        <f>INDEX(fugacity!C$1:C$7001,MATCH(A6421,fugacity!A$1:A$7001,0))</f>
        <v>8763.66</v>
      </c>
      <c r="C6421" s="3">
        <f>calculations!$B$37/satpress!B6421</f>
        <v>1.6216798547043668E-2</v>
      </c>
      <c r="D6421">
        <f>INDEX(fugacity!B$1:B$7001,MATCH(A6421,fugacity!A$1:A$7001,0))</f>
        <v>28905.52</v>
      </c>
      <c r="E6421" s="3">
        <f t="shared" si="201"/>
        <v>28436.765005262456</v>
      </c>
      <c r="F6421" s="3">
        <f>ABS(calculations!$E$39-E6421)</f>
        <v>16056.555005262457</v>
      </c>
    </row>
    <row r="6422" spans="1:6">
      <c r="A6422">
        <f t="shared" si="200"/>
        <v>6421</v>
      </c>
      <c r="B6422">
        <f>INDEX(fugacity!C$1:C$7001,MATCH(A6422,fugacity!A$1:A$7001,0))</f>
        <v>8765.7900000000009</v>
      </c>
      <c r="C6422" s="3">
        <f>calculations!$B$37/satpress!B6422</f>
        <v>1.6212858025892098E-2</v>
      </c>
      <c r="D6422">
        <f>INDEX(fugacity!B$1:B$7001,MATCH(A6422,fugacity!A$1:A$7001,0))</f>
        <v>28916.639999999999</v>
      </c>
      <c r="E6422" s="3">
        <f t="shared" si="201"/>
        <v>28447.818621094168</v>
      </c>
      <c r="F6422" s="3">
        <f>ABS(calculations!$E$39-E6422)</f>
        <v>16067.608621094168</v>
      </c>
    </row>
    <row r="6423" spans="1:6">
      <c r="A6423">
        <f t="shared" si="200"/>
        <v>6422</v>
      </c>
      <c r="B6423">
        <f>INDEX(fugacity!C$1:C$7001,MATCH(A6423,fugacity!A$1:A$7001,0))</f>
        <v>8767.92</v>
      </c>
      <c r="C6423" s="3">
        <f>calculations!$B$37/satpress!B6423</f>
        <v>1.6208919419290403E-2</v>
      </c>
      <c r="D6423">
        <f>INDEX(fugacity!B$1:B$7001,MATCH(A6423,fugacity!A$1:A$7001,0))</f>
        <v>28927.77</v>
      </c>
      <c r="E6423" s="3">
        <f t="shared" si="201"/>
        <v>28458.882107090234</v>
      </c>
      <c r="F6423" s="3">
        <f>ABS(calculations!$E$39-E6423)</f>
        <v>16078.672107090235</v>
      </c>
    </row>
    <row r="6424" spans="1:6">
      <c r="A6424">
        <f t="shared" si="200"/>
        <v>6423</v>
      </c>
      <c r="B6424">
        <f>INDEX(fugacity!C$1:C$7001,MATCH(A6424,fugacity!A$1:A$7001,0))</f>
        <v>8770.06</v>
      </c>
      <c r="C6424" s="3">
        <f>calculations!$B$37/satpress!B6424</f>
        <v>1.620496424822461E-2</v>
      </c>
      <c r="D6424">
        <f>INDEX(fugacity!B$1:B$7001,MATCH(A6424,fugacity!A$1:A$7001,0))</f>
        <v>28938.91</v>
      </c>
      <c r="E6424" s="3">
        <f t="shared" si="201"/>
        <v>28469.955998067409</v>
      </c>
      <c r="F6424" s="3">
        <f>ABS(calculations!$E$39-E6424)</f>
        <v>16089.74599806741</v>
      </c>
    </row>
    <row r="6425" spans="1:6">
      <c r="A6425">
        <f t="shared" si="200"/>
        <v>6424</v>
      </c>
      <c r="B6425">
        <f>INDEX(fugacity!C$1:C$7001,MATCH(A6425,fugacity!A$1:A$7001,0))</f>
        <v>8772.19</v>
      </c>
      <c r="C6425" s="3">
        <f>calculations!$B$37/satpress!B6425</f>
        <v>1.6201029475511212E-2</v>
      </c>
      <c r="D6425">
        <f>INDEX(fugacity!B$1:B$7001,MATCH(A6425,fugacity!A$1:A$7001,0))</f>
        <v>28950.05</v>
      </c>
      <c r="E6425" s="3">
        <f t="shared" si="201"/>
        <v>28481.029386632476</v>
      </c>
      <c r="F6425" s="3">
        <f>ABS(calculations!$E$39-E6425)</f>
        <v>16100.819386632476</v>
      </c>
    </row>
    <row r="6426" spans="1:6">
      <c r="A6426">
        <f t="shared" si="200"/>
        <v>6425</v>
      </c>
      <c r="B6426">
        <f>INDEX(fugacity!C$1:C$7001,MATCH(A6426,fugacity!A$1:A$7001,0))</f>
        <v>8774.32</v>
      </c>
      <c r="C6426" s="3">
        <f>calculations!$B$37/satpress!B6426</f>
        <v>1.6197096613160301E-2</v>
      </c>
      <c r="D6426">
        <f>INDEX(fugacity!B$1:B$7001,MATCH(A6426,fugacity!A$1:A$7001,0))</f>
        <v>28961.19</v>
      </c>
      <c r="E6426" s="3">
        <f t="shared" si="201"/>
        <v>28492.102807537907</v>
      </c>
      <c r="F6426" s="3">
        <f>ABS(calculations!$E$39-E6426)</f>
        <v>16111.892807537908</v>
      </c>
    </row>
    <row r="6427" spans="1:6">
      <c r="A6427">
        <f t="shared" si="200"/>
        <v>6426</v>
      </c>
      <c r="B6427">
        <f>INDEX(fugacity!C$1:C$7001,MATCH(A6427,fugacity!A$1:A$7001,0))</f>
        <v>8776.4500000000007</v>
      </c>
      <c r="C6427" s="3">
        <f>calculations!$B$37/satpress!B6427</f>
        <v>1.6193165659780968E-2</v>
      </c>
      <c r="D6427">
        <f>INDEX(fugacity!B$1:B$7001,MATCH(A6427,fugacity!A$1:A$7001,0))</f>
        <v>28972.33</v>
      </c>
      <c r="E6427" s="3">
        <f t="shared" si="201"/>
        <v>28503.176260760159</v>
      </c>
      <c r="F6427" s="3">
        <f>ABS(calculations!$E$39-E6427)</f>
        <v>16122.96626076016</v>
      </c>
    </row>
    <row r="6428" spans="1:6">
      <c r="A6428">
        <f t="shared" si="200"/>
        <v>6427</v>
      </c>
      <c r="B6428">
        <f>INDEX(fugacity!C$1:C$7001,MATCH(A6428,fugacity!A$1:A$7001,0))</f>
        <v>8778.58</v>
      </c>
      <c r="C6428" s="3">
        <f>calculations!$B$37/satpress!B6428</f>
        <v>1.6189236613983662E-2</v>
      </c>
      <c r="D6428">
        <f>INDEX(fugacity!B$1:B$7001,MATCH(A6428,fugacity!A$1:A$7001,0))</f>
        <v>28983.48</v>
      </c>
      <c r="E6428" s="3">
        <f t="shared" si="201"/>
        <v>28514.259584383337</v>
      </c>
      <c r="F6428" s="3">
        <f>ABS(calculations!$E$39-E6428)</f>
        <v>16134.049584383338</v>
      </c>
    </row>
    <row r="6429" spans="1:6">
      <c r="A6429">
        <f t="shared" si="200"/>
        <v>6428</v>
      </c>
      <c r="B6429">
        <f>INDEX(fugacity!C$1:C$7001,MATCH(A6429,fugacity!A$1:A$7001,0))</f>
        <v>8780.7099999999991</v>
      </c>
      <c r="C6429" s="3">
        <f>calculations!$B$37/satpress!B6429</f>
        <v>1.6185309474380172E-2</v>
      </c>
      <c r="D6429">
        <f>INDEX(fugacity!B$1:B$7001,MATCH(A6429,fugacity!A$1:A$7001,0))</f>
        <v>28994.63</v>
      </c>
      <c r="E6429" s="3">
        <f t="shared" si="201"/>
        <v>28525.342940354854</v>
      </c>
      <c r="F6429" s="3">
        <f>ABS(calculations!$E$39-E6429)</f>
        <v>16145.132940354855</v>
      </c>
    </row>
    <row r="6430" spans="1:6">
      <c r="A6430">
        <f t="shared" si="200"/>
        <v>6429</v>
      </c>
      <c r="B6430">
        <f>INDEX(fugacity!C$1:C$7001,MATCH(A6430,fugacity!A$1:A$7001,0))</f>
        <v>8782.85</v>
      </c>
      <c r="C6430" s="3">
        <f>calculations!$B$37/satpress!B6430</f>
        <v>1.6181365815741439E-2</v>
      </c>
      <c r="D6430">
        <f>INDEX(fugacity!B$1:B$7001,MATCH(A6430,fugacity!A$1:A$7001,0))</f>
        <v>29005.78</v>
      </c>
      <c r="E6430" s="3">
        <f t="shared" si="201"/>
        <v>28536.426863049081</v>
      </c>
      <c r="F6430" s="3">
        <f>ABS(calculations!$E$39-E6430)</f>
        <v>16156.216863049081</v>
      </c>
    </row>
    <row r="6431" spans="1:6">
      <c r="A6431">
        <f t="shared" si="200"/>
        <v>6430</v>
      </c>
      <c r="B6431">
        <f>INDEX(fugacity!C$1:C$7001,MATCH(A6431,fugacity!A$1:A$7001,0))</f>
        <v>8784.98</v>
      </c>
      <c r="C6431" s="3">
        <f>calculations!$B$37/satpress!B6431</f>
        <v>1.6177442493299325E-2</v>
      </c>
      <c r="D6431">
        <f>INDEX(fugacity!B$1:B$7001,MATCH(A6431,fugacity!A$1:A$7001,0))</f>
        <v>29016.94</v>
      </c>
      <c r="E6431" s="3">
        <f t="shared" si="201"/>
        <v>28547.520121818481</v>
      </c>
      <c r="F6431" s="3">
        <f>ABS(calculations!$E$39-E6431)</f>
        <v>16167.310121818482</v>
      </c>
    </row>
    <row r="6432" spans="1:6">
      <c r="A6432">
        <f t="shared" si="200"/>
        <v>6431</v>
      </c>
      <c r="B6432">
        <f>INDEX(fugacity!C$1:C$7001,MATCH(A6432,fugacity!A$1:A$7001,0))</f>
        <v>8787.11</v>
      </c>
      <c r="C6432" s="3">
        <f>calculations!$B$37/satpress!B6432</f>
        <v>1.617352107288798E-2</v>
      </c>
      <c r="D6432">
        <f>INDEX(fugacity!B$1:B$7001,MATCH(A6432,fugacity!A$1:A$7001,0))</f>
        <v>29028.1</v>
      </c>
      <c r="E6432" s="3">
        <f t="shared" si="201"/>
        <v>28558.613412944102</v>
      </c>
      <c r="F6432" s="3">
        <f>ABS(calculations!$E$39-E6432)</f>
        <v>16178.403412944102</v>
      </c>
    </row>
    <row r="6433" spans="1:6">
      <c r="A6433">
        <f t="shared" si="200"/>
        <v>6432</v>
      </c>
      <c r="B6433">
        <f>INDEX(fugacity!C$1:C$7001,MATCH(A6433,fugacity!A$1:A$7001,0))</f>
        <v>8789.25</v>
      </c>
      <c r="C6433" s="3">
        <f>calculations!$B$37/satpress!B6433</f>
        <v>1.6169583156103728E-2</v>
      </c>
      <c r="D6433">
        <f>INDEX(fugacity!B$1:B$7001,MATCH(A6433,fugacity!A$1:A$7001,0))</f>
        <v>29039.27</v>
      </c>
      <c r="E6433" s="3">
        <f t="shared" si="201"/>
        <v>28569.717108942452</v>
      </c>
      <c r="F6433" s="3">
        <f>ABS(calculations!$E$39-E6433)</f>
        <v>16189.507108942453</v>
      </c>
    </row>
    <row r="6434" spans="1:6">
      <c r="A6434">
        <f t="shared" si="200"/>
        <v>6433</v>
      </c>
      <c r="B6434">
        <f>INDEX(fugacity!C$1:C$7001,MATCH(A6434,fugacity!A$1:A$7001,0))</f>
        <v>8791.3799999999992</v>
      </c>
      <c r="C6434" s="3">
        <f>calculations!$B$37/satpress!B6434</f>
        <v>1.6165665544520282E-2</v>
      </c>
      <c r="D6434">
        <f>INDEX(fugacity!B$1:B$7001,MATCH(A6434,fugacity!A$1:A$7001,0))</f>
        <v>29050.43</v>
      </c>
      <c r="E6434" s="3">
        <f t="shared" si="201"/>
        <v>28580.810464695503</v>
      </c>
      <c r="F6434" s="3">
        <f>ABS(calculations!$E$39-E6434)</f>
        <v>16200.600464695504</v>
      </c>
    </row>
    <row r="6435" spans="1:6">
      <c r="A6435">
        <f t="shared" si="200"/>
        <v>6434</v>
      </c>
      <c r="B6435">
        <f>INDEX(fugacity!C$1:C$7001,MATCH(A6435,fugacity!A$1:A$7001,0))</f>
        <v>8793.52</v>
      </c>
      <c r="C6435" s="3">
        <f>calculations!$B$37/satpress!B6435</f>
        <v>1.6161731451658119E-2</v>
      </c>
      <c r="D6435">
        <f>INDEX(fugacity!B$1:B$7001,MATCH(A6435,fugacity!A$1:A$7001,0))</f>
        <v>29061.599999999999</v>
      </c>
      <c r="E6435" s="3">
        <f t="shared" si="201"/>
        <v>28591.914225244491</v>
      </c>
      <c r="F6435" s="3">
        <f>ABS(calculations!$E$39-E6435)</f>
        <v>16211.704225244492</v>
      </c>
    </row>
    <row r="6436" spans="1:6">
      <c r="A6436">
        <f t="shared" si="200"/>
        <v>6435</v>
      </c>
      <c r="B6436">
        <f>INDEX(fugacity!C$1:C$7001,MATCH(A6436,fugacity!A$1:A$7001,0))</f>
        <v>8795.65</v>
      </c>
      <c r="C6436" s="3">
        <f>calculations!$B$37/satpress!B6436</f>
        <v>1.6157817643356057E-2</v>
      </c>
      <c r="D6436">
        <f>INDEX(fugacity!B$1:B$7001,MATCH(A6436,fugacity!A$1:A$7001,0))</f>
        <v>29072.78</v>
      </c>
      <c r="E6436" s="3">
        <f t="shared" si="201"/>
        <v>28603.02732237459</v>
      </c>
      <c r="F6436" s="3">
        <f>ABS(calculations!$E$39-E6436)</f>
        <v>16222.817322374591</v>
      </c>
    </row>
    <row r="6437" spans="1:6">
      <c r="A6437">
        <f t="shared" si="200"/>
        <v>6436</v>
      </c>
      <c r="B6437">
        <f>INDEX(fugacity!C$1:C$7001,MATCH(A6437,fugacity!A$1:A$7001,0))</f>
        <v>8797.7900000000009</v>
      </c>
      <c r="C6437" s="3">
        <f>calculations!$B$37/satpress!B6437</f>
        <v>1.6153887368848846E-2</v>
      </c>
      <c r="D6437">
        <f>INDEX(fugacity!B$1:B$7001,MATCH(A6437,fugacity!A$1:A$7001,0))</f>
        <v>29083.96</v>
      </c>
      <c r="E6437" s="3">
        <f t="shared" si="201"/>
        <v>28614.140985919894</v>
      </c>
      <c r="F6437" s="3">
        <f>ABS(calculations!$E$39-E6437)</f>
        <v>16233.930985919895</v>
      </c>
    </row>
    <row r="6438" spans="1:6">
      <c r="A6438">
        <f t="shared" si="200"/>
        <v>6437</v>
      </c>
      <c r="B6438">
        <f>INDEX(fugacity!C$1:C$7001,MATCH(A6438,fugacity!A$1:A$7001,0))</f>
        <v>8799.92</v>
      </c>
      <c r="C6438" s="3">
        <f>calculations!$B$37/satpress!B6438</f>
        <v>1.6149977358292426E-2</v>
      </c>
      <c r="D6438">
        <f>INDEX(fugacity!B$1:B$7001,MATCH(A6438,fugacity!A$1:A$7001,0))</f>
        <v>29095.14</v>
      </c>
      <c r="E6438" s="3">
        <f t="shared" si="201"/>
        <v>28625.254147763651</v>
      </c>
      <c r="F6438" s="3">
        <f>ABS(calculations!$E$39-E6438)</f>
        <v>16245.044147763652</v>
      </c>
    </row>
    <row r="6439" spans="1:6">
      <c r="A6439">
        <f t="shared" si="200"/>
        <v>6438</v>
      </c>
      <c r="B6439">
        <f>INDEX(fugacity!C$1:C$7001,MATCH(A6439,fugacity!A$1:A$7001,0))</f>
        <v>8802.06</v>
      </c>
      <c r="C6439" s="3">
        <f>calculations!$B$37/satpress!B6439</f>
        <v>1.6146050896583834E-2</v>
      </c>
      <c r="D6439">
        <f>INDEX(fugacity!B$1:B$7001,MATCH(A6439,fugacity!A$1:A$7001,0))</f>
        <v>29106.32</v>
      </c>
      <c r="E6439" s="3">
        <f t="shared" si="201"/>
        <v>28636.367875867745</v>
      </c>
      <c r="F6439" s="3">
        <f>ABS(calculations!$E$39-E6439)</f>
        <v>16256.157875867746</v>
      </c>
    </row>
    <row r="6440" spans="1:6">
      <c r="A6440">
        <f t="shared" si="200"/>
        <v>6439</v>
      </c>
      <c r="B6440">
        <f>INDEX(fugacity!C$1:C$7001,MATCH(A6440,fugacity!A$1:A$7001,0))</f>
        <v>8804.19</v>
      </c>
      <c r="C6440" s="3">
        <f>calculations!$B$37/satpress!B6440</f>
        <v>1.6142144678248049E-2</v>
      </c>
      <c r="D6440">
        <f>INDEX(fugacity!B$1:B$7001,MATCH(A6440,fugacity!A$1:A$7001,0))</f>
        <v>29117.51</v>
      </c>
      <c r="E6440" s="3">
        <f t="shared" si="201"/>
        <v>28647.490940909665</v>
      </c>
      <c r="F6440" s="3">
        <f>ABS(calculations!$E$39-E6440)</f>
        <v>16267.280940909666</v>
      </c>
    </row>
    <row r="6441" spans="1:6">
      <c r="A6441">
        <f t="shared" si="200"/>
        <v>6440</v>
      </c>
      <c r="B6441">
        <f>INDEX(fugacity!C$1:C$7001,MATCH(A6441,fugacity!A$1:A$7001,0))</f>
        <v>8806.33</v>
      </c>
      <c r="C6441" s="3">
        <f>calculations!$B$37/satpress!B6441</f>
        <v>1.613822202379251E-2</v>
      </c>
      <c r="D6441">
        <f>INDEX(fugacity!B$1:B$7001,MATCH(A6441,fugacity!A$1:A$7001,0))</f>
        <v>29128.7</v>
      </c>
      <c r="E6441" s="3">
        <f t="shared" si="201"/>
        <v>28658.614572135553</v>
      </c>
      <c r="F6441" s="3">
        <f>ABS(calculations!$E$39-E6441)</f>
        <v>16278.404572135554</v>
      </c>
    </row>
    <row r="6442" spans="1:6">
      <c r="A6442">
        <f t="shared" si="200"/>
        <v>6441</v>
      </c>
      <c r="B6442">
        <f>INDEX(fugacity!C$1:C$7001,MATCH(A6442,fugacity!A$1:A$7001,0))</f>
        <v>8808.4699999999993</v>
      </c>
      <c r="C6442" s="3">
        <f>calculations!$B$37/satpress!B6442</f>
        <v>1.6134301275338929E-2</v>
      </c>
      <c r="D6442">
        <f>INDEX(fugacity!B$1:B$7001,MATCH(A6442,fugacity!A$1:A$7001,0))</f>
        <v>29139.89</v>
      </c>
      <c r="E6442" s="3">
        <f t="shared" si="201"/>
        <v>28669.738235609766</v>
      </c>
      <c r="F6442" s="3">
        <f>ABS(calculations!$E$39-E6442)</f>
        <v>16289.528235609767</v>
      </c>
    </row>
    <row r="6443" spans="1:6">
      <c r="A6443">
        <f t="shared" si="200"/>
        <v>6442</v>
      </c>
      <c r="B6443">
        <f>INDEX(fugacity!C$1:C$7001,MATCH(A6443,fugacity!A$1:A$7001,0))</f>
        <v>8810.61</v>
      </c>
      <c r="C6443" s="3">
        <f>calculations!$B$37/satpress!B6443</f>
        <v>1.6130382431498464E-2</v>
      </c>
      <c r="D6443">
        <f>INDEX(fugacity!B$1:B$7001,MATCH(A6443,fugacity!A$1:A$7001,0))</f>
        <v>29151.09</v>
      </c>
      <c r="E6443" s="3">
        <f t="shared" si="201"/>
        <v>28680.871770004971</v>
      </c>
      <c r="F6443" s="3">
        <f>ABS(calculations!$E$39-E6443)</f>
        <v>16300.661770004972</v>
      </c>
    </row>
    <row r="6444" spans="1:6">
      <c r="A6444">
        <f t="shared" si="200"/>
        <v>6443</v>
      </c>
      <c r="B6444">
        <f>INDEX(fugacity!C$1:C$7001,MATCH(A6444,fugacity!A$1:A$7001,0))</f>
        <v>8812.74</v>
      </c>
      <c r="C6444" s="3">
        <f>calculations!$B$37/satpress!B6444</f>
        <v>1.6126483789920581E-2</v>
      </c>
      <c r="D6444">
        <f>INDEX(fugacity!B$1:B$7001,MATCH(A6444,fugacity!A$1:A$7001,0))</f>
        <v>29162.29</v>
      </c>
      <c r="E6444" s="3">
        <f t="shared" si="201"/>
        <v>28692.004803038039</v>
      </c>
      <c r="F6444" s="3">
        <f>ABS(calculations!$E$39-E6444)</f>
        <v>16311.794803038039</v>
      </c>
    </row>
    <row r="6445" spans="1:6">
      <c r="A6445">
        <f t="shared" si="200"/>
        <v>6444</v>
      </c>
      <c r="B6445">
        <f>INDEX(fugacity!C$1:C$7001,MATCH(A6445,fugacity!A$1:A$7001,0))</f>
        <v>8814.8799999999992</v>
      </c>
      <c r="C6445" s="3">
        <f>calculations!$B$37/satpress!B6445</f>
        <v>1.6122568742261346E-2</v>
      </c>
      <c r="D6445">
        <f>INDEX(fugacity!B$1:B$7001,MATCH(A6445,fugacity!A$1:A$7001,0))</f>
        <v>29173.5</v>
      </c>
      <c r="E6445" s="3">
        <f t="shared" si="201"/>
        <v>28703.148240797636</v>
      </c>
      <c r="F6445" s="3">
        <f>ABS(calculations!$E$39-E6445)</f>
        <v>16322.938240797637</v>
      </c>
    </row>
    <row r="6446" spans="1:6">
      <c r="A6446">
        <f t="shared" si="200"/>
        <v>6445</v>
      </c>
      <c r="B6446">
        <f>INDEX(fugacity!C$1:C$7001,MATCH(A6446,fugacity!A$1:A$7001,0))</f>
        <v>8817.02</v>
      </c>
      <c r="C6446" s="3">
        <f>calculations!$B$37/satpress!B6446</f>
        <v>1.6118655595063262E-2</v>
      </c>
      <c r="D6446">
        <f>INDEX(fugacity!B$1:B$7001,MATCH(A6446,fugacity!A$1:A$7001,0))</f>
        <v>29184.71</v>
      </c>
      <c r="E6446" s="3">
        <f t="shared" si="201"/>
        <v>28714.291710868198</v>
      </c>
      <c r="F6446" s="3">
        <f>ABS(calculations!$E$39-E6446)</f>
        <v>16334.081710868199</v>
      </c>
    </row>
    <row r="6447" spans="1:6">
      <c r="A6447">
        <f t="shared" si="200"/>
        <v>6446</v>
      </c>
      <c r="B6447">
        <f>INDEX(fugacity!C$1:C$7001,MATCH(A6447,fugacity!A$1:A$7001,0))</f>
        <v>8819.16</v>
      </c>
      <c r="C6447" s="3">
        <f>calculations!$B$37/satpress!B6447</f>
        <v>1.6114744346942871E-2</v>
      </c>
      <c r="D6447">
        <f>INDEX(fugacity!B$1:B$7001,MATCH(A6447,fugacity!A$1:A$7001,0))</f>
        <v>29195.919999999998</v>
      </c>
      <c r="E6447" s="3">
        <f t="shared" si="201"/>
        <v>28725.435213226203</v>
      </c>
      <c r="F6447" s="3">
        <f>ABS(calculations!$E$39-E6447)</f>
        <v>16345.225213226204</v>
      </c>
    </row>
    <row r="6448" spans="1:6">
      <c r="A6448">
        <f t="shared" si="200"/>
        <v>6447</v>
      </c>
      <c r="B6448">
        <f>INDEX(fugacity!C$1:C$7001,MATCH(A6448,fugacity!A$1:A$7001,0))</f>
        <v>8821.2999999999993</v>
      </c>
      <c r="C6448" s="3">
        <f>calculations!$B$37/satpress!B6448</f>
        <v>1.6110834996518053E-2</v>
      </c>
      <c r="D6448">
        <f>INDEX(fugacity!B$1:B$7001,MATCH(A6448,fugacity!A$1:A$7001,0))</f>
        <v>29207.13</v>
      </c>
      <c r="E6448" s="3">
        <f t="shared" si="201"/>
        <v>28736.578747848151</v>
      </c>
      <c r="F6448" s="3">
        <f>ABS(calculations!$E$39-E6448)</f>
        <v>16356.368747848152</v>
      </c>
    </row>
    <row r="6449" spans="1:6">
      <c r="A6449">
        <f t="shared" si="200"/>
        <v>6448</v>
      </c>
      <c r="B6449">
        <f>INDEX(fugacity!C$1:C$7001,MATCH(A6449,fugacity!A$1:A$7001,0))</f>
        <v>8823.44</v>
      </c>
      <c r="C6449" s="3">
        <f>calculations!$B$37/satpress!B6449</f>
        <v>1.6106927542408028E-2</v>
      </c>
      <c r="D6449">
        <f>INDEX(fugacity!B$1:B$7001,MATCH(A6449,fugacity!A$1:A$7001,0))</f>
        <v>29218.35</v>
      </c>
      <c r="E6449" s="3">
        <f t="shared" si="201"/>
        <v>28747.732153641282</v>
      </c>
      <c r="F6449" s="3">
        <f>ABS(calculations!$E$39-E6449)</f>
        <v>16367.522153641283</v>
      </c>
    </row>
    <row r="6450" spans="1:6">
      <c r="A6450">
        <f t="shared" si="200"/>
        <v>6449</v>
      </c>
      <c r="B6450">
        <f>INDEX(fugacity!C$1:C$7001,MATCH(A6450,fugacity!A$1:A$7001,0))</f>
        <v>8825.58</v>
      </c>
      <c r="C6450" s="3">
        <f>calculations!$B$37/satpress!B6450</f>
        <v>1.6103021983233361E-2</v>
      </c>
      <c r="D6450">
        <f>INDEX(fugacity!B$1:B$7001,MATCH(A6450,fugacity!A$1:A$7001,0))</f>
        <v>29229.57</v>
      </c>
      <c r="E6450" s="3">
        <f t="shared" si="201"/>
        <v>28758.885591729544</v>
      </c>
      <c r="F6450" s="3">
        <f>ABS(calculations!$E$39-E6450)</f>
        <v>16378.675591729545</v>
      </c>
    </row>
    <row r="6451" spans="1:6">
      <c r="A6451">
        <f t="shared" si="200"/>
        <v>6450</v>
      </c>
      <c r="B6451">
        <f>INDEX(fugacity!C$1:C$7001,MATCH(A6451,fugacity!A$1:A$7001,0))</f>
        <v>8827.7199999999993</v>
      </c>
      <c r="C6451" s="3">
        <f>calculations!$B$37/satpress!B6451</f>
        <v>1.6099118317615953E-2</v>
      </c>
      <c r="D6451">
        <f>INDEX(fugacity!B$1:B$7001,MATCH(A6451,fugacity!A$1:A$7001,0))</f>
        <v>29240.79</v>
      </c>
      <c r="E6451" s="3">
        <f t="shared" si="201"/>
        <v>28770.03906208944</v>
      </c>
      <c r="F6451" s="3">
        <f>ABS(calculations!$E$39-E6451)</f>
        <v>16389.82906208944</v>
      </c>
    </row>
    <row r="6452" spans="1:6">
      <c r="A6452">
        <f t="shared" si="200"/>
        <v>6451</v>
      </c>
      <c r="B6452">
        <f>INDEX(fugacity!C$1:C$7001,MATCH(A6452,fugacity!A$1:A$7001,0))</f>
        <v>8829.86</v>
      </c>
      <c r="C6452" s="3">
        <f>calculations!$B$37/satpress!B6452</f>
        <v>1.6095216544179034E-2</v>
      </c>
      <c r="D6452">
        <f>INDEX(fugacity!B$1:B$7001,MATCH(A6452,fugacity!A$1:A$7001,0))</f>
        <v>29252.02</v>
      </c>
      <c r="E6452" s="3">
        <f t="shared" si="201"/>
        <v>28781.202403745345</v>
      </c>
      <c r="F6452" s="3">
        <f>ABS(calculations!$E$39-E6452)</f>
        <v>16400.992403745346</v>
      </c>
    </row>
    <row r="6453" spans="1:6">
      <c r="A6453">
        <f t="shared" si="200"/>
        <v>6452</v>
      </c>
      <c r="B6453">
        <f>INDEX(fugacity!C$1:C$7001,MATCH(A6453,fugacity!A$1:A$7001,0))</f>
        <v>8832</v>
      </c>
      <c r="C6453" s="3">
        <f>calculations!$B$37/satpress!B6453</f>
        <v>1.6091316661547179E-2</v>
      </c>
      <c r="D6453">
        <f>INDEX(fugacity!B$1:B$7001,MATCH(A6453,fugacity!A$1:A$7001,0))</f>
        <v>29263.25</v>
      </c>
      <c r="E6453" s="3">
        <f t="shared" si="201"/>
        <v>28792.365777703981</v>
      </c>
      <c r="F6453" s="3">
        <f>ABS(calculations!$E$39-E6453)</f>
        <v>16412.155777703982</v>
      </c>
    </row>
    <row r="6454" spans="1:6">
      <c r="A6454">
        <f t="shared" si="200"/>
        <v>6453</v>
      </c>
      <c r="B6454">
        <f>INDEX(fugacity!C$1:C$7001,MATCH(A6454,fugacity!A$1:A$7001,0))</f>
        <v>8834.14</v>
      </c>
      <c r="C6454" s="3">
        <f>calculations!$B$37/satpress!B6454</f>
        <v>1.6087418668346291E-2</v>
      </c>
      <c r="D6454">
        <f>INDEX(fugacity!B$1:B$7001,MATCH(A6454,fugacity!A$1:A$7001,0))</f>
        <v>29274.49</v>
      </c>
      <c r="E6454" s="3">
        <f t="shared" si="201"/>
        <v>28803.539023067686</v>
      </c>
      <c r="F6454" s="3">
        <f>ABS(calculations!$E$39-E6454)</f>
        <v>16423.329023067687</v>
      </c>
    </row>
    <row r="6455" spans="1:6">
      <c r="A6455">
        <f t="shared" si="200"/>
        <v>6454</v>
      </c>
      <c r="B6455">
        <f>INDEX(fugacity!C$1:C$7001,MATCH(A6455,fugacity!A$1:A$7001,0))</f>
        <v>8836.2800000000007</v>
      </c>
      <c r="C6455" s="3">
        <f>calculations!$B$37/satpress!B6455</f>
        <v>1.6083522563203598E-2</v>
      </c>
      <c r="D6455">
        <f>INDEX(fugacity!B$1:B$7001,MATCH(A6455,fugacity!A$1:A$7001,0))</f>
        <v>29285.73</v>
      </c>
      <c r="E6455" s="3">
        <f t="shared" si="201"/>
        <v>28814.712300765113</v>
      </c>
      <c r="F6455" s="3">
        <f>ABS(calculations!$E$39-E6455)</f>
        <v>16434.502300765114</v>
      </c>
    </row>
    <row r="6456" spans="1:6">
      <c r="A6456">
        <f t="shared" si="200"/>
        <v>6455</v>
      </c>
      <c r="B6456">
        <f>INDEX(fugacity!C$1:C$7001,MATCH(A6456,fugacity!A$1:A$7001,0))</f>
        <v>8838.42</v>
      </c>
      <c r="C6456" s="3">
        <f>calculations!$B$37/satpress!B6456</f>
        <v>1.607962834474767E-2</v>
      </c>
      <c r="D6456">
        <f>INDEX(fugacity!B$1:B$7001,MATCH(A6456,fugacity!A$1:A$7001,0))</f>
        <v>29296.97</v>
      </c>
      <c r="E6456" s="3">
        <f t="shared" si="201"/>
        <v>28825.885610772781</v>
      </c>
      <c r="F6456" s="3">
        <f>ABS(calculations!$E$39-E6456)</f>
        <v>16445.675610772782</v>
      </c>
    </row>
    <row r="6457" spans="1:6">
      <c r="A6457">
        <f t="shared" si="200"/>
        <v>6456</v>
      </c>
      <c r="B6457">
        <f>INDEX(fugacity!C$1:C$7001,MATCH(A6457,fugacity!A$1:A$7001,0))</f>
        <v>8840.57</v>
      </c>
      <c r="C6457" s="3">
        <f>calculations!$B$37/satpress!B6457</f>
        <v>1.6075717827559163E-2</v>
      </c>
      <c r="D6457">
        <f>INDEX(fugacity!B$1:B$7001,MATCH(A6457,fugacity!A$1:A$7001,0))</f>
        <v>29308.21</v>
      </c>
      <c r="E6457" s="3">
        <f t="shared" si="201"/>
        <v>28837.059486009151</v>
      </c>
      <c r="F6457" s="3">
        <f>ABS(calculations!$E$39-E6457)</f>
        <v>16456.849486009152</v>
      </c>
    </row>
    <row r="6458" spans="1:6">
      <c r="A6458">
        <f t="shared" si="200"/>
        <v>6457</v>
      </c>
      <c r="B6458">
        <f>INDEX(fugacity!C$1:C$7001,MATCH(A6458,fugacity!A$1:A$7001,0))</f>
        <v>8842.7099999999991</v>
      </c>
      <c r="C6458" s="3">
        <f>calculations!$B$37/satpress!B6458</f>
        <v>1.6071827387168041E-2</v>
      </c>
      <c r="D6458">
        <f>INDEX(fugacity!B$1:B$7001,MATCH(A6458,fugacity!A$1:A$7001,0))</f>
        <v>29319.46</v>
      </c>
      <c r="E6458" s="3">
        <f t="shared" si="201"/>
        <v>28848.242699795021</v>
      </c>
      <c r="F6458" s="3">
        <f>ABS(calculations!$E$39-E6458)</f>
        <v>16468.032699795021</v>
      </c>
    </row>
    <row r="6459" spans="1:6">
      <c r="A6459">
        <f t="shared" si="200"/>
        <v>6458</v>
      </c>
      <c r="B6459">
        <f>INDEX(fugacity!C$1:C$7001,MATCH(A6459,fugacity!A$1:A$7001,0))</f>
        <v>8844.85</v>
      </c>
      <c r="C6459" s="3">
        <f>calculations!$B$37/satpress!B6459</f>
        <v>1.6067938829350942E-2</v>
      </c>
      <c r="D6459">
        <f>INDEX(fugacity!B$1:B$7001,MATCH(A6459,fugacity!A$1:A$7001,0))</f>
        <v>29330.71</v>
      </c>
      <c r="E6459" s="3">
        <f t="shared" si="201"/>
        <v>28859.425945898565</v>
      </c>
      <c r="F6459" s="3">
        <f>ABS(calculations!$E$39-E6459)</f>
        <v>16479.215945898566</v>
      </c>
    </row>
    <row r="6460" spans="1:6">
      <c r="A6460">
        <f t="shared" si="200"/>
        <v>6459</v>
      </c>
      <c r="B6460">
        <f>INDEX(fugacity!C$1:C$7001,MATCH(A6460,fugacity!A$1:A$7001,0))</f>
        <v>8847</v>
      </c>
      <c r="C6460" s="3">
        <f>calculations!$B$37/satpress!B6460</f>
        <v>1.6064033995115259E-2</v>
      </c>
      <c r="D6460">
        <f>INDEX(fugacity!B$1:B$7001,MATCH(A6460,fugacity!A$1:A$7001,0))</f>
        <v>29341.97</v>
      </c>
      <c r="E6460" s="3">
        <f t="shared" si="201"/>
        <v>28870.619596436351</v>
      </c>
      <c r="F6460" s="3">
        <f>ABS(calculations!$E$39-E6460)</f>
        <v>16490.409596436351</v>
      </c>
    </row>
    <row r="6461" spans="1:6">
      <c r="A6461">
        <f t="shared" si="200"/>
        <v>6460</v>
      </c>
      <c r="B6461">
        <f>INDEX(fugacity!C$1:C$7001,MATCH(A6461,fugacity!A$1:A$7001,0))</f>
        <v>8849.14</v>
      </c>
      <c r="C6461" s="3">
        <f>calculations!$B$37/satpress!B6461</f>
        <v>1.6060149207130264E-2</v>
      </c>
      <c r="D6461">
        <f>INDEX(fugacity!B$1:B$7001,MATCH(A6461,fugacity!A$1:A$7001,0))</f>
        <v>29353.22</v>
      </c>
      <c r="E6461" s="3">
        <f t="shared" si="201"/>
        <v>28881.802907090281</v>
      </c>
      <c r="F6461" s="3">
        <f>ABS(calculations!$E$39-E6461)</f>
        <v>16501.592907090282</v>
      </c>
    </row>
    <row r="6462" spans="1:6">
      <c r="A6462">
        <f t="shared" ref="A6462:A6525" si="202">A6461+1</f>
        <v>6461</v>
      </c>
      <c r="B6462">
        <f>INDEX(fugacity!C$1:C$7001,MATCH(A6462,fugacity!A$1:A$7001,0))</f>
        <v>8851.2800000000007</v>
      </c>
      <c r="C6462" s="3">
        <f>calculations!$B$37/satpress!B6462</f>
        <v>1.6056266297618502E-2</v>
      </c>
      <c r="D6462">
        <f>INDEX(fugacity!B$1:B$7001,MATCH(A6462,fugacity!A$1:A$7001,0))</f>
        <v>29364.49</v>
      </c>
      <c r="E6462" s="3">
        <f t="shared" ref="E6462:E6525" si="203">D6462*(1-C6462)</f>
        <v>28893.005928866249</v>
      </c>
      <c r="F6462" s="3">
        <f>ABS(calculations!$E$39-E6462)</f>
        <v>16512.79592886625</v>
      </c>
    </row>
    <row r="6463" spans="1:6">
      <c r="A6463">
        <f t="shared" si="202"/>
        <v>6462</v>
      </c>
      <c r="B6463">
        <f>INDEX(fugacity!C$1:C$7001,MATCH(A6463,fugacity!A$1:A$7001,0))</f>
        <v>8853.43</v>
      </c>
      <c r="C6463" s="3">
        <f>calculations!$B$37/satpress!B6463</f>
        <v>1.6052367133956521E-2</v>
      </c>
      <c r="D6463">
        <f>INDEX(fugacity!B$1:B$7001,MATCH(A6463,fugacity!A$1:A$7001,0))</f>
        <v>29375.75</v>
      </c>
      <c r="E6463" s="3">
        <f t="shared" si="203"/>
        <v>28904.199676164677</v>
      </c>
      <c r="F6463" s="3">
        <f>ABS(calculations!$E$39-E6463)</f>
        <v>16523.989676164678</v>
      </c>
    </row>
    <row r="6464" spans="1:6">
      <c r="A6464">
        <f t="shared" si="202"/>
        <v>6463</v>
      </c>
      <c r="B6464">
        <f>INDEX(fugacity!C$1:C$7001,MATCH(A6464,fugacity!A$1:A$7001,0))</f>
        <v>8855.57</v>
      </c>
      <c r="C6464" s="3">
        <f>calculations!$B$37/satpress!B6464</f>
        <v>1.6048487986068057E-2</v>
      </c>
      <c r="D6464">
        <f>INDEX(fugacity!B$1:B$7001,MATCH(A6464,fugacity!A$1:A$7001,0))</f>
        <v>29387.02</v>
      </c>
      <c r="E6464" s="3">
        <f t="shared" si="203"/>
        <v>28915.402762583657</v>
      </c>
      <c r="F6464" s="3">
        <f>ABS(calculations!$E$39-E6464)</f>
        <v>16535.192762583658</v>
      </c>
    </row>
    <row r="6465" spans="1:6">
      <c r="A6465">
        <f t="shared" si="202"/>
        <v>6464</v>
      </c>
      <c r="B6465">
        <f>INDEX(fugacity!C$1:C$7001,MATCH(A6465,fugacity!A$1:A$7001,0))</f>
        <v>8857.7199999999993</v>
      </c>
      <c r="C6465" s="3">
        <f>calculations!$B$37/satpress!B6465</f>
        <v>1.6044592598861186E-2</v>
      </c>
      <c r="D6465">
        <f>INDEX(fugacity!B$1:B$7001,MATCH(A6465,fugacity!A$1:A$7001,0))</f>
        <v>29398.29</v>
      </c>
      <c r="E6465" s="3">
        <f t="shared" si="203"/>
        <v>28926.606413846828</v>
      </c>
      <c r="F6465" s="3">
        <f>ABS(calculations!$E$39-E6465)</f>
        <v>16546.396413846829</v>
      </c>
    </row>
    <row r="6466" spans="1:6">
      <c r="A6466">
        <f t="shared" si="202"/>
        <v>6465</v>
      </c>
      <c r="B6466">
        <f>INDEX(fugacity!C$1:C$7001,MATCH(A6466,fugacity!A$1:A$7001,0))</f>
        <v>8859.86</v>
      </c>
      <c r="C6466" s="3">
        <f>calculations!$B$37/satpress!B6466</f>
        <v>1.604071720713247E-2</v>
      </c>
      <c r="D6466">
        <f>INDEX(fugacity!B$1:B$7001,MATCH(A6466,fugacity!A$1:A$7001,0))</f>
        <v>29409.57</v>
      </c>
      <c r="E6466" s="3">
        <f t="shared" si="203"/>
        <v>28937.819404446633</v>
      </c>
      <c r="F6466" s="3">
        <f>ABS(calculations!$E$39-E6466)</f>
        <v>16557.609404446634</v>
      </c>
    </row>
    <row r="6467" spans="1:6">
      <c r="A6467">
        <f t="shared" si="202"/>
        <v>6466</v>
      </c>
      <c r="B6467">
        <f>INDEX(fugacity!C$1:C$7001,MATCH(A6467,fugacity!A$1:A$7001,0))</f>
        <v>8862.01</v>
      </c>
      <c r="C6467" s="3">
        <f>calculations!$B$37/satpress!B6467</f>
        <v>1.6036825590896951E-2</v>
      </c>
      <c r="D6467">
        <f>INDEX(fugacity!B$1:B$7001,MATCH(A6467,fugacity!A$1:A$7001,0))</f>
        <v>29420.84</v>
      </c>
      <c r="E6467" s="3">
        <f t="shared" si="203"/>
        <v>28949.023120182315</v>
      </c>
      <c r="F6467" s="3">
        <f>ABS(calculations!$E$39-E6467)</f>
        <v>16568.813120182316</v>
      </c>
    </row>
    <row r="6468" spans="1:6">
      <c r="A6468">
        <f t="shared" si="202"/>
        <v>6467</v>
      </c>
      <c r="B6468">
        <f>INDEX(fugacity!C$1:C$7001,MATCH(A6468,fugacity!A$1:A$7001,0))</f>
        <v>8864.16</v>
      </c>
      <c r="C6468" s="3">
        <f>calculations!$B$37/satpress!B6468</f>
        <v>1.6032935862482705E-2</v>
      </c>
      <c r="D6468">
        <f>INDEX(fugacity!B$1:B$7001,MATCH(A6468,fugacity!A$1:A$7001,0))</f>
        <v>29432.13</v>
      </c>
      <c r="E6468" s="3">
        <f t="shared" si="203"/>
        <v>28960.24654741375</v>
      </c>
      <c r="F6468" s="3">
        <f>ABS(calculations!$E$39-E6468)</f>
        <v>16580.036547413751</v>
      </c>
    </row>
    <row r="6469" spans="1:6">
      <c r="A6469">
        <f t="shared" si="202"/>
        <v>6468</v>
      </c>
      <c r="B6469">
        <f>INDEX(fugacity!C$1:C$7001,MATCH(A6469,fugacity!A$1:A$7001,0))</f>
        <v>8866.2999999999993</v>
      </c>
      <c r="C6469" s="3">
        <f>calculations!$B$37/satpress!B6469</f>
        <v>1.6029066099137713E-2</v>
      </c>
      <c r="D6469">
        <f>INDEX(fugacity!B$1:B$7001,MATCH(A6469,fugacity!A$1:A$7001,0))</f>
        <v>29443.41</v>
      </c>
      <c r="E6469" s="3">
        <f t="shared" si="203"/>
        <v>28971.459634925988</v>
      </c>
      <c r="F6469" s="3">
        <f>ABS(calculations!$E$39-E6469)</f>
        <v>16591.249634925989</v>
      </c>
    </row>
    <row r="6470" spans="1:6">
      <c r="A6470">
        <f t="shared" si="202"/>
        <v>6469</v>
      </c>
      <c r="B6470">
        <f>INDEX(fugacity!C$1:C$7001,MATCH(A6470,fugacity!A$1:A$7001,0))</f>
        <v>8868.4500000000007</v>
      </c>
      <c r="C6470" s="3">
        <f>calculations!$B$37/satpress!B6470</f>
        <v>1.6025180133482704E-2</v>
      </c>
      <c r="D6470">
        <f>INDEX(fugacity!B$1:B$7001,MATCH(A6470,fugacity!A$1:A$7001,0))</f>
        <v>29454.7</v>
      </c>
      <c r="E6470" s="3">
        <f t="shared" si="203"/>
        <v>28982.683126722306</v>
      </c>
      <c r="F6470" s="3">
        <f>ABS(calculations!$E$39-E6470)</f>
        <v>16602.473126722307</v>
      </c>
    </row>
    <row r="6471" spans="1:6">
      <c r="A6471">
        <f t="shared" si="202"/>
        <v>6470</v>
      </c>
      <c r="B6471">
        <f>INDEX(fugacity!C$1:C$7001,MATCH(A6471,fugacity!A$1:A$7001,0))</f>
        <v>8870.6</v>
      </c>
      <c r="C6471" s="3">
        <f>calculations!$B$37/satpress!B6471</f>
        <v>1.6021296051539319E-2</v>
      </c>
      <c r="D6471">
        <f>INDEX(fugacity!B$1:B$7001,MATCH(A6471,fugacity!A$1:A$7001,0))</f>
        <v>29465.99</v>
      </c>
      <c r="E6471" s="3">
        <f t="shared" si="203"/>
        <v>28993.906650758305</v>
      </c>
      <c r="F6471" s="3">
        <f>ABS(calculations!$E$39-E6471)</f>
        <v>16613.696650758306</v>
      </c>
    </row>
    <row r="6472" spans="1:6">
      <c r="A6472">
        <f t="shared" si="202"/>
        <v>6471</v>
      </c>
      <c r="B6472">
        <f>INDEX(fugacity!C$1:C$7001,MATCH(A6472,fugacity!A$1:A$7001,0))</f>
        <v>8872.75</v>
      </c>
      <c r="C6472" s="3">
        <f>calculations!$B$37/satpress!B6472</f>
        <v>1.6017413851938205E-2</v>
      </c>
      <c r="D6472">
        <f>INDEX(fugacity!B$1:B$7001,MATCH(A6472,fugacity!A$1:A$7001,0))</f>
        <v>29477.29</v>
      </c>
      <c r="E6472" s="3">
        <f t="shared" si="203"/>
        <v>29005.140046836401</v>
      </c>
      <c r="F6472" s="3">
        <f>ABS(calculations!$E$39-E6472)</f>
        <v>16624.930046836402</v>
      </c>
    </row>
    <row r="6473" spans="1:6">
      <c r="A6473">
        <f t="shared" si="202"/>
        <v>6472</v>
      </c>
      <c r="B6473">
        <f>INDEX(fugacity!C$1:C$7001,MATCH(A6473,fugacity!A$1:A$7001,0))</f>
        <v>8874.89</v>
      </c>
      <c r="C6473" s="3">
        <f>calculations!$B$37/satpress!B6473</f>
        <v>1.6013551576953035E-2</v>
      </c>
      <c r="D6473">
        <f>INDEX(fugacity!B$1:B$7001,MATCH(A6473,fugacity!A$1:A$7001,0))</f>
        <v>29488.58</v>
      </c>
      <c r="E6473" s="3">
        <f t="shared" si="203"/>
        <v>29016.363103238895</v>
      </c>
      <c r="F6473" s="3">
        <f>ABS(calculations!$E$39-E6473)</f>
        <v>16636.153103238896</v>
      </c>
    </row>
    <row r="6474" spans="1:6">
      <c r="A6474">
        <f t="shared" si="202"/>
        <v>6473</v>
      </c>
      <c r="B6474">
        <f>INDEX(fugacity!C$1:C$7001,MATCH(A6474,fugacity!A$1:A$7001,0))</f>
        <v>8877.0400000000009</v>
      </c>
      <c r="C6474" s="3">
        <f>calculations!$B$37/satpress!B6474</f>
        <v>1.6009673129194494E-2</v>
      </c>
      <c r="D6474">
        <f>INDEX(fugacity!B$1:B$7001,MATCH(A6474,fugacity!A$1:A$7001,0))</f>
        <v>29499.89</v>
      </c>
      <c r="E6474" s="3">
        <f t="shared" si="203"/>
        <v>29027.606403752805</v>
      </c>
      <c r="F6474" s="3">
        <f>ABS(calculations!$E$39-E6474)</f>
        <v>16647.396403752806</v>
      </c>
    </row>
    <row r="6475" spans="1:6">
      <c r="A6475">
        <f t="shared" si="202"/>
        <v>6474</v>
      </c>
      <c r="B6475">
        <f>INDEX(fugacity!C$1:C$7001,MATCH(A6475,fugacity!A$1:A$7001,0))</f>
        <v>8879.19</v>
      </c>
      <c r="C6475" s="3">
        <f>calculations!$B$37/satpress!B6475</f>
        <v>1.6005796559684465E-2</v>
      </c>
      <c r="D6475">
        <f>INDEX(fugacity!B$1:B$7001,MATCH(A6475,fugacity!A$1:A$7001,0))</f>
        <v>29511.19</v>
      </c>
      <c r="E6475" s="3">
        <f t="shared" si="203"/>
        <v>29038.839896625803</v>
      </c>
      <c r="F6475" s="3">
        <f>ABS(calculations!$E$39-E6475)</f>
        <v>16658.629896625804</v>
      </c>
    </row>
    <row r="6476" spans="1:6">
      <c r="A6476">
        <f t="shared" si="202"/>
        <v>6475</v>
      </c>
      <c r="B6476">
        <f>INDEX(fugacity!C$1:C$7001,MATCH(A6476,fugacity!A$1:A$7001,0))</f>
        <v>8881.34</v>
      </c>
      <c r="C6476" s="3">
        <f>calculations!$B$37/satpress!B6476</f>
        <v>1.6001921867058878E-2</v>
      </c>
      <c r="D6476">
        <f>INDEX(fugacity!B$1:B$7001,MATCH(A6476,fugacity!A$1:A$7001,0))</f>
        <v>29522.5</v>
      </c>
      <c r="E6476" s="3">
        <f t="shared" si="203"/>
        <v>29050.083261679756</v>
      </c>
      <c r="F6476" s="3">
        <f>ABS(calculations!$E$39-E6476)</f>
        <v>16669.873261679757</v>
      </c>
    </row>
    <row r="6477" spans="1:6">
      <c r="A6477">
        <f t="shared" si="202"/>
        <v>6476</v>
      </c>
      <c r="B6477">
        <f>INDEX(fugacity!C$1:C$7001,MATCH(A6477,fugacity!A$1:A$7001,0))</f>
        <v>8883.49</v>
      </c>
      <c r="C6477" s="3">
        <f>calculations!$B$37/satpress!B6477</f>
        <v>1.5998049049954995E-2</v>
      </c>
      <c r="D6477">
        <f>INDEX(fugacity!B$1:B$7001,MATCH(A6477,fugacity!A$1:A$7001,0))</f>
        <v>29533.81</v>
      </c>
      <c r="E6477" s="3">
        <f t="shared" si="203"/>
        <v>29061.326658987953</v>
      </c>
      <c r="F6477" s="3">
        <f>ABS(calculations!$E$39-E6477)</f>
        <v>16681.116658987954</v>
      </c>
    </row>
    <row r="6478" spans="1:6">
      <c r="A6478">
        <f t="shared" si="202"/>
        <v>6477</v>
      </c>
      <c r="B6478">
        <f>INDEX(fugacity!C$1:C$7001,MATCH(A6478,fugacity!A$1:A$7001,0))</f>
        <v>8885.64</v>
      </c>
      <c r="C6478" s="3">
        <f>calculations!$B$37/satpress!B6478</f>
        <v>1.5994178107011394E-2</v>
      </c>
      <c r="D6478">
        <f>INDEX(fugacity!B$1:B$7001,MATCH(A6478,fugacity!A$1:A$7001,0))</f>
        <v>29545.13</v>
      </c>
      <c r="E6478" s="3">
        <f t="shared" si="203"/>
        <v>29072.579928585194</v>
      </c>
      <c r="F6478" s="3">
        <f>ABS(calculations!$E$39-E6478)</f>
        <v>16692.369928585194</v>
      </c>
    </row>
    <row r="6479" spans="1:6">
      <c r="A6479">
        <f t="shared" si="202"/>
        <v>6478</v>
      </c>
      <c r="B6479">
        <f>INDEX(fugacity!C$1:C$7001,MATCH(A6479,fugacity!A$1:A$7001,0))</f>
        <v>8887.7900000000009</v>
      </c>
      <c r="C6479" s="3">
        <f>calculations!$B$37/satpress!B6479</f>
        <v>1.5990309036867961E-2</v>
      </c>
      <c r="D6479">
        <f>INDEX(fugacity!B$1:B$7001,MATCH(A6479,fugacity!A$1:A$7001,0))</f>
        <v>29556.45</v>
      </c>
      <c r="E6479" s="3">
        <f t="shared" si="203"/>
        <v>29083.833230467266</v>
      </c>
      <c r="F6479" s="3">
        <f>ABS(calculations!$E$39-E6479)</f>
        <v>16703.623230467267</v>
      </c>
    </row>
    <row r="6480" spans="1:6">
      <c r="A6480">
        <f t="shared" si="202"/>
        <v>6479</v>
      </c>
      <c r="B6480">
        <f>INDEX(fugacity!C$1:C$7001,MATCH(A6480,fugacity!A$1:A$7001,0))</f>
        <v>8889.94</v>
      </c>
      <c r="C6480" s="3">
        <f>calculations!$B$37/satpress!B6480</f>
        <v>1.5986441838165916E-2</v>
      </c>
      <c r="D6480">
        <f>INDEX(fugacity!B$1:B$7001,MATCH(A6480,fugacity!A$1:A$7001,0))</f>
        <v>29567.77</v>
      </c>
      <c r="E6480" s="3">
        <f t="shared" si="203"/>
        <v>29095.086564610734</v>
      </c>
      <c r="F6480" s="3">
        <f>ABS(calculations!$E$39-E6480)</f>
        <v>16714.876564610735</v>
      </c>
    </row>
    <row r="6481" spans="1:6">
      <c r="A6481">
        <f t="shared" si="202"/>
        <v>6480</v>
      </c>
      <c r="B6481">
        <f>INDEX(fugacity!C$1:C$7001,MATCH(A6481,fugacity!A$1:A$7001,0))</f>
        <v>8892.09</v>
      </c>
      <c r="C6481" s="3">
        <f>calculations!$B$37/satpress!B6481</f>
        <v>1.5982576509547777E-2</v>
      </c>
      <c r="D6481">
        <f>INDEX(fugacity!B$1:B$7001,MATCH(A6481,fugacity!A$1:A$7001,0))</f>
        <v>29579.1</v>
      </c>
      <c r="E6481" s="3">
        <f t="shared" si="203"/>
        <v>29106.349771166431</v>
      </c>
      <c r="F6481" s="3">
        <f>ABS(calculations!$E$39-E6481)</f>
        <v>16726.139771166432</v>
      </c>
    </row>
    <row r="6482" spans="1:6">
      <c r="A6482">
        <f t="shared" si="202"/>
        <v>6481</v>
      </c>
      <c r="B6482">
        <f>INDEX(fugacity!C$1:C$7001,MATCH(A6482,fugacity!A$1:A$7001,0))</f>
        <v>8894.24</v>
      </c>
      <c r="C6482" s="3">
        <f>calculations!$B$37/satpress!B6482</f>
        <v>1.5978713049657384E-2</v>
      </c>
      <c r="D6482">
        <f>INDEX(fugacity!B$1:B$7001,MATCH(A6482,fugacity!A$1:A$7001,0))</f>
        <v>29590.42</v>
      </c>
      <c r="E6482" s="3">
        <f t="shared" si="203"/>
        <v>29117.603169801157</v>
      </c>
      <c r="F6482" s="3">
        <f>ABS(calculations!$E$39-E6482)</f>
        <v>16737.393169801158</v>
      </c>
    </row>
    <row r="6483" spans="1:6">
      <c r="A6483">
        <f t="shared" si="202"/>
        <v>6482</v>
      </c>
      <c r="B6483">
        <f>INDEX(fugacity!C$1:C$7001,MATCH(A6483,fugacity!A$1:A$7001,0))</f>
        <v>8896.39</v>
      </c>
      <c r="C6483" s="3">
        <f>calculations!$B$37/satpress!B6483</f>
        <v>1.5974851457139887E-2</v>
      </c>
      <c r="D6483">
        <f>INDEX(fugacity!B$1:B$7001,MATCH(A6483,fugacity!A$1:A$7001,0))</f>
        <v>29601.759999999998</v>
      </c>
      <c r="E6483" s="3">
        <f t="shared" si="203"/>
        <v>29128.876281130095</v>
      </c>
      <c r="F6483" s="3">
        <f>ABS(calculations!$E$39-E6483)</f>
        <v>16748.666281130096</v>
      </c>
    </row>
    <row r="6484" spans="1:6">
      <c r="A6484">
        <f t="shared" si="202"/>
        <v>6483</v>
      </c>
      <c r="B6484">
        <f>INDEX(fugacity!C$1:C$7001,MATCH(A6484,fugacity!A$1:A$7001,0))</f>
        <v>8898.5499999999993</v>
      </c>
      <c r="C6484" s="3">
        <f>calculations!$B$37/satpress!B6484</f>
        <v>1.5970973782783119E-2</v>
      </c>
      <c r="D6484">
        <f>INDEX(fugacity!B$1:B$7001,MATCH(A6484,fugacity!A$1:A$7001,0))</f>
        <v>29613.09</v>
      </c>
      <c r="E6484" s="3">
        <f t="shared" si="203"/>
        <v>29140.140115982802</v>
      </c>
      <c r="F6484" s="3">
        <f>ABS(calculations!$E$39-E6484)</f>
        <v>16759.930115982803</v>
      </c>
    </row>
    <row r="6485" spans="1:6">
      <c r="A6485">
        <f t="shared" si="202"/>
        <v>6484</v>
      </c>
      <c r="B6485">
        <f>INDEX(fugacity!C$1:C$7001,MATCH(A6485,fugacity!A$1:A$7001,0))</f>
        <v>8900.7000000000007</v>
      </c>
      <c r="C6485" s="3">
        <f>calculations!$B$37/satpress!B6485</f>
        <v>1.5967115929621793E-2</v>
      </c>
      <c r="D6485">
        <f>INDEX(fugacity!B$1:B$7001,MATCH(A6485,fugacity!A$1:A$7001,0))</f>
        <v>29624.43</v>
      </c>
      <c r="E6485" s="3">
        <f t="shared" si="203"/>
        <v>29151.413291841036</v>
      </c>
      <c r="F6485" s="3">
        <f>ABS(calculations!$E$39-E6485)</f>
        <v>16771.203291841037</v>
      </c>
    </row>
    <row r="6486" spans="1:6">
      <c r="A6486">
        <f t="shared" si="202"/>
        <v>6485</v>
      </c>
      <c r="B6486">
        <f>INDEX(fugacity!C$1:C$7001,MATCH(A6486,fugacity!A$1:A$7001,0))</f>
        <v>8902.85</v>
      </c>
      <c r="C6486" s="3">
        <f>calculations!$B$37/satpress!B6486</f>
        <v>1.5963259939770377E-2</v>
      </c>
      <c r="D6486">
        <f>INDEX(fugacity!B$1:B$7001,MATCH(A6486,fugacity!A$1:A$7001,0))</f>
        <v>29635.77</v>
      </c>
      <c r="E6486" s="3">
        <f t="shared" si="203"/>
        <v>29162.686499974752</v>
      </c>
      <c r="F6486" s="3">
        <f>ABS(calculations!$E$39-E6486)</f>
        <v>16782.476499974753</v>
      </c>
    </row>
    <row r="6487" spans="1:6">
      <c r="A6487">
        <f t="shared" si="202"/>
        <v>6486</v>
      </c>
      <c r="B6487">
        <f>INDEX(fugacity!C$1:C$7001,MATCH(A6487,fugacity!A$1:A$7001,0))</f>
        <v>8905</v>
      </c>
      <c r="C6487" s="3">
        <f>calculations!$B$37/satpress!B6487</f>
        <v>1.5959405811879247E-2</v>
      </c>
      <c r="D6487">
        <f>INDEX(fugacity!B$1:B$7001,MATCH(A6487,fugacity!A$1:A$7001,0))</f>
        <v>29647.119999999999</v>
      </c>
      <c r="E6487" s="3">
        <f t="shared" si="203"/>
        <v>29173.969580766516</v>
      </c>
      <c r="F6487" s="3">
        <f>ABS(calculations!$E$39-E6487)</f>
        <v>16793.759580766517</v>
      </c>
    </row>
    <row r="6488" spans="1:6">
      <c r="A6488">
        <f t="shared" si="202"/>
        <v>6487</v>
      </c>
      <c r="B6488">
        <f>INDEX(fugacity!C$1:C$7001,MATCH(A6488,fugacity!A$1:A$7001,0))</f>
        <v>8907.16</v>
      </c>
      <c r="C6488" s="3">
        <f>calculations!$B$37/satpress!B6488</f>
        <v>1.595553563142289E-2</v>
      </c>
      <c r="D6488">
        <f>INDEX(fugacity!B$1:B$7001,MATCH(A6488,fugacity!A$1:A$7001,0))</f>
        <v>29658.47</v>
      </c>
      <c r="E6488" s="3">
        <f t="shared" si="203"/>
        <v>29185.253225141514</v>
      </c>
      <c r="F6488" s="3">
        <f>ABS(calculations!$E$39-E6488)</f>
        <v>16805.043225141515</v>
      </c>
    </row>
    <row r="6489" spans="1:6">
      <c r="A6489">
        <f t="shared" si="202"/>
        <v>6488</v>
      </c>
      <c r="B6489">
        <f>INDEX(fugacity!C$1:C$7001,MATCH(A6489,fugacity!A$1:A$7001,0))</f>
        <v>8909.31</v>
      </c>
      <c r="C6489" s="3">
        <f>calculations!$B$37/satpress!B6489</f>
        <v>1.595168523205329E-2</v>
      </c>
      <c r="D6489">
        <f>INDEX(fugacity!B$1:B$7001,MATCH(A6489,fugacity!A$1:A$7001,0))</f>
        <v>29669.82</v>
      </c>
      <c r="E6489" s="3">
        <f t="shared" si="203"/>
        <v>29196.536370468322</v>
      </c>
      <c r="F6489" s="3">
        <f>ABS(calculations!$E$39-E6489)</f>
        <v>16816.326370468323</v>
      </c>
    </row>
    <row r="6490" spans="1:6">
      <c r="A6490">
        <f t="shared" si="202"/>
        <v>6489</v>
      </c>
      <c r="B6490">
        <f>INDEX(fugacity!C$1:C$7001,MATCH(A6490,fugacity!A$1:A$7001,0))</f>
        <v>8911.4699999999993</v>
      </c>
      <c r="C6490" s="3">
        <f>calculations!$B$37/satpress!B6490</f>
        <v>1.5947818794742587E-2</v>
      </c>
      <c r="D6490">
        <f>INDEX(fugacity!B$1:B$7001,MATCH(A6490,fugacity!A$1:A$7001,0))</f>
        <v>29681.18</v>
      </c>
      <c r="E6490" s="3">
        <f t="shared" si="203"/>
        <v>29207.829919745862</v>
      </c>
      <c r="F6490" s="3">
        <f>ABS(calculations!$E$39-E6490)</f>
        <v>16827.619919745863</v>
      </c>
    </row>
    <row r="6491" spans="1:6">
      <c r="A6491">
        <f t="shared" si="202"/>
        <v>6490</v>
      </c>
      <c r="B6491">
        <f>INDEX(fugacity!C$1:C$7001,MATCH(A6491,fugacity!A$1:A$7001,0))</f>
        <v>8913.6200000000008</v>
      </c>
      <c r="C6491" s="3">
        <f>calculations!$B$37/satpress!B6491</f>
        <v>1.5943972118486617E-2</v>
      </c>
      <c r="D6491">
        <f>INDEX(fugacity!B$1:B$7001,MATCH(A6491,fugacity!A$1:A$7001,0))</f>
        <v>29692.54</v>
      </c>
      <c r="E6491" s="3">
        <f t="shared" si="203"/>
        <v>29219.122970112952</v>
      </c>
      <c r="F6491" s="3">
        <f>ABS(calculations!$E$39-E6491)</f>
        <v>16838.912970112953</v>
      </c>
    </row>
    <row r="6492" spans="1:6">
      <c r="A6492">
        <f t="shared" si="202"/>
        <v>6491</v>
      </c>
      <c r="B6492">
        <f>INDEX(fugacity!C$1:C$7001,MATCH(A6492,fugacity!A$1:A$7001,0))</f>
        <v>8915.77</v>
      </c>
      <c r="C6492" s="3">
        <f>calculations!$B$37/satpress!B6492</f>
        <v>1.5940127297449876E-2</v>
      </c>
      <c r="D6492">
        <f>INDEX(fugacity!B$1:B$7001,MATCH(A6492,fugacity!A$1:A$7001,0))</f>
        <v>29703.9</v>
      </c>
      <c r="E6492" s="3">
        <f t="shared" si="203"/>
        <v>29230.41605276928</v>
      </c>
      <c r="F6492" s="3">
        <f>ABS(calculations!$E$39-E6492)</f>
        <v>16850.206052769281</v>
      </c>
    </row>
    <row r="6493" spans="1:6">
      <c r="A6493">
        <f t="shared" si="202"/>
        <v>6492</v>
      </c>
      <c r="B6493">
        <f>INDEX(fugacity!C$1:C$7001,MATCH(A6493,fugacity!A$1:A$7001,0))</f>
        <v>8917.93</v>
      </c>
      <c r="C6493" s="3">
        <f>calculations!$B$37/satpress!B6493</f>
        <v>1.5936266460353996E-2</v>
      </c>
      <c r="D6493">
        <f>INDEX(fugacity!B$1:B$7001,MATCH(A6493,fugacity!A$1:A$7001,0))</f>
        <v>29715.27</v>
      </c>
      <c r="E6493" s="3">
        <f t="shared" si="203"/>
        <v>29241.719539338639</v>
      </c>
      <c r="F6493" s="3">
        <f>ABS(calculations!$E$39-E6493)</f>
        <v>16861.50953933864</v>
      </c>
    </row>
    <row r="6494" spans="1:6">
      <c r="A6494">
        <f t="shared" si="202"/>
        <v>6493</v>
      </c>
      <c r="B6494">
        <f>INDEX(fugacity!C$1:C$7001,MATCH(A6494,fugacity!A$1:A$7001,0))</f>
        <v>8920.09</v>
      </c>
      <c r="C6494" s="3">
        <f>calculations!$B$37/satpress!B6494</f>
        <v>1.5932407493061695E-2</v>
      </c>
      <c r="D6494">
        <f>INDEX(fugacity!B$1:B$7001,MATCH(A6494,fugacity!A$1:A$7001,0))</f>
        <v>29726.639999999999</v>
      </c>
      <c r="E6494" s="3">
        <f t="shared" si="203"/>
        <v>29253.023058120452</v>
      </c>
      <c r="F6494" s="3">
        <f>ABS(calculations!$E$39-E6494)</f>
        <v>16872.813058120453</v>
      </c>
    </row>
    <row r="6495" spans="1:6">
      <c r="A6495">
        <f t="shared" si="202"/>
        <v>6494</v>
      </c>
      <c r="B6495">
        <f>INDEX(fugacity!C$1:C$7001,MATCH(A6495,fugacity!A$1:A$7001,0))</f>
        <v>8922.24</v>
      </c>
      <c r="C6495" s="3">
        <f>calculations!$B$37/satpress!B6495</f>
        <v>1.5928568246851092E-2</v>
      </c>
      <c r="D6495">
        <f>INDEX(fugacity!B$1:B$7001,MATCH(A6495,fugacity!A$1:A$7001,0))</f>
        <v>29738.01</v>
      </c>
      <c r="E6495" s="3">
        <f t="shared" si="203"/>
        <v>29264.326078189461</v>
      </c>
      <c r="F6495" s="3">
        <f>ABS(calculations!$E$39-E6495)</f>
        <v>16884.116078189461</v>
      </c>
    </row>
    <row r="6496" spans="1:6">
      <c r="A6496">
        <f t="shared" si="202"/>
        <v>6495</v>
      </c>
      <c r="B6496">
        <f>INDEX(fugacity!C$1:C$7001,MATCH(A6496,fugacity!A$1:A$7001,0))</f>
        <v>8924.4</v>
      </c>
      <c r="C6496" s="3">
        <f>calculations!$B$37/satpress!B6496</f>
        <v>1.5924713006452502E-2</v>
      </c>
      <c r="D6496">
        <f>INDEX(fugacity!B$1:B$7001,MATCH(A6496,fugacity!A$1:A$7001,0))</f>
        <v>29749.39</v>
      </c>
      <c r="E6496" s="3">
        <f t="shared" si="203"/>
        <v>29275.639502132974</v>
      </c>
      <c r="F6496" s="3">
        <f>ABS(calculations!$E$39-E6496)</f>
        <v>16895.429502132974</v>
      </c>
    </row>
    <row r="6497" spans="1:6">
      <c r="A6497">
        <f t="shared" si="202"/>
        <v>6496</v>
      </c>
      <c r="B6497">
        <f>INDEX(fugacity!C$1:C$7001,MATCH(A6497,fugacity!A$1:A$7001,0))</f>
        <v>8926.5499999999993</v>
      </c>
      <c r="C6497" s="3">
        <f>calculations!$B$37/satpress!B6497</f>
        <v>1.592087746719446E-2</v>
      </c>
      <c r="D6497">
        <f>INDEX(fugacity!B$1:B$7001,MATCH(A6497,fugacity!A$1:A$7001,0))</f>
        <v>29760.77</v>
      </c>
      <c r="E6497" s="3">
        <f t="shared" si="203"/>
        <v>29286.952427500641</v>
      </c>
      <c r="F6497" s="3">
        <f>ABS(calculations!$E$39-E6497)</f>
        <v>16906.742427500641</v>
      </c>
    </row>
    <row r="6498" spans="1:6">
      <c r="A6498">
        <f t="shared" si="202"/>
        <v>6497</v>
      </c>
      <c r="B6498">
        <f>INDEX(fugacity!C$1:C$7001,MATCH(A6498,fugacity!A$1:A$7001,0))</f>
        <v>8928.7099999999991</v>
      </c>
      <c r="C6498" s="3">
        <f>calculations!$B$37/satpress!B6498</f>
        <v>1.5917025948293171E-2</v>
      </c>
      <c r="D6498">
        <f>INDEX(fugacity!B$1:B$7001,MATCH(A6498,fugacity!A$1:A$7001,0))</f>
        <v>29772.15</v>
      </c>
      <c r="E6498" s="3">
        <f t="shared" si="203"/>
        <v>29298.265915913526</v>
      </c>
      <c r="F6498" s="3">
        <f>ABS(calculations!$E$39-E6498)</f>
        <v>16918.055915913526</v>
      </c>
    </row>
    <row r="6499" spans="1:6">
      <c r="A6499">
        <f t="shared" si="202"/>
        <v>6498</v>
      </c>
      <c r="B6499">
        <f>INDEX(fugacity!C$1:C$7001,MATCH(A6499,fugacity!A$1:A$7001,0))</f>
        <v>8930.8700000000008</v>
      </c>
      <c r="C6499" s="3">
        <f>calculations!$B$37/satpress!B6499</f>
        <v>1.591317629243116E-2</v>
      </c>
      <c r="D6499">
        <f>INDEX(fugacity!B$1:B$7001,MATCH(A6499,fugacity!A$1:A$7001,0))</f>
        <v>29783.54</v>
      </c>
      <c r="E6499" s="3">
        <f t="shared" si="203"/>
        <v>29309.589277367326</v>
      </c>
      <c r="F6499" s="3">
        <f>ABS(calculations!$E$39-E6499)</f>
        <v>16929.379277367327</v>
      </c>
    </row>
    <row r="6500" spans="1:6">
      <c r="A6500">
        <f t="shared" si="202"/>
        <v>6499</v>
      </c>
      <c r="B6500">
        <f>INDEX(fugacity!C$1:C$7001,MATCH(A6500,fugacity!A$1:A$7001,0))</f>
        <v>8933.0300000000007</v>
      </c>
      <c r="C6500" s="3">
        <f>calculations!$B$37/satpress!B6500</f>
        <v>1.5909328498256995E-2</v>
      </c>
      <c r="D6500">
        <f>INDEX(fugacity!B$1:B$7001,MATCH(A6500,fugacity!A$1:A$7001,0))</f>
        <v>29794.93</v>
      </c>
      <c r="E6500" s="3">
        <f t="shared" si="203"/>
        <v>29320.912671047427</v>
      </c>
      <c r="F6500" s="3">
        <f>ABS(calculations!$E$39-E6500)</f>
        <v>16940.702671047427</v>
      </c>
    </row>
    <row r="6501" spans="1:6">
      <c r="A6501">
        <f t="shared" si="202"/>
        <v>6500</v>
      </c>
      <c r="B6501">
        <f>INDEX(fugacity!C$1:C$7001,MATCH(A6501,fugacity!A$1:A$7001,0))</f>
        <v>8935.18</v>
      </c>
      <c r="C6501" s="3">
        <f>calculations!$B$37/satpress!B6501</f>
        <v>1.5905500365385444E-2</v>
      </c>
      <c r="D6501">
        <f>INDEX(fugacity!B$1:B$7001,MATCH(A6501,fugacity!A$1:A$7001,0))</f>
        <v>29806.32</v>
      </c>
      <c r="E6501" s="3">
        <f t="shared" si="203"/>
        <v>29332.235566349205</v>
      </c>
      <c r="F6501" s="3">
        <f>ABS(calculations!$E$39-E6501)</f>
        <v>16952.025566349206</v>
      </c>
    </row>
    <row r="6502" spans="1:6">
      <c r="A6502">
        <f t="shared" si="202"/>
        <v>6501</v>
      </c>
      <c r="B6502">
        <f>INDEX(fugacity!C$1:C$7001,MATCH(A6502,fugacity!A$1:A$7001,0))</f>
        <v>8937.34</v>
      </c>
      <c r="C6502" s="3">
        <f>calculations!$B$37/satpress!B6502</f>
        <v>1.5901656281934524E-2</v>
      </c>
      <c r="D6502">
        <f>INDEX(fugacity!B$1:B$7001,MATCH(A6502,fugacity!A$1:A$7001,0))</f>
        <v>29817.72</v>
      </c>
      <c r="E6502" s="3">
        <f t="shared" si="203"/>
        <v>29343.568865449037</v>
      </c>
      <c r="F6502" s="3">
        <f>ABS(calculations!$E$39-E6502)</f>
        <v>16963.358865449038</v>
      </c>
    </row>
    <row r="6503" spans="1:6">
      <c r="A6503">
        <f t="shared" si="202"/>
        <v>6502</v>
      </c>
      <c r="B6503">
        <f>INDEX(fugacity!C$1:C$7001,MATCH(A6503,fugacity!A$1:A$7001,0))</f>
        <v>8939.5</v>
      </c>
      <c r="C6503" s="3">
        <f>calculations!$B$37/satpress!B6503</f>
        <v>1.5897814056131183E-2</v>
      </c>
      <c r="D6503">
        <f>INDEX(fugacity!B$1:B$7001,MATCH(A6503,fugacity!A$1:A$7001,0))</f>
        <v>29829.119999999999</v>
      </c>
      <c r="E6503" s="3">
        <f t="shared" si="203"/>
        <v>29354.902196781975</v>
      </c>
      <c r="F6503" s="3">
        <f>ABS(calculations!$E$39-E6503)</f>
        <v>16974.692196781976</v>
      </c>
    </row>
    <row r="6504" spans="1:6">
      <c r="A6504">
        <f t="shared" si="202"/>
        <v>6503</v>
      </c>
      <c r="B6504">
        <f>INDEX(fugacity!C$1:C$7001,MATCH(A6504,fugacity!A$1:A$7001,0))</f>
        <v>8941.66</v>
      </c>
      <c r="C6504" s="3">
        <f>calculations!$B$37/satpress!B6504</f>
        <v>1.5893973686629183E-2</v>
      </c>
      <c r="D6504">
        <f>INDEX(fugacity!B$1:B$7001,MATCH(A6504,fugacity!A$1:A$7001,0))</f>
        <v>29840.52</v>
      </c>
      <c r="E6504" s="3">
        <f t="shared" si="203"/>
        <v>29366.235560324669</v>
      </c>
      <c r="F6504" s="3">
        <f>ABS(calculations!$E$39-E6504)</f>
        <v>16986.02556032467</v>
      </c>
    </row>
    <row r="6505" spans="1:6">
      <c r="A6505">
        <f t="shared" si="202"/>
        <v>6504</v>
      </c>
      <c r="B6505">
        <f>INDEX(fugacity!C$1:C$7001,MATCH(A6505,fugacity!A$1:A$7001,0))</f>
        <v>8943.82</v>
      </c>
      <c r="C6505" s="3">
        <f>calculations!$B$37/satpress!B6505</f>
        <v>1.5890135172083597E-2</v>
      </c>
      <c r="D6505">
        <f>INDEX(fugacity!B$1:B$7001,MATCH(A6505,fugacity!A$1:A$7001,0))</f>
        <v>29851.93</v>
      </c>
      <c r="E6505" s="3">
        <f t="shared" si="203"/>
        <v>29377.578797152422</v>
      </c>
      <c r="F6505" s="3">
        <f>ABS(calculations!$E$39-E6505)</f>
        <v>16997.368797152423</v>
      </c>
    </row>
    <row r="6506" spans="1:6">
      <c r="A6506">
        <f t="shared" si="202"/>
        <v>6505</v>
      </c>
      <c r="B6506">
        <f>INDEX(fugacity!C$1:C$7001,MATCH(A6506,fugacity!A$1:A$7001,0))</f>
        <v>8945.98</v>
      </c>
      <c r="C6506" s="3">
        <f>calculations!$B$37/satpress!B6506</f>
        <v>1.5886298511150785E-2</v>
      </c>
      <c r="D6506">
        <f>INDEX(fugacity!B$1:B$7001,MATCH(A6506,fugacity!A$1:A$7001,0))</f>
        <v>29863.34</v>
      </c>
      <c r="E6506" s="3">
        <f t="shared" si="203"/>
        <v>29388.92206622001</v>
      </c>
      <c r="F6506" s="3">
        <f>ABS(calculations!$E$39-E6506)</f>
        <v>17008.71206622001</v>
      </c>
    </row>
    <row r="6507" spans="1:6">
      <c r="A6507">
        <f t="shared" si="202"/>
        <v>6506</v>
      </c>
      <c r="B6507">
        <f>INDEX(fugacity!C$1:C$7001,MATCH(A6507,fugacity!A$1:A$7001,0))</f>
        <v>8948.14</v>
      </c>
      <c r="C6507" s="3">
        <f>calculations!$B$37/satpress!B6507</f>
        <v>1.5882463702488418E-2</v>
      </c>
      <c r="D6507">
        <f>INDEX(fugacity!B$1:B$7001,MATCH(A6507,fugacity!A$1:A$7001,0))</f>
        <v>29874.75</v>
      </c>
      <c r="E6507" s="3">
        <f t="shared" si="203"/>
        <v>29400.265367504082</v>
      </c>
      <c r="F6507" s="3">
        <f>ABS(calculations!$E$39-E6507)</f>
        <v>17020.055367504083</v>
      </c>
    </row>
    <row r="6508" spans="1:6">
      <c r="A6508">
        <f t="shared" si="202"/>
        <v>6507</v>
      </c>
      <c r="B6508">
        <f>INDEX(fugacity!C$1:C$7001,MATCH(A6508,fugacity!A$1:A$7001,0))</f>
        <v>8950.2999999999993</v>
      </c>
      <c r="C6508" s="3">
        <f>calculations!$B$37/satpress!B6508</f>
        <v>1.5878630744755449E-2</v>
      </c>
      <c r="D6508">
        <f>INDEX(fugacity!B$1:B$7001,MATCH(A6508,fugacity!A$1:A$7001,0))</f>
        <v>29886.17</v>
      </c>
      <c r="E6508" s="3">
        <f t="shared" si="203"/>
        <v>29411.61854219501</v>
      </c>
      <c r="F6508" s="3">
        <f>ABS(calculations!$E$39-E6508)</f>
        <v>17031.408542195011</v>
      </c>
    </row>
    <row r="6509" spans="1:6">
      <c r="A6509">
        <f t="shared" si="202"/>
        <v>6508</v>
      </c>
      <c r="B6509">
        <f>INDEX(fugacity!C$1:C$7001,MATCH(A6509,fugacity!A$1:A$7001,0))</f>
        <v>8952.4599999999991</v>
      </c>
      <c r="C6509" s="3">
        <f>calculations!$B$37/satpress!B6509</f>
        <v>1.587479963661214E-2</v>
      </c>
      <c r="D6509">
        <f>INDEX(fugacity!B$1:B$7001,MATCH(A6509,fugacity!A$1:A$7001,0))</f>
        <v>29897.59</v>
      </c>
      <c r="E6509" s="3">
        <f t="shared" si="203"/>
        <v>29422.971749132423</v>
      </c>
      <c r="F6509" s="3">
        <f>ABS(calculations!$E$39-E6509)</f>
        <v>17042.761749132424</v>
      </c>
    </row>
    <row r="6510" spans="1:6">
      <c r="A6510">
        <f t="shared" si="202"/>
        <v>6509</v>
      </c>
      <c r="B6510">
        <f>INDEX(fugacity!C$1:C$7001,MATCH(A6510,fugacity!A$1:A$7001,0))</f>
        <v>8954.6200000000008</v>
      </c>
      <c r="C6510" s="3">
        <f>calculations!$B$37/satpress!B6510</f>
        <v>1.5870970376720028E-2</v>
      </c>
      <c r="D6510">
        <f>INDEX(fugacity!B$1:B$7001,MATCH(A6510,fugacity!A$1:A$7001,0))</f>
        <v>29909.02</v>
      </c>
      <c r="E6510" s="3">
        <f t="shared" si="203"/>
        <v>29434.334829583273</v>
      </c>
      <c r="F6510" s="3">
        <f>ABS(calculations!$E$39-E6510)</f>
        <v>17054.124829583274</v>
      </c>
    </row>
    <row r="6511" spans="1:6">
      <c r="A6511">
        <f t="shared" si="202"/>
        <v>6510</v>
      </c>
      <c r="B6511">
        <f>INDEX(fugacity!C$1:C$7001,MATCH(A6511,fugacity!A$1:A$7001,0))</f>
        <v>8956.7900000000009</v>
      </c>
      <c r="C6511" s="3">
        <f>calculations!$B$37/satpress!B6511</f>
        <v>1.5867125248530411E-2</v>
      </c>
      <c r="D6511">
        <f>INDEX(fugacity!B$1:B$7001,MATCH(A6511,fugacity!A$1:A$7001,0))</f>
        <v>29920.44</v>
      </c>
      <c r="E6511" s="3">
        <f t="shared" si="203"/>
        <v>29445.688631028861</v>
      </c>
      <c r="F6511" s="3">
        <f>ABS(calculations!$E$39-E6511)</f>
        <v>17065.478631028862</v>
      </c>
    </row>
    <row r="6512" spans="1:6">
      <c r="A6512">
        <f t="shared" si="202"/>
        <v>6511</v>
      </c>
      <c r="B6512">
        <f>INDEX(fugacity!C$1:C$7001,MATCH(A6512,fugacity!A$1:A$7001,0))</f>
        <v>8958.9500000000007</v>
      </c>
      <c r="C6512" s="3">
        <f>calculations!$B$37/satpress!B6512</f>
        <v>1.5863299689671744E-2</v>
      </c>
      <c r="D6512">
        <f>INDEX(fugacity!B$1:B$7001,MATCH(A6512,fugacity!A$1:A$7001,0))</f>
        <v>29931.87</v>
      </c>
      <c r="E6512" s="3">
        <f t="shared" si="203"/>
        <v>29457.051775917706</v>
      </c>
      <c r="F6512" s="3">
        <f>ABS(calculations!$E$39-E6512)</f>
        <v>17076.841775917706</v>
      </c>
    </row>
    <row r="6513" spans="1:6">
      <c r="A6513">
        <f t="shared" si="202"/>
        <v>6512</v>
      </c>
      <c r="B6513">
        <f>INDEX(fugacity!C$1:C$7001,MATCH(A6513,fugacity!A$1:A$7001,0))</f>
        <v>8961.11</v>
      </c>
      <c r="C6513" s="3">
        <f>calculations!$B$37/satpress!B6513</f>
        <v>1.585947597505049E-2</v>
      </c>
      <c r="D6513">
        <f>INDEX(fugacity!B$1:B$7001,MATCH(A6513,fugacity!A$1:A$7001,0))</f>
        <v>29943.31</v>
      </c>
      <c r="E6513" s="3">
        <f t="shared" si="203"/>
        <v>29468.424794441515</v>
      </c>
      <c r="F6513" s="3">
        <f>ABS(calculations!$E$39-E6513)</f>
        <v>17088.214794441516</v>
      </c>
    </row>
    <row r="6514" spans="1:6">
      <c r="A6514">
        <f t="shared" si="202"/>
        <v>6513</v>
      </c>
      <c r="B6514">
        <f>INDEX(fugacity!C$1:C$7001,MATCH(A6514,fugacity!A$1:A$7001,0))</f>
        <v>8963.27</v>
      </c>
      <c r="C6514" s="3">
        <f>calculations!$B$37/satpress!B6514</f>
        <v>1.5855654103333346E-2</v>
      </c>
      <c r="D6514">
        <f>INDEX(fugacity!B$1:B$7001,MATCH(A6514,fugacity!A$1:A$7001,0))</f>
        <v>29954.75</v>
      </c>
      <c r="E6514" s="3">
        <f t="shared" si="203"/>
        <v>29479.797845248177</v>
      </c>
      <c r="F6514" s="3">
        <f>ABS(calculations!$E$39-E6514)</f>
        <v>17099.587845248177</v>
      </c>
    </row>
    <row r="6515" spans="1:6">
      <c r="A6515">
        <f t="shared" si="202"/>
        <v>6514</v>
      </c>
      <c r="B6515">
        <f>INDEX(fugacity!C$1:C$7001,MATCH(A6515,fugacity!A$1:A$7001,0))</f>
        <v>8965.44</v>
      </c>
      <c r="C6515" s="3">
        <f>calculations!$B$37/satpress!B6515</f>
        <v>1.5851816392144131E-2</v>
      </c>
      <c r="D6515">
        <f>INDEX(fugacity!B$1:B$7001,MATCH(A6515,fugacity!A$1:A$7001,0))</f>
        <v>29966.19</v>
      </c>
      <c r="E6515" s="3">
        <f t="shared" si="203"/>
        <v>29491.171458147892</v>
      </c>
      <c r="F6515" s="3">
        <f>ABS(calculations!$E$39-E6515)</f>
        <v>17110.961458147893</v>
      </c>
    </row>
    <row r="6516" spans="1:6">
      <c r="A6516">
        <f t="shared" si="202"/>
        <v>6515</v>
      </c>
      <c r="B6516">
        <f>INDEX(fugacity!C$1:C$7001,MATCH(A6516,fugacity!A$1:A$7001,0))</f>
        <v>8967.6</v>
      </c>
      <c r="C6516" s="3">
        <f>calculations!$B$37/satpress!B6516</f>
        <v>1.5847998210757025E-2</v>
      </c>
      <c r="D6516">
        <f>INDEX(fugacity!B$1:B$7001,MATCH(A6516,fugacity!A$1:A$7001,0))</f>
        <v>29977.63</v>
      </c>
      <c r="E6516" s="3">
        <f t="shared" si="203"/>
        <v>29502.544573397267</v>
      </c>
      <c r="F6516" s="3">
        <f>ABS(calculations!$E$39-E6516)</f>
        <v>17122.334573397267</v>
      </c>
    </row>
    <row r="6517" spans="1:6">
      <c r="A6517">
        <f t="shared" si="202"/>
        <v>6516</v>
      </c>
      <c r="B6517">
        <f>INDEX(fugacity!C$1:C$7001,MATCH(A6517,fugacity!A$1:A$7001,0))</f>
        <v>8969.76</v>
      </c>
      <c r="C6517" s="3">
        <f>calculations!$B$37/satpress!B6517</f>
        <v>1.5844181868275707E-2</v>
      </c>
      <c r="D6517">
        <f>INDEX(fugacity!B$1:B$7001,MATCH(A6517,fugacity!A$1:A$7001,0))</f>
        <v>29989.08</v>
      </c>
      <c r="E6517" s="3">
        <f t="shared" si="203"/>
        <v>29513.927562417732</v>
      </c>
      <c r="F6517" s="3">
        <f>ABS(calculations!$E$39-E6517)</f>
        <v>17133.717562417733</v>
      </c>
    </row>
    <row r="6518" spans="1:6">
      <c r="A6518">
        <f t="shared" si="202"/>
        <v>6517</v>
      </c>
      <c r="B6518">
        <f>INDEX(fugacity!C$1:C$7001,MATCH(A6518,fugacity!A$1:A$7001,0))</f>
        <v>8971.93</v>
      </c>
      <c r="C6518" s="3">
        <f>calculations!$B$37/satpress!B6518</f>
        <v>1.5840349707898379E-2</v>
      </c>
      <c r="D6518">
        <f>INDEX(fugacity!B$1:B$7001,MATCH(A6518,fugacity!A$1:A$7001,0))</f>
        <v>30000.53</v>
      </c>
      <c r="E6518" s="3">
        <f t="shared" si="203"/>
        <v>29525.311113377702</v>
      </c>
      <c r="F6518" s="3">
        <f>ABS(calculations!$E$39-E6518)</f>
        <v>17145.101113377703</v>
      </c>
    </row>
    <row r="6519" spans="1:6">
      <c r="A6519">
        <f t="shared" si="202"/>
        <v>6518</v>
      </c>
      <c r="B6519">
        <f>INDEX(fugacity!C$1:C$7001,MATCH(A6519,fugacity!A$1:A$7001,0))</f>
        <v>8974.09</v>
      </c>
      <c r="C6519" s="3">
        <f>calculations!$B$37/satpress!B6519</f>
        <v>1.5836537047743526E-2</v>
      </c>
      <c r="D6519">
        <f>INDEX(fugacity!B$1:B$7001,MATCH(A6519,fugacity!A$1:A$7001,0))</f>
        <v>30011.99</v>
      </c>
      <c r="E6519" s="3">
        <f t="shared" si="203"/>
        <v>29536.70400848849</v>
      </c>
      <c r="F6519" s="3">
        <f>ABS(calculations!$E$39-E6519)</f>
        <v>17156.494008488491</v>
      </c>
    </row>
    <row r="6520" spans="1:6">
      <c r="A6520">
        <f t="shared" si="202"/>
        <v>6519</v>
      </c>
      <c r="B6520">
        <f>INDEX(fugacity!C$1:C$7001,MATCH(A6520,fugacity!A$1:A$7001,0))</f>
        <v>8976.26</v>
      </c>
      <c r="C6520" s="3">
        <f>calculations!$B$37/satpress!B6520</f>
        <v>1.5832708584063375E-2</v>
      </c>
      <c r="D6520">
        <f>INDEX(fugacity!B$1:B$7001,MATCH(A6520,fugacity!A$1:A$7001,0))</f>
        <v>30023.45</v>
      </c>
      <c r="E6520" s="3">
        <f t="shared" si="203"/>
        <v>29548.097465461804</v>
      </c>
      <c r="F6520" s="3">
        <f>ABS(calculations!$E$39-E6520)</f>
        <v>17167.887465461805</v>
      </c>
    </row>
    <row r="6521" spans="1:6">
      <c r="A6521">
        <f t="shared" si="202"/>
        <v>6520</v>
      </c>
      <c r="B6521">
        <f>INDEX(fugacity!C$1:C$7001,MATCH(A6521,fugacity!A$1:A$7001,0))</f>
        <v>8978.42</v>
      </c>
      <c r="C6521" s="3">
        <f>calculations!$B$37/satpress!B6521</f>
        <v>1.5828899600908032E-2</v>
      </c>
      <c r="D6521">
        <f>INDEX(fugacity!B$1:B$7001,MATCH(A6521,fugacity!A$1:A$7001,0))</f>
        <v>30034.91</v>
      </c>
      <c r="E6521" s="3">
        <f t="shared" si="203"/>
        <v>29559.49042508769</v>
      </c>
      <c r="F6521" s="3">
        <f>ABS(calculations!$E$39-E6521)</f>
        <v>17179.280425087691</v>
      </c>
    </row>
    <row r="6522" spans="1:6">
      <c r="A6522">
        <f t="shared" si="202"/>
        <v>6521</v>
      </c>
      <c r="B6522">
        <f>INDEX(fugacity!C$1:C$7001,MATCH(A6522,fugacity!A$1:A$7001,0))</f>
        <v>8980.59</v>
      </c>
      <c r="C6522" s="3">
        <f>calculations!$B$37/satpress!B6522</f>
        <v>1.58250748285786E-2</v>
      </c>
      <c r="D6522">
        <f>INDEX(fugacity!B$1:B$7001,MATCH(A6522,fugacity!A$1:A$7001,0))</f>
        <v>30046.37</v>
      </c>
      <c r="E6522" s="3">
        <f t="shared" si="203"/>
        <v>29570.883946422837</v>
      </c>
      <c r="F6522" s="3">
        <f>ABS(calculations!$E$39-E6522)</f>
        <v>17190.673946422838</v>
      </c>
    </row>
    <row r="6523" spans="1:6">
      <c r="A6523">
        <f t="shared" si="202"/>
        <v>6522</v>
      </c>
      <c r="B6523">
        <f>INDEX(fugacity!C$1:C$7001,MATCH(A6523,fugacity!A$1:A$7001,0))</f>
        <v>8982.75</v>
      </c>
      <c r="C6523" s="3">
        <f>calculations!$B$37/satpress!B6523</f>
        <v>1.5821269517106086E-2</v>
      </c>
      <c r="D6523">
        <f>INDEX(fugacity!B$1:B$7001,MATCH(A6523,fugacity!A$1:A$7001,0))</f>
        <v>30057.84</v>
      </c>
      <c r="E6523" s="3">
        <f t="shared" si="203"/>
        <v>29582.286812257949</v>
      </c>
      <c r="F6523" s="3">
        <f>ABS(calculations!$E$39-E6523)</f>
        <v>17202.07681225795</v>
      </c>
    </row>
    <row r="6524" spans="1:6">
      <c r="A6524">
        <f t="shared" si="202"/>
        <v>6523</v>
      </c>
      <c r="B6524">
        <f>INDEX(fugacity!C$1:C$7001,MATCH(A6524,fugacity!A$1:A$7001,0))</f>
        <v>8984.92</v>
      </c>
      <c r="C6524" s="3">
        <f>calculations!$B$37/satpress!B6524</f>
        <v>1.5817448430791227E-2</v>
      </c>
      <c r="D6524">
        <f>INDEX(fugacity!B$1:B$7001,MATCH(A6524,fugacity!A$1:A$7001,0))</f>
        <v>30069.31</v>
      </c>
      <c r="E6524" s="3">
        <f t="shared" si="203"/>
        <v>29593.690239725525</v>
      </c>
      <c r="F6524" s="3">
        <f>ABS(calculations!$E$39-E6524)</f>
        <v>17213.480239725526</v>
      </c>
    </row>
    <row r="6525" spans="1:6">
      <c r="A6525">
        <f t="shared" si="202"/>
        <v>6524</v>
      </c>
      <c r="B6525">
        <f>INDEX(fugacity!C$1:C$7001,MATCH(A6525,fugacity!A$1:A$7001,0))</f>
        <v>8987.09</v>
      </c>
      <c r="C6525" s="3">
        <f>calculations!$B$37/satpress!B6525</f>
        <v>1.5813629189736021E-2</v>
      </c>
      <c r="D6525">
        <f>INDEX(fugacity!B$1:B$7001,MATCH(A6525,fugacity!A$1:A$7001,0))</f>
        <v>30080.79</v>
      </c>
      <c r="E6525" s="3">
        <f t="shared" si="203"/>
        <v>29605.103541205681</v>
      </c>
      <c r="F6525" s="3">
        <f>ABS(calculations!$E$39-E6525)</f>
        <v>17224.893541205682</v>
      </c>
    </row>
    <row r="6526" spans="1:6">
      <c r="A6526">
        <f t="shared" ref="A6526:A6589" si="204">A6525+1</f>
        <v>6525</v>
      </c>
      <c r="B6526">
        <f>INDEX(fugacity!C$1:C$7001,MATCH(A6526,fugacity!A$1:A$7001,0))</f>
        <v>8989.25</v>
      </c>
      <c r="C6526" s="3">
        <f>calculations!$B$37/satpress!B6526</f>
        <v>1.5809829380068939E-2</v>
      </c>
      <c r="D6526">
        <f>INDEX(fugacity!B$1:B$7001,MATCH(A6526,fugacity!A$1:A$7001,0))</f>
        <v>30092.27</v>
      </c>
      <c r="E6526" s="3">
        <f t="shared" ref="E6526:E6589" si="205">D6526*(1-C6526)</f>
        <v>29616.516345641034</v>
      </c>
      <c r="F6526" s="3">
        <f>ABS(calculations!$E$39-E6526)</f>
        <v>17236.306345641035</v>
      </c>
    </row>
    <row r="6527" spans="1:6">
      <c r="A6527">
        <f t="shared" si="204"/>
        <v>6526</v>
      </c>
      <c r="B6527">
        <f>INDEX(fugacity!C$1:C$7001,MATCH(A6527,fugacity!A$1:A$7001,0))</f>
        <v>8991.42</v>
      </c>
      <c r="C6527" s="3">
        <f>calculations!$B$37/satpress!B6527</f>
        <v>1.5806013817037209E-2</v>
      </c>
      <c r="D6527">
        <f>INDEX(fugacity!B$1:B$7001,MATCH(A6527,fugacity!A$1:A$7001,0))</f>
        <v>30103.75</v>
      </c>
      <c r="E6527" s="3">
        <f t="shared" si="205"/>
        <v>29627.929711555367</v>
      </c>
      <c r="F6527" s="3">
        <f>ABS(calculations!$E$39-E6527)</f>
        <v>17247.719711555368</v>
      </c>
    </row>
    <row r="6528" spans="1:6">
      <c r="A6528">
        <f t="shared" si="204"/>
        <v>6527</v>
      </c>
      <c r="B6528">
        <f>INDEX(fugacity!C$1:C$7001,MATCH(A6528,fugacity!A$1:A$7001,0))</f>
        <v>8993.59</v>
      </c>
      <c r="C6528" s="3">
        <f>calculations!$B$37/satpress!B6528</f>
        <v>1.5802200095266151E-2</v>
      </c>
      <c r="D6528">
        <f>INDEX(fugacity!B$1:B$7001,MATCH(A6528,fugacity!A$1:A$7001,0))</f>
        <v>30115.23</v>
      </c>
      <c r="E6528" s="3">
        <f t="shared" si="205"/>
        <v>29639.343109625039</v>
      </c>
      <c r="F6528" s="3">
        <f>ABS(calculations!$E$39-E6528)</f>
        <v>17259.13310962504</v>
      </c>
    </row>
    <row r="6529" spans="1:6">
      <c r="A6529">
        <f t="shared" si="204"/>
        <v>6528</v>
      </c>
      <c r="B6529">
        <f>INDEX(fugacity!C$1:C$7001,MATCH(A6529,fugacity!A$1:A$7001,0))</f>
        <v>8995.76</v>
      </c>
      <c r="C6529" s="3">
        <f>calculations!$B$37/satpress!B6529</f>
        <v>1.5798388213423289E-2</v>
      </c>
      <c r="D6529">
        <f>INDEX(fugacity!B$1:B$7001,MATCH(A6529,fugacity!A$1:A$7001,0))</f>
        <v>30126.720000000001</v>
      </c>
      <c r="E6529" s="3">
        <f t="shared" si="205"/>
        <v>29650.766381842899</v>
      </c>
      <c r="F6529" s="3">
        <f>ABS(calculations!$E$39-E6529)</f>
        <v>17270.5563818429</v>
      </c>
    </row>
    <row r="6530" spans="1:6">
      <c r="A6530">
        <f t="shared" si="204"/>
        <v>6529</v>
      </c>
      <c r="B6530">
        <f>INDEX(fugacity!C$1:C$7001,MATCH(A6530,fugacity!A$1:A$7001,0))</f>
        <v>8997.92</v>
      </c>
      <c r="C6530" s="3">
        <f>calculations!$B$37/satpress!B6530</f>
        <v>1.579459572376557E-2</v>
      </c>
      <c r="D6530">
        <f>INDEX(fugacity!B$1:B$7001,MATCH(A6530,fugacity!A$1:A$7001,0))</f>
        <v>30138.22</v>
      </c>
      <c r="E6530" s="3">
        <f t="shared" si="205"/>
        <v>29662.198999266097</v>
      </c>
      <c r="F6530" s="3">
        <f>ABS(calculations!$E$39-E6530)</f>
        <v>17281.988999266097</v>
      </c>
    </row>
    <row r="6531" spans="1:6">
      <c r="A6531">
        <f t="shared" si="204"/>
        <v>6530</v>
      </c>
      <c r="B6531">
        <f>INDEX(fugacity!C$1:C$7001,MATCH(A6531,fugacity!A$1:A$7001,0))</f>
        <v>9000.09</v>
      </c>
      <c r="C6531" s="3">
        <f>calculations!$B$37/satpress!B6531</f>
        <v>1.5790787509323206E-2</v>
      </c>
      <c r="D6531">
        <f>INDEX(fugacity!B$1:B$7001,MATCH(A6531,fugacity!A$1:A$7001,0))</f>
        <v>30149.71</v>
      </c>
      <c r="E6531" s="3">
        <f t="shared" si="205"/>
        <v>29673.622335922282</v>
      </c>
      <c r="F6531" s="3">
        <f>ABS(calculations!$E$39-E6531)</f>
        <v>17293.412335922283</v>
      </c>
    </row>
    <row r="6532" spans="1:6">
      <c r="A6532">
        <f t="shared" si="204"/>
        <v>6531</v>
      </c>
      <c r="B6532">
        <f>INDEX(fugacity!C$1:C$7001,MATCH(A6532,fugacity!A$1:A$7001,0))</f>
        <v>9002.26</v>
      </c>
      <c r="C6532" s="3">
        <f>calculations!$B$37/satpress!B6532</f>
        <v>1.5786981130825446E-2</v>
      </c>
      <c r="D6532">
        <f>INDEX(fugacity!B$1:B$7001,MATCH(A6532,fugacity!A$1:A$7001,0))</f>
        <v>30161.21</v>
      </c>
      <c r="E6532" s="3">
        <f t="shared" si="205"/>
        <v>29685.055546847136</v>
      </c>
      <c r="F6532" s="3">
        <f>ABS(calculations!$E$39-E6532)</f>
        <v>17304.845546847137</v>
      </c>
    </row>
    <row r="6533" spans="1:6">
      <c r="A6533">
        <f t="shared" si="204"/>
        <v>6532</v>
      </c>
      <c r="B6533">
        <f>INDEX(fugacity!C$1:C$7001,MATCH(A6533,fugacity!A$1:A$7001,0))</f>
        <v>9004.43</v>
      </c>
      <c r="C6533" s="3">
        <f>calculations!$B$37/satpress!B6533</f>
        <v>1.5783176586944947E-2</v>
      </c>
      <c r="D6533">
        <f>INDEX(fugacity!B$1:B$7001,MATCH(A6533,fugacity!A$1:A$7001,0))</f>
        <v>30172.71</v>
      </c>
      <c r="E6533" s="3">
        <f t="shared" si="205"/>
        <v>29696.488789963318</v>
      </c>
      <c r="F6533" s="3">
        <f>ABS(calculations!$E$39-E6533)</f>
        <v>17316.278789963319</v>
      </c>
    </row>
    <row r="6534" spans="1:6">
      <c r="A6534">
        <f t="shared" si="204"/>
        <v>6533</v>
      </c>
      <c r="B6534">
        <f>INDEX(fugacity!C$1:C$7001,MATCH(A6534,fugacity!A$1:A$7001,0))</f>
        <v>9006.6</v>
      </c>
      <c r="C6534" s="3">
        <f>calculations!$B$37/satpress!B6534</f>
        <v>1.577937387635564E-2</v>
      </c>
      <c r="D6534">
        <f>INDEX(fugacity!B$1:B$7001,MATCH(A6534,fugacity!A$1:A$7001,0))</f>
        <v>30184.22</v>
      </c>
      <c r="E6534" s="3">
        <f t="shared" si="205"/>
        <v>29707.931907453829</v>
      </c>
      <c r="F6534" s="3">
        <f>ABS(calculations!$E$39-E6534)</f>
        <v>17327.72190745383</v>
      </c>
    </row>
    <row r="6535" spans="1:6">
      <c r="A6535">
        <f t="shared" si="204"/>
        <v>6534</v>
      </c>
      <c r="B6535">
        <f>INDEX(fugacity!C$1:C$7001,MATCH(A6535,fugacity!A$1:A$7001,0))</f>
        <v>9008.77</v>
      </c>
      <c r="C6535" s="3">
        <f>calculations!$B$37/satpress!B6535</f>
        <v>1.5775572997732731E-2</v>
      </c>
      <c r="D6535">
        <f>INDEX(fugacity!B$1:B$7001,MATCH(A6535,fugacity!A$1:A$7001,0))</f>
        <v>30195.73</v>
      </c>
      <c r="E6535" s="3">
        <f t="shared" si="205"/>
        <v>29719.375057165173</v>
      </c>
      <c r="F6535" s="3">
        <f>ABS(calculations!$E$39-E6535)</f>
        <v>17339.165057165173</v>
      </c>
    </row>
    <row r="6536" spans="1:6">
      <c r="A6536">
        <f t="shared" si="204"/>
        <v>6535</v>
      </c>
      <c r="B6536">
        <f>INDEX(fugacity!C$1:C$7001,MATCH(A6536,fugacity!A$1:A$7001,0))</f>
        <v>9010.94</v>
      </c>
      <c r="C6536" s="3">
        <f>calculations!$B$37/satpress!B6536</f>
        <v>1.577177394975271E-2</v>
      </c>
      <c r="D6536">
        <f>INDEX(fugacity!B$1:B$7001,MATCH(A6536,fugacity!A$1:A$7001,0))</f>
        <v>30207.24</v>
      </c>
      <c r="E6536" s="3">
        <f t="shared" si="205"/>
        <v>29730.818239074073</v>
      </c>
      <c r="F6536" s="3">
        <f>ABS(calculations!$E$39-E6536)</f>
        <v>17350.608239074074</v>
      </c>
    </row>
    <row r="6537" spans="1:6">
      <c r="A6537">
        <f t="shared" si="204"/>
        <v>6536</v>
      </c>
      <c r="B6537">
        <f>INDEX(fugacity!C$1:C$7001,MATCH(A6537,fugacity!A$1:A$7001,0))</f>
        <v>9013.11</v>
      </c>
      <c r="C6537" s="3">
        <f>calculations!$B$37/satpress!B6537</f>
        <v>1.5767976731093338E-2</v>
      </c>
      <c r="D6537">
        <f>INDEX(fugacity!B$1:B$7001,MATCH(A6537,fugacity!A$1:A$7001,0))</f>
        <v>30218.76</v>
      </c>
      <c r="E6537" s="3">
        <f t="shared" si="205"/>
        <v>29742.271295477505</v>
      </c>
      <c r="F6537" s="3">
        <f>ABS(calculations!$E$39-E6537)</f>
        <v>17362.061295477506</v>
      </c>
    </row>
    <row r="6538" spans="1:6">
      <c r="A6538">
        <f t="shared" si="204"/>
        <v>6537</v>
      </c>
      <c r="B6538">
        <f>INDEX(fugacity!C$1:C$7001,MATCH(A6538,fugacity!A$1:A$7001,0))</f>
        <v>9015.2900000000009</v>
      </c>
      <c r="C6538" s="3">
        <f>calculations!$B$37/satpress!B6538</f>
        <v>1.5764163854383461E-2</v>
      </c>
      <c r="D6538">
        <f>INDEX(fugacity!B$1:B$7001,MATCH(A6538,fugacity!A$1:A$7001,0))</f>
        <v>30230.28</v>
      </c>
      <c r="E6538" s="3">
        <f t="shared" si="205"/>
        <v>29753.724912716105</v>
      </c>
      <c r="F6538" s="3">
        <f>ABS(calculations!$E$39-E6538)</f>
        <v>17373.514912716106</v>
      </c>
    </row>
    <row r="6539" spans="1:6">
      <c r="A6539">
        <f t="shared" si="204"/>
        <v>6538</v>
      </c>
      <c r="B6539">
        <f>INDEX(fugacity!C$1:C$7001,MATCH(A6539,fugacity!A$1:A$7001,0))</f>
        <v>9017.4599999999991</v>
      </c>
      <c r="C6539" s="3">
        <f>calculations!$B$37/satpress!B6539</f>
        <v>1.5760370298818594E-2</v>
      </c>
      <c r="D6539">
        <f>INDEX(fugacity!B$1:B$7001,MATCH(A6539,fugacity!A$1:A$7001,0))</f>
        <v>30241.8</v>
      </c>
      <c r="E6539" s="3">
        <f t="shared" si="205"/>
        <v>29765.178033497188</v>
      </c>
      <c r="F6539" s="3">
        <f>ABS(calculations!$E$39-E6539)</f>
        <v>17384.968033497189</v>
      </c>
    </row>
    <row r="6540" spans="1:6">
      <c r="A6540">
        <f t="shared" si="204"/>
        <v>6539</v>
      </c>
      <c r="B6540">
        <f>INDEX(fugacity!C$1:C$7001,MATCH(A6540,fugacity!A$1:A$7001,0))</f>
        <v>9019.6299999999992</v>
      </c>
      <c r="C6540" s="3">
        <f>calculations!$B$37/satpress!B6540</f>
        <v>1.5756578568609212E-2</v>
      </c>
      <c r="D6540">
        <f>INDEX(fugacity!B$1:B$7001,MATCH(A6540,fugacity!A$1:A$7001,0))</f>
        <v>30253.33</v>
      </c>
      <c r="E6540" s="3">
        <f t="shared" si="205"/>
        <v>29776.64102889294</v>
      </c>
      <c r="F6540" s="3">
        <f>ABS(calculations!$E$39-E6540)</f>
        <v>17396.431028892941</v>
      </c>
    </row>
    <row r="6541" spans="1:6">
      <c r="A6541">
        <f t="shared" si="204"/>
        <v>6540</v>
      </c>
      <c r="B6541">
        <f>INDEX(fugacity!C$1:C$7001,MATCH(A6541,fugacity!A$1:A$7001,0))</f>
        <v>9021.7999999999993</v>
      </c>
      <c r="C6541" s="3">
        <f>calculations!$B$37/satpress!B6541</f>
        <v>1.5752788662438174E-2</v>
      </c>
      <c r="D6541">
        <f>INDEX(fugacity!B$1:B$7001,MATCH(A6541,fugacity!A$1:A$7001,0))</f>
        <v>30264.86</v>
      </c>
      <c r="E6541" s="3">
        <f t="shared" si="205"/>
        <v>29788.104056521723</v>
      </c>
      <c r="F6541" s="3">
        <f>ABS(calculations!$E$39-E6541)</f>
        <v>17407.894056521724</v>
      </c>
    </row>
    <row r="6542" spans="1:6">
      <c r="A6542">
        <f t="shared" si="204"/>
        <v>6541</v>
      </c>
      <c r="B6542">
        <f>INDEX(fugacity!C$1:C$7001,MATCH(A6542,fugacity!A$1:A$7001,0))</f>
        <v>9023.9699999999993</v>
      </c>
      <c r="C6542" s="3">
        <f>calculations!$B$37/satpress!B6542</f>
        <v>1.5749000578989591E-2</v>
      </c>
      <c r="D6542">
        <f>INDEX(fugacity!B$1:B$7001,MATCH(A6542,fugacity!A$1:A$7001,0))</f>
        <v>30276.39</v>
      </c>
      <c r="E6542" s="3">
        <f t="shared" si="205"/>
        <v>29799.567116360286</v>
      </c>
      <c r="F6542" s="3">
        <f>ABS(calculations!$E$39-E6542)</f>
        <v>17419.357116360286</v>
      </c>
    </row>
    <row r="6543" spans="1:6">
      <c r="A6543">
        <f t="shared" si="204"/>
        <v>6542</v>
      </c>
      <c r="B6543">
        <f>INDEX(fugacity!C$1:C$7001,MATCH(A6543,fugacity!A$1:A$7001,0))</f>
        <v>9026.15</v>
      </c>
      <c r="C6543" s="3">
        <f>calculations!$B$37/satpress!B6543</f>
        <v>1.5745196872950784E-2</v>
      </c>
      <c r="D6543">
        <f>INDEX(fugacity!B$1:B$7001,MATCH(A6543,fugacity!A$1:A$7001,0))</f>
        <v>30287.93</v>
      </c>
      <c r="E6543" s="3">
        <f t="shared" si="205"/>
        <v>29811.04057927585</v>
      </c>
      <c r="F6543" s="3">
        <f>ABS(calculations!$E$39-E6543)</f>
        <v>17430.830579275851</v>
      </c>
    </row>
    <row r="6544" spans="1:6">
      <c r="A6544">
        <f t="shared" si="204"/>
        <v>6543</v>
      </c>
      <c r="B6544">
        <f>INDEX(fugacity!C$1:C$7001,MATCH(A6544,fugacity!A$1:A$7001,0))</f>
        <v>9028.32</v>
      </c>
      <c r="C6544" s="3">
        <f>calculations!$B$37/satpress!B6544</f>
        <v>1.5741412439389021E-2</v>
      </c>
      <c r="D6544">
        <f>INDEX(fugacity!B$1:B$7001,MATCH(A6544,fugacity!A$1:A$7001,0))</f>
        <v>30299.47</v>
      </c>
      <c r="E6544" s="3">
        <f t="shared" si="205"/>
        <v>29822.513546035108</v>
      </c>
      <c r="F6544" s="3">
        <f>ABS(calculations!$E$39-E6544)</f>
        <v>17442.303546035109</v>
      </c>
    </row>
    <row r="6545" spans="1:6">
      <c r="A6545">
        <f t="shared" si="204"/>
        <v>6544</v>
      </c>
      <c r="B6545">
        <f>INDEX(fugacity!C$1:C$7001,MATCH(A6545,fugacity!A$1:A$7001,0))</f>
        <v>9030.5</v>
      </c>
      <c r="C6545" s="3">
        <f>calculations!$B$37/satpress!B6545</f>
        <v>1.5737612397407088E-2</v>
      </c>
      <c r="D6545">
        <f>INDEX(fugacity!B$1:B$7001,MATCH(A6545,fugacity!A$1:A$7001,0))</f>
        <v>30311.02</v>
      </c>
      <c r="E6545" s="3">
        <f t="shared" si="205"/>
        <v>29833.996915869946</v>
      </c>
      <c r="F6545" s="3">
        <f>ABS(calculations!$E$39-E6545)</f>
        <v>17453.786915869947</v>
      </c>
    </row>
    <row r="6546" spans="1:6">
      <c r="A6546">
        <f t="shared" si="204"/>
        <v>6545</v>
      </c>
      <c r="B6546">
        <f>INDEX(fugacity!C$1:C$7001,MATCH(A6546,fugacity!A$1:A$7001,0))</f>
        <v>9032.67</v>
      </c>
      <c r="C6546" s="3">
        <f>calculations!$B$37/satpress!B6546</f>
        <v>1.5733831608459592E-2</v>
      </c>
      <c r="D6546">
        <f>INDEX(fugacity!B$1:B$7001,MATCH(A6546,fugacity!A$1:A$7001,0))</f>
        <v>30322.560000000001</v>
      </c>
      <c r="E6546" s="3">
        <f t="shared" si="205"/>
        <v>29845.469947022586</v>
      </c>
      <c r="F6546" s="3">
        <f>ABS(calculations!$E$39-E6546)</f>
        <v>17465.259947022587</v>
      </c>
    </row>
    <row r="6547" spans="1:6">
      <c r="A6547">
        <f t="shared" si="204"/>
        <v>6546</v>
      </c>
      <c r="B6547">
        <f>INDEX(fugacity!C$1:C$7001,MATCH(A6547,fugacity!A$1:A$7001,0))</f>
        <v>9034.84</v>
      </c>
      <c r="C6547" s="3">
        <f>calculations!$B$37/satpress!B6547</f>
        <v>1.5730052635662024E-2</v>
      </c>
      <c r="D6547">
        <f>INDEX(fugacity!B$1:B$7001,MATCH(A6547,fugacity!A$1:A$7001,0))</f>
        <v>30334.11</v>
      </c>
      <c r="E6547" s="3">
        <f t="shared" si="205"/>
        <v>29856.952853044037</v>
      </c>
      <c r="F6547" s="3">
        <f>ABS(calculations!$E$39-E6547)</f>
        <v>17476.742853044037</v>
      </c>
    </row>
    <row r="6548" spans="1:6">
      <c r="A6548">
        <f t="shared" si="204"/>
        <v>6547</v>
      </c>
      <c r="B6548">
        <f>INDEX(fugacity!C$1:C$7001,MATCH(A6548,fugacity!A$1:A$7001,0))</f>
        <v>9037.02</v>
      </c>
      <c r="C6548" s="3">
        <f>calculations!$B$37/satpress!B6548</f>
        <v>1.5726258075647138E-2</v>
      </c>
      <c r="D6548">
        <f>INDEX(fugacity!B$1:B$7001,MATCH(A6548,fugacity!A$1:A$7001,0))</f>
        <v>30345.67</v>
      </c>
      <c r="E6548" s="3">
        <f t="shared" si="205"/>
        <v>29868.446162101576</v>
      </c>
      <c r="F6548" s="3">
        <f>ABS(calculations!$E$39-E6548)</f>
        <v>17488.236162101577</v>
      </c>
    </row>
    <row r="6549" spans="1:6">
      <c r="A6549">
        <f t="shared" si="204"/>
        <v>6548</v>
      </c>
      <c r="B6549">
        <f>INDEX(fugacity!C$1:C$7001,MATCH(A6549,fugacity!A$1:A$7001,0))</f>
        <v>9039.19</v>
      </c>
      <c r="C6549" s="3">
        <f>calculations!$B$37/satpress!B6549</f>
        <v>1.572248273958006E-2</v>
      </c>
      <c r="D6549">
        <f>INDEX(fugacity!B$1:B$7001,MATCH(A6549,fugacity!A$1:A$7001,0))</f>
        <v>30357.23</v>
      </c>
      <c r="E6549" s="3">
        <f t="shared" si="205"/>
        <v>29879.938975303536</v>
      </c>
      <c r="F6549" s="3">
        <f>ABS(calculations!$E$39-E6549)</f>
        <v>17499.728975303537</v>
      </c>
    </row>
    <row r="6550" spans="1:6">
      <c r="A6550">
        <f t="shared" si="204"/>
        <v>6549</v>
      </c>
      <c r="B6550">
        <f>INDEX(fugacity!C$1:C$7001,MATCH(A6550,fugacity!A$1:A$7001,0))</f>
        <v>9041.3700000000008</v>
      </c>
      <c r="C6550" s="3">
        <f>calculations!$B$37/satpress!B6550</f>
        <v>1.5718691830417811E-2</v>
      </c>
      <c r="D6550">
        <f>INDEX(fugacity!B$1:B$7001,MATCH(A6550,fugacity!A$1:A$7001,0))</f>
        <v>30368.79</v>
      </c>
      <c r="E6550" s="3">
        <f t="shared" si="205"/>
        <v>29891.432348727325</v>
      </c>
      <c r="F6550" s="3">
        <f>ABS(calculations!$E$39-E6550)</f>
        <v>17511.222348727326</v>
      </c>
    </row>
    <row r="6551" spans="1:6">
      <c r="A6551">
        <f t="shared" si="204"/>
        <v>6550</v>
      </c>
      <c r="B6551">
        <f>INDEX(fugacity!C$1:C$7001,MATCH(A6551,fugacity!A$1:A$7001,0))</f>
        <v>9043.5499999999993</v>
      </c>
      <c r="C6551" s="3">
        <f>calculations!$B$37/satpress!B6551</f>
        <v>1.5714902748896694E-2</v>
      </c>
      <c r="D6551">
        <f>INDEX(fugacity!B$1:B$7001,MATCH(A6551,fugacity!A$1:A$7001,0))</f>
        <v>30380.35</v>
      </c>
      <c r="E6551" s="3">
        <f t="shared" si="205"/>
        <v>29902.925754272557</v>
      </c>
      <c r="F6551" s="3">
        <f>ABS(calculations!$E$39-E6551)</f>
        <v>17522.715754272558</v>
      </c>
    </row>
    <row r="6552" spans="1:6">
      <c r="A6552">
        <f t="shared" si="204"/>
        <v>6551</v>
      </c>
      <c r="B6552">
        <f>INDEX(fugacity!C$1:C$7001,MATCH(A6552,fugacity!A$1:A$7001,0))</f>
        <v>9045.7199999999993</v>
      </c>
      <c r="C6552" s="3">
        <f>calculations!$B$37/satpress!B6552</f>
        <v>1.5711132862258032E-2</v>
      </c>
      <c r="D6552">
        <f>INDEX(fugacity!B$1:B$7001,MATCH(A6552,fugacity!A$1:A$7001,0))</f>
        <v>30391.919999999998</v>
      </c>
      <c r="E6552" s="3">
        <f t="shared" si="205"/>
        <v>29914.428506940883</v>
      </c>
      <c r="F6552" s="3">
        <f>ABS(calculations!$E$39-E6552)</f>
        <v>17534.218506940884</v>
      </c>
    </row>
    <row r="6553" spans="1:6">
      <c r="A6553">
        <f t="shared" si="204"/>
        <v>6552</v>
      </c>
      <c r="B6553">
        <f>INDEX(fugacity!C$1:C$7001,MATCH(A6553,fugacity!A$1:A$7001,0))</f>
        <v>9047.9</v>
      </c>
      <c r="C6553" s="3">
        <f>calculations!$B$37/satpress!B6553</f>
        <v>1.5707347423687783E-2</v>
      </c>
      <c r="D6553">
        <f>INDEX(fugacity!B$1:B$7001,MATCH(A6553,fugacity!A$1:A$7001,0))</f>
        <v>30403.49</v>
      </c>
      <c r="E6553" s="3">
        <f t="shared" si="205"/>
        <v>29925.931819677386</v>
      </c>
      <c r="F6553" s="3">
        <f>ABS(calculations!$E$39-E6553)</f>
        <v>17545.721819677387</v>
      </c>
    </row>
    <row r="6554" spans="1:6">
      <c r="A6554">
        <f t="shared" si="204"/>
        <v>6553</v>
      </c>
      <c r="B6554">
        <f>INDEX(fugacity!C$1:C$7001,MATCH(A6554,fugacity!A$1:A$7001,0))</f>
        <v>9050.08</v>
      </c>
      <c r="C6554" s="3">
        <f>calculations!$B$37/satpress!B6554</f>
        <v>1.570356380880442E-2</v>
      </c>
      <c r="D6554">
        <f>INDEX(fugacity!B$1:B$7001,MATCH(A6554,fugacity!A$1:A$7001,0))</f>
        <v>30415.07</v>
      </c>
      <c r="E6554" s="3">
        <f t="shared" si="205"/>
        <v>29937.445007505747</v>
      </c>
      <c r="F6554" s="3">
        <f>ABS(calculations!$E$39-E6554)</f>
        <v>17557.235007505747</v>
      </c>
    </row>
    <row r="6555" spans="1:6">
      <c r="A6555">
        <f t="shared" si="204"/>
        <v>6554</v>
      </c>
      <c r="B6555">
        <f>INDEX(fugacity!C$1:C$7001,MATCH(A6555,fugacity!A$1:A$7001,0))</f>
        <v>9052.25</v>
      </c>
      <c r="C6555" s="3">
        <f>calculations!$B$37/satpress!B6555</f>
        <v>1.5699799359803882E-2</v>
      </c>
      <c r="D6555">
        <f>INDEX(fugacity!B$1:B$7001,MATCH(A6555,fugacity!A$1:A$7001,0))</f>
        <v>30426.65</v>
      </c>
      <c r="E6555" s="3">
        <f t="shared" si="205"/>
        <v>29948.957699809023</v>
      </c>
      <c r="F6555" s="3">
        <f>ABS(calculations!$E$39-E6555)</f>
        <v>17568.747699809024</v>
      </c>
    </row>
    <row r="6556" spans="1:6">
      <c r="A6556">
        <f t="shared" si="204"/>
        <v>6555</v>
      </c>
      <c r="B6556">
        <f>INDEX(fugacity!C$1:C$7001,MATCH(A6556,fugacity!A$1:A$7001,0))</f>
        <v>9054.43</v>
      </c>
      <c r="C6556" s="3">
        <f>calculations!$B$37/satpress!B6556</f>
        <v>1.5696019379992411E-2</v>
      </c>
      <c r="D6556">
        <f>INDEX(fugacity!B$1:B$7001,MATCH(A6556,fugacity!A$1:A$7001,0))</f>
        <v>30438.23</v>
      </c>
      <c r="E6556" s="3">
        <f t="shared" si="205"/>
        <v>29960.470952027332</v>
      </c>
      <c r="F6556" s="3">
        <f>ABS(calculations!$E$39-E6556)</f>
        <v>17580.260952027333</v>
      </c>
    </row>
    <row r="6557" spans="1:6">
      <c r="A6557">
        <f t="shared" si="204"/>
        <v>6556</v>
      </c>
      <c r="B6557">
        <f>INDEX(fugacity!C$1:C$7001,MATCH(A6557,fugacity!A$1:A$7001,0))</f>
        <v>9056.61</v>
      </c>
      <c r="C6557" s="3">
        <f>calculations!$B$37/satpress!B6557</f>
        <v>1.569224121992497E-2</v>
      </c>
      <c r="D6557">
        <f>INDEX(fugacity!B$1:B$7001,MATCH(A6557,fugacity!A$1:A$7001,0))</f>
        <v>30449.81</v>
      </c>
      <c r="E6557" s="3">
        <f t="shared" si="205"/>
        <v>29971.984236379118</v>
      </c>
      <c r="F6557" s="3">
        <f>ABS(calculations!$E$39-E6557)</f>
        <v>17591.774236379119</v>
      </c>
    </row>
    <row r="6558" spans="1:6">
      <c r="A6558">
        <f t="shared" si="204"/>
        <v>6557</v>
      </c>
      <c r="B6558">
        <f>INDEX(fugacity!C$1:C$7001,MATCH(A6558,fugacity!A$1:A$7001,0))</f>
        <v>9058.7900000000009</v>
      </c>
      <c r="C6558" s="3">
        <f>calculations!$B$37/satpress!B6558</f>
        <v>1.5688464878287792E-2</v>
      </c>
      <c r="D6558">
        <f>INDEX(fugacity!B$1:B$7001,MATCH(A6558,fugacity!A$1:A$7001,0))</f>
        <v>30461.4</v>
      </c>
      <c r="E6558" s="3">
        <f t="shared" si="205"/>
        <v>29983.507395956527</v>
      </c>
      <c r="F6558" s="3">
        <f>ABS(calculations!$E$39-E6558)</f>
        <v>17603.297395956528</v>
      </c>
    </row>
    <row r="6559" spans="1:6">
      <c r="A6559">
        <f t="shared" si="204"/>
        <v>6558</v>
      </c>
      <c r="B6559">
        <f>INDEX(fugacity!C$1:C$7001,MATCH(A6559,fugacity!A$1:A$7001,0))</f>
        <v>9060.9699999999993</v>
      </c>
      <c r="C6559" s="3">
        <f>calculations!$B$37/satpress!B6559</f>
        <v>1.5684690353768384E-2</v>
      </c>
      <c r="D6559">
        <f>INDEX(fugacity!B$1:B$7001,MATCH(A6559,fugacity!A$1:A$7001,0))</f>
        <v>30472.99</v>
      </c>
      <c r="E6559" s="3">
        <f t="shared" si="205"/>
        <v>29995.030587696521</v>
      </c>
      <c r="F6559" s="3">
        <f>ABS(calculations!$E$39-E6559)</f>
        <v>17614.820587696522</v>
      </c>
    </row>
    <row r="6560" spans="1:6">
      <c r="A6560">
        <f t="shared" si="204"/>
        <v>6559</v>
      </c>
      <c r="B6560">
        <f>INDEX(fugacity!C$1:C$7001,MATCH(A6560,fugacity!A$1:A$7001,0))</f>
        <v>9063.15</v>
      </c>
      <c r="C6560" s="3">
        <f>calculations!$B$37/satpress!B6560</f>
        <v>1.5680917645055494E-2</v>
      </c>
      <c r="D6560">
        <f>INDEX(fugacity!B$1:B$7001,MATCH(A6560,fugacity!A$1:A$7001,0))</f>
        <v>30484.59</v>
      </c>
      <c r="E6560" s="3">
        <f t="shared" si="205"/>
        <v>30006.563654766716</v>
      </c>
      <c r="F6560" s="3">
        <f>ABS(calculations!$E$39-E6560)</f>
        <v>17626.353654766717</v>
      </c>
    </row>
    <row r="6561" spans="1:6">
      <c r="A6561">
        <f t="shared" si="204"/>
        <v>6560</v>
      </c>
      <c r="B6561">
        <f>INDEX(fugacity!C$1:C$7001,MATCH(A6561,fugacity!A$1:A$7001,0))</f>
        <v>9065.33</v>
      </c>
      <c r="C6561" s="3">
        <f>calculations!$B$37/satpress!B6561</f>
        <v>1.5677146750839154E-2</v>
      </c>
      <c r="D6561">
        <f>INDEX(fugacity!B$1:B$7001,MATCH(A6561,fugacity!A$1:A$7001,0))</f>
        <v>30496.19</v>
      </c>
      <c r="E6561" s="3">
        <f t="shared" si="205"/>
        <v>30018.096754028524</v>
      </c>
      <c r="F6561" s="3">
        <f>ABS(calculations!$E$39-E6561)</f>
        <v>17637.886754028525</v>
      </c>
    </row>
    <row r="6562" spans="1:6">
      <c r="A6562">
        <f t="shared" si="204"/>
        <v>6561</v>
      </c>
      <c r="B6562">
        <f>INDEX(fugacity!C$1:C$7001,MATCH(A6562,fugacity!A$1:A$7001,0))</f>
        <v>9067.51</v>
      </c>
      <c r="C6562" s="3">
        <f>calculations!$B$37/satpress!B6562</f>
        <v>1.5673377669810643E-2</v>
      </c>
      <c r="D6562">
        <f>INDEX(fugacity!B$1:B$7001,MATCH(A6562,fugacity!A$1:A$7001,0))</f>
        <v>30507.79</v>
      </c>
      <c r="E6562" s="3">
        <f t="shared" si="205"/>
        <v>30029.629885458726</v>
      </c>
      <c r="F6562" s="3">
        <f>ABS(calculations!$E$39-E6562)</f>
        <v>17649.419885458727</v>
      </c>
    </row>
    <row r="6563" spans="1:6">
      <c r="A6563">
        <f t="shared" si="204"/>
        <v>6562</v>
      </c>
      <c r="B6563">
        <f>INDEX(fugacity!C$1:C$7001,MATCH(A6563,fugacity!A$1:A$7001,0))</f>
        <v>9069.69</v>
      </c>
      <c r="C6563" s="3">
        <f>calculations!$B$37/satpress!B6563</f>
        <v>1.5669610400662504E-2</v>
      </c>
      <c r="D6563">
        <f>INDEX(fugacity!B$1:B$7001,MATCH(A6563,fugacity!A$1:A$7001,0))</f>
        <v>30519.4</v>
      </c>
      <c r="E6563" s="3">
        <f t="shared" si="205"/>
        <v>30041.172892338021</v>
      </c>
      <c r="F6563" s="3">
        <f>ABS(calculations!$E$39-E6563)</f>
        <v>17660.962892338022</v>
      </c>
    </row>
    <row r="6564" spans="1:6">
      <c r="A6564">
        <f t="shared" si="204"/>
        <v>6563</v>
      </c>
      <c r="B6564">
        <f>INDEX(fugacity!C$1:C$7001,MATCH(A6564,fugacity!A$1:A$7001,0))</f>
        <v>9071.8700000000008</v>
      </c>
      <c r="C6564" s="3">
        <f>calculations!$B$37/satpress!B6564</f>
        <v>1.566584494208853E-2</v>
      </c>
      <c r="D6564">
        <f>INDEX(fugacity!B$1:B$7001,MATCH(A6564,fugacity!A$1:A$7001,0))</f>
        <v>30531.01</v>
      </c>
      <c r="E6564" s="3">
        <f t="shared" si="205"/>
        <v>30052.715931414645</v>
      </c>
      <c r="F6564" s="3">
        <f>ABS(calculations!$E$39-E6564)</f>
        <v>17672.505931414646</v>
      </c>
    </row>
    <row r="6565" spans="1:6">
      <c r="A6565">
        <f t="shared" si="204"/>
        <v>6564</v>
      </c>
      <c r="B6565">
        <f>INDEX(fugacity!C$1:C$7001,MATCH(A6565,fugacity!A$1:A$7001,0))</f>
        <v>9074.0499999999993</v>
      </c>
      <c r="C6565" s="3">
        <f>calculations!$B$37/satpress!B6565</f>
        <v>1.5662081292783785E-2</v>
      </c>
      <c r="D6565">
        <f>INDEX(fugacity!B$1:B$7001,MATCH(A6565,fugacity!A$1:A$7001,0))</f>
        <v>30542.62</v>
      </c>
      <c r="E6565" s="3">
        <f t="shared" si="205"/>
        <v>30064.259002665396</v>
      </c>
      <c r="F6565" s="3">
        <f>ABS(calculations!$E$39-E6565)</f>
        <v>17684.049002665397</v>
      </c>
    </row>
    <row r="6566" spans="1:6">
      <c r="A6566">
        <f t="shared" si="204"/>
        <v>6565</v>
      </c>
      <c r="B6566">
        <f>INDEX(fugacity!C$1:C$7001,MATCH(A6566,fugacity!A$1:A$7001,0))</f>
        <v>9076.23</v>
      </c>
      <c r="C6566" s="3">
        <f>calculations!$B$37/satpress!B6566</f>
        <v>1.5658319451444566E-2</v>
      </c>
      <c r="D6566">
        <f>INDEX(fugacity!B$1:B$7001,MATCH(A6566,fugacity!A$1:A$7001,0))</f>
        <v>30554.240000000002</v>
      </c>
      <c r="E6566" s="3">
        <f t="shared" si="205"/>
        <v>30075.811949483894</v>
      </c>
      <c r="F6566" s="3">
        <f>ABS(calculations!$E$39-E6566)</f>
        <v>17695.601949483895</v>
      </c>
    </row>
    <row r="6567" spans="1:6">
      <c r="A6567">
        <f t="shared" si="204"/>
        <v>6566</v>
      </c>
      <c r="B6567">
        <f>INDEX(fugacity!C$1:C$7001,MATCH(A6567,fugacity!A$1:A$7001,0))</f>
        <v>9078.41</v>
      </c>
      <c r="C6567" s="3">
        <f>calculations!$B$37/satpress!B6567</f>
        <v>1.5654559416768431E-2</v>
      </c>
      <c r="D6567">
        <f>INDEX(fugacity!B$1:B$7001,MATCH(A6567,fugacity!A$1:A$7001,0))</f>
        <v>30565.86</v>
      </c>
      <c r="E6567" s="3">
        <f t="shared" si="205"/>
        <v>30087.364928505376</v>
      </c>
      <c r="F6567" s="3">
        <f>ABS(calculations!$E$39-E6567)</f>
        <v>17707.154928505377</v>
      </c>
    </row>
    <row r="6568" spans="1:6">
      <c r="A6568">
        <f t="shared" si="204"/>
        <v>6567</v>
      </c>
      <c r="B6568">
        <f>INDEX(fugacity!C$1:C$7001,MATCH(A6568,fugacity!A$1:A$7001,0))</f>
        <v>9080.59</v>
      </c>
      <c r="C6568" s="3">
        <f>calculations!$B$37/satpress!B6568</f>
        <v>1.5650801187454197E-2</v>
      </c>
      <c r="D6568">
        <f>INDEX(fugacity!B$1:B$7001,MATCH(A6568,fugacity!A$1:A$7001,0))</f>
        <v>30577.48</v>
      </c>
      <c r="E6568" s="3">
        <f t="shared" si="205"/>
        <v>30098.917939706644</v>
      </c>
      <c r="F6568" s="3">
        <f>ABS(calculations!$E$39-E6568)</f>
        <v>17718.707939706645</v>
      </c>
    </row>
    <row r="6569" spans="1:6">
      <c r="A6569">
        <f t="shared" si="204"/>
        <v>6568</v>
      </c>
      <c r="B6569">
        <f>INDEX(fugacity!C$1:C$7001,MATCH(A6569,fugacity!A$1:A$7001,0))</f>
        <v>9082.7800000000007</v>
      </c>
      <c r="C6569" s="3">
        <f>calculations!$B$37/satpress!B6569</f>
        <v>1.5647027535048156E-2</v>
      </c>
      <c r="D6569">
        <f>INDEX(fugacity!B$1:B$7001,MATCH(A6569,fugacity!A$1:A$7001,0))</f>
        <v>30589.11</v>
      </c>
      <c r="E6569" s="3">
        <f t="shared" si="205"/>
        <v>30110.481353557381</v>
      </c>
      <c r="F6569" s="3">
        <f>ABS(calculations!$E$39-E6569)</f>
        <v>17730.271353557382</v>
      </c>
    </row>
    <row r="6570" spans="1:6">
      <c r="A6570">
        <f t="shared" si="204"/>
        <v>6569</v>
      </c>
      <c r="B6570">
        <f>INDEX(fugacity!C$1:C$7001,MATCH(A6570,fugacity!A$1:A$7001,0))</f>
        <v>9084.9599999999991</v>
      </c>
      <c r="C6570" s="3">
        <f>calculations!$B$37/satpress!B6570</f>
        <v>1.5643272920825707E-2</v>
      </c>
      <c r="D6570">
        <f>INDEX(fugacity!B$1:B$7001,MATCH(A6570,fugacity!A$1:A$7001,0))</f>
        <v>30600.74</v>
      </c>
      <c r="E6570" s="3">
        <f t="shared" si="205"/>
        <v>30122.044272600775</v>
      </c>
      <c r="F6570" s="3">
        <f>ABS(calculations!$E$39-E6570)</f>
        <v>17741.834272600776</v>
      </c>
    </row>
    <row r="6571" spans="1:6">
      <c r="A6571">
        <f t="shared" si="204"/>
        <v>6570</v>
      </c>
      <c r="B6571">
        <f>INDEX(fugacity!C$1:C$7001,MATCH(A6571,fugacity!A$1:A$7001,0))</f>
        <v>9087.14</v>
      </c>
      <c r="C6571" s="3">
        <f>calculations!$B$37/satpress!B6571</f>
        <v>1.5639520108063121E-2</v>
      </c>
      <c r="D6571">
        <f>INDEX(fugacity!B$1:B$7001,MATCH(A6571,fugacity!A$1:A$7001,0))</f>
        <v>30612.37</v>
      </c>
      <c r="E6571" s="3">
        <f t="shared" si="205"/>
        <v>30133.607223829531</v>
      </c>
      <c r="F6571" s="3">
        <f>ABS(calculations!$E$39-E6571)</f>
        <v>17753.397223829532</v>
      </c>
    </row>
    <row r="6572" spans="1:6">
      <c r="A6572">
        <f t="shared" si="204"/>
        <v>6571</v>
      </c>
      <c r="B6572">
        <f>INDEX(fugacity!C$1:C$7001,MATCH(A6572,fugacity!A$1:A$7001,0))</f>
        <v>9089.33</v>
      </c>
      <c r="C6572" s="3">
        <f>calculations!$B$37/satpress!B6572</f>
        <v>1.5635751893130153E-2</v>
      </c>
      <c r="D6572">
        <f>INDEX(fugacity!B$1:B$7001,MATCH(A6572,fugacity!A$1:A$7001,0))</f>
        <v>30624.01</v>
      </c>
      <c r="E6572" s="3">
        <f t="shared" si="205"/>
        <v>30145.180577667263</v>
      </c>
      <c r="F6572" s="3">
        <f>ABS(calculations!$E$39-E6572)</f>
        <v>17764.970577667264</v>
      </c>
    </row>
    <row r="6573" spans="1:6">
      <c r="A6573">
        <f t="shared" si="204"/>
        <v>6572</v>
      </c>
      <c r="B6573">
        <f>INDEX(fugacity!C$1:C$7001,MATCH(A6573,fugacity!A$1:A$7001,0))</f>
        <v>9091.51</v>
      </c>
      <c r="C6573" s="3">
        <f>calculations!$B$37/satpress!B6573</f>
        <v>1.5632002687648663E-2</v>
      </c>
      <c r="D6573">
        <f>INDEX(fugacity!B$1:B$7001,MATCH(A6573,fugacity!A$1:A$7001,0))</f>
        <v>30635.65</v>
      </c>
      <c r="E6573" s="3">
        <f t="shared" si="205"/>
        <v>30156.753436862138</v>
      </c>
      <c r="F6573" s="3">
        <f>ABS(calculations!$E$39-E6573)</f>
        <v>17776.543436862139</v>
      </c>
    </row>
    <row r="6574" spans="1:6">
      <c r="A6574">
        <f t="shared" si="204"/>
        <v>6573</v>
      </c>
      <c r="B6574">
        <f>INDEX(fugacity!C$1:C$7001,MATCH(A6574,fugacity!A$1:A$7001,0))</f>
        <v>9093.7000000000007</v>
      </c>
      <c r="C6574" s="3">
        <f>calculations!$B$37/satpress!B6574</f>
        <v>1.562823809393148E-2</v>
      </c>
      <c r="D6574">
        <f>INDEX(fugacity!B$1:B$7001,MATCH(A6574,fugacity!A$1:A$7001,0))</f>
        <v>30647.29</v>
      </c>
      <c r="E6574" s="3">
        <f t="shared" si="205"/>
        <v>30168.326854946237</v>
      </c>
      <c r="F6574" s="3">
        <f>ABS(calculations!$E$39-E6574)</f>
        <v>17788.116854946238</v>
      </c>
    </row>
    <row r="6575" spans="1:6">
      <c r="A6575">
        <f t="shared" si="204"/>
        <v>6574</v>
      </c>
      <c r="B6575">
        <f>INDEX(fugacity!C$1:C$7001,MATCH(A6575,fugacity!A$1:A$7001,0))</f>
        <v>9095.8799999999992</v>
      </c>
      <c r="C6575" s="3">
        <f>calculations!$B$37/satpress!B6575</f>
        <v>1.5624492490532495E-2</v>
      </c>
      <c r="D6575">
        <f>INDEX(fugacity!B$1:B$7001,MATCH(A6575,fugacity!A$1:A$7001,0))</f>
        <v>30658.94</v>
      </c>
      <c r="E6575" s="3">
        <f t="shared" si="205"/>
        <v>30179.909622202311</v>
      </c>
      <c r="F6575" s="3">
        <f>ABS(calculations!$E$39-E6575)</f>
        <v>17799.699622202312</v>
      </c>
    </row>
    <row r="6576" spans="1:6">
      <c r="A6576">
        <f t="shared" si="204"/>
        <v>6575</v>
      </c>
      <c r="B6576">
        <f>INDEX(fugacity!C$1:C$7001,MATCH(A6576,fugacity!A$1:A$7001,0))</f>
        <v>9098.07</v>
      </c>
      <c r="C6576" s="3">
        <f>calculations!$B$37/satpress!B6576</f>
        <v>1.5620731512813674E-2</v>
      </c>
      <c r="D6576">
        <f>INDEX(fugacity!B$1:B$7001,MATCH(A6576,fugacity!A$1:A$7001,0))</f>
        <v>30670.59</v>
      </c>
      <c r="E6576" s="3">
        <f t="shared" si="205"/>
        <v>30191.492948270414</v>
      </c>
      <c r="F6576" s="3">
        <f>ABS(calculations!$E$39-E6576)</f>
        <v>17811.282948270415</v>
      </c>
    </row>
    <row r="6577" spans="1:6">
      <c r="A6577">
        <f t="shared" si="204"/>
        <v>6576</v>
      </c>
      <c r="B6577">
        <f>INDEX(fugacity!C$1:C$7001,MATCH(A6577,fugacity!A$1:A$7001,0))</f>
        <v>9100.25</v>
      </c>
      <c r="C6577" s="3">
        <f>calculations!$B$37/satpress!B6577</f>
        <v>1.5616989506308585E-2</v>
      </c>
      <c r="D6577">
        <f>INDEX(fugacity!B$1:B$7001,MATCH(A6577,fugacity!A$1:A$7001,0))</f>
        <v>30682.25</v>
      </c>
      <c r="E6577" s="3">
        <f t="shared" si="205"/>
        <v>30203.085623720061</v>
      </c>
      <c r="F6577" s="3">
        <f>ABS(calculations!$E$39-E6577)</f>
        <v>17822.875623720061</v>
      </c>
    </row>
    <row r="6578" spans="1:6">
      <c r="A6578">
        <f t="shared" si="204"/>
        <v>6577</v>
      </c>
      <c r="B6578">
        <f>INDEX(fugacity!C$1:C$7001,MATCH(A6578,fugacity!A$1:A$7001,0))</f>
        <v>9102.44</v>
      </c>
      <c r="C6578" s="3">
        <f>calculations!$B$37/satpress!B6578</f>
        <v>1.5613232139380725E-2</v>
      </c>
      <c r="D6578">
        <f>INDEX(fugacity!B$1:B$7001,MATCH(A6578,fugacity!A$1:A$7001,0))</f>
        <v>30693.91</v>
      </c>
      <c r="E6578" s="3">
        <f t="shared" si="205"/>
        <v>30214.678857904742</v>
      </c>
      <c r="F6578" s="3">
        <f>ABS(calculations!$E$39-E6578)</f>
        <v>17834.468857904743</v>
      </c>
    </row>
    <row r="6579" spans="1:6">
      <c r="A6579">
        <f t="shared" si="204"/>
        <v>6578</v>
      </c>
      <c r="B6579">
        <f>INDEX(fugacity!C$1:C$7001,MATCH(A6579,fugacity!A$1:A$7001,0))</f>
        <v>9104.6200000000008</v>
      </c>
      <c r="C6579" s="3">
        <f>calculations!$B$37/satpress!B6579</f>
        <v>1.5609493724590888E-2</v>
      </c>
      <c r="D6579">
        <f>INDEX(fugacity!B$1:B$7001,MATCH(A6579,fugacity!A$1:A$7001,0))</f>
        <v>30705.57</v>
      </c>
      <c r="E6579" s="3">
        <f t="shared" si="205"/>
        <v>30226.271597775016</v>
      </c>
      <c r="F6579" s="3">
        <f>ABS(calculations!$E$39-E6579)</f>
        <v>17846.061597775017</v>
      </c>
    </row>
    <row r="6580" spans="1:6">
      <c r="A6580">
        <f t="shared" si="204"/>
        <v>6579</v>
      </c>
      <c r="B6580">
        <f>INDEX(fugacity!C$1:C$7001,MATCH(A6580,fugacity!A$1:A$7001,0))</f>
        <v>9106.81</v>
      </c>
      <c r="C6580" s="3">
        <f>calculations!$B$37/satpress!B6580</f>
        <v>1.5605739963256586E-2</v>
      </c>
      <c r="D6580">
        <f>INDEX(fugacity!B$1:B$7001,MATCH(A6580,fugacity!A$1:A$7001,0))</f>
        <v>30717.23</v>
      </c>
      <c r="E6580" s="3">
        <f t="shared" si="205"/>
        <v>30237.864896228457</v>
      </c>
      <c r="F6580" s="3">
        <f>ABS(calculations!$E$39-E6580)</f>
        <v>17857.654896228458</v>
      </c>
    </row>
    <row r="6581" spans="1:6">
      <c r="A6581">
        <f t="shared" si="204"/>
        <v>6580</v>
      </c>
      <c r="B6581">
        <f>INDEX(fugacity!C$1:C$7001,MATCH(A6581,fugacity!A$1:A$7001,0))</f>
        <v>9109</v>
      </c>
      <c r="C6581" s="3">
        <f>calculations!$B$37/satpress!B6581</f>
        <v>1.56019880068926E-2</v>
      </c>
      <c r="D6581">
        <f>INDEX(fugacity!B$1:B$7001,MATCH(A6581,fugacity!A$1:A$7001,0))</f>
        <v>30728.9</v>
      </c>
      <c r="E6581" s="3">
        <f t="shared" si="205"/>
        <v>30249.468070734998</v>
      </c>
      <c r="F6581" s="3">
        <f>ABS(calculations!$E$39-E6581)</f>
        <v>17869.258070734999</v>
      </c>
    </row>
    <row r="6582" spans="1:6">
      <c r="A6582">
        <f t="shared" si="204"/>
        <v>6581</v>
      </c>
      <c r="B6582">
        <f>INDEX(fugacity!C$1:C$7001,MATCH(A6582,fugacity!A$1:A$7001,0))</f>
        <v>9111.18</v>
      </c>
      <c r="C6582" s="3">
        <f>calculations!$B$37/satpress!B6582</f>
        <v>1.5598254974085101E-2</v>
      </c>
      <c r="D6582">
        <f>INDEX(fugacity!B$1:B$7001,MATCH(A6582,fugacity!A$1:A$7001,0))</f>
        <v>30740.57</v>
      </c>
      <c r="E6582" s="3">
        <f t="shared" si="205"/>
        <v>30261.070751091291</v>
      </c>
      <c r="F6582" s="3">
        <f>ABS(calculations!$E$39-E6582)</f>
        <v>17880.860751091292</v>
      </c>
    </row>
    <row r="6583" spans="1:6">
      <c r="A6583">
        <f t="shared" si="204"/>
        <v>6582</v>
      </c>
      <c r="B6583">
        <f>INDEX(fugacity!C$1:C$7001,MATCH(A6583,fugacity!A$1:A$7001,0))</f>
        <v>9113.3700000000008</v>
      </c>
      <c r="C6583" s="3">
        <f>calculations!$B$37/satpress!B6583</f>
        <v>1.5594506615531323E-2</v>
      </c>
      <c r="D6583">
        <f>INDEX(fugacity!B$1:B$7001,MATCH(A6583,fugacity!A$1:A$7001,0))</f>
        <v>30752.25</v>
      </c>
      <c r="E6583" s="3">
        <f t="shared" si="205"/>
        <v>30272.683833932526</v>
      </c>
      <c r="F6583" s="3">
        <f>ABS(calculations!$E$39-E6583)</f>
        <v>17892.473833932527</v>
      </c>
    </row>
    <row r="6584" spans="1:6">
      <c r="A6584">
        <f t="shared" si="204"/>
        <v>6583</v>
      </c>
      <c r="B6584">
        <f>INDEX(fugacity!C$1:C$7001,MATCH(A6584,fugacity!A$1:A$7001,0))</f>
        <v>9115.56</v>
      </c>
      <c r="C6584" s="3">
        <f>calculations!$B$37/satpress!B6584</f>
        <v>1.5590760058052901E-2</v>
      </c>
      <c r="D6584">
        <f>INDEX(fugacity!B$1:B$7001,MATCH(A6584,fugacity!A$1:A$7001,0))</f>
        <v>30763.93</v>
      </c>
      <c r="E6584" s="3">
        <f t="shared" si="205"/>
        <v>30284.296948927265</v>
      </c>
      <c r="F6584" s="3">
        <f>ABS(calculations!$E$39-E6584)</f>
        <v>17904.086948927266</v>
      </c>
    </row>
    <row r="6585" spans="1:6">
      <c r="A6585">
        <f t="shared" si="204"/>
        <v>6584</v>
      </c>
      <c r="B6585">
        <f>INDEX(fugacity!C$1:C$7001,MATCH(A6585,fugacity!A$1:A$7001,0))</f>
        <v>9117.75</v>
      </c>
      <c r="C6585" s="3">
        <f>calculations!$B$37/satpress!B6585</f>
        <v>1.5587015300352027E-2</v>
      </c>
      <c r="D6585">
        <f>INDEX(fugacity!B$1:B$7001,MATCH(A6585,fugacity!A$1:A$7001,0))</f>
        <v>30775.61</v>
      </c>
      <c r="E6585" s="3">
        <f t="shared" si="205"/>
        <v>30295.910096052336</v>
      </c>
      <c r="F6585" s="3">
        <f>ABS(calculations!$E$39-E6585)</f>
        <v>17915.700096052336</v>
      </c>
    </row>
    <row r="6586" spans="1:6">
      <c r="A6586">
        <f t="shared" si="204"/>
        <v>6585</v>
      </c>
      <c r="B6586">
        <f>INDEX(fugacity!C$1:C$7001,MATCH(A6586,fugacity!A$1:A$7001,0))</f>
        <v>9119.94</v>
      </c>
      <c r="C6586" s="3">
        <f>calculations!$B$37/satpress!B6586</f>
        <v>1.5583272341132144E-2</v>
      </c>
      <c r="D6586">
        <f>INDEX(fugacity!B$1:B$7001,MATCH(A6586,fugacity!A$1:A$7001,0))</f>
        <v>30787.29</v>
      </c>
      <c r="E6586" s="3">
        <f t="shared" si="205"/>
        <v>30307.523275284588</v>
      </c>
      <c r="F6586" s="3">
        <f>ABS(calculations!$E$39-E6586)</f>
        <v>17927.313275284589</v>
      </c>
    </row>
    <row r="6587" spans="1:6">
      <c r="A6587">
        <f t="shared" si="204"/>
        <v>6586</v>
      </c>
      <c r="B6587">
        <f>INDEX(fugacity!C$1:C$7001,MATCH(A6587,fugacity!A$1:A$7001,0))</f>
        <v>9122.1299999999992</v>
      </c>
      <c r="C6587" s="3">
        <f>calculations!$B$37/satpress!B6587</f>
        <v>1.5579531179097942E-2</v>
      </c>
      <c r="D6587">
        <f>INDEX(fugacity!B$1:B$7001,MATCH(A6587,fugacity!A$1:A$7001,0))</f>
        <v>30798.98</v>
      </c>
      <c r="E6587" s="3">
        <f t="shared" si="205"/>
        <v>30319.146330805586</v>
      </c>
      <c r="F6587" s="3">
        <f>ABS(calculations!$E$39-E6587)</f>
        <v>17938.936330805587</v>
      </c>
    </row>
    <row r="6588" spans="1:6">
      <c r="A6588">
        <f t="shared" si="204"/>
        <v>6587</v>
      </c>
      <c r="B6588">
        <f>INDEX(fugacity!C$1:C$7001,MATCH(A6588,fugacity!A$1:A$7001,0))</f>
        <v>9124.31</v>
      </c>
      <c r="C6588" s="3">
        <f>calculations!$B$37/satpress!B6588</f>
        <v>1.5575808883607057E-2</v>
      </c>
      <c r="D6588">
        <f>INDEX(fugacity!B$1:B$7001,MATCH(A6588,fugacity!A$1:A$7001,0))</f>
        <v>30810.68</v>
      </c>
      <c r="E6588" s="3">
        <f t="shared" si="205"/>
        <v>30330.778736746026</v>
      </c>
      <c r="F6588" s="3">
        <f>ABS(calculations!$E$39-E6588)</f>
        <v>17950.568736746027</v>
      </c>
    </row>
    <row r="6589" spans="1:6">
      <c r="A6589">
        <f t="shared" si="204"/>
        <v>6588</v>
      </c>
      <c r="B6589">
        <f>INDEX(fugacity!C$1:C$7001,MATCH(A6589,fugacity!A$1:A$7001,0))</f>
        <v>9126.5</v>
      </c>
      <c r="C6589" s="3">
        <f>calculations!$B$37/satpress!B6589</f>
        <v>1.5572071303871659E-2</v>
      </c>
      <c r="D6589">
        <f>INDEX(fugacity!B$1:B$7001,MATCH(A6589,fugacity!A$1:A$7001,0))</f>
        <v>30822.37</v>
      </c>
      <c r="E6589" s="3">
        <f t="shared" si="205"/>
        <v>30342.401856605684</v>
      </c>
      <c r="F6589" s="3">
        <f>ABS(calculations!$E$39-E6589)</f>
        <v>17962.191856605685</v>
      </c>
    </row>
    <row r="6590" spans="1:6">
      <c r="A6590">
        <f t="shared" ref="A6590:A6653" si="206">A6589+1</f>
        <v>6589</v>
      </c>
      <c r="B6590">
        <f>INDEX(fugacity!C$1:C$7001,MATCH(A6590,fugacity!A$1:A$7001,0))</f>
        <v>9128.69</v>
      </c>
      <c r="C6590" s="3">
        <f>calculations!$B$37/satpress!B6590</f>
        <v>1.5568335517449348E-2</v>
      </c>
      <c r="D6590">
        <f>INDEX(fugacity!B$1:B$7001,MATCH(A6590,fugacity!A$1:A$7001,0))</f>
        <v>30834.07</v>
      </c>
      <c r="E6590" s="3">
        <f t="shared" ref="E6590:E6653" si="207">D6590*(1-C6590)</f>
        <v>30354.034852871482</v>
      </c>
      <c r="F6590" s="3">
        <f>ABS(calculations!$E$39-E6590)</f>
        <v>17973.824852871483</v>
      </c>
    </row>
    <row r="6591" spans="1:6">
      <c r="A6591">
        <f t="shared" si="206"/>
        <v>6590</v>
      </c>
      <c r="B6591">
        <f>INDEX(fugacity!C$1:C$7001,MATCH(A6591,fugacity!A$1:A$7001,0))</f>
        <v>9130.89</v>
      </c>
      <c r="C6591" s="3">
        <f>calculations!$B$37/satpress!B6591</f>
        <v>1.5564584476955117E-2</v>
      </c>
      <c r="D6591">
        <f>INDEX(fugacity!B$1:B$7001,MATCH(A6591,fugacity!A$1:A$7001,0))</f>
        <v>30845.78</v>
      </c>
      <c r="E6591" s="3">
        <f t="shared" si="207"/>
        <v>30365.678251432426</v>
      </c>
      <c r="F6591" s="3">
        <f>ABS(calculations!$E$39-E6591)</f>
        <v>17985.468251432427</v>
      </c>
    </row>
    <row r="6592" spans="1:6">
      <c r="A6592">
        <f t="shared" si="206"/>
        <v>6591</v>
      </c>
      <c r="B6592">
        <f>INDEX(fugacity!C$1:C$7001,MATCH(A6592,fugacity!A$1:A$7001,0))</f>
        <v>9133.08</v>
      </c>
      <c r="C6592" s="3">
        <f>calculations!$B$37/satpress!B6592</f>
        <v>1.5560852281463066E-2</v>
      </c>
      <c r="D6592">
        <f>INDEX(fugacity!B$1:B$7001,MATCH(A6592,fugacity!A$1:A$7001,0))</f>
        <v>30857.48</v>
      </c>
      <c r="E6592" s="3">
        <f t="shared" si="207"/>
        <v>30377.311311941798</v>
      </c>
      <c r="F6592" s="3">
        <f>ABS(calculations!$E$39-E6592)</f>
        <v>17997.101311941798</v>
      </c>
    </row>
    <row r="6593" spans="1:6">
      <c r="A6593">
        <f t="shared" si="206"/>
        <v>6592</v>
      </c>
      <c r="B6593">
        <f>INDEX(fugacity!C$1:C$7001,MATCH(A6593,fugacity!A$1:A$7001,0))</f>
        <v>9135.27</v>
      </c>
      <c r="C6593" s="3">
        <f>calculations!$B$37/satpress!B6593</f>
        <v>1.5557121875410874E-2</v>
      </c>
      <c r="D6593">
        <f>INDEX(fugacity!B$1:B$7001,MATCH(A6593,fugacity!A$1:A$7001,0))</f>
        <v>30869.19</v>
      </c>
      <c r="E6593" s="3">
        <f t="shared" si="207"/>
        <v>30388.954248974784</v>
      </c>
      <c r="F6593" s="3">
        <f>ABS(calculations!$E$39-E6593)</f>
        <v>18008.744248974785</v>
      </c>
    </row>
    <row r="6594" spans="1:6">
      <c r="A6594">
        <f t="shared" si="206"/>
        <v>6593</v>
      </c>
      <c r="B6594">
        <f>INDEX(fugacity!C$1:C$7001,MATCH(A6594,fugacity!A$1:A$7001,0))</f>
        <v>9137.4599999999991</v>
      </c>
      <c r="C6594" s="3">
        <f>calculations!$B$37/satpress!B6594</f>
        <v>1.5553393257511903E-2</v>
      </c>
      <c r="D6594">
        <f>INDEX(fugacity!B$1:B$7001,MATCH(A6594,fugacity!A$1:A$7001,0))</f>
        <v>30880.91</v>
      </c>
      <c r="E6594" s="3">
        <f t="shared" si="207"/>
        <v>30400.607062620169</v>
      </c>
      <c r="F6594" s="3">
        <f>ABS(calculations!$E$39-E6594)</f>
        <v>18020.39706262017</v>
      </c>
    </row>
    <row r="6595" spans="1:6">
      <c r="A6595">
        <f t="shared" si="206"/>
        <v>6594</v>
      </c>
      <c r="B6595">
        <f>INDEX(fugacity!C$1:C$7001,MATCH(A6595,fugacity!A$1:A$7001,0))</f>
        <v>9139.65</v>
      </c>
      <c r="C6595" s="3">
        <f>calculations!$B$37/satpress!B6595</f>
        <v>1.5549666426480742E-2</v>
      </c>
      <c r="D6595">
        <f>INDEX(fugacity!B$1:B$7001,MATCH(A6595,fugacity!A$1:A$7001,0))</f>
        <v>30892.62</v>
      </c>
      <c r="E6595" s="3">
        <f t="shared" si="207"/>
        <v>30412.250063959971</v>
      </c>
      <c r="F6595" s="3">
        <f>ABS(calculations!$E$39-E6595)</f>
        <v>18032.040063959972</v>
      </c>
    </row>
    <row r="6596" spans="1:6">
      <c r="A6596">
        <f t="shared" si="206"/>
        <v>6595</v>
      </c>
      <c r="B6596">
        <f>INDEX(fugacity!C$1:C$7001,MATCH(A6596,fugacity!A$1:A$7001,0))</f>
        <v>9141.84</v>
      </c>
      <c r="C6596" s="3">
        <f>calculations!$B$37/satpress!B6596</f>
        <v>1.5545941381033216E-2</v>
      </c>
      <c r="D6596">
        <f>INDEX(fugacity!B$1:B$7001,MATCH(A6596,fugacity!A$1:A$7001,0))</f>
        <v>30904.34</v>
      </c>
      <c r="E6596" s="3">
        <f t="shared" si="207"/>
        <v>30423.90294194048</v>
      </c>
      <c r="F6596" s="3">
        <f>ABS(calculations!$E$39-E6596)</f>
        <v>18043.692941940481</v>
      </c>
    </row>
    <row r="6597" spans="1:6">
      <c r="A6597">
        <f t="shared" si="206"/>
        <v>6596</v>
      </c>
      <c r="B6597">
        <f>INDEX(fugacity!C$1:C$7001,MATCH(A6597,fugacity!A$1:A$7001,0))</f>
        <v>9144.0400000000009</v>
      </c>
      <c r="C6597" s="3">
        <f>calculations!$B$37/satpress!B6597</f>
        <v>1.5542201122784314E-2</v>
      </c>
      <c r="D6597">
        <f>INDEX(fugacity!B$1:B$7001,MATCH(A6597,fugacity!A$1:A$7001,0))</f>
        <v>30916.07</v>
      </c>
      <c r="E6597" s="3">
        <f t="shared" si="207"/>
        <v>30435.566222133923</v>
      </c>
      <c r="F6597" s="3">
        <f>ABS(calculations!$E$39-E6597)</f>
        <v>18055.356222133923</v>
      </c>
    </row>
    <row r="6598" spans="1:6">
      <c r="A6598">
        <f t="shared" si="206"/>
        <v>6597</v>
      </c>
      <c r="B6598">
        <f>INDEX(fugacity!C$1:C$7001,MATCH(A6598,fugacity!A$1:A$7001,0))</f>
        <v>9146.23</v>
      </c>
      <c r="C6598" s="3">
        <f>calculations!$B$37/satpress!B6598</f>
        <v>1.5538479652795163E-2</v>
      </c>
      <c r="D6598">
        <f>INDEX(fugacity!B$1:B$7001,MATCH(A6598,fugacity!A$1:A$7001,0))</f>
        <v>30927.8</v>
      </c>
      <c r="E6598" s="3">
        <f t="shared" si="207"/>
        <v>30447.22900899428</v>
      </c>
      <c r="F6598" s="3">
        <f>ABS(calculations!$E$39-E6598)</f>
        <v>18067.019008994281</v>
      </c>
    </row>
    <row r="6599" spans="1:6">
      <c r="A6599">
        <f t="shared" si="206"/>
        <v>6598</v>
      </c>
      <c r="B6599">
        <f>INDEX(fugacity!C$1:C$7001,MATCH(A6599,fugacity!A$1:A$7001,0))</f>
        <v>9148.42</v>
      </c>
      <c r="C6599" s="3">
        <f>calculations!$B$37/satpress!B6599</f>
        <v>1.5534759964538652E-2</v>
      </c>
      <c r="D6599">
        <f>INDEX(fugacity!B$1:B$7001,MATCH(A6599,fugacity!A$1:A$7001,0))</f>
        <v>30939.53</v>
      </c>
      <c r="E6599" s="3">
        <f t="shared" si="207"/>
        <v>30458.891828034357</v>
      </c>
      <c r="F6599" s="3">
        <f>ABS(calculations!$E$39-E6599)</f>
        <v>18078.681828034358</v>
      </c>
    </row>
    <row r="6600" spans="1:6">
      <c r="A6600">
        <f t="shared" si="206"/>
        <v>6599</v>
      </c>
      <c r="B6600">
        <f>INDEX(fugacity!C$1:C$7001,MATCH(A6600,fugacity!A$1:A$7001,0))</f>
        <v>9150.6200000000008</v>
      </c>
      <c r="C6600" s="3">
        <f>calculations!$B$37/satpress!B6600</f>
        <v>1.5531025084069132E-2</v>
      </c>
      <c r="D6600">
        <f>INDEX(fugacity!B$1:B$7001,MATCH(A6600,fugacity!A$1:A$7001,0))</f>
        <v>30951.26</v>
      </c>
      <c r="E6600" s="3">
        <f t="shared" si="207"/>
        <v>30470.555204556455</v>
      </c>
      <c r="F6600" s="3">
        <f>ABS(calculations!$E$39-E6600)</f>
        <v>18090.345204556455</v>
      </c>
    </row>
    <row r="6601" spans="1:6">
      <c r="A6601">
        <f t="shared" si="206"/>
        <v>6600</v>
      </c>
      <c r="B6601">
        <f>INDEX(fugacity!C$1:C$7001,MATCH(A6601,fugacity!A$1:A$7001,0))</f>
        <v>9152.81</v>
      </c>
      <c r="C6601" s="3">
        <f>calculations!$B$37/satpress!B6601</f>
        <v>1.5527308963562525E-2</v>
      </c>
      <c r="D6601">
        <f>INDEX(fugacity!B$1:B$7001,MATCH(A6601,fugacity!A$1:A$7001,0))</f>
        <v>30963</v>
      </c>
      <c r="E6601" s="3">
        <f t="shared" si="207"/>
        <v>30482.227932561211</v>
      </c>
      <c r="F6601" s="3">
        <f>ABS(calculations!$E$39-E6601)</f>
        <v>18102.017932561212</v>
      </c>
    </row>
    <row r="6602" spans="1:6">
      <c r="A6602">
        <f t="shared" si="206"/>
        <v>6601</v>
      </c>
      <c r="B6602">
        <f>INDEX(fugacity!C$1:C$7001,MATCH(A6602,fugacity!A$1:A$7001,0))</f>
        <v>9155.01</v>
      </c>
      <c r="C6602" s="3">
        <f>calculations!$B$37/satpress!B6602</f>
        <v>1.5523577664555767E-2</v>
      </c>
      <c r="D6602">
        <f>INDEX(fugacity!B$1:B$7001,MATCH(A6602,fugacity!A$1:A$7001,0))</f>
        <v>30974.74</v>
      </c>
      <c r="E6602" s="3">
        <f t="shared" si="207"/>
        <v>30493.901217970579</v>
      </c>
      <c r="F6602" s="3">
        <f>ABS(calculations!$E$39-E6602)</f>
        <v>18113.69121797058</v>
      </c>
    </row>
    <row r="6603" spans="1:6">
      <c r="A6603">
        <f t="shared" si="206"/>
        <v>6602</v>
      </c>
      <c r="B6603">
        <f>INDEX(fugacity!C$1:C$7001,MATCH(A6603,fugacity!A$1:A$7001,0))</f>
        <v>9157.2000000000007</v>
      </c>
      <c r="C6603" s="3">
        <f>calculations!$B$37/satpress!B6603</f>
        <v>1.5519865106668489E-2</v>
      </c>
      <c r="D6603">
        <f>INDEX(fugacity!B$1:B$7001,MATCH(A6603,fugacity!A$1:A$7001,0))</f>
        <v>30986.49</v>
      </c>
      <c r="E6603" s="3">
        <f t="shared" si="207"/>
        <v>30505.583855070869</v>
      </c>
      <c r="F6603" s="3">
        <f>ABS(calculations!$E$39-E6603)</f>
        <v>18125.373855070869</v>
      </c>
    </row>
    <row r="6604" spans="1:6">
      <c r="A6604">
        <f t="shared" si="206"/>
        <v>6603</v>
      </c>
      <c r="B6604">
        <f>INDEX(fugacity!C$1:C$7001,MATCH(A6604,fugacity!A$1:A$7001,0))</f>
        <v>9159.4</v>
      </c>
      <c r="C6604" s="3">
        <f>calculations!$B$37/satpress!B6604</f>
        <v>1.5516137383975446E-2</v>
      </c>
      <c r="D6604">
        <f>INDEX(fugacity!B$1:B$7001,MATCH(A6604,fugacity!A$1:A$7001,0))</f>
        <v>30998.23</v>
      </c>
      <c r="E6604" s="3">
        <f t="shared" si="207"/>
        <v>30517.257204659931</v>
      </c>
      <c r="F6604" s="3">
        <f>ABS(calculations!$E$39-E6604)</f>
        <v>18137.047204659932</v>
      </c>
    </row>
    <row r="6605" spans="1:6">
      <c r="A6605">
        <f t="shared" si="206"/>
        <v>6604</v>
      </c>
      <c r="B6605">
        <f>INDEX(fugacity!C$1:C$7001,MATCH(A6605,fugacity!A$1:A$7001,0))</f>
        <v>9161.59</v>
      </c>
      <c r="C6605" s="3">
        <f>calculations!$B$37/satpress!B6605</f>
        <v>1.5512428383586768E-2</v>
      </c>
      <c r="D6605">
        <f>INDEX(fugacity!B$1:B$7001,MATCH(A6605,fugacity!A$1:A$7001,0))</f>
        <v>31009.99</v>
      </c>
      <c r="E6605" s="3">
        <f t="shared" si="207"/>
        <v>30528.949750949258</v>
      </c>
      <c r="F6605" s="3">
        <f>ABS(calculations!$E$39-E6605)</f>
        <v>18148.739750949258</v>
      </c>
    </row>
    <row r="6606" spans="1:6">
      <c r="A6606">
        <f t="shared" si="206"/>
        <v>6605</v>
      </c>
      <c r="B6606">
        <f>INDEX(fugacity!C$1:C$7001,MATCH(A6606,fugacity!A$1:A$7001,0))</f>
        <v>9163.7900000000009</v>
      </c>
      <c r="C6606" s="3">
        <f>calculations!$B$37/satpress!B6606</f>
        <v>1.5508704232068248E-2</v>
      </c>
      <c r="D6606">
        <f>INDEX(fugacity!B$1:B$7001,MATCH(A6606,fugacity!A$1:A$7001,0))</f>
        <v>31021.74</v>
      </c>
      <c r="E6606" s="3">
        <f t="shared" si="207"/>
        <v>30540.633009575879</v>
      </c>
      <c r="F6606" s="3">
        <f>ABS(calculations!$E$39-E6606)</f>
        <v>18160.423009575879</v>
      </c>
    </row>
    <row r="6607" spans="1:6">
      <c r="A6607">
        <f t="shared" si="206"/>
        <v>6606</v>
      </c>
      <c r="B6607">
        <f>INDEX(fugacity!C$1:C$7001,MATCH(A6607,fugacity!A$1:A$7001,0))</f>
        <v>9165.98</v>
      </c>
      <c r="C6607" s="3">
        <f>calculations!$B$37/satpress!B6607</f>
        <v>1.5504998784067248E-2</v>
      </c>
      <c r="D6607">
        <f>INDEX(fugacity!B$1:B$7001,MATCH(A6607,fugacity!A$1:A$7001,0))</f>
        <v>31033.5</v>
      </c>
      <c r="E6607" s="3">
        <f t="shared" si="207"/>
        <v>30552.325620234649</v>
      </c>
      <c r="F6607" s="3">
        <f>ABS(calculations!$E$39-E6607)</f>
        <v>18172.11562023465</v>
      </c>
    </row>
    <row r="6608" spans="1:6">
      <c r="A6608">
        <f t="shared" si="206"/>
        <v>6607</v>
      </c>
      <c r="B6608">
        <f>INDEX(fugacity!C$1:C$7001,MATCH(A6608,fugacity!A$1:A$7001,0))</f>
        <v>9168.18</v>
      </c>
      <c r="C6608" s="3">
        <f>calculations!$B$37/satpress!B6608</f>
        <v>1.5501278198593907E-2</v>
      </c>
      <c r="D6608">
        <f>INDEX(fugacity!B$1:B$7001,MATCH(A6608,fugacity!A$1:A$7001,0))</f>
        <v>31045.26</v>
      </c>
      <c r="E6608" s="3">
        <f t="shared" si="207"/>
        <v>30564.018787992318</v>
      </c>
      <c r="F6608" s="3">
        <f>ABS(calculations!$E$39-E6608)</f>
        <v>18183.808787992319</v>
      </c>
    </row>
    <row r="6609" spans="1:6">
      <c r="A6609">
        <f t="shared" si="206"/>
        <v>6608</v>
      </c>
      <c r="B6609">
        <f>INDEX(fugacity!C$1:C$7001,MATCH(A6609,fugacity!A$1:A$7001,0))</f>
        <v>9170.3799999999992</v>
      </c>
      <c r="C6609" s="3">
        <f>calculations!$B$37/satpress!B6609</f>
        <v>1.5497559398278448E-2</v>
      </c>
      <c r="D6609">
        <f>INDEX(fugacity!B$1:B$7001,MATCH(A6609,fugacity!A$1:A$7001,0))</f>
        <v>31057.03</v>
      </c>
      <c r="E6609" s="3">
        <f t="shared" si="207"/>
        <v>30575.721832840882</v>
      </c>
      <c r="F6609" s="3">
        <f>ABS(calculations!$E$39-E6609)</f>
        <v>18195.511832840883</v>
      </c>
    </row>
    <row r="6610" spans="1:6">
      <c r="A6610">
        <f t="shared" si="206"/>
        <v>6609</v>
      </c>
      <c r="B6610">
        <f>INDEX(fugacity!C$1:C$7001,MATCH(A6610,fugacity!A$1:A$7001,0))</f>
        <v>9172.57</v>
      </c>
      <c r="C6610" s="3">
        <f>calculations!$B$37/satpress!B6610</f>
        <v>1.549385927333176E-2</v>
      </c>
      <c r="D6610">
        <f>INDEX(fugacity!B$1:B$7001,MATCH(A6610,fugacity!A$1:A$7001,0))</f>
        <v>31068.799999999999</v>
      </c>
      <c r="E6610" s="3">
        <f t="shared" si="207"/>
        <v>30587.424385008708</v>
      </c>
      <c r="F6610" s="3">
        <f>ABS(calculations!$E$39-E6610)</f>
        <v>18207.214385008709</v>
      </c>
    </row>
    <row r="6611" spans="1:6">
      <c r="A6611">
        <f t="shared" si="206"/>
        <v>6610</v>
      </c>
      <c r="B6611">
        <f>INDEX(fugacity!C$1:C$7001,MATCH(A6611,fugacity!A$1:A$7001,0))</f>
        <v>9174.77</v>
      </c>
      <c r="C6611" s="3">
        <f>calculations!$B$37/satpress!B6611</f>
        <v>1.5490144031380045E-2</v>
      </c>
      <c r="D6611">
        <f>INDEX(fugacity!B$1:B$7001,MATCH(A6611,fugacity!A$1:A$7001,0))</f>
        <v>31080.57</v>
      </c>
      <c r="E6611" s="3">
        <f t="shared" si="207"/>
        <v>30599.127494122611</v>
      </c>
      <c r="F6611" s="3">
        <f>ABS(calculations!$E$39-E6611)</f>
        <v>18218.917494122612</v>
      </c>
    </row>
    <row r="6612" spans="1:6">
      <c r="A6612">
        <f t="shared" si="206"/>
        <v>6611</v>
      </c>
      <c r="B6612">
        <f>INDEX(fugacity!C$1:C$7001,MATCH(A6612,fugacity!A$1:A$7001,0))</f>
        <v>9176.9699999999993</v>
      </c>
      <c r="C6612" s="3">
        <f>calculations!$B$37/satpress!B6612</f>
        <v>1.5486430570742272E-2</v>
      </c>
      <c r="D6612">
        <f>INDEX(fugacity!B$1:B$7001,MATCH(A6612,fugacity!A$1:A$7001,0))</f>
        <v>31092.35</v>
      </c>
      <c r="E6612" s="3">
        <f t="shared" si="207"/>
        <v>30610.840480443781</v>
      </c>
      <c r="F6612" s="3">
        <f>ABS(calculations!$E$39-E6612)</f>
        <v>18230.630480443782</v>
      </c>
    </row>
    <row r="6613" spans="1:6">
      <c r="A6613">
        <f t="shared" si="206"/>
        <v>6612</v>
      </c>
      <c r="B6613">
        <f>INDEX(fugacity!C$1:C$7001,MATCH(A6613,fugacity!A$1:A$7001,0))</f>
        <v>9179.17</v>
      </c>
      <c r="C6613" s="3">
        <f>calculations!$B$37/satpress!B6613</f>
        <v>1.5482718890137637E-2</v>
      </c>
      <c r="D6613">
        <f>INDEX(fugacity!B$1:B$7001,MATCH(A6613,fugacity!A$1:A$7001,0))</f>
        <v>31104.13</v>
      </c>
      <c r="E6613" s="3">
        <f t="shared" si="207"/>
        <v>30622.553498887704</v>
      </c>
      <c r="F6613" s="3">
        <f>ABS(calculations!$E$39-E6613)</f>
        <v>18242.343498887705</v>
      </c>
    </row>
    <row r="6614" spans="1:6">
      <c r="A6614">
        <f t="shared" si="206"/>
        <v>6613</v>
      </c>
      <c r="B6614">
        <f>INDEX(fugacity!C$1:C$7001,MATCH(A6614,fugacity!A$1:A$7001,0))</f>
        <v>9181.3700000000008</v>
      </c>
      <c r="C6614" s="3">
        <f>calculations!$B$37/satpress!B6614</f>
        <v>1.5479008988286573E-2</v>
      </c>
      <c r="D6614">
        <f>INDEX(fugacity!B$1:B$7001,MATCH(A6614,fugacity!A$1:A$7001,0))</f>
        <v>31115.91</v>
      </c>
      <c r="E6614" s="3">
        <f t="shared" si="207"/>
        <v>30634.266549431282</v>
      </c>
      <c r="F6614" s="3">
        <f>ABS(calculations!$E$39-E6614)</f>
        <v>18254.056549431283</v>
      </c>
    </row>
    <row r="6615" spans="1:6">
      <c r="A6615">
        <f t="shared" si="206"/>
        <v>6614</v>
      </c>
      <c r="B6615">
        <f>INDEX(fugacity!C$1:C$7001,MATCH(A6615,fugacity!A$1:A$7001,0))</f>
        <v>9183.57</v>
      </c>
      <c r="C6615" s="3">
        <f>calculations!$B$37/satpress!B6615</f>
        <v>1.5475300863910734E-2</v>
      </c>
      <c r="D6615">
        <f>INDEX(fugacity!B$1:B$7001,MATCH(A6615,fugacity!A$1:A$7001,0))</f>
        <v>31127.7</v>
      </c>
      <c r="E6615" s="3">
        <f t="shared" si="207"/>
        <v>30645.989477298448</v>
      </c>
      <c r="F6615" s="3">
        <f>ABS(calculations!$E$39-E6615)</f>
        <v>18265.779477298449</v>
      </c>
    </row>
    <row r="6616" spans="1:6">
      <c r="A6616">
        <f t="shared" si="206"/>
        <v>6615</v>
      </c>
      <c r="B6616">
        <f>INDEX(fugacity!C$1:C$7001,MATCH(A6616,fugacity!A$1:A$7001,0))</f>
        <v>9185.77</v>
      </c>
      <c r="C6616" s="3">
        <f>calculations!$B$37/satpress!B6616</f>
        <v>1.5471594515732996E-2</v>
      </c>
      <c r="D6616">
        <f>INDEX(fugacity!B$1:B$7001,MATCH(A6616,fugacity!A$1:A$7001,0))</f>
        <v>31139.49</v>
      </c>
      <c r="E6616" s="3">
        <f t="shared" si="207"/>
        <v>30657.712437293278</v>
      </c>
      <c r="F6616" s="3">
        <f>ABS(calculations!$E$39-E6616)</f>
        <v>18277.502437293278</v>
      </c>
    </row>
    <row r="6617" spans="1:6">
      <c r="A6617">
        <f t="shared" si="206"/>
        <v>6616</v>
      </c>
      <c r="B6617">
        <f>INDEX(fugacity!C$1:C$7001,MATCH(A6617,fugacity!A$1:A$7001,0))</f>
        <v>9187.9699999999993</v>
      </c>
      <c r="C6617" s="3">
        <f>calculations!$B$37/satpress!B6617</f>
        <v>1.546788994247747E-2</v>
      </c>
      <c r="D6617">
        <f>INDEX(fugacity!B$1:B$7001,MATCH(A6617,fugacity!A$1:A$7001,0))</f>
        <v>31151.279999999999</v>
      </c>
      <c r="E6617" s="3">
        <f t="shared" si="207"/>
        <v>30669.435429392699</v>
      </c>
      <c r="F6617" s="3">
        <f>ABS(calculations!$E$39-E6617)</f>
        <v>18289.2254293927</v>
      </c>
    </row>
    <row r="6618" spans="1:6">
      <c r="A6618">
        <f t="shared" si="206"/>
        <v>6617</v>
      </c>
      <c r="B6618">
        <f>INDEX(fugacity!C$1:C$7001,MATCH(A6618,fugacity!A$1:A$7001,0))</f>
        <v>9190.17</v>
      </c>
      <c r="C6618" s="3">
        <f>calculations!$B$37/satpress!B6618</f>
        <v>1.5464187142869469E-2</v>
      </c>
      <c r="D6618">
        <f>INDEX(fugacity!B$1:B$7001,MATCH(A6618,fugacity!A$1:A$7001,0))</f>
        <v>31163.08</v>
      </c>
      <c r="E6618" s="3">
        <f t="shared" si="207"/>
        <v>30681.168298931789</v>
      </c>
      <c r="F6618" s="3">
        <f>ABS(calculations!$E$39-E6618)</f>
        <v>18300.95829893179</v>
      </c>
    </row>
    <row r="6619" spans="1:6">
      <c r="A6619">
        <f t="shared" si="206"/>
        <v>6618</v>
      </c>
      <c r="B6619">
        <f>INDEX(fugacity!C$1:C$7001,MATCH(A6619,fugacity!A$1:A$7001,0))</f>
        <v>9192.3700000000008</v>
      </c>
      <c r="C6619" s="3">
        <f>calculations!$B$37/satpress!B6619</f>
        <v>1.5460486115635542E-2</v>
      </c>
      <c r="D6619">
        <f>INDEX(fugacity!B$1:B$7001,MATCH(A6619,fugacity!A$1:A$7001,0))</f>
        <v>31174.880000000001</v>
      </c>
      <c r="E6619" s="3">
        <f t="shared" si="207"/>
        <v>30692.901200603395</v>
      </c>
      <c r="F6619" s="3">
        <f>ABS(calculations!$E$39-E6619)</f>
        <v>18312.691200603396</v>
      </c>
    </row>
    <row r="6620" spans="1:6">
      <c r="A6620">
        <f t="shared" si="206"/>
        <v>6619</v>
      </c>
      <c r="B6620">
        <f>INDEX(fugacity!C$1:C$7001,MATCH(A6620,fugacity!A$1:A$7001,0))</f>
        <v>9194.57</v>
      </c>
      <c r="C6620" s="3">
        <f>calculations!$B$37/satpress!B6620</f>
        <v>1.5456786859503458E-2</v>
      </c>
      <c r="D6620">
        <f>INDEX(fugacity!B$1:B$7001,MATCH(A6620,fugacity!A$1:A$7001,0))</f>
        <v>31186.69</v>
      </c>
      <c r="E6620" s="3">
        <f t="shared" si="207"/>
        <v>30704.643979816592</v>
      </c>
      <c r="F6620" s="3">
        <f>ABS(calculations!$E$39-E6620)</f>
        <v>18324.433979816593</v>
      </c>
    </row>
    <row r="6621" spans="1:6">
      <c r="A6621">
        <f t="shared" si="206"/>
        <v>6620</v>
      </c>
      <c r="B6621">
        <f>INDEX(fugacity!C$1:C$7001,MATCH(A6621,fugacity!A$1:A$7001,0))</f>
        <v>9196.77</v>
      </c>
      <c r="C6621" s="3">
        <f>calculations!$B$37/satpress!B6621</f>
        <v>1.5453089373202189E-2</v>
      </c>
      <c r="D6621">
        <f>INDEX(fugacity!B$1:B$7001,MATCH(A6621,fugacity!A$1:A$7001,0))</f>
        <v>31198.5</v>
      </c>
      <c r="E6621" s="3">
        <f t="shared" si="207"/>
        <v>30716.386791190151</v>
      </c>
      <c r="F6621" s="3">
        <f>ABS(calculations!$E$39-E6621)</f>
        <v>18336.176791190152</v>
      </c>
    </row>
    <row r="6622" spans="1:6">
      <c r="A6622">
        <f t="shared" si="206"/>
        <v>6621</v>
      </c>
      <c r="B6622">
        <f>INDEX(fugacity!C$1:C$7001,MATCH(A6622,fugacity!A$1:A$7001,0))</f>
        <v>9198.9699999999993</v>
      </c>
      <c r="C6622" s="3">
        <f>calculations!$B$37/satpress!B6622</f>
        <v>1.5449393655461939E-2</v>
      </c>
      <c r="D6622">
        <f>INDEX(fugacity!B$1:B$7001,MATCH(A6622,fugacity!A$1:A$7001,0))</f>
        <v>31210.31</v>
      </c>
      <c r="E6622" s="3">
        <f t="shared" si="207"/>
        <v>30728.129634700999</v>
      </c>
      <c r="F6622" s="3">
        <f>ABS(calculations!$E$39-E6622)</f>
        <v>18347.919634701</v>
      </c>
    </row>
    <row r="6623" spans="1:6">
      <c r="A6623">
        <f t="shared" si="206"/>
        <v>6622</v>
      </c>
      <c r="B6623">
        <f>INDEX(fugacity!C$1:C$7001,MATCH(A6623,fugacity!A$1:A$7001,0))</f>
        <v>9201.18</v>
      </c>
      <c r="C6623" s="3">
        <f>calculations!$B$37/satpress!B6623</f>
        <v>1.5445682918363155E-2</v>
      </c>
      <c r="D6623">
        <f>INDEX(fugacity!B$1:B$7001,MATCH(A6623,fugacity!A$1:A$7001,0))</f>
        <v>31222.12</v>
      </c>
      <c r="E6623" s="3">
        <f t="shared" si="207"/>
        <v>30739.873034440916</v>
      </c>
      <c r="F6623" s="3">
        <f>ABS(calculations!$E$39-E6623)</f>
        <v>18359.663034440917</v>
      </c>
    </row>
    <row r="6624" spans="1:6">
      <c r="A6624">
        <f t="shared" si="206"/>
        <v>6623</v>
      </c>
      <c r="B6624">
        <f>INDEX(fugacity!C$1:C$7001,MATCH(A6624,fugacity!A$1:A$7001,0))</f>
        <v>9203.3799999999992</v>
      </c>
      <c r="C6624" s="3">
        <f>calculations!$B$37/satpress!B6624</f>
        <v>1.5441990741964878E-2</v>
      </c>
      <c r="D6624">
        <f>INDEX(fugacity!B$1:B$7001,MATCH(A6624,fugacity!A$1:A$7001,0))</f>
        <v>31233.94</v>
      </c>
      <c r="E6624" s="3">
        <f t="shared" si="207"/>
        <v>30751.625787684912</v>
      </c>
      <c r="F6624" s="3">
        <f>ABS(calculations!$E$39-E6624)</f>
        <v>18371.415787684913</v>
      </c>
    </row>
    <row r="6625" spans="1:6">
      <c r="A6625">
        <f t="shared" si="206"/>
        <v>6624</v>
      </c>
      <c r="B6625">
        <f>INDEX(fugacity!C$1:C$7001,MATCH(A6625,fugacity!A$1:A$7001,0))</f>
        <v>9205.58</v>
      </c>
      <c r="C6625" s="3">
        <f>calculations!$B$37/satpress!B6625</f>
        <v>1.543830033031973E-2</v>
      </c>
      <c r="D6625">
        <f>INDEX(fugacity!B$1:B$7001,MATCH(A6625,fugacity!A$1:A$7001,0))</f>
        <v>31245.759999999998</v>
      </c>
      <c r="E6625" s="3">
        <f t="shared" si="207"/>
        <v>30763.37857307091</v>
      </c>
      <c r="F6625" s="3">
        <f>ABS(calculations!$E$39-E6625)</f>
        <v>18383.16857307091</v>
      </c>
    </row>
    <row r="6626" spans="1:6">
      <c r="A6626">
        <f t="shared" si="206"/>
        <v>6625</v>
      </c>
      <c r="B6626">
        <f>INDEX(fugacity!C$1:C$7001,MATCH(A6626,fugacity!A$1:A$7001,0))</f>
        <v>9207.7800000000007</v>
      </c>
      <c r="C6626" s="3">
        <f>calculations!$B$37/satpress!B6626</f>
        <v>1.5434611682162768E-2</v>
      </c>
      <c r="D6626">
        <f>INDEX(fugacity!B$1:B$7001,MATCH(A6626,fugacity!A$1:A$7001,0))</f>
        <v>31257.59</v>
      </c>
      <c r="E6626" s="3">
        <f t="shared" si="207"/>
        <v>30775.141236229745</v>
      </c>
      <c r="F6626" s="3">
        <f>ABS(calculations!$E$39-E6626)</f>
        <v>18394.931236229746</v>
      </c>
    </row>
    <row r="6627" spans="1:6">
      <c r="A6627">
        <f t="shared" si="206"/>
        <v>6626</v>
      </c>
      <c r="B6627">
        <f>INDEX(fugacity!C$1:C$7001,MATCH(A6627,fugacity!A$1:A$7001,0))</f>
        <v>9209.99</v>
      </c>
      <c r="C6627" s="3">
        <f>calculations!$B$37/satpress!B6627</f>
        <v>1.5430908041679165E-2</v>
      </c>
      <c r="D6627">
        <f>INDEX(fugacity!B$1:B$7001,MATCH(A6627,fugacity!A$1:A$7001,0))</f>
        <v>31269.42</v>
      </c>
      <c r="E6627" s="3">
        <f t="shared" si="207"/>
        <v>30786.904455463355</v>
      </c>
      <c r="F6627" s="3">
        <f>ABS(calculations!$E$39-E6627)</f>
        <v>18406.694455463356</v>
      </c>
    </row>
    <row r="6628" spans="1:6">
      <c r="A6628">
        <f t="shared" si="206"/>
        <v>6627</v>
      </c>
      <c r="B6628">
        <f>INDEX(fugacity!C$1:C$7001,MATCH(A6628,fugacity!A$1:A$7001,0))</f>
        <v>9212.19</v>
      </c>
      <c r="C6628" s="3">
        <f>calculations!$B$37/satpress!B6628</f>
        <v>1.5427222924710052E-2</v>
      </c>
      <c r="D6628">
        <f>INDEX(fugacity!B$1:B$7001,MATCH(A6628,fugacity!A$1:A$7001,0))</f>
        <v>31281.25</v>
      </c>
      <c r="E6628" s="3">
        <f t="shared" si="207"/>
        <v>30798.667182886413</v>
      </c>
      <c r="F6628" s="3">
        <f>ABS(calculations!$E$39-E6628)</f>
        <v>18418.457182886414</v>
      </c>
    </row>
    <row r="6629" spans="1:6">
      <c r="A6629">
        <f t="shared" si="206"/>
        <v>6628</v>
      </c>
      <c r="B6629">
        <f>INDEX(fugacity!C$1:C$7001,MATCH(A6629,fugacity!A$1:A$7001,0))</f>
        <v>9214.4</v>
      </c>
      <c r="C6629" s="3">
        <f>calculations!$B$37/satpress!B6629</f>
        <v>1.5423522828918292E-2</v>
      </c>
      <c r="D6629">
        <f>INDEX(fugacity!B$1:B$7001,MATCH(A6629,fugacity!A$1:A$7001,0))</f>
        <v>31293.09</v>
      </c>
      <c r="E6629" s="3">
        <f t="shared" si="207"/>
        <v>30810.440311997605</v>
      </c>
      <c r="F6629" s="3">
        <f>ABS(calculations!$E$39-E6629)</f>
        <v>18430.230311997606</v>
      </c>
    </row>
    <row r="6630" spans="1:6">
      <c r="A6630">
        <f t="shared" si="206"/>
        <v>6629</v>
      </c>
      <c r="B6630">
        <f>INDEX(fugacity!C$1:C$7001,MATCH(A6630,fugacity!A$1:A$7001,0))</f>
        <v>9216.6</v>
      </c>
      <c r="C6630" s="3">
        <f>calculations!$B$37/satpress!B6630</f>
        <v>1.5419841238068777E-2</v>
      </c>
      <c r="D6630">
        <f>INDEX(fugacity!B$1:B$7001,MATCH(A6630,fugacity!A$1:A$7001,0))</f>
        <v>31304.93</v>
      </c>
      <c r="E6630" s="3">
        <f t="shared" si="207"/>
        <v>30822.212949431141</v>
      </c>
      <c r="F6630" s="3">
        <f>ABS(calculations!$E$39-E6630)</f>
        <v>18442.002949431142</v>
      </c>
    </row>
    <row r="6631" spans="1:6">
      <c r="A6631">
        <f t="shared" si="206"/>
        <v>6630</v>
      </c>
      <c r="B6631">
        <f>INDEX(fugacity!C$1:C$7001,MATCH(A6631,fugacity!A$1:A$7001,0))</f>
        <v>9218.81</v>
      </c>
      <c r="C6631" s="3">
        <f>calculations!$B$37/satpress!B6631</f>
        <v>1.5416144681882446E-2</v>
      </c>
      <c r="D6631">
        <f>INDEX(fugacity!B$1:B$7001,MATCH(A6631,fugacity!A$1:A$7001,0))</f>
        <v>31316.77</v>
      </c>
      <c r="E6631" s="3">
        <f t="shared" si="207"/>
        <v>30833.986142710764</v>
      </c>
      <c r="F6631" s="3">
        <f>ABS(calculations!$E$39-E6631)</f>
        <v>18453.776142710765</v>
      </c>
    </row>
    <row r="6632" spans="1:6">
      <c r="A6632">
        <f t="shared" si="206"/>
        <v>6631</v>
      </c>
      <c r="B6632">
        <f>INDEX(fugacity!C$1:C$7001,MATCH(A6632,fugacity!A$1:A$7001,0))</f>
        <v>9221.01</v>
      </c>
      <c r="C6632" s="3">
        <f>calculations!$B$37/satpress!B6632</f>
        <v>1.5412466612093978E-2</v>
      </c>
      <c r="D6632">
        <f>INDEX(fugacity!B$1:B$7001,MATCH(A6632,fugacity!A$1:A$7001,0))</f>
        <v>31328.61</v>
      </c>
      <c r="E6632" s="3">
        <f t="shared" si="207"/>
        <v>30845.758844371689</v>
      </c>
      <c r="F6632" s="3">
        <f>ABS(calculations!$E$39-E6632)</f>
        <v>18465.548844371689</v>
      </c>
    </row>
    <row r="6633" spans="1:6">
      <c r="A6633">
        <f t="shared" si="206"/>
        <v>6632</v>
      </c>
      <c r="B6633">
        <f>INDEX(fugacity!C$1:C$7001,MATCH(A6633,fugacity!A$1:A$7001,0))</f>
        <v>9223.2199999999993</v>
      </c>
      <c r="C6633" s="3">
        <f>calculations!$B$37/satpress!B6633</f>
        <v>1.5408773590436388E-2</v>
      </c>
      <c r="D6633">
        <f>INDEX(fugacity!B$1:B$7001,MATCH(A6633,fugacity!A$1:A$7001,0))</f>
        <v>31340.47</v>
      </c>
      <c r="E6633" s="3">
        <f t="shared" si="207"/>
        <v>30857.551793552138</v>
      </c>
      <c r="F6633" s="3">
        <f>ABS(calculations!$E$39-E6633)</f>
        <v>18477.341793552139</v>
      </c>
    </row>
    <row r="6634" spans="1:6">
      <c r="A6634">
        <f t="shared" si="206"/>
        <v>6633</v>
      </c>
      <c r="B6634">
        <f>INDEX(fugacity!C$1:C$7001,MATCH(A6634,fugacity!A$1:A$7001,0))</f>
        <v>9225.42</v>
      </c>
      <c r="C6634" s="3">
        <f>calculations!$B$37/satpress!B6634</f>
        <v>1.5405099036660087E-2</v>
      </c>
      <c r="D6634">
        <f>INDEX(fugacity!B$1:B$7001,MATCH(A6634,fugacity!A$1:A$7001,0))</f>
        <v>31352.32</v>
      </c>
      <c r="E6634" s="3">
        <f t="shared" si="207"/>
        <v>30869.334405370941</v>
      </c>
      <c r="F6634" s="3">
        <f>ABS(calculations!$E$39-E6634)</f>
        <v>18489.124405370942</v>
      </c>
    </row>
    <row r="6635" spans="1:6">
      <c r="A6635">
        <f t="shared" si="206"/>
        <v>6634</v>
      </c>
      <c r="B6635">
        <f>INDEX(fugacity!C$1:C$7001,MATCH(A6635,fugacity!A$1:A$7001,0))</f>
        <v>9227.6299999999992</v>
      </c>
      <c r="C6635" s="3">
        <f>calculations!$B$37/satpress!B6635</f>
        <v>1.5401409544464256E-2</v>
      </c>
      <c r="D6635">
        <f>INDEX(fugacity!B$1:B$7001,MATCH(A6635,fugacity!A$1:A$7001,0))</f>
        <v>31364.18</v>
      </c>
      <c r="E6635" s="3">
        <f t="shared" si="207"/>
        <v>30881.127418793705</v>
      </c>
      <c r="F6635" s="3">
        <f>ABS(calculations!$E$39-E6635)</f>
        <v>18500.917418793706</v>
      </c>
    </row>
    <row r="6636" spans="1:6">
      <c r="A6636">
        <f t="shared" si="206"/>
        <v>6635</v>
      </c>
      <c r="B6636">
        <f>INDEX(fugacity!C$1:C$7001,MATCH(A6636,fugacity!A$1:A$7001,0))</f>
        <v>9229.84</v>
      </c>
      <c r="C6636" s="3">
        <f>calculations!$B$37/satpress!B6636</f>
        <v>1.5397721819098131E-2</v>
      </c>
      <c r="D6636">
        <f>INDEX(fugacity!B$1:B$7001,MATCH(A6636,fugacity!A$1:A$7001,0))</f>
        <v>31376.04</v>
      </c>
      <c r="E6636" s="3">
        <f t="shared" si="207"/>
        <v>30892.920464295104</v>
      </c>
      <c r="F6636" s="3">
        <f>ABS(calculations!$E$39-E6636)</f>
        <v>18512.710464295105</v>
      </c>
    </row>
    <row r="6637" spans="1:6">
      <c r="A6637">
        <f t="shared" si="206"/>
        <v>6636</v>
      </c>
      <c r="B6637">
        <f>INDEX(fugacity!C$1:C$7001,MATCH(A6637,fugacity!A$1:A$7001,0))</f>
        <v>9232.0400000000009</v>
      </c>
      <c r="C6637" s="3">
        <f>calculations!$B$37/satpress!B6637</f>
        <v>1.5394052533869511E-2</v>
      </c>
      <c r="D6637">
        <f>INDEX(fugacity!B$1:B$7001,MATCH(A6637,fugacity!A$1:A$7001,0))</f>
        <v>31387.9</v>
      </c>
      <c r="E6637" s="3">
        <f t="shared" si="207"/>
        <v>30904.713018472161</v>
      </c>
      <c r="F6637" s="3">
        <f>ABS(calculations!$E$39-E6637)</f>
        <v>18524.503018472162</v>
      </c>
    </row>
    <row r="6638" spans="1:6">
      <c r="A6638">
        <f t="shared" si="206"/>
        <v>6637</v>
      </c>
      <c r="B6638">
        <f>INDEX(fugacity!C$1:C$7001,MATCH(A6638,fugacity!A$1:A$7001,0))</f>
        <v>9234.25</v>
      </c>
      <c r="C6638" s="3">
        <f>calculations!$B$37/satpress!B6638</f>
        <v>1.5390368330377095E-2</v>
      </c>
      <c r="D6638">
        <f>INDEX(fugacity!B$1:B$7001,MATCH(A6638,fugacity!A$1:A$7001,0))</f>
        <v>31399.77</v>
      </c>
      <c r="E6638" s="3">
        <f t="shared" si="207"/>
        <v>30916.515974210877</v>
      </c>
      <c r="F6638" s="3">
        <f>ABS(calculations!$E$39-E6638)</f>
        <v>18536.305974210878</v>
      </c>
    </row>
    <row r="6639" spans="1:6">
      <c r="A6639">
        <f t="shared" si="206"/>
        <v>6638</v>
      </c>
      <c r="B6639">
        <f>INDEX(fugacity!C$1:C$7001,MATCH(A6639,fugacity!A$1:A$7001,0))</f>
        <v>9236.4599999999991</v>
      </c>
      <c r="C6639" s="3">
        <f>calculations!$B$37/satpress!B6639</f>
        <v>1.538668588991721E-2</v>
      </c>
      <c r="D6639">
        <f>INDEX(fugacity!B$1:B$7001,MATCH(A6639,fugacity!A$1:A$7001,0))</f>
        <v>31411.64</v>
      </c>
      <c r="E6639" s="3">
        <f t="shared" si="207"/>
        <v>30928.318962032841</v>
      </c>
      <c r="F6639" s="3">
        <f>ABS(calculations!$E$39-E6639)</f>
        <v>18548.108962032842</v>
      </c>
    </row>
    <row r="6640" spans="1:6">
      <c r="A6640">
        <f t="shared" si="206"/>
        <v>6639</v>
      </c>
      <c r="B6640">
        <f>INDEX(fugacity!C$1:C$7001,MATCH(A6640,fugacity!A$1:A$7001,0))</f>
        <v>9238.67</v>
      </c>
      <c r="C6640" s="3">
        <f>calculations!$B$37/satpress!B6640</f>
        <v>1.5383005211224635E-2</v>
      </c>
      <c r="D6640">
        <f>INDEX(fugacity!B$1:B$7001,MATCH(A6640,fugacity!A$1:A$7001,0))</f>
        <v>31423.51</v>
      </c>
      <c r="E6640" s="3">
        <f t="shared" si="207"/>
        <v>30940.121981915032</v>
      </c>
      <c r="F6640" s="3">
        <f>ABS(calculations!$E$39-E6640)</f>
        <v>18559.911981915033</v>
      </c>
    </row>
    <row r="6641" spans="1:6">
      <c r="A6641">
        <f t="shared" si="206"/>
        <v>6640</v>
      </c>
      <c r="B6641">
        <f>INDEX(fugacity!C$1:C$7001,MATCH(A6641,fugacity!A$1:A$7001,0))</f>
        <v>9240.8799999999992</v>
      </c>
      <c r="C6641" s="3">
        <f>calculations!$B$37/satpress!B6641</f>
        <v>1.5379326293035372E-2</v>
      </c>
      <c r="D6641">
        <f>INDEX(fugacity!B$1:B$7001,MATCH(A6641,fugacity!A$1:A$7001,0))</f>
        <v>31435.39</v>
      </c>
      <c r="E6641" s="3">
        <f t="shared" si="207"/>
        <v>30951.934880041179</v>
      </c>
      <c r="F6641" s="3">
        <f>ABS(calculations!$E$39-E6641)</f>
        <v>18571.72488004118</v>
      </c>
    </row>
    <row r="6642" spans="1:6">
      <c r="A6642">
        <f t="shared" si="206"/>
        <v>6641</v>
      </c>
      <c r="B6642">
        <f>INDEX(fugacity!C$1:C$7001,MATCH(A6642,fugacity!A$1:A$7001,0))</f>
        <v>9243.09</v>
      </c>
      <c r="C6642" s="3">
        <f>calculations!$B$37/satpress!B6642</f>
        <v>1.537564913408662E-2</v>
      </c>
      <c r="D6642">
        <f>INDEX(fugacity!B$1:B$7001,MATCH(A6642,fugacity!A$1:A$7001,0))</f>
        <v>31447.279999999999</v>
      </c>
      <c r="E6642" s="3">
        <f t="shared" si="207"/>
        <v>30963.757656498619</v>
      </c>
      <c r="F6642" s="3">
        <f>ABS(calculations!$E$39-E6642)</f>
        <v>18583.54765649862</v>
      </c>
    </row>
    <row r="6643" spans="1:6">
      <c r="A6643">
        <f t="shared" si="206"/>
        <v>6642</v>
      </c>
      <c r="B6643">
        <f>INDEX(fugacity!C$1:C$7001,MATCH(A6643,fugacity!A$1:A$7001,0))</f>
        <v>9245.2999999999993</v>
      </c>
      <c r="C6643" s="3">
        <f>calculations!$B$37/satpress!B6643</f>
        <v>1.5371973733116795E-2</v>
      </c>
      <c r="D6643">
        <f>INDEX(fugacity!B$1:B$7001,MATCH(A6643,fugacity!A$1:A$7001,0))</f>
        <v>31459.16</v>
      </c>
      <c r="E6643" s="3">
        <f t="shared" si="207"/>
        <v>30975.570618814079</v>
      </c>
      <c r="F6643" s="3">
        <f>ABS(calculations!$E$39-E6643)</f>
        <v>18595.36061881408</v>
      </c>
    </row>
    <row r="6644" spans="1:6">
      <c r="A6644">
        <f t="shared" si="206"/>
        <v>6643</v>
      </c>
      <c r="B6644">
        <f>INDEX(fugacity!C$1:C$7001,MATCH(A6644,fugacity!A$1:A$7001,0))</f>
        <v>9247.51</v>
      </c>
      <c r="C6644" s="3">
        <f>calculations!$B$37/satpress!B6644</f>
        <v>1.536830008886551E-2</v>
      </c>
      <c r="D6644">
        <f>INDEX(fugacity!B$1:B$7001,MATCH(A6644,fugacity!A$1:A$7001,0))</f>
        <v>31471.05</v>
      </c>
      <c r="E6644" s="3">
        <f t="shared" si="207"/>
        <v>30987.39345948831</v>
      </c>
      <c r="F6644" s="3">
        <f>ABS(calculations!$E$39-E6644)</f>
        <v>18607.183459488311</v>
      </c>
    </row>
    <row r="6645" spans="1:6">
      <c r="A6645">
        <f t="shared" si="206"/>
        <v>6644</v>
      </c>
      <c r="B6645">
        <f>INDEX(fugacity!C$1:C$7001,MATCH(A6645,fugacity!A$1:A$7001,0))</f>
        <v>9249.7199999999993</v>
      </c>
      <c r="C6645" s="3">
        <f>calculations!$B$37/satpress!B6645</f>
        <v>1.5364628200073593E-2</v>
      </c>
      <c r="D6645">
        <f>INDEX(fugacity!B$1:B$7001,MATCH(A6645,fugacity!A$1:A$7001,0))</f>
        <v>31482.94</v>
      </c>
      <c r="E6645" s="3">
        <f t="shared" si="207"/>
        <v>30999.216332254775</v>
      </c>
      <c r="F6645" s="3">
        <f>ABS(calculations!$E$39-E6645)</f>
        <v>18619.006332254776</v>
      </c>
    </row>
    <row r="6646" spans="1:6">
      <c r="A6646">
        <f t="shared" si="206"/>
        <v>6645</v>
      </c>
      <c r="B6646">
        <f>INDEX(fugacity!C$1:C$7001,MATCH(A6646,fugacity!A$1:A$7001,0))</f>
        <v>9251.93</v>
      </c>
      <c r="C6646" s="3">
        <f>calculations!$B$37/satpress!B6646</f>
        <v>1.5360958065483061E-2</v>
      </c>
      <c r="D6646">
        <f>INDEX(fugacity!B$1:B$7001,MATCH(A6646,fugacity!A$1:A$7001,0))</f>
        <v>31494.84</v>
      </c>
      <c r="E6646" s="3">
        <f t="shared" si="207"/>
        <v>31011.049083480899</v>
      </c>
      <c r="F6646" s="3">
        <f>ABS(calculations!$E$39-E6646)</f>
        <v>18630.8390834809</v>
      </c>
    </row>
    <row r="6647" spans="1:6">
      <c r="A6647">
        <f t="shared" si="206"/>
        <v>6646</v>
      </c>
      <c r="B6647">
        <f>INDEX(fugacity!C$1:C$7001,MATCH(A6647,fugacity!A$1:A$7001,0))</f>
        <v>9254.14</v>
      </c>
      <c r="C6647" s="3">
        <f>calculations!$B$37/satpress!B6647</f>
        <v>1.5357289683837148E-2</v>
      </c>
      <c r="D6647">
        <f>INDEX(fugacity!B$1:B$7001,MATCH(A6647,fugacity!A$1:A$7001,0))</f>
        <v>31506.74</v>
      </c>
      <c r="E6647" s="3">
        <f t="shared" si="207"/>
        <v>31022.881866826665</v>
      </c>
      <c r="F6647" s="3">
        <f>ABS(calculations!$E$39-E6647)</f>
        <v>18642.671866826666</v>
      </c>
    </row>
    <row r="6648" spans="1:6">
      <c r="A6648">
        <f t="shared" si="206"/>
        <v>6647</v>
      </c>
      <c r="B6648">
        <f>INDEX(fugacity!C$1:C$7001,MATCH(A6648,fugacity!A$1:A$7001,0))</f>
        <v>9256.35</v>
      </c>
      <c r="C6648" s="3">
        <f>calculations!$B$37/satpress!B6648</f>
        <v>1.5353623053880276E-2</v>
      </c>
      <c r="D6648">
        <f>INDEX(fugacity!B$1:B$7001,MATCH(A6648,fugacity!A$1:A$7001,0))</f>
        <v>31518.639999999999</v>
      </c>
      <c r="E6648" s="3">
        <f t="shared" si="207"/>
        <v>31034.714682269045</v>
      </c>
      <c r="F6648" s="3">
        <f>ABS(calculations!$E$39-E6648)</f>
        <v>18654.504682269046</v>
      </c>
    </row>
    <row r="6649" spans="1:6">
      <c r="A6649">
        <f t="shared" si="206"/>
        <v>6648</v>
      </c>
      <c r="B6649">
        <f>INDEX(fugacity!C$1:C$7001,MATCH(A6649,fugacity!A$1:A$7001,0))</f>
        <v>9258.56</v>
      </c>
      <c r="C6649" s="3">
        <f>calculations!$B$37/satpress!B6649</f>
        <v>1.5349958174358075E-2</v>
      </c>
      <c r="D6649">
        <f>INDEX(fugacity!B$1:B$7001,MATCH(A6649,fugacity!A$1:A$7001,0))</f>
        <v>31530.55</v>
      </c>
      <c r="E6649" s="3">
        <f t="shared" si="207"/>
        <v>31046.557376285495</v>
      </c>
      <c r="F6649" s="3">
        <f>ABS(calculations!$E$39-E6649)</f>
        <v>18666.347376285496</v>
      </c>
    </row>
    <row r="6650" spans="1:6">
      <c r="A6650">
        <f t="shared" si="206"/>
        <v>6649</v>
      </c>
      <c r="B6650">
        <f>INDEX(fugacity!C$1:C$7001,MATCH(A6650,fugacity!A$1:A$7001,0))</f>
        <v>9260.77</v>
      </c>
      <c r="C6650" s="3">
        <f>calculations!$B$37/satpress!B6650</f>
        <v>1.5346295044017366E-2</v>
      </c>
      <c r="D6650">
        <f>INDEX(fugacity!B$1:B$7001,MATCH(A6650,fugacity!A$1:A$7001,0))</f>
        <v>31542.46</v>
      </c>
      <c r="E6650" s="3">
        <f t="shared" si="207"/>
        <v>31058.400102425883</v>
      </c>
      <c r="F6650" s="3">
        <f>ABS(calculations!$E$39-E6650)</f>
        <v>18678.190102425884</v>
      </c>
    </row>
    <row r="6651" spans="1:6">
      <c r="A6651">
        <f t="shared" si="206"/>
        <v>6650</v>
      </c>
      <c r="B6651">
        <f>INDEX(fugacity!C$1:C$7001,MATCH(A6651,fugacity!A$1:A$7001,0))</f>
        <v>9262.99</v>
      </c>
      <c r="C6651" s="3">
        <f>calculations!$B$37/satpress!B6651</f>
        <v>1.5342617098235527E-2</v>
      </c>
      <c r="D6651">
        <f>INDEX(fugacity!B$1:B$7001,MATCH(A6651,fugacity!A$1:A$7001,0))</f>
        <v>31554.37</v>
      </c>
      <c r="E6651" s="3">
        <f t="shared" si="207"/>
        <v>31070.243383313951</v>
      </c>
      <c r="F6651" s="3">
        <f>ABS(calculations!$E$39-E6651)</f>
        <v>18690.033383313952</v>
      </c>
    </row>
    <row r="6652" spans="1:6">
      <c r="A6652">
        <f t="shared" si="206"/>
        <v>6651</v>
      </c>
      <c r="B6652">
        <f>INDEX(fugacity!C$1:C$7001,MATCH(A6652,fugacity!A$1:A$7001,0))</f>
        <v>9265.2000000000007</v>
      </c>
      <c r="C6652" s="3">
        <f>calculations!$B$37/satpress!B6652</f>
        <v>1.5338957470403735E-2</v>
      </c>
      <c r="D6652">
        <f>INDEX(fugacity!B$1:B$7001,MATCH(A6652,fugacity!A$1:A$7001,0))</f>
        <v>31566.29</v>
      </c>
      <c r="E6652" s="3">
        <f t="shared" si="207"/>
        <v>31082.09602019157</v>
      </c>
      <c r="F6652" s="3">
        <f>ABS(calculations!$E$39-E6652)</f>
        <v>18701.88602019157</v>
      </c>
    </row>
    <row r="6653" spans="1:6">
      <c r="A6653">
        <f t="shared" si="206"/>
        <v>6652</v>
      </c>
      <c r="B6653">
        <f>INDEX(fugacity!C$1:C$7001,MATCH(A6653,fugacity!A$1:A$7001,0))</f>
        <v>9267.41</v>
      </c>
      <c r="C6653" s="3">
        <f>calculations!$B$37/satpress!B6653</f>
        <v>1.5335299587995427E-2</v>
      </c>
      <c r="D6653">
        <f>INDEX(fugacity!B$1:B$7001,MATCH(A6653,fugacity!A$1:A$7001,0))</f>
        <v>31578.21</v>
      </c>
      <c r="E6653" s="3">
        <f t="shared" si="207"/>
        <v>31093.948689197368</v>
      </c>
      <c r="F6653" s="3">
        <f>ABS(calculations!$E$39-E6653)</f>
        <v>18713.738689197369</v>
      </c>
    </row>
    <row r="6654" spans="1:6">
      <c r="A6654">
        <f t="shared" ref="A6654:A6717" si="208">A6653+1</f>
        <v>6653</v>
      </c>
      <c r="B6654">
        <f>INDEX(fugacity!C$1:C$7001,MATCH(A6654,fugacity!A$1:A$7001,0))</f>
        <v>9269.6200000000008</v>
      </c>
      <c r="C6654" s="3">
        <f>calculations!$B$37/satpress!B6654</f>
        <v>1.53316434497622E-2</v>
      </c>
      <c r="D6654">
        <f>INDEX(fugacity!B$1:B$7001,MATCH(A6654,fugacity!A$1:A$7001,0))</f>
        <v>31590.13</v>
      </c>
      <c r="E6654" s="3">
        <f t="shared" ref="E6654:E6717" si="209">D6654*(1-C6654)</f>
        <v>31105.801390308363</v>
      </c>
      <c r="F6654" s="3">
        <f>ABS(calculations!$E$39-E6654)</f>
        <v>18725.591390308364</v>
      </c>
    </row>
    <row r="6655" spans="1:6">
      <c r="A6655">
        <f t="shared" si="208"/>
        <v>6654</v>
      </c>
      <c r="B6655">
        <f>INDEX(fugacity!C$1:C$7001,MATCH(A6655,fugacity!A$1:A$7001,0))</f>
        <v>9271.84</v>
      </c>
      <c r="C6655" s="3">
        <f>calculations!$B$37/satpress!B6655</f>
        <v>1.5327972522690718E-2</v>
      </c>
      <c r="D6655">
        <f>INDEX(fugacity!B$1:B$7001,MATCH(A6655,fugacity!A$1:A$7001,0))</f>
        <v>31602.06</v>
      </c>
      <c r="E6655" s="3">
        <f t="shared" si="209"/>
        <v>31117.66449265958</v>
      </c>
      <c r="F6655" s="3">
        <f>ABS(calculations!$E$39-E6655)</f>
        <v>18737.454492659581</v>
      </c>
    </row>
    <row r="6656" spans="1:6">
      <c r="A6656">
        <f t="shared" si="208"/>
        <v>6655</v>
      </c>
      <c r="B6656">
        <f>INDEX(fugacity!C$1:C$7001,MATCH(A6656,fugacity!A$1:A$7001,0))</f>
        <v>9274.0499999999993</v>
      </c>
      <c r="C6656" s="3">
        <f>calculations!$B$37/satpress!B6656</f>
        <v>1.5324319876945316E-2</v>
      </c>
      <c r="D6656">
        <f>INDEX(fugacity!B$1:B$7001,MATCH(A6656,fugacity!A$1:A$7001,0))</f>
        <v>31613.99</v>
      </c>
      <c r="E6656" s="3">
        <f t="shared" si="209"/>
        <v>31129.527104653451</v>
      </c>
      <c r="F6656" s="3">
        <f>ABS(calculations!$E$39-E6656)</f>
        <v>18749.317104653452</v>
      </c>
    </row>
    <row r="6657" spans="1:6">
      <c r="A6657">
        <f t="shared" si="208"/>
        <v>6656</v>
      </c>
      <c r="B6657">
        <f>INDEX(fugacity!C$1:C$7001,MATCH(A6657,fugacity!A$1:A$7001,0))</f>
        <v>9276.27</v>
      </c>
      <c r="C6657" s="3">
        <f>calculations!$B$37/satpress!B6657</f>
        <v>1.5320652455651323E-2</v>
      </c>
      <c r="D6657">
        <f>INDEX(fugacity!B$1:B$7001,MATCH(A6657,fugacity!A$1:A$7001,0))</f>
        <v>31625.93</v>
      </c>
      <c r="E6657" s="3">
        <f t="shared" si="209"/>
        <v>31141.400117883244</v>
      </c>
      <c r="F6657" s="3">
        <f>ABS(calculations!$E$39-E6657)</f>
        <v>18761.190117883245</v>
      </c>
    </row>
    <row r="6658" spans="1:6">
      <c r="A6658">
        <f t="shared" si="208"/>
        <v>6657</v>
      </c>
      <c r="B6658">
        <f>INDEX(fugacity!C$1:C$7001,MATCH(A6658,fugacity!A$1:A$7001,0))</f>
        <v>9278.48</v>
      </c>
      <c r="C6658" s="3">
        <f>calculations!$B$37/satpress!B6658</f>
        <v>1.531700329739189E-2</v>
      </c>
      <c r="D6658">
        <f>INDEX(fugacity!B$1:B$7001,MATCH(A6658,fugacity!A$1:A$7001,0))</f>
        <v>31637.87</v>
      </c>
      <c r="E6658" s="3">
        <f t="shared" si="209"/>
        <v>31153.272640887542</v>
      </c>
      <c r="F6658" s="3">
        <f>ABS(calculations!$E$39-E6658)</f>
        <v>18773.062640887543</v>
      </c>
    </row>
    <row r="6659" spans="1:6">
      <c r="A6659">
        <f t="shared" si="208"/>
        <v>6658</v>
      </c>
      <c r="B6659">
        <f>INDEX(fugacity!C$1:C$7001,MATCH(A6659,fugacity!A$1:A$7001,0))</f>
        <v>9280.7000000000007</v>
      </c>
      <c r="C6659" s="3">
        <f>calculations!$B$37/satpress!B6659</f>
        <v>1.53133393768557E-2</v>
      </c>
      <c r="D6659">
        <f>INDEX(fugacity!B$1:B$7001,MATCH(A6659,fugacity!A$1:A$7001,0))</f>
        <v>31649.81</v>
      </c>
      <c r="E6659" s="3">
        <f t="shared" si="209"/>
        <v>31165.145718256997</v>
      </c>
      <c r="F6659" s="3">
        <f>ABS(calculations!$E$39-E6659)</f>
        <v>18784.935718256998</v>
      </c>
    </row>
    <row r="6660" spans="1:6">
      <c r="A6660">
        <f t="shared" si="208"/>
        <v>6659</v>
      </c>
      <c r="B6660">
        <f>INDEX(fugacity!C$1:C$7001,MATCH(A6660,fugacity!A$1:A$7001,0))</f>
        <v>9282.91</v>
      </c>
      <c r="C6660" s="3">
        <f>calculations!$B$37/satpress!B6660</f>
        <v>1.5309693701089928E-2</v>
      </c>
      <c r="D6660">
        <f>INDEX(fugacity!B$1:B$7001,MATCH(A6660,fugacity!A$1:A$7001,0))</f>
        <v>31661.75</v>
      </c>
      <c r="E6660" s="3">
        <f t="shared" si="209"/>
        <v>31177.018305459515</v>
      </c>
      <c r="F6660" s="3">
        <f>ABS(calculations!$E$39-E6660)</f>
        <v>18796.808305459515</v>
      </c>
    </row>
    <row r="6661" spans="1:6">
      <c r="A6661">
        <f t="shared" si="208"/>
        <v>6660</v>
      </c>
      <c r="B6661">
        <f>INDEX(fugacity!C$1:C$7001,MATCH(A6661,fugacity!A$1:A$7001,0))</f>
        <v>9285.1299999999992</v>
      </c>
      <c r="C6661" s="3">
        <f>calculations!$B$37/satpress!B6661</f>
        <v>1.5306033276301432E-2</v>
      </c>
      <c r="D6661">
        <f>INDEX(fugacity!B$1:B$7001,MATCH(A6661,fugacity!A$1:A$7001,0))</f>
        <v>31673.7</v>
      </c>
      <c r="E6661" s="3">
        <f t="shared" si="209"/>
        <v>31188.901293816412</v>
      </c>
      <c r="F6661" s="3">
        <f>ABS(calculations!$E$39-E6661)</f>
        <v>18808.691293816413</v>
      </c>
    </row>
    <row r="6662" spans="1:6">
      <c r="A6662">
        <f t="shared" si="208"/>
        <v>6661</v>
      </c>
      <c r="B6662">
        <f>INDEX(fugacity!C$1:C$7001,MATCH(A6662,fugacity!A$1:A$7001,0))</f>
        <v>9287.35</v>
      </c>
      <c r="C6662" s="3">
        <f>calculations!$B$37/satpress!B6662</f>
        <v>1.5302374601450865E-2</v>
      </c>
      <c r="D6662">
        <f>INDEX(fugacity!B$1:B$7001,MATCH(A6662,fugacity!A$1:A$7001,0))</f>
        <v>31685.65</v>
      </c>
      <c r="E6662" s="3">
        <f t="shared" si="209"/>
        <v>31200.784314209537</v>
      </c>
      <c r="F6662" s="3">
        <f>ABS(calculations!$E$39-E6662)</f>
        <v>18820.574314209538</v>
      </c>
    </row>
    <row r="6663" spans="1:6">
      <c r="A6663">
        <f t="shared" si="208"/>
        <v>6662</v>
      </c>
      <c r="B6663">
        <f>INDEX(fugacity!C$1:C$7001,MATCH(A6663,fugacity!A$1:A$7001,0))</f>
        <v>9289.56</v>
      </c>
      <c r="C6663" s="3">
        <f>calculations!$B$37/satpress!B6663</f>
        <v>1.5298734144005174E-2</v>
      </c>
      <c r="D6663">
        <f>INDEX(fugacity!B$1:B$7001,MATCH(A6663,fugacity!A$1:A$7001,0))</f>
        <v>31697.61</v>
      </c>
      <c r="E6663" s="3">
        <f t="shared" si="209"/>
        <v>31212.676691609642</v>
      </c>
      <c r="F6663" s="3">
        <f>ABS(calculations!$E$39-E6663)</f>
        <v>18832.466691609643</v>
      </c>
    </row>
    <row r="6664" spans="1:6">
      <c r="A6664">
        <f t="shared" si="208"/>
        <v>6663</v>
      </c>
      <c r="B6664">
        <f>INDEX(fugacity!C$1:C$7001,MATCH(A6664,fugacity!A$1:A$7001,0))</f>
        <v>9291.7800000000007</v>
      </c>
      <c r="C6664" s="3">
        <f>calculations!$B$37/satpress!B6664</f>
        <v>1.529507895739941E-2</v>
      </c>
      <c r="D6664">
        <f>INDEX(fugacity!B$1:B$7001,MATCH(A6664,fugacity!A$1:A$7001,0))</f>
        <v>31709.57</v>
      </c>
      <c r="E6664" s="3">
        <f t="shared" si="209"/>
        <v>31224.569623144816</v>
      </c>
      <c r="F6664" s="3">
        <f>ABS(calculations!$E$39-E6664)</f>
        <v>18844.359623144817</v>
      </c>
    </row>
    <row r="6665" spans="1:6">
      <c r="A6665">
        <f t="shared" si="208"/>
        <v>6664</v>
      </c>
      <c r="B6665">
        <f>INDEX(fugacity!C$1:C$7001,MATCH(A6665,fugacity!A$1:A$7001,0))</f>
        <v>9294</v>
      </c>
      <c r="C6665" s="3">
        <f>calculations!$B$37/satpress!B6665</f>
        <v>1.5291425516977049E-2</v>
      </c>
      <c r="D6665">
        <f>INDEX(fugacity!B$1:B$7001,MATCH(A6665,fugacity!A$1:A$7001,0))</f>
        <v>31721.53</v>
      </c>
      <c r="E6665" s="3">
        <f t="shared" si="209"/>
        <v>31236.462586720445</v>
      </c>
      <c r="F6665" s="3">
        <f>ABS(calculations!$E$39-E6665)</f>
        <v>18856.252586720446</v>
      </c>
    </row>
    <row r="6666" spans="1:6">
      <c r="A6666">
        <f t="shared" si="208"/>
        <v>6665</v>
      </c>
      <c r="B6666">
        <f>INDEX(fugacity!C$1:C$7001,MATCH(A6666,fugacity!A$1:A$7001,0))</f>
        <v>9296.2199999999993</v>
      </c>
      <c r="C6666" s="3">
        <f>calculations!$B$37/satpress!B6666</f>
        <v>1.5287773821487089E-2</v>
      </c>
      <c r="D6666">
        <f>INDEX(fugacity!B$1:B$7001,MATCH(A6666,fugacity!A$1:A$7001,0))</f>
        <v>31733.5</v>
      </c>
      <c r="E6666" s="3">
        <f t="shared" si="209"/>
        <v>31248.365429435842</v>
      </c>
      <c r="F6666" s="3">
        <f>ABS(calculations!$E$39-E6666)</f>
        <v>18868.155429435843</v>
      </c>
    </row>
    <row r="6667" spans="1:6">
      <c r="A6667">
        <f t="shared" si="208"/>
        <v>6666</v>
      </c>
      <c r="B6667">
        <f>INDEX(fugacity!C$1:C$7001,MATCH(A6667,fugacity!A$1:A$7001,0))</f>
        <v>9298.43</v>
      </c>
      <c r="C6667" s="3">
        <f>calculations!$B$37/satpress!B6667</f>
        <v>1.5284140306996418E-2</v>
      </c>
      <c r="D6667">
        <f>INDEX(fugacity!B$1:B$7001,MATCH(A6667,fugacity!A$1:A$7001,0))</f>
        <v>31745.47</v>
      </c>
      <c r="E6667" s="3">
        <f t="shared" si="209"/>
        <v>31260.267782408457</v>
      </c>
      <c r="F6667" s="3">
        <f>ABS(calculations!$E$39-E6667)</f>
        <v>18880.057782408458</v>
      </c>
    </row>
    <row r="6668" spans="1:6">
      <c r="A6668">
        <f t="shared" si="208"/>
        <v>6667</v>
      </c>
      <c r="B6668">
        <f>INDEX(fugacity!C$1:C$7001,MATCH(A6668,fugacity!A$1:A$7001,0))</f>
        <v>9300.65</v>
      </c>
      <c r="C6668" s="3">
        <f>calculations!$B$37/satpress!B6668</f>
        <v>1.5280492089777028E-2</v>
      </c>
      <c r="D6668">
        <f>INDEX(fugacity!B$1:B$7001,MATCH(A6668,fugacity!A$1:A$7001,0))</f>
        <v>31757.439999999999</v>
      </c>
      <c r="E6668" s="3">
        <f t="shared" si="209"/>
        <v>31272.170689288432</v>
      </c>
      <c r="F6668" s="3">
        <f>ABS(calculations!$E$39-E6668)</f>
        <v>18891.960689288433</v>
      </c>
    </row>
    <row r="6669" spans="1:6">
      <c r="A6669">
        <f t="shared" si="208"/>
        <v>6668</v>
      </c>
      <c r="B6669">
        <f>INDEX(fugacity!C$1:C$7001,MATCH(A6669,fugacity!A$1:A$7001,0))</f>
        <v>9302.8700000000008</v>
      </c>
      <c r="C6669" s="3">
        <f>calculations!$B$37/satpress!B6669</f>
        <v>1.5276845613749809E-2</v>
      </c>
      <c r="D6669">
        <f>INDEX(fugacity!B$1:B$7001,MATCH(A6669,fugacity!A$1:A$7001,0))</f>
        <v>31769.42</v>
      </c>
      <c r="E6669" s="3">
        <f t="shared" si="209"/>
        <v>31284.083475421623</v>
      </c>
      <c r="F6669" s="3">
        <f>ABS(calculations!$E$39-E6669)</f>
        <v>18903.873475421624</v>
      </c>
    </row>
    <row r="6670" spans="1:6">
      <c r="A6670">
        <f t="shared" si="208"/>
        <v>6669</v>
      </c>
      <c r="B6670">
        <f>INDEX(fugacity!C$1:C$7001,MATCH(A6670,fugacity!A$1:A$7001,0))</f>
        <v>9305.09</v>
      </c>
      <c r="C6670" s="3">
        <f>calculations!$B$37/satpress!B6670</f>
        <v>1.5273200877668534E-2</v>
      </c>
      <c r="D6670">
        <f>INDEX(fugacity!B$1:B$7001,MATCH(A6670,fugacity!A$1:A$7001,0))</f>
        <v>31781.4</v>
      </c>
      <c r="E6670" s="3">
        <f t="shared" si="209"/>
        <v>31295.996293626467</v>
      </c>
      <c r="F6670" s="3">
        <f>ABS(calculations!$E$39-E6670)</f>
        <v>18915.786293626468</v>
      </c>
    </row>
    <row r="6671" spans="1:6">
      <c r="A6671">
        <f t="shared" si="208"/>
        <v>6670</v>
      </c>
      <c r="B6671">
        <f>INDEX(fugacity!C$1:C$7001,MATCH(A6671,fugacity!A$1:A$7001,0))</f>
        <v>9307.31</v>
      </c>
      <c r="C6671" s="3">
        <f>calculations!$B$37/satpress!B6671</f>
        <v>1.5269557880288151E-2</v>
      </c>
      <c r="D6671">
        <f>INDEX(fugacity!B$1:B$7001,MATCH(A6671,fugacity!A$1:A$7001,0))</f>
        <v>31793.39</v>
      </c>
      <c r="E6671" s="3">
        <f t="shared" si="209"/>
        <v>31307.918991184426</v>
      </c>
      <c r="F6671" s="3">
        <f>ABS(calculations!$E$39-E6671)</f>
        <v>18927.708991184427</v>
      </c>
    </row>
    <row r="6672" spans="1:6">
      <c r="A6672">
        <f t="shared" si="208"/>
        <v>6671</v>
      </c>
      <c r="B6672">
        <f>INDEX(fugacity!C$1:C$7001,MATCH(A6672,fugacity!A$1:A$7001,0))</f>
        <v>9309.5300000000007</v>
      </c>
      <c r="C6672" s="3">
        <f>calculations!$B$37/satpress!B6672</f>
        <v>1.5265916620364797E-2</v>
      </c>
      <c r="D6672">
        <f>INDEX(fugacity!B$1:B$7001,MATCH(A6672,fugacity!A$1:A$7001,0))</f>
        <v>31805.37</v>
      </c>
      <c r="E6672" s="3">
        <f t="shared" si="209"/>
        <v>31319.831873500149</v>
      </c>
      <c r="F6672" s="3">
        <f>ABS(calculations!$E$39-E6672)</f>
        <v>18939.621873500149</v>
      </c>
    </row>
    <row r="6673" spans="1:6">
      <c r="A6673">
        <f t="shared" si="208"/>
        <v>6672</v>
      </c>
      <c r="B6673">
        <f>INDEX(fugacity!C$1:C$7001,MATCH(A6673,fugacity!A$1:A$7001,0))</f>
        <v>9311.75</v>
      </c>
      <c r="C6673" s="3">
        <f>calculations!$B$37/satpress!B6673</f>
        <v>1.5262277096655806E-2</v>
      </c>
      <c r="D6673">
        <f>INDEX(fugacity!B$1:B$7001,MATCH(A6673,fugacity!A$1:A$7001,0))</f>
        <v>31817.37</v>
      </c>
      <c r="E6673" s="3">
        <f t="shared" si="209"/>
        <v>31331.764482573173</v>
      </c>
      <c r="F6673" s="3">
        <f>ABS(calculations!$E$39-E6673)</f>
        <v>18951.554482573174</v>
      </c>
    </row>
    <row r="6674" spans="1:6">
      <c r="A6674">
        <f t="shared" si="208"/>
        <v>6673</v>
      </c>
      <c r="B6674">
        <f>INDEX(fugacity!C$1:C$7001,MATCH(A6674,fugacity!A$1:A$7001,0))</f>
        <v>9313.9699999999993</v>
      </c>
      <c r="C6674" s="3">
        <f>calculations!$B$37/satpress!B6674</f>
        <v>1.5258639307919685E-2</v>
      </c>
      <c r="D6674">
        <f>INDEX(fugacity!B$1:B$7001,MATCH(A6674,fugacity!A$1:A$7001,0))</f>
        <v>31829.360000000001</v>
      </c>
      <c r="E6674" s="3">
        <f t="shared" si="209"/>
        <v>31343.687276358072</v>
      </c>
      <c r="F6674" s="3">
        <f>ABS(calculations!$E$39-E6674)</f>
        <v>18963.477276358073</v>
      </c>
    </row>
    <row r="6675" spans="1:6">
      <c r="A6675">
        <f t="shared" si="208"/>
        <v>6674</v>
      </c>
      <c r="B6675">
        <f>INDEX(fugacity!C$1:C$7001,MATCH(A6675,fugacity!A$1:A$7001,0))</f>
        <v>9316.19</v>
      </c>
      <c r="C6675" s="3">
        <f>calculations!$B$37/satpress!B6675</f>
        <v>1.5255003252916127E-2</v>
      </c>
      <c r="D6675">
        <f>INDEX(fugacity!B$1:B$7001,MATCH(A6675,fugacity!A$1:A$7001,0))</f>
        <v>31841.360000000001</v>
      </c>
      <c r="E6675" s="3">
        <f t="shared" si="209"/>
        <v>31355.619949622727</v>
      </c>
      <c r="F6675" s="3">
        <f>ABS(calculations!$E$39-E6675)</f>
        <v>18975.409949622728</v>
      </c>
    </row>
    <row r="6676" spans="1:6">
      <c r="A6676">
        <f t="shared" si="208"/>
        <v>6675</v>
      </c>
      <c r="B6676">
        <f>INDEX(fugacity!C$1:C$7001,MATCH(A6676,fugacity!A$1:A$7001,0))</f>
        <v>9318.42</v>
      </c>
      <c r="C6676" s="3">
        <f>calculations!$B$37/satpress!B6676</f>
        <v>1.5251352563501613E-2</v>
      </c>
      <c r="D6676">
        <f>INDEX(fugacity!B$1:B$7001,MATCH(A6676,fugacity!A$1:A$7001,0))</f>
        <v>31853.360000000001</v>
      </c>
      <c r="E6676" s="3">
        <f t="shared" si="209"/>
        <v>31367.553176307862</v>
      </c>
      <c r="F6676" s="3">
        <f>ABS(calculations!$E$39-E6676)</f>
        <v>18987.343176307862</v>
      </c>
    </row>
    <row r="6677" spans="1:6">
      <c r="A6677">
        <f t="shared" si="208"/>
        <v>6676</v>
      </c>
      <c r="B6677">
        <f>INDEX(fugacity!C$1:C$7001,MATCH(A6677,fugacity!A$1:A$7001,0))</f>
        <v>9320.64</v>
      </c>
      <c r="C6677" s="3">
        <f>calculations!$B$37/satpress!B6677</f>
        <v>1.5247719980042648E-2</v>
      </c>
      <c r="D6677">
        <f>INDEX(fugacity!B$1:B$7001,MATCH(A6677,fugacity!A$1:A$7001,0))</f>
        <v>31865.37</v>
      </c>
      <c r="E6677" s="3">
        <f t="shared" si="209"/>
        <v>31379.495761179551</v>
      </c>
      <c r="F6677" s="3">
        <f>ABS(calculations!$E$39-E6677)</f>
        <v>18999.285761179552</v>
      </c>
    </row>
    <row r="6678" spans="1:6">
      <c r="A6678">
        <f t="shared" si="208"/>
        <v>6677</v>
      </c>
      <c r="B6678">
        <f>INDEX(fugacity!C$1:C$7001,MATCH(A6678,fugacity!A$1:A$7001,0))</f>
        <v>9322.86</v>
      </c>
      <c r="C6678" s="3">
        <f>calculations!$B$37/satpress!B6678</f>
        <v>1.5244089126596848E-2</v>
      </c>
      <c r="D6678">
        <f>INDEX(fugacity!B$1:B$7001,MATCH(A6678,fugacity!A$1:A$7001,0))</f>
        <v>31877.38</v>
      </c>
      <c r="E6678" s="3">
        <f t="shared" si="209"/>
        <v>31391.438378157607</v>
      </c>
      <c r="F6678" s="3">
        <f>ABS(calculations!$E$39-E6678)</f>
        <v>19011.228378157608</v>
      </c>
    </row>
    <row r="6679" spans="1:6">
      <c r="A6679">
        <f t="shared" si="208"/>
        <v>6678</v>
      </c>
      <c r="B6679">
        <f>INDEX(fugacity!C$1:C$7001,MATCH(A6679,fugacity!A$1:A$7001,0))</f>
        <v>9325.08</v>
      </c>
      <c r="C6679" s="3">
        <f>calculations!$B$37/satpress!B6679</f>
        <v>1.5240460001928637E-2</v>
      </c>
      <c r="D6679">
        <f>INDEX(fugacity!B$1:B$7001,MATCH(A6679,fugacity!A$1:A$7001,0))</f>
        <v>31889.39</v>
      </c>
      <c r="E6679" s="3">
        <f t="shared" si="209"/>
        <v>31403.381027219093</v>
      </c>
      <c r="F6679" s="3">
        <f>ABS(calculations!$E$39-E6679)</f>
        <v>19023.171027219094</v>
      </c>
    </row>
    <row r="6680" spans="1:6">
      <c r="A6680">
        <f t="shared" si="208"/>
        <v>6679</v>
      </c>
      <c r="B6680">
        <f>INDEX(fugacity!C$1:C$7001,MATCH(A6680,fugacity!A$1:A$7001,0))</f>
        <v>9327.31</v>
      </c>
      <c r="C6680" s="3">
        <f>calculations!$B$37/satpress!B6680</f>
        <v>1.5236816269083445E-2</v>
      </c>
      <c r="D6680">
        <f>INDEX(fugacity!B$1:B$7001,MATCH(A6680,fugacity!A$1:A$7001,0))</f>
        <v>31901.41</v>
      </c>
      <c r="E6680" s="3">
        <f t="shared" si="209"/>
        <v>31415.334077105297</v>
      </c>
      <c r="F6680" s="3">
        <f>ABS(calculations!$E$39-E6680)</f>
        <v>19035.124077105298</v>
      </c>
    </row>
    <row r="6681" spans="1:6">
      <c r="A6681">
        <f t="shared" si="208"/>
        <v>6680</v>
      </c>
      <c r="B6681">
        <f>INDEX(fugacity!C$1:C$7001,MATCH(A6681,fugacity!A$1:A$7001,0))</f>
        <v>9329.5300000000007</v>
      </c>
      <c r="C6681" s="3">
        <f>calculations!$B$37/satpress!B6681</f>
        <v>1.523319060604175E-2</v>
      </c>
      <c r="D6681">
        <f>INDEX(fugacity!B$1:B$7001,MATCH(A6681,fugacity!A$1:A$7001,0))</f>
        <v>31913.43</v>
      </c>
      <c r="E6681" s="3">
        <f t="shared" si="209"/>
        <v>31427.286637917427</v>
      </c>
      <c r="F6681" s="3">
        <f>ABS(calculations!$E$39-E6681)</f>
        <v>19047.076637917427</v>
      </c>
    </row>
    <row r="6682" spans="1:6">
      <c r="A6682">
        <f t="shared" si="208"/>
        <v>6681</v>
      </c>
      <c r="B6682">
        <f>INDEX(fugacity!C$1:C$7001,MATCH(A6682,fugacity!A$1:A$7001,0))</f>
        <v>9331.75</v>
      </c>
      <c r="C6682" s="3">
        <f>calculations!$B$37/satpress!B6682</f>
        <v>1.5229566668072408E-2</v>
      </c>
      <c r="D6682">
        <f>INDEX(fugacity!B$1:B$7001,MATCH(A6682,fugacity!A$1:A$7001,0))</f>
        <v>31925.45</v>
      </c>
      <c r="E6682" s="3">
        <f t="shared" si="209"/>
        <v>31439.239230816787</v>
      </c>
      <c r="F6682" s="3">
        <f>ABS(calculations!$E$39-E6682)</f>
        <v>19059.029230816788</v>
      </c>
    </row>
    <row r="6683" spans="1:6">
      <c r="A6683">
        <f t="shared" si="208"/>
        <v>6682</v>
      </c>
      <c r="B6683">
        <f>INDEX(fugacity!C$1:C$7001,MATCH(A6683,fugacity!A$1:A$7001,0))</f>
        <v>9333.98</v>
      </c>
      <c r="C6683" s="3">
        <f>calculations!$B$37/satpress!B6683</f>
        <v>1.5225928141562839E-2</v>
      </c>
      <c r="D6683">
        <f>INDEX(fugacity!B$1:B$7001,MATCH(A6683,fugacity!A$1:A$7001,0))</f>
        <v>31937.48</v>
      </c>
      <c r="E6683" s="3">
        <f t="shared" si="209"/>
        <v>31451.2022244974</v>
      </c>
      <c r="F6683" s="3">
        <f>ABS(calculations!$E$39-E6683)</f>
        <v>19070.9922244974</v>
      </c>
    </row>
    <row r="6684" spans="1:6">
      <c r="A6684">
        <f t="shared" si="208"/>
        <v>6683</v>
      </c>
      <c r="B6684">
        <f>INDEX(fugacity!C$1:C$7001,MATCH(A6684,fugacity!A$1:A$7001,0))</f>
        <v>9336.2000000000007</v>
      </c>
      <c r="C6684" s="3">
        <f>calculations!$B$37/satpress!B6684</f>
        <v>1.5222307657803462E-2</v>
      </c>
      <c r="D6684">
        <f>INDEX(fugacity!B$1:B$7001,MATCH(A6684,fugacity!A$1:A$7001,0))</f>
        <v>31949.51</v>
      </c>
      <c r="E6684" s="3">
        <f t="shared" si="209"/>
        <v>31463.164729263932</v>
      </c>
      <c r="F6684" s="3">
        <f>ABS(calculations!$E$39-E6684)</f>
        <v>19082.954729263933</v>
      </c>
    </row>
    <row r="6685" spans="1:6">
      <c r="A6685">
        <f t="shared" si="208"/>
        <v>6684</v>
      </c>
      <c r="B6685">
        <f>INDEX(fugacity!C$1:C$7001,MATCH(A6685,fugacity!A$1:A$7001,0))</f>
        <v>9338.43</v>
      </c>
      <c r="C6685" s="3">
        <f>calculations!$B$37/satpress!B6685</f>
        <v>1.521867259858292E-2</v>
      </c>
      <c r="D6685">
        <f>INDEX(fugacity!B$1:B$7001,MATCH(A6685,fugacity!A$1:A$7001,0))</f>
        <v>31961.54</v>
      </c>
      <c r="E6685" s="3">
        <f t="shared" si="209"/>
        <v>31475.127786993489</v>
      </c>
      <c r="F6685" s="3">
        <f>ABS(calculations!$E$39-E6685)</f>
        <v>19094.91778699349</v>
      </c>
    </row>
    <row r="6686" spans="1:6">
      <c r="A6686">
        <f t="shared" si="208"/>
        <v>6685</v>
      </c>
      <c r="B6686">
        <f>INDEX(fugacity!C$1:C$7001,MATCH(A6686,fugacity!A$1:A$7001,0))</f>
        <v>9340.65</v>
      </c>
      <c r="C6686" s="3">
        <f>calculations!$B$37/satpress!B6686</f>
        <v>1.521505556409722E-2</v>
      </c>
      <c r="D6686">
        <f>INDEX(fugacity!B$1:B$7001,MATCH(A6686,fugacity!A$1:A$7001,0))</f>
        <v>31973.58</v>
      </c>
      <c r="E6686" s="3">
        <f t="shared" si="209"/>
        <v>31487.100203716895</v>
      </c>
      <c r="F6686" s="3">
        <f>ABS(calculations!$E$39-E6686)</f>
        <v>19106.890203716895</v>
      </c>
    </row>
    <row r="6687" spans="1:6">
      <c r="A6687">
        <f t="shared" si="208"/>
        <v>6686</v>
      </c>
      <c r="B6687">
        <f>INDEX(fugacity!C$1:C$7001,MATCH(A6687,fugacity!A$1:A$7001,0))</f>
        <v>9342.8799999999992</v>
      </c>
      <c r="C6687" s="3">
        <f>calculations!$B$37/satpress!B6687</f>
        <v>1.5211423967211899E-2</v>
      </c>
      <c r="D6687">
        <f>INDEX(fugacity!B$1:B$7001,MATCH(A6687,fugacity!A$1:A$7001,0))</f>
        <v>31985.62</v>
      </c>
      <c r="E6687" s="3">
        <f t="shared" si="209"/>
        <v>31499.073173325869</v>
      </c>
      <c r="F6687" s="3">
        <f>ABS(calculations!$E$39-E6687)</f>
        <v>19118.86317332587</v>
      </c>
    </row>
    <row r="6688" spans="1:6">
      <c r="A6688">
        <f t="shared" si="208"/>
        <v>6687</v>
      </c>
      <c r="B6688">
        <f>INDEX(fugacity!C$1:C$7001,MATCH(A6688,fugacity!A$1:A$7001,0))</f>
        <v>9345.1</v>
      </c>
      <c r="C6688" s="3">
        <f>calculations!$B$37/satpress!B6688</f>
        <v>1.5207810377072979E-2</v>
      </c>
      <c r="D6688">
        <f>INDEX(fugacity!B$1:B$7001,MATCH(A6688,fugacity!A$1:A$7001,0))</f>
        <v>31997.67</v>
      </c>
      <c r="E6688" s="3">
        <f t="shared" si="209"/>
        <v>31511.055502131843</v>
      </c>
      <c r="F6688" s="3">
        <f>ABS(calculations!$E$39-E6688)</f>
        <v>19130.845502131844</v>
      </c>
    </row>
    <row r="6689" spans="1:6">
      <c r="A6689">
        <f t="shared" si="208"/>
        <v>6688</v>
      </c>
      <c r="B6689">
        <f>INDEX(fugacity!C$1:C$7001,MATCH(A6689,fugacity!A$1:A$7001,0))</f>
        <v>9347.33</v>
      </c>
      <c r="C6689" s="3">
        <f>calculations!$B$37/satpress!B6689</f>
        <v>1.5204182237578506E-2</v>
      </c>
      <c r="D6689">
        <f>INDEX(fugacity!B$1:B$7001,MATCH(A6689,fugacity!A$1:A$7001,0))</f>
        <v>32009.72</v>
      </c>
      <c r="E6689" s="3">
        <f t="shared" si="209"/>
        <v>31523.038383746141</v>
      </c>
      <c r="F6689" s="3">
        <f>ABS(calculations!$E$39-E6689)</f>
        <v>19142.828383746142</v>
      </c>
    </row>
    <row r="6690" spans="1:6">
      <c r="A6690">
        <f t="shared" si="208"/>
        <v>6689</v>
      </c>
      <c r="B6690">
        <f>INDEX(fugacity!C$1:C$7001,MATCH(A6690,fugacity!A$1:A$7001,0))</f>
        <v>9349.56</v>
      </c>
      <c r="C6690" s="3">
        <f>calculations!$B$37/satpress!B6690</f>
        <v>1.5200555828807421E-2</v>
      </c>
      <c r="D6690">
        <f>INDEX(fugacity!B$1:B$7001,MATCH(A6690,fugacity!A$1:A$7001,0))</f>
        <v>32021.77</v>
      </c>
      <c r="E6690" s="3">
        <f t="shared" si="209"/>
        <v>31535.021297377771</v>
      </c>
      <c r="F6690" s="3">
        <f>ABS(calculations!$E$39-E6690)</f>
        <v>19154.811297377772</v>
      </c>
    </row>
    <row r="6691" spans="1:6">
      <c r="A6691">
        <f t="shared" si="208"/>
        <v>6690</v>
      </c>
      <c r="B6691">
        <f>INDEX(fugacity!C$1:C$7001,MATCH(A6691,fugacity!A$1:A$7001,0))</f>
        <v>9351.7900000000009</v>
      </c>
      <c r="C6691" s="3">
        <f>calculations!$B$37/satpress!B6691</f>
        <v>1.5196931149521609E-2</v>
      </c>
      <c r="D6691">
        <f>INDEX(fugacity!B$1:B$7001,MATCH(A6691,fugacity!A$1:A$7001,0))</f>
        <v>32033.82</v>
      </c>
      <c r="E6691" s="3">
        <f t="shared" si="209"/>
        <v>31547.004243003834</v>
      </c>
      <c r="F6691" s="3">
        <f>ABS(calculations!$E$39-E6691)</f>
        <v>19166.794243003835</v>
      </c>
    </row>
    <row r="6692" spans="1:6">
      <c r="A6692">
        <f t="shared" si="208"/>
        <v>6691</v>
      </c>
      <c r="B6692">
        <f>INDEX(fugacity!C$1:C$7001,MATCH(A6692,fugacity!A$1:A$7001,0))</f>
        <v>9354.01</v>
      </c>
      <c r="C6692" s="3">
        <f>calculations!$B$37/satpress!B6692</f>
        <v>1.5193324441045573E-2</v>
      </c>
      <c r="D6692">
        <f>INDEX(fugacity!B$1:B$7001,MATCH(A6692,fugacity!A$1:A$7001,0))</f>
        <v>32045.88</v>
      </c>
      <c r="E6692" s="3">
        <f t="shared" si="209"/>
        <v>31558.996548161187</v>
      </c>
      <c r="F6692" s="3">
        <f>ABS(calculations!$E$39-E6692)</f>
        <v>19178.786548161188</v>
      </c>
    </row>
    <row r="6693" spans="1:6">
      <c r="A6693">
        <f t="shared" si="208"/>
        <v>6692</v>
      </c>
      <c r="B6693">
        <f>INDEX(fugacity!C$1:C$7001,MATCH(A6693,fugacity!A$1:A$7001,0))</f>
        <v>9356.24</v>
      </c>
      <c r="C6693" s="3">
        <f>calculations!$B$37/satpress!B6693</f>
        <v>1.5189703209279017E-2</v>
      </c>
      <c r="D6693">
        <f>INDEX(fugacity!B$1:B$7001,MATCH(A6693,fugacity!A$1:A$7001,0))</f>
        <v>32057.95</v>
      </c>
      <c r="E6693" s="3">
        <f t="shared" si="209"/>
        <v>31570.999254002094</v>
      </c>
      <c r="F6693" s="3">
        <f>ABS(calculations!$E$39-E6693)</f>
        <v>19190.789254002095</v>
      </c>
    </row>
    <row r="6694" spans="1:6">
      <c r="A6694">
        <f t="shared" si="208"/>
        <v>6693</v>
      </c>
      <c r="B6694">
        <f>INDEX(fugacity!C$1:C$7001,MATCH(A6694,fugacity!A$1:A$7001,0))</f>
        <v>9358.4699999999993</v>
      </c>
      <c r="C6694" s="3">
        <f>calculations!$B$37/satpress!B6694</f>
        <v>1.518608370329602E-2</v>
      </c>
      <c r="D6694">
        <f>INDEX(fugacity!B$1:B$7001,MATCH(A6694,fugacity!A$1:A$7001,0))</f>
        <v>32070.01</v>
      </c>
      <c r="E6694" s="3">
        <f t="shared" si="209"/>
        <v>31582.99214377446</v>
      </c>
      <c r="F6694" s="3">
        <f>ABS(calculations!$E$39-E6694)</f>
        <v>19202.782143774461</v>
      </c>
    </row>
    <row r="6695" spans="1:6">
      <c r="A6695">
        <f t="shared" si="208"/>
        <v>6694</v>
      </c>
      <c r="B6695">
        <f>INDEX(fugacity!C$1:C$7001,MATCH(A6695,fugacity!A$1:A$7001,0))</f>
        <v>9360.7000000000007</v>
      </c>
      <c r="C6695" s="3">
        <f>calculations!$B$37/satpress!B6695</f>
        <v>1.5182465921863182E-2</v>
      </c>
      <c r="D6695">
        <f>INDEX(fugacity!B$1:B$7001,MATCH(A6695,fugacity!A$1:A$7001,0))</f>
        <v>32082.080000000002</v>
      </c>
      <c r="E6695" s="3">
        <f t="shared" si="209"/>
        <v>31594.994913697512</v>
      </c>
      <c r="F6695" s="3">
        <f>ABS(calculations!$E$39-E6695)</f>
        <v>19214.784913697513</v>
      </c>
    </row>
    <row r="6696" spans="1:6">
      <c r="A6696">
        <f t="shared" si="208"/>
        <v>6695</v>
      </c>
      <c r="B6696">
        <f>INDEX(fugacity!C$1:C$7001,MATCH(A6696,fugacity!A$1:A$7001,0))</f>
        <v>9362.93</v>
      </c>
      <c r="C6696" s="3">
        <f>calculations!$B$37/satpress!B6696</f>
        <v>1.5178849863748281E-2</v>
      </c>
      <c r="D6696">
        <f>INDEX(fugacity!B$1:B$7001,MATCH(A6696,fugacity!A$1:A$7001,0))</f>
        <v>32094.16</v>
      </c>
      <c r="E6696" s="3">
        <f t="shared" si="209"/>
        <v>31607.007563856885</v>
      </c>
      <c r="F6696" s="3">
        <f>ABS(calculations!$E$39-E6696)</f>
        <v>19226.797563856886</v>
      </c>
    </row>
    <row r="6697" spans="1:6">
      <c r="A6697">
        <f t="shared" si="208"/>
        <v>6696</v>
      </c>
      <c r="B6697">
        <f>INDEX(fugacity!C$1:C$7001,MATCH(A6697,fugacity!A$1:A$7001,0))</f>
        <v>9365.16</v>
      </c>
      <c r="C6697" s="3">
        <f>calculations!$B$37/satpress!B6697</f>
        <v>1.5175235527720264E-2</v>
      </c>
      <c r="D6697">
        <f>INDEX(fugacity!B$1:B$7001,MATCH(A6697,fugacity!A$1:A$7001,0))</f>
        <v>32106.23</v>
      </c>
      <c r="E6697" s="3">
        <f t="shared" si="209"/>
        <v>31619.010397842841</v>
      </c>
      <c r="F6697" s="3">
        <f>ABS(calculations!$E$39-E6697)</f>
        <v>19238.800397842842</v>
      </c>
    </row>
    <row r="6698" spans="1:6">
      <c r="A6698">
        <f t="shared" si="208"/>
        <v>6697</v>
      </c>
      <c r="B6698">
        <f>INDEX(fugacity!C$1:C$7001,MATCH(A6698,fugacity!A$1:A$7001,0))</f>
        <v>9367.39</v>
      </c>
      <c r="C6698" s="3">
        <f>calculations!$B$37/satpress!B6698</f>
        <v>1.5171622912549249E-2</v>
      </c>
      <c r="D6698">
        <f>INDEX(fugacity!B$1:B$7001,MATCH(A6698,fugacity!A$1:A$7001,0))</f>
        <v>32118.31</v>
      </c>
      <c r="E6698" s="3">
        <f t="shared" si="209"/>
        <v>31631.023112091643</v>
      </c>
      <c r="F6698" s="3">
        <f>ABS(calculations!$E$39-E6698)</f>
        <v>19250.813112091644</v>
      </c>
    </row>
    <row r="6699" spans="1:6">
      <c r="A6699">
        <f t="shared" si="208"/>
        <v>6698</v>
      </c>
      <c r="B6699">
        <f>INDEX(fugacity!C$1:C$7001,MATCH(A6699,fugacity!A$1:A$7001,0))</f>
        <v>9369.6200000000008</v>
      </c>
      <c r="C6699" s="3">
        <f>calculations!$B$37/satpress!B6699</f>
        <v>1.5168012017006526E-2</v>
      </c>
      <c r="D6699">
        <f>INDEX(fugacity!B$1:B$7001,MATCH(A6699,fugacity!A$1:A$7001,0))</f>
        <v>32130.400000000001</v>
      </c>
      <c r="E6699" s="3">
        <f t="shared" si="209"/>
        <v>31643.045706688772</v>
      </c>
      <c r="F6699" s="3">
        <f>ABS(calculations!$E$39-E6699)</f>
        <v>19262.835706688773</v>
      </c>
    </row>
    <row r="6700" spans="1:6">
      <c r="A6700">
        <f t="shared" si="208"/>
        <v>6699</v>
      </c>
      <c r="B6700">
        <f>INDEX(fugacity!C$1:C$7001,MATCH(A6700,fugacity!A$1:A$7001,0))</f>
        <v>9371.85</v>
      </c>
      <c r="C6700" s="3">
        <f>calculations!$B$37/satpress!B6700</f>
        <v>1.5164402839864562E-2</v>
      </c>
      <c r="D6700">
        <f>INDEX(fugacity!B$1:B$7001,MATCH(A6700,fugacity!A$1:A$7001,0))</f>
        <v>32142.49</v>
      </c>
      <c r="E6700" s="3">
        <f t="shared" si="209"/>
        <v>31655.068333363684</v>
      </c>
      <c r="F6700" s="3">
        <f>ABS(calculations!$E$39-E6700)</f>
        <v>19274.858333363685</v>
      </c>
    </row>
    <row r="6701" spans="1:6">
      <c r="A6701">
        <f t="shared" si="208"/>
        <v>6700</v>
      </c>
      <c r="B6701">
        <f>INDEX(fugacity!C$1:C$7001,MATCH(A6701,fugacity!A$1:A$7001,0))</f>
        <v>9374.08</v>
      </c>
      <c r="C6701" s="3">
        <f>calculations!$B$37/satpress!B6701</f>
        <v>1.5160795379896981E-2</v>
      </c>
      <c r="D6701">
        <f>INDEX(fugacity!B$1:B$7001,MATCH(A6701,fugacity!A$1:A$7001,0))</f>
        <v>32154.58</v>
      </c>
      <c r="E6701" s="3">
        <f t="shared" si="209"/>
        <v>31667.090992093472</v>
      </c>
      <c r="F6701" s="3">
        <f>ABS(calculations!$E$39-E6701)</f>
        <v>19286.880992093473</v>
      </c>
    </row>
    <row r="6702" spans="1:6">
      <c r="A6702">
        <f t="shared" si="208"/>
        <v>6701</v>
      </c>
      <c r="B6702">
        <f>INDEX(fugacity!C$1:C$7001,MATCH(A6702,fugacity!A$1:A$7001,0))</f>
        <v>9376.31</v>
      </c>
      <c r="C6702" s="3">
        <f>calculations!$B$37/satpress!B6702</f>
        <v>1.5157189635878582E-2</v>
      </c>
      <c r="D6702">
        <f>INDEX(fugacity!B$1:B$7001,MATCH(A6702,fugacity!A$1:A$7001,0))</f>
        <v>32166.67</v>
      </c>
      <c r="E6702" s="3">
        <f t="shared" si="209"/>
        <v>31679.113682855274</v>
      </c>
      <c r="F6702" s="3">
        <f>ABS(calculations!$E$39-E6702)</f>
        <v>19298.903682855274</v>
      </c>
    </row>
    <row r="6703" spans="1:6">
      <c r="A6703">
        <f t="shared" si="208"/>
        <v>6702</v>
      </c>
      <c r="B6703">
        <f>INDEX(fugacity!C$1:C$7001,MATCH(A6703,fugacity!A$1:A$7001,0))</f>
        <v>9378.5400000000009</v>
      </c>
      <c r="C6703" s="3">
        <f>calculations!$B$37/satpress!B6703</f>
        <v>1.5153585606585319E-2</v>
      </c>
      <c r="D6703">
        <f>INDEX(fugacity!B$1:B$7001,MATCH(A6703,fugacity!A$1:A$7001,0))</f>
        <v>32178.77</v>
      </c>
      <c r="E6703" s="3">
        <f t="shared" si="209"/>
        <v>31691.146254090381</v>
      </c>
      <c r="F6703" s="3">
        <f>ABS(calculations!$E$39-E6703)</f>
        <v>19310.936254090382</v>
      </c>
    </row>
    <row r="6704" spans="1:6">
      <c r="A6704">
        <f t="shared" si="208"/>
        <v>6703</v>
      </c>
      <c r="B6704">
        <f>INDEX(fugacity!C$1:C$7001,MATCH(A6704,fugacity!A$1:A$7001,0))</f>
        <v>9380.77</v>
      </c>
      <c r="C6704" s="3">
        <f>calculations!$B$37/satpress!B6704</f>
        <v>1.5149983290794327E-2</v>
      </c>
      <c r="D6704">
        <f>INDEX(fugacity!B$1:B$7001,MATCH(A6704,fugacity!A$1:A$7001,0))</f>
        <v>32190.87</v>
      </c>
      <c r="E6704" s="3">
        <f t="shared" si="209"/>
        <v>31703.178857383868</v>
      </c>
      <c r="F6704" s="3">
        <f>ABS(calculations!$E$39-E6704)</f>
        <v>19322.968857383868</v>
      </c>
    </row>
    <row r="6705" spans="1:6">
      <c r="A6705">
        <f t="shared" si="208"/>
        <v>6704</v>
      </c>
      <c r="B6705">
        <f>INDEX(fugacity!C$1:C$7001,MATCH(A6705,fugacity!A$1:A$7001,0))</f>
        <v>9383</v>
      </c>
      <c r="C6705" s="3">
        <f>calculations!$B$37/satpress!B6705</f>
        <v>1.5146382687283886E-2</v>
      </c>
      <c r="D6705">
        <f>INDEX(fugacity!B$1:B$7001,MATCH(A6705,fugacity!A$1:A$7001,0))</f>
        <v>32202.98</v>
      </c>
      <c r="E6705" s="3">
        <f t="shared" si="209"/>
        <v>31715.221341249053</v>
      </c>
      <c r="F6705" s="3">
        <f>ABS(calculations!$E$39-E6705)</f>
        <v>19335.011341249054</v>
      </c>
    </row>
    <row r="6706" spans="1:6">
      <c r="A6706">
        <f t="shared" si="208"/>
        <v>6705</v>
      </c>
      <c r="B6706">
        <f>INDEX(fugacity!C$1:C$7001,MATCH(A6706,fugacity!A$1:A$7001,0))</f>
        <v>9385.24</v>
      </c>
      <c r="C6706" s="3">
        <f>calculations!$B$37/satpress!B6706</f>
        <v>1.5142767660154105E-2</v>
      </c>
      <c r="D6706">
        <f>INDEX(fugacity!B$1:B$7001,MATCH(A6706,fugacity!A$1:A$7001,0))</f>
        <v>32215.09</v>
      </c>
      <c r="E6706" s="3">
        <f t="shared" si="209"/>
        <v>31727.264376979045</v>
      </c>
      <c r="F6706" s="3">
        <f>ABS(calculations!$E$39-E6706)</f>
        <v>19347.054376979046</v>
      </c>
    </row>
    <row r="6707" spans="1:6">
      <c r="A6707">
        <f t="shared" si="208"/>
        <v>6706</v>
      </c>
      <c r="B6707">
        <f>INDEX(fugacity!C$1:C$7001,MATCH(A6707,fugacity!A$1:A$7001,0))</f>
        <v>9387.4699999999993</v>
      </c>
      <c r="C6707" s="3">
        <f>calculations!$B$37/satpress!B6707</f>
        <v>1.5139170485208976E-2</v>
      </c>
      <c r="D6707">
        <f>INDEX(fugacity!B$1:B$7001,MATCH(A6707,fugacity!A$1:A$7001,0))</f>
        <v>32227.200000000001</v>
      </c>
      <c r="E6707" s="3">
        <f t="shared" si="209"/>
        <v>31739.306924939076</v>
      </c>
      <c r="F6707" s="3">
        <f>ABS(calculations!$E$39-E6707)</f>
        <v>19359.096924939076</v>
      </c>
    </row>
    <row r="6708" spans="1:6">
      <c r="A6708">
        <f t="shared" si="208"/>
        <v>6707</v>
      </c>
      <c r="B6708">
        <f>INDEX(fugacity!C$1:C$7001,MATCH(A6708,fugacity!A$1:A$7001,0))</f>
        <v>9389.7000000000007</v>
      </c>
      <c r="C6708" s="3">
        <f>calculations!$B$37/satpress!B6708</f>
        <v>1.5135575018880762E-2</v>
      </c>
      <c r="D6708">
        <f>INDEX(fugacity!B$1:B$7001,MATCH(A6708,fugacity!A$1:A$7001,0))</f>
        <v>32239.32</v>
      </c>
      <c r="E6708" s="3">
        <f t="shared" si="209"/>
        <v>31751.359353582298</v>
      </c>
      <c r="F6708" s="3">
        <f>ABS(calculations!$E$39-E6708)</f>
        <v>19371.149353582299</v>
      </c>
    </row>
    <row r="6709" spans="1:6">
      <c r="A6709">
        <f t="shared" si="208"/>
        <v>6708</v>
      </c>
      <c r="B6709">
        <f>INDEX(fugacity!C$1:C$7001,MATCH(A6709,fugacity!A$1:A$7001,0))</f>
        <v>9391.94</v>
      </c>
      <c r="C6709" s="3">
        <f>calculations!$B$37/satpress!B6709</f>
        <v>1.5131965148285093E-2</v>
      </c>
      <c r="D6709">
        <f>INDEX(fugacity!B$1:B$7001,MATCH(A6709,fugacity!A$1:A$7001,0))</f>
        <v>32251.439999999999</v>
      </c>
      <c r="E6709" s="3">
        <f t="shared" si="209"/>
        <v>31763.412333937991</v>
      </c>
      <c r="F6709" s="3">
        <f>ABS(calculations!$E$39-E6709)</f>
        <v>19383.202333937992</v>
      </c>
    </row>
    <row r="6710" spans="1:6">
      <c r="A6710">
        <f t="shared" si="208"/>
        <v>6709</v>
      </c>
      <c r="B6710">
        <f>INDEX(fugacity!C$1:C$7001,MATCH(A6710,fugacity!A$1:A$7001,0))</f>
        <v>9394.17</v>
      </c>
      <c r="C6710" s="3">
        <f>calculations!$B$37/satpress!B6710</f>
        <v>1.5128373103188967E-2</v>
      </c>
      <c r="D6710">
        <f>INDEX(fugacity!B$1:B$7001,MATCH(A6710,fugacity!A$1:A$7001,0))</f>
        <v>32263.56</v>
      </c>
      <c r="E6710" s="3">
        <f t="shared" si="209"/>
        <v>31775.464826682881</v>
      </c>
      <c r="F6710" s="3">
        <f>ABS(calculations!$E$39-E6710)</f>
        <v>19395.254826682882</v>
      </c>
    </row>
    <row r="6711" spans="1:6">
      <c r="A6711">
        <f t="shared" si="208"/>
        <v>6710</v>
      </c>
      <c r="B6711">
        <f>INDEX(fugacity!C$1:C$7001,MATCH(A6711,fugacity!A$1:A$7001,0))</f>
        <v>9396.41</v>
      </c>
      <c r="C6711" s="3">
        <f>calculations!$B$37/satpress!B6711</f>
        <v>1.5124766666714702E-2</v>
      </c>
      <c r="D6711">
        <f>INDEX(fugacity!B$1:B$7001,MATCH(A6711,fugacity!A$1:A$7001,0))</f>
        <v>32275.69</v>
      </c>
      <c r="E6711" s="3">
        <f t="shared" si="209"/>
        <v>31787.527719742782</v>
      </c>
      <c r="F6711" s="3">
        <f>ABS(calculations!$E$39-E6711)</f>
        <v>19407.317719742783</v>
      </c>
    </row>
    <row r="6712" spans="1:6">
      <c r="A6712">
        <f t="shared" si="208"/>
        <v>6711</v>
      </c>
      <c r="B6712">
        <f>INDEX(fugacity!C$1:C$7001,MATCH(A6712,fugacity!A$1:A$7001,0))</f>
        <v>9398.64</v>
      </c>
      <c r="C6712" s="3">
        <f>calculations!$B$37/satpress!B6712</f>
        <v>1.5121178037969824E-2</v>
      </c>
      <c r="D6712">
        <f>INDEX(fugacity!B$1:B$7001,MATCH(A6712,fugacity!A$1:A$7001,0))</f>
        <v>32287.82</v>
      </c>
      <c r="E6712" s="3">
        <f t="shared" si="209"/>
        <v>31799.590125322076</v>
      </c>
      <c r="F6712" s="3">
        <f>ABS(calculations!$E$39-E6712)</f>
        <v>19419.380125322077</v>
      </c>
    </row>
    <row r="6713" spans="1:6">
      <c r="A6713">
        <f t="shared" si="208"/>
        <v>6712</v>
      </c>
      <c r="B6713">
        <f>INDEX(fugacity!C$1:C$7001,MATCH(A6713,fugacity!A$1:A$7001,0))</f>
        <v>9400.8799999999992</v>
      </c>
      <c r="C6713" s="3">
        <f>calculations!$B$37/satpress!B6713</f>
        <v>1.5117575030718903E-2</v>
      </c>
      <c r="D6713">
        <f>INDEX(fugacity!B$1:B$7001,MATCH(A6713,fugacity!A$1:A$7001,0))</f>
        <v>32299.95</v>
      </c>
      <c r="E6713" s="3">
        <f t="shared" si="209"/>
        <v>31811.653082386532</v>
      </c>
      <c r="F6713" s="3">
        <f>ABS(calculations!$E$39-E6713)</f>
        <v>19431.443082386533</v>
      </c>
    </row>
    <row r="6714" spans="1:6">
      <c r="A6714">
        <f t="shared" si="208"/>
        <v>6713</v>
      </c>
      <c r="B6714">
        <f>INDEX(fugacity!C$1:C$7001,MATCH(A6714,fugacity!A$1:A$7001,0))</f>
        <v>9403.11</v>
      </c>
      <c r="C6714" s="3">
        <f>calculations!$B$37/satpress!B6714</f>
        <v>1.5113989813453707E-2</v>
      </c>
      <c r="D6714">
        <f>INDEX(fugacity!B$1:B$7001,MATCH(A6714,fugacity!A$1:A$7001,0))</f>
        <v>32312.09</v>
      </c>
      <c r="E6714" s="3">
        <f t="shared" si="209"/>
        <v>31823.725400888601</v>
      </c>
      <c r="F6714" s="3">
        <f>ABS(calculations!$E$39-E6714)</f>
        <v>19443.515400888602</v>
      </c>
    </row>
    <row r="6715" spans="1:6">
      <c r="A6715">
        <f t="shared" si="208"/>
        <v>6714</v>
      </c>
      <c r="B6715">
        <f>INDEX(fugacity!C$1:C$7001,MATCH(A6715,fugacity!A$1:A$7001,0))</f>
        <v>9405.35</v>
      </c>
      <c r="C6715" s="3">
        <f>calculations!$B$37/satpress!B6715</f>
        <v>1.5110390230537373E-2</v>
      </c>
      <c r="D6715">
        <f>INDEX(fugacity!B$1:B$7001,MATCH(A6715,fugacity!A$1:A$7001,0))</f>
        <v>32324.23</v>
      </c>
      <c r="E6715" s="3">
        <f t="shared" si="209"/>
        <v>31835.798270798357</v>
      </c>
      <c r="F6715" s="3">
        <f>ABS(calculations!$E$39-E6715)</f>
        <v>19455.588270798358</v>
      </c>
    </row>
    <row r="6716" spans="1:6">
      <c r="A6716">
        <f t="shared" si="208"/>
        <v>6715</v>
      </c>
      <c r="B6716">
        <f>INDEX(fugacity!C$1:C$7001,MATCH(A6716,fugacity!A$1:A$7001,0))</f>
        <v>9407.59</v>
      </c>
      <c r="C6716" s="3">
        <f>calculations!$B$37/satpress!B6716</f>
        <v>1.5106792361782848E-2</v>
      </c>
      <c r="D6716">
        <f>INDEX(fugacity!B$1:B$7001,MATCH(A6716,fugacity!A$1:A$7001,0))</f>
        <v>32336.38</v>
      </c>
      <c r="E6716" s="3">
        <f t="shared" si="209"/>
        <v>31847.881021608293</v>
      </c>
      <c r="F6716" s="3">
        <f>ABS(calculations!$E$39-E6716)</f>
        <v>19467.671021608294</v>
      </c>
    </row>
    <row r="6717" spans="1:6">
      <c r="A6717">
        <f t="shared" si="208"/>
        <v>6716</v>
      </c>
      <c r="B6717">
        <f>INDEX(fugacity!C$1:C$7001,MATCH(A6717,fugacity!A$1:A$7001,0))</f>
        <v>9409.82</v>
      </c>
      <c r="C6717" s="3">
        <f>calculations!$B$37/satpress!B6717</f>
        <v>1.5103212256428359E-2</v>
      </c>
      <c r="D6717">
        <f>INDEX(fugacity!B$1:B$7001,MATCH(A6717,fugacity!A$1:A$7001,0))</f>
        <v>32348.53</v>
      </c>
      <c r="E6717" s="3">
        <f t="shared" si="209"/>
        <v>31859.963285226557</v>
      </c>
      <c r="F6717" s="3">
        <f>ABS(calculations!$E$39-E6717)</f>
        <v>19479.753285226558</v>
      </c>
    </row>
    <row r="6718" spans="1:6">
      <c r="A6718">
        <f t="shared" ref="A6718:A6781" si="210">A6717+1</f>
        <v>6717</v>
      </c>
      <c r="B6718">
        <f>INDEX(fugacity!C$1:C$7001,MATCH(A6718,fugacity!A$1:A$7001,0))</f>
        <v>9412.06</v>
      </c>
      <c r="C6718" s="3">
        <f>calculations!$B$37/satpress!B6718</f>
        <v>1.5099617804687254E-2</v>
      </c>
      <c r="D6718">
        <f>INDEX(fugacity!B$1:B$7001,MATCH(A6718,fugacity!A$1:A$7001,0))</f>
        <v>32360.68</v>
      </c>
      <c r="E6718" s="3">
        <f t="shared" ref="E6718:E6781" si="211">D6718*(1-C6718)</f>
        <v>31872.046100100211</v>
      </c>
      <c r="F6718" s="3">
        <f>ABS(calculations!$E$39-E6718)</f>
        <v>19491.836100100212</v>
      </c>
    </row>
    <row r="6719" spans="1:6">
      <c r="A6719">
        <f t="shared" si="210"/>
        <v>6718</v>
      </c>
      <c r="B6719">
        <f>INDEX(fugacity!C$1:C$7001,MATCH(A6719,fugacity!A$1:A$7001,0))</f>
        <v>9414.2999999999993</v>
      </c>
      <c r="C6719" s="3">
        <f>calculations!$B$37/satpress!B6719</f>
        <v>1.509602506344441E-2</v>
      </c>
      <c r="D6719">
        <f>INDEX(fugacity!B$1:B$7001,MATCH(A6719,fugacity!A$1:A$7001,0))</f>
        <v>32372.84</v>
      </c>
      <c r="E6719" s="3">
        <f t="shared" si="211"/>
        <v>31884.138795985124</v>
      </c>
      <c r="F6719" s="3">
        <f>ABS(calculations!$E$39-E6719)</f>
        <v>19503.928795985124</v>
      </c>
    </row>
    <row r="6720" spans="1:6">
      <c r="A6720">
        <f t="shared" si="210"/>
        <v>6719</v>
      </c>
      <c r="B6720">
        <f>INDEX(fugacity!C$1:C$7001,MATCH(A6720,fugacity!A$1:A$7001,0))</f>
        <v>9416.5300000000007</v>
      </c>
      <c r="C6720" s="3">
        <f>calculations!$B$37/satpress!B6720</f>
        <v>1.5092450059075337E-2</v>
      </c>
      <c r="D6720">
        <f>INDEX(fugacity!B$1:B$7001,MATCH(A6720,fugacity!A$1:A$7001,0))</f>
        <v>32385</v>
      </c>
      <c r="E6720" s="3">
        <f t="shared" si="211"/>
        <v>31896.231004836845</v>
      </c>
      <c r="F6720" s="3">
        <f>ABS(calculations!$E$39-E6720)</f>
        <v>19516.021004836846</v>
      </c>
    </row>
    <row r="6721" spans="1:6">
      <c r="A6721">
        <f t="shared" si="210"/>
        <v>6720</v>
      </c>
      <c r="B6721">
        <f>INDEX(fugacity!C$1:C$7001,MATCH(A6721,fugacity!A$1:A$7001,0))</f>
        <v>9418.77</v>
      </c>
      <c r="C6721" s="3">
        <f>calculations!$B$37/satpress!B6721</f>
        <v>1.5088860727545603E-2</v>
      </c>
      <c r="D6721">
        <f>INDEX(fugacity!B$1:B$7001,MATCH(A6721,fugacity!A$1:A$7001,0))</f>
        <v>32397.16</v>
      </c>
      <c r="E6721" s="3">
        <f t="shared" si="211"/>
        <v>31908.323764791989</v>
      </c>
      <c r="F6721" s="3">
        <f>ABS(calculations!$E$39-E6721)</f>
        <v>19528.11376479199</v>
      </c>
    </row>
    <row r="6722" spans="1:6">
      <c r="A6722">
        <f t="shared" si="210"/>
        <v>6721</v>
      </c>
      <c r="B6722">
        <f>INDEX(fugacity!C$1:C$7001,MATCH(A6722,fugacity!A$1:A$7001,0))</f>
        <v>9421.01</v>
      </c>
      <c r="C6722" s="3">
        <f>calculations!$B$37/satpress!B6722</f>
        <v>1.508527310286102E-2</v>
      </c>
      <c r="D6722">
        <f>INDEX(fugacity!B$1:B$7001,MATCH(A6722,fugacity!A$1:A$7001,0))</f>
        <v>32409.33</v>
      </c>
      <c r="E6722" s="3">
        <f t="shared" si="211"/>
        <v>31920.426405869257</v>
      </c>
      <c r="F6722" s="3">
        <f>ABS(calculations!$E$39-E6722)</f>
        <v>19540.216405869258</v>
      </c>
    </row>
    <row r="6723" spans="1:6">
      <c r="A6723">
        <f t="shared" si="210"/>
        <v>6722</v>
      </c>
      <c r="B6723">
        <f>INDEX(fugacity!C$1:C$7001,MATCH(A6723,fugacity!A$1:A$7001,0))</f>
        <v>9423.25</v>
      </c>
      <c r="C6723" s="3">
        <f>calculations!$B$37/satpress!B6723</f>
        <v>1.5081687183804388E-2</v>
      </c>
      <c r="D6723">
        <f>INDEX(fugacity!B$1:B$7001,MATCH(A6723,fugacity!A$1:A$7001,0))</f>
        <v>32421.5</v>
      </c>
      <c r="E6723" s="3">
        <f t="shared" si="211"/>
        <v>31932.529078970285</v>
      </c>
      <c r="F6723" s="3">
        <f>ABS(calculations!$E$39-E6723)</f>
        <v>19552.319078970286</v>
      </c>
    </row>
    <row r="6724" spans="1:6">
      <c r="A6724">
        <f t="shared" si="210"/>
        <v>6723</v>
      </c>
      <c r="B6724">
        <f>INDEX(fugacity!C$1:C$7001,MATCH(A6724,fugacity!A$1:A$7001,0))</f>
        <v>9425.49</v>
      </c>
      <c r="C6724" s="3">
        <f>calculations!$B$37/satpress!B6724</f>
        <v>1.5078102969159662E-2</v>
      </c>
      <c r="D6724">
        <f>INDEX(fugacity!B$1:B$7001,MATCH(A6724,fugacity!A$1:A$7001,0))</f>
        <v>32433.67</v>
      </c>
      <c r="E6724" s="3">
        <f t="shared" si="211"/>
        <v>31944.631784072251</v>
      </c>
      <c r="F6724" s="3">
        <f>ABS(calculations!$E$39-E6724)</f>
        <v>19564.421784072252</v>
      </c>
    </row>
    <row r="6725" spans="1:6">
      <c r="A6725">
        <f t="shared" si="210"/>
        <v>6724</v>
      </c>
      <c r="B6725">
        <f>INDEX(fugacity!C$1:C$7001,MATCH(A6725,fugacity!A$1:A$7001,0))</f>
        <v>9427.73</v>
      </c>
      <c r="C6725" s="3">
        <f>calculations!$B$37/satpress!B6725</f>
        <v>1.5074520457711953E-2</v>
      </c>
      <c r="D6725">
        <f>INDEX(fugacity!B$1:B$7001,MATCH(A6725,fugacity!A$1:A$7001,0))</f>
        <v>32445.85</v>
      </c>
      <c r="E6725" s="3">
        <f t="shared" si="211"/>
        <v>31956.744370407145</v>
      </c>
      <c r="F6725" s="3">
        <f>ABS(calculations!$E$39-E6725)</f>
        <v>19576.534370407146</v>
      </c>
    </row>
    <row r="6726" spans="1:6">
      <c r="A6726">
        <f t="shared" si="210"/>
        <v>6725</v>
      </c>
      <c r="B6726">
        <f>INDEX(fugacity!C$1:C$7001,MATCH(A6726,fugacity!A$1:A$7001,0))</f>
        <v>9429.9699999999993</v>
      </c>
      <c r="C6726" s="3">
        <f>calculations!$B$37/satpress!B6726</f>
        <v>1.5070939648247525E-2</v>
      </c>
      <c r="D6726">
        <f>INDEX(fugacity!B$1:B$7001,MATCH(A6726,fugacity!A$1:A$7001,0))</f>
        <v>32458.03</v>
      </c>
      <c r="E6726" s="3">
        <f t="shared" si="211"/>
        <v>31968.856988768988</v>
      </c>
      <c r="F6726" s="3">
        <f>ABS(calculations!$E$39-E6726)</f>
        <v>19588.646988768989</v>
      </c>
    </row>
    <row r="6727" spans="1:6">
      <c r="A6727">
        <f t="shared" si="210"/>
        <v>6726</v>
      </c>
      <c r="B6727">
        <f>INDEX(fugacity!C$1:C$7001,MATCH(A6727,fugacity!A$1:A$7001,0))</f>
        <v>9432.2099999999991</v>
      </c>
      <c r="C6727" s="3">
        <f>calculations!$B$37/satpress!B6727</f>
        <v>1.5067360539553796E-2</v>
      </c>
      <c r="D6727">
        <f>INDEX(fugacity!B$1:B$7001,MATCH(A6727,fugacity!A$1:A$7001,0))</f>
        <v>32470.21</v>
      </c>
      <c r="E6727" s="3">
        <f t="shared" si="211"/>
        <v>31980.969639134972</v>
      </c>
      <c r="F6727" s="3">
        <f>ABS(calculations!$E$39-E6727)</f>
        <v>19600.759639134973</v>
      </c>
    </row>
    <row r="6728" spans="1:6">
      <c r="A6728">
        <f t="shared" si="210"/>
        <v>6727</v>
      </c>
      <c r="B6728">
        <f>INDEX(fugacity!C$1:C$7001,MATCH(A6728,fugacity!A$1:A$7001,0))</f>
        <v>9434.4500000000007</v>
      </c>
      <c r="C6728" s="3">
        <f>calculations!$B$37/satpress!B6728</f>
        <v>1.5063783130419334E-2</v>
      </c>
      <c r="D6728">
        <f>INDEX(fugacity!B$1:B$7001,MATCH(A6728,fugacity!A$1:A$7001,0))</f>
        <v>32482.400000000001</v>
      </c>
      <c r="E6728" s="3">
        <f t="shared" si="211"/>
        <v>31993.092170844469</v>
      </c>
      <c r="F6728" s="3">
        <f>ABS(calculations!$E$39-E6728)</f>
        <v>19612.88217084447</v>
      </c>
    </row>
    <row r="6729" spans="1:6">
      <c r="A6729">
        <f t="shared" si="210"/>
        <v>6728</v>
      </c>
      <c r="B6729">
        <f>INDEX(fugacity!C$1:C$7001,MATCH(A6729,fugacity!A$1:A$7001,0))</f>
        <v>9436.69</v>
      </c>
      <c r="C6729" s="3">
        <f>calculations!$B$37/satpress!B6729</f>
        <v>1.5060207419633865E-2</v>
      </c>
      <c r="D6729">
        <f>INDEX(fugacity!B$1:B$7001,MATCH(A6729,fugacity!A$1:A$7001,0))</f>
        <v>32494.59</v>
      </c>
      <c r="E6729" s="3">
        <f t="shared" si="211"/>
        <v>32005.214734584039</v>
      </c>
      <c r="F6729" s="3">
        <f>ABS(calculations!$E$39-E6729)</f>
        <v>19625.004734584039</v>
      </c>
    </row>
    <row r="6730" spans="1:6">
      <c r="A6730">
        <f t="shared" si="210"/>
        <v>6729</v>
      </c>
      <c r="B6730">
        <f>INDEX(fugacity!C$1:C$7001,MATCH(A6730,fugacity!A$1:A$7001,0))</f>
        <v>9438.93</v>
      </c>
      <c r="C6730" s="3">
        <f>calculations!$B$37/satpress!B6730</f>
        <v>1.5056633405988252E-2</v>
      </c>
      <c r="D6730">
        <f>INDEX(fugacity!B$1:B$7001,MATCH(A6730,fugacity!A$1:A$7001,0))</f>
        <v>32506.79</v>
      </c>
      <c r="E6730" s="3">
        <f t="shared" si="211"/>
        <v>32017.347179764554</v>
      </c>
      <c r="F6730" s="3">
        <f>ABS(calculations!$E$39-E6730)</f>
        <v>19637.137179764555</v>
      </c>
    </row>
    <row r="6731" spans="1:6">
      <c r="A6731">
        <f t="shared" si="210"/>
        <v>6730</v>
      </c>
      <c r="B6731">
        <f>INDEX(fugacity!C$1:C$7001,MATCH(A6731,fugacity!A$1:A$7001,0))</f>
        <v>9441.18</v>
      </c>
      <c r="C6731" s="3">
        <f>calculations!$B$37/satpress!B6731</f>
        <v>1.5053045144228231E-2</v>
      </c>
      <c r="D6731">
        <f>INDEX(fugacity!B$1:B$7001,MATCH(A6731,fugacity!A$1:A$7001,0))</f>
        <v>32518.99</v>
      </c>
      <c r="E6731" s="3">
        <f t="shared" si="211"/>
        <v>32029.480175485296</v>
      </c>
      <c r="F6731" s="3">
        <f>ABS(calculations!$E$39-E6731)</f>
        <v>19649.270175485297</v>
      </c>
    </row>
    <row r="6732" spans="1:6">
      <c r="A6732">
        <f t="shared" si="210"/>
        <v>6731</v>
      </c>
      <c r="B6732">
        <f>INDEX(fugacity!C$1:C$7001,MATCH(A6732,fugacity!A$1:A$7001,0))</f>
        <v>9443.42</v>
      </c>
      <c r="C6732" s="3">
        <f>calculations!$B$37/satpress!B6732</f>
        <v>1.5049474528802563E-2</v>
      </c>
      <c r="D6732">
        <f>INDEX(fugacity!B$1:B$7001,MATCH(A6732,fugacity!A$1:A$7001,0))</f>
        <v>32531.19</v>
      </c>
      <c r="E6732" s="3">
        <f t="shared" si="211"/>
        <v>32041.612684703363</v>
      </c>
      <c r="F6732" s="3">
        <f>ABS(calculations!$E$39-E6732)</f>
        <v>19661.402684703364</v>
      </c>
    </row>
    <row r="6733" spans="1:6">
      <c r="A6733">
        <f t="shared" si="210"/>
        <v>6732</v>
      </c>
      <c r="B6733">
        <f>INDEX(fugacity!C$1:C$7001,MATCH(A6733,fugacity!A$1:A$7001,0))</f>
        <v>9445.66</v>
      </c>
      <c r="C6733" s="3">
        <f>calculations!$B$37/satpress!B6733</f>
        <v>1.5045905606890859E-2</v>
      </c>
      <c r="D6733">
        <f>INDEX(fugacity!B$1:B$7001,MATCH(A6733,fugacity!A$1:A$7001,0))</f>
        <v>32543.4</v>
      </c>
      <c r="E6733" s="3">
        <f t="shared" si="211"/>
        <v>32053.755075472709</v>
      </c>
      <c r="F6733" s="3">
        <f>ABS(calculations!$E$39-E6733)</f>
        <v>19673.54507547271</v>
      </c>
    </row>
    <row r="6734" spans="1:6">
      <c r="A6734">
        <f t="shared" si="210"/>
        <v>6733</v>
      </c>
      <c r="B6734">
        <f>INDEX(fugacity!C$1:C$7001,MATCH(A6734,fugacity!A$1:A$7001,0))</f>
        <v>9447.9</v>
      </c>
      <c r="C6734" s="3">
        <f>calculations!$B$37/satpress!B6734</f>
        <v>1.5042338377288572E-2</v>
      </c>
      <c r="D6734">
        <f>INDEX(fugacity!B$1:B$7001,MATCH(A6734,fugacity!A$1:A$7001,0))</f>
        <v>32555.61</v>
      </c>
      <c r="E6734" s="3">
        <f t="shared" si="211"/>
        <v>32065.897498300961</v>
      </c>
      <c r="F6734" s="3">
        <f>ABS(calculations!$E$39-E6734)</f>
        <v>19685.687498300962</v>
      </c>
    </row>
    <row r="6735" spans="1:6">
      <c r="A6735">
        <f t="shared" si="210"/>
        <v>6734</v>
      </c>
      <c r="B6735">
        <f>INDEX(fugacity!C$1:C$7001,MATCH(A6735,fugacity!A$1:A$7001,0))</f>
        <v>9450.15</v>
      </c>
      <c r="C6735" s="3">
        <f>calculations!$B$37/satpress!B6735</f>
        <v>1.5038756924999572E-2</v>
      </c>
      <c r="D6735">
        <f>INDEX(fugacity!B$1:B$7001,MATCH(A6735,fugacity!A$1:A$7001,0))</f>
        <v>32567.82</v>
      </c>
      <c r="E6735" s="3">
        <f t="shared" si="211"/>
        <v>32078.040471442859</v>
      </c>
      <c r="F6735" s="3">
        <f>ABS(calculations!$E$39-E6735)</f>
        <v>19697.83047144286</v>
      </c>
    </row>
    <row r="6736" spans="1:6">
      <c r="A6736">
        <f t="shared" si="210"/>
        <v>6735</v>
      </c>
      <c r="B6736">
        <f>INDEX(fugacity!C$1:C$7001,MATCH(A6736,fugacity!A$1:A$7001,0))</f>
        <v>9452.39</v>
      </c>
      <c r="C6736" s="3">
        <f>calculations!$B$37/satpress!B6736</f>
        <v>1.503519308394858E-2</v>
      </c>
      <c r="D6736">
        <f>INDEX(fugacity!B$1:B$7001,MATCH(A6736,fugacity!A$1:A$7001,0))</f>
        <v>32580.04</v>
      </c>
      <c r="E6736" s="3">
        <f t="shared" si="211"/>
        <v>32090.192807917232</v>
      </c>
      <c r="F6736" s="3">
        <f>ABS(calculations!$E$39-E6736)</f>
        <v>19709.982807917233</v>
      </c>
    </row>
    <row r="6737" spans="1:6">
      <c r="A6737">
        <f t="shared" si="210"/>
        <v>6736</v>
      </c>
      <c r="B6737">
        <f>INDEX(fugacity!C$1:C$7001,MATCH(A6737,fugacity!A$1:A$7001,0))</f>
        <v>9454.64</v>
      </c>
      <c r="C6737" s="3">
        <f>calculations!$B$37/satpress!B6737</f>
        <v>1.5031615032913438E-2</v>
      </c>
      <c r="D6737">
        <f>INDEX(fugacity!B$1:B$7001,MATCH(A6737,fugacity!A$1:A$7001,0))</f>
        <v>32592.26</v>
      </c>
      <c r="E6737" s="3">
        <f t="shared" si="211"/>
        <v>32102.345694627376</v>
      </c>
      <c r="F6737" s="3">
        <f>ABS(calculations!$E$39-E6737)</f>
        <v>19722.135694627377</v>
      </c>
    </row>
    <row r="6738" spans="1:6">
      <c r="A6738">
        <f t="shared" si="210"/>
        <v>6737</v>
      </c>
      <c r="B6738">
        <f>INDEX(fugacity!C$1:C$7001,MATCH(A6738,fugacity!A$1:A$7001,0))</f>
        <v>9456.8799999999992</v>
      </c>
      <c r="C6738" s="3">
        <f>calculations!$B$37/satpress!B6738</f>
        <v>1.5028054575587795E-2</v>
      </c>
      <c r="D6738">
        <f>INDEX(fugacity!B$1:B$7001,MATCH(A6738,fugacity!A$1:A$7001,0))</f>
        <v>32604.48</v>
      </c>
      <c r="E6738" s="3">
        <f t="shared" si="211"/>
        <v>32114.498095151339</v>
      </c>
      <c r="F6738" s="3">
        <f>ABS(calculations!$E$39-E6738)</f>
        <v>19734.28809515134</v>
      </c>
    </row>
    <row r="6739" spans="1:6">
      <c r="A6739">
        <f t="shared" si="210"/>
        <v>6738</v>
      </c>
      <c r="B6739">
        <f>INDEX(fugacity!C$1:C$7001,MATCH(A6739,fugacity!A$1:A$7001,0))</f>
        <v>9459.1299999999992</v>
      </c>
      <c r="C6739" s="3">
        <f>calculations!$B$37/satpress!B6739</f>
        <v>1.502447992096363E-2</v>
      </c>
      <c r="D6739">
        <f>INDEX(fugacity!B$1:B$7001,MATCH(A6739,fugacity!A$1:A$7001,0))</f>
        <v>32616.71</v>
      </c>
      <c r="E6739" s="3">
        <f t="shared" si="211"/>
        <v>32126.660895517103</v>
      </c>
      <c r="F6739" s="3">
        <f>ABS(calculations!$E$39-E6739)</f>
        <v>19746.450895517104</v>
      </c>
    </row>
    <row r="6740" spans="1:6">
      <c r="A6740">
        <f t="shared" si="210"/>
        <v>6739</v>
      </c>
      <c r="B6740">
        <f>INDEX(fugacity!C$1:C$7001,MATCH(A6740,fugacity!A$1:A$7001,0))</f>
        <v>9461.3700000000008</v>
      </c>
      <c r="C6740" s="3">
        <f>calculations!$B$37/satpress!B6740</f>
        <v>1.5020922842546554E-2</v>
      </c>
      <c r="D6740">
        <f>INDEX(fugacity!B$1:B$7001,MATCH(A6740,fugacity!A$1:A$7001,0))</f>
        <v>32628.94</v>
      </c>
      <c r="E6740" s="3">
        <f t="shared" si="211"/>
        <v>32138.823209825918</v>
      </c>
      <c r="F6740" s="3">
        <f>ABS(calculations!$E$39-E6740)</f>
        <v>19758.613209825919</v>
      </c>
    </row>
    <row r="6741" spans="1:6">
      <c r="A6741">
        <f t="shared" si="210"/>
        <v>6740</v>
      </c>
      <c r="B6741">
        <f>INDEX(fugacity!C$1:C$7001,MATCH(A6741,fugacity!A$1:A$7001,0))</f>
        <v>9463.6200000000008</v>
      </c>
      <c r="C6741" s="3">
        <f>calculations!$B$37/satpress!B6741</f>
        <v>1.5017351579499672E-2</v>
      </c>
      <c r="D6741">
        <f>INDEX(fugacity!B$1:B$7001,MATCH(A6741,fugacity!A$1:A$7001,0))</f>
        <v>32641.18</v>
      </c>
      <c r="E6741" s="3">
        <f t="shared" si="211"/>
        <v>32150.995923970266</v>
      </c>
      <c r="F6741" s="3">
        <f>ABS(calculations!$E$39-E6741)</f>
        <v>19770.785923970267</v>
      </c>
    </row>
    <row r="6742" spans="1:6">
      <c r="A6742">
        <f t="shared" si="210"/>
        <v>6741</v>
      </c>
      <c r="B6742">
        <f>INDEX(fugacity!C$1:C$7001,MATCH(A6742,fugacity!A$1:A$7001,0))</f>
        <v>9465.86</v>
      </c>
      <c r="C6742" s="3">
        <f>calculations!$B$37/satpress!B6742</f>
        <v>1.5013797875183522E-2</v>
      </c>
      <c r="D6742">
        <f>INDEX(fugacity!B$1:B$7001,MATCH(A6742,fugacity!A$1:A$7001,0))</f>
        <v>32653.42</v>
      </c>
      <c r="E6742" s="3">
        <f t="shared" si="211"/>
        <v>32163.168152186521</v>
      </c>
      <c r="F6742" s="3">
        <f>ABS(calculations!$E$39-E6742)</f>
        <v>19782.958152186522</v>
      </c>
    </row>
    <row r="6743" spans="1:6">
      <c r="A6743">
        <f t="shared" si="210"/>
        <v>6742</v>
      </c>
      <c r="B6743">
        <f>INDEX(fugacity!C$1:C$7001,MATCH(A6743,fugacity!A$1:A$7001,0))</f>
        <v>9468.11</v>
      </c>
      <c r="C6743" s="3">
        <f>calculations!$B$37/satpress!B6743</f>
        <v>1.5010229998889396E-2</v>
      </c>
      <c r="D6743">
        <f>INDEX(fugacity!B$1:B$7001,MATCH(A6743,fugacity!A$1:A$7001,0))</f>
        <v>32665.66</v>
      </c>
      <c r="E6743" s="3">
        <f t="shared" si="211"/>
        <v>32175.340930334482</v>
      </c>
      <c r="F6743" s="3">
        <f>ABS(calculations!$E$39-E6743)</f>
        <v>19795.130930334482</v>
      </c>
    </row>
    <row r="6744" spans="1:6">
      <c r="A6744">
        <f t="shared" si="210"/>
        <v>6743</v>
      </c>
      <c r="B6744">
        <f>INDEX(fugacity!C$1:C$7001,MATCH(A6744,fugacity!A$1:A$7001,0))</f>
        <v>9470.36</v>
      </c>
      <c r="C6744" s="3">
        <f>calculations!$B$37/satpress!B6744</f>
        <v>1.5006663817931387E-2</v>
      </c>
      <c r="D6744">
        <f>INDEX(fugacity!B$1:B$7001,MATCH(A6744,fugacity!A$1:A$7001,0))</f>
        <v>32677.91</v>
      </c>
      <c r="E6744" s="3">
        <f t="shared" si="211"/>
        <v>32187.523590357381</v>
      </c>
      <c r="F6744" s="3">
        <f>ABS(calculations!$E$39-E6744)</f>
        <v>19807.313590357382</v>
      </c>
    </row>
    <row r="6745" spans="1:6">
      <c r="A6745">
        <f t="shared" si="210"/>
        <v>6744</v>
      </c>
      <c r="B6745">
        <f>INDEX(fugacity!C$1:C$7001,MATCH(A6745,fugacity!A$1:A$7001,0))</f>
        <v>9472.6</v>
      </c>
      <c r="C6745" s="3">
        <f>calculations!$B$37/satpress!B6745</f>
        <v>1.5003115169518896E-2</v>
      </c>
      <c r="D6745">
        <f>INDEX(fugacity!B$1:B$7001,MATCH(A6745,fugacity!A$1:A$7001,0))</f>
        <v>32690.16</v>
      </c>
      <c r="E6745" s="3">
        <f t="shared" si="211"/>
        <v>32199.70576461</v>
      </c>
      <c r="F6745" s="3">
        <f>ABS(calculations!$E$39-E6745)</f>
        <v>19819.495764610001</v>
      </c>
    </row>
    <row r="6746" spans="1:6">
      <c r="A6746">
        <f t="shared" si="210"/>
        <v>6745</v>
      </c>
      <c r="B6746">
        <f>INDEX(fugacity!C$1:C$7001,MATCH(A6746,fugacity!A$1:A$7001,0))</f>
        <v>9474.85</v>
      </c>
      <c r="C6746" s="3">
        <f>calculations!$B$37/satpress!B6746</f>
        <v>1.4999552368088644E-2</v>
      </c>
      <c r="D6746">
        <f>INDEX(fugacity!B$1:B$7001,MATCH(A6746,fugacity!A$1:A$7001,0))</f>
        <v>32702.41</v>
      </c>
      <c r="E6746" s="3">
        <f t="shared" si="211"/>
        <v>32211.888488642293</v>
      </c>
      <c r="F6746" s="3">
        <f>ABS(calculations!$E$39-E6746)</f>
        <v>19831.678488642294</v>
      </c>
    </row>
    <row r="6747" spans="1:6">
      <c r="A6747">
        <f t="shared" si="210"/>
        <v>6746</v>
      </c>
      <c r="B6747">
        <f>INDEX(fugacity!C$1:C$7001,MATCH(A6747,fugacity!A$1:A$7001,0))</f>
        <v>9477.1</v>
      </c>
      <c r="C6747" s="3">
        <f>calculations!$B$37/satpress!B6747</f>
        <v>1.4995991258379113E-2</v>
      </c>
      <c r="D6747">
        <f>INDEX(fugacity!B$1:B$7001,MATCH(A6747,fugacity!A$1:A$7001,0))</f>
        <v>32714.67</v>
      </c>
      <c r="E6747" s="3">
        <f t="shared" si="211"/>
        <v>32224.081094659239</v>
      </c>
      <c r="F6747" s="3">
        <f>ABS(calculations!$E$39-E6747)</f>
        <v>19843.87109465924</v>
      </c>
    </row>
    <row r="6748" spans="1:6">
      <c r="A6748">
        <f t="shared" si="210"/>
        <v>6747</v>
      </c>
      <c r="B6748">
        <f>INDEX(fugacity!C$1:C$7001,MATCH(A6748,fugacity!A$1:A$7001,0))</f>
        <v>9479.35</v>
      </c>
      <c r="C6748" s="3">
        <f>calculations!$B$37/satpress!B6748</f>
        <v>1.4992431839185671E-2</v>
      </c>
      <c r="D6748">
        <f>INDEX(fugacity!B$1:B$7001,MATCH(A6748,fugacity!A$1:A$7001,0))</f>
        <v>32726.93</v>
      </c>
      <c r="E6748" s="3">
        <f t="shared" si="211"/>
        <v>32236.2737326692</v>
      </c>
      <c r="F6748" s="3">
        <f>ABS(calculations!$E$39-E6748)</f>
        <v>19856.063732669201</v>
      </c>
    </row>
    <row r="6749" spans="1:6">
      <c r="A6749">
        <f t="shared" si="210"/>
        <v>6748</v>
      </c>
      <c r="B6749">
        <f>INDEX(fugacity!C$1:C$7001,MATCH(A6749,fugacity!A$1:A$7001,0))</f>
        <v>9481.6</v>
      </c>
      <c r="C6749" s="3">
        <f>calculations!$B$37/satpress!B6749</f>
        <v>1.4988874109304832E-2</v>
      </c>
      <c r="D6749">
        <f>INDEX(fugacity!B$1:B$7001,MATCH(A6749,fugacity!A$1:A$7001,0))</f>
        <v>32739.19</v>
      </c>
      <c r="E6749" s="3">
        <f t="shared" si="211"/>
        <v>32248.466402649388</v>
      </c>
      <c r="F6749" s="3">
        <f>ABS(calculations!$E$39-E6749)</f>
        <v>19868.256402649389</v>
      </c>
    </row>
    <row r="6750" spans="1:6">
      <c r="A6750">
        <f t="shared" si="210"/>
        <v>6749</v>
      </c>
      <c r="B6750">
        <f>INDEX(fugacity!C$1:C$7001,MATCH(A6750,fugacity!A$1:A$7001,0))</f>
        <v>9483.85</v>
      </c>
      <c r="C6750" s="3">
        <f>calculations!$B$37/satpress!B6750</f>
        <v>1.498531806753425E-2</v>
      </c>
      <c r="D6750">
        <f>INDEX(fugacity!B$1:B$7001,MATCH(A6750,fugacity!A$1:A$7001,0))</f>
        <v>32751.46</v>
      </c>
      <c r="E6750" s="3">
        <f t="shared" si="211"/>
        <v>32260.668954723875</v>
      </c>
      <c r="F6750" s="3">
        <f>ABS(calculations!$E$39-E6750)</f>
        <v>19880.458954723876</v>
      </c>
    </row>
    <row r="6751" spans="1:6">
      <c r="A6751">
        <f t="shared" si="210"/>
        <v>6750</v>
      </c>
      <c r="B6751">
        <f>INDEX(fugacity!C$1:C$7001,MATCH(A6751,fugacity!A$1:A$7001,0))</f>
        <v>9486.09</v>
      </c>
      <c r="C6751" s="3">
        <f>calculations!$B$37/satpress!B6751</f>
        <v>1.4981779506075179E-2</v>
      </c>
      <c r="D6751">
        <f>INDEX(fugacity!B$1:B$7001,MATCH(A6751,fugacity!A$1:A$7001,0))</f>
        <v>32763.73</v>
      </c>
      <c r="E6751" s="3">
        <f t="shared" si="211"/>
        <v>32272.871021343421</v>
      </c>
      <c r="F6751" s="3">
        <f>ABS(calculations!$E$39-E6751)</f>
        <v>19892.661021343421</v>
      </c>
    </row>
    <row r="6752" spans="1:6">
      <c r="A6752">
        <f t="shared" si="210"/>
        <v>6751</v>
      </c>
      <c r="B6752">
        <f>INDEX(fugacity!C$1:C$7001,MATCH(A6752,fugacity!A$1:A$7001,0))</f>
        <v>9488.34</v>
      </c>
      <c r="C6752" s="3">
        <f>calculations!$B$37/satpress!B6752</f>
        <v>1.4978226829433252E-2</v>
      </c>
      <c r="D6752">
        <f>INDEX(fugacity!B$1:B$7001,MATCH(A6752,fugacity!A$1:A$7001,0))</f>
        <v>32776.01</v>
      </c>
      <c r="E6752" s="3">
        <f t="shared" si="211"/>
        <v>32285.083487656229</v>
      </c>
      <c r="F6752" s="3">
        <f>ABS(calculations!$E$39-E6752)</f>
        <v>19904.87348765623</v>
      </c>
    </row>
    <row r="6753" spans="1:6">
      <c r="A6753">
        <f t="shared" si="210"/>
        <v>6752</v>
      </c>
      <c r="B6753">
        <f>INDEX(fugacity!C$1:C$7001,MATCH(A6753,fugacity!A$1:A$7001,0))</f>
        <v>9490.59</v>
      </c>
      <c r="C6753" s="3">
        <f>calculations!$B$37/satpress!B6753</f>
        <v>1.4974675837306712E-2</v>
      </c>
      <c r="D6753">
        <f>INDEX(fugacity!B$1:B$7001,MATCH(A6753,fugacity!A$1:A$7001,0))</f>
        <v>32788.28</v>
      </c>
      <c r="E6753" s="3">
        <f t="shared" si="211"/>
        <v>32297.286135737151</v>
      </c>
      <c r="F6753" s="3">
        <f>ABS(calculations!$E$39-E6753)</f>
        <v>19917.076135737152</v>
      </c>
    </row>
    <row r="6754" spans="1:6">
      <c r="A6754">
        <f t="shared" si="210"/>
        <v>6753</v>
      </c>
      <c r="B6754">
        <f>INDEX(fugacity!C$1:C$7001,MATCH(A6754,fugacity!A$1:A$7001,0))</f>
        <v>9492.85</v>
      </c>
      <c r="C6754" s="3">
        <f>calculations!$B$37/satpress!B6754</f>
        <v>1.4971110757547491E-2</v>
      </c>
      <c r="D6754">
        <f>INDEX(fugacity!B$1:B$7001,MATCH(A6754,fugacity!A$1:A$7001,0))</f>
        <v>32800.57</v>
      </c>
      <c r="E6754" s="3">
        <f t="shared" si="211"/>
        <v>32309.50903361931</v>
      </c>
      <c r="F6754" s="3">
        <f>ABS(calculations!$E$39-E6754)</f>
        <v>19929.299033619311</v>
      </c>
    </row>
    <row r="6755" spans="1:6">
      <c r="A6755">
        <f t="shared" si="210"/>
        <v>6754</v>
      </c>
      <c r="B6755">
        <f>INDEX(fugacity!C$1:C$7001,MATCH(A6755,fugacity!A$1:A$7001,0))</f>
        <v>9495.1</v>
      </c>
      <c r="C6755" s="3">
        <f>calculations!$B$37/satpress!B6755</f>
        <v>1.4967563138332897E-2</v>
      </c>
      <c r="D6755">
        <f>INDEX(fugacity!B$1:B$7001,MATCH(A6755,fugacity!A$1:A$7001,0))</f>
        <v>32812.85</v>
      </c>
      <c r="E6755" s="3">
        <f t="shared" si="211"/>
        <v>32321.721595876352</v>
      </c>
      <c r="F6755" s="3">
        <f>ABS(calculations!$E$39-E6755)</f>
        <v>19941.511595876353</v>
      </c>
    </row>
    <row r="6756" spans="1:6">
      <c r="A6756">
        <f t="shared" si="210"/>
        <v>6755</v>
      </c>
      <c r="B6756">
        <f>INDEX(fugacity!C$1:C$7001,MATCH(A6756,fugacity!A$1:A$7001,0))</f>
        <v>9497.35</v>
      </c>
      <c r="C6756" s="3">
        <f>calculations!$B$37/satpress!B6756</f>
        <v>1.49640172000384E-2</v>
      </c>
      <c r="D6756">
        <f>INDEX(fugacity!B$1:B$7001,MATCH(A6756,fugacity!A$1:A$7001,0))</f>
        <v>32825.14</v>
      </c>
      <c r="E6756" s="3">
        <f t="shared" si="211"/>
        <v>32333.944040446331</v>
      </c>
      <c r="F6756" s="3">
        <f>ABS(calculations!$E$39-E6756)</f>
        <v>19953.734040446332</v>
      </c>
    </row>
    <row r="6757" spans="1:6">
      <c r="A6757">
        <f t="shared" si="210"/>
        <v>6756</v>
      </c>
      <c r="B6757">
        <f>INDEX(fugacity!C$1:C$7001,MATCH(A6757,fugacity!A$1:A$7001,0))</f>
        <v>9499.6</v>
      </c>
      <c r="C6757" s="3">
        <f>calculations!$B$37/satpress!B6757</f>
        <v>1.4960472941469608E-2</v>
      </c>
      <c r="D6757">
        <f>INDEX(fugacity!B$1:B$7001,MATCH(A6757,fugacity!A$1:A$7001,0))</f>
        <v>32837.440000000002</v>
      </c>
      <c r="E6757" s="3">
        <f t="shared" si="211"/>
        <v>32346.176367412871</v>
      </c>
      <c r="F6757" s="3">
        <f>ABS(calculations!$E$39-E6757)</f>
        <v>19965.966367412871</v>
      </c>
    </row>
    <row r="6758" spans="1:6">
      <c r="A6758">
        <f t="shared" si="210"/>
        <v>6757</v>
      </c>
      <c r="B6758">
        <f>INDEX(fugacity!C$1:C$7001,MATCH(A6758,fugacity!A$1:A$7001,0))</f>
        <v>9501.85</v>
      </c>
      <c r="C6758" s="3">
        <f>calculations!$B$37/satpress!B6758</f>
        <v>1.4956930361433267E-2</v>
      </c>
      <c r="D6758">
        <f>INDEX(fugacity!B$1:B$7001,MATCH(A6758,fugacity!A$1:A$7001,0))</f>
        <v>32849.730000000003</v>
      </c>
      <c r="E6758" s="3">
        <f t="shared" si="211"/>
        <v>32358.398875998115</v>
      </c>
      <c r="F6758" s="3">
        <f>ABS(calculations!$E$39-E6758)</f>
        <v>19978.188875998116</v>
      </c>
    </row>
    <row r="6759" spans="1:6">
      <c r="A6759">
        <f t="shared" si="210"/>
        <v>6758</v>
      </c>
      <c r="B6759">
        <f>INDEX(fugacity!C$1:C$7001,MATCH(A6759,fugacity!A$1:A$7001,0))</f>
        <v>9504.1</v>
      </c>
      <c r="C6759" s="3">
        <f>calculations!$B$37/satpress!B6759</f>
        <v>1.4953389458737249E-2</v>
      </c>
      <c r="D6759">
        <f>INDEX(fugacity!B$1:B$7001,MATCH(A6759,fugacity!A$1:A$7001,0))</f>
        <v>32862.03</v>
      </c>
      <c r="E6759" s="3">
        <f t="shared" si="211"/>
        <v>32370.63126700529</v>
      </c>
      <c r="F6759" s="3">
        <f>ABS(calculations!$E$39-E6759)</f>
        <v>19990.421267005291</v>
      </c>
    </row>
    <row r="6760" spans="1:6">
      <c r="A6760">
        <f t="shared" si="210"/>
        <v>6759</v>
      </c>
      <c r="B6760">
        <f>INDEX(fugacity!C$1:C$7001,MATCH(A6760,fugacity!A$1:A$7001,0))</f>
        <v>9506.36</v>
      </c>
      <c r="C6760" s="3">
        <f>calculations!$B$37/satpress!B6760</f>
        <v>1.4949834506034348E-2</v>
      </c>
      <c r="D6760">
        <f>INDEX(fugacity!B$1:B$7001,MATCH(A6760,fugacity!A$1:A$7001,0))</f>
        <v>32874.339999999997</v>
      </c>
      <c r="E6760" s="3">
        <f t="shared" si="211"/>
        <v>32382.874057504891</v>
      </c>
      <c r="F6760" s="3">
        <f>ABS(calculations!$E$39-E6760)</f>
        <v>20002.664057504891</v>
      </c>
    </row>
    <row r="6761" spans="1:6">
      <c r="A6761">
        <f t="shared" si="210"/>
        <v>6760</v>
      </c>
      <c r="B6761">
        <f>INDEX(fugacity!C$1:C$7001,MATCH(A6761,fugacity!A$1:A$7001,0))</f>
        <v>9508.61</v>
      </c>
      <c r="C6761" s="3">
        <f>calculations!$B$37/satpress!B6761</f>
        <v>1.4946296961888719E-2</v>
      </c>
      <c r="D6761">
        <f>INDEX(fugacity!B$1:B$7001,MATCH(A6761,fugacity!A$1:A$7001,0))</f>
        <v>32886.65</v>
      </c>
      <c r="E6761" s="3">
        <f t="shared" si="211"/>
        <v>32395.116363018304</v>
      </c>
      <c r="F6761" s="3">
        <f>ABS(calculations!$E$39-E6761)</f>
        <v>20014.906363018305</v>
      </c>
    </row>
    <row r="6762" spans="1:6">
      <c r="A6762">
        <f t="shared" si="210"/>
        <v>6761</v>
      </c>
      <c r="B6762">
        <f>INDEX(fugacity!C$1:C$7001,MATCH(A6762,fugacity!A$1:A$7001,0))</f>
        <v>9510.86</v>
      </c>
      <c r="C6762" s="3">
        <f>calculations!$B$37/satpress!B6762</f>
        <v>1.4942761091508517E-2</v>
      </c>
      <c r="D6762">
        <f>INDEX(fugacity!B$1:B$7001,MATCH(A6762,fugacity!A$1:A$7001,0))</f>
        <v>32898.959999999999</v>
      </c>
      <c r="E6762" s="3">
        <f t="shared" si="211"/>
        <v>32407.358700560904</v>
      </c>
      <c r="F6762" s="3">
        <f>ABS(calculations!$E$39-E6762)</f>
        <v>20027.148700560905</v>
      </c>
    </row>
    <row r="6763" spans="1:6">
      <c r="A6763">
        <f t="shared" si="210"/>
        <v>6762</v>
      </c>
      <c r="B6763">
        <f>INDEX(fugacity!C$1:C$7001,MATCH(A6763,fugacity!A$1:A$7001,0))</f>
        <v>9513.1200000000008</v>
      </c>
      <c r="C6763" s="3">
        <f>calculations!$B$37/satpress!B6763</f>
        <v>1.4939211189891928E-2</v>
      </c>
      <c r="D6763">
        <f>INDEX(fugacity!B$1:B$7001,MATCH(A6763,fugacity!A$1:A$7001,0))</f>
        <v>32911.269999999997</v>
      </c>
      <c r="E6763" s="3">
        <f t="shared" si="211"/>
        <v>32419.601586942441</v>
      </c>
      <c r="F6763" s="3">
        <f>ABS(calculations!$E$39-E6763)</f>
        <v>20039.391586942442</v>
      </c>
    </row>
    <row r="6764" spans="1:6">
      <c r="A6764">
        <f t="shared" si="210"/>
        <v>6763</v>
      </c>
      <c r="B6764">
        <f>INDEX(fugacity!C$1:C$7001,MATCH(A6764,fugacity!A$1:A$7001,0))</f>
        <v>9515.3700000000008</v>
      </c>
      <c r="C6764" s="3">
        <f>calculations!$B$37/satpress!B6764</f>
        <v>1.4935678670906616E-2</v>
      </c>
      <c r="D6764">
        <f>INDEX(fugacity!B$1:B$7001,MATCH(A6764,fugacity!A$1:A$7001,0))</f>
        <v>32923.589999999997</v>
      </c>
      <c r="E6764" s="3">
        <f t="shared" si="211"/>
        <v>32431.853839067324</v>
      </c>
      <c r="F6764" s="3">
        <f>ABS(calculations!$E$39-E6764)</f>
        <v>20051.643839067325</v>
      </c>
    </row>
    <row r="6765" spans="1:6">
      <c r="A6765">
        <f t="shared" si="210"/>
        <v>6764</v>
      </c>
      <c r="B6765">
        <f>INDEX(fugacity!C$1:C$7001,MATCH(A6765,fugacity!A$1:A$7001,0))</f>
        <v>9517.6299999999992</v>
      </c>
      <c r="C6765" s="3">
        <f>calculations!$B$37/satpress!B6765</f>
        <v>1.4932132133187013E-2</v>
      </c>
      <c r="D6765">
        <f>INDEX(fugacity!B$1:B$7001,MATCH(A6765,fugacity!A$1:A$7001,0))</f>
        <v>32935.910000000003</v>
      </c>
      <c r="E6765" s="3">
        <f t="shared" si="211"/>
        <v>32444.106639953246</v>
      </c>
      <c r="F6765" s="3">
        <f>ABS(calculations!$E$39-E6765)</f>
        <v>20063.896639953247</v>
      </c>
    </row>
    <row r="6766" spans="1:6">
      <c r="A6766">
        <f t="shared" si="210"/>
        <v>6765</v>
      </c>
      <c r="B6766">
        <f>INDEX(fugacity!C$1:C$7001,MATCH(A6766,fugacity!A$1:A$7001,0))</f>
        <v>9519.8799999999992</v>
      </c>
      <c r="C6766" s="3">
        <f>calculations!$B$37/satpress!B6766</f>
        <v>1.4928602960834035E-2</v>
      </c>
      <c r="D6766">
        <f>INDEX(fugacity!B$1:B$7001,MATCH(A6766,fugacity!A$1:A$7001,0))</f>
        <v>32948.239999999998</v>
      </c>
      <c r="E6766" s="3">
        <f t="shared" si="211"/>
        <v>32456.368806781731</v>
      </c>
      <c r="F6766" s="3">
        <f>ABS(calculations!$E$39-E6766)</f>
        <v>20076.158806781732</v>
      </c>
    </row>
    <row r="6767" spans="1:6">
      <c r="A6767">
        <f t="shared" si="210"/>
        <v>6766</v>
      </c>
      <c r="B6767">
        <f>INDEX(fugacity!C$1:C$7001,MATCH(A6767,fugacity!A$1:A$7001,0))</f>
        <v>9522.14</v>
      </c>
      <c r="C6767" s="3">
        <f>calculations!$B$37/satpress!B6767</f>
        <v>1.4925059782232219E-2</v>
      </c>
      <c r="D6767">
        <f>INDEX(fugacity!B$1:B$7001,MATCH(A6767,fugacity!A$1:A$7001,0))</f>
        <v>32960.57</v>
      </c>
      <c r="E6767" s="3">
        <f t="shared" si="211"/>
        <v>32468.631522293548</v>
      </c>
      <c r="F6767" s="3">
        <f>ABS(calculations!$E$39-E6767)</f>
        <v>20088.421522293549</v>
      </c>
    </row>
    <row r="6768" spans="1:6">
      <c r="A6768">
        <f t="shared" si="210"/>
        <v>6767</v>
      </c>
      <c r="B6768">
        <f>INDEX(fugacity!C$1:C$7001,MATCH(A6768,fugacity!A$1:A$7001,0))</f>
        <v>9524.39</v>
      </c>
      <c r="C6768" s="3">
        <f>calculations!$B$37/satpress!B6768</f>
        <v>1.4921533951758034E-2</v>
      </c>
      <c r="D6768">
        <f>INDEX(fugacity!B$1:B$7001,MATCH(A6768,fugacity!A$1:A$7001,0))</f>
        <v>32972.9</v>
      </c>
      <c r="E6768" s="3">
        <f t="shared" si="211"/>
        <v>32480.89375316208</v>
      </c>
      <c r="F6768" s="3">
        <f>ABS(calculations!$E$39-E6768)</f>
        <v>20100.68375316208</v>
      </c>
    </row>
    <row r="6769" spans="1:6">
      <c r="A6769">
        <f t="shared" si="210"/>
        <v>6768</v>
      </c>
      <c r="B6769">
        <f>INDEX(fugacity!C$1:C$7001,MATCH(A6769,fugacity!A$1:A$7001,0))</f>
        <v>9526.65</v>
      </c>
      <c r="C6769" s="3">
        <f>calculations!$B$37/satpress!B6769</f>
        <v>1.4917994127503865E-2</v>
      </c>
      <c r="D6769">
        <f>INDEX(fugacity!B$1:B$7001,MATCH(A6769,fugacity!A$1:A$7001,0))</f>
        <v>32985.24</v>
      </c>
      <c r="E6769" s="3">
        <f t="shared" si="211"/>
        <v>32493.166383385695</v>
      </c>
      <c r="F6769" s="3">
        <f>ABS(calculations!$E$39-E6769)</f>
        <v>20112.956383385696</v>
      </c>
    </row>
    <row r="6770" spans="1:6">
      <c r="A6770">
        <f t="shared" si="210"/>
        <v>6769</v>
      </c>
      <c r="B6770">
        <f>INDEX(fugacity!C$1:C$7001,MATCH(A6770,fugacity!A$1:A$7001,0))</f>
        <v>9528.91</v>
      </c>
      <c r="C6770" s="3">
        <f>calculations!$B$37/satpress!B6770</f>
        <v>1.4914455982351046E-2</v>
      </c>
      <c r="D6770">
        <f>INDEX(fugacity!B$1:B$7001,MATCH(A6770,fugacity!A$1:A$7001,0))</f>
        <v>32997.58</v>
      </c>
      <c r="E6770" s="3">
        <f t="shared" si="211"/>
        <v>32505.439045565894</v>
      </c>
      <c r="F6770" s="3">
        <f>ABS(calculations!$E$39-E6770)</f>
        <v>20125.229045565895</v>
      </c>
    </row>
    <row r="6771" spans="1:6">
      <c r="A6771">
        <f t="shared" si="210"/>
        <v>6770</v>
      </c>
      <c r="B6771">
        <f>INDEX(fugacity!C$1:C$7001,MATCH(A6771,fugacity!A$1:A$7001,0))</f>
        <v>9531.16</v>
      </c>
      <c r="C6771" s="3">
        <f>calculations!$B$37/satpress!B6771</f>
        <v>1.4910935159496295E-2</v>
      </c>
      <c r="D6771">
        <f>INDEX(fugacity!B$1:B$7001,MATCH(A6771,fugacity!A$1:A$7001,0))</f>
        <v>33009.919999999998</v>
      </c>
      <c r="E6771" s="3">
        <f t="shared" si="211"/>
        <v>32517.711223259841</v>
      </c>
      <c r="F6771" s="3">
        <f>ABS(calculations!$E$39-E6771)</f>
        <v>20137.501223259842</v>
      </c>
    </row>
    <row r="6772" spans="1:6">
      <c r="A6772">
        <f t="shared" si="210"/>
        <v>6771</v>
      </c>
      <c r="B6772">
        <f>INDEX(fugacity!C$1:C$7001,MATCH(A6772,fugacity!A$1:A$7001,0))</f>
        <v>9533.42</v>
      </c>
      <c r="C6772" s="3">
        <f>calculations!$B$37/satpress!B6772</f>
        <v>1.4907400361547555E-2</v>
      </c>
      <c r="D6772">
        <f>INDEX(fugacity!B$1:B$7001,MATCH(A6772,fugacity!A$1:A$7001,0))</f>
        <v>33022.269999999997</v>
      </c>
      <c r="E6772" s="3">
        <f t="shared" si="211"/>
        <v>32529.993800262873</v>
      </c>
      <c r="F6772" s="3">
        <f>ABS(calculations!$E$39-E6772)</f>
        <v>20149.783800262874</v>
      </c>
    </row>
    <row r="6773" spans="1:6">
      <c r="A6773">
        <f t="shared" si="210"/>
        <v>6772</v>
      </c>
      <c r="B6773">
        <f>INDEX(fugacity!C$1:C$7001,MATCH(A6773,fugacity!A$1:A$7001,0))</f>
        <v>9535.68</v>
      </c>
      <c r="C6773" s="3">
        <f>calculations!$B$37/satpress!B6773</f>
        <v>1.4903867239125547E-2</v>
      </c>
      <c r="D6773">
        <f>INDEX(fugacity!B$1:B$7001,MATCH(A6773,fugacity!A$1:A$7001,0))</f>
        <v>33034.620000000003</v>
      </c>
      <c r="E6773" s="3">
        <f t="shared" si="211"/>
        <v>32542.276409225044</v>
      </c>
      <c r="F6773" s="3">
        <f>ABS(calculations!$E$39-E6773)</f>
        <v>20162.066409225044</v>
      </c>
    </row>
    <row r="6774" spans="1:6">
      <c r="A6774">
        <f t="shared" si="210"/>
        <v>6773</v>
      </c>
      <c r="B6774">
        <f>INDEX(fugacity!C$1:C$7001,MATCH(A6774,fugacity!A$1:A$7001,0))</f>
        <v>9537.94</v>
      </c>
      <c r="C6774" s="3">
        <f>calculations!$B$37/satpress!B6774</f>
        <v>1.4900335791039228E-2</v>
      </c>
      <c r="D6774">
        <f>INDEX(fugacity!B$1:B$7001,MATCH(A6774,fugacity!A$1:A$7001,0))</f>
        <v>33046.980000000003</v>
      </c>
      <c r="E6774" s="3">
        <f t="shared" si="211"/>
        <v>32554.568901120245</v>
      </c>
      <c r="F6774" s="3">
        <f>ABS(calculations!$E$39-E6774)</f>
        <v>20174.358901120246</v>
      </c>
    </row>
    <row r="6775" spans="1:6">
      <c r="A6775">
        <f t="shared" si="210"/>
        <v>6774</v>
      </c>
      <c r="B6775">
        <f>INDEX(fugacity!C$1:C$7001,MATCH(A6775,fugacity!A$1:A$7001,0))</f>
        <v>9540.19</v>
      </c>
      <c r="C6775" s="3">
        <f>calculations!$B$37/satpress!B6775</f>
        <v>1.4896821630888346E-2</v>
      </c>
      <c r="D6775">
        <f>INDEX(fugacity!B$1:B$7001,MATCH(A6775,fugacity!A$1:A$7001,0))</f>
        <v>33059.339999999997</v>
      </c>
      <c r="E6775" s="3">
        <f t="shared" si="211"/>
        <v>32566.860908785104</v>
      </c>
      <c r="F6775" s="3">
        <f>ABS(calculations!$E$39-E6775)</f>
        <v>20186.650908785105</v>
      </c>
    </row>
    <row r="6776" spans="1:6">
      <c r="A6776">
        <f t="shared" si="210"/>
        <v>6775</v>
      </c>
      <c r="B6776">
        <f>INDEX(fugacity!C$1:C$7001,MATCH(A6776,fugacity!A$1:A$7001,0))</f>
        <v>9542.4500000000007</v>
      </c>
      <c r="C6776" s="3">
        <f>calculations!$B$37/satpress!B6776</f>
        <v>1.4893293520509375E-2</v>
      </c>
      <c r="D6776">
        <f>INDEX(fugacity!B$1:B$7001,MATCH(A6776,fugacity!A$1:A$7001,0))</f>
        <v>33071.699999999997</v>
      </c>
      <c r="E6776" s="3">
        <f t="shared" si="211"/>
        <v>32579.153464677765</v>
      </c>
      <c r="F6776" s="3">
        <f>ABS(calculations!$E$39-E6776)</f>
        <v>20198.943464677766</v>
      </c>
    </row>
    <row r="6777" spans="1:6">
      <c r="A6777">
        <f t="shared" si="210"/>
        <v>6776</v>
      </c>
      <c r="B6777">
        <f>INDEX(fugacity!C$1:C$7001,MATCH(A6777,fugacity!A$1:A$7001,0))</f>
        <v>9544.7099999999991</v>
      </c>
      <c r="C6777" s="3">
        <f>calculations!$B$37/satpress!B6777</f>
        <v>1.4889767080904994E-2</v>
      </c>
      <c r="D6777">
        <f>INDEX(fugacity!B$1:B$7001,MATCH(A6777,fugacity!A$1:A$7001,0))</f>
        <v>33084.06</v>
      </c>
      <c r="E6777" s="3">
        <f t="shared" si="211"/>
        <v>32591.446052509313</v>
      </c>
      <c r="F6777" s="3">
        <f>ABS(calculations!$E$39-E6777)</f>
        <v>20211.236052509314</v>
      </c>
    </row>
    <row r="6778" spans="1:6">
      <c r="A6778">
        <f t="shared" si="210"/>
        <v>6777</v>
      </c>
      <c r="B6778">
        <f>INDEX(fugacity!C$1:C$7001,MATCH(A6778,fugacity!A$1:A$7001,0))</f>
        <v>9546.9699999999993</v>
      </c>
      <c r="C6778" s="3">
        <f>calculations!$B$37/satpress!B6778</f>
        <v>1.4886242310888659E-2</v>
      </c>
      <c r="D6778">
        <f>INDEX(fugacity!B$1:B$7001,MATCH(A6778,fugacity!A$1:A$7001,0))</f>
        <v>33096.43</v>
      </c>
      <c r="E6778" s="3">
        <f t="shared" si="211"/>
        <v>32603.748523394635</v>
      </c>
      <c r="F6778" s="3">
        <f>ABS(calculations!$E$39-E6778)</f>
        <v>20223.538523394636</v>
      </c>
    </row>
    <row r="6779" spans="1:6">
      <c r="A6779">
        <f t="shared" si="210"/>
        <v>6778</v>
      </c>
      <c r="B6779">
        <f>INDEX(fugacity!C$1:C$7001,MATCH(A6779,fugacity!A$1:A$7001,0))</f>
        <v>9549.23</v>
      </c>
      <c r="C6779" s="3">
        <f>calculations!$B$37/satpress!B6779</f>
        <v>1.4882719209274958E-2</v>
      </c>
      <c r="D6779">
        <f>INDEX(fugacity!B$1:B$7001,MATCH(A6779,fugacity!A$1:A$7001,0))</f>
        <v>33108.81</v>
      </c>
      <c r="E6779" s="3">
        <f t="shared" si="211"/>
        <v>32616.060877416763</v>
      </c>
      <c r="F6779" s="3">
        <f>ABS(calculations!$E$39-E6779)</f>
        <v>20235.850877416764</v>
      </c>
    </row>
    <row r="6780" spans="1:6">
      <c r="A6780">
        <f t="shared" si="210"/>
        <v>6779</v>
      </c>
      <c r="B6780">
        <f>INDEX(fugacity!C$1:C$7001,MATCH(A6780,fugacity!A$1:A$7001,0))</f>
        <v>9551.49</v>
      </c>
      <c r="C6780" s="3">
        <f>calculations!$B$37/satpress!B6780</f>
        <v>1.4879197774879595E-2</v>
      </c>
      <c r="D6780">
        <f>INDEX(fugacity!B$1:B$7001,MATCH(A6780,fugacity!A$1:A$7001,0))</f>
        <v>33121.18</v>
      </c>
      <c r="E6780" s="3">
        <f t="shared" si="211"/>
        <v>32628.363412242616</v>
      </c>
      <c r="F6780" s="3">
        <f>ABS(calculations!$E$39-E6780)</f>
        <v>20248.153412242616</v>
      </c>
    </row>
    <row r="6781" spans="1:6">
      <c r="A6781">
        <f t="shared" si="210"/>
        <v>6780</v>
      </c>
      <c r="B6781">
        <f>INDEX(fugacity!C$1:C$7001,MATCH(A6781,fugacity!A$1:A$7001,0))</f>
        <v>9553.75</v>
      </c>
      <c r="C6781" s="3">
        <f>calculations!$B$37/satpress!B6781</f>
        <v>1.4875678006519398E-2</v>
      </c>
      <c r="D6781">
        <f>INDEX(fugacity!B$1:B$7001,MATCH(A6781,fugacity!A$1:A$7001,0))</f>
        <v>33133.57</v>
      </c>
      <c r="E6781" s="3">
        <f t="shared" si="211"/>
        <v>32640.685681473529</v>
      </c>
      <c r="F6781" s="3">
        <f>ABS(calculations!$E$39-E6781)</f>
        <v>20260.47568147353</v>
      </c>
    </row>
    <row r="6782" spans="1:6">
      <c r="A6782">
        <f t="shared" ref="A6782:A6845" si="212">A6781+1</f>
        <v>6781</v>
      </c>
      <c r="B6782">
        <f>INDEX(fugacity!C$1:C$7001,MATCH(A6782,fugacity!A$1:A$7001,0))</f>
        <v>9556.01</v>
      </c>
      <c r="C6782" s="3">
        <f>calculations!$B$37/satpress!B6782</f>
        <v>1.4872159903012314E-2</v>
      </c>
      <c r="D6782">
        <f>INDEX(fugacity!B$1:B$7001,MATCH(A6782,fugacity!A$1:A$7001,0))</f>
        <v>33145.949999999997</v>
      </c>
      <c r="E6782" s="3">
        <f t="shared" ref="E6782:E6845" si="213">D6782*(1-C6782)</f>
        <v>32652.998131462748</v>
      </c>
      <c r="F6782" s="3">
        <f>ABS(calculations!$E$39-E6782)</f>
        <v>20272.788131462748</v>
      </c>
    </row>
    <row r="6783" spans="1:6">
      <c r="A6783">
        <f t="shared" si="212"/>
        <v>6782</v>
      </c>
      <c r="B6783">
        <f>INDEX(fugacity!C$1:C$7001,MATCH(A6783,fugacity!A$1:A$7001,0))</f>
        <v>9558.2800000000007</v>
      </c>
      <c r="C6783" s="3">
        <f>calculations!$B$37/satpress!B6783</f>
        <v>1.4868627907404333E-2</v>
      </c>
      <c r="D6783">
        <f>INDEX(fugacity!B$1:B$7001,MATCH(A6783,fugacity!A$1:A$7001,0))</f>
        <v>33158.339999999997</v>
      </c>
      <c r="E6783" s="3">
        <f t="shared" si="213"/>
        <v>32665.320980512795</v>
      </c>
      <c r="F6783" s="3">
        <f>ABS(calculations!$E$39-E6783)</f>
        <v>20285.110980512796</v>
      </c>
    </row>
    <row r="6784" spans="1:6">
      <c r="A6784">
        <f t="shared" si="212"/>
        <v>6783</v>
      </c>
      <c r="B6784">
        <f>INDEX(fugacity!C$1:C$7001,MATCH(A6784,fugacity!A$1:A$7001,0))</f>
        <v>9560.5400000000009</v>
      </c>
      <c r="C6784" s="3">
        <f>calculations!$B$37/satpress!B6784</f>
        <v>1.4865113137415323E-2</v>
      </c>
      <c r="D6784">
        <f>INDEX(fugacity!B$1:B$7001,MATCH(A6784,fugacity!A$1:A$7001,0))</f>
        <v>33170.730000000003</v>
      </c>
      <c r="E6784" s="3">
        <f t="shared" si="213"/>
        <v>32677.643345699347</v>
      </c>
      <c r="F6784" s="3">
        <f>ABS(calculations!$E$39-E6784)</f>
        <v>20297.433345699348</v>
      </c>
    </row>
    <row r="6785" spans="1:6">
      <c r="A6785">
        <f t="shared" si="212"/>
        <v>6784</v>
      </c>
      <c r="B6785">
        <f>INDEX(fugacity!C$1:C$7001,MATCH(A6785,fugacity!A$1:A$7001,0))</f>
        <v>9562.7999999999993</v>
      </c>
      <c r="C6785" s="3">
        <f>calculations!$B$37/satpress!B6785</f>
        <v>1.4861600028734755E-2</v>
      </c>
      <c r="D6785">
        <f>INDEX(fugacity!B$1:B$7001,MATCH(A6785,fugacity!A$1:A$7001,0))</f>
        <v>33183.120000000003</v>
      </c>
      <c r="E6785" s="3">
        <f t="shared" si="213"/>
        <v>32689.965742854496</v>
      </c>
      <c r="F6785" s="3">
        <f>ABS(calculations!$E$39-E6785)</f>
        <v>20309.755742854497</v>
      </c>
    </row>
    <row r="6786" spans="1:6">
      <c r="A6786">
        <f t="shared" si="212"/>
        <v>6785</v>
      </c>
      <c r="B6786">
        <f>INDEX(fugacity!C$1:C$7001,MATCH(A6786,fugacity!A$1:A$7001,0))</f>
        <v>9565.06</v>
      </c>
      <c r="C6786" s="3">
        <f>calculations!$B$37/satpress!B6786</f>
        <v>1.4858088580185039E-2</v>
      </c>
      <c r="D6786">
        <f>INDEX(fugacity!B$1:B$7001,MATCH(A6786,fugacity!A$1:A$7001,0))</f>
        <v>33195.519999999997</v>
      </c>
      <c r="E6786" s="3">
        <f t="shared" si="213"/>
        <v>32702.298023374693</v>
      </c>
      <c r="F6786" s="3">
        <f>ABS(calculations!$E$39-E6786)</f>
        <v>20322.088023374694</v>
      </c>
    </row>
    <row r="6787" spans="1:6">
      <c r="A6787">
        <f t="shared" si="212"/>
        <v>6786</v>
      </c>
      <c r="B6787">
        <f>INDEX(fugacity!C$1:C$7001,MATCH(A6787,fugacity!A$1:A$7001,0))</f>
        <v>9567.32</v>
      </c>
      <c r="C6787" s="3">
        <f>calculations!$B$37/satpress!B6787</f>
        <v>1.4854578790589705E-2</v>
      </c>
      <c r="D6787">
        <f>INDEX(fugacity!B$1:B$7001,MATCH(A6787,fugacity!A$1:A$7001,0))</f>
        <v>33207.93</v>
      </c>
      <c r="E6787" s="3">
        <f t="shared" si="213"/>
        <v>32714.640187342611</v>
      </c>
      <c r="F6787" s="3">
        <f>ABS(calculations!$E$39-E6787)</f>
        <v>20334.430187342612</v>
      </c>
    </row>
    <row r="6788" spans="1:6">
      <c r="A6788">
        <f t="shared" si="212"/>
        <v>6787</v>
      </c>
      <c r="B6788">
        <f>INDEX(fugacity!C$1:C$7001,MATCH(A6788,fugacity!A$1:A$7001,0))</f>
        <v>9569.59</v>
      </c>
      <c r="C6788" s="3">
        <f>calculations!$B$37/satpress!B6788</f>
        <v>1.485105513974838E-2</v>
      </c>
      <c r="D6788">
        <f>INDEX(fugacity!B$1:B$7001,MATCH(A6788,fugacity!A$1:A$7001,0))</f>
        <v>33220.33</v>
      </c>
      <c r="E6788" s="3">
        <f t="shared" si="213"/>
        <v>32726.973047409363</v>
      </c>
      <c r="F6788" s="3">
        <f>ABS(calculations!$E$39-E6788)</f>
        <v>20346.763047409364</v>
      </c>
    </row>
    <row r="6789" spans="1:6">
      <c r="A6789">
        <f t="shared" si="212"/>
        <v>6788</v>
      </c>
      <c r="B6789">
        <f>INDEX(fugacity!C$1:C$7001,MATCH(A6789,fugacity!A$1:A$7001,0))</f>
        <v>9571.85</v>
      </c>
      <c r="C6789" s="3">
        <f>calculations!$B$37/satpress!B6789</f>
        <v>1.4847548671864341E-2</v>
      </c>
      <c r="D6789">
        <f>INDEX(fugacity!B$1:B$7001,MATCH(A6789,fugacity!A$1:A$7001,0))</f>
        <v>33232.74</v>
      </c>
      <c r="E6789" s="3">
        <f t="shared" si="213"/>
        <v>32739.315275350586</v>
      </c>
      <c r="F6789" s="3">
        <f>ABS(calculations!$E$39-E6789)</f>
        <v>20359.105275350586</v>
      </c>
    </row>
    <row r="6790" spans="1:6">
      <c r="A6790">
        <f t="shared" si="212"/>
        <v>6789</v>
      </c>
      <c r="B6790">
        <f>INDEX(fugacity!C$1:C$7001,MATCH(A6790,fugacity!A$1:A$7001,0))</f>
        <v>9574.1200000000008</v>
      </c>
      <c r="C6790" s="3">
        <f>calculations!$B$37/satpress!B6790</f>
        <v>1.4844028355063932E-2</v>
      </c>
      <c r="D6790">
        <f>INDEX(fugacity!B$1:B$7001,MATCH(A6790,fugacity!A$1:A$7001,0))</f>
        <v>33245.160000000003</v>
      </c>
      <c r="E6790" s="3">
        <f t="shared" si="213"/>
        <v>32751.667902291367</v>
      </c>
      <c r="F6790" s="3">
        <f>ABS(calculations!$E$39-E6790)</f>
        <v>20371.457902291368</v>
      </c>
    </row>
    <row r="6791" spans="1:6">
      <c r="A6791">
        <f t="shared" si="212"/>
        <v>6790</v>
      </c>
      <c r="B6791">
        <f>INDEX(fugacity!C$1:C$7001,MATCH(A6791,fugacity!A$1:A$7001,0))</f>
        <v>9576.3799999999992</v>
      </c>
      <c r="C6791" s="3">
        <f>calculations!$B$37/satpress!B6791</f>
        <v>1.4840525204177854E-2</v>
      </c>
      <c r="D6791">
        <f>INDEX(fugacity!B$1:B$7001,MATCH(A6791,fugacity!A$1:A$7001,0))</f>
        <v>33257.57</v>
      </c>
      <c r="E6791" s="3">
        <f t="shared" si="213"/>
        <v>32764.010194185288</v>
      </c>
      <c r="F6791" s="3">
        <f>ABS(calculations!$E$39-E6791)</f>
        <v>20383.800194185289</v>
      </c>
    </row>
    <row r="6792" spans="1:6">
      <c r="A6792">
        <f t="shared" si="212"/>
        <v>6791</v>
      </c>
      <c r="B6792">
        <f>INDEX(fugacity!C$1:C$7001,MATCH(A6792,fugacity!A$1:A$7001,0))</f>
        <v>9578.64</v>
      </c>
      <c r="C6792" s="3">
        <f>calculations!$B$37/satpress!B6792</f>
        <v>1.483702370637008E-2</v>
      </c>
      <c r="D6792">
        <f>INDEX(fugacity!B$1:B$7001,MATCH(A6792,fugacity!A$1:A$7001,0))</f>
        <v>33269.99</v>
      </c>
      <c r="E6792" s="3">
        <f t="shared" si="213"/>
        <v>32776.362369659306</v>
      </c>
      <c r="F6792" s="3">
        <f>ABS(calculations!$E$39-E6792)</f>
        <v>20396.152369659307</v>
      </c>
    </row>
    <row r="6793" spans="1:6">
      <c r="A6793">
        <f t="shared" si="212"/>
        <v>6792</v>
      </c>
      <c r="B6793">
        <f>INDEX(fugacity!C$1:C$7001,MATCH(A6793,fugacity!A$1:A$7001,0))</f>
        <v>9580.91</v>
      </c>
      <c r="C6793" s="3">
        <f>calculations!$B$37/satpress!B6793</f>
        <v>1.48335083780961E-2</v>
      </c>
      <c r="D6793">
        <f>INDEX(fugacity!B$1:B$7001,MATCH(A6793,fugacity!A$1:A$7001,0))</f>
        <v>33282.42</v>
      </c>
      <c r="E6793" s="3">
        <f t="shared" si="213"/>
        <v>32788.724944086687</v>
      </c>
      <c r="F6793" s="3">
        <f>ABS(calculations!$E$39-E6793)</f>
        <v>20408.514944086688</v>
      </c>
    </row>
    <row r="6794" spans="1:6">
      <c r="A6794">
        <f t="shared" si="212"/>
        <v>6793</v>
      </c>
      <c r="B6794">
        <f>INDEX(fugacity!C$1:C$7001,MATCH(A6794,fugacity!A$1:A$7001,0))</f>
        <v>9583.18</v>
      </c>
      <c r="C6794" s="3">
        <f>calculations!$B$37/satpress!B6794</f>
        <v>1.4829994715197324E-2</v>
      </c>
      <c r="D6794">
        <f>INDEX(fugacity!B$1:B$7001,MATCH(A6794,fugacity!A$1:A$7001,0))</f>
        <v>33294.85</v>
      </c>
      <c r="E6794" s="3">
        <f t="shared" si="213"/>
        <v>32801.087550456708</v>
      </c>
      <c r="F6794" s="3">
        <f>ABS(calculations!$E$39-E6794)</f>
        <v>20420.877550456709</v>
      </c>
    </row>
    <row r="6795" spans="1:6">
      <c r="A6795">
        <f t="shared" si="212"/>
        <v>6794</v>
      </c>
      <c r="B6795">
        <f>INDEX(fugacity!C$1:C$7001,MATCH(A6795,fugacity!A$1:A$7001,0))</f>
        <v>9585.44</v>
      </c>
      <c r="C6795" s="3">
        <f>calculations!$B$37/satpress!B6795</f>
        <v>1.482649818420278E-2</v>
      </c>
      <c r="D6795">
        <f>INDEX(fugacity!B$1:B$7001,MATCH(A6795,fugacity!A$1:A$7001,0))</f>
        <v>33307.279999999999</v>
      </c>
      <c r="E6795" s="3">
        <f t="shared" si="213"/>
        <v>32813.449673559262</v>
      </c>
      <c r="F6795" s="3">
        <f>ABS(calculations!$E$39-E6795)</f>
        <v>20433.239673559263</v>
      </c>
    </row>
    <row r="6796" spans="1:6">
      <c r="A6796">
        <f t="shared" si="212"/>
        <v>6795</v>
      </c>
      <c r="B6796">
        <f>INDEX(fugacity!C$1:C$7001,MATCH(A6796,fugacity!A$1:A$7001,0))</f>
        <v>9587.7099999999991</v>
      </c>
      <c r="C6796" s="3">
        <f>calculations!$B$37/satpress!B6796</f>
        <v>1.4822987841182588E-2</v>
      </c>
      <c r="D6796">
        <f>INDEX(fugacity!B$1:B$7001,MATCH(A6796,fugacity!A$1:A$7001,0))</f>
        <v>33319.71</v>
      </c>
      <c r="E6796" s="3">
        <f t="shared" si="213"/>
        <v>32825.812343798265</v>
      </c>
      <c r="F6796" s="3">
        <f>ABS(calculations!$E$39-E6796)</f>
        <v>20445.602343798266</v>
      </c>
    </row>
    <row r="6797" spans="1:6">
      <c r="A6797">
        <f t="shared" si="212"/>
        <v>6796</v>
      </c>
      <c r="B6797">
        <f>INDEX(fugacity!C$1:C$7001,MATCH(A6797,fugacity!A$1:A$7001,0))</f>
        <v>9589.9699999999993</v>
      </c>
      <c r="C6797" s="3">
        <f>calculations!$B$37/satpress!B6797</f>
        <v>1.4819494613099385E-2</v>
      </c>
      <c r="D6797">
        <f>INDEX(fugacity!B$1:B$7001,MATCH(A6797,fugacity!A$1:A$7001,0))</f>
        <v>33332.15</v>
      </c>
      <c r="E6797" s="3">
        <f t="shared" si="213"/>
        <v>32838.184382631982</v>
      </c>
      <c r="F6797" s="3">
        <f>ABS(calculations!$E$39-E6797)</f>
        <v>20457.974382631983</v>
      </c>
    </row>
    <row r="6798" spans="1:6">
      <c r="A6798">
        <f t="shared" si="212"/>
        <v>6797</v>
      </c>
      <c r="B6798">
        <f>INDEX(fugacity!C$1:C$7001,MATCH(A6798,fugacity!A$1:A$7001,0))</f>
        <v>9592.24</v>
      </c>
      <c r="C6798" s="3">
        <f>calculations!$B$37/satpress!B6798</f>
        <v>1.4815987585254821E-2</v>
      </c>
      <c r="D6798">
        <f>INDEX(fugacity!B$1:B$7001,MATCH(A6798,fugacity!A$1:A$7001,0))</f>
        <v>33344.6</v>
      </c>
      <c r="E6798" s="3">
        <f t="shared" si="213"/>
        <v>32850.566820364707</v>
      </c>
      <c r="F6798" s="3">
        <f>ABS(calculations!$E$39-E6798)</f>
        <v>20470.356820364708</v>
      </c>
    </row>
    <row r="6799" spans="1:6">
      <c r="A6799">
        <f t="shared" si="212"/>
        <v>6798</v>
      </c>
      <c r="B6799">
        <f>INDEX(fugacity!C$1:C$7001,MATCH(A6799,fugacity!A$1:A$7001,0))</f>
        <v>9594.51</v>
      </c>
      <c r="C6799" s="3">
        <f>calculations!$B$37/satpress!B6799</f>
        <v>1.4812482216891191E-2</v>
      </c>
      <c r="D6799">
        <f>INDEX(fugacity!B$1:B$7001,MATCH(A6799,fugacity!A$1:A$7001,0))</f>
        <v>33357.040000000001</v>
      </c>
      <c r="E6799" s="3">
        <f t="shared" si="213"/>
        <v>32862.939438191868</v>
      </c>
      <c r="F6799" s="3">
        <f>ABS(calculations!$E$39-E6799)</f>
        <v>20482.729438191869</v>
      </c>
    </row>
    <row r="6800" spans="1:6">
      <c r="A6800">
        <f t="shared" si="212"/>
        <v>6799</v>
      </c>
      <c r="B6800">
        <f>INDEX(fugacity!C$1:C$7001,MATCH(A6800,fugacity!A$1:A$7001,0))</f>
        <v>9596.7800000000007</v>
      </c>
      <c r="C6800" s="3">
        <f>calculations!$B$37/satpress!B6800</f>
        <v>1.4808978506830904E-2</v>
      </c>
      <c r="D6800">
        <f>INDEX(fugacity!B$1:B$7001,MATCH(A6800,fugacity!A$1:A$7001,0))</f>
        <v>33369.49</v>
      </c>
      <c r="E6800" s="3">
        <f t="shared" si="213"/>
        <v>32875.32193980609</v>
      </c>
      <c r="F6800" s="3">
        <f>ABS(calculations!$E$39-E6800)</f>
        <v>20495.111939806091</v>
      </c>
    </row>
    <row r="6801" spans="1:6">
      <c r="A6801">
        <f t="shared" si="212"/>
        <v>6800</v>
      </c>
      <c r="B6801">
        <f>INDEX(fugacity!C$1:C$7001,MATCH(A6801,fugacity!A$1:A$7001,0))</f>
        <v>9599.0499999999993</v>
      </c>
      <c r="C6801" s="3">
        <f>calculations!$B$37/satpress!B6801</f>
        <v>1.480547645389749E-2</v>
      </c>
      <c r="D6801">
        <f>INDEX(fugacity!B$1:B$7001,MATCH(A6801,fugacity!A$1:A$7001,0))</f>
        <v>33381.949999999997</v>
      </c>
      <c r="E6801" s="3">
        <f t="shared" si="213"/>
        <v>32887.714325289809</v>
      </c>
      <c r="F6801" s="3">
        <f>ABS(calculations!$E$39-E6801)</f>
        <v>20507.50432528981</v>
      </c>
    </row>
    <row r="6802" spans="1:6">
      <c r="A6802">
        <f t="shared" si="212"/>
        <v>6801</v>
      </c>
      <c r="B6802">
        <f>INDEX(fugacity!C$1:C$7001,MATCH(A6802,fugacity!A$1:A$7001,0))</f>
        <v>9601.31</v>
      </c>
      <c r="C6802" s="3">
        <f>calculations!$B$37/satpress!B6802</f>
        <v>1.4801991473536913E-2</v>
      </c>
      <c r="D6802">
        <f>INDEX(fugacity!B$1:B$7001,MATCH(A6802,fugacity!A$1:A$7001,0))</f>
        <v>33394.400000000001</v>
      </c>
      <c r="E6802" s="3">
        <f t="shared" si="213"/>
        <v>32900.096375936118</v>
      </c>
      <c r="F6802" s="3">
        <f>ABS(calculations!$E$39-E6802)</f>
        <v>20519.886375936119</v>
      </c>
    </row>
    <row r="6803" spans="1:6">
      <c r="A6803">
        <f t="shared" si="212"/>
        <v>6802</v>
      </c>
      <c r="B6803">
        <f>INDEX(fugacity!C$1:C$7001,MATCH(A6803,fugacity!A$1:A$7001,0))</f>
        <v>9603.58</v>
      </c>
      <c r="C6803" s="3">
        <f>calculations!$B$37/satpress!B6803</f>
        <v>1.4798492724045065E-2</v>
      </c>
      <c r="D6803">
        <f>INDEX(fugacity!B$1:B$7001,MATCH(A6803,fugacity!A$1:A$7001,0))</f>
        <v>33406.86</v>
      </c>
      <c r="E6803" s="3">
        <f t="shared" si="213"/>
        <v>32912.488825356806</v>
      </c>
      <c r="F6803" s="3">
        <f>ABS(calculations!$E$39-E6803)</f>
        <v>20532.278825356807</v>
      </c>
    </row>
    <row r="6804" spans="1:6">
      <c r="A6804">
        <f t="shared" si="212"/>
        <v>6803</v>
      </c>
      <c r="B6804">
        <f>INDEX(fugacity!C$1:C$7001,MATCH(A6804,fugacity!A$1:A$7001,0))</f>
        <v>9605.85</v>
      </c>
      <c r="C6804" s="3">
        <f>calculations!$B$37/satpress!B6804</f>
        <v>1.4794995628162494E-2</v>
      </c>
      <c r="D6804">
        <f>INDEX(fugacity!B$1:B$7001,MATCH(A6804,fugacity!A$1:A$7001,0))</f>
        <v>33419.33</v>
      </c>
      <c r="E6804" s="3">
        <f t="shared" si="213"/>
        <v>32924.891158753882</v>
      </c>
      <c r="F6804" s="3">
        <f>ABS(calculations!$E$39-E6804)</f>
        <v>20544.681158753883</v>
      </c>
    </row>
    <row r="6805" spans="1:6">
      <c r="A6805">
        <f t="shared" si="212"/>
        <v>6804</v>
      </c>
      <c r="B6805">
        <f>INDEX(fugacity!C$1:C$7001,MATCH(A6805,fugacity!A$1:A$7001,0))</f>
        <v>9608.1200000000008</v>
      </c>
      <c r="C6805" s="3">
        <f>calculations!$B$37/satpress!B6805</f>
        <v>1.4791500184717164E-2</v>
      </c>
      <c r="D6805">
        <f>INDEX(fugacity!B$1:B$7001,MATCH(A6805,fugacity!A$1:A$7001,0))</f>
        <v>33431.800000000003</v>
      </c>
      <c r="E6805" s="3">
        <f t="shared" si="213"/>
        <v>32937.293524124572</v>
      </c>
      <c r="F6805" s="3">
        <f>ABS(calculations!$E$39-E6805)</f>
        <v>20557.083524124573</v>
      </c>
    </row>
    <row r="6806" spans="1:6">
      <c r="A6806">
        <f t="shared" si="212"/>
        <v>6805</v>
      </c>
      <c r="B6806">
        <f>INDEX(fugacity!C$1:C$7001,MATCH(A6806,fugacity!A$1:A$7001,0))</f>
        <v>9610.39</v>
      </c>
      <c r="C6806" s="3">
        <f>calculations!$B$37/satpress!B6806</f>
        <v>1.4788006392538149E-2</v>
      </c>
      <c r="D6806">
        <f>INDEX(fugacity!B$1:B$7001,MATCH(A6806,fugacity!A$1:A$7001,0))</f>
        <v>33444.269999999997</v>
      </c>
      <c r="E6806" s="3">
        <f t="shared" si="213"/>
        <v>32949.695921446226</v>
      </c>
      <c r="F6806" s="3">
        <f>ABS(calculations!$E$39-E6806)</f>
        <v>20569.485921446227</v>
      </c>
    </row>
    <row r="6807" spans="1:6">
      <c r="A6807">
        <f t="shared" si="212"/>
        <v>6806</v>
      </c>
      <c r="B6807">
        <f>INDEX(fugacity!C$1:C$7001,MATCH(A6807,fugacity!A$1:A$7001,0))</f>
        <v>9612.66</v>
      </c>
      <c r="C6807" s="3">
        <f>calculations!$B$37/satpress!B6807</f>
        <v>1.4784514250455618E-2</v>
      </c>
      <c r="D6807">
        <f>INDEX(fugacity!B$1:B$7001,MATCH(A6807,fugacity!A$1:A$7001,0))</f>
        <v>33456.75</v>
      </c>
      <c r="E6807" s="3">
        <f t="shared" si="213"/>
        <v>32962.108202851072</v>
      </c>
      <c r="F6807" s="3">
        <f>ABS(calculations!$E$39-E6807)</f>
        <v>20581.898202851073</v>
      </c>
    </row>
    <row r="6808" spans="1:6">
      <c r="A6808">
        <f t="shared" si="212"/>
        <v>6807</v>
      </c>
      <c r="B6808">
        <f>INDEX(fugacity!C$1:C$7001,MATCH(A6808,fugacity!A$1:A$7001,0))</f>
        <v>9614.93</v>
      </c>
      <c r="C6808" s="3">
        <f>calculations!$B$37/satpress!B6808</f>
        <v>1.4781023757300853E-2</v>
      </c>
      <c r="D6808">
        <f>INDEX(fugacity!B$1:B$7001,MATCH(A6808,fugacity!A$1:A$7001,0))</f>
        <v>33469.230000000003</v>
      </c>
      <c r="E6808" s="3">
        <f t="shared" si="213"/>
        <v>32974.520516231438</v>
      </c>
      <c r="F6808" s="3">
        <f>ABS(calculations!$E$39-E6808)</f>
        <v>20594.310516231439</v>
      </c>
    </row>
    <row r="6809" spans="1:6">
      <c r="A6809">
        <f t="shared" si="212"/>
        <v>6808</v>
      </c>
      <c r="B6809">
        <f>INDEX(fugacity!C$1:C$7001,MATCH(A6809,fugacity!A$1:A$7001,0))</f>
        <v>9617.2000000000007</v>
      </c>
      <c r="C6809" s="3">
        <f>calculations!$B$37/satpress!B6809</f>
        <v>1.477753491190624E-2</v>
      </c>
      <c r="D6809">
        <f>INDEX(fugacity!B$1:B$7001,MATCH(A6809,fugacity!A$1:A$7001,0))</f>
        <v>33481.71</v>
      </c>
      <c r="E6809" s="3">
        <f t="shared" si="213"/>
        <v>32986.932861564681</v>
      </c>
      <c r="F6809" s="3">
        <f>ABS(calculations!$E$39-E6809)</f>
        <v>20606.722861564682</v>
      </c>
    </row>
    <row r="6810" spans="1:6">
      <c r="A6810">
        <f t="shared" si="212"/>
        <v>6809</v>
      </c>
      <c r="B6810">
        <f>INDEX(fugacity!C$1:C$7001,MATCH(A6810,fugacity!A$1:A$7001,0))</f>
        <v>9619.48</v>
      </c>
      <c r="C6810" s="3">
        <f>calculations!$B$37/satpress!B6810</f>
        <v>1.4774032354637123E-2</v>
      </c>
      <c r="D6810">
        <f>INDEX(fugacity!B$1:B$7001,MATCH(A6810,fugacity!A$1:A$7001,0))</f>
        <v>33494.199999999997</v>
      </c>
      <c r="E6810" s="3">
        <f t="shared" si="213"/>
        <v>32999.355605507313</v>
      </c>
      <c r="F6810" s="3">
        <f>ABS(calculations!$E$39-E6810)</f>
        <v>20619.145605507314</v>
      </c>
    </row>
    <row r="6811" spans="1:6">
      <c r="A6811">
        <f t="shared" si="212"/>
        <v>6810</v>
      </c>
      <c r="B6811">
        <f>INDEX(fugacity!C$1:C$7001,MATCH(A6811,fugacity!A$1:A$7001,0))</f>
        <v>9621.75</v>
      </c>
      <c r="C6811" s="3">
        <f>calculations!$B$37/satpress!B6811</f>
        <v>1.4770546808510376E-2</v>
      </c>
      <c r="D6811">
        <f>INDEX(fugacity!B$1:B$7001,MATCH(A6811,fugacity!A$1:A$7001,0))</f>
        <v>33506.69</v>
      </c>
      <c r="E6811" s="3">
        <f t="shared" si="213"/>
        <v>33011.777866956756</v>
      </c>
      <c r="F6811" s="3">
        <f>ABS(calculations!$E$39-E6811)</f>
        <v>20631.567866956757</v>
      </c>
    </row>
    <row r="6812" spans="1:6">
      <c r="A6812">
        <f t="shared" si="212"/>
        <v>6811</v>
      </c>
      <c r="B6812">
        <f>INDEX(fugacity!C$1:C$7001,MATCH(A6812,fugacity!A$1:A$7001,0))</f>
        <v>9624.02</v>
      </c>
      <c r="C6812" s="3">
        <f>calculations!$B$37/satpress!B6812</f>
        <v>1.4767062906642411E-2</v>
      </c>
      <c r="D6812">
        <f>INDEX(fugacity!B$1:B$7001,MATCH(A6812,fugacity!A$1:A$7001,0))</f>
        <v>33519.18</v>
      </c>
      <c r="E6812" s="3">
        <f t="shared" si="213"/>
        <v>33024.200160360931</v>
      </c>
      <c r="F6812" s="3">
        <f>ABS(calculations!$E$39-E6812)</f>
        <v>20643.990160360932</v>
      </c>
    </row>
    <row r="6813" spans="1:6">
      <c r="A6813">
        <f t="shared" si="212"/>
        <v>6812</v>
      </c>
      <c r="B6813">
        <f>INDEX(fugacity!C$1:C$7001,MATCH(A6813,fugacity!A$1:A$7001,0))</f>
        <v>9626.2900000000009</v>
      </c>
      <c r="C6813" s="3">
        <f>calculations!$B$37/satpress!B6813</f>
        <v>1.476358064787002E-2</v>
      </c>
      <c r="D6813">
        <f>INDEX(fugacity!B$1:B$7001,MATCH(A6813,fugacity!A$1:A$7001,0))</f>
        <v>33531.68</v>
      </c>
      <c r="E6813" s="3">
        <f t="shared" si="213"/>
        <v>33036.632338061434</v>
      </c>
      <c r="F6813" s="3">
        <f>ABS(calculations!$E$39-E6813)</f>
        <v>20656.422338061435</v>
      </c>
    </row>
    <row r="6814" spans="1:6">
      <c r="A6814">
        <f t="shared" si="212"/>
        <v>6813</v>
      </c>
      <c r="B6814">
        <f>INDEX(fugacity!C$1:C$7001,MATCH(A6814,fugacity!A$1:A$7001,0))</f>
        <v>9628.57</v>
      </c>
      <c r="C6814" s="3">
        <f>calculations!$B$37/satpress!B6814</f>
        <v>1.4760084701548071E-2</v>
      </c>
      <c r="D6814">
        <f>INDEX(fugacity!B$1:B$7001,MATCH(A6814,fugacity!A$1:A$7001,0))</f>
        <v>33544.18</v>
      </c>
      <c r="E6814" s="3">
        <f t="shared" si="213"/>
        <v>33049.065061956026</v>
      </c>
      <c r="F6814" s="3">
        <f>ABS(calculations!$E$39-E6814)</f>
        <v>20668.855061956026</v>
      </c>
    </row>
    <row r="6815" spans="1:6">
      <c r="A6815">
        <f t="shared" si="212"/>
        <v>6814</v>
      </c>
      <c r="B6815">
        <f>INDEX(fugacity!C$1:C$7001,MATCH(A6815,fugacity!A$1:A$7001,0))</f>
        <v>9630.84</v>
      </c>
      <c r="C6815" s="3">
        <f>calculations!$B$37/satpress!B6815</f>
        <v>1.4756605732707085E-2</v>
      </c>
      <c r="D6815">
        <f>INDEX(fugacity!B$1:B$7001,MATCH(A6815,fugacity!A$1:A$7001,0))</f>
        <v>33556.69</v>
      </c>
      <c r="E6815" s="3">
        <f t="shared" si="213"/>
        <v>33061.507155975327</v>
      </c>
      <c r="F6815" s="3">
        <f>ABS(calculations!$E$39-E6815)</f>
        <v>20681.297155975328</v>
      </c>
    </row>
    <row r="6816" spans="1:6">
      <c r="A6816">
        <f t="shared" si="212"/>
        <v>6815</v>
      </c>
      <c r="B6816">
        <f>INDEX(fugacity!C$1:C$7001,MATCH(A6816,fugacity!A$1:A$7001,0))</f>
        <v>9633.11</v>
      </c>
      <c r="C6816" s="3">
        <f>calculations!$B$37/satpress!B6816</f>
        <v>1.4753128403473509E-2</v>
      </c>
      <c r="D6816">
        <f>INDEX(fugacity!B$1:B$7001,MATCH(A6816,fugacity!A$1:A$7001,0))</f>
        <v>33569.19</v>
      </c>
      <c r="E6816" s="3">
        <f t="shared" si="213"/>
        <v>33073.939429529404</v>
      </c>
      <c r="F6816" s="3">
        <f>ABS(calculations!$E$39-E6816)</f>
        <v>20693.729429529405</v>
      </c>
    </row>
    <row r="6817" spans="1:6">
      <c r="A6817">
        <f t="shared" si="212"/>
        <v>6816</v>
      </c>
      <c r="B6817">
        <f>INDEX(fugacity!C$1:C$7001,MATCH(A6817,fugacity!A$1:A$7001,0))</f>
        <v>9635.39</v>
      </c>
      <c r="C6817" s="3">
        <f>calculations!$B$37/satpress!B6817</f>
        <v>1.4749637404898474E-2</v>
      </c>
      <c r="D6817">
        <f>INDEX(fugacity!B$1:B$7001,MATCH(A6817,fugacity!A$1:A$7001,0))</f>
        <v>33581.71</v>
      </c>
      <c r="E6817" s="3">
        <f t="shared" si="213"/>
        <v>33086.391954063547</v>
      </c>
      <c r="F6817" s="3">
        <f>ABS(calculations!$E$39-E6817)</f>
        <v>20706.181954063548</v>
      </c>
    </row>
    <row r="6818" spans="1:6">
      <c r="A6818">
        <f t="shared" si="212"/>
        <v>6817</v>
      </c>
      <c r="B6818">
        <f>INDEX(fugacity!C$1:C$7001,MATCH(A6818,fugacity!A$1:A$7001,0))</f>
        <v>9637.66</v>
      </c>
      <c r="C6818" s="3">
        <f>calculations!$B$37/satpress!B6818</f>
        <v>1.4746163358614508E-2</v>
      </c>
      <c r="D6818">
        <f>INDEX(fugacity!B$1:B$7001,MATCH(A6818,fugacity!A$1:A$7001,0))</f>
        <v>33594.22</v>
      </c>
      <c r="E6818" s="3">
        <f t="shared" si="213"/>
        <v>33098.834143974767</v>
      </c>
      <c r="F6818" s="3">
        <f>ABS(calculations!$E$39-E6818)</f>
        <v>20718.624143974768</v>
      </c>
    </row>
    <row r="6819" spans="1:6">
      <c r="A6819">
        <f t="shared" si="212"/>
        <v>6818</v>
      </c>
      <c r="B6819">
        <f>INDEX(fugacity!C$1:C$7001,MATCH(A6819,fugacity!A$1:A$7001,0))</f>
        <v>9639.94</v>
      </c>
      <c r="C6819" s="3">
        <f>calculations!$B$37/satpress!B6819</f>
        <v>1.4742675655116597E-2</v>
      </c>
      <c r="D6819">
        <f>INDEX(fugacity!B$1:B$7001,MATCH(A6819,fugacity!A$1:A$7001,0))</f>
        <v>33606.74</v>
      </c>
      <c r="E6819" s="3">
        <f t="shared" si="213"/>
        <v>33111.286732354165</v>
      </c>
      <c r="F6819" s="3">
        <f>ABS(calculations!$E$39-E6819)</f>
        <v>20731.076732354166</v>
      </c>
    </row>
    <row r="6820" spans="1:6">
      <c r="A6820">
        <f t="shared" si="212"/>
        <v>6819</v>
      </c>
      <c r="B6820">
        <f>INDEX(fugacity!C$1:C$7001,MATCH(A6820,fugacity!A$1:A$7001,0))</f>
        <v>9642.2099999999991</v>
      </c>
      <c r="C6820" s="3">
        <f>calculations!$B$37/satpress!B6820</f>
        <v>1.4739204887135284E-2</v>
      </c>
      <c r="D6820">
        <f>INDEX(fugacity!B$1:B$7001,MATCH(A6820,fugacity!A$1:A$7001,0))</f>
        <v>33619.269999999997</v>
      </c>
      <c r="E6820" s="3">
        <f t="shared" si="213"/>
        <v>33123.748691314075</v>
      </c>
      <c r="F6820" s="3">
        <f>ABS(calculations!$E$39-E6820)</f>
        <v>20743.538691314076</v>
      </c>
    </row>
    <row r="6821" spans="1:6">
      <c r="A6821">
        <f t="shared" si="212"/>
        <v>6820</v>
      </c>
      <c r="B6821">
        <f>INDEX(fugacity!C$1:C$7001,MATCH(A6821,fugacity!A$1:A$7001,0))</f>
        <v>9644.49</v>
      </c>
      <c r="C6821" s="3">
        <f>calculations!$B$37/satpress!B6821</f>
        <v>1.4735720474051474E-2</v>
      </c>
      <c r="D6821">
        <f>INDEX(fugacity!B$1:B$7001,MATCH(A6821,fugacity!A$1:A$7001,0))</f>
        <v>33631.79</v>
      </c>
      <c r="E6821" s="3">
        <f t="shared" si="213"/>
        <v>33136.201343517998</v>
      </c>
      <c r="F6821" s="3">
        <f>ABS(calculations!$E$39-E6821)</f>
        <v>20755.991343517999</v>
      </c>
    </row>
    <row r="6822" spans="1:6">
      <c r="A6822">
        <f t="shared" si="212"/>
        <v>6821</v>
      </c>
      <c r="B6822">
        <f>INDEX(fugacity!C$1:C$7001,MATCH(A6822,fugacity!A$1:A$7001,0))</f>
        <v>9646.76</v>
      </c>
      <c r="C6822" s="3">
        <f>calculations!$B$37/satpress!B6822</f>
        <v>1.4732252979734616E-2</v>
      </c>
      <c r="D6822">
        <f>INDEX(fugacity!B$1:B$7001,MATCH(A6822,fugacity!A$1:A$7001,0))</f>
        <v>33644.33</v>
      </c>
      <c r="E6822" s="3">
        <f t="shared" si="213"/>
        <v>33148.673219106327</v>
      </c>
      <c r="F6822" s="3">
        <f>ABS(calculations!$E$39-E6822)</f>
        <v>20768.463219106328</v>
      </c>
    </row>
    <row r="6823" spans="1:6">
      <c r="A6823">
        <f t="shared" si="212"/>
        <v>6822</v>
      </c>
      <c r="B6823">
        <f>INDEX(fugacity!C$1:C$7001,MATCH(A6823,fugacity!A$1:A$7001,0))</f>
        <v>9649.0400000000009</v>
      </c>
      <c r="C6823" s="3">
        <f>calculations!$B$37/satpress!B6823</f>
        <v>1.4728771852410673E-2</v>
      </c>
      <c r="D6823">
        <f>INDEX(fugacity!B$1:B$7001,MATCH(A6823,fugacity!A$1:A$7001,0))</f>
        <v>33656.86</v>
      </c>
      <c r="E6823" s="3">
        <f t="shared" si="213"/>
        <v>33161.135787791471</v>
      </c>
      <c r="F6823" s="3">
        <f>ABS(calculations!$E$39-E6823)</f>
        <v>20780.925787791472</v>
      </c>
    </row>
    <row r="6824" spans="1:6">
      <c r="A6824">
        <f t="shared" si="212"/>
        <v>6823</v>
      </c>
      <c r="B6824">
        <f>INDEX(fugacity!C$1:C$7001,MATCH(A6824,fugacity!A$1:A$7001,0))</f>
        <v>9651.32</v>
      </c>
      <c r="C6824" s="3">
        <f>calculations!$B$37/satpress!B6824</f>
        <v>1.4725292369829692E-2</v>
      </c>
      <c r="D6824">
        <f>INDEX(fugacity!B$1:B$7001,MATCH(A6824,fugacity!A$1:A$7001,0))</f>
        <v>33669.4</v>
      </c>
      <c r="E6824" s="3">
        <f t="shared" si="213"/>
        <v>33173.608241083261</v>
      </c>
      <c r="F6824" s="3">
        <f>ABS(calculations!$E$39-E6824)</f>
        <v>20793.398241083261</v>
      </c>
    </row>
    <row r="6825" spans="1:6">
      <c r="A6825">
        <f t="shared" si="212"/>
        <v>6824</v>
      </c>
      <c r="B6825">
        <f>INDEX(fugacity!C$1:C$7001,MATCH(A6825,fugacity!A$1:A$7001,0))</f>
        <v>9653.59</v>
      </c>
      <c r="C6825" s="3">
        <f>calculations!$B$37/satpress!B6825</f>
        <v>1.4721829780919295E-2</v>
      </c>
      <c r="D6825">
        <f>INDEX(fugacity!B$1:B$7001,MATCH(A6825,fugacity!A$1:A$7001,0))</f>
        <v>33681.94</v>
      </c>
      <c r="E6825" s="3">
        <f t="shared" si="213"/>
        <v>33186.080212628869</v>
      </c>
      <c r="F6825" s="3">
        <f>ABS(calculations!$E$39-E6825)</f>
        <v>20805.87021262887</v>
      </c>
    </row>
    <row r="6826" spans="1:6">
      <c r="A6826">
        <f t="shared" si="212"/>
        <v>6825</v>
      </c>
      <c r="B6826">
        <f>INDEX(fugacity!C$1:C$7001,MATCH(A6826,fugacity!A$1:A$7001,0))</f>
        <v>9655.8700000000008</v>
      </c>
      <c r="C6826" s="3">
        <f>calculations!$B$37/satpress!B6826</f>
        <v>1.471835357712818E-2</v>
      </c>
      <c r="D6826">
        <f>INDEX(fugacity!B$1:B$7001,MATCH(A6826,fugacity!A$1:A$7001,0))</f>
        <v>33694.49</v>
      </c>
      <c r="E6826" s="3">
        <f t="shared" si="213"/>
        <v>33198.56258257899</v>
      </c>
      <c r="F6826" s="3">
        <f>ABS(calculations!$E$39-E6826)</f>
        <v>20818.352582578991</v>
      </c>
    </row>
    <row r="6827" spans="1:6">
      <c r="A6827">
        <f t="shared" si="212"/>
        <v>6826</v>
      </c>
      <c r="B6827">
        <f>INDEX(fugacity!C$1:C$7001,MATCH(A6827,fugacity!A$1:A$7001,0))</f>
        <v>9658.15</v>
      </c>
      <c r="C6827" s="3">
        <f>calculations!$B$37/satpress!B6827</f>
        <v>1.4714879014592308E-2</v>
      </c>
      <c r="D6827">
        <f>INDEX(fugacity!B$1:B$7001,MATCH(A6827,fugacity!A$1:A$7001,0))</f>
        <v>33707.040000000001</v>
      </c>
      <c r="E6827" s="3">
        <f t="shared" si="213"/>
        <v>33211.044984459979</v>
      </c>
      <c r="F6827" s="3">
        <f>ABS(calculations!$E$39-E6827)</f>
        <v>20830.83498445998</v>
      </c>
    </row>
    <row r="6828" spans="1:6">
      <c r="A6828">
        <f t="shared" si="212"/>
        <v>6827</v>
      </c>
      <c r="B6828">
        <f>INDEX(fugacity!C$1:C$7001,MATCH(A6828,fugacity!A$1:A$7001,0))</f>
        <v>9660.43</v>
      </c>
      <c r="C6828" s="3">
        <f>calculations!$B$37/satpress!B6828</f>
        <v>1.4711406092149593E-2</v>
      </c>
      <c r="D6828">
        <f>INDEX(fugacity!B$1:B$7001,MATCH(A6828,fugacity!A$1:A$7001,0))</f>
        <v>33719.589999999997</v>
      </c>
      <c r="E6828" s="3">
        <f t="shared" si="213"/>
        <v>33223.527418249207</v>
      </c>
      <c r="F6828" s="3">
        <f>ABS(calculations!$E$39-E6828)</f>
        <v>20843.317418249208</v>
      </c>
    </row>
    <row r="6829" spans="1:6">
      <c r="A6829">
        <f t="shared" si="212"/>
        <v>6828</v>
      </c>
      <c r="B6829">
        <f>INDEX(fugacity!C$1:C$7001,MATCH(A6829,fugacity!A$1:A$7001,0))</f>
        <v>9662.7099999999991</v>
      </c>
      <c r="C6829" s="3">
        <f>calculations!$B$37/satpress!B6829</f>
        <v>1.4707934808639057E-2</v>
      </c>
      <c r="D6829">
        <f>INDEX(fugacity!B$1:B$7001,MATCH(A6829,fugacity!A$1:A$7001,0))</f>
        <v>33732.15</v>
      </c>
      <c r="E6829" s="3">
        <f t="shared" si="213"/>
        <v>33236.01973684477</v>
      </c>
      <c r="F6829" s="3">
        <f>ABS(calculations!$E$39-E6829)</f>
        <v>20855.809736844771</v>
      </c>
    </row>
    <row r="6830" spans="1:6">
      <c r="A6830">
        <f t="shared" si="212"/>
        <v>6829</v>
      </c>
      <c r="B6830">
        <f>INDEX(fugacity!C$1:C$7001,MATCH(A6830,fugacity!A$1:A$7001,0))</f>
        <v>9664.99</v>
      </c>
      <c r="C6830" s="3">
        <f>calculations!$B$37/satpress!B6830</f>
        <v>1.4704465162900811E-2</v>
      </c>
      <c r="D6830">
        <f>INDEX(fugacity!B$1:B$7001,MATCH(A6830,fugacity!A$1:A$7001,0))</f>
        <v>33744.71</v>
      </c>
      <c r="E6830" s="3">
        <f t="shared" si="213"/>
        <v>33248.512087372808</v>
      </c>
      <c r="F6830" s="3">
        <f>ABS(calculations!$E$39-E6830)</f>
        <v>20868.302087372809</v>
      </c>
    </row>
    <row r="6831" spans="1:6">
      <c r="A6831">
        <f t="shared" si="212"/>
        <v>6830</v>
      </c>
      <c r="B6831">
        <f>INDEX(fugacity!C$1:C$7001,MATCH(A6831,fugacity!A$1:A$7001,0))</f>
        <v>9667.27</v>
      </c>
      <c r="C6831" s="3">
        <f>calculations!$B$37/satpress!B6831</f>
        <v>1.470099715377606E-2</v>
      </c>
      <c r="D6831">
        <f>INDEX(fugacity!B$1:B$7001,MATCH(A6831,fugacity!A$1:A$7001,0))</f>
        <v>33757.269999999997</v>
      </c>
      <c r="E6831" s="3">
        <f t="shared" si="213"/>
        <v>33261.004469810745</v>
      </c>
      <c r="F6831" s="3">
        <f>ABS(calculations!$E$39-E6831)</f>
        <v>20880.794469810746</v>
      </c>
    </row>
    <row r="6832" spans="1:6">
      <c r="A6832">
        <f t="shared" si="212"/>
        <v>6831</v>
      </c>
      <c r="B6832">
        <f>INDEX(fugacity!C$1:C$7001,MATCH(A6832,fugacity!A$1:A$7001,0))</f>
        <v>9669.5499999999993</v>
      </c>
      <c r="C6832" s="3">
        <f>calculations!$B$37/satpress!B6832</f>
        <v>1.4697530780107111E-2</v>
      </c>
      <c r="D6832">
        <f>INDEX(fugacity!B$1:B$7001,MATCH(A6832,fugacity!A$1:A$7001,0))</f>
        <v>33769.839999999997</v>
      </c>
      <c r="E6832" s="3">
        <f t="shared" si="213"/>
        <v>33273.5067371607</v>
      </c>
      <c r="F6832" s="3">
        <f>ABS(calculations!$E$39-E6832)</f>
        <v>20893.296737160701</v>
      </c>
    </row>
    <row r="6833" spans="1:6">
      <c r="A6833">
        <f t="shared" si="212"/>
        <v>6832</v>
      </c>
      <c r="B6833">
        <f>INDEX(fugacity!C$1:C$7001,MATCH(A6833,fugacity!A$1:A$7001,0))</f>
        <v>9671.83</v>
      </c>
      <c r="C6833" s="3">
        <f>calculations!$B$37/satpress!B6833</f>
        <v>1.4694066040737348E-2</v>
      </c>
      <c r="D6833">
        <f>INDEX(fugacity!B$1:B$7001,MATCH(A6833,fugacity!A$1:A$7001,0))</f>
        <v>33782.410000000003</v>
      </c>
      <c r="E6833" s="3">
        <f t="shared" si="213"/>
        <v>33286.009036444739</v>
      </c>
      <c r="F6833" s="3">
        <f>ABS(calculations!$E$39-E6833)</f>
        <v>20905.79903644474</v>
      </c>
    </row>
    <row r="6834" spans="1:6">
      <c r="A6834">
        <f t="shared" si="212"/>
        <v>6833</v>
      </c>
      <c r="B6834">
        <f>INDEX(fugacity!C$1:C$7001,MATCH(A6834,fugacity!A$1:A$7001,0))</f>
        <v>9674.11</v>
      </c>
      <c r="C6834" s="3">
        <f>calculations!$B$37/satpress!B6834</f>
        <v>1.4690602934511257E-2</v>
      </c>
      <c r="D6834">
        <f>INDEX(fugacity!B$1:B$7001,MATCH(A6834,fugacity!A$1:A$7001,0))</f>
        <v>33794.99</v>
      </c>
      <c r="E6834" s="3">
        <f t="shared" si="213"/>
        <v>33298.521220734219</v>
      </c>
      <c r="F6834" s="3">
        <f>ABS(calculations!$E$39-E6834)</f>
        <v>20918.31122073422</v>
      </c>
    </row>
    <row r="6835" spans="1:6">
      <c r="A6835">
        <f t="shared" si="212"/>
        <v>6834</v>
      </c>
      <c r="B6835">
        <f>INDEX(fugacity!C$1:C$7001,MATCH(A6835,fugacity!A$1:A$7001,0))</f>
        <v>9676.39</v>
      </c>
      <c r="C6835" s="3">
        <f>calculations!$B$37/satpress!B6835</f>
        <v>1.4687141460274411E-2</v>
      </c>
      <c r="D6835">
        <f>INDEX(fugacity!B$1:B$7001,MATCH(A6835,fugacity!A$1:A$7001,0))</f>
        <v>33807.57</v>
      </c>
      <c r="E6835" s="3">
        <f t="shared" si="213"/>
        <v>33311.033436981874</v>
      </c>
      <c r="F6835" s="3">
        <f>ABS(calculations!$E$39-E6835)</f>
        <v>20930.823436981875</v>
      </c>
    </row>
    <row r="6836" spans="1:6">
      <c r="A6836">
        <f t="shared" si="212"/>
        <v>6835</v>
      </c>
      <c r="B6836">
        <f>INDEX(fugacity!C$1:C$7001,MATCH(A6836,fugacity!A$1:A$7001,0))</f>
        <v>9678.67</v>
      </c>
      <c r="C6836" s="3">
        <f>calculations!$B$37/satpress!B6836</f>
        <v>1.4683681616873464E-2</v>
      </c>
      <c r="D6836">
        <f>INDEX(fugacity!B$1:B$7001,MATCH(A6836,fugacity!A$1:A$7001,0))</f>
        <v>33820.15</v>
      </c>
      <c r="E6836" s="3">
        <f t="shared" si="213"/>
        <v>33323.545685165096</v>
      </c>
      <c r="F6836" s="3">
        <f>ABS(calculations!$E$39-E6836)</f>
        <v>20943.335685165097</v>
      </c>
    </row>
    <row r="6837" spans="1:6">
      <c r="A6837">
        <f t="shared" si="212"/>
        <v>6836</v>
      </c>
      <c r="B6837">
        <f>INDEX(fugacity!C$1:C$7001,MATCH(A6837,fugacity!A$1:A$7001,0))</f>
        <v>9680.9500000000007</v>
      </c>
      <c r="C6837" s="3">
        <f>calculations!$B$37/satpress!B6837</f>
        <v>1.4680223403156166E-2</v>
      </c>
      <c r="D6837">
        <f>INDEX(fugacity!B$1:B$7001,MATCH(A6837,fugacity!A$1:A$7001,0))</f>
        <v>33832.74</v>
      </c>
      <c r="E6837" s="3">
        <f t="shared" si="213"/>
        <v>33336.067818459102</v>
      </c>
      <c r="F6837" s="3">
        <f>ABS(calculations!$E$39-E6837)</f>
        <v>20955.857818459102</v>
      </c>
    </row>
    <row r="6838" spans="1:6">
      <c r="A6838">
        <f t="shared" si="212"/>
        <v>6837</v>
      </c>
      <c r="B6838">
        <f>INDEX(fugacity!C$1:C$7001,MATCH(A6838,fugacity!A$1:A$7001,0))</f>
        <v>9683.23</v>
      </c>
      <c r="C6838" s="3">
        <f>calculations!$B$37/satpress!B6838</f>
        <v>1.4676766817971349E-2</v>
      </c>
      <c r="D6838">
        <f>INDEX(fugacity!B$1:B$7001,MATCH(A6838,fugacity!A$1:A$7001,0))</f>
        <v>33845.33</v>
      </c>
      <c r="E6838" s="3">
        <f t="shared" si="213"/>
        <v>33348.589983712714</v>
      </c>
      <c r="F6838" s="3">
        <f>ABS(calculations!$E$39-E6838)</f>
        <v>20968.379983712715</v>
      </c>
    </row>
    <row r="6839" spans="1:6">
      <c r="A6839">
        <f t="shared" si="212"/>
        <v>6838</v>
      </c>
      <c r="B6839">
        <f>INDEX(fugacity!C$1:C$7001,MATCH(A6839,fugacity!A$1:A$7001,0))</f>
        <v>9685.52</v>
      </c>
      <c r="C6839" s="3">
        <f>calculations!$B$37/satpress!B6839</f>
        <v>1.4673296710428009E-2</v>
      </c>
      <c r="D6839">
        <f>INDEX(fugacity!B$1:B$7001,MATCH(A6839,fugacity!A$1:A$7001,0))</f>
        <v>33857.919999999998</v>
      </c>
      <c r="E6839" s="3">
        <f t="shared" si="213"/>
        <v>33361.112693842064</v>
      </c>
      <c r="F6839" s="3">
        <f>ABS(calculations!$E$39-E6839)</f>
        <v>20980.902693842065</v>
      </c>
    </row>
    <row r="6840" spans="1:6">
      <c r="A6840">
        <f t="shared" si="212"/>
        <v>6839</v>
      </c>
      <c r="B6840">
        <f>INDEX(fugacity!C$1:C$7001,MATCH(A6840,fugacity!A$1:A$7001,0))</f>
        <v>9687.7999999999993</v>
      </c>
      <c r="C6840" s="3">
        <f>calculations!$B$37/satpress!B6840</f>
        <v>1.466984338598905E-2</v>
      </c>
      <c r="D6840">
        <f>INDEX(fugacity!B$1:B$7001,MATCH(A6840,fugacity!A$1:A$7001,0))</f>
        <v>33870.519999999997</v>
      </c>
      <c r="E6840" s="3">
        <f t="shared" si="213"/>
        <v>33373.644776197987</v>
      </c>
      <c r="F6840" s="3">
        <f>ABS(calculations!$E$39-E6840)</f>
        <v>20993.434776197988</v>
      </c>
    </row>
    <row r="6841" spans="1:6">
      <c r="A6841">
        <f t="shared" si="212"/>
        <v>6840</v>
      </c>
      <c r="B6841">
        <f>INDEX(fugacity!C$1:C$7001,MATCH(A6841,fugacity!A$1:A$7001,0))</f>
        <v>9690.08</v>
      </c>
      <c r="C6841" s="3">
        <f>calculations!$B$37/satpress!B6841</f>
        <v>1.4666391686630522E-2</v>
      </c>
      <c r="D6841">
        <f>INDEX(fugacity!B$1:B$7001,MATCH(A6841,fugacity!A$1:A$7001,0))</f>
        <v>33883.120000000003</v>
      </c>
      <c r="E6841" s="3">
        <f t="shared" si="213"/>
        <v>33386.1768905149</v>
      </c>
      <c r="F6841" s="3">
        <f>ABS(calculations!$E$39-E6841)</f>
        <v>21005.966890514901</v>
      </c>
    </row>
    <row r="6842" spans="1:6">
      <c r="A6842">
        <f t="shared" si="212"/>
        <v>6841</v>
      </c>
      <c r="B6842">
        <f>INDEX(fugacity!C$1:C$7001,MATCH(A6842,fugacity!A$1:A$7001,0))</f>
        <v>9692.3700000000008</v>
      </c>
      <c r="C6842" s="3">
        <f>calculations!$B$37/satpress!B6842</f>
        <v>1.4662926482871031E-2</v>
      </c>
      <c r="D6842">
        <f>INDEX(fugacity!B$1:B$7001,MATCH(A6842,fugacity!A$1:A$7001,0))</f>
        <v>33895.72</v>
      </c>
      <c r="E6842" s="3">
        <f t="shared" si="213"/>
        <v>33398.709549556021</v>
      </c>
      <c r="F6842" s="3">
        <f>ABS(calculations!$E$39-E6842)</f>
        <v>21018.499549556022</v>
      </c>
    </row>
    <row r="6843" spans="1:6">
      <c r="A6843">
        <f t="shared" si="212"/>
        <v>6842</v>
      </c>
      <c r="B6843">
        <f>INDEX(fugacity!C$1:C$7001,MATCH(A6843,fugacity!A$1:A$7001,0))</f>
        <v>9694.65</v>
      </c>
      <c r="C6843" s="3">
        <f>calculations!$B$37/satpress!B6843</f>
        <v>1.4659478037348919E-2</v>
      </c>
      <c r="D6843">
        <f>INDEX(fugacity!B$1:B$7001,MATCH(A6843,fugacity!A$1:A$7001,0))</f>
        <v>33908.33</v>
      </c>
      <c r="E6843" s="3">
        <f t="shared" si="213"/>
        <v>33411.251581081822</v>
      </c>
      <c r="F6843" s="3">
        <f>ABS(calculations!$E$39-E6843)</f>
        <v>21031.041581081823</v>
      </c>
    </row>
    <row r="6844" spans="1:6">
      <c r="A6844">
        <f t="shared" si="212"/>
        <v>6843</v>
      </c>
      <c r="B6844">
        <f>INDEX(fugacity!C$1:C$7001,MATCH(A6844,fugacity!A$1:A$7001,0))</f>
        <v>9696.93</v>
      </c>
      <c r="C6844" s="3">
        <f>calculations!$B$37/satpress!B6844</f>
        <v>1.4656031213464952E-2</v>
      </c>
      <c r="D6844">
        <f>INDEX(fugacity!B$1:B$7001,MATCH(A6844,fugacity!A$1:A$7001,0))</f>
        <v>33920.949999999997</v>
      </c>
      <c r="E6844" s="3">
        <f t="shared" si="213"/>
        <v>33423.803498009613</v>
      </c>
      <c r="F6844" s="3">
        <f>ABS(calculations!$E$39-E6844)</f>
        <v>21043.593498009614</v>
      </c>
    </row>
    <row r="6845" spans="1:6">
      <c r="A6845">
        <f t="shared" si="212"/>
        <v>6844</v>
      </c>
      <c r="B6845">
        <f>INDEX(fugacity!C$1:C$7001,MATCH(A6845,fugacity!A$1:A$7001,0))</f>
        <v>9699.2199999999993</v>
      </c>
      <c r="C6845" s="3">
        <f>calculations!$B$37/satpress!B6845</f>
        <v>1.4652570903101972E-2</v>
      </c>
      <c r="D6845">
        <f>INDEX(fugacity!B$1:B$7001,MATCH(A6845,fugacity!A$1:A$7001,0))</f>
        <v>33933.56</v>
      </c>
      <c r="E6845" s="3">
        <f t="shared" si="213"/>
        <v>33436.346106105331</v>
      </c>
      <c r="F6845" s="3">
        <f>ABS(calculations!$E$39-E6845)</f>
        <v>21056.136106105332</v>
      </c>
    </row>
    <row r="6846" spans="1:6">
      <c r="A6846">
        <f t="shared" ref="A6846:A6909" si="214">A6845+1</f>
        <v>6845</v>
      </c>
      <c r="B6846">
        <f>INDEX(fugacity!C$1:C$7001,MATCH(A6846,fugacity!A$1:A$7001,0))</f>
        <v>9701.5</v>
      </c>
      <c r="C6846" s="3">
        <f>calculations!$B$37/satpress!B6846</f>
        <v>1.464912732616448E-2</v>
      </c>
      <c r="D6846">
        <f>INDEX(fugacity!B$1:B$7001,MATCH(A6846,fugacity!A$1:A$7001,0))</f>
        <v>33946.18</v>
      </c>
      <c r="E6846" s="3">
        <f t="shared" ref="E6846:E6909" si="215">D6846*(1-C6846)</f>
        <v>33448.898086943103</v>
      </c>
      <c r="F6846" s="3">
        <f>ABS(calculations!$E$39-E6846)</f>
        <v>21068.688086943104</v>
      </c>
    </row>
    <row r="6847" spans="1:6">
      <c r="A6847">
        <f t="shared" si="214"/>
        <v>6846</v>
      </c>
      <c r="B6847">
        <f>INDEX(fugacity!C$1:C$7001,MATCH(A6847,fugacity!A$1:A$7001,0))</f>
        <v>9703.7900000000009</v>
      </c>
      <c r="C6847" s="3">
        <f>calculations!$B$37/satpress!B6847</f>
        <v>1.464567027468491E-2</v>
      </c>
      <c r="D6847">
        <f>INDEX(fugacity!B$1:B$7001,MATCH(A6847,fugacity!A$1:A$7001,0))</f>
        <v>33958.81</v>
      </c>
      <c r="E6847" s="3">
        <f t="shared" si="215"/>
        <v>33461.460465819328</v>
      </c>
      <c r="F6847" s="3">
        <f>ABS(calculations!$E$39-E6847)</f>
        <v>21081.250465819328</v>
      </c>
    </row>
    <row r="6848" spans="1:6">
      <c r="A6848">
        <f t="shared" si="214"/>
        <v>6847</v>
      </c>
      <c r="B6848">
        <f>INDEX(fugacity!C$1:C$7001,MATCH(A6848,fugacity!A$1:A$7001,0))</f>
        <v>9706.08</v>
      </c>
      <c r="C6848" s="3">
        <f>calculations!$B$37/satpress!B6848</f>
        <v>1.4642214854481387E-2</v>
      </c>
      <c r="D6848">
        <f>INDEX(fugacity!B$1:B$7001,MATCH(A6848,fugacity!A$1:A$7001,0))</f>
        <v>33971.43</v>
      </c>
      <c r="E6848" s="3">
        <f t="shared" si="215"/>
        <v>33474.013023026026</v>
      </c>
      <c r="F6848" s="3">
        <f>ABS(calculations!$E$39-E6848)</f>
        <v>21093.803023026026</v>
      </c>
    </row>
    <row r="6849" spans="1:6">
      <c r="A6849">
        <f t="shared" si="214"/>
        <v>6848</v>
      </c>
      <c r="B6849">
        <f>INDEX(fugacity!C$1:C$7001,MATCH(A6849,fugacity!A$1:A$7001,0))</f>
        <v>9708.36</v>
      </c>
      <c r="C6849" s="3">
        <f>calculations!$B$37/satpress!B6849</f>
        <v>1.4638776142910306E-2</v>
      </c>
      <c r="D6849">
        <f>INDEX(fugacity!B$1:B$7001,MATCH(A6849,fugacity!A$1:A$7001,0))</f>
        <v>33984.06</v>
      </c>
      <c r="E6849" s="3">
        <f t="shared" si="215"/>
        <v>33486.574953232768</v>
      </c>
      <c r="F6849" s="3">
        <f>ABS(calculations!$E$39-E6849)</f>
        <v>21106.364953232769</v>
      </c>
    </row>
    <row r="6850" spans="1:6">
      <c r="A6850">
        <f t="shared" si="214"/>
        <v>6849</v>
      </c>
      <c r="B6850">
        <f>INDEX(fugacity!C$1:C$7001,MATCH(A6850,fugacity!A$1:A$7001,0))</f>
        <v>9710.65</v>
      </c>
      <c r="C6850" s="3">
        <f>calculations!$B$37/satpress!B6850</f>
        <v>1.4635323974686009E-2</v>
      </c>
      <c r="D6850">
        <f>INDEX(fugacity!B$1:B$7001,MATCH(A6850,fugacity!A$1:A$7001,0))</f>
        <v>33996.699999999997</v>
      </c>
      <c r="E6850" s="3">
        <f t="shared" si="215"/>
        <v>33499.147281429789</v>
      </c>
      <c r="F6850" s="3">
        <f>ABS(calculations!$E$39-E6850)</f>
        <v>21118.937281429789</v>
      </c>
    </row>
    <row r="6851" spans="1:6">
      <c r="A6851">
        <f t="shared" si="214"/>
        <v>6850</v>
      </c>
      <c r="B6851">
        <f>INDEX(fugacity!C$1:C$7001,MATCH(A6851,fugacity!A$1:A$7001,0))</f>
        <v>9712.94</v>
      </c>
      <c r="C6851" s="3">
        <f>calculations!$B$37/satpress!B6851</f>
        <v>1.4631873434282997E-2</v>
      </c>
      <c r="D6851">
        <f>INDEX(fugacity!B$1:B$7001,MATCH(A6851,fugacity!A$1:A$7001,0))</f>
        <v>34009.339999999997</v>
      </c>
      <c r="E6851" s="3">
        <f t="shared" si="215"/>
        <v>33511.719641536503</v>
      </c>
      <c r="F6851" s="3">
        <f>ABS(calculations!$E$39-E6851)</f>
        <v>21131.509641536504</v>
      </c>
    </row>
    <row r="6852" spans="1:6">
      <c r="A6852">
        <f t="shared" si="214"/>
        <v>6851</v>
      </c>
      <c r="B6852">
        <f>INDEX(fugacity!C$1:C$7001,MATCH(A6852,fugacity!A$1:A$7001,0))</f>
        <v>9715.2199999999993</v>
      </c>
      <c r="C6852" s="3">
        <f>calculations!$B$37/satpress!B6852</f>
        <v>1.4628439577774328E-2</v>
      </c>
      <c r="D6852">
        <f>INDEX(fugacity!B$1:B$7001,MATCH(A6852,fugacity!A$1:A$7001,0))</f>
        <v>34021.980000000003</v>
      </c>
      <c r="E6852" s="3">
        <f t="shared" si="215"/>
        <v>33524.291521253755</v>
      </c>
      <c r="F6852" s="3">
        <f>ABS(calculations!$E$39-E6852)</f>
        <v>21144.081521253756</v>
      </c>
    </row>
    <row r="6853" spans="1:6">
      <c r="A6853">
        <f t="shared" si="214"/>
        <v>6852</v>
      </c>
      <c r="B6853">
        <f>INDEX(fugacity!C$1:C$7001,MATCH(A6853,fugacity!A$1:A$7001,0))</f>
        <v>9717.51</v>
      </c>
      <c r="C6853" s="3">
        <f>calculations!$B$37/satpress!B6853</f>
        <v>1.4624992282465847E-2</v>
      </c>
      <c r="D6853">
        <f>INDEX(fugacity!B$1:B$7001,MATCH(A6853,fugacity!A$1:A$7001,0))</f>
        <v>34034.629999999997</v>
      </c>
      <c r="E6853" s="3">
        <f t="shared" si="215"/>
        <v>33536.873798913417</v>
      </c>
      <c r="F6853" s="3">
        <f>ABS(calculations!$E$39-E6853)</f>
        <v>21156.663798913418</v>
      </c>
    </row>
    <row r="6854" spans="1:6">
      <c r="A6854">
        <f t="shared" si="214"/>
        <v>6853</v>
      </c>
      <c r="B6854">
        <f>INDEX(fugacity!C$1:C$7001,MATCH(A6854,fugacity!A$1:A$7001,0))</f>
        <v>9719.7999999999993</v>
      </c>
      <c r="C6854" s="3">
        <f>calculations!$B$37/satpress!B6854</f>
        <v>1.4621546611533644E-2</v>
      </c>
      <c r="D6854">
        <f>INDEX(fugacity!B$1:B$7001,MATCH(A6854,fugacity!A$1:A$7001,0))</f>
        <v>34047.279999999999</v>
      </c>
      <c r="E6854" s="3">
        <f t="shared" si="215"/>
        <v>33549.456108484061</v>
      </c>
      <c r="F6854" s="3">
        <f>ABS(calculations!$E$39-E6854)</f>
        <v>21169.246108484062</v>
      </c>
    </row>
    <row r="6855" spans="1:6">
      <c r="A6855">
        <f t="shared" si="214"/>
        <v>6854</v>
      </c>
      <c r="B6855">
        <f>INDEX(fugacity!C$1:C$7001,MATCH(A6855,fugacity!A$1:A$7001,0))</f>
        <v>9722.09</v>
      </c>
      <c r="C6855" s="3">
        <f>calculations!$B$37/satpress!B6855</f>
        <v>1.4618102563829866E-2</v>
      </c>
      <c r="D6855">
        <f>INDEX(fugacity!B$1:B$7001,MATCH(A6855,fugacity!A$1:A$7001,0))</f>
        <v>34059.93</v>
      </c>
      <c r="E6855" s="3">
        <f t="shared" si="215"/>
        <v>33562.038449943131</v>
      </c>
      <c r="F6855" s="3">
        <f>ABS(calculations!$E$39-E6855)</f>
        <v>21181.828449943132</v>
      </c>
    </row>
    <row r="6856" spans="1:6">
      <c r="A6856">
        <f t="shared" si="214"/>
        <v>6855</v>
      </c>
      <c r="B6856">
        <f>INDEX(fugacity!C$1:C$7001,MATCH(A6856,fugacity!A$1:A$7001,0))</f>
        <v>9724.3799999999992</v>
      </c>
      <c r="C6856" s="3">
        <f>calculations!$B$37/satpress!B6856</f>
        <v>1.4614660138207752E-2</v>
      </c>
      <c r="D6856">
        <f>INDEX(fugacity!B$1:B$7001,MATCH(A6856,fugacity!A$1:A$7001,0))</f>
        <v>34072.589999999997</v>
      </c>
      <c r="E6856" s="3">
        <f t="shared" si="215"/>
        <v>33574.630677121502</v>
      </c>
      <c r="F6856" s="3">
        <f>ABS(calculations!$E$39-E6856)</f>
        <v>21194.420677121503</v>
      </c>
    </row>
    <row r="6857" spans="1:6">
      <c r="A6857">
        <f t="shared" si="214"/>
        <v>6856</v>
      </c>
      <c r="B6857">
        <f>INDEX(fugacity!C$1:C$7001,MATCH(A6857,fugacity!A$1:A$7001,0))</f>
        <v>9726.67</v>
      </c>
      <c r="C6857" s="3">
        <f>calculations!$B$37/satpress!B6857</f>
        <v>1.4611219333521617E-2</v>
      </c>
      <c r="D6857">
        <f>INDEX(fugacity!B$1:B$7001,MATCH(A6857,fugacity!A$1:A$7001,0))</f>
        <v>34085.25</v>
      </c>
      <c r="E6857" s="3">
        <f t="shared" si="215"/>
        <v>33587.222936212085</v>
      </c>
      <c r="F6857" s="3">
        <f>ABS(calculations!$E$39-E6857)</f>
        <v>21207.012936212086</v>
      </c>
    </row>
    <row r="6858" spans="1:6">
      <c r="A6858">
        <f t="shared" si="214"/>
        <v>6857</v>
      </c>
      <c r="B6858">
        <f>INDEX(fugacity!C$1:C$7001,MATCH(A6858,fugacity!A$1:A$7001,0))</f>
        <v>9728.9599999999991</v>
      </c>
      <c r="C6858" s="3">
        <f>calculations!$B$37/satpress!B6858</f>
        <v>1.4607780148626853E-2</v>
      </c>
      <c r="D6858">
        <f>INDEX(fugacity!B$1:B$7001,MATCH(A6858,fugacity!A$1:A$7001,0))</f>
        <v>34097.910000000003</v>
      </c>
      <c r="E6858" s="3">
        <f t="shared" si="215"/>
        <v>33599.815227192339</v>
      </c>
      <c r="F6858" s="3">
        <f>ABS(calculations!$E$39-E6858)</f>
        <v>21219.60522719234</v>
      </c>
    </row>
    <row r="6859" spans="1:6">
      <c r="A6859">
        <f t="shared" si="214"/>
        <v>6858</v>
      </c>
      <c r="B6859">
        <f>INDEX(fugacity!C$1:C$7001,MATCH(A6859,fugacity!A$1:A$7001,0))</f>
        <v>9731.25</v>
      </c>
      <c r="C6859" s="3">
        <f>calculations!$B$37/satpress!B6859</f>
        <v>1.460434258237993E-2</v>
      </c>
      <c r="D6859">
        <f>INDEX(fugacity!B$1:B$7001,MATCH(A6859,fugacity!A$1:A$7001,0))</f>
        <v>34110.58</v>
      </c>
      <c r="E6859" s="3">
        <f t="shared" si="215"/>
        <v>33612.417403996325</v>
      </c>
      <c r="F6859" s="3">
        <f>ABS(calculations!$E$39-E6859)</f>
        <v>21232.207403996326</v>
      </c>
    </row>
    <row r="6860" spans="1:6">
      <c r="A6860">
        <f t="shared" si="214"/>
        <v>6859</v>
      </c>
      <c r="B6860">
        <f>INDEX(fugacity!C$1:C$7001,MATCH(A6860,fugacity!A$1:A$7001,0))</f>
        <v>9733.5400000000009</v>
      </c>
      <c r="C6860" s="3">
        <f>calculations!$B$37/satpress!B6860</f>
        <v>1.4600906633638397E-2</v>
      </c>
      <c r="D6860">
        <f>INDEX(fugacity!B$1:B$7001,MATCH(A6860,fugacity!A$1:A$7001,0))</f>
        <v>34123.25</v>
      </c>
      <c r="E6860" s="3">
        <f t="shared" si="215"/>
        <v>33625.019612713695</v>
      </c>
      <c r="F6860" s="3">
        <f>ABS(calculations!$E$39-E6860)</f>
        <v>21244.809612713696</v>
      </c>
    </row>
    <row r="6861" spans="1:6">
      <c r="A6861">
        <f t="shared" si="214"/>
        <v>6860</v>
      </c>
      <c r="B6861">
        <f>INDEX(fugacity!C$1:C$7001,MATCH(A6861,fugacity!A$1:A$7001,0))</f>
        <v>9735.83</v>
      </c>
      <c r="C6861" s="3">
        <f>calculations!$B$37/satpress!B6861</f>
        <v>1.4597472301260879E-2</v>
      </c>
      <c r="D6861">
        <f>INDEX(fugacity!B$1:B$7001,MATCH(A6861,fugacity!A$1:A$7001,0))</f>
        <v>34135.93</v>
      </c>
      <c r="E6861" s="3">
        <f t="shared" si="215"/>
        <v>33637.631707347224</v>
      </c>
      <c r="F6861" s="3">
        <f>ABS(calculations!$E$39-E6861)</f>
        <v>21257.421707347225</v>
      </c>
    </row>
    <row r="6862" spans="1:6">
      <c r="A6862">
        <f t="shared" si="214"/>
        <v>6861</v>
      </c>
      <c r="B6862">
        <f>INDEX(fugacity!C$1:C$7001,MATCH(A6862,fugacity!A$1:A$7001,0))</f>
        <v>9738.1200000000008</v>
      </c>
      <c r="C6862" s="3">
        <f>calculations!$B$37/satpress!B6862</f>
        <v>1.4594039584107064E-2</v>
      </c>
      <c r="D6862">
        <f>INDEX(fugacity!B$1:B$7001,MATCH(A6862,fugacity!A$1:A$7001,0))</f>
        <v>34148.61</v>
      </c>
      <c r="E6862" s="3">
        <f t="shared" si="215"/>
        <v>33650.243833917768</v>
      </c>
      <c r="F6862" s="3">
        <f>ABS(calculations!$E$39-E6862)</f>
        <v>21270.033833917769</v>
      </c>
    </row>
    <row r="6863" spans="1:6">
      <c r="A6863">
        <f t="shared" si="214"/>
        <v>6862</v>
      </c>
      <c r="B6863">
        <f>INDEX(fugacity!C$1:C$7001,MATCH(A6863,fugacity!A$1:A$7001,0))</f>
        <v>9740.41</v>
      </c>
      <c r="C6863" s="3">
        <f>calculations!$B$37/satpress!B6863</f>
        <v>1.4590608481037728E-2</v>
      </c>
      <c r="D6863">
        <f>INDEX(fugacity!B$1:B$7001,MATCH(A6863,fugacity!A$1:A$7001,0))</f>
        <v>34161.29</v>
      </c>
      <c r="E6863" s="3">
        <f t="shared" si="215"/>
        <v>33662.855992402809</v>
      </c>
      <c r="F6863" s="3">
        <f>ABS(calculations!$E$39-E6863)</f>
        <v>21282.645992402809</v>
      </c>
    </row>
    <row r="6864" spans="1:6">
      <c r="A6864">
        <f t="shared" si="214"/>
        <v>6863</v>
      </c>
      <c r="B6864">
        <f>INDEX(fugacity!C$1:C$7001,MATCH(A6864,fugacity!A$1:A$7001,0))</f>
        <v>9742.7000000000007</v>
      </c>
      <c r="C6864" s="3">
        <f>calculations!$B$37/satpress!B6864</f>
        <v>1.4587178990914704E-2</v>
      </c>
      <c r="D6864">
        <f>INDEX(fugacity!B$1:B$7001,MATCH(A6864,fugacity!A$1:A$7001,0))</f>
        <v>34173.980000000003</v>
      </c>
      <c r="E6864" s="3">
        <f t="shared" si="215"/>
        <v>33675.478036908062</v>
      </c>
      <c r="F6864" s="3">
        <f>ABS(calculations!$E$39-E6864)</f>
        <v>21295.268036908063</v>
      </c>
    </row>
    <row r="6865" spans="1:6">
      <c r="A6865">
        <f t="shared" si="214"/>
        <v>6864</v>
      </c>
      <c r="B6865">
        <f>INDEX(fugacity!C$1:C$7001,MATCH(A6865,fugacity!A$1:A$7001,0))</f>
        <v>9744.99</v>
      </c>
      <c r="C6865" s="3">
        <f>calculations!$B$37/satpress!B6865</f>
        <v>1.4583751112600907E-2</v>
      </c>
      <c r="D6865">
        <f>INDEX(fugacity!B$1:B$7001,MATCH(A6865,fugacity!A$1:A$7001,0))</f>
        <v>34186.67</v>
      </c>
      <c r="E6865" s="3">
        <f t="shared" si="215"/>
        <v>33688.100113351378</v>
      </c>
      <c r="F6865" s="3">
        <f>ABS(calculations!$E$39-E6865)</f>
        <v>21307.890113351379</v>
      </c>
    </row>
    <row r="6866" spans="1:6">
      <c r="A6866">
        <f t="shared" si="214"/>
        <v>6865</v>
      </c>
      <c r="B6866">
        <f>INDEX(fugacity!C$1:C$7001,MATCH(A6866,fugacity!A$1:A$7001,0))</f>
        <v>9747.2900000000009</v>
      </c>
      <c r="C6866" s="3">
        <f>calculations!$B$37/satpress!B6866</f>
        <v>1.4580309886623326E-2</v>
      </c>
      <c r="D6866">
        <f>INDEX(fugacity!B$1:B$7001,MATCH(A6866,fugacity!A$1:A$7001,0))</f>
        <v>34199.360000000001</v>
      </c>
      <c r="E6866" s="3">
        <f t="shared" si="215"/>
        <v>33700.722733275812</v>
      </c>
      <c r="F6866" s="3">
        <f>ABS(calculations!$E$39-E6866)</f>
        <v>21320.512733275813</v>
      </c>
    </row>
    <row r="6867" spans="1:6">
      <c r="A6867">
        <f t="shared" si="214"/>
        <v>6866</v>
      </c>
      <c r="B6867">
        <f>INDEX(fugacity!C$1:C$7001,MATCH(A6867,fugacity!A$1:A$7001,0))</f>
        <v>9749.58</v>
      </c>
      <c r="C6867" s="3">
        <f>calculations!$B$37/satpress!B6867</f>
        <v>1.457688523554704E-2</v>
      </c>
      <c r="D6867">
        <f>INDEX(fugacity!B$1:B$7001,MATCH(A6867,fugacity!A$1:A$7001,0))</f>
        <v>34212.06</v>
      </c>
      <c r="E6867" s="3">
        <f t="shared" si="215"/>
        <v>33713.354727708349</v>
      </c>
      <c r="F6867" s="3">
        <f>ABS(calculations!$E$39-E6867)</f>
        <v>21333.14472770835</v>
      </c>
    </row>
    <row r="6868" spans="1:6">
      <c r="A6868">
        <f t="shared" si="214"/>
        <v>6867</v>
      </c>
      <c r="B6868">
        <f>INDEX(fugacity!C$1:C$7001,MATCH(A6868,fugacity!A$1:A$7001,0))</f>
        <v>9751.8700000000008</v>
      </c>
      <c r="C6868" s="3">
        <f>calculations!$B$37/satpress!B6868</f>
        <v>1.4573462192870156E-2</v>
      </c>
      <c r="D6868">
        <f>INDEX(fugacity!B$1:B$7001,MATCH(A6868,fugacity!A$1:A$7001,0))</f>
        <v>34224.76</v>
      </c>
      <c r="E6868" s="3">
        <f t="shared" si="215"/>
        <v>33725.986754079946</v>
      </c>
      <c r="F6868" s="3">
        <f>ABS(calculations!$E$39-E6868)</f>
        <v>21345.776754079947</v>
      </c>
    </row>
    <row r="6869" spans="1:6">
      <c r="A6869">
        <f t="shared" si="214"/>
        <v>6868</v>
      </c>
      <c r="B6869">
        <f>INDEX(fugacity!C$1:C$7001,MATCH(A6869,fugacity!A$1:A$7001,0))</f>
        <v>9754.17</v>
      </c>
      <c r="C6869" s="3">
        <f>calculations!$B$37/satpress!B6869</f>
        <v>1.457002582021686E-2</v>
      </c>
      <c r="D6869">
        <f>INDEX(fugacity!B$1:B$7001,MATCH(A6869,fugacity!A$1:A$7001,0))</f>
        <v>34237.47</v>
      </c>
      <c r="E6869" s="3">
        <f t="shared" si="215"/>
        <v>33738.629178081101</v>
      </c>
      <c r="F6869" s="3">
        <f>ABS(calculations!$E$39-E6869)</f>
        <v>21358.419178081102</v>
      </c>
    </row>
    <row r="6870" spans="1:6">
      <c r="A6870">
        <f t="shared" si="214"/>
        <v>6869</v>
      </c>
      <c r="B6870">
        <f>INDEX(fugacity!C$1:C$7001,MATCH(A6870,fugacity!A$1:A$7001,0))</f>
        <v>9756.4599999999991</v>
      </c>
      <c r="C6870" s="3">
        <f>calculations!$B$37/satpress!B6870</f>
        <v>1.4566605997952609E-2</v>
      </c>
      <c r="D6870">
        <f>INDEX(fugacity!B$1:B$7001,MATCH(A6870,fugacity!A$1:A$7001,0))</f>
        <v>34250.18</v>
      </c>
      <c r="E6870" s="3">
        <f t="shared" si="215"/>
        <v>33751.271122581042</v>
      </c>
      <c r="F6870" s="3">
        <f>ABS(calculations!$E$39-E6870)</f>
        <v>21371.061122581043</v>
      </c>
    </row>
    <row r="6871" spans="1:6">
      <c r="A6871">
        <f t="shared" si="214"/>
        <v>6870</v>
      </c>
      <c r="B6871">
        <f>INDEX(fugacity!C$1:C$7001,MATCH(A6871,fugacity!A$1:A$7001,0))</f>
        <v>9758.76</v>
      </c>
      <c r="C6871" s="3">
        <f>calculations!$B$37/satpress!B6871</f>
        <v>1.4563172857492621E-2</v>
      </c>
      <c r="D6871">
        <f>INDEX(fugacity!B$1:B$7001,MATCH(A6871,fugacity!A$1:A$7001,0))</f>
        <v>34262.89</v>
      </c>
      <c r="E6871" s="3">
        <f t="shared" si="215"/>
        <v>33763.91361033274</v>
      </c>
      <c r="F6871" s="3">
        <f>ABS(calculations!$E$39-E6871)</f>
        <v>21383.703610332741</v>
      </c>
    </row>
    <row r="6872" spans="1:6">
      <c r="A6872">
        <f t="shared" si="214"/>
        <v>6871</v>
      </c>
      <c r="B6872">
        <f>INDEX(fugacity!C$1:C$7001,MATCH(A6872,fugacity!A$1:A$7001,0))</f>
        <v>9761.0499999999993</v>
      </c>
      <c r="C6872" s="3">
        <f>calculations!$B$37/satpress!B6872</f>
        <v>1.4559756251098468E-2</v>
      </c>
      <c r="D6872">
        <f>INDEX(fugacity!B$1:B$7001,MATCH(A6872,fugacity!A$1:A$7001,0))</f>
        <v>34275.61</v>
      </c>
      <c r="E6872" s="3">
        <f t="shared" si="215"/>
        <v>33776.565473042283</v>
      </c>
      <c r="F6872" s="3">
        <f>ABS(calculations!$E$39-E6872)</f>
        <v>21396.355473042284</v>
      </c>
    </row>
    <row r="6873" spans="1:6">
      <c r="A6873">
        <f t="shared" si="214"/>
        <v>6872</v>
      </c>
      <c r="B6873">
        <f>INDEX(fugacity!C$1:C$7001,MATCH(A6873,fugacity!A$1:A$7001,0))</f>
        <v>9763.35</v>
      </c>
      <c r="C6873" s="3">
        <f>calculations!$B$37/satpress!B6873</f>
        <v>1.4556326338273718E-2</v>
      </c>
      <c r="D6873">
        <f>INDEX(fugacity!B$1:B$7001,MATCH(A6873,fugacity!A$1:A$7001,0))</f>
        <v>34288.33</v>
      </c>
      <c r="E6873" s="3">
        <f t="shared" si="215"/>
        <v>33789.217878925578</v>
      </c>
      <c r="F6873" s="3">
        <f>ABS(calculations!$E$39-E6873)</f>
        <v>21409.007878925579</v>
      </c>
    </row>
    <row r="6874" spans="1:6">
      <c r="A6874">
        <f t="shared" si="214"/>
        <v>6873</v>
      </c>
      <c r="B6874">
        <f>INDEX(fugacity!C$1:C$7001,MATCH(A6874,fugacity!A$1:A$7001,0))</f>
        <v>9765.64</v>
      </c>
      <c r="C6874" s="3">
        <f>calculations!$B$37/satpress!B6874</f>
        <v>1.4552912943215673E-2</v>
      </c>
      <c r="D6874">
        <f>INDEX(fugacity!B$1:B$7001,MATCH(A6874,fugacity!A$1:A$7001,0))</f>
        <v>34301.050000000003</v>
      </c>
      <c r="E6874" s="3">
        <f t="shared" si="215"/>
        <v>33801.869805489114</v>
      </c>
      <c r="F6874" s="3">
        <f>ABS(calculations!$E$39-E6874)</f>
        <v>21421.659805489115</v>
      </c>
    </row>
    <row r="6875" spans="1:6">
      <c r="A6875">
        <f t="shared" si="214"/>
        <v>6874</v>
      </c>
      <c r="B6875">
        <f>INDEX(fugacity!C$1:C$7001,MATCH(A6875,fugacity!A$1:A$7001,0))</f>
        <v>9767.94</v>
      </c>
      <c r="C6875" s="3">
        <f>calculations!$B$37/satpress!B6875</f>
        <v>1.4549486253476648E-2</v>
      </c>
      <c r="D6875">
        <f>INDEX(fugacity!B$1:B$7001,MATCH(A6875,fugacity!A$1:A$7001,0))</f>
        <v>34313.78</v>
      </c>
      <c r="E6875" s="3">
        <f t="shared" si="215"/>
        <v>33814.532129585175</v>
      </c>
      <c r="F6875" s="3">
        <f>ABS(calculations!$E$39-E6875)</f>
        <v>21434.322129585176</v>
      </c>
    </row>
    <row r="6876" spans="1:6">
      <c r="A6876">
        <f t="shared" si="214"/>
        <v>6875</v>
      </c>
      <c r="B6876">
        <f>INDEX(fugacity!C$1:C$7001,MATCH(A6876,fugacity!A$1:A$7001,0))</f>
        <v>9770.24</v>
      </c>
      <c r="C6876" s="3">
        <f>calculations!$B$37/satpress!B6876</f>
        <v>1.4546061177083132E-2</v>
      </c>
      <c r="D6876">
        <f>INDEX(fugacity!B$1:B$7001,MATCH(A6876,fugacity!A$1:A$7001,0))</f>
        <v>34326.51</v>
      </c>
      <c r="E6876" s="3">
        <f t="shared" si="215"/>
        <v>33827.194485544249</v>
      </c>
      <c r="F6876" s="3">
        <f>ABS(calculations!$E$39-E6876)</f>
        <v>21446.98448554425</v>
      </c>
    </row>
    <row r="6877" spans="1:6">
      <c r="A6877">
        <f t="shared" si="214"/>
        <v>6876</v>
      </c>
      <c r="B6877">
        <f>INDEX(fugacity!C$1:C$7001,MATCH(A6877,fugacity!A$1:A$7001,0))</f>
        <v>9772.5300000000007</v>
      </c>
      <c r="C6877" s="3">
        <f>calculations!$B$37/satpress!B6877</f>
        <v>1.4542652594034982E-2</v>
      </c>
      <c r="D6877">
        <f>INDEX(fugacity!B$1:B$7001,MATCH(A6877,fugacity!A$1:A$7001,0))</f>
        <v>34339.25</v>
      </c>
      <c r="E6877" s="3">
        <f t="shared" si="215"/>
        <v>33839.866216910283</v>
      </c>
      <c r="F6877" s="3">
        <f>ABS(calculations!$E$39-E6877)</f>
        <v>21459.656216910284</v>
      </c>
    </row>
    <row r="6878" spans="1:6">
      <c r="A6878">
        <f t="shared" si="214"/>
        <v>6877</v>
      </c>
      <c r="B6878">
        <f>INDEX(fugacity!C$1:C$7001,MATCH(A6878,fugacity!A$1:A$7001,0))</f>
        <v>9774.83</v>
      </c>
      <c r="C6878" s="3">
        <f>calculations!$B$37/satpress!B6878</f>
        <v>1.4539230733914011E-2</v>
      </c>
      <c r="D6878">
        <f>INDEX(fugacity!B$1:B$7001,MATCH(A6878,fugacity!A$1:A$7001,0))</f>
        <v>34351.99</v>
      </c>
      <c r="E6878" s="3">
        <f t="shared" si="215"/>
        <v>33852.53849122089</v>
      </c>
      <c r="F6878" s="3">
        <f>ABS(calculations!$E$39-E6878)</f>
        <v>21472.328491220891</v>
      </c>
    </row>
    <row r="6879" spans="1:6">
      <c r="A6879">
        <f t="shared" si="214"/>
        <v>6878</v>
      </c>
      <c r="B6879">
        <f>INDEX(fugacity!C$1:C$7001,MATCH(A6879,fugacity!A$1:A$7001,0))</f>
        <v>9777.1299999999992</v>
      </c>
      <c r="C6879" s="3">
        <f>calculations!$B$37/satpress!B6879</f>
        <v>1.4535810483729346E-2</v>
      </c>
      <c r="D6879">
        <f>INDEX(fugacity!B$1:B$7001,MATCH(A6879,fugacity!A$1:A$7001,0))</f>
        <v>34364.730000000003</v>
      </c>
      <c r="E6879" s="3">
        <f t="shared" si="215"/>
        <v>33865.210797395477</v>
      </c>
      <c r="F6879" s="3">
        <f>ABS(calculations!$E$39-E6879)</f>
        <v>21485.000797395478</v>
      </c>
    </row>
    <row r="6880" spans="1:6">
      <c r="A6880">
        <f t="shared" si="214"/>
        <v>6879</v>
      </c>
      <c r="B6880">
        <f>INDEX(fugacity!C$1:C$7001,MATCH(A6880,fugacity!A$1:A$7001,0))</f>
        <v>9779.43</v>
      </c>
      <c r="C6880" s="3">
        <f>calculations!$B$37/satpress!B6880</f>
        <v>1.4532391842345074E-2</v>
      </c>
      <c r="D6880">
        <f>INDEX(fugacity!B$1:B$7001,MATCH(A6880,fugacity!A$1:A$7001,0))</f>
        <v>34377.480000000003</v>
      </c>
      <c r="E6880" s="3">
        <f t="shared" si="215"/>
        <v>33877.892990087617</v>
      </c>
      <c r="F6880" s="3">
        <f>ABS(calculations!$E$39-E6880)</f>
        <v>21497.682990087618</v>
      </c>
    </row>
    <row r="6881" spans="1:6">
      <c r="A6881">
        <f t="shared" si="214"/>
        <v>6880</v>
      </c>
      <c r="B6881">
        <f>INDEX(fugacity!C$1:C$7001,MATCH(A6881,fugacity!A$1:A$7001,0))</f>
        <v>9781.73</v>
      </c>
      <c r="C6881" s="3">
        <f>calculations!$B$37/satpress!B6881</f>
        <v>1.4528974808626359E-2</v>
      </c>
      <c r="D6881">
        <f>INDEX(fugacity!B$1:B$7001,MATCH(A6881,fugacity!A$1:A$7001,0))</f>
        <v>34390.230000000003</v>
      </c>
      <c r="E6881" s="3">
        <f t="shared" si="215"/>
        <v>33890.575214667137</v>
      </c>
      <c r="F6881" s="3">
        <f>ABS(calculations!$E$39-E6881)</f>
        <v>21510.365214667137</v>
      </c>
    </row>
    <row r="6882" spans="1:6">
      <c r="A6882">
        <f t="shared" si="214"/>
        <v>6881</v>
      </c>
      <c r="B6882">
        <f>INDEX(fugacity!C$1:C$7001,MATCH(A6882,fugacity!A$1:A$7001,0))</f>
        <v>9784.02</v>
      </c>
      <c r="C6882" s="3">
        <f>calculations!$B$37/satpress!B6882</f>
        <v>1.4525574227647194E-2</v>
      </c>
      <c r="D6882">
        <f>INDEX(fugacity!B$1:B$7001,MATCH(A6882,fugacity!A$1:A$7001,0))</f>
        <v>34402.980000000003</v>
      </c>
      <c r="E6882" s="3">
        <f t="shared" si="215"/>
        <v>33903.256960357743</v>
      </c>
      <c r="F6882" s="3">
        <f>ABS(calculations!$E$39-E6882)</f>
        <v>21523.046960357744</v>
      </c>
    </row>
    <row r="6883" spans="1:6">
      <c r="A6883">
        <f t="shared" si="214"/>
        <v>6882</v>
      </c>
      <c r="B6883">
        <f>INDEX(fugacity!C$1:C$7001,MATCH(A6883,fugacity!A$1:A$7001,0))</f>
        <v>9786.32</v>
      </c>
      <c r="C6883" s="3">
        <f>calculations!$B$37/satpress!B6883</f>
        <v>1.4522160398881776E-2</v>
      </c>
      <c r="D6883">
        <f>INDEX(fugacity!B$1:B$7001,MATCH(A6883,fugacity!A$1:A$7001,0))</f>
        <v>34415.74</v>
      </c>
      <c r="E6883" s="3">
        <f t="shared" si="215"/>
        <v>33915.949103473788</v>
      </c>
      <c r="F6883" s="3">
        <f>ABS(calculations!$E$39-E6883)</f>
        <v>21535.739103473788</v>
      </c>
    </row>
    <row r="6884" spans="1:6">
      <c r="A6884">
        <f t="shared" si="214"/>
        <v>6883</v>
      </c>
      <c r="B6884">
        <f>INDEX(fugacity!C$1:C$7001,MATCH(A6884,fugacity!A$1:A$7001,0))</f>
        <v>9788.6200000000008</v>
      </c>
      <c r="C6884" s="3">
        <f>calculations!$B$37/satpress!B6884</f>
        <v>1.4518748174388698E-2</v>
      </c>
      <c r="D6884">
        <f>INDEX(fugacity!B$1:B$7001,MATCH(A6884,fugacity!A$1:A$7001,0))</f>
        <v>34428.5</v>
      </c>
      <c r="E6884" s="3">
        <f t="shared" si="215"/>
        <v>33928.641278478062</v>
      </c>
      <c r="F6884" s="3">
        <f>ABS(calculations!$E$39-E6884)</f>
        <v>21548.431278478063</v>
      </c>
    </row>
    <row r="6885" spans="1:6">
      <c r="A6885">
        <f t="shared" si="214"/>
        <v>6884</v>
      </c>
      <c r="B6885">
        <f>INDEX(fugacity!C$1:C$7001,MATCH(A6885,fugacity!A$1:A$7001,0))</f>
        <v>9790.92</v>
      </c>
      <c r="C6885" s="3">
        <f>calculations!$B$37/satpress!B6885</f>
        <v>1.4515337553037376E-2</v>
      </c>
      <c r="D6885">
        <f>INDEX(fugacity!B$1:B$7001,MATCH(A6885,fugacity!A$1:A$7001,0))</f>
        <v>34441.26</v>
      </c>
      <c r="E6885" s="3">
        <f t="shared" si="215"/>
        <v>33941.333485348077</v>
      </c>
      <c r="F6885" s="3">
        <f>ABS(calculations!$E$39-E6885)</f>
        <v>21561.123485348078</v>
      </c>
    </row>
    <row r="6886" spans="1:6">
      <c r="A6886">
        <f t="shared" si="214"/>
        <v>6885</v>
      </c>
      <c r="B6886">
        <f>INDEX(fugacity!C$1:C$7001,MATCH(A6886,fugacity!A$1:A$7001,0))</f>
        <v>9793.2199999999993</v>
      </c>
      <c r="C6886" s="3">
        <f>calculations!$B$37/satpress!B6886</f>
        <v>1.4511928533698284E-2</v>
      </c>
      <c r="D6886">
        <f>INDEX(fugacity!B$1:B$7001,MATCH(A6886,fugacity!A$1:A$7001,0))</f>
        <v>34454.03</v>
      </c>
      <c r="E6886" s="3">
        <f t="shared" si="215"/>
        <v>33954.035578942101</v>
      </c>
      <c r="F6886" s="3">
        <f>ABS(calculations!$E$39-E6886)</f>
        <v>21573.825578942102</v>
      </c>
    </row>
    <row r="6887" spans="1:6">
      <c r="A6887">
        <f t="shared" si="214"/>
        <v>6886</v>
      </c>
      <c r="B6887">
        <f>INDEX(fugacity!C$1:C$7001,MATCH(A6887,fugacity!A$1:A$7001,0))</f>
        <v>9795.52</v>
      </c>
      <c r="C6887" s="3">
        <f>calculations!$B$37/satpress!B6887</f>
        <v>1.4508521115242957E-2</v>
      </c>
      <c r="D6887">
        <f>INDEX(fugacity!B$1:B$7001,MATCH(A6887,fugacity!A$1:A$7001,0))</f>
        <v>34466.81</v>
      </c>
      <c r="E6887" s="3">
        <f t="shared" si="215"/>
        <v>33966.747559339929</v>
      </c>
      <c r="F6887" s="3">
        <f>ABS(calculations!$E$39-E6887)</f>
        <v>21586.537559339929</v>
      </c>
    </row>
    <row r="6888" spans="1:6">
      <c r="A6888">
        <f t="shared" si="214"/>
        <v>6887</v>
      </c>
      <c r="B6888">
        <f>INDEX(fugacity!C$1:C$7001,MATCH(A6888,fugacity!A$1:A$7001,0))</f>
        <v>9797.83</v>
      </c>
      <c r="C6888" s="3">
        <f>calculations!$B$37/satpress!B6888</f>
        <v>1.4505100492127818E-2</v>
      </c>
      <c r="D6888">
        <f>INDEX(fugacity!B$1:B$7001,MATCH(A6888,fugacity!A$1:A$7001,0))</f>
        <v>34479.58</v>
      </c>
      <c r="E6888" s="3">
        <f t="shared" si="215"/>
        <v>33979.450227173642</v>
      </c>
      <c r="F6888" s="3">
        <f>ABS(calculations!$E$39-E6888)</f>
        <v>21599.240227173643</v>
      </c>
    </row>
    <row r="6889" spans="1:6">
      <c r="A6889">
        <f t="shared" si="214"/>
        <v>6888</v>
      </c>
      <c r="B6889">
        <f>INDEX(fugacity!C$1:C$7001,MATCH(A6889,fugacity!A$1:A$7001,0))</f>
        <v>9800.1299999999992</v>
      </c>
      <c r="C6889" s="3">
        <f>calculations!$B$37/satpress!B6889</f>
        <v>1.4501696279006984E-2</v>
      </c>
      <c r="D6889">
        <f>INDEX(fugacity!B$1:B$7001,MATCH(A6889,fugacity!A$1:A$7001,0))</f>
        <v>34492.36</v>
      </c>
      <c r="E6889" s="3">
        <f t="shared" si="215"/>
        <v>33992.162271333829</v>
      </c>
      <c r="F6889" s="3">
        <f>ABS(calculations!$E$39-E6889)</f>
        <v>21611.95227133383</v>
      </c>
    </row>
    <row r="6890" spans="1:6">
      <c r="A6890">
        <f t="shared" si="214"/>
        <v>6889</v>
      </c>
      <c r="B6890">
        <f>INDEX(fugacity!C$1:C$7001,MATCH(A6890,fugacity!A$1:A$7001,0))</f>
        <v>9802.43</v>
      </c>
      <c r="C6890" s="3">
        <f>calculations!$B$37/satpress!B6890</f>
        <v>1.4498293663385986E-2</v>
      </c>
      <c r="D6890">
        <f>INDEX(fugacity!B$1:B$7001,MATCH(A6890,fugacity!A$1:A$7001,0))</f>
        <v>34505.15</v>
      </c>
      <c r="E6890" s="3">
        <f t="shared" si="215"/>
        <v>34004.884202400819</v>
      </c>
      <c r="F6890" s="3">
        <f>ABS(calculations!$E$39-E6890)</f>
        <v>21624.67420240082</v>
      </c>
    </row>
    <row r="6891" spans="1:6">
      <c r="A6891">
        <f t="shared" si="214"/>
        <v>6890</v>
      </c>
      <c r="B6891">
        <f>INDEX(fugacity!C$1:C$7001,MATCH(A6891,fugacity!A$1:A$7001,0))</f>
        <v>9804.73</v>
      </c>
      <c r="C6891" s="3">
        <f>calculations!$B$37/satpress!B6891</f>
        <v>1.4494892644140604E-2</v>
      </c>
      <c r="D6891">
        <f>INDEX(fugacity!B$1:B$7001,MATCH(A6891,fugacity!A$1:A$7001,0))</f>
        <v>34517.94</v>
      </c>
      <c r="E6891" s="3">
        <f t="shared" si="215"/>
        <v>34017.606165403115</v>
      </c>
      <c r="F6891" s="3">
        <f>ABS(calculations!$E$39-E6891)</f>
        <v>21637.396165403115</v>
      </c>
    </row>
    <row r="6892" spans="1:6">
      <c r="A6892">
        <f t="shared" si="214"/>
        <v>6891</v>
      </c>
      <c r="B6892">
        <f>INDEX(fugacity!C$1:C$7001,MATCH(A6892,fugacity!A$1:A$7001,0))</f>
        <v>9807.0300000000007</v>
      </c>
      <c r="C6892" s="3">
        <f>calculations!$B$37/satpress!B6892</f>
        <v>1.4491493220147658E-2</v>
      </c>
      <c r="D6892">
        <f>INDEX(fugacity!B$1:B$7001,MATCH(A6892,fugacity!A$1:A$7001,0))</f>
        <v>34530.730000000003</v>
      </c>
      <c r="E6892" s="3">
        <f t="shared" si="215"/>
        <v>34030.328160318255</v>
      </c>
      <c r="F6892" s="3">
        <f>ABS(calculations!$E$39-E6892)</f>
        <v>21650.118160318256</v>
      </c>
    </row>
    <row r="6893" spans="1:6">
      <c r="A6893">
        <f t="shared" si="214"/>
        <v>6892</v>
      </c>
      <c r="B6893">
        <f>INDEX(fugacity!C$1:C$7001,MATCH(A6893,fugacity!A$1:A$7001,0))</f>
        <v>9809.34</v>
      </c>
      <c r="C6893" s="3">
        <f>calculations!$B$37/satpress!B6893</f>
        <v>1.448808062059065E-2</v>
      </c>
      <c r="D6893">
        <f>INDEX(fugacity!B$1:B$7001,MATCH(A6893,fugacity!A$1:A$7001,0))</f>
        <v>34543.519999999997</v>
      </c>
      <c r="E6893" s="3">
        <f t="shared" si="215"/>
        <v>34043.050697321007</v>
      </c>
      <c r="F6893" s="3">
        <f>ABS(calculations!$E$39-E6893)</f>
        <v>21662.840697321008</v>
      </c>
    </row>
    <row r="6894" spans="1:6">
      <c r="A6894">
        <f t="shared" si="214"/>
        <v>6893</v>
      </c>
      <c r="B6894">
        <f>INDEX(fugacity!C$1:C$7001,MATCH(A6894,fugacity!A$1:A$7001,0))</f>
        <v>9811.64</v>
      </c>
      <c r="C6894" s="3">
        <f>calculations!$B$37/satpress!B6894</f>
        <v>1.4484684390660961E-2</v>
      </c>
      <c r="D6894">
        <f>INDEX(fugacity!B$1:B$7001,MATCH(A6894,fugacity!A$1:A$7001,0))</f>
        <v>34556.32</v>
      </c>
      <c r="E6894" s="3">
        <f t="shared" si="215"/>
        <v>34055.782611097311</v>
      </c>
      <c r="F6894" s="3">
        <f>ABS(calculations!$E$39-E6894)</f>
        <v>21675.572611097312</v>
      </c>
    </row>
    <row r="6895" spans="1:6">
      <c r="A6895">
        <f t="shared" si="214"/>
        <v>6894</v>
      </c>
      <c r="B6895">
        <f>INDEX(fugacity!C$1:C$7001,MATCH(A6895,fugacity!A$1:A$7001,0))</f>
        <v>9813.94</v>
      </c>
      <c r="C6895" s="3">
        <f>calculations!$B$37/satpress!B6895</f>
        <v>1.4481289752615636E-2</v>
      </c>
      <c r="D6895">
        <f>INDEX(fugacity!B$1:B$7001,MATCH(A6895,fugacity!A$1:A$7001,0))</f>
        <v>34569.129999999997</v>
      </c>
      <c r="E6895" s="3">
        <f t="shared" si="215"/>
        <v>34068.524411974162</v>
      </c>
      <c r="F6895" s="3">
        <f>ABS(calculations!$E$39-E6895)</f>
        <v>21688.314411974163</v>
      </c>
    </row>
    <row r="6896" spans="1:6">
      <c r="A6896">
        <f t="shared" si="214"/>
        <v>6895</v>
      </c>
      <c r="B6896">
        <f>INDEX(fugacity!C$1:C$7001,MATCH(A6896,fugacity!A$1:A$7001,0))</f>
        <v>9816.25</v>
      </c>
      <c r="C6896" s="3">
        <f>calculations!$B$37/satpress!B6896</f>
        <v>1.4477881956427831E-2</v>
      </c>
      <c r="D6896">
        <f>INDEX(fugacity!B$1:B$7001,MATCH(A6896,fugacity!A$1:A$7001,0))</f>
        <v>34581.93</v>
      </c>
      <c r="E6896" s="3">
        <f t="shared" si="215"/>
        <v>34081.256899634551</v>
      </c>
      <c r="F6896" s="3">
        <f>ABS(calculations!$E$39-E6896)</f>
        <v>21701.046899634552</v>
      </c>
    </row>
    <row r="6897" spans="1:6">
      <c r="A6897">
        <f t="shared" si="214"/>
        <v>6896</v>
      </c>
      <c r="B6897">
        <f>INDEX(fugacity!C$1:C$7001,MATCH(A6897,fugacity!A$1:A$7001,0))</f>
        <v>9818.5499999999993</v>
      </c>
      <c r="C6897" s="3">
        <f>calculations!$B$37/satpress!B6897</f>
        <v>1.4474490505704478E-2</v>
      </c>
      <c r="D6897">
        <f>INDEX(fugacity!B$1:B$7001,MATCH(A6897,fugacity!A$1:A$7001,0))</f>
        <v>34594.74</v>
      </c>
      <c r="E6897" s="3">
        <f t="shared" si="215"/>
        <v>34093.998764322685</v>
      </c>
      <c r="F6897" s="3">
        <f>ABS(calculations!$E$39-E6897)</f>
        <v>21713.788764322686</v>
      </c>
    </row>
    <row r="6898" spans="1:6">
      <c r="A6898">
        <f t="shared" si="214"/>
        <v>6897</v>
      </c>
      <c r="B6898">
        <f>INDEX(fugacity!C$1:C$7001,MATCH(A6898,fugacity!A$1:A$7001,0))</f>
        <v>9820.86</v>
      </c>
      <c r="C6898" s="3">
        <f>calculations!$B$37/satpress!B6898</f>
        <v>1.4471085908442304E-2</v>
      </c>
      <c r="D6898">
        <f>INDEX(fugacity!B$1:B$7001,MATCH(A6898,fugacity!A$1:A$7001,0))</f>
        <v>34607.56</v>
      </c>
      <c r="E6898" s="3">
        <f t="shared" si="215"/>
        <v>34106.751026158425</v>
      </c>
      <c r="F6898" s="3">
        <f>ABS(calculations!$E$39-E6898)</f>
        <v>21726.541026158426</v>
      </c>
    </row>
    <row r="6899" spans="1:6">
      <c r="A6899">
        <f t="shared" si="214"/>
        <v>6898</v>
      </c>
      <c r="B6899">
        <f>INDEX(fugacity!C$1:C$7001,MATCH(A6899,fugacity!A$1:A$7001,0))</f>
        <v>9823.16</v>
      </c>
      <c r="C6899" s="3">
        <f>calculations!$B$37/satpress!B6899</f>
        <v>1.4467697640554028E-2</v>
      </c>
      <c r="D6899">
        <f>INDEX(fugacity!B$1:B$7001,MATCH(A6899,fugacity!A$1:A$7001,0))</f>
        <v>34620.370000000003</v>
      </c>
      <c r="E6899" s="3">
        <f t="shared" si="215"/>
        <v>34119.492954635898</v>
      </c>
      <c r="F6899" s="3">
        <f>ABS(calculations!$E$39-E6899)</f>
        <v>21739.282954635899</v>
      </c>
    </row>
    <row r="6900" spans="1:6">
      <c r="A6900">
        <f t="shared" si="214"/>
        <v>6899</v>
      </c>
      <c r="B6900">
        <f>INDEX(fugacity!C$1:C$7001,MATCH(A6900,fugacity!A$1:A$7001,0))</f>
        <v>9825.4699999999993</v>
      </c>
      <c r="C6900" s="3">
        <f>calculations!$B$37/satpress!B6900</f>
        <v>1.4464296237715316E-2</v>
      </c>
      <c r="D6900">
        <f>INDEX(fugacity!B$1:B$7001,MATCH(A6900,fugacity!A$1:A$7001,0))</f>
        <v>34633.199999999997</v>
      </c>
      <c r="E6900" s="3">
        <f t="shared" si="215"/>
        <v>34132.255135539956</v>
      </c>
      <c r="F6900" s="3">
        <f>ABS(calculations!$E$39-E6900)</f>
        <v>21752.045135539956</v>
      </c>
    </row>
    <row r="6901" spans="1:6">
      <c r="A6901">
        <f t="shared" si="214"/>
        <v>6900</v>
      </c>
      <c r="B6901">
        <f>INDEX(fugacity!C$1:C$7001,MATCH(A6901,fugacity!A$1:A$7001,0))</f>
        <v>9827.77</v>
      </c>
      <c r="C6901" s="3">
        <f>calculations!$B$37/satpress!B6901</f>
        <v>1.4460911148183635E-2</v>
      </c>
      <c r="D6901">
        <f>INDEX(fugacity!B$1:B$7001,MATCH(A6901,fugacity!A$1:A$7001,0))</f>
        <v>34646.019999999997</v>
      </c>
      <c r="E6901" s="3">
        <f t="shared" si="215"/>
        <v>34145.006983141808</v>
      </c>
      <c r="F6901" s="3">
        <f>ABS(calculations!$E$39-E6901)</f>
        <v>21764.796983141809</v>
      </c>
    </row>
    <row r="6902" spans="1:6">
      <c r="A6902">
        <f t="shared" si="214"/>
        <v>6901</v>
      </c>
      <c r="B6902">
        <f>INDEX(fugacity!C$1:C$7001,MATCH(A6902,fugacity!A$1:A$7001,0))</f>
        <v>9830.08</v>
      </c>
      <c r="C6902" s="3">
        <f>calculations!$B$37/satpress!B6902</f>
        <v>1.4457512935274657E-2</v>
      </c>
      <c r="D6902">
        <f>INDEX(fugacity!B$1:B$7001,MATCH(A6902,fugacity!A$1:A$7001,0))</f>
        <v>34658.85</v>
      </c>
      <c r="E6902" s="3">
        <f t="shared" si="215"/>
        <v>34157.769227803255</v>
      </c>
      <c r="F6902" s="3">
        <f>ABS(calculations!$E$39-E6902)</f>
        <v>21777.559227803256</v>
      </c>
    </row>
    <row r="6903" spans="1:6">
      <c r="A6903">
        <f t="shared" si="214"/>
        <v>6902</v>
      </c>
      <c r="B6903">
        <f>INDEX(fugacity!C$1:C$7001,MATCH(A6903,fugacity!A$1:A$7001,0))</f>
        <v>9832.39</v>
      </c>
      <c r="C6903" s="3">
        <f>calculations!$B$37/satpress!B6903</f>
        <v>1.4454116319102955E-2</v>
      </c>
      <c r="D6903">
        <f>INDEX(fugacity!B$1:B$7001,MATCH(A6903,fugacity!A$1:A$7001,0))</f>
        <v>34671.68</v>
      </c>
      <c r="E6903" s="3">
        <f t="shared" si="215"/>
        <v>34170.531504301282</v>
      </c>
      <c r="F6903" s="3">
        <f>ABS(calculations!$E$39-E6903)</f>
        <v>21790.321504301282</v>
      </c>
    </row>
    <row r="6904" spans="1:6">
      <c r="A6904">
        <f t="shared" si="214"/>
        <v>6903</v>
      </c>
      <c r="B6904">
        <f>INDEX(fugacity!C$1:C$7001,MATCH(A6904,fugacity!A$1:A$7001,0))</f>
        <v>9834.7000000000007</v>
      </c>
      <c r="C6904" s="3">
        <f>calculations!$B$37/satpress!B6904</f>
        <v>1.4450721298543391E-2</v>
      </c>
      <c r="D6904">
        <f>INDEX(fugacity!B$1:B$7001,MATCH(A6904,fugacity!A$1:A$7001,0))</f>
        <v>34684.519999999997</v>
      </c>
      <c r="E6904" s="3">
        <f t="shared" si="215"/>
        <v>34183.303668106244</v>
      </c>
      <c r="F6904" s="3">
        <f>ABS(calculations!$E$39-E6904)</f>
        <v>21803.093668106245</v>
      </c>
    </row>
    <row r="6905" spans="1:6">
      <c r="A6905">
        <f t="shared" si="214"/>
        <v>6904</v>
      </c>
      <c r="B6905">
        <f>INDEX(fugacity!C$1:C$7001,MATCH(A6905,fugacity!A$1:A$7001,0))</f>
        <v>9837</v>
      </c>
      <c r="C6905" s="3">
        <f>calculations!$B$37/satpress!B6905</f>
        <v>1.444734255919332E-2</v>
      </c>
      <c r="D6905">
        <f>INDEX(fugacity!B$1:B$7001,MATCH(A6905,fugacity!A$1:A$7001,0))</f>
        <v>34697.360000000001</v>
      </c>
      <c r="E6905" s="3">
        <f t="shared" si="215"/>
        <v>34196.07535418035</v>
      </c>
      <c r="F6905" s="3">
        <f>ABS(calculations!$E$39-E6905)</f>
        <v>21815.865354180351</v>
      </c>
    </row>
    <row r="6906" spans="1:6">
      <c r="A6906">
        <f t="shared" si="214"/>
        <v>6905</v>
      </c>
      <c r="B6906">
        <f>INDEX(fugacity!C$1:C$7001,MATCH(A6906,fugacity!A$1:A$7001,0))</f>
        <v>9839.31</v>
      </c>
      <c r="C6906" s="3">
        <f>calculations!$B$37/satpress!B6906</f>
        <v>1.4443950719591588E-2</v>
      </c>
      <c r="D6906">
        <f>INDEX(fugacity!B$1:B$7001,MATCH(A6906,fugacity!A$1:A$7001,0))</f>
        <v>34710.21</v>
      </c>
      <c r="E6906" s="3">
        <f t="shared" si="215"/>
        <v>34208.857437293322</v>
      </c>
      <c r="F6906" s="3">
        <f>ABS(calculations!$E$39-E6906)</f>
        <v>21828.647437293323</v>
      </c>
    </row>
    <row r="6907" spans="1:6">
      <c r="A6907">
        <f t="shared" si="214"/>
        <v>6906</v>
      </c>
      <c r="B6907">
        <f>INDEX(fugacity!C$1:C$7001,MATCH(A6907,fugacity!A$1:A$7001,0))</f>
        <v>9841.6200000000008</v>
      </c>
      <c r="C6907" s="3">
        <f>calculations!$B$37/satpress!B6907</f>
        <v>1.4440560472237771E-2</v>
      </c>
      <c r="D6907">
        <f>INDEX(fugacity!B$1:B$7001,MATCH(A6907,fugacity!A$1:A$7001,0))</f>
        <v>34723.050000000003</v>
      </c>
      <c r="E6907" s="3">
        <f t="shared" si="215"/>
        <v>34221.629696694465</v>
      </c>
      <c r="F6907" s="3">
        <f>ABS(calculations!$E$39-E6907)</f>
        <v>21841.419696694466</v>
      </c>
    </row>
    <row r="6908" spans="1:6">
      <c r="A6908">
        <f t="shared" si="214"/>
        <v>6907</v>
      </c>
      <c r="B6908">
        <f>INDEX(fugacity!C$1:C$7001,MATCH(A6908,fugacity!A$1:A$7001,0))</f>
        <v>9843.93</v>
      </c>
      <c r="C6908" s="3">
        <f>calculations!$B$37/satpress!B6908</f>
        <v>1.4437171816010952E-2</v>
      </c>
      <c r="D6908">
        <f>INDEX(fugacity!B$1:B$7001,MATCH(A6908,fugacity!A$1:A$7001,0))</f>
        <v>34735.910000000003</v>
      </c>
      <c r="E6908" s="3">
        <f t="shared" si="215"/>
        <v>34234.421699144506</v>
      </c>
      <c r="F6908" s="3">
        <f>ABS(calculations!$E$39-E6908)</f>
        <v>21854.211699144507</v>
      </c>
    </row>
    <row r="6909" spans="1:6">
      <c r="A6909">
        <f t="shared" si="214"/>
        <v>6908</v>
      </c>
      <c r="B6909">
        <f>INDEX(fugacity!C$1:C$7001,MATCH(A6909,fugacity!A$1:A$7001,0))</f>
        <v>9846.24</v>
      </c>
      <c r="C6909" s="3">
        <f>calculations!$B$37/satpress!B6909</f>
        <v>1.443378474979126E-2</v>
      </c>
      <c r="D6909">
        <f>INDEX(fugacity!B$1:B$7001,MATCH(A6909,fugacity!A$1:A$7001,0))</f>
        <v>34748.76</v>
      </c>
      <c r="E6909" s="3">
        <f t="shared" si="215"/>
        <v>34247.203877837841</v>
      </c>
      <c r="F6909" s="3">
        <f>ABS(calculations!$E$39-E6909)</f>
        <v>21866.993877837842</v>
      </c>
    </row>
    <row r="6910" spans="1:6">
      <c r="A6910">
        <f t="shared" ref="A6910:A6973" si="216">A6909+1</f>
        <v>6909</v>
      </c>
      <c r="B6910">
        <f>INDEX(fugacity!C$1:C$7001,MATCH(A6910,fugacity!A$1:A$7001,0))</f>
        <v>9848.5499999999993</v>
      </c>
      <c r="C6910" s="3">
        <f>calculations!$B$37/satpress!B6910</f>
        <v>1.4430399272459876E-2</v>
      </c>
      <c r="D6910">
        <f>INDEX(fugacity!B$1:B$7001,MATCH(A6910,fugacity!A$1:A$7001,0))</f>
        <v>34761.620000000003</v>
      </c>
      <c r="E6910" s="3">
        <f t="shared" ref="E6910:E6973" si="217">D6910*(1-C6910)</f>
        <v>34259.995944042472</v>
      </c>
      <c r="F6910" s="3">
        <f>ABS(calculations!$E$39-E6910)</f>
        <v>21879.785944042473</v>
      </c>
    </row>
    <row r="6911" spans="1:6">
      <c r="A6911">
        <f t="shared" si="216"/>
        <v>6910</v>
      </c>
      <c r="B6911">
        <f>INDEX(fugacity!C$1:C$7001,MATCH(A6911,fugacity!A$1:A$7001,0))</f>
        <v>9850.86</v>
      </c>
      <c r="C6911" s="3">
        <f>calculations!$B$37/satpress!B6911</f>
        <v>1.4427015382899025E-2</v>
      </c>
      <c r="D6911">
        <f>INDEX(fugacity!B$1:B$7001,MATCH(A6911,fugacity!A$1:A$7001,0))</f>
        <v>34774.480000000003</v>
      </c>
      <c r="E6911" s="3">
        <f t="shared" si="217"/>
        <v>34272.788042107692</v>
      </c>
      <c r="F6911" s="3">
        <f>ABS(calculations!$E$39-E6911)</f>
        <v>21892.578042107692</v>
      </c>
    </row>
    <row r="6912" spans="1:6">
      <c r="A6912">
        <f t="shared" si="216"/>
        <v>6911</v>
      </c>
      <c r="B6912">
        <f>INDEX(fugacity!C$1:C$7001,MATCH(A6912,fugacity!A$1:A$7001,0))</f>
        <v>9853.17</v>
      </c>
      <c r="C6912" s="3">
        <f>calculations!$B$37/satpress!B6912</f>
        <v>1.4423633079991992E-2</v>
      </c>
      <c r="D6912">
        <f>INDEX(fugacity!B$1:B$7001,MATCH(A6912,fugacity!A$1:A$7001,0))</f>
        <v>34787.35</v>
      </c>
      <c r="E6912" s="3">
        <f t="shared" si="217"/>
        <v>34285.590027774742</v>
      </c>
      <c r="F6912" s="3">
        <f>ABS(calculations!$E$39-E6912)</f>
        <v>21905.380027774743</v>
      </c>
    </row>
    <row r="6913" spans="1:6">
      <c r="A6913">
        <f t="shared" si="216"/>
        <v>6912</v>
      </c>
      <c r="B6913">
        <f>INDEX(fugacity!C$1:C$7001,MATCH(A6913,fugacity!A$1:A$7001,0))</f>
        <v>9855.48</v>
      </c>
      <c r="C6913" s="3">
        <f>calculations!$B$37/satpress!B6913</f>
        <v>1.44202523626231E-2</v>
      </c>
      <c r="D6913">
        <f>INDEX(fugacity!B$1:B$7001,MATCH(A6913,fugacity!A$1:A$7001,0))</f>
        <v>34800.22</v>
      </c>
      <c r="E6913" s="3">
        <f t="shared" si="217"/>
        <v>34298.392045325199</v>
      </c>
      <c r="F6913" s="3">
        <f>ABS(calculations!$E$39-E6913)</f>
        <v>21918.1820453252</v>
      </c>
    </row>
    <row r="6914" spans="1:6">
      <c r="A6914">
        <f t="shared" si="216"/>
        <v>6913</v>
      </c>
      <c r="B6914">
        <f>INDEX(fugacity!C$1:C$7001,MATCH(A6914,fugacity!A$1:A$7001,0))</f>
        <v>9857.7900000000009</v>
      </c>
      <c r="C6914" s="3">
        <f>calculations!$B$37/satpress!B6914</f>
        <v>1.4416873229677716E-2</v>
      </c>
      <c r="D6914">
        <f>INDEX(fugacity!B$1:B$7001,MATCH(A6914,fugacity!A$1:A$7001,0))</f>
        <v>34813.1</v>
      </c>
      <c r="E6914" s="3">
        <f t="shared" si="217"/>
        <v>34311.203950567906</v>
      </c>
      <c r="F6914" s="3">
        <f>ABS(calculations!$E$39-E6914)</f>
        <v>21930.993950567907</v>
      </c>
    </row>
    <row r="6915" spans="1:6">
      <c r="A6915">
        <f t="shared" si="216"/>
        <v>6914</v>
      </c>
      <c r="B6915">
        <f>INDEX(fugacity!C$1:C$7001,MATCH(A6915,fugacity!A$1:A$7001,0))</f>
        <v>9860.1</v>
      </c>
      <c r="C6915" s="3">
        <f>calculations!$B$37/satpress!B6915</f>
        <v>1.441349568004226E-2</v>
      </c>
      <c r="D6915">
        <f>INDEX(fugacity!B$1:B$7001,MATCH(A6915,fugacity!A$1:A$7001,0))</f>
        <v>34825.980000000003</v>
      </c>
      <c r="E6915" s="3">
        <f t="shared" si="217"/>
        <v>34324.015887716763</v>
      </c>
      <c r="F6915" s="3">
        <f>ABS(calculations!$E$39-E6915)</f>
        <v>21943.805887716764</v>
      </c>
    </row>
    <row r="6916" spans="1:6">
      <c r="A6916">
        <f t="shared" si="216"/>
        <v>6915</v>
      </c>
      <c r="B6916">
        <f>INDEX(fugacity!C$1:C$7001,MATCH(A6916,fugacity!A$1:A$7001,0))</f>
        <v>9862.41</v>
      </c>
      <c r="C6916" s="3">
        <f>calculations!$B$37/satpress!B6916</f>
        <v>1.4410119712604192E-2</v>
      </c>
      <c r="D6916">
        <f>INDEX(fugacity!B$1:B$7001,MATCH(A6916,fugacity!A$1:A$7001,0))</f>
        <v>34838.86</v>
      </c>
      <c r="E6916" s="3">
        <f t="shared" si="217"/>
        <v>34336.82785674934</v>
      </c>
      <c r="F6916" s="3">
        <f>ABS(calculations!$E$39-E6916)</f>
        <v>21956.617856749341</v>
      </c>
    </row>
    <row r="6917" spans="1:6">
      <c r="A6917">
        <f t="shared" si="216"/>
        <v>6916</v>
      </c>
      <c r="B6917">
        <f>INDEX(fugacity!C$1:C$7001,MATCH(A6917,fugacity!A$1:A$7001,0))</f>
        <v>9864.73</v>
      </c>
      <c r="C6917" s="3">
        <f>calculations!$B$37/satpress!B6917</f>
        <v>1.4406730721954347E-2</v>
      </c>
      <c r="D6917">
        <f>INDEX(fugacity!B$1:B$7001,MATCH(A6917,fugacity!A$1:A$7001,0))</f>
        <v>34851.74</v>
      </c>
      <c r="E6917" s="3">
        <f t="shared" si="217"/>
        <v>34349.640366628431</v>
      </c>
      <c r="F6917" s="3">
        <f>ABS(calculations!$E$39-E6917)</f>
        <v>21969.430366628432</v>
      </c>
    </row>
    <row r="6918" spans="1:6">
      <c r="A6918">
        <f t="shared" si="216"/>
        <v>6917</v>
      </c>
      <c r="B6918">
        <f>INDEX(fugacity!C$1:C$7001,MATCH(A6918,fugacity!A$1:A$7001,0))</f>
        <v>9867.0400000000009</v>
      </c>
      <c r="C6918" s="3">
        <f>calculations!$B$37/satpress!B6918</f>
        <v>1.4403357922414897E-2</v>
      </c>
      <c r="D6918">
        <f>INDEX(fugacity!B$1:B$7001,MATCH(A6918,fugacity!A$1:A$7001,0))</f>
        <v>34864.629999999997</v>
      </c>
      <c r="E6918" s="3">
        <f t="shared" si="217"/>
        <v>34362.462255277431</v>
      </c>
      <c r="F6918" s="3">
        <f>ABS(calculations!$E$39-E6918)</f>
        <v>21982.252255277432</v>
      </c>
    </row>
    <row r="6919" spans="1:6">
      <c r="A6919">
        <f t="shared" si="216"/>
        <v>6918</v>
      </c>
      <c r="B6919">
        <f>INDEX(fugacity!C$1:C$7001,MATCH(A6919,fugacity!A$1:A$7001,0))</f>
        <v>9869.35</v>
      </c>
      <c r="C6919" s="3">
        <f>calculations!$B$37/satpress!B6919</f>
        <v>1.4399986701736658E-2</v>
      </c>
      <c r="D6919">
        <f>INDEX(fugacity!B$1:B$7001,MATCH(A6919,fugacity!A$1:A$7001,0))</f>
        <v>34877.53</v>
      </c>
      <c r="E6919" s="3">
        <f t="shared" si="217"/>
        <v>34375.294031810576</v>
      </c>
      <c r="F6919" s="3">
        <f>ABS(calculations!$E$39-E6919)</f>
        <v>21995.084031810577</v>
      </c>
    </row>
    <row r="6920" spans="1:6">
      <c r="A6920">
        <f t="shared" si="216"/>
        <v>6919</v>
      </c>
      <c r="B6920">
        <f>INDEX(fugacity!C$1:C$7001,MATCH(A6920,fugacity!A$1:A$7001,0))</f>
        <v>9871.66</v>
      </c>
      <c r="C6920" s="3">
        <f>calculations!$B$37/satpress!B6920</f>
        <v>1.4396617058811253E-2</v>
      </c>
      <c r="D6920">
        <f>INDEX(fugacity!B$1:B$7001,MATCH(A6920,fugacity!A$1:A$7001,0))</f>
        <v>34890.42</v>
      </c>
      <c r="E6920" s="3">
        <f t="shared" si="217"/>
        <v>34388.11598423891</v>
      </c>
      <c r="F6920" s="3">
        <f>ABS(calculations!$E$39-E6920)</f>
        <v>22007.905984238911</v>
      </c>
    </row>
    <row r="6921" spans="1:6">
      <c r="A6921">
        <f t="shared" si="216"/>
        <v>6920</v>
      </c>
      <c r="B6921">
        <f>INDEX(fugacity!C$1:C$7001,MATCH(A6921,fugacity!A$1:A$7001,0))</f>
        <v>9873.98</v>
      </c>
      <c r="C6921" s="3">
        <f>calculations!$B$37/satpress!B6921</f>
        <v>1.4393234415583656E-2</v>
      </c>
      <c r="D6921">
        <f>INDEX(fugacity!B$1:B$7001,MATCH(A6921,fugacity!A$1:A$7001,0))</f>
        <v>34903.32</v>
      </c>
      <c r="E6921" s="3">
        <f t="shared" si="217"/>
        <v>34400.948333357868</v>
      </c>
      <c r="F6921" s="3">
        <f>ABS(calculations!$E$39-E6921)</f>
        <v>22020.738333357869</v>
      </c>
    </row>
    <row r="6922" spans="1:6">
      <c r="A6922">
        <f t="shared" si="216"/>
        <v>6921</v>
      </c>
      <c r="B6922">
        <f>INDEX(fugacity!C$1:C$7001,MATCH(A6922,fugacity!A$1:A$7001,0))</f>
        <v>9876.2900000000009</v>
      </c>
      <c r="C6922" s="3">
        <f>calculations!$B$37/satpress!B6922</f>
        <v>1.4389867931661048E-2</v>
      </c>
      <c r="D6922">
        <f>INDEX(fugacity!B$1:B$7001,MATCH(A6922,fugacity!A$1:A$7001,0))</f>
        <v>34916.230000000003</v>
      </c>
      <c r="E6922" s="3">
        <f t="shared" si="217"/>
        <v>34413.790061628497</v>
      </c>
      <c r="F6922" s="3">
        <f>ABS(calculations!$E$39-E6922)</f>
        <v>22033.580061628498</v>
      </c>
    </row>
    <row r="6923" spans="1:6">
      <c r="A6923">
        <f t="shared" si="216"/>
        <v>6922</v>
      </c>
      <c r="B6923">
        <f>INDEX(fugacity!C$1:C$7001,MATCH(A6923,fugacity!A$1:A$7001,0))</f>
        <v>9878.61</v>
      </c>
      <c r="C6923" s="3">
        <f>calculations!$B$37/satpress!B6923</f>
        <v>1.4386488458880823E-2</v>
      </c>
      <c r="D6923">
        <f>INDEX(fugacity!B$1:B$7001,MATCH(A6923,fugacity!A$1:A$7001,0))</f>
        <v>34929.14</v>
      </c>
      <c r="E6923" s="3">
        <f t="shared" si="217"/>
        <v>34426.632330511369</v>
      </c>
      <c r="F6923" s="3">
        <f>ABS(calculations!$E$39-E6923)</f>
        <v>22046.42233051137</v>
      </c>
    </row>
    <row r="6924" spans="1:6">
      <c r="A6924">
        <f t="shared" si="216"/>
        <v>6923</v>
      </c>
      <c r="B6924">
        <f>INDEX(fugacity!C$1:C$7001,MATCH(A6924,fugacity!A$1:A$7001,0))</f>
        <v>9880.92</v>
      </c>
      <c r="C6924" s="3">
        <f>calculations!$B$37/satpress!B6924</f>
        <v>1.4383125129520804E-2</v>
      </c>
      <c r="D6924">
        <f>INDEX(fugacity!B$1:B$7001,MATCH(A6924,fugacity!A$1:A$7001,0))</f>
        <v>34942.050000000003</v>
      </c>
      <c r="E6924" s="3">
        <f t="shared" si="217"/>
        <v>34439.474122568034</v>
      </c>
      <c r="F6924" s="3">
        <f>ABS(calculations!$E$39-E6924)</f>
        <v>22059.264122568035</v>
      </c>
    </row>
    <row r="6925" spans="1:6">
      <c r="A6925">
        <f t="shared" si="216"/>
        <v>6924</v>
      </c>
      <c r="B6925">
        <f>INDEX(fugacity!C$1:C$7001,MATCH(A6925,fugacity!A$1:A$7001,0))</f>
        <v>9883.24</v>
      </c>
      <c r="C6925" s="3">
        <f>calculations!$B$37/satpress!B6925</f>
        <v>1.4379748822732697E-2</v>
      </c>
      <c r="D6925">
        <f>INDEX(fugacity!B$1:B$7001,MATCH(A6925,fugacity!A$1:A$7001,0))</f>
        <v>34954.97</v>
      </c>
      <c r="E6925" s="3">
        <f t="shared" si="217"/>
        <v>34452.326311293844</v>
      </c>
      <c r="F6925" s="3">
        <f>ABS(calculations!$E$39-E6925)</f>
        <v>22072.116311293845</v>
      </c>
    </row>
    <row r="6926" spans="1:6">
      <c r="A6926">
        <f t="shared" si="216"/>
        <v>6925</v>
      </c>
      <c r="B6926">
        <f>INDEX(fugacity!C$1:C$7001,MATCH(A6926,fugacity!A$1:A$7001,0))</f>
        <v>9885.5499999999993</v>
      </c>
      <c r="C6926" s="3">
        <f>calculations!$B$37/satpress!B6926</f>
        <v>1.4376388643503367E-2</v>
      </c>
      <c r="D6926">
        <f>INDEX(fugacity!B$1:B$7001,MATCH(A6926,fugacity!A$1:A$7001,0))</f>
        <v>34967.89</v>
      </c>
      <c r="E6926" s="3">
        <f t="shared" si="217"/>
        <v>34465.178023316723</v>
      </c>
      <c r="F6926" s="3">
        <f>ABS(calculations!$E$39-E6926)</f>
        <v>22084.968023316724</v>
      </c>
    </row>
    <row r="6927" spans="1:6">
      <c r="A6927">
        <f t="shared" si="216"/>
        <v>6926</v>
      </c>
      <c r="B6927">
        <f>INDEX(fugacity!C$1:C$7001,MATCH(A6927,fugacity!A$1:A$7001,0))</f>
        <v>9887.8700000000008</v>
      </c>
      <c r="C6927" s="3">
        <f>calculations!$B$37/satpress!B6927</f>
        <v>1.4373015498260464E-2</v>
      </c>
      <c r="D6927">
        <f>INDEX(fugacity!B$1:B$7001,MATCH(A6927,fugacity!A$1:A$7001,0))</f>
        <v>34980.81</v>
      </c>
      <c r="E6927" s="3">
        <f t="shared" si="217"/>
        <v>34478.030275728292</v>
      </c>
      <c r="F6927" s="3">
        <f>ABS(calculations!$E$39-E6927)</f>
        <v>22097.820275728292</v>
      </c>
    </row>
    <row r="6928" spans="1:6">
      <c r="A6928">
        <f t="shared" si="216"/>
        <v>6927</v>
      </c>
      <c r="B6928">
        <f>INDEX(fugacity!C$1:C$7001,MATCH(A6928,fugacity!A$1:A$7001,0))</f>
        <v>9890.19</v>
      </c>
      <c r="C6928" s="3">
        <f>calculations!$B$37/satpress!B6928</f>
        <v>1.4369643935534575E-2</v>
      </c>
      <c r="D6928">
        <f>INDEX(fugacity!B$1:B$7001,MATCH(A6928,fugacity!A$1:A$7001,0))</f>
        <v>34993.74</v>
      </c>
      <c r="E6928" s="3">
        <f t="shared" si="217"/>
        <v>34490.892416227325</v>
      </c>
      <c r="F6928" s="3">
        <f>ABS(calculations!$E$39-E6928)</f>
        <v>22110.682416227326</v>
      </c>
    </row>
    <row r="6929" spans="1:6">
      <c r="A6929">
        <f t="shared" si="216"/>
        <v>6928</v>
      </c>
      <c r="B6929">
        <f>INDEX(fugacity!C$1:C$7001,MATCH(A6929,fugacity!A$1:A$7001,0))</f>
        <v>9892.5</v>
      </c>
      <c r="C6929" s="3">
        <f>calculations!$B$37/satpress!B6929</f>
        <v>1.4366288476601942E-2</v>
      </c>
      <c r="D6929">
        <f>INDEX(fugacity!B$1:B$7001,MATCH(A6929,fugacity!A$1:A$7001,0))</f>
        <v>35006.67</v>
      </c>
      <c r="E6929" s="3">
        <f t="shared" si="217"/>
        <v>34503.754080174789</v>
      </c>
      <c r="F6929" s="3">
        <f>ABS(calculations!$E$39-E6929)</f>
        <v>22123.54408017479</v>
      </c>
    </row>
    <row r="6930" spans="1:6">
      <c r="A6930">
        <f t="shared" si="216"/>
        <v>6929</v>
      </c>
      <c r="B6930">
        <f>INDEX(fugacity!C$1:C$7001,MATCH(A6930,fugacity!A$1:A$7001,0))</f>
        <v>9894.82</v>
      </c>
      <c r="C6930" s="3">
        <f>calculations!$B$37/satpress!B6930</f>
        <v>1.4362920068761706E-2</v>
      </c>
      <c r="D6930">
        <f>INDEX(fugacity!B$1:B$7001,MATCH(A6930,fugacity!A$1:A$7001,0))</f>
        <v>35019.599999999999</v>
      </c>
      <c r="E6930" s="3">
        <f t="shared" si="217"/>
        <v>34516.616284359989</v>
      </c>
      <c r="F6930" s="3">
        <f>ABS(calculations!$E$39-E6930)</f>
        <v>22136.40628435999</v>
      </c>
    </row>
    <row r="6931" spans="1:6">
      <c r="A6931">
        <f t="shared" si="216"/>
        <v>6930</v>
      </c>
      <c r="B6931">
        <f>INDEX(fugacity!C$1:C$7001,MATCH(A6931,fugacity!A$1:A$7001,0))</f>
        <v>9897.14</v>
      </c>
      <c r="C6931" s="3">
        <f>calculations!$B$37/satpress!B6931</f>
        <v>1.4359553240106203E-2</v>
      </c>
      <c r="D6931">
        <f>INDEX(fugacity!B$1:B$7001,MATCH(A6931,fugacity!A$1:A$7001,0))</f>
        <v>35032.54</v>
      </c>
      <c r="E6931" s="3">
        <f t="shared" si="217"/>
        <v>34529.488376733854</v>
      </c>
      <c r="F6931" s="3">
        <f>ABS(calculations!$E$39-E6931)</f>
        <v>22149.278376733855</v>
      </c>
    </row>
    <row r="6932" spans="1:6">
      <c r="A6932">
        <f t="shared" si="216"/>
        <v>6931</v>
      </c>
      <c r="B6932">
        <f>INDEX(fugacity!C$1:C$7001,MATCH(A6932,fugacity!A$1:A$7001,0))</f>
        <v>9899.4500000000007</v>
      </c>
      <c r="C6932" s="3">
        <f>calculations!$B$37/satpress!B6932</f>
        <v>1.4356202491530811E-2</v>
      </c>
      <c r="D6932">
        <f>INDEX(fugacity!B$1:B$7001,MATCH(A6932,fugacity!A$1:A$7001,0))</f>
        <v>35045.480000000003</v>
      </c>
      <c r="E6932" s="3">
        <f t="shared" si="217"/>
        <v>34542.359992707112</v>
      </c>
      <c r="F6932" s="3">
        <f>ABS(calculations!$E$39-E6932)</f>
        <v>22162.149992707113</v>
      </c>
    </row>
    <row r="6933" spans="1:6">
      <c r="A6933">
        <f t="shared" si="216"/>
        <v>6932</v>
      </c>
      <c r="B6933">
        <f>INDEX(fugacity!C$1:C$7001,MATCH(A6933,fugacity!A$1:A$7001,0))</f>
        <v>9901.77</v>
      </c>
      <c r="C6933" s="3">
        <f>calculations!$B$37/satpress!B6933</f>
        <v>1.4352838811120101E-2</v>
      </c>
      <c r="D6933">
        <f>INDEX(fugacity!B$1:B$7001,MATCH(A6933,fugacity!A$1:A$7001,0))</f>
        <v>35058.43</v>
      </c>
      <c r="E6933" s="3">
        <f t="shared" si="217"/>
        <v>34555.242005239059</v>
      </c>
      <c r="F6933" s="3">
        <f>ABS(calculations!$E$39-E6933)</f>
        <v>22175.03200523906</v>
      </c>
    </row>
    <row r="6934" spans="1:6">
      <c r="A6934">
        <f t="shared" si="216"/>
        <v>6933</v>
      </c>
      <c r="B6934">
        <f>INDEX(fugacity!C$1:C$7001,MATCH(A6934,fugacity!A$1:A$7001,0))</f>
        <v>9904.09</v>
      </c>
      <c r="C6934" s="3">
        <f>calculations!$B$37/satpress!B6934</f>
        <v>1.4349476706571194E-2</v>
      </c>
      <c r="D6934">
        <f>INDEX(fugacity!B$1:B$7001,MATCH(A6934,fugacity!A$1:A$7001,0))</f>
        <v>35071.379999999997</v>
      </c>
      <c r="E6934" s="3">
        <f t="shared" si="217"/>
        <v>34568.124049622689</v>
      </c>
      <c r="F6934" s="3">
        <f>ABS(calculations!$E$39-E6934)</f>
        <v>22187.91404962269</v>
      </c>
    </row>
    <row r="6935" spans="1:6">
      <c r="A6935">
        <f t="shared" si="216"/>
        <v>6934</v>
      </c>
      <c r="B6935">
        <f>INDEX(fugacity!C$1:C$7001,MATCH(A6935,fugacity!A$1:A$7001,0))</f>
        <v>9906.41</v>
      </c>
      <c r="C6935" s="3">
        <f>calculations!$B$37/satpress!B6935</f>
        <v>1.4346116176776925E-2</v>
      </c>
      <c r="D6935">
        <f>INDEX(fugacity!B$1:B$7001,MATCH(A6935,fugacity!A$1:A$7001,0))</f>
        <v>35084.339999999997</v>
      </c>
      <c r="E6935" s="3">
        <f t="shared" si="217"/>
        <v>34581.015982374454</v>
      </c>
      <c r="F6935" s="3">
        <f>ABS(calculations!$E$39-E6935)</f>
        <v>22200.805982374455</v>
      </c>
    </row>
    <row r="6936" spans="1:6">
      <c r="A6936">
        <f t="shared" si="216"/>
        <v>6935</v>
      </c>
      <c r="B6936">
        <f>INDEX(fugacity!C$1:C$7001,MATCH(A6936,fugacity!A$1:A$7001,0))</f>
        <v>9908.73</v>
      </c>
      <c r="C6936" s="3">
        <f>calculations!$B$37/satpress!B6936</f>
        <v>1.4342757220631171E-2</v>
      </c>
      <c r="D6936">
        <f>INDEX(fugacity!B$1:B$7001,MATCH(A6936,fugacity!A$1:A$7001,0))</f>
        <v>35097.29</v>
      </c>
      <c r="E6936" s="3">
        <f t="shared" si="217"/>
        <v>34593.898090427916</v>
      </c>
      <c r="F6936" s="3">
        <f>ABS(calculations!$E$39-E6936)</f>
        <v>22213.688090427917</v>
      </c>
    </row>
    <row r="6937" spans="1:6">
      <c r="A6937">
        <f t="shared" si="216"/>
        <v>6936</v>
      </c>
      <c r="B6937">
        <f>INDEX(fugacity!C$1:C$7001,MATCH(A6937,fugacity!A$1:A$7001,0))</f>
        <v>9911.0499999999993</v>
      </c>
      <c r="C6937" s="3">
        <f>calculations!$B$37/satpress!B6937</f>
        <v>1.4339399837028843E-2</v>
      </c>
      <c r="D6937">
        <f>INDEX(fugacity!B$1:B$7001,MATCH(A6937,fugacity!A$1:A$7001,0))</f>
        <v>35110.26</v>
      </c>
      <c r="E6937" s="3">
        <f t="shared" si="217"/>
        <v>34606.799943477963</v>
      </c>
      <c r="F6937" s="3">
        <f>ABS(calculations!$E$39-E6937)</f>
        <v>22226.589943477964</v>
      </c>
    </row>
    <row r="6938" spans="1:6">
      <c r="A6938">
        <f t="shared" si="216"/>
        <v>6937</v>
      </c>
      <c r="B6938">
        <f>INDEX(fugacity!C$1:C$7001,MATCH(A6938,fugacity!A$1:A$7001,0))</f>
        <v>9913.3700000000008</v>
      </c>
      <c r="C6938" s="3">
        <f>calculations!$B$37/satpress!B6938</f>
        <v>1.4336044024865881E-2</v>
      </c>
      <c r="D6938">
        <f>INDEX(fugacity!B$1:B$7001,MATCH(A6938,fugacity!A$1:A$7001,0))</f>
        <v>35123.22</v>
      </c>
      <c r="E6938" s="3">
        <f t="shared" si="217"/>
        <v>34619.691971784952</v>
      </c>
      <c r="F6938" s="3">
        <f>ABS(calculations!$E$39-E6938)</f>
        <v>22239.481971784953</v>
      </c>
    </row>
    <row r="6939" spans="1:6">
      <c r="A6939">
        <f t="shared" si="216"/>
        <v>6938</v>
      </c>
      <c r="B6939">
        <f>INDEX(fugacity!C$1:C$7001,MATCH(A6939,fugacity!A$1:A$7001,0))</f>
        <v>9915.69</v>
      </c>
      <c r="C6939" s="3">
        <f>calculations!$B$37/satpress!B6939</f>
        <v>1.4332689783039273E-2</v>
      </c>
      <c r="D6939">
        <f>INDEX(fugacity!B$1:B$7001,MATCH(A6939,fugacity!A$1:A$7001,0))</f>
        <v>35136.19</v>
      </c>
      <c r="E6939" s="3">
        <f t="shared" si="217"/>
        <v>34632.593888572075</v>
      </c>
      <c r="F6939" s="3">
        <f>ABS(calculations!$E$39-E6939)</f>
        <v>22252.383888572076</v>
      </c>
    </row>
    <row r="6940" spans="1:6">
      <c r="A6940">
        <f t="shared" si="216"/>
        <v>6939</v>
      </c>
      <c r="B6940">
        <f>INDEX(fugacity!C$1:C$7001,MATCH(A6940,fugacity!A$1:A$7001,0))</f>
        <v>9918.01</v>
      </c>
      <c r="C6940" s="3">
        <f>calculations!$B$37/satpress!B6940</f>
        <v>1.4329337110447024E-2</v>
      </c>
      <c r="D6940">
        <f>INDEX(fugacity!B$1:B$7001,MATCH(A6940,fugacity!A$1:A$7001,0))</f>
        <v>35149.160000000003</v>
      </c>
      <c r="E6940" s="3">
        <f t="shared" si="217"/>
        <v>34645.495837210961</v>
      </c>
      <c r="F6940" s="3">
        <f>ABS(calculations!$E$39-E6940)</f>
        <v>22265.285837210962</v>
      </c>
    </row>
    <row r="6941" spans="1:6">
      <c r="A6941">
        <f t="shared" si="216"/>
        <v>6940</v>
      </c>
      <c r="B6941">
        <f>INDEX(fugacity!C$1:C$7001,MATCH(A6941,fugacity!A$1:A$7001,0))</f>
        <v>9920.33</v>
      </c>
      <c r="C6941" s="3">
        <f>calculations!$B$37/satpress!B6941</f>
        <v>1.4325986005988178E-2</v>
      </c>
      <c r="D6941">
        <f>INDEX(fugacity!B$1:B$7001,MATCH(A6941,fugacity!A$1:A$7001,0))</f>
        <v>35162.14</v>
      </c>
      <c r="E6941" s="3">
        <f t="shared" si="217"/>
        <v>34658.407674419403</v>
      </c>
      <c r="F6941" s="3">
        <f>ABS(calculations!$E$39-E6941)</f>
        <v>22278.197674419403</v>
      </c>
    </row>
    <row r="6942" spans="1:6">
      <c r="A6942">
        <f t="shared" si="216"/>
        <v>6941</v>
      </c>
      <c r="B6942">
        <f>INDEX(fugacity!C$1:C$7001,MATCH(A6942,fugacity!A$1:A$7001,0))</f>
        <v>9922.66</v>
      </c>
      <c r="C6942" s="3">
        <f>calculations!$B$37/satpress!B6942</f>
        <v>1.4322622034291682E-2</v>
      </c>
      <c r="D6942">
        <f>INDEX(fugacity!B$1:B$7001,MATCH(A6942,fugacity!A$1:A$7001,0))</f>
        <v>35175.120000000003</v>
      </c>
      <c r="E6942" s="3">
        <f t="shared" si="217"/>
        <v>34671.320051229151</v>
      </c>
      <c r="F6942" s="3">
        <f>ABS(calculations!$E$39-E6942)</f>
        <v>22291.110051229152</v>
      </c>
    </row>
    <row r="6943" spans="1:6">
      <c r="A6943">
        <f t="shared" si="216"/>
        <v>6942</v>
      </c>
      <c r="B6943">
        <f>INDEX(fugacity!C$1:C$7001,MATCH(A6943,fugacity!A$1:A$7001,0))</f>
        <v>9924.98</v>
      </c>
      <c r="C6943" s="3">
        <f>calculations!$B$37/satpress!B6943</f>
        <v>1.4319274069548221E-2</v>
      </c>
      <c r="D6943">
        <f>INDEX(fugacity!B$1:B$7001,MATCH(A6943,fugacity!A$1:A$7001,0))</f>
        <v>35188.1</v>
      </c>
      <c r="E6943" s="3">
        <f t="shared" si="217"/>
        <v>34684.231952113325</v>
      </c>
      <c r="F6943" s="3">
        <f>ABS(calculations!$E$39-E6943)</f>
        <v>22304.021952113326</v>
      </c>
    </row>
    <row r="6944" spans="1:6">
      <c r="A6944">
        <f t="shared" si="216"/>
        <v>6943</v>
      </c>
      <c r="B6944">
        <f>INDEX(fugacity!C$1:C$7001,MATCH(A6944,fugacity!A$1:A$7001,0))</f>
        <v>9927.2999999999993</v>
      </c>
      <c r="C6944" s="3">
        <f>calculations!$B$37/satpress!B6944</f>
        <v>1.4315927669636731E-2</v>
      </c>
      <c r="D6944">
        <f>INDEX(fugacity!B$1:B$7001,MATCH(A6944,fugacity!A$1:A$7001,0))</f>
        <v>35201.089999999997</v>
      </c>
      <c r="E6944" s="3">
        <f t="shared" si="217"/>
        <v>34697.153741667622</v>
      </c>
      <c r="F6944" s="3">
        <f>ABS(calculations!$E$39-E6944)</f>
        <v>22316.943741667623</v>
      </c>
    </row>
    <row r="6945" spans="1:6">
      <c r="A6945">
        <f t="shared" si="216"/>
        <v>6944</v>
      </c>
      <c r="B6945">
        <f>INDEX(fugacity!C$1:C$7001,MATCH(A6945,fugacity!A$1:A$7001,0))</f>
        <v>9929.6200000000008</v>
      </c>
      <c r="C6945" s="3">
        <f>calculations!$B$37/satpress!B6945</f>
        <v>1.4312582833460362E-2</v>
      </c>
      <c r="D6945">
        <f>INDEX(fugacity!B$1:B$7001,MATCH(A6945,fugacity!A$1:A$7001,0))</f>
        <v>35214.089999999997</v>
      </c>
      <c r="E6945" s="3">
        <f t="shared" si="217"/>
        <v>34710.08541997007</v>
      </c>
      <c r="F6945" s="3">
        <f>ABS(calculations!$E$39-E6945)</f>
        <v>22329.875419970071</v>
      </c>
    </row>
    <row r="6946" spans="1:6">
      <c r="A6946">
        <f t="shared" si="216"/>
        <v>6945</v>
      </c>
      <c r="B6946">
        <f>INDEX(fugacity!C$1:C$7001,MATCH(A6946,fugacity!A$1:A$7001,0))</f>
        <v>9931.9500000000007</v>
      </c>
      <c r="C6946" s="3">
        <f>calculations!$B$37/satpress!B6946</f>
        <v>1.4309225152642199E-2</v>
      </c>
      <c r="D6946">
        <f>INDEX(fugacity!B$1:B$7001,MATCH(A6946,fugacity!A$1:A$7001,0))</f>
        <v>35227.08</v>
      </c>
      <c r="E6946" s="3">
        <f t="shared" si="217"/>
        <v>34723.007780809865</v>
      </c>
      <c r="F6946" s="3">
        <f>ABS(calculations!$E$39-E6946)</f>
        <v>22342.797780809866</v>
      </c>
    </row>
    <row r="6947" spans="1:6">
      <c r="A6947">
        <f t="shared" si="216"/>
        <v>6946</v>
      </c>
      <c r="B6947">
        <f>INDEX(fugacity!C$1:C$7001,MATCH(A6947,fugacity!A$1:A$7001,0))</f>
        <v>9934.27</v>
      </c>
      <c r="C6947" s="3">
        <f>calculations!$B$37/satpress!B6947</f>
        <v>1.4305883447378086E-2</v>
      </c>
      <c r="D6947">
        <f>INDEX(fugacity!B$1:B$7001,MATCH(A6947,fugacity!A$1:A$7001,0))</f>
        <v>35240.080000000002</v>
      </c>
      <c r="E6947" s="3">
        <f t="shared" si="217"/>
        <v>34735.939522843721</v>
      </c>
      <c r="F6947" s="3">
        <f>ABS(calculations!$E$39-E6947)</f>
        <v>22355.729522843721</v>
      </c>
    </row>
    <row r="6948" spans="1:6">
      <c r="A6948">
        <f t="shared" si="216"/>
        <v>6947</v>
      </c>
      <c r="B6948">
        <f>INDEX(fugacity!C$1:C$7001,MATCH(A6948,fugacity!A$1:A$7001,0))</f>
        <v>9936.6</v>
      </c>
      <c r="C6948" s="3">
        <f>calculations!$B$37/satpress!B6948</f>
        <v>1.4302528908760008E-2</v>
      </c>
      <c r="D6948">
        <f>INDEX(fugacity!B$1:B$7001,MATCH(A6948,fugacity!A$1:A$7001,0))</f>
        <v>35253.08</v>
      </c>
      <c r="E6948" s="3">
        <f t="shared" si="217"/>
        <v>34748.871804177172</v>
      </c>
      <c r="F6948" s="3">
        <f>ABS(calculations!$E$39-E6948)</f>
        <v>22368.661804177173</v>
      </c>
    </row>
    <row r="6949" spans="1:6">
      <c r="A6949">
        <f t="shared" si="216"/>
        <v>6948</v>
      </c>
      <c r="B6949">
        <f>INDEX(fugacity!C$1:C$7001,MATCH(A6949,fugacity!A$1:A$7001,0))</f>
        <v>9938.92</v>
      </c>
      <c r="C6949" s="3">
        <f>calculations!$B$37/satpress!B6949</f>
        <v>1.4299190330014196E-2</v>
      </c>
      <c r="D6949">
        <f>INDEX(fugacity!B$1:B$7001,MATCH(A6949,fugacity!A$1:A$7001,0))</f>
        <v>35266.089999999997</v>
      </c>
      <c r="E6949" s="3">
        <f t="shared" si="217"/>
        <v>34761.813466894586</v>
      </c>
      <c r="F6949" s="3">
        <f>ABS(calculations!$E$39-E6949)</f>
        <v>22381.603466894587</v>
      </c>
    </row>
    <row r="6950" spans="1:6">
      <c r="A6950">
        <f t="shared" si="216"/>
        <v>6949</v>
      </c>
      <c r="B6950">
        <f>INDEX(fugacity!C$1:C$7001,MATCH(A6950,fugacity!A$1:A$7001,0))</f>
        <v>9941.24</v>
      </c>
      <c r="C6950" s="3">
        <f>calculations!$B$37/satpress!B6950</f>
        <v>1.4295853309525241E-2</v>
      </c>
      <c r="D6950">
        <f>INDEX(fugacity!B$1:B$7001,MATCH(A6950,fugacity!A$1:A$7001,0))</f>
        <v>35279.1</v>
      </c>
      <c r="E6950" s="3">
        <f t="shared" si="217"/>
        <v>34774.755161507928</v>
      </c>
      <c r="F6950" s="3">
        <f>ABS(calculations!$E$39-E6950)</f>
        <v>22394.545161507929</v>
      </c>
    </row>
    <row r="6951" spans="1:6">
      <c r="A6951">
        <f t="shared" si="216"/>
        <v>6950</v>
      </c>
      <c r="B6951">
        <f>INDEX(fugacity!C$1:C$7001,MATCH(A6951,fugacity!A$1:A$7001,0))</f>
        <v>9943.57</v>
      </c>
      <c r="C6951" s="3">
        <f>calculations!$B$37/satpress!B6951</f>
        <v>1.4292503472574207E-2</v>
      </c>
      <c r="D6951">
        <f>INDEX(fugacity!B$1:B$7001,MATCH(A6951,fugacity!A$1:A$7001,0))</f>
        <v>35292.120000000003</v>
      </c>
      <c r="E6951" s="3">
        <f t="shared" si="217"/>
        <v>34787.707252345499</v>
      </c>
      <c r="F6951" s="3">
        <f>ABS(calculations!$E$39-E6951)</f>
        <v>22407.4972523455</v>
      </c>
    </row>
    <row r="6952" spans="1:6">
      <c r="A6952">
        <f t="shared" si="216"/>
        <v>6951</v>
      </c>
      <c r="B6952">
        <f>INDEX(fugacity!C$1:C$7001,MATCH(A6952,fugacity!A$1:A$7001,0))</f>
        <v>9945.9</v>
      </c>
      <c r="C6952" s="3">
        <f>calculations!$B$37/satpress!B6952</f>
        <v>1.4289155205138269E-2</v>
      </c>
      <c r="D6952">
        <f>INDEX(fugacity!B$1:B$7001,MATCH(A6952,fugacity!A$1:A$7001,0))</f>
        <v>35305.14</v>
      </c>
      <c r="E6952" s="3">
        <f t="shared" si="217"/>
        <v>34800.659375000861</v>
      </c>
      <c r="F6952" s="3">
        <f>ABS(calculations!$E$39-E6952)</f>
        <v>22420.449375000862</v>
      </c>
    </row>
    <row r="6953" spans="1:6">
      <c r="A6953">
        <f t="shared" si="216"/>
        <v>6952</v>
      </c>
      <c r="B6953">
        <f>INDEX(fugacity!C$1:C$7001,MATCH(A6953,fugacity!A$1:A$7001,0))</f>
        <v>9948.2199999999993</v>
      </c>
      <c r="C6953" s="3">
        <f>calculations!$B$37/satpress!B6953</f>
        <v>1.4285822866280069E-2</v>
      </c>
      <c r="D6953">
        <f>INDEX(fugacity!B$1:B$7001,MATCH(A6953,fugacity!A$1:A$7001,0))</f>
        <v>35318.160000000003</v>
      </c>
      <c r="E6953" s="3">
        <f t="shared" si="217"/>
        <v>34813.611022277066</v>
      </c>
      <c r="F6953" s="3">
        <f>ABS(calculations!$E$39-E6953)</f>
        <v>22433.401022277067</v>
      </c>
    </row>
    <row r="6954" spans="1:6">
      <c r="A6954">
        <f t="shared" si="216"/>
        <v>6953</v>
      </c>
      <c r="B6954">
        <f>INDEX(fugacity!C$1:C$7001,MATCH(A6954,fugacity!A$1:A$7001,0))</f>
        <v>9950.5499999999993</v>
      </c>
      <c r="C6954" s="3">
        <f>calculations!$B$37/satpress!B6954</f>
        <v>1.4282477727842652E-2</v>
      </c>
      <c r="D6954">
        <f>INDEX(fugacity!B$1:B$7001,MATCH(A6954,fugacity!A$1:A$7001,0))</f>
        <v>35331.18</v>
      </c>
      <c r="E6954" s="3">
        <f t="shared" si="217"/>
        <v>34826.563208551604</v>
      </c>
      <c r="F6954" s="3">
        <f>ABS(calculations!$E$39-E6954)</f>
        <v>22446.353208551605</v>
      </c>
    </row>
    <row r="6955" spans="1:6">
      <c r="A6955">
        <f t="shared" si="216"/>
        <v>6954</v>
      </c>
      <c r="B6955">
        <f>INDEX(fugacity!C$1:C$7001,MATCH(A6955,fugacity!A$1:A$7001,0))</f>
        <v>9952.8799999999992</v>
      </c>
      <c r="C6955" s="3">
        <f>calculations!$B$37/satpress!B6955</f>
        <v>1.4279134155619752E-2</v>
      </c>
      <c r="D6955">
        <f>INDEX(fugacity!B$1:B$7001,MATCH(A6955,fugacity!A$1:A$7001,0))</f>
        <v>35344.22</v>
      </c>
      <c r="E6955" s="3">
        <f t="shared" si="217"/>
        <v>34839.53514099426</v>
      </c>
      <c r="F6955" s="3">
        <f>ABS(calculations!$E$39-E6955)</f>
        <v>22459.32514099426</v>
      </c>
    </row>
    <row r="6956" spans="1:6">
      <c r="A6956">
        <f t="shared" si="216"/>
        <v>6955</v>
      </c>
      <c r="B6956">
        <f>INDEX(fugacity!C$1:C$7001,MATCH(A6956,fugacity!A$1:A$7001,0))</f>
        <v>9955.2000000000007</v>
      </c>
      <c r="C6956" s="3">
        <f>calculations!$B$37/satpress!B6956</f>
        <v>1.427580648854716E-2</v>
      </c>
      <c r="D6956">
        <f>INDEX(fugacity!B$1:B$7001,MATCH(A6956,fugacity!A$1:A$7001,0))</f>
        <v>35357.25</v>
      </c>
      <c r="E6956" s="3">
        <f t="shared" si="217"/>
        <v>34852.496741032817</v>
      </c>
      <c r="F6956" s="3">
        <f>ABS(calculations!$E$39-E6956)</f>
        <v>22472.286741032818</v>
      </c>
    </row>
    <row r="6957" spans="1:6">
      <c r="A6957">
        <f t="shared" si="216"/>
        <v>6956</v>
      </c>
      <c r="B6957">
        <f>INDEX(fugacity!C$1:C$7001,MATCH(A6957,fugacity!A$1:A$7001,0))</f>
        <v>9957.5300000000007</v>
      </c>
      <c r="C6957" s="3">
        <f>calculations!$B$37/satpress!B6957</f>
        <v>1.4272466038745019E-2</v>
      </c>
      <c r="D6957">
        <f>INDEX(fugacity!B$1:B$7001,MATCH(A6957,fugacity!A$1:A$7001,0))</f>
        <v>35370.29</v>
      </c>
      <c r="E6957" s="3">
        <f t="shared" si="217"/>
        <v>34865.468737194438</v>
      </c>
      <c r="F6957" s="3">
        <f>ABS(calculations!$E$39-E6957)</f>
        <v>22485.258737194439</v>
      </c>
    </row>
    <row r="6958" spans="1:6">
      <c r="A6958">
        <f t="shared" si="216"/>
        <v>6957</v>
      </c>
      <c r="B6958">
        <f>INDEX(fugacity!C$1:C$7001,MATCH(A6958,fugacity!A$1:A$7001,0))</f>
        <v>9959.86</v>
      </c>
      <c r="C6958" s="3">
        <f>calculations!$B$37/satpress!B6958</f>
        <v>1.4269127151866059E-2</v>
      </c>
      <c r="D6958">
        <f>INDEX(fugacity!B$1:B$7001,MATCH(A6958,fugacity!A$1:A$7001,0))</f>
        <v>35383.33</v>
      </c>
      <c r="E6958" s="3">
        <f t="shared" si="217"/>
        <v>34878.440765173567</v>
      </c>
      <c r="F6958" s="3">
        <f>ABS(calculations!$E$39-E6958)</f>
        <v>22498.230765173568</v>
      </c>
    </row>
    <row r="6959" spans="1:6">
      <c r="A6959">
        <f t="shared" si="216"/>
        <v>6958</v>
      </c>
      <c r="B6959">
        <f>INDEX(fugacity!C$1:C$7001,MATCH(A6959,fugacity!A$1:A$7001,0))</f>
        <v>9962.19</v>
      </c>
      <c r="C6959" s="3">
        <f>calculations!$B$37/satpress!B6959</f>
        <v>1.4265789826813651E-2</v>
      </c>
      <c r="D6959">
        <f>INDEX(fugacity!B$1:B$7001,MATCH(A6959,fugacity!A$1:A$7001,0))</f>
        <v>35396.370000000003</v>
      </c>
      <c r="E6959" s="3">
        <f t="shared" si="217"/>
        <v>34891.412824947867</v>
      </c>
      <c r="F6959" s="3">
        <f>ABS(calculations!$E$39-E6959)</f>
        <v>22511.202824947868</v>
      </c>
    </row>
    <row r="6960" spans="1:6">
      <c r="A6960">
        <f t="shared" si="216"/>
        <v>6959</v>
      </c>
      <c r="B6960">
        <f>INDEX(fugacity!C$1:C$7001,MATCH(A6960,fugacity!A$1:A$7001,0))</f>
        <v>9964.52</v>
      </c>
      <c r="C6960" s="3">
        <f>calculations!$B$37/satpress!B6960</f>
        <v>1.4262454062492191E-2</v>
      </c>
      <c r="D6960">
        <f>INDEX(fugacity!B$1:B$7001,MATCH(A6960,fugacity!A$1:A$7001,0))</f>
        <v>35409.42</v>
      </c>
      <c r="E6960" s="3">
        <f t="shared" si="217"/>
        <v>34904.39477387051</v>
      </c>
      <c r="F6960" s="3">
        <f>ABS(calculations!$E$39-E6960)</f>
        <v>22524.184773870511</v>
      </c>
    </row>
    <row r="6961" spans="1:6">
      <c r="A6961">
        <f t="shared" si="216"/>
        <v>6960</v>
      </c>
      <c r="B6961">
        <f>INDEX(fugacity!C$1:C$7001,MATCH(A6961,fugacity!A$1:A$7001,0))</f>
        <v>9966.84</v>
      </c>
      <c r="C6961" s="3">
        <f>calculations!$B$37/satpress!B6961</f>
        <v>1.4259134164367512E-2</v>
      </c>
      <c r="D6961">
        <f>INDEX(fugacity!B$1:B$7001,MATCH(A6961,fugacity!A$1:A$7001,0))</f>
        <v>35422.480000000003</v>
      </c>
      <c r="E6961" s="3">
        <f t="shared" si="217"/>
        <v>34917.386105245379</v>
      </c>
      <c r="F6961" s="3">
        <f>ABS(calculations!$E$39-E6961)</f>
        <v>22537.17610524538</v>
      </c>
    </row>
    <row r="6962" spans="1:6">
      <c r="A6962">
        <f t="shared" si="216"/>
        <v>6961</v>
      </c>
      <c r="B6962">
        <f>INDEX(fugacity!C$1:C$7001,MATCH(A6962,fugacity!A$1:A$7001,0))</f>
        <v>9969.17</v>
      </c>
      <c r="C6962" s="3">
        <f>calculations!$B$37/satpress!B6962</f>
        <v>1.4255801511538543E-2</v>
      </c>
      <c r="D6962">
        <f>INDEX(fugacity!B$1:B$7001,MATCH(A6962,fugacity!A$1:A$7001,0))</f>
        <v>35435.53</v>
      </c>
      <c r="E6962" s="3">
        <f t="shared" si="217"/>
        <v>34930.368117863829</v>
      </c>
      <c r="F6962" s="3">
        <f>ABS(calculations!$E$39-E6962)</f>
        <v>22550.15811786383</v>
      </c>
    </row>
    <row r="6963" spans="1:6">
      <c r="A6963">
        <f t="shared" si="216"/>
        <v>6962</v>
      </c>
      <c r="B6963">
        <f>INDEX(fugacity!C$1:C$7001,MATCH(A6963,fugacity!A$1:A$7001,0))</f>
        <v>9971.5</v>
      </c>
      <c r="C6963" s="3">
        <f>calculations!$B$37/satpress!B6963</f>
        <v>1.4252470416164538E-2</v>
      </c>
      <c r="D6963">
        <f>INDEX(fugacity!B$1:B$7001,MATCH(A6963,fugacity!A$1:A$7001,0))</f>
        <v>35448.589999999997</v>
      </c>
      <c r="E6963" s="3">
        <f t="shared" si="217"/>
        <v>34943.360019730251</v>
      </c>
      <c r="F6963" s="3">
        <f>ABS(calculations!$E$39-E6963)</f>
        <v>22563.150019730252</v>
      </c>
    </row>
    <row r="6964" spans="1:6">
      <c r="A6964">
        <f t="shared" si="216"/>
        <v>6963</v>
      </c>
      <c r="B6964">
        <f>INDEX(fugacity!C$1:C$7001,MATCH(A6964,fugacity!A$1:A$7001,0))</f>
        <v>9973.83</v>
      </c>
      <c r="C6964" s="3">
        <f>calculations!$B$37/satpress!B6964</f>
        <v>1.4249140877153982E-2</v>
      </c>
      <c r="D6964">
        <f>INDEX(fugacity!B$1:B$7001,MATCH(A6964,fugacity!A$1:A$7001,0))</f>
        <v>35461.660000000003</v>
      </c>
      <c r="E6964" s="3">
        <f t="shared" si="217"/>
        <v>34956.361810922266</v>
      </c>
      <c r="F6964" s="3">
        <f>ABS(calculations!$E$39-E6964)</f>
        <v>22576.151810922267</v>
      </c>
    </row>
    <row r="6965" spans="1:6">
      <c r="A6965">
        <f t="shared" si="216"/>
        <v>6964</v>
      </c>
      <c r="B6965">
        <f>INDEX(fugacity!C$1:C$7001,MATCH(A6965,fugacity!A$1:A$7001,0))</f>
        <v>9976.17</v>
      </c>
      <c r="C6965" s="3">
        <f>calculations!$B$37/satpress!B6965</f>
        <v>1.4245798613574619E-2</v>
      </c>
      <c r="D6965">
        <f>INDEX(fugacity!B$1:B$7001,MATCH(A6965,fugacity!A$1:A$7001,0))</f>
        <v>35474.730000000003</v>
      </c>
      <c r="E6965" s="3">
        <f t="shared" si="217"/>
        <v>34969.364140549071</v>
      </c>
      <c r="F6965" s="3">
        <f>ABS(calculations!$E$39-E6965)</f>
        <v>22589.154140549072</v>
      </c>
    </row>
    <row r="6966" spans="1:6">
      <c r="A6966">
        <f t="shared" si="216"/>
        <v>6965</v>
      </c>
      <c r="B6966">
        <f>INDEX(fugacity!C$1:C$7001,MATCH(A6966,fugacity!A$1:A$7001,0))</f>
        <v>9978.5</v>
      </c>
      <c r="C6966" s="3">
        <f>calculations!$B$37/satpress!B6966</f>
        <v>1.424247219068845E-2</v>
      </c>
      <c r="D6966">
        <f>INDEX(fugacity!B$1:B$7001,MATCH(A6966,fugacity!A$1:A$7001,0))</f>
        <v>35487.800000000003</v>
      </c>
      <c r="E6966" s="3">
        <f t="shared" si="217"/>
        <v>34982.365995391294</v>
      </c>
      <c r="F6966" s="3">
        <f>ABS(calculations!$E$39-E6966)</f>
        <v>22602.155995391295</v>
      </c>
    </row>
    <row r="6967" spans="1:6">
      <c r="A6967">
        <f t="shared" si="216"/>
        <v>6966</v>
      </c>
      <c r="B6967">
        <f>INDEX(fugacity!C$1:C$7001,MATCH(A6967,fugacity!A$1:A$7001,0))</f>
        <v>9980.83</v>
      </c>
      <c r="C6967" s="3">
        <f>calculations!$B$37/satpress!B6967</f>
        <v>1.423914732089262E-2</v>
      </c>
      <c r="D6967">
        <f>INDEX(fugacity!B$1:B$7001,MATCH(A6967,fugacity!A$1:A$7001,0))</f>
        <v>35500.870000000003</v>
      </c>
      <c r="E6967" s="3">
        <f t="shared" si="217"/>
        <v>34995.367882050145</v>
      </c>
      <c r="F6967" s="3">
        <f>ABS(calculations!$E$39-E6967)</f>
        <v>22615.157882050145</v>
      </c>
    </row>
    <row r="6968" spans="1:6">
      <c r="A6968">
        <f t="shared" si="216"/>
        <v>6967</v>
      </c>
      <c r="B6968">
        <f>INDEX(fugacity!C$1:C$7001,MATCH(A6968,fugacity!A$1:A$7001,0))</f>
        <v>9983.16</v>
      </c>
      <c r="C6968" s="3">
        <f>calculations!$B$37/satpress!B6968</f>
        <v>1.423582400309969E-2</v>
      </c>
      <c r="D6968">
        <f>INDEX(fugacity!B$1:B$7001,MATCH(A6968,fugacity!A$1:A$7001,0))</f>
        <v>35513.949999999997</v>
      </c>
      <c r="E6968" s="3">
        <f t="shared" si="217"/>
        <v>35008.379658145117</v>
      </c>
      <c r="F6968" s="3">
        <f>ABS(calculations!$E$39-E6968)</f>
        <v>22628.169658145118</v>
      </c>
    </row>
    <row r="6969" spans="1:6">
      <c r="A6969">
        <f t="shared" si="216"/>
        <v>6968</v>
      </c>
      <c r="B6969">
        <f>INDEX(fugacity!C$1:C$7001,MATCH(A6969,fugacity!A$1:A$7001,0))</f>
        <v>9985.49</v>
      </c>
      <c r="C6969" s="3">
        <f>calculations!$B$37/satpress!B6969</f>
        <v>1.423250223622323E-2</v>
      </c>
      <c r="D6969">
        <f>INDEX(fugacity!B$1:B$7001,MATCH(A6969,fugacity!A$1:A$7001,0))</f>
        <v>35527.040000000001</v>
      </c>
      <c r="E6969" s="3">
        <f t="shared" si="217"/>
        <v>35021.401323753613</v>
      </c>
      <c r="F6969" s="3">
        <f>ABS(calculations!$E$39-E6969)</f>
        <v>22641.191323753614</v>
      </c>
    </row>
    <row r="6970" spans="1:6">
      <c r="A6970">
        <f t="shared" si="216"/>
        <v>6969</v>
      </c>
      <c r="B6970">
        <f>INDEX(fugacity!C$1:C$7001,MATCH(A6970,fugacity!A$1:A$7001,0))</f>
        <v>9987.82</v>
      </c>
      <c r="C6970" s="3">
        <f>calculations!$B$37/satpress!B6970</f>
        <v>1.4229182019177829E-2</v>
      </c>
      <c r="D6970">
        <f>INDEX(fugacity!B$1:B$7001,MATCH(A6970,fugacity!A$1:A$7001,0))</f>
        <v>35540.129999999997</v>
      </c>
      <c r="E6970" s="3">
        <f t="shared" si="217"/>
        <v>35034.423021244758</v>
      </c>
      <c r="F6970" s="3">
        <f>ABS(calculations!$E$39-E6970)</f>
        <v>22654.213021244759</v>
      </c>
    </row>
    <row r="6971" spans="1:6">
      <c r="A6971">
        <f t="shared" si="216"/>
        <v>6970</v>
      </c>
      <c r="B6971">
        <f>INDEX(fugacity!C$1:C$7001,MATCH(A6971,fugacity!A$1:A$7001,0))</f>
        <v>9990.16</v>
      </c>
      <c r="C6971" s="3">
        <f>calculations!$B$37/satpress!B6971</f>
        <v>1.4225849111003698E-2</v>
      </c>
      <c r="D6971">
        <f>INDEX(fugacity!B$1:B$7001,MATCH(A6971,fugacity!A$1:A$7001,0))</f>
        <v>35553.22</v>
      </c>
      <c r="E6971" s="3">
        <f t="shared" si="217"/>
        <v>35047.445256869687</v>
      </c>
      <c r="F6971" s="3">
        <f>ABS(calculations!$E$39-E6971)</f>
        <v>22667.235256869688</v>
      </c>
    </row>
    <row r="6972" spans="1:6">
      <c r="A6972">
        <f t="shared" si="216"/>
        <v>6971</v>
      </c>
      <c r="B6972">
        <f>INDEX(fugacity!C$1:C$7001,MATCH(A6972,fugacity!A$1:A$7001,0))</f>
        <v>9992.49</v>
      </c>
      <c r="C6972" s="3">
        <f>calculations!$B$37/satpress!B6972</f>
        <v>1.4222531997008223E-2</v>
      </c>
      <c r="D6972">
        <f>INDEX(fugacity!B$1:B$7001,MATCH(A6972,fugacity!A$1:A$7001,0))</f>
        <v>35566.31</v>
      </c>
      <c r="E6972" s="3">
        <f t="shared" si="217"/>
        <v>35060.467018009484</v>
      </c>
      <c r="F6972" s="3">
        <f>ABS(calculations!$E$39-E6972)</f>
        <v>22680.257018009484</v>
      </c>
    </row>
    <row r="6973" spans="1:6">
      <c r="A6973">
        <f t="shared" si="216"/>
        <v>6972</v>
      </c>
      <c r="B6973">
        <f>INDEX(fugacity!C$1:C$7001,MATCH(A6973,fugacity!A$1:A$7001,0))</f>
        <v>9994.82</v>
      </c>
      <c r="C6973" s="3">
        <f>calculations!$B$37/satpress!B6973</f>
        <v>1.4219216429588998E-2</v>
      </c>
      <c r="D6973">
        <f>INDEX(fugacity!B$1:B$7001,MATCH(A6973,fugacity!A$1:A$7001,0))</f>
        <v>35579.410000000003</v>
      </c>
      <c r="E6973" s="3">
        <f t="shared" si="217"/>
        <v>35073.498668772918</v>
      </c>
      <c r="F6973" s="3">
        <f>ABS(calculations!$E$39-E6973)</f>
        <v>22693.288668772919</v>
      </c>
    </row>
    <row r="6974" spans="1:6">
      <c r="A6974">
        <f t="shared" ref="A6974:A7001" si="218">A6973+1</f>
        <v>6973</v>
      </c>
      <c r="B6974">
        <f>INDEX(fugacity!C$1:C$7001,MATCH(A6974,fugacity!A$1:A$7001,0))</f>
        <v>9997.16</v>
      </c>
      <c r="C6974" s="3">
        <f>calculations!$B$37/satpress!B6974</f>
        <v>1.4215888187723784E-2</v>
      </c>
      <c r="D6974">
        <f>INDEX(fugacity!B$1:B$7001,MATCH(A6974,fugacity!A$1:A$7001,0))</f>
        <v>35592.51</v>
      </c>
      <c r="E6974" s="3">
        <f t="shared" ref="E6974:E7001" si="219">D6974*(1-C6974)</f>
        <v>35086.53085751956</v>
      </c>
      <c r="F6974" s="3">
        <f>ABS(calculations!$E$39-E6974)</f>
        <v>22706.32085751956</v>
      </c>
    </row>
    <row r="6975" spans="1:6">
      <c r="A6975">
        <f t="shared" si="218"/>
        <v>6974</v>
      </c>
      <c r="B6975">
        <f>INDEX(fugacity!C$1:C$7001,MATCH(A6975,fugacity!A$1:A$7001,0))</f>
        <v>9999.49</v>
      </c>
      <c r="C6975" s="3">
        <f>calculations!$B$37/satpress!B6975</f>
        <v>1.421257571684003E-2</v>
      </c>
      <c r="D6975">
        <f>INDEX(fugacity!B$1:B$7001,MATCH(A6975,fugacity!A$1:A$7001,0))</f>
        <v>35605.620000000003</v>
      </c>
      <c r="E6975" s="3">
        <f t="shared" si="219"/>
        <v>35099.572429804968</v>
      </c>
      <c r="F6975" s="3">
        <f>ABS(calculations!$E$39-E6975)</f>
        <v>22719.362429804969</v>
      </c>
    </row>
    <row r="6976" spans="1:6">
      <c r="A6976">
        <f t="shared" si="218"/>
        <v>6975</v>
      </c>
      <c r="B6976">
        <f>INDEX(fugacity!C$1:C$7001,MATCH(A6976,fugacity!A$1:A$7001,0))</f>
        <v>10001.83</v>
      </c>
      <c r="C6976" s="3">
        <f>calculations!$B$37/satpress!B6976</f>
        <v>1.420925058262185E-2</v>
      </c>
      <c r="D6976">
        <f>INDEX(fugacity!B$1:B$7001,MATCH(A6976,fugacity!A$1:A$7001,0))</f>
        <v>35618.730000000003</v>
      </c>
      <c r="E6976" s="3">
        <f t="shared" si="219"/>
        <v>35112.614539995251</v>
      </c>
      <c r="F6976" s="3">
        <f>ABS(calculations!$E$39-E6976)</f>
        <v>22732.404539995252</v>
      </c>
    </row>
    <row r="6977" spans="1:6">
      <c r="A6977">
        <f t="shared" si="218"/>
        <v>6976</v>
      </c>
      <c r="B6977">
        <f>INDEX(fugacity!C$1:C$7001,MATCH(A6977,fugacity!A$1:A$7001,0))</f>
        <v>10004.16</v>
      </c>
      <c r="C6977" s="3">
        <f>calculations!$B$37/satpress!B6977</f>
        <v>1.4205941203937632E-2</v>
      </c>
      <c r="D6977">
        <f>INDEX(fugacity!B$1:B$7001,MATCH(A6977,fugacity!A$1:A$7001,0))</f>
        <v>35631.85</v>
      </c>
      <c r="E6977" s="3">
        <f t="shared" si="219"/>
        <v>35125.666033912472</v>
      </c>
      <c r="F6977" s="3">
        <f>ABS(calculations!$E$39-E6977)</f>
        <v>22745.456033912473</v>
      </c>
    </row>
    <row r="6978" spans="1:6">
      <c r="A6978">
        <f t="shared" si="218"/>
        <v>6977</v>
      </c>
      <c r="B6978">
        <f>INDEX(fugacity!C$1:C$7001,MATCH(A6978,fugacity!A$1:A$7001,0))</f>
        <v>10006.5</v>
      </c>
      <c r="C6978" s="3">
        <f>calculations!$B$37/satpress!B6978</f>
        <v>1.4202619173016009E-2</v>
      </c>
      <c r="D6978">
        <f>INDEX(fugacity!B$1:B$7001,MATCH(A6978,fugacity!A$1:A$7001,0))</f>
        <v>35644.959999999999</v>
      </c>
      <c r="E6978" s="3">
        <f t="shared" si="219"/>
        <v>35138.708207682612</v>
      </c>
      <c r="F6978" s="3">
        <f>ABS(calculations!$E$39-E6978)</f>
        <v>22758.498207682613</v>
      </c>
    </row>
    <row r="6979" spans="1:6">
      <c r="A6979">
        <f t="shared" si="218"/>
        <v>6978</v>
      </c>
      <c r="B6979">
        <f>INDEX(fugacity!C$1:C$7001,MATCH(A6979,fugacity!A$1:A$7001,0))</f>
        <v>10008.84</v>
      </c>
      <c r="C6979" s="3">
        <f>calculations!$B$37/satpress!B6979</f>
        <v>1.4199298695431708E-2</v>
      </c>
      <c r="D6979">
        <f>INDEX(fugacity!B$1:B$7001,MATCH(A6979,fugacity!A$1:A$7001,0))</f>
        <v>35658.089999999997</v>
      </c>
      <c r="E6979" s="3">
        <f t="shared" si="219"/>
        <v>35151.770129181408</v>
      </c>
      <c r="F6979" s="3">
        <f>ABS(calculations!$E$39-E6979)</f>
        <v>22771.560129181409</v>
      </c>
    </row>
    <row r="6980" spans="1:6">
      <c r="A6980">
        <f t="shared" si="218"/>
        <v>6979</v>
      </c>
      <c r="B6980">
        <f>INDEX(fugacity!C$1:C$7001,MATCH(A6980,fugacity!A$1:A$7001,0))</f>
        <v>10011.17</v>
      </c>
      <c r="C6980" s="3">
        <f>calculations!$B$37/satpress!B6980</f>
        <v>1.4195993950236055E-2</v>
      </c>
      <c r="D6980">
        <f>INDEX(fugacity!B$1:B$7001,MATCH(A6980,fugacity!A$1:A$7001,0))</f>
        <v>35671.21</v>
      </c>
      <c r="E6980" s="3">
        <f t="shared" si="219"/>
        <v>35164.821718642401</v>
      </c>
      <c r="F6980" s="3">
        <f>ABS(calculations!$E$39-E6980)</f>
        <v>22784.611718642402</v>
      </c>
    </row>
    <row r="6981" spans="1:6">
      <c r="A6981">
        <f t="shared" si="218"/>
        <v>6980</v>
      </c>
      <c r="B6981">
        <f>INDEX(fugacity!C$1:C$7001,MATCH(A6981,fugacity!A$1:A$7001,0))</f>
        <v>10013.51</v>
      </c>
      <c r="C6981" s="3">
        <f>calculations!$B$37/satpress!B6981</f>
        <v>1.4192676569433165E-2</v>
      </c>
      <c r="D6981">
        <f>INDEX(fugacity!B$1:B$7001,MATCH(A6981,fugacity!A$1:A$7001,0))</f>
        <v>35684.339999999997</v>
      </c>
      <c r="E6981" s="3">
        <f t="shared" si="219"/>
        <v>35177.883703786312</v>
      </c>
      <c r="F6981" s="3">
        <f>ABS(calculations!$E$39-E6981)</f>
        <v>22797.673703786313</v>
      </c>
    </row>
    <row r="6982" spans="1:6">
      <c r="A6982">
        <f t="shared" si="218"/>
        <v>6981</v>
      </c>
      <c r="B6982">
        <f>INDEX(fugacity!C$1:C$7001,MATCH(A6982,fugacity!A$1:A$7001,0))</f>
        <v>10015.85</v>
      </c>
      <c r="C6982" s="3">
        <f>calculations!$B$37/satpress!B6982</f>
        <v>1.4189360738707617E-2</v>
      </c>
      <c r="D6982">
        <f>INDEX(fugacity!B$1:B$7001,MATCH(A6982,fugacity!A$1:A$7001,0))</f>
        <v>35697.47</v>
      </c>
      <c r="E6982" s="3">
        <f t="shared" si="219"/>
        <v>35190.945720710806</v>
      </c>
      <c r="F6982" s="3">
        <f>ABS(calculations!$E$39-E6982)</f>
        <v>22810.735720710807</v>
      </c>
    </row>
    <row r="6983" spans="1:6">
      <c r="A6983">
        <f t="shared" si="218"/>
        <v>6982</v>
      </c>
      <c r="B6983">
        <f>INDEX(fugacity!C$1:C$7001,MATCH(A6983,fugacity!A$1:A$7001,0))</f>
        <v>10018.18</v>
      </c>
      <c r="C6983" s="3">
        <f>calculations!$B$37/satpress!B6983</f>
        <v>1.4186060617276262E-2</v>
      </c>
      <c r="D6983">
        <f>INDEX(fugacity!B$1:B$7001,MATCH(A6983,fugacity!A$1:A$7001,0))</f>
        <v>35710.61</v>
      </c>
      <c r="E6983" s="3">
        <f t="shared" si="219"/>
        <v>35204.017121860088</v>
      </c>
      <c r="F6983" s="3">
        <f>ABS(calculations!$E$39-E6983)</f>
        <v>22823.807121860089</v>
      </c>
    </row>
    <row r="6984" spans="1:6">
      <c r="A6984">
        <f t="shared" si="218"/>
        <v>6983</v>
      </c>
      <c r="B6984">
        <f>INDEX(fugacity!C$1:C$7001,MATCH(A6984,fugacity!A$1:A$7001,0))</f>
        <v>10020.52</v>
      </c>
      <c r="C6984" s="3">
        <f>calculations!$B$37/satpress!B6984</f>
        <v>1.4182747876835204E-2</v>
      </c>
      <c r="D6984">
        <f>INDEX(fugacity!B$1:B$7001,MATCH(A6984,fugacity!A$1:A$7001,0))</f>
        <v>35723.75</v>
      </c>
      <c r="E6984" s="3">
        <f t="shared" si="219"/>
        <v>35217.089060534912</v>
      </c>
      <c r="F6984" s="3">
        <f>ABS(calculations!$E$39-E6984)</f>
        <v>22836.879060534913</v>
      </c>
    </row>
    <row r="6985" spans="1:6">
      <c r="A6985">
        <f t="shared" si="218"/>
        <v>6984</v>
      </c>
      <c r="B6985">
        <f>INDEX(fugacity!C$1:C$7001,MATCH(A6985,fugacity!A$1:A$7001,0))</f>
        <v>10022.86</v>
      </c>
      <c r="C6985" s="3">
        <f>calculations!$B$37/satpress!B6985</f>
        <v>1.4179436683220626E-2</v>
      </c>
      <c r="D6985">
        <f>INDEX(fugacity!B$1:B$7001,MATCH(A6985,fugacity!A$1:A$7001,0))</f>
        <v>35736.9</v>
      </c>
      <c r="E6985" s="3">
        <f t="shared" si="219"/>
        <v>35230.170889195411</v>
      </c>
      <c r="F6985" s="3">
        <f>ABS(calculations!$E$39-E6985)</f>
        <v>22849.960889195412</v>
      </c>
    </row>
    <row r="6986" spans="1:6">
      <c r="A6986">
        <f t="shared" si="218"/>
        <v>6985</v>
      </c>
      <c r="B6986">
        <f>INDEX(fugacity!C$1:C$7001,MATCH(A6986,fugacity!A$1:A$7001,0))</f>
        <v>10025.200000000001</v>
      </c>
      <c r="C6986" s="3">
        <f>calculations!$B$37/satpress!B6986</f>
        <v>1.4176127035349389E-2</v>
      </c>
      <c r="D6986">
        <f>INDEX(fugacity!B$1:B$7001,MATCH(A6986,fugacity!A$1:A$7001,0))</f>
        <v>35750.050000000003</v>
      </c>
      <c r="E6986" s="3">
        <f t="shared" si="219"/>
        <v>35243.252749679908</v>
      </c>
      <c r="F6986" s="3">
        <f>ABS(calculations!$E$39-E6986)</f>
        <v>22863.042749679909</v>
      </c>
    </row>
    <row r="6987" spans="1:6">
      <c r="A6987">
        <f t="shared" si="218"/>
        <v>6986</v>
      </c>
      <c r="B6987">
        <f>INDEX(fugacity!C$1:C$7001,MATCH(A6987,fugacity!A$1:A$7001,0))</f>
        <v>10027.540000000001</v>
      </c>
      <c r="C6987" s="3">
        <f>calculations!$B$37/satpress!B6987</f>
        <v>1.4172818932139357E-2</v>
      </c>
      <c r="D6987">
        <f>INDEX(fugacity!B$1:B$7001,MATCH(A6987,fugacity!A$1:A$7001,0))</f>
        <v>35763.199999999997</v>
      </c>
      <c r="E6987" s="3">
        <f t="shared" si="219"/>
        <v>35256.33464196611</v>
      </c>
      <c r="F6987" s="3">
        <f>ABS(calculations!$E$39-E6987)</f>
        <v>22876.124641966111</v>
      </c>
    </row>
    <row r="6988" spans="1:6">
      <c r="A6988">
        <f t="shared" si="218"/>
        <v>6987</v>
      </c>
      <c r="B6988">
        <f>INDEX(fugacity!C$1:C$7001,MATCH(A6988,fugacity!A$1:A$7001,0))</f>
        <v>10029.879999999999</v>
      </c>
      <c r="C6988" s="3">
        <f>calculations!$B$37/satpress!B6988</f>
        <v>1.4169512372509413E-2</v>
      </c>
      <c r="D6988">
        <f>INDEX(fugacity!B$1:B$7001,MATCH(A6988,fugacity!A$1:A$7001,0))</f>
        <v>35776.36</v>
      </c>
      <c r="E6988" s="3">
        <f t="shared" si="219"/>
        <v>35269.426424336649</v>
      </c>
      <c r="F6988" s="3">
        <f>ABS(calculations!$E$39-E6988)</f>
        <v>22889.21642433665</v>
      </c>
    </row>
    <row r="6989" spans="1:6">
      <c r="A6989">
        <f t="shared" si="218"/>
        <v>6988</v>
      </c>
      <c r="B6989">
        <f>INDEX(fugacity!C$1:C$7001,MATCH(A6989,fugacity!A$1:A$7001,0))</f>
        <v>10032.219999999999</v>
      </c>
      <c r="C6989" s="3">
        <f>calculations!$B$37/satpress!B6989</f>
        <v>1.4166207355379438E-2</v>
      </c>
      <c r="D6989">
        <f>INDEX(fugacity!B$1:B$7001,MATCH(A6989,fugacity!A$1:A$7001,0))</f>
        <v>35789.519999999997</v>
      </c>
      <c r="E6989" s="3">
        <f t="shared" si="219"/>
        <v>35282.518238530494</v>
      </c>
      <c r="F6989" s="3">
        <f>ABS(calculations!$E$39-E6989)</f>
        <v>22902.308238530495</v>
      </c>
    </row>
    <row r="6990" spans="1:6">
      <c r="A6990">
        <f t="shared" si="218"/>
        <v>6989</v>
      </c>
      <c r="B6990">
        <f>INDEX(fugacity!C$1:C$7001,MATCH(A6990,fugacity!A$1:A$7001,0))</f>
        <v>10034.56</v>
      </c>
      <c r="C6990" s="3">
        <f>calculations!$B$37/satpress!B6990</f>
        <v>1.4162903879670331E-2</v>
      </c>
      <c r="D6990">
        <f>INDEX(fugacity!B$1:B$7001,MATCH(A6990,fugacity!A$1:A$7001,0))</f>
        <v>35802.68</v>
      </c>
      <c r="E6990" s="3">
        <f t="shared" si="219"/>
        <v>35295.610084525404</v>
      </c>
      <c r="F6990" s="3">
        <f>ABS(calculations!$E$39-E6990)</f>
        <v>22915.400084525405</v>
      </c>
    </row>
    <row r="6991" spans="1:6">
      <c r="A6991">
        <f t="shared" si="218"/>
        <v>6990</v>
      </c>
      <c r="B6991">
        <f>INDEX(fugacity!C$1:C$7001,MATCH(A6991,fugacity!A$1:A$7001,0))</f>
        <v>10036.9</v>
      </c>
      <c r="C6991" s="3">
        <f>calculations!$B$37/satpress!B6991</f>
        <v>1.4159601944303988E-2</v>
      </c>
      <c r="D6991">
        <f>INDEX(fugacity!B$1:B$7001,MATCH(A6991,fugacity!A$1:A$7001,0))</f>
        <v>35815.85</v>
      </c>
      <c r="E6991" s="3">
        <f t="shared" si="219"/>
        <v>35308.711820703102</v>
      </c>
      <c r="F6991" s="3">
        <f>ABS(calculations!$E$39-E6991)</f>
        <v>22928.501820703103</v>
      </c>
    </row>
    <row r="6992" spans="1:6">
      <c r="A6992">
        <f t="shared" si="218"/>
        <v>6991</v>
      </c>
      <c r="B6992">
        <f>INDEX(fugacity!C$1:C$7001,MATCH(A6992,fugacity!A$1:A$7001,0))</f>
        <v>10039.24</v>
      </c>
      <c r="C6992" s="3">
        <f>calculations!$B$37/satpress!B6992</f>
        <v>1.4156301548203321E-2</v>
      </c>
      <c r="D6992">
        <f>INDEX(fugacity!B$1:B$7001,MATCH(A6992,fugacity!A$1:A$7001,0))</f>
        <v>35829.019999999997</v>
      </c>
      <c r="E6992" s="3">
        <f t="shared" si="219"/>
        <v>35321.813588703386</v>
      </c>
      <c r="F6992" s="3">
        <f>ABS(calculations!$E$39-E6992)</f>
        <v>22941.603588703387</v>
      </c>
    </row>
    <row r="6993" spans="1:6">
      <c r="A6993">
        <f t="shared" si="218"/>
        <v>6992</v>
      </c>
      <c r="B6993">
        <f>INDEX(fugacity!C$1:C$7001,MATCH(A6993,fugacity!A$1:A$7001,0))</f>
        <v>10041.58</v>
      </c>
      <c r="C6993" s="3">
        <f>calculations!$B$37/satpress!B6993</f>
        <v>1.4153002690292234E-2</v>
      </c>
      <c r="D6993">
        <f>INDEX(fugacity!B$1:B$7001,MATCH(A6993,fugacity!A$1:A$7001,0))</f>
        <v>35842.199999999997</v>
      </c>
      <c r="E6993" s="3">
        <f t="shared" si="219"/>
        <v>35334.925246974009</v>
      </c>
      <c r="F6993" s="3">
        <f>ABS(calculations!$E$39-E6993)</f>
        <v>22954.71524697401</v>
      </c>
    </row>
    <row r="6994" spans="1:6">
      <c r="A6994">
        <f t="shared" si="218"/>
        <v>6993</v>
      </c>
      <c r="B6994">
        <f>INDEX(fugacity!C$1:C$7001,MATCH(A6994,fugacity!A$1:A$7001,0))</f>
        <v>10043.92</v>
      </c>
      <c r="C6994" s="3">
        <f>calculations!$B$37/satpress!B6994</f>
        <v>1.4149705369495644E-2</v>
      </c>
      <c r="D6994">
        <f>INDEX(fugacity!B$1:B$7001,MATCH(A6994,fugacity!A$1:A$7001,0))</f>
        <v>35855.379999999997</v>
      </c>
      <c r="E6994" s="3">
        <f t="shared" si="219"/>
        <v>35348.036937088691</v>
      </c>
      <c r="F6994" s="3">
        <f>ABS(calculations!$E$39-E6994)</f>
        <v>22967.826937088692</v>
      </c>
    </row>
    <row r="6995" spans="1:6">
      <c r="A6995">
        <f t="shared" si="218"/>
        <v>6994</v>
      </c>
      <c r="B6995">
        <f>INDEX(fugacity!C$1:C$7001,MATCH(A6995,fugacity!A$1:A$7001,0))</f>
        <v>10046.27</v>
      </c>
      <c r="C6995" s="3">
        <f>calculations!$B$37/satpress!B6995</f>
        <v>1.4146395503483849E-2</v>
      </c>
      <c r="D6995">
        <f>INDEX(fugacity!B$1:B$7001,MATCH(A6995,fugacity!A$1:A$7001,0))</f>
        <v>35868.559999999998</v>
      </c>
      <c r="E6995" s="3">
        <f t="shared" si="219"/>
        <v>35361.149164099559</v>
      </c>
      <c r="F6995" s="3">
        <f>ABS(calculations!$E$39-E6995)</f>
        <v>22980.93916409956</v>
      </c>
    </row>
    <row r="6996" spans="1:6">
      <c r="A6996">
        <f t="shared" si="218"/>
        <v>6995</v>
      </c>
      <c r="B6996">
        <f>INDEX(fugacity!C$1:C$7001,MATCH(A6996,fugacity!A$1:A$7001,0))</f>
        <v>10048.61</v>
      </c>
      <c r="C6996" s="3">
        <f>calculations!$B$37/satpress!B6996</f>
        <v>1.4143101260252382E-2</v>
      </c>
      <c r="D6996">
        <f>INDEX(fugacity!B$1:B$7001,MATCH(A6996,fugacity!A$1:A$7001,0))</f>
        <v>35881.75</v>
      </c>
      <c r="E6996" s="3">
        <f t="shared" si="219"/>
        <v>35374.270776354941</v>
      </c>
      <c r="F6996" s="3">
        <f>ABS(calculations!$E$39-E6996)</f>
        <v>22994.060776354941</v>
      </c>
    </row>
    <row r="6997" spans="1:6">
      <c r="A6997">
        <f t="shared" si="218"/>
        <v>6996</v>
      </c>
      <c r="B6997">
        <f>INDEX(fugacity!C$1:C$7001,MATCH(A6997,fugacity!A$1:A$7001,0))</f>
        <v>10050.950000000001</v>
      </c>
      <c r="C6997" s="3">
        <f>calculations!$B$37/satpress!B6997</f>
        <v>1.4139808550911574E-2</v>
      </c>
      <c r="D6997">
        <f>INDEX(fugacity!B$1:B$7001,MATCH(A6997,fugacity!A$1:A$7001,0))</f>
        <v>35894.94</v>
      </c>
      <c r="E6997" s="3">
        <f t="shared" si="219"/>
        <v>35387.392420453543</v>
      </c>
      <c r="F6997" s="3">
        <f>ABS(calculations!$E$39-E6997)</f>
        <v>23007.182420453544</v>
      </c>
    </row>
    <row r="6998" spans="1:6">
      <c r="A6998">
        <f t="shared" si="218"/>
        <v>6997</v>
      </c>
      <c r="B6998">
        <f>INDEX(fugacity!C$1:C$7001,MATCH(A6998,fugacity!A$1:A$7001,0))</f>
        <v>10053.299999999999</v>
      </c>
      <c r="C6998" s="3">
        <f>calculations!$B$37/satpress!B6998</f>
        <v>1.4136503312821133E-2</v>
      </c>
      <c r="D6998">
        <f>INDEX(fugacity!B$1:B$7001,MATCH(A6998,fugacity!A$1:A$7001,0))</f>
        <v>35908.129999999997</v>
      </c>
      <c r="E6998" s="3">
        <f t="shared" si="219"/>
        <v>35400.514601297786</v>
      </c>
      <c r="F6998" s="3">
        <f>ABS(calculations!$E$39-E6998)</f>
        <v>23020.304601297787</v>
      </c>
    </row>
    <row r="6999" spans="1:6">
      <c r="A6999">
        <f t="shared" si="218"/>
        <v>6998</v>
      </c>
      <c r="B6999">
        <f>INDEX(fugacity!C$1:C$7001,MATCH(A6999,fugacity!A$1:A$7001,0))</f>
        <v>10055.64</v>
      </c>
      <c r="C6999" s="3">
        <f>calculations!$B$37/satpress!B6999</f>
        <v>1.4133213674593035E-2</v>
      </c>
      <c r="D6999">
        <f>INDEX(fugacity!B$1:B$7001,MATCH(A6999,fugacity!A$1:A$7001,0))</f>
        <v>35921.33</v>
      </c>
      <c r="E6999" s="3">
        <f t="shared" si="219"/>
        <v>35413.646167634433</v>
      </c>
      <c r="F6999" s="3">
        <f>ABS(calculations!$E$39-E6999)</f>
        <v>23033.436167634434</v>
      </c>
    </row>
    <row r="7000" spans="1:6">
      <c r="A7000">
        <f t="shared" si="218"/>
        <v>6999</v>
      </c>
      <c r="B7000">
        <f>INDEX(fugacity!C$1:C$7001,MATCH(A7000,fugacity!A$1:A$7001,0))</f>
        <v>10057.98</v>
      </c>
      <c r="C7000" s="3">
        <f>calculations!$B$37/satpress!B7000</f>
        <v>1.4129925567040768E-2</v>
      </c>
      <c r="D7000">
        <f>INDEX(fugacity!B$1:B$7001,MATCH(A7000,fugacity!A$1:A$7001,0))</f>
        <v>35934.54</v>
      </c>
      <c r="E7000" s="3">
        <f t="shared" si="219"/>
        <v>35426.787624514152</v>
      </c>
      <c r="F7000" s="3">
        <f>ABS(calculations!$E$39-E7000)</f>
        <v>23046.577624514153</v>
      </c>
    </row>
    <row r="7001" spans="1:6">
      <c r="A7001">
        <f t="shared" si="218"/>
        <v>7000</v>
      </c>
      <c r="B7001">
        <f>INDEX(fugacity!C$1:C$7001,MATCH(A7001,fugacity!A$1:A$7001,0))</f>
        <v>10060.33</v>
      </c>
      <c r="C7001" s="3">
        <f>calculations!$B$37/satpress!B7001</f>
        <v>1.412662494717218E-2</v>
      </c>
      <c r="D7001">
        <f>INDEX(fugacity!B$1:B$7001,MATCH(A7001,fugacity!A$1:A$7001,0))</f>
        <v>35947.74</v>
      </c>
      <c r="E7001" s="3">
        <f t="shared" si="219"/>
        <v>35439.919759321536</v>
      </c>
      <c r="F7001" s="3">
        <f>ABS(calculations!$E$39-E7001)</f>
        <v>23059.709759321537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fugacity</vt:lpstr>
      <vt:lpstr>compositions</vt:lpstr>
      <vt:lpstr>calculations</vt:lpstr>
      <vt:lpstr>K iteration</vt:lpstr>
      <vt:lpstr>satpress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Allison</dc:creator>
  <cp:lastModifiedBy>Chelsea Allison</cp:lastModifiedBy>
  <dcterms:created xsi:type="dcterms:W3CDTF">2018-03-06T21:52:53Z</dcterms:created>
  <dcterms:modified xsi:type="dcterms:W3CDTF">2019-06-11T14:14:47Z</dcterms:modified>
</cp:coreProperties>
</file>